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15" yWindow="-15" windowWidth="6675" windowHeight="5385" tabRatio="864"/>
  </bookViews>
  <sheets>
    <sheet name="Contents" sheetId="59" r:id="rId1"/>
    <sheet name="Primary Energy Consumption" sheetId="88" r:id="rId2"/>
    <sheet name="Primary Energy - Cons by fuel" sheetId="89" r:id="rId3"/>
    <sheet name="Oil - Proved reserves" sheetId="2" r:id="rId4"/>
    <sheet name="Oil - Proved reserves history" sheetId="63" r:id="rId5"/>
    <sheet name="Oil Production - Barrels" sheetId="40" r:id="rId6"/>
    <sheet name="Oil Production - Tonnes" sheetId="4" r:id="rId7"/>
    <sheet name="Oil Consumption -  Barrels" sheetId="41" r:id="rId8"/>
    <sheet name="Oil Consumption - Tonnes" sheetId="6" r:id="rId9"/>
    <sheet name="Oil - Regional Consumption " sheetId="7" r:id="rId10"/>
    <sheet name="Oil - Spot crude prices" sheetId="12" r:id="rId11"/>
    <sheet name="Oil - Crude prices since 1861" sheetId="64" r:id="rId12"/>
    <sheet name="Oil - Refinery throughput" sheetId="14" r:id="rId13"/>
    <sheet name="Oil - Refinery capacities" sheetId="13" r:id="rId14"/>
    <sheet name="Oil - Regional refining margins" sheetId="66" r:id="rId15"/>
    <sheet name="Oil - Trade movements" sheetId="87" r:id="rId16"/>
    <sheet name="Oil - Inter-area movements " sheetId="16" r:id="rId17"/>
    <sheet name="Oil - Trade 2015 - 2016" sheetId="19" r:id="rId18"/>
    <sheet name="Gas - Proved reserves" sheetId="44" r:id="rId19"/>
    <sheet name="Gas - Proved reserves history " sheetId="65" r:id="rId20"/>
    <sheet name="Gas Production - Bcm" sheetId="46" r:id="rId21"/>
    <sheet name="Gas Production - Bcf" sheetId="54" r:id="rId22"/>
    <sheet name="Gas Production - Mtoe" sheetId="45" r:id="rId23"/>
    <sheet name="Gas Consumption - Bcm" sheetId="48" r:id="rId24"/>
    <sheet name="Gas Consumption - Bcf" sheetId="55" r:id="rId25"/>
    <sheet name="Gas Consumption - Mtoe" sheetId="47" r:id="rId26"/>
    <sheet name="Gas - Trade - pipeline" sheetId="70" r:id="rId27"/>
    <sheet name="Gas - Trade movements LNG" sheetId="49" r:id="rId28"/>
    <sheet name="Gas - Trade 2015-2016" sheetId="80" r:id="rId29"/>
    <sheet name="Gas - Prices " sheetId="53" r:id="rId30"/>
    <sheet name="Coal - Reserves" sheetId="42" r:id="rId31"/>
    <sheet name="Coal - Prices" sheetId="43" r:id="rId32"/>
    <sheet name="Coal Production - Tonnes" sheetId="60" r:id="rId33"/>
    <sheet name="Coal Production - Mtoe" sheetId="26" r:id="rId34"/>
    <sheet name="Coal Consumption -  Mtoe" sheetId="27" r:id="rId35"/>
    <sheet name="Nuclear Consumption - TWh" sheetId="61" r:id="rId36"/>
    <sheet name="Nuclear Consumption - Mtoe" sheetId="68" r:id="rId37"/>
    <sheet name="Hydro Consumption - TWh" sheetId="62" r:id="rId38"/>
    <sheet name="Hydro Consumption - Mtoe" sheetId="52" r:id="rId39"/>
    <sheet name="Other renewables -TWh" sheetId="76" r:id="rId40"/>
    <sheet name="Other renewables - Mtoe" sheetId="75" r:id="rId41"/>
    <sheet name="Solar Consumption - TWh" sheetId="50" r:id="rId42"/>
    <sheet name="Solar Consumption - Mtoe" sheetId="86" r:id="rId43"/>
    <sheet name="Wind Consumption - TWh " sheetId="82" r:id="rId44"/>
    <sheet name="Wind Consumption - Mtoe" sheetId="85" r:id="rId45"/>
    <sheet name="Geo Biomass Other - TWh" sheetId="83" r:id="rId46"/>
    <sheet name="Geo Biomass Other - Mtoe" sheetId="84" r:id="rId47"/>
    <sheet name="Biofuels Production - Kboed" sheetId="79" r:id="rId48"/>
    <sheet name="Biofuels Production - Ktoe" sheetId="78" r:id="rId49"/>
    <sheet name="Electricity Generation " sheetId="58" r:id="rId50"/>
    <sheet name="Carbon Dioxide Emissions" sheetId="69" r:id="rId51"/>
    <sheet name="Geothermal capacity" sheetId="71" r:id="rId52"/>
    <sheet name="Solar capacity" sheetId="72" r:id="rId53"/>
    <sheet name="Wind capacity" sheetId="73" r:id="rId54"/>
    <sheet name="Approximate conversion factors" sheetId="39" r:id="rId55"/>
    <sheet name="Definitions" sheetId="67" r:id="rId56"/>
  </sheets>
  <definedNames>
    <definedName name="\I" localSheetId="21">'Gas Production - Bcf'!#REF!</definedName>
    <definedName name="\I">#REF!</definedName>
    <definedName name="\P" localSheetId="21">'Gas Production - Bcf'!#REF!</definedName>
    <definedName name="\P">#REF!</definedName>
    <definedName name="aa">'Oil Consumption -  Barrels'!#REF!</definedName>
    <definedName name="INIT" localSheetId="24">#REF!</definedName>
    <definedName name="INIT" localSheetId="21">'Gas Production - Bcf'!#REF!</definedName>
    <definedName name="INIT">#REF!</definedName>
    <definedName name="LEAP" localSheetId="21">'Gas Production - Bcf'!#REF!</definedName>
    <definedName name="LEAP">#REF!</definedName>
    <definedName name="NONLEAP" localSheetId="21">'Gas Production - Bcf'!#REF!</definedName>
    <definedName name="NONLEAP">#REF!</definedName>
    <definedName name="_xlnm.Print_Area" localSheetId="5">'Oil Production - Barrels'!#REF!</definedName>
    <definedName name="Print1" localSheetId="24">#REF!</definedName>
    <definedName name="Print1" localSheetId="21">'Gas Production - Bcf'!#REF!</definedName>
    <definedName name="Print1">#REF!</definedName>
  </definedNames>
  <calcPr calcId="145621"/>
</workbook>
</file>

<file path=xl/calcChain.xml><?xml version="1.0" encoding="utf-8"?>
<calcChain xmlns="http://schemas.openxmlformats.org/spreadsheetml/2006/main">
  <c r="H34" i="39" l="1"/>
  <c r="H33" i="39" l="1"/>
  <c r="H36" i="39"/>
  <c r="H35" i="39"/>
  <c r="H32" i="39"/>
  <c r="U65" i="73"/>
  <c r="V65" i="73" s="1"/>
  <c r="T65" i="73"/>
  <c r="T66" i="73" s="1"/>
  <c r="S65" i="73"/>
  <c r="S66" i="73" s="1"/>
  <c r="R65" i="73"/>
  <c r="R66" i="73" s="1"/>
  <c r="Q65" i="73"/>
  <c r="P65" i="73"/>
  <c r="P66" i="73" s="1"/>
  <c r="O65" i="73"/>
  <c r="O66" i="73" s="1"/>
  <c r="N65" i="73"/>
  <c r="N66" i="73" s="1"/>
  <c r="M65" i="73"/>
  <c r="L65" i="73"/>
  <c r="L66" i="73" s="1"/>
  <c r="K65" i="73"/>
  <c r="K66" i="73" s="1"/>
  <c r="J65" i="73"/>
  <c r="J66" i="73" s="1"/>
  <c r="I65" i="73"/>
  <c r="H65" i="73"/>
  <c r="H66" i="73" s="1"/>
  <c r="G65" i="73"/>
  <c r="G66" i="73" s="1"/>
  <c r="F65" i="73"/>
  <c r="F66" i="73" s="1"/>
  <c r="E65" i="73"/>
  <c r="D65" i="73"/>
  <c r="D66" i="73" s="1"/>
  <c r="C65" i="73"/>
  <c r="C66" i="73" s="1"/>
  <c r="B65" i="73"/>
  <c r="B66" i="73" s="1"/>
  <c r="W64" i="73"/>
  <c r="V64" i="73"/>
  <c r="W63" i="73"/>
  <c r="V63" i="73"/>
  <c r="W62" i="73"/>
  <c r="V62" i="73"/>
  <c r="W61" i="73"/>
  <c r="V61" i="73"/>
  <c r="W60" i="73"/>
  <c r="V60" i="73"/>
  <c r="W59" i="73"/>
  <c r="V59" i="73"/>
  <c r="W58" i="73"/>
  <c r="V58" i="73"/>
  <c r="W57" i="73"/>
  <c r="V57" i="73"/>
  <c r="W56" i="73"/>
  <c r="V56" i="73"/>
  <c r="W55" i="73"/>
  <c r="V55" i="73"/>
  <c r="W54" i="73"/>
  <c r="V54" i="73"/>
  <c r="U52" i="73"/>
  <c r="V52" i="73" s="1"/>
  <c r="T52" i="73"/>
  <c r="W52" i="73" s="1"/>
  <c r="S52" i="73"/>
  <c r="R52" i="73"/>
  <c r="Q52" i="73"/>
  <c r="P52" i="73"/>
  <c r="O52" i="73"/>
  <c r="N52" i="73"/>
  <c r="M52" i="73"/>
  <c r="L52" i="73"/>
  <c r="K52" i="73"/>
  <c r="J52" i="73"/>
  <c r="I52" i="73"/>
  <c r="H52" i="73"/>
  <c r="G52" i="73"/>
  <c r="F52" i="73"/>
  <c r="E52" i="73"/>
  <c r="D52" i="73"/>
  <c r="C52" i="73"/>
  <c r="B52" i="73"/>
  <c r="W51" i="73"/>
  <c r="V51" i="73"/>
  <c r="W50" i="73"/>
  <c r="V50" i="73"/>
  <c r="W49" i="73"/>
  <c r="V49" i="73"/>
  <c r="W48" i="73"/>
  <c r="V48" i="73"/>
  <c r="W47" i="73"/>
  <c r="V47" i="73"/>
  <c r="W46" i="73"/>
  <c r="V46" i="73"/>
  <c r="U44" i="73"/>
  <c r="T44" i="73"/>
  <c r="W44" i="73" s="1"/>
  <c r="S44" i="73"/>
  <c r="R44" i="73"/>
  <c r="Q44" i="73"/>
  <c r="Q66" i="73" s="1"/>
  <c r="P44" i="73"/>
  <c r="O44" i="73"/>
  <c r="N44" i="73"/>
  <c r="M44" i="73"/>
  <c r="M66" i="73" s="1"/>
  <c r="L44" i="73"/>
  <c r="K44" i="73"/>
  <c r="J44" i="73"/>
  <c r="I44" i="73"/>
  <c r="I66" i="73" s="1"/>
  <c r="H44" i="73"/>
  <c r="G44" i="73"/>
  <c r="F44" i="73"/>
  <c r="E44" i="73"/>
  <c r="E66" i="73" s="1"/>
  <c r="D44" i="73"/>
  <c r="C44" i="73"/>
  <c r="B44" i="73"/>
  <c r="W43" i="73"/>
  <c r="V43" i="73"/>
  <c r="W42" i="73"/>
  <c r="V42" i="73"/>
  <c r="V40" i="73"/>
  <c r="U40" i="73"/>
  <c r="T40" i="73"/>
  <c r="W40" i="73" s="1"/>
  <c r="S40" i="73"/>
  <c r="R40" i="73"/>
  <c r="Q40" i="73"/>
  <c r="P40" i="73"/>
  <c r="O40" i="73"/>
  <c r="N40" i="73"/>
  <c r="M40" i="73"/>
  <c r="L40" i="73"/>
  <c r="K40" i="73"/>
  <c r="J40" i="73"/>
  <c r="I40" i="73"/>
  <c r="H40" i="73"/>
  <c r="G40" i="73"/>
  <c r="F40" i="73"/>
  <c r="E40" i="73"/>
  <c r="D40" i="73"/>
  <c r="C40" i="73"/>
  <c r="B40" i="73"/>
  <c r="W39" i="73"/>
  <c r="V39" i="73"/>
  <c r="W38" i="73"/>
  <c r="V38" i="73"/>
  <c r="W37" i="73"/>
  <c r="V37" i="73"/>
  <c r="W36" i="73"/>
  <c r="V36" i="73"/>
  <c r="W35" i="73"/>
  <c r="V35" i="73"/>
  <c r="W34" i="73"/>
  <c r="V34" i="73"/>
  <c r="W33" i="73"/>
  <c r="V33" i="73"/>
  <c r="W32" i="73"/>
  <c r="V32" i="73"/>
  <c r="W31" i="73"/>
  <c r="V31" i="73"/>
  <c r="W30" i="73"/>
  <c r="V30" i="73"/>
  <c r="W29" i="73"/>
  <c r="V29" i="73"/>
  <c r="W28" i="73"/>
  <c r="V28" i="73"/>
  <c r="W27" i="73"/>
  <c r="V27" i="73"/>
  <c r="W26" i="73"/>
  <c r="V26" i="73"/>
  <c r="W25" i="73"/>
  <c r="V25" i="73"/>
  <c r="W24" i="73"/>
  <c r="V24" i="73"/>
  <c r="W23" i="73"/>
  <c r="V23" i="73"/>
  <c r="W22" i="73"/>
  <c r="V22" i="73"/>
  <c r="W21" i="73"/>
  <c r="V21" i="73"/>
  <c r="W20" i="73"/>
  <c r="V20" i="73"/>
  <c r="W19" i="73"/>
  <c r="V19" i="73"/>
  <c r="U17" i="73"/>
  <c r="T17" i="73"/>
  <c r="W17" i="73" s="1"/>
  <c r="S17" i="73"/>
  <c r="R17" i="73"/>
  <c r="Q17" i="73"/>
  <c r="P17" i="73"/>
  <c r="O17" i="73"/>
  <c r="N17" i="73"/>
  <c r="M17" i="73"/>
  <c r="L17" i="73"/>
  <c r="K17" i="73"/>
  <c r="J17" i="73"/>
  <c r="I17" i="73"/>
  <c r="H17" i="73"/>
  <c r="G17" i="73"/>
  <c r="F17" i="73"/>
  <c r="E17" i="73"/>
  <c r="D17" i="73"/>
  <c r="C17" i="73"/>
  <c r="B17" i="73"/>
  <c r="W16" i="73"/>
  <c r="V16" i="73"/>
  <c r="W15" i="73"/>
  <c r="V15" i="73"/>
  <c r="W14" i="73"/>
  <c r="V14" i="73"/>
  <c r="W13" i="73"/>
  <c r="V13" i="73"/>
  <c r="W12" i="73"/>
  <c r="V12" i="73"/>
  <c r="W11" i="73"/>
  <c r="V11" i="73"/>
  <c r="U9" i="73"/>
  <c r="T9" i="73"/>
  <c r="W9" i="73" s="1"/>
  <c r="S9" i="73"/>
  <c r="R9" i="73"/>
  <c r="Q9" i="73"/>
  <c r="P9" i="73"/>
  <c r="O9" i="73"/>
  <c r="N9" i="73"/>
  <c r="M9" i="73"/>
  <c r="L9" i="73"/>
  <c r="K9" i="73"/>
  <c r="J9" i="73"/>
  <c r="I9" i="73"/>
  <c r="H9" i="73"/>
  <c r="G9" i="73"/>
  <c r="F9" i="73"/>
  <c r="E9" i="73"/>
  <c r="D9" i="73"/>
  <c r="C9" i="73"/>
  <c r="B9" i="73"/>
  <c r="W8" i="73"/>
  <c r="V8" i="73"/>
  <c r="W7" i="73"/>
  <c r="V7" i="73"/>
  <c r="W6" i="73"/>
  <c r="V6" i="73"/>
  <c r="U60" i="72"/>
  <c r="V60" i="72" s="1"/>
  <c r="T60" i="72"/>
  <c r="S60" i="72"/>
  <c r="R60" i="72"/>
  <c r="Q60" i="72"/>
  <c r="P60" i="72"/>
  <c r="O60" i="72"/>
  <c r="N60" i="72"/>
  <c r="M60" i="72"/>
  <c r="L60" i="72"/>
  <c r="K60" i="72"/>
  <c r="J60" i="72"/>
  <c r="I60" i="72"/>
  <c r="H60" i="72"/>
  <c r="G60" i="72"/>
  <c r="F60" i="72"/>
  <c r="E60" i="72"/>
  <c r="D60" i="72"/>
  <c r="C60" i="72"/>
  <c r="C61" i="72" s="1"/>
  <c r="B60" i="72"/>
  <c r="W59" i="72"/>
  <c r="V59" i="72"/>
  <c r="W58" i="72"/>
  <c r="V58" i="72"/>
  <c r="W57" i="72"/>
  <c r="V57" i="72"/>
  <c r="W56" i="72"/>
  <c r="V56" i="72"/>
  <c r="W55" i="72"/>
  <c r="V55" i="72"/>
  <c r="W54" i="72"/>
  <c r="V54" i="72"/>
  <c r="W53" i="72"/>
  <c r="V53" i="72"/>
  <c r="W52" i="72"/>
  <c r="V52" i="72"/>
  <c r="W51" i="72"/>
  <c r="V51" i="72"/>
  <c r="W50" i="72"/>
  <c r="V50" i="72"/>
  <c r="W49" i="72"/>
  <c r="V49" i="72"/>
  <c r="U47" i="72"/>
  <c r="T47" i="72"/>
  <c r="W47" i="72" s="1"/>
  <c r="S47" i="72"/>
  <c r="R47" i="72"/>
  <c r="Q47" i="72"/>
  <c r="P47" i="72"/>
  <c r="O47" i="72"/>
  <c r="N47" i="72"/>
  <c r="M47" i="72"/>
  <c r="L47" i="72"/>
  <c r="K47" i="72"/>
  <c r="J47" i="72"/>
  <c r="I47" i="72"/>
  <c r="H47" i="72"/>
  <c r="G47" i="72"/>
  <c r="F47" i="72"/>
  <c r="E47" i="72"/>
  <c r="D47" i="72"/>
  <c r="C47" i="72"/>
  <c r="B47" i="72"/>
  <c r="W46" i="72"/>
  <c r="V46" i="72"/>
  <c r="W45" i="72"/>
  <c r="V45" i="72"/>
  <c r="U43" i="72"/>
  <c r="T43" i="72"/>
  <c r="W43" i="72" s="1"/>
  <c r="S43" i="72"/>
  <c r="R43" i="72"/>
  <c r="Q43" i="72"/>
  <c r="P43" i="72"/>
  <c r="O43" i="72"/>
  <c r="N43" i="72"/>
  <c r="M43" i="72"/>
  <c r="L43" i="72"/>
  <c r="K43" i="72"/>
  <c r="J43" i="72"/>
  <c r="I43" i="72"/>
  <c r="H43" i="72"/>
  <c r="G43" i="72"/>
  <c r="F43" i="72"/>
  <c r="E43" i="72"/>
  <c r="D43" i="72"/>
  <c r="C43" i="72"/>
  <c r="B43" i="72"/>
  <c r="W42" i="72"/>
  <c r="V42" i="72"/>
  <c r="W41" i="72"/>
  <c r="V41" i="72"/>
  <c r="U39" i="72"/>
  <c r="V39" i="72" s="1"/>
  <c r="T39" i="72"/>
  <c r="S39" i="72"/>
  <c r="R39" i="72"/>
  <c r="Q39" i="72"/>
  <c r="P39" i="72"/>
  <c r="O39" i="72"/>
  <c r="N39" i="72"/>
  <c r="M39" i="72"/>
  <c r="L39" i="72"/>
  <c r="K39" i="72"/>
  <c r="J39" i="72"/>
  <c r="W39" i="72" s="1"/>
  <c r="I39" i="72"/>
  <c r="H39" i="72"/>
  <c r="G39" i="72"/>
  <c r="F39" i="72"/>
  <c r="E39" i="72"/>
  <c r="D39" i="72"/>
  <c r="C39" i="72"/>
  <c r="B39" i="72"/>
  <c r="W38" i="72"/>
  <c r="V38" i="72"/>
  <c r="W37" i="72"/>
  <c r="V37" i="72"/>
  <c r="W36" i="72"/>
  <c r="V36" i="72"/>
  <c r="W35" i="72"/>
  <c r="V35" i="72"/>
  <c r="W34" i="72"/>
  <c r="V34" i="72"/>
  <c r="W33" i="72"/>
  <c r="V33" i="72"/>
  <c r="W32" i="72"/>
  <c r="V32" i="72"/>
  <c r="W31" i="72"/>
  <c r="V31" i="72"/>
  <c r="W30" i="72"/>
  <c r="V30" i="72"/>
  <c r="W29" i="72"/>
  <c r="V29" i="72"/>
  <c r="W28" i="72"/>
  <c r="V28" i="72"/>
  <c r="W27" i="72"/>
  <c r="V27" i="72"/>
  <c r="W26" i="72"/>
  <c r="V26" i="72"/>
  <c r="W25" i="72"/>
  <c r="V25" i="72"/>
  <c r="W24" i="72"/>
  <c r="V24" i="72"/>
  <c r="W23" i="72"/>
  <c r="V23" i="72"/>
  <c r="W22" i="72"/>
  <c r="V22" i="72"/>
  <c r="W21" i="72"/>
  <c r="V21" i="72"/>
  <c r="W20" i="72"/>
  <c r="V20" i="72"/>
  <c r="W19" i="72"/>
  <c r="V19" i="72"/>
  <c r="W18" i="72"/>
  <c r="V18" i="72"/>
  <c r="W17" i="72"/>
  <c r="V17" i="72"/>
  <c r="W16" i="72"/>
  <c r="V16" i="72"/>
  <c r="U14" i="72"/>
  <c r="V14" i="72" s="1"/>
  <c r="T14" i="72"/>
  <c r="S14" i="72"/>
  <c r="R14" i="72"/>
  <c r="Q14" i="72"/>
  <c r="P14" i="72"/>
  <c r="O14" i="72"/>
  <c r="N14" i="72"/>
  <c r="M14" i="72"/>
  <c r="L14" i="72"/>
  <c r="K14" i="72"/>
  <c r="J14" i="72"/>
  <c r="I14" i="72"/>
  <c r="H14" i="72"/>
  <c r="G14" i="72"/>
  <c r="F14" i="72"/>
  <c r="E14" i="72"/>
  <c r="D14" i="72"/>
  <c r="C14" i="72"/>
  <c r="B14" i="72"/>
  <c r="W13" i="72"/>
  <c r="V13" i="72"/>
  <c r="W12" i="72"/>
  <c r="V12" i="72"/>
  <c r="W11" i="72"/>
  <c r="V11" i="72"/>
  <c r="U9" i="72"/>
  <c r="T9" i="72"/>
  <c r="V9" i="72" s="1"/>
  <c r="S9" i="72"/>
  <c r="R9" i="72"/>
  <c r="Q9" i="72"/>
  <c r="P9" i="72"/>
  <c r="O9" i="72"/>
  <c r="N9" i="72"/>
  <c r="M9" i="72"/>
  <c r="L9" i="72"/>
  <c r="K9" i="72"/>
  <c r="J9" i="72"/>
  <c r="I9" i="72"/>
  <c r="H9" i="72"/>
  <c r="G9" i="72"/>
  <c r="F9" i="72"/>
  <c r="W8" i="72"/>
  <c r="V8" i="72"/>
  <c r="W7" i="72"/>
  <c r="V7" i="72"/>
  <c r="W6" i="72"/>
  <c r="V6" i="72"/>
  <c r="Y30" i="71"/>
  <c r="W30" i="71"/>
  <c r="Z30" i="71" s="1"/>
  <c r="Y29" i="71"/>
  <c r="X29" i="71"/>
  <c r="Z28" i="71"/>
  <c r="Y28" i="71"/>
  <c r="X28" i="71"/>
  <c r="Y27" i="71"/>
  <c r="X27" i="71"/>
  <c r="Y26" i="71"/>
  <c r="X26" i="71"/>
  <c r="Y25" i="71"/>
  <c r="X25" i="71"/>
  <c r="Z24" i="71"/>
  <c r="Y24" i="71"/>
  <c r="X24" i="71"/>
  <c r="Y23" i="71"/>
  <c r="X23" i="71"/>
  <c r="Y22" i="71"/>
  <c r="X22" i="71"/>
  <c r="Y21" i="71"/>
  <c r="X21" i="71"/>
  <c r="Z20" i="71"/>
  <c r="Y20" i="71"/>
  <c r="X20" i="71"/>
  <c r="Y19" i="71"/>
  <c r="X19" i="71"/>
  <c r="Y18" i="71"/>
  <c r="X18" i="71"/>
  <c r="Y17" i="71"/>
  <c r="X17" i="71"/>
  <c r="Z16" i="71"/>
  <c r="Y16" i="71"/>
  <c r="X16" i="71"/>
  <c r="Y15" i="71"/>
  <c r="X15" i="71"/>
  <c r="Y14" i="71"/>
  <c r="X14" i="71"/>
  <c r="Y13" i="71"/>
  <c r="X13" i="71"/>
  <c r="Z12" i="71"/>
  <c r="Y12" i="71"/>
  <c r="X12" i="71"/>
  <c r="Y11" i="71"/>
  <c r="X11" i="71"/>
  <c r="Y10" i="71"/>
  <c r="X10" i="71"/>
  <c r="Y9" i="71"/>
  <c r="X9" i="71"/>
  <c r="Z8" i="71"/>
  <c r="Y8" i="71"/>
  <c r="X8" i="71"/>
  <c r="Y7" i="71"/>
  <c r="X7" i="71"/>
  <c r="Y6" i="71"/>
  <c r="X6" i="71"/>
  <c r="X9" i="73" l="1"/>
  <c r="W66" i="73"/>
  <c r="U66" i="73"/>
  <c r="X40" i="73" s="1"/>
  <c r="V9" i="73"/>
  <c r="V44" i="73"/>
  <c r="V17" i="73"/>
  <c r="W65" i="73"/>
  <c r="E61" i="72"/>
  <c r="I61" i="72"/>
  <c r="M61" i="72"/>
  <c r="G61" i="72"/>
  <c r="K61" i="72"/>
  <c r="O61" i="72"/>
  <c r="S61" i="72"/>
  <c r="W14" i="72"/>
  <c r="B61" i="72"/>
  <c r="F61" i="72"/>
  <c r="J61" i="72"/>
  <c r="N61" i="72"/>
  <c r="R61" i="72"/>
  <c r="D61" i="72"/>
  <c r="H61" i="72"/>
  <c r="L61" i="72"/>
  <c r="P61" i="72"/>
  <c r="T61" i="72"/>
  <c r="Q61" i="72"/>
  <c r="V47" i="72"/>
  <c r="W9" i="72"/>
  <c r="W61" i="72"/>
  <c r="U61" i="72"/>
  <c r="X14" i="72" s="1"/>
  <c r="V43" i="72"/>
  <c r="W60" i="72"/>
  <c r="Z7" i="71"/>
  <c r="Z11" i="71"/>
  <c r="Z15" i="71"/>
  <c r="Z19" i="71"/>
  <c r="Z23" i="71"/>
  <c r="Z27" i="71"/>
  <c r="X30" i="71"/>
  <c r="Z6" i="71"/>
  <c r="Z10" i="71"/>
  <c r="Z14" i="71"/>
  <c r="Z18" i="71"/>
  <c r="Z22" i="71"/>
  <c r="Z26" i="71"/>
  <c r="Z9" i="71"/>
  <c r="Z13" i="71"/>
  <c r="Z17" i="71"/>
  <c r="Z21" i="71"/>
  <c r="Z25" i="71"/>
  <c r="Z29" i="71"/>
  <c r="AK81" i="65"/>
  <c r="X66" i="73" l="1"/>
  <c r="X62" i="73"/>
  <c r="X58" i="73"/>
  <c r="X54" i="73"/>
  <c r="X49" i="73"/>
  <c r="X39" i="73"/>
  <c r="X35" i="73"/>
  <c r="X31" i="73"/>
  <c r="X27" i="73"/>
  <c r="X23" i="73"/>
  <c r="X19" i="73"/>
  <c r="X14" i="73"/>
  <c r="X38" i="73"/>
  <c r="X34" i="73"/>
  <c r="X26" i="73"/>
  <c r="X17" i="73"/>
  <c r="X13" i="73"/>
  <c r="X8" i="73"/>
  <c r="X63" i="73"/>
  <c r="X59" i="73"/>
  <c r="X55" i="73"/>
  <c r="X50" i="73"/>
  <c r="X46" i="73"/>
  <c r="X36" i="73"/>
  <c r="X32" i="73"/>
  <c r="X28" i="73"/>
  <c r="X24" i="73"/>
  <c r="X20" i="73"/>
  <c r="X15" i="73"/>
  <c r="X11" i="73"/>
  <c r="X6" i="73"/>
  <c r="X30" i="73"/>
  <c r="X22" i="73"/>
  <c r="V66" i="73"/>
  <c r="X64" i="73"/>
  <c r="X60" i="73"/>
  <c r="X56" i="73"/>
  <c r="X51" i="73"/>
  <c r="X47" i="73"/>
  <c r="X42" i="73"/>
  <c r="X37" i="73"/>
  <c r="X33" i="73"/>
  <c r="X29" i="73"/>
  <c r="X25" i="73"/>
  <c r="X21" i="73"/>
  <c r="X16" i="73"/>
  <c r="X12" i="73"/>
  <c r="X7" i="73"/>
  <c r="X65" i="73"/>
  <c r="X61" i="73"/>
  <c r="X57" i="73"/>
  <c r="X52" i="73"/>
  <c r="X48" i="73"/>
  <c r="X43" i="73"/>
  <c r="X44" i="73"/>
  <c r="X61" i="72"/>
  <c r="X57" i="72"/>
  <c r="X53" i="72"/>
  <c r="X49" i="72"/>
  <c r="X38" i="72"/>
  <c r="X34" i="72"/>
  <c r="X30" i="72"/>
  <c r="X26" i="72"/>
  <c r="X22" i="72"/>
  <c r="X18" i="72"/>
  <c r="X13" i="72"/>
  <c r="X8" i="72"/>
  <c r="X59" i="72"/>
  <c r="X55" i="72"/>
  <c r="X41" i="72"/>
  <c r="X32" i="72"/>
  <c r="X28" i="72"/>
  <c r="X24" i="72"/>
  <c r="X20" i="72"/>
  <c r="X16" i="72"/>
  <c r="X56" i="72"/>
  <c r="X52" i="72"/>
  <c r="X47" i="72"/>
  <c r="X33" i="72"/>
  <c r="X29" i="72"/>
  <c r="X7" i="72"/>
  <c r="X58" i="72"/>
  <c r="X54" i="72"/>
  <c r="X50" i="72"/>
  <c r="X45" i="72"/>
  <c r="X35" i="72"/>
  <c r="X31" i="72"/>
  <c r="X27" i="72"/>
  <c r="X23" i="72"/>
  <c r="X19" i="72"/>
  <c r="V61" i="72"/>
  <c r="X51" i="72"/>
  <c r="X46" i="72"/>
  <c r="X36" i="72"/>
  <c r="X11" i="72"/>
  <c r="X6" i="72"/>
  <c r="X60" i="72"/>
  <c r="X42" i="72"/>
  <c r="X37" i="72"/>
  <c r="X25" i="72"/>
  <c r="X21" i="72"/>
  <c r="X17" i="72"/>
  <c r="X12" i="72"/>
  <c r="X39" i="72"/>
  <c r="X43" i="72"/>
  <c r="X9" i="72"/>
</calcChain>
</file>

<file path=xl/sharedStrings.xml><?xml version="1.0" encoding="utf-8"?>
<sst xmlns="http://schemas.openxmlformats.org/spreadsheetml/2006/main" count="10799" uniqueCount="748">
  <si>
    <t>are counted as consumption for the converted fuel."</t>
  </si>
  <si>
    <t xml:space="preserve">                Non-OECD</t>
  </si>
  <si>
    <t xml:space="preserve">                European Union</t>
  </si>
  <si>
    <t>Annual changes and shares of total are calculated using thousand million barrels figures.</t>
  </si>
  <si>
    <t>Colombia</t>
  </si>
  <si>
    <t>Venezuela</t>
  </si>
  <si>
    <t xml:space="preserve">Oil: Inter-area movements </t>
  </si>
  <si>
    <t>Vietnam</t>
  </si>
  <si>
    <t>n/a</t>
  </si>
  <si>
    <t>Kilolitres</t>
  </si>
  <si>
    <t>Barrels</t>
  </si>
  <si>
    <t>US gallons</t>
  </si>
  <si>
    <t>Barrels/day</t>
  </si>
  <si>
    <t xml:space="preserve"> *Based on worldwide average gravity.</t>
  </si>
  <si>
    <t>To convert</t>
  </si>
  <si>
    <t>Products</t>
  </si>
  <si>
    <t>to tonnes</t>
  </si>
  <si>
    <t>to barrels</t>
  </si>
  <si>
    <t>to kilolitres</t>
  </si>
  <si>
    <t>1 trillion British thermal units</t>
  </si>
  <si>
    <t>1 million barrels oil equivalent</t>
  </si>
  <si>
    <t>Units</t>
  </si>
  <si>
    <t>1 billion cubic feet NG</t>
  </si>
  <si>
    <t>1 million tonnes oil equivalent</t>
  </si>
  <si>
    <t>1 million tonnes LNG</t>
  </si>
  <si>
    <t>= 1.1023 short tons</t>
  </si>
  <si>
    <t>1 kilolitre = 6.2898 barrels</t>
  </si>
  <si>
    <t>1 kilocalorie (kcal) = 4.187 kJ = 3.968 Btu</t>
  </si>
  <si>
    <t>1 kilojoule (kJ) = 0.239 kcal = 0.948 Btu</t>
  </si>
  <si>
    <t>1 British thermal unit (Btu) = 0.252 kcal = 1.055 kJ</t>
  </si>
  <si>
    <t>1 kilowatt-hour (kWh) = 860 kcal = 3600 kJ = 3412 Btu</t>
  </si>
  <si>
    <t>Calorific equivalents</t>
  </si>
  <si>
    <t>One tonne of oil equivalent equals approximately:</t>
  </si>
  <si>
    <t xml:space="preserve">Heat units </t>
  </si>
  <si>
    <t>Residual fuel oil</t>
  </si>
  <si>
    <t>kilolitres</t>
  </si>
  <si>
    <t>barrels</t>
  </si>
  <si>
    <t>gallons</t>
  </si>
  <si>
    <t>year</t>
  </si>
  <si>
    <t>From</t>
  </si>
  <si>
    <t>Multiply by</t>
  </si>
  <si>
    <t>Tonnes (metric)</t>
  </si>
  <si>
    <t>–</t>
  </si>
  <si>
    <t>Oil: Proved reserves</t>
  </si>
  <si>
    <t>Trinidad &amp; Tobago</t>
  </si>
  <si>
    <t>To</t>
  </si>
  <si>
    <t>tonnes</t>
  </si>
  <si>
    <t>US</t>
  </si>
  <si>
    <t>tonnes/</t>
  </si>
  <si>
    <t>Crude oil*</t>
  </si>
  <si>
    <t>(metric)</t>
  </si>
  <si>
    <t>Other S. &amp; Cent. America</t>
  </si>
  <si>
    <t>Brazil</t>
  </si>
  <si>
    <t>Mexico</t>
  </si>
  <si>
    <t>China</t>
  </si>
  <si>
    <t>Other Asia Pacific</t>
  </si>
  <si>
    <t xml:space="preserve">1 metric tonne = 2204.62 lb. </t>
  </si>
  <si>
    <t>10 million kilocalories</t>
  </si>
  <si>
    <t>42 gigajoules</t>
  </si>
  <si>
    <t>40 million Btu</t>
  </si>
  <si>
    <t>Solid fuels</t>
  </si>
  <si>
    <t>1.5 tonnes of hard coal</t>
  </si>
  <si>
    <t>Gaseous fuels</t>
  </si>
  <si>
    <t xml:space="preserve">See Natural gas and LNG table </t>
  </si>
  <si>
    <t>Electricity</t>
  </si>
  <si>
    <t>12 megawatt-hours</t>
  </si>
  <si>
    <t>Canada</t>
  </si>
  <si>
    <t>Azerbaijan</t>
  </si>
  <si>
    <t>Kazakhstan</t>
  </si>
  <si>
    <t>Russian Federation</t>
  </si>
  <si>
    <t>Turkmenistan</t>
  </si>
  <si>
    <t>Uzbekistan</t>
  </si>
  <si>
    <t>Iran</t>
  </si>
  <si>
    <t>Iraq</t>
  </si>
  <si>
    <t>Kuwait</t>
  </si>
  <si>
    <t>Saudi Arabia</t>
  </si>
  <si>
    <t>Syria</t>
  </si>
  <si>
    <t>Yemen</t>
  </si>
  <si>
    <t>Other Middle East</t>
  </si>
  <si>
    <t>Total Middle East</t>
  </si>
  <si>
    <t>Angola</t>
  </si>
  <si>
    <t>Egypt</t>
  </si>
  <si>
    <t>Total North America</t>
  </si>
  <si>
    <t>Argentina</t>
  </si>
  <si>
    <t>Ecuador</t>
  </si>
  <si>
    <t>Peru</t>
  </si>
  <si>
    <t>Total Asia Pacific</t>
  </si>
  <si>
    <t>Approximate conversion factors</t>
  </si>
  <si>
    <t>Total S. &amp; Cent. America</t>
  </si>
  <si>
    <t>Denmark</t>
  </si>
  <si>
    <t>Italy</t>
  </si>
  <si>
    <t>Norway</t>
  </si>
  <si>
    <t>Romania</t>
  </si>
  <si>
    <t>United Kingdom</t>
  </si>
  <si>
    <t>Gabon</t>
  </si>
  <si>
    <t>Libya</t>
  </si>
  <si>
    <t>Tunisia</t>
  </si>
  <si>
    <t>Other Africa</t>
  </si>
  <si>
    <t>Total Africa</t>
  </si>
  <si>
    <t>Brunei</t>
  </si>
  <si>
    <t>India</t>
  </si>
  <si>
    <t>Papua New Guinea</t>
  </si>
  <si>
    <t>Thailand</t>
  </si>
  <si>
    <t>Algeria</t>
  </si>
  <si>
    <t>Australia</t>
  </si>
  <si>
    <t>Indonesia</t>
  </si>
  <si>
    <t>Malaysia</t>
  </si>
  <si>
    <t>Gasoline</t>
  </si>
  <si>
    <t>billion cubic</t>
  </si>
  <si>
    <t>million tonnes</t>
  </si>
  <si>
    <t>trillion British</t>
  </si>
  <si>
    <t>million barrels</t>
  </si>
  <si>
    <t>metres NG</t>
  </si>
  <si>
    <t>feet NG</t>
  </si>
  <si>
    <t>oil equivalent</t>
  </si>
  <si>
    <t>LNG</t>
  </si>
  <si>
    <t>thermal units</t>
  </si>
  <si>
    <t>1 billion cubic metres NG</t>
  </si>
  <si>
    <t>Nigeria</t>
  </si>
  <si>
    <t>Oman</t>
  </si>
  <si>
    <t>Qatar</t>
  </si>
  <si>
    <t>United Arab Emirates</t>
  </si>
  <si>
    <t>Coal: Prices</t>
  </si>
  <si>
    <t xml:space="preserve">Oil: Spot crude prices </t>
  </si>
  <si>
    <t>Oil: Refinery capacities (from 1965)</t>
  </si>
  <si>
    <t>Gas: Proved reserves</t>
  </si>
  <si>
    <t xml:space="preserve">Gas: Prices </t>
  </si>
  <si>
    <t>Gas: Trade movements LNG</t>
  </si>
  <si>
    <t>Coal: Reserves</t>
  </si>
  <si>
    <t>Other terms</t>
  </si>
  <si>
    <t>Coal: Production - Mtoe (from 1981)</t>
  </si>
  <si>
    <t>Coal: Consumption - Mtoe (from 1965)</t>
  </si>
  <si>
    <t>Gas: Consumption – Mtoe (from 1965)</t>
  </si>
  <si>
    <t>Gas: Production – Mtoe (from 1970)</t>
  </si>
  <si>
    <t>Other Europe &amp; Eurasia</t>
  </si>
  <si>
    <t>Total Europe &amp; Eurasia</t>
  </si>
  <si>
    <t>Sudan</t>
  </si>
  <si>
    <t>Thousand barrels daily</t>
  </si>
  <si>
    <t>of total</t>
  </si>
  <si>
    <t>-</t>
  </si>
  <si>
    <t>Equatorial Guinea</t>
  </si>
  <si>
    <t>Million tonnes</t>
  </si>
  <si>
    <t>Chile</t>
  </si>
  <si>
    <t>Austria</t>
  </si>
  <si>
    <t>Belarus</t>
  </si>
  <si>
    <t>Bulgaria</t>
  </si>
  <si>
    <t>Czech Republic</t>
  </si>
  <si>
    <t>Finland</t>
  </si>
  <si>
    <t>France</t>
  </si>
  <si>
    <t>Germany</t>
  </si>
  <si>
    <t>Greece</t>
  </si>
  <si>
    <t>Hungary</t>
  </si>
  <si>
    <t>Iceland</t>
  </si>
  <si>
    <t>Lithuania</t>
  </si>
  <si>
    <t>Netherlands</t>
  </si>
  <si>
    <t>Poland</t>
  </si>
  <si>
    <t>Portugal</t>
  </si>
  <si>
    <t>Slovakia</t>
  </si>
  <si>
    <t>Spain</t>
  </si>
  <si>
    <t>Sweden</t>
  </si>
  <si>
    <t>Switzerland</t>
  </si>
  <si>
    <t>Turkey</t>
  </si>
  <si>
    <t>Ukraine</t>
  </si>
  <si>
    <t>South Africa</t>
  </si>
  <si>
    <t>Bangladesh</t>
  </si>
  <si>
    <t>China Hong Kong SAR</t>
  </si>
  <si>
    <t>Japan</t>
  </si>
  <si>
    <t>New Zealand</t>
  </si>
  <si>
    <t>Pakistan</t>
  </si>
  <si>
    <t>Philippines</t>
  </si>
  <si>
    <t>Singapore</t>
  </si>
  <si>
    <t>South Korea</t>
  </si>
  <si>
    <t>Taiwan</t>
  </si>
  <si>
    <t>and substitute fuels, and unavoidable disparities in the definition, measurement or conversion of oil supply and demand data.</t>
  </si>
  <si>
    <t>North America</t>
  </si>
  <si>
    <t>Middle distillates</t>
  </si>
  <si>
    <t>Fuel oil</t>
  </si>
  <si>
    <t>Others</t>
  </si>
  <si>
    <t>S. &amp; Cent. America</t>
  </si>
  <si>
    <t>Europe</t>
  </si>
  <si>
    <t>Middle East</t>
  </si>
  <si>
    <t>Africa</t>
  </si>
  <si>
    <t>Total China</t>
  </si>
  <si>
    <t>Total Japan</t>
  </si>
  <si>
    <t>OECD</t>
  </si>
  <si>
    <t>Total OECD</t>
  </si>
  <si>
    <t>US dollars per barrel</t>
  </si>
  <si>
    <t>Dubai</t>
  </si>
  <si>
    <t>Brent</t>
  </si>
  <si>
    <t>Nigerian</t>
  </si>
  <si>
    <t>Forcados</t>
  </si>
  <si>
    <t>$/bbl *</t>
  </si>
  <si>
    <t>$/bbl</t>
  </si>
  <si>
    <t>Year</t>
  </si>
  <si>
    <t>$ money of the day</t>
  </si>
  <si>
    <t>Oil: Crude prices since 1861</t>
  </si>
  <si>
    <t>Belgium</t>
  </si>
  <si>
    <t>Australasia</t>
  </si>
  <si>
    <t>Europe &amp; Eurasia</t>
  </si>
  <si>
    <t>Imports</t>
  </si>
  <si>
    <t>Exports</t>
  </si>
  <si>
    <t>North Africa</t>
  </si>
  <si>
    <t>West Africa</t>
  </si>
  <si>
    <t>Total</t>
  </si>
  <si>
    <t>World</t>
  </si>
  <si>
    <t>Crude</t>
  </si>
  <si>
    <t>Product</t>
  </si>
  <si>
    <t>Trillion</t>
  </si>
  <si>
    <t>cubic</t>
  </si>
  <si>
    <t>metres</t>
  </si>
  <si>
    <t>feet</t>
  </si>
  <si>
    <t>Bolivia</t>
  </si>
  <si>
    <t>Bahrain</t>
  </si>
  <si>
    <t>Billion cubic metres</t>
  </si>
  <si>
    <t>Billion cubic feet per day</t>
  </si>
  <si>
    <t>Million tonnes oil equivalent</t>
  </si>
  <si>
    <t>UK</t>
  </si>
  <si>
    <t>Myanmar</t>
  </si>
  <si>
    <t>Ireland</t>
  </si>
  <si>
    <t>Asia Pacific</t>
  </si>
  <si>
    <t>US dollars per million Btu</t>
  </si>
  <si>
    <t>cif</t>
  </si>
  <si>
    <t>countries cif</t>
  </si>
  <si>
    <t>R/P ratio</t>
  </si>
  <si>
    <t>Zimbabwe</t>
  </si>
  <si>
    <t>Japan coking coal import cif price</t>
  </si>
  <si>
    <t>Japan steam coal import cif price</t>
  </si>
  <si>
    <t>Terawatt-hours</t>
  </si>
  <si>
    <t>Oil</t>
  </si>
  <si>
    <t>Coal</t>
  </si>
  <si>
    <t>1 kilolitre = 1 cubic metre</t>
  </si>
  <si>
    <t>Oil: Trade movements (from 1980)</t>
  </si>
  <si>
    <t>Thousand million barrels</t>
  </si>
  <si>
    <t>Trillion cubic metres</t>
  </si>
  <si>
    <t>Chad</t>
  </si>
  <si>
    <t>Oil: Spot crude prices</t>
  </si>
  <si>
    <t>http://www.bp.com/statisticalreview</t>
  </si>
  <si>
    <t>Please use the contents or the tabs at the bottom to navigate between the tables.</t>
  </si>
  <si>
    <t>Total imports</t>
  </si>
  <si>
    <t>West Texas</t>
  </si>
  <si>
    <t>Intermdiate</t>
  </si>
  <si>
    <t>The margins are on a semi-variable basis, ie the margin after all variable costs and fixed energy costs.</t>
  </si>
  <si>
    <t>Oil: Regional refining margins</t>
  </si>
  <si>
    <t>Oil: Regional refining margins (from 1992)</t>
  </si>
  <si>
    <t>Kerosene</t>
  </si>
  <si>
    <t>Gas oil/ diesel</t>
  </si>
  <si>
    <t>Oil: Trade movements</t>
  </si>
  <si>
    <t>Northwest Europe marker price  †</t>
  </si>
  <si>
    <t>Definitions</t>
  </si>
  <si>
    <t>of which: China</t>
  </si>
  <si>
    <t>Light distillates</t>
  </si>
  <si>
    <t>North America:</t>
  </si>
  <si>
    <t>South and Central America:</t>
  </si>
  <si>
    <t>Europe:</t>
  </si>
  <si>
    <t>Europe and Eurasia:</t>
  </si>
  <si>
    <t>Middle East:</t>
  </si>
  <si>
    <t xml:space="preserve">Arabian Peninsula, Iran, Iraq, Israel, Jordan, Lebanon, Syria. </t>
  </si>
  <si>
    <t>North Africa:</t>
  </si>
  <si>
    <t xml:space="preserve">Territories on the north coast of Africa from Egypt to Western Sahara. </t>
  </si>
  <si>
    <t>West Africa:</t>
  </si>
  <si>
    <t>East and Southern Africa:</t>
  </si>
  <si>
    <t xml:space="preserve">Territories on the east coast of Africa from Sudan to Republic of South Africa. Also Botswana, Madagascar, Malawi, Namibia, Uganda, Zambia, Zimbabwe. </t>
  </si>
  <si>
    <t>Asia Pacific:</t>
  </si>
  <si>
    <t>*Special Administrative Region</t>
  </si>
  <si>
    <t>Country groupings are made purely for statistical purposes and are not intended to imply any judgement about political or economic standings.</t>
  </si>
  <si>
    <t>Australasia:</t>
  </si>
  <si>
    <t xml:space="preserve">Australia, New Zealand. </t>
  </si>
  <si>
    <t>OECD members (Organization For Economic Co-operation and Development)</t>
  </si>
  <si>
    <t xml:space="preserve">Territories on the west coast of Africa from Mauritania to Angola, including Cape Verde, Chad </t>
  </si>
  <si>
    <t xml:space="preserve">       Definitions</t>
  </si>
  <si>
    <t>Methodology</t>
  </si>
  <si>
    <t xml:space="preserve"> * Based on gross output.</t>
  </si>
  <si>
    <t xml:space="preserve"> * Based on gross generation and not accounting for cross-border electricity supply.</t>
  </si>
  <si>
    <t xml:space="preserve"> ^ Less than 0.05.</t>
  </si>
  <si>
    <t xml:space="preserve"> </t>
  </si>
  <si>
    <t xml:space="preserve">   </t>
  </si>
  <si>
    <t>Share of Total</t>
  </si>
  <si>
    <t xml:space="preserve"> * More than 500 years.</t>
  </si>
  <si>
    <t>production were to continue at that rate.</t>
  </si>
  <si>
    <t>and liquefaction plants, together with unavoidable disparities in the definition, measurement or conversion of gas supply and demand data.</t>
  </si>
  <si>
    <t xml:space="preserve"> n/a not available.</t>
  </si>
  <si>
    <t xml:space="preserve"> that those remaining reserves would last if production were to continue at that rate.</t>
  </si>
  <si>
    <t>Note: Annual changes and shares of total are calculated using thousand barrels daily figures.</t>
  </si>
  <si>
    <t xml:space="preserve"> * Atmospheric distillation capacity on a calendar-day basis.</t>
  </si>
  <si>
    <t>1945-1983 Arabian Light posted at Ras Tanura.</t>
  </si>
  <si>
    <t>1861-1944 US Average.</t>
  </si>
  <si>
    <t>US dollars per tonne</t>
  </si>
  <si>
    <t>US Central Appalachian coal spot price index ‡</t>
  </si>
  <si>
    <t>$/bbl †</t>
  </si>
  <si>
    <t>$/bbl  ‡</t>
  </si>
  <si>
    <t>1Q00</t>
  </si>
  <si>
    <t>2Q00</t>
  </si>
  <si>
    <t>3Q00</t>
  </si>
  <si>
    <t>4Q00</t>
  </si>
  <si>
    <t>1Q01</t>
  </si>
  <si>
    <t>2Q01</t>
  </si>
  <si>
    <t>3Q01</t>
  </si>
  <si>
    <t>4Q01</t>
  </si>
  <si>
    <t>1Q02</t>
  </si>
  <si>
    <t>2Q02</t>
  </si>
  <si>
    <t>3Q02</t>
  </si>
  <si>
    <t>4Q02</t>
  </si>
  <si>
    <t>1Q03</t>
  </si>
  <si>
    <t>2Q03</t>
  </si>
  <si>
    <t>3Q03</t>
  </si>
  <si>
    <t>4Q03</t>
  </si>
  <si>
    <t>1Q04</t>
  </si>
  <si>
    <t>2Q04</t>
  </si>
  <si>
    <t>3Q04</t>
  </si>
  <si>
    <t>4Q04</t>
  </si>
  <si>
    <t>1Q05</t>
  </si>
  <si>
    <t>2Q05</t>
  </si>
  <si>
    <t>3Q05</t>
  </si>
  <si>
    <t>4Q05</t>
  </si>
  <si>
    <t>1Q06</t>
  </si>
  <si>
    <t>2Q06</t>
  </si>
  <si>
    <t>3Q06</t>
  </si>
  <si>
    <t>4Q06</t>
  </si>
  <si>
    <t>1Q07</t>
  </si>
  <si>
    <t>2Q07</t>
  </si>
  <si>
    <t>3Q07</t>
  </si>
  <si>
    <t>4Q07</t>
  </si>
  <si>
    <t>Tonnes: Metric equivalent of tons</t>
  </si>
  <si>
    <t xml:space="preserve">OPEC members (Organization of the Petroleum Exporting Countries) </t>
  </si>
  <si>
    <t xml:space="preserve">European Union members </t>
  </si>
  <si>
    <t>Anthracite</t>
  </si>
  <si>
    <t>Sub-bituminous</t>
  </si>
  <si>
    <t>and lignite</t>
  </si>
  <si>
    <t>Total Middle East &amp; Africa</t>
  </si>
  <si>
    <t>Share</t>
  </si>
  <si>
    <t>R/P</t>
  </si>
  <si>
    <t>ratio</t>
  </si>
  <si>
    <t>of which: US</t>
  </si>
  <si>
    <t>Total US</t>
  </si>
  <si>
    <t xml:space="preserve">                 OPEC</t>
  </si>
  <si>
    <t>Thousand</t>
  </si>
  <si>
    <t>million</t>
  </si>
  <si>
    <t>1Q08</t>
  </si>
  <si>
    <t>2Q08</t>
  </si>
  <si>
    <t>3Q08</t>
  </si>
  <si>
    <t>4Q08</t>
  </si>
  <si>
    <t>Natural gas</t>
  </si>
  <si>
    <t>Crude oil</t>
  </si>
  <si>
    <t>Total World</t>
  </si>
  <si>
    <t>Thousand barrels daily*</t>
  </si>
  <si>
    <t>Rest of World</t>
  </si>
  <si>
    <t>Natural Gas: Prices</t>
  </si>
  <si>
    <t>Million tonnes carbon dioxide</t>
  </si>
  <si>
    <t>1Q09</t>
  </si>
  <si>
    <t>2Q09</t>
  </si>
  <si>
    <t>3Q09</t>
  </si>
  <si>
    <t>4Q09</t>
  </si>
  <si>
    <r>
      <t>Note:</t>
    </r>
    <r>
      <rPr>
        <sz val="8"/>
        <rFont val="Arial"/>
        <family val="2"/>
      </rPr>
      <t xml:space="preserve">  CAPP = Central Appalachian; cif = cost+insurance+freight (average prices); fob = free on board.</t>
    </r>
  </si>
  <si>
    <t xml:space="preserve">Middle East: Iran, Iraq, Kuwait, Qatar, Saudi Arabia, United Arab Emirates. North Africa: Algeria, Libya. West Africa: Angola, Nigeria. South America: Ecuador, Venezuela.  </t>
  </si>
  <si>
    <t xml:space="preserve">Henry Hub † </t>
  </si>
  <si>
    <t xml:space="preserve">(Alberta) ‡  </t>
  </si>
  <si>
    <t xml:space="preserve">(Heren NBP Index)* </t>
  </si>
  <si>
    <r>
      <t xml:space="preserve">‡  Source: Energy Intelligence Group, </t>
    </r>
    <r>
      <rPr>
        <i/>
        <sz val="8"/>
        <rFont val="Arial"/>
        <family val="2"/>
      </rPr>
      <t>Natural Gas Week</t>
    </r>
    <r>
      <rPr>
        <sz val="8"/>
        <rFont val="Arial"/>
        <family val="2"/>
      </rPr>
      <t>.</t>
    </r>
  </si>
  <si>
    <r>
      <t xml:space="preserve"> Note:</t>
    </r>
    <r>
      <rPr>
        <sz val="8"/>
        <rFont val="Arial"/>
        <family val="2"/>
      </rPr>
      <t xml:space="preserve"> Btu = British thermal units; cif = cost+insurance+freight (average prices).</t>
    </r>
  </si>
  <si>
    <t>that those remaining reserves would last if production were to continue at that rate.</t>
  </si>
  <si>
    <t>Reserves include gas condensate and natural gas liquids (NGLs) as well as crude oil.</t>
  </si>
  <si>
    <t>Netherlands Antilles</t>
  </si>
  <si>
    <t>† Less than 0.05.</t>
  </si>
  <si>
    <t>†  Less than 0.05.</t>
  </si>
  <si>
    <t xml:space="preserve">                 European Union</t>
  </si>
  <si>
    <t>Israel</t>
  </si>
  <si>
    <t>Pipeline</t>
  </si>
  <si>
    <t>imports</t>
  </si>
  <si>
    <t>Cumulative installed geothermal power capacity*</t>
  </si>
  <si>
    <t>Megawatts</t>
  </si>
  <si>
    <t>Costa Rica</t>
  </si>
  <si>
    <t>El Salvador</t>
  </si>
  <si>
    <t>Ethiopia</t>
  </si>
  <si>
    <t>France (Guadeloupe)</t>
  </si>
  <si>
    <t>Guatemala</t>
  </si>
  <si>
    <t>Kenya</t>
  </si>
  <si>
    <t>Nicaragua</t>
  </si>
  <si>
    <t>Portugal (The Azores)</t>
  </si>
  <si>
    <t>Russia (Kamchatka)</t>
  </si>
  <si>
    <t xml:space="preserve">Renewable energy - geothemal </t>
  </si>
  <si>
    <t xml:space="preserve"> * End of year.</t>
  </si>
  <si>
    <t xml:space="preserve">Cumulative installed photovoltaic (PV) power* </t>
  </si>
  <si>
    <t>Renewable energy - solar</t>
  </si>
  <si>
    <t>Renewable energy – wind</t>
  </si>
  <si>
    <t xml:space="preserve">Cumulative installed wind turbine capacity* </t>
  </si>
  <si>
    <t>Morocco</t>
  </si>
  <si>
    <t>Thousand tonnes of oil equivalent</t>
  </si>
  <si>
    <t>Renewable Energy - Solar (Installed capacity)</t>
  </si>
  <si>
    <t>Renewable Energy - Wind  (Installed capacity)</t>
  </si>
  <si>
    <t>Renewable Energy - Geothermal (Installed capacity)</t>
  </si>
  <si>
    <t>of which: OECD</t>
  </si>
  <si>
    <t xml:space="preserve">                 Non-OECD</t>
  </si>
  <si>
    <t xml:space="preserve">                 European Union #</t>
  </si>
  <si>
    <t>Non-OECD</t>
  </si>
  <si>
    <t>Total Non-OECD</t>
  </si>
  <si>
    <t>1Q10</t>
  </si>
  <si>
    <t>2Q10</t>
  </si>
  <si>
    <t>3Q10</t>
  </si>
  <si>
    <t>4Q10</t>
  </si>
  <si>
    <t xml:space="preserve">To </t>
  </si>
  <si>
    <t>All countries that are not members of the OECD.</t>
  </si>
  <si>
    <t xml:space="preserve">‡ Source: Platts.  Prices are for CAPP 12,500 Btu, 1.2 SO2 coal, fob. </t>
  </si>
  <si>
    <t>The primary energy values of nuclear and hydroelectric generation, as well as electricity from renewable sources, have been derived by calculating</t>
  </si>
  <si>
    <t>the equivalent amount of fossil fuel required to generate the same volume of electricity in a thermal power station, assuming a conversion efficiency of 38% (the average for OECD thermal power generation)</t>
  </si>
  <si>
    <t>Fuels used as inputs for conversion technologies (gas-to-liquids, coal-to-liquids, and coal to gas) are counted as production for the source fuel and the outputs are counted as consumption for the converted fuel</t>
  </si>
  <si>
    <t>exports</t>
  </si>
  <si>
    <t xml:space="preserve">Other Europe </t>
  </si>
  <si>
    <t>Other Europe</t>
  </si>
  <si>
    <t>Total exports</t>
  </si>
  <si>
    <t>Source: Includes data from Cedigaz.</t>
  </si>
  <si>
    <t>NWE Light Sweet Cracking</t>
  </si>
  <si>
    <t>Singapore Medium Sour Hydrocracking</t>
  </si>
  <si>
    <t>1Q11</t>
  </si>
  <si>
    <t>2Q11</t>
  </si>
  <si>
    <t>3Q11</t>
  </si>
  <si>
    <t>4Q11</t>
  </si>
  <si>
    <t>of which: Under active development</t>
  </si>
  <si>
    <t>Venezuela: Orinoco Belt</t>
  </si>
  <si>
    <t>Thousand b/doe</t>
  </si>
  <si>
    <t>1Q12</t>
  </si>
  <si>
    <t>2Q12</t>
  </si>
  <si>
    <t>3Q12</t>
  </si>
  <si>
    <t>4Q12</t>
  </si>
  <si>
    <t>South Sudan</t>
  </si>
  <si>
    <t>Shares of total and R/P ratios are calculated using thousand million barrels figures.</t>
  </si>
  <si>
    <t>Natural Gas</t>
  </si>
  <si>
    <t xml:space="preserve">         Statistics published in this Review are taken from government sources and published data.</t>
  </si>
  <si>
    <t xml:space="preserve">         No use is made of confidential information obtained by BP in the course of its business </t>
  </si>
  <si>
    <t xml:space="preserve"> * Based on gross generation and not accounting for cross-border electricity supply. Converted on the</t>
  </si>
  <si>
    <t xml:space="preserve">    basis of thermal equivalence assuming 38% conversion efficiency in a modern thermal power station.</t>
  </si>
  <si>
    <t>Renewable energy -  Biofuels production</t>
  </si>
  <si>
    <t>1Q13</t>
  </si>
  <si>
    <t>2Q13</t>
  </si>
  <si>
    <t>3Q13</t>
  </si>
  <si>
    <t>4Q13</t>
  </si>
  <si>
    <t>†  Source: ICIS Heren Energy Ltd.</t>
  </si>
  <si>
    <t>Liquefied petroleum gas (LPG)</t>
  </si>
  <si>
    <t xml:space="preserve">Product basket </t>
  </si>
  <si>
    <t>One million tonnes of oil or oil equivalent produces about 4400 gigawatt-hours (=4.4 terawatt hours) of electricity in a modern power station.</t>
  </si>
  <si>
    <t>Natural gas (NG) and liquefied natural gas (LNG)</t>
  </si>
  <si>
    <t>Canadian oil sands: Total</t>
  </si>
  <si>
    <t>Canadian oil sands 'under active development' are an official estimate. Venezuelan Orinoco Belt reserves are based on the OPEC Secretariat and government announcements.</t>
  </si>
  <si>
    <t>US*</t>
  </si>
  <si>
    <t>Trinidad and Tobago</t>
  </si>
  <si>
    <t>Renewables - Solar consumption - TWh (from 1965)</t>
  </si>
  <si>
    <t>Renewables - Solar consumption - Mtoe (from 1965)</t>
  </si>
  <si>
    <t>Carbon Dioxide Emissions (from 1965)</t>
  </si>
  <si>
    <t>Hydroelectricity – Consumption - TWh (from 1965)</t>
  </si>
  <si>
    <t>Renewables - Other renewables consumption -Twh (from 1965)</t>
  </si>
  <si>
    <t>Renewables - Other renewables consumption - Mtoe (from 1965)</t>
  </si>
  <si>
    <t>Renewables - Wind consumption - TWh (from 1965)</t>
  </si>
  <si>
    <t>Renewables - Wind consumption - Mtoe (from 1965)</t>
  </si>
  <si>
    <t>Renewables - Geothermal, Biomass and Other - TWh  (from 1965)</t>
  </si>
  <si>
    <t>Renewables - Geothermal, Biomass and Other - Mtoe  (from 1965)</t>
  </si>
  <si>
    <t>Primary Energy: Consumption - Mtoe (from 1965)</t>
  </si>
  <si>
    <t>Electricity Generation - TWh (from 1985)</t>
  </si>
  <si>
    <t>Gas: Proved reserves - Bcm (from 1980)</t>
  </si>
  <si>
    <t>Gas: Production – Bcm (from 1970)</t>
  </si>
  <si>
    <t>Gas: Production – Bcf (from 1970)</t>
  </si>
  <si>
    <t>Gas: Consumption – Bcm (from 1965)</t>
  </si>
  <si>
    <t>Gas: Consumption – Bcf (from 1965)</t>
  </si>
  <si>
    <t>Coal: Production - Tonnes (from 1981)</t>
  </si>
  <si>
    <t>Oil: Consumption – Tonnes (from 1965)</t>
  </si>
  <si>
    <t>Oil: Production – Tonnes (from 1965)</t>
  </si>
  <si>
    <t>Oil: Consumption – Barrels (from 1965)</t>
  </si>
  <si>
    <t>Oil: Production – Barrels (from 1965)</t>
  </si>
  <si>
    <t>Oil: Proved reserves - Barrels (from 1980)</t>
  </si>
  <si>
    <t>Gas: Trade movements pipeline</t>
  </si>
  <si>
    <t>Nuclear Energy – Consumption - TWh (from 1965)</t>
  </si>
  <si>
    <t>Nuclear Energy – Consumption - Mtoe (from 1965)</t>
  </si>
  <si>
    <t>Hydroelectricity – Consumption - Mtoe (from 1965)</t>
  </si>
  <si>
    <t xml:space="preserve">Average German import </t>
  </si>
  <si>
    <t>price cif *</t>
  </si>
  <si>
    <t>1Q14</t>
  </si>
  <si>
    <t>2Q14</t>
  </si>
  <si>
    <t>3Q14</t>
  </si>
  <si>
    <t>4Q14</t>
  </si>
  <si>
    <t>USGC Medium Sour Coking</t>
  </si>
  <si>
    <t xml:space="preserve">nor does it necessarily represent BP’s view of proved reserves by country. </t>
  </si>
  <si>
    <t xml:space="preserve">can be recovered in the future from known reservoirs under existing economic and operating conditions. The data series for total proved oil does not necessarily </t>
  </si>
  <si>
    <t xml:space="preserve">meet the definitions, guidelines and practices used for determining proved reserves at company level, for instance as published by the US Securities and Exchange Commission, </t>
  </si>
  <si>
    <t xml:space="preserve">Gas Journal and an independent estimates of Russian reserves based on official data and Chinese reserves based on information in the public domain. </t>
  </si>
  <si>
    <t>Source: Includes data from ICIS.</t>
  </si>
  <si>
    <t>Source of data - The estimates in this table have been compiled using a combination of primary official sources and third-party data from Cedigaz and the OPEC Secretariat.</t>
  </si>
  <si>
    <t>Europe and Eurasia</t>
  </si>
  <si>
    <t xml:space="preserve">Trinidad &amp; </t>
  </si>
  <si>
    <t xml:space="preserve">Other </t>
  </si>
  <si>
    <t xml:space="preserve">Russian </t>
  </si>
  <si>
    <t xml:space="preserve">United </t>
  </si>
  <si>
    <t xml:space="preserve">Equatorial </t>
  </si>
  <si>
    <t xml:space="preserve">Papua </t>
  </si>
  <si>
    <t xml:space="preserve"> Tobago</t>
  </si>
  <si>
    <t xml:space="preserve"> Europe*</t>
  </si>
  <si>
    <t>Federation</t>
  </si>
  <si>
    <t>Arab Emirates</t>
  </si>
  <si>
    <t>Guinea</t>
  </si>
  <si>
    <t>New Guinea</t>
  </si>
  <si>
    <t>n/a not available.</t>
  </si>
  <si>
    <t>Renewables - Biofuels production - Kboe/d (from 1990)</t>
  </si>
  <si>
    <t>Renewables - Biofuels production - Ktoe (from 1990)</t>
  </si>
  <si>
    <t>Commonwealth of Independent Staets (CIS):</t>
  </si>
  <si>
    <t xml:space="preserve">All countries listed above under the headings Europe and CIS </t>
  </si>
  <si>
    <t>European members of the OECD plus Albania, Bosnia-Herzegovina, Bulgaria, Croatia, Cyprus, The former Yugoslav Republic of Macedonia, Georgia, Gibraltar, Latvia, Lithuania, Malta, Montenegro, Romania and Serbia.</t>
  </si>
  <si>
    <t xml:space="preserve">US (excluding US territories), Canada and Mexico. </t>
  </si>
  <si>
    <t xml:space="preserve">Caribbean (including Puerto Rico and US Virgin Islands), Central and South America. </t>
  </si>
  <si>
    <t xml:space="preserve">Armenia, Azerbaijan, Belarus, Kazakhstan, Kyrgyzstan, Moldova, Russian Federation, Tajikistan, Turkmenistan, Ukraine, Uzbekistan. </t>
  </si>
  <si>
    <t>USSR</t>
  </si>
  <si>
    <t xml:space="preserve">                 CIS</t>
  </si>
  <si>
    <r>
      <t xml:space="preserve"> </t>
    </r>
    <r>
      <rPr>
        <sz val="8"/>
        <rFont val="Wingdings"/>
        <charset val="2"/>
      </rPr>
      <t>w</t>
    </r>
    <r>
      <rPr>
        <sz val="8"/>
        <rFont val="Arial"/>
        <family val="2"/>
      </rPr>
      <t xml:space="preserve"> Less than 0.05%.</t>
    </r>
  </si>
  <si>
    <t xml:space="preserve"> # Excludes Estonia, Latvia and Lithuania prior to 1985 and Slovenia prior to 1990.</t>
  </si>
  <si>
    <t>Electricity Generation*</t>
  </si>
  <si>
    <t xml:space="preserve"> ♦ Less than 0.05%</t>
  </si>
  <si>
    <t xml:space="preserve"> # Excludes Slovenia prior to 1990.</t>
  </si>
  <si>
    <t>Primary Energy: Consumption*</t>
  </si>
  <si>
    <t xml:space="preserve"> ^ Less than 0.05</t>
  </si>
  <si>
    <t xml:space="preserve">                CIS</t>
  </si>
  <si>
    <t xml:space="preserve"> ♦ Less than 0.05%.</t>
  </si>
  <si>
    <t xml:space="preserve"> of which: OECD</t>
  </si>
  <si>
    <t>Renewables: Consumption - Geothermal, Biomass and Other*</t>
  </si>
  <si>
    <t>Renewables: Consumption - Wind*</t>
  </si>
  <si>
    <t>Renewables: Consumption  - Wind*</t>
  </si>
  <si>
    <t>Renewables: Consumption - Solar*</t>
  </si>
  <si>
    <t>Renewables: Consumption  - Solar*</t>
  </si>
  <si>
    <t>Renewables: Consumption*</t>
  </si>
  <si>
    <t xml:space="preserve"> * Based on gross generation from renewable sources including wind, geothermal, solar, biomass and waste, and not accounting for cross-border electricity supply. </t>
  </si>
  <si>
    <t xml:space="preserve">   Converted on the basis of thermal equivalence assuming 38% conversion efficiency in a modern thermal power station.</t>
  </si>
  <si>
    <t>Hydroelectricity: Consumption*</t>
  </si>
  <si>
    <t>Nuclear: Consumption*</t>
  </si>
  <si>
    <t>Coal: Consumption*</t>
  </si>
  <si>
    <t xml:space="preserve"> * Commercial solid fuels only, i.e. bituminous coal and anthracite (hard coal), and lignite and brown (sub-bituminous) coal, and other commercial solid fuels. </t>
  </si>
  <si>
    <t>Excludes coal converted to liquid or gaseous fuels, but includes coal consumed in transformation processes.</t>
  </si>
  <si>
    <t>Coal: Production*</t>
  </si>
  <si>
    <t>Serbia</t>
  </si>
  <si>
    <t>Mongolia</t>
  </si>
  <si>
    <t xml:space="preserve">Million tonnes </t>
  </si>
  <si>
    <t>Asian marker price †</t>
  </si>
  <si>
    <t>Coal:</t>
  </si>
  <si>
    <t>and bituminous</t>
  </si>
  <si>
    <t>Reserves-to-production (R/P) ratios are calculated excluding other solid fuels in reserves and production.</t>
  </si>
  <si>
    <t xml:space="preserve">can be recovered in the future from known reservoirs under existing economic and operating conditions. The data series for total proved coal reserves does not necessarily </t>
  </si>
  <si>
    <t>Other CIS</t>
  </si>
  <si>
    <t>Source: Includes data from FGE MENAgas service, GIIGNL, IHS Waterborne, PIRA Energy Group, Wood Mackenzie.</t>
  </si>
  <si>
    <t xml:space="preserve"> † Less than 0.05.</t>
  </si>
  <si>
    <t>Other</t>
  </si>
  <si>
    <t>Asia Pacific*</t>
  </si>
  <si>
    <t xml:space="preserve"> *  Includes re-exports</t>
  </si>
  <si>
    <t>CIS</t>
  </si>
  <si>
    <t xml:space="preserve"> Source: Includes data from Cedigaz.</t>
  </si>
  <si>
    <t xml:space="preserve"> * Excludes natural gas converted to liquid fuels but includes derivatives of coal as well as natural gas consumed in Gas-to-Liquids transformation.</t>
  </si>
  <si>
    <t>Natural Gas: Production*</t>
  </si>
  <si>
    <t>Natural Gas: Proved reserves</t>
  </si>
  <si>
    <t xml:space="preserve">                 of which: OECD</t>
  </si>
  <si>
    <t xml:space="preserve">Natural gas </t>
  </si>
  <si>
    <t>Total proved reserves</t>
  </si>
  <si>
    <t>at end 2015</t>
  </si>
  <si>
    <t>n/a. not available.</t>
  </si>
  <si>
    <t xml:space="preserve">can be recovered in the future from known reservoirs under existing economic and operating conditions. The data series for total proved natural gas does not necessarily </t>
  </si>
  <si>
    <t>Russia</t>
  </si>
  <si>
    <t>East &amp; S. Africa</t>
  </si>
  <si>
    <r>
      <rPr>
        <b/>
        <sz val="8"/>
        <rFont val="Arial"/>
        <family val="2"/>
      </rPr>
      <t>Notes:</t>
    </r>
    <r>
      <rPr>
        <sz val="8"/>
        <rFont val="Arial"/>
        <family val="2"/>
      </rPr>
      <t xml:space="preserve"> Bunkers are not included as exports. Intra-area movements (for example, between countries in Europe) are excluded.</t>
    </r>
  </si>
  <si>
    <t>Crude imports and exports include condensates.</t>
  </si>
  <si>
    <t xml:space="preserve">Europe </t>
  </si>
  <si>
    <t>USSR &amp; Central Europe</t>
  </si>
  <si>
    <t xml:space="preserve">Rest of World </t>
  </si>
  <si>
    <t>Crude (million tonnes)</t>
  </si>
  <si>
    <t>Product (million tonnes)</t>
  </si>
  <si>
    <t>1Q15</t>
  </si>
  <si>
    <t>2Q15</t>
  </si>
  <si>
    <t>3Q15</t>
  </si>
  <si>
    <t>4Q15</t>
  </si>
  <si>
    <r>
      <t>Note:</t>
    </r>
    <r>
      <rPr>
        <sz val="8"/>
        <color indexed="8"/>
        <rFont val="Arial"/>
        <family val="2"/>
      </rPr>
      <t xml:space="preserve">  The refining margins presented are benchmark margins for three major global refining centres.  US Gulf Coast (USGC), North West Europe (NWE - Rotterdam) and Singapore </t>
    </r>
  </si>
  <si>
    <t xml:space="preserve">In each case they are based on a single crude oil appropriate for that region and have optimized product yields based on a generic refinery configuration (cracking, hydrocracking or coking), again appropriate for that region. </t>
  </si>
  <si>
    <t>Curacao</t>
  </si>
  <si>
    <t>Oil: Refinery Capacities</t>
  </si>
  <si>
    <t xml:space="preserve"> * Atmospheric distillation capacity at year end on a calendar-day basis.</t>
  </si>
  <si>
    <t xml:space="preserve">    of which: gasoline</t>
  </si>
  <si>
    <t xml:space="preserve">    of which: diesel/gasoil</t>
  </si>
  <si>
    <t>of which: CIS</t>
  </si>
  <si>
    <t>Total CIS</t>
  </si>
  <si>
    <t>of which: USSR</t>
  </si>
  <si>
    <t>Total USSR</t>
  </si>
  <si>
    <t>of which: European Union</t>
  </si>
  <si>
    <t>Total European Union *</t>
  </si>
  <si>
    <t xml:space="preserve"> * Excludes Estonia, Latvia, Lithuania prior to 1992 and Slovenia prior to 1990.</t>
  </si>
  <si>
    <t>‘Middle distillates’ consists of jet and heating kerosenes, and gas and diesel oils (including marine bunkers).</t>
  </si>
  <si>
    <t>‘Fuel oil’ includes marine bunkers and crude oil used directly as fuel.</t>
  </si>
  <si>
    <t>‘Others’ consists of refinery gas, liquefied petroleum gas (LPG), solvents, petroleum coke, lubricants, bitumen, wax, other refined products and refinery fuel and loss.</t>
  </si>
  <si>
    <t>Oil: Consumption*</t>
  </si>
  <si>
    <t xml:space="preserve"> * Inland demand plus international aviation and marine bunkers and refinery fuel and loss. Consumption of biogasoline (such as ethanol), biodiesel and derivatives of coal and natural gas are also included.</t>
  </si>
  <si>
    <t xml:space="preserve">Republic of Congo </t>
  </si>
  <si>
    <t xml:space="preserve">                 Non-OPEC </t>
  </si>
  <si>
    <t>Oil: Production*</t>
  </si>
  <si>
    <t xml:space="preserve"> * Includes crude oil, shale oil, oil sands and NGLs (natural gas liquids - the liquid content of natural gas where this is recovered separately).</t>
  </si>
  <si>
    <t>Republic of Congo</t>
  </si>
  <si>
    <t>Canadian Oil Sands: Total</t>
  </si>
  <si>
    <t xml:space="preserve"> # Excludes Estonia, Latvia and Lithuania prior to 1996 and Slovenia prior to 1990.</t>
  </si>
  <si>
    <t xml:space="preserve">Oil:  </t>
  </si>
  <si>
    <t>Reserves-to-production (R/P) ratio - If the reserves remaining at the end of any year are divided by the production in that year, the result is the length of time</t>
  </si>
  <si>
    <t>Source of data - The estimates in this table have been compiled using a combination of primary official sources, third-party data from the OPEC Secretariat, World Oil, Oil &amp;</t>
  </si>
  <si>
    <t xml:space="preserve">Gas Journal and independent estimates of Russian reserves based on official data and Chinese reserves based on information in the public domain. </t>
  </si>
  <si>
    <t>Oil: Regional consumption – by product (from 1965)</t>
  </si>
  <si>
    <t>Oil: Refinery throughput (from 1980)</t>
  </si>
  <si>
    <r>
      <t xml:space="preserve">   Percentages:</t>
    </r>
    <r>
      <rPr>
        <sz val="8"/>
        <color indexed="8"/>
        <rFont val="Arial"/>
        <family val="2"/>
      </rPr>
      <t xml:space="preserve">  Calculated before rounding of actuals. </t>
    </r>
  </si>
  <si>
    <r>
      <t xml:space="preserve">   Rounding differences:</t>
    </r>
    <r>
      <rPr>
        <sz val="8"/>
        <color indexed="8"/>
        <rFont val="Arial"/>
        <family val="2"/>
      </rPr>
      <t xml:space="preserve">  Because of rounding, some totals may not agree exactly with the sum of their component parts. </t>
    </r>
  </si>
  <si>
    <r>
      <t xml:space="preserve">   Tonnes: </t>
    </r>
    <r>
      <rPr>
        <sz val="8"/>
        <rFont val="Arial"/>
        <family val="2"/>
      </rPr>
      <t xml:space="preserve"> Metric equivalent of tons</t>
    </r>
  </si>
  <si>
    <t xml:space="preserve">Austria, Belgium, Bulgaria, Croatia, Cyprus, Czech Republic, Denmark, Estonia, Finland, France, Germany, Greece,  Hungary, Ireland, Italy, Latvia, Lithuania, Luxembourg, Malta, Netherlands, Poland, Portugal, Romania, Slovakia, Slovenia, Spain, Sweden, UK. </t>
  </si>
  <si>
    <t xml:space="preserve">Europe: Austria, Belgium, Czech Republic, Denmark, Estonia, Finland, France, Germany, Greece, Hungary, Iceland, Ireland, Italy, Luxembourg, Netherlands, Norway, Poland, Portugal, Slovakia, Slovenia, Spain, Sweden, Switzerland, Turkey, United Kingdom. Other member countries: Australia, Canada, Chile, Israel, Japan, Mexico, New Zealand, South Korea, US. </t>
  </si>
  <si>
    <t xml:space="preserve">Brunei, Cambodia, China, China Hong Kong SAR*, China Macau SAR*, Indonesia, Japan, Laos, Malaysia, Mongolia, North Korea, Philippines, Singapore, South Asia (Afghanistan, Bangladesh, India, Myanmar, Nepal, Pakistan and Sri Lanka), South Korea, Taiwan, Thailand, Vietnam, Australia, New Zealand, Papua New Guinea and Oceania. </t>
  </si>
  <si>
    <t xml:space="preserve"> * Based on gross primary hydroelectric generation and not accounting for cross-border electricity supply. Converted on the</t>
  </si>
  <si>
    <t xml:space="preserve"> * Commercial solid fuels only, i.e. bituminous coal and anthracite (hard coal), and lignite and brown (sub-bituminous) coal, and other commercial solid fuels. Includes coal produced for Coal-to-Liquids and Coal-to-Gas transformations.</t>
  </si>
  <si>
    <t>Source: Includes data from FGE MENagas service, IHS.</t>
  </si>
  <si>
    <t xml:space="preserve"> * Excludes gas flared or recycled. Includes natural gas produced for Gas-to-Liquids transformation.</t>
  </si>
  <si>
    <t xml:space="preserve"> n/a not available. </t>
  </si>
  <si>
    <t>of oil equivalent using an average conversion factor, they do not necessarily equate with gas volumes expressed in specific national terms.</t>
  </si>
  <si>
    <t>The difference between these world consumption figures and the world production statistics is due to variations in stocks at storage facilities</t>
  </si>
  <si>
    <t xml:space="preserve">can be recovered in the future from known reservoirs under existing economic and operating conditions. The data series for natural gas does not necessarily </t>
  </si>
  <si>
    <t xml:space="preserve">  Excludes liquid fuels from other sources such as biomass and derivatives of coal and natural gas.</t>
  </si>
  <si>
    <t xml:space="preserve"> BP Statistical Review of World Energy, which can be found on the</t>
  </si>
  <si>
    <t xml:space="preserve"> internet at:</t>
  </si>
  <si>
    <t xml:space="preserve"> 'Default CO2 Emissions Factors for Combustion' listed by the IPCC in its Guidelines for National Greenhouse Gas Inventories (2006). </t>
  </si>
  <si>
    <t xml:space="preserve"> This does not allow for any carbon that is sequestered, for other sources of carbon emissions, or for emissions of other greenhouse gases. </t>
  </si>
  <si>
    <t xml:space="preserve"> Our data is therefore not comparable to official national emissions data.</t>
  </si>
  <si>
    <t xml:space="preserve">    of which: jet/kerosene</t>
  </si>
  <si>
    <t>of which: Japan</t>
  </si>
  <si>
    <t xml:space="preserve"> This workbook contains information presented in the 2017</t>
  </si>
  <si>
    <t>‡ 1976 -1983 Posted WTI prices, 1984 -2016 Spot WTI (Cushing) prices.</t>
  </si>
  <si>
    <t>* 1972 - 1985 Arabian Light, 1986 - 2016 Dubai dated.</t>
  </si>
  <si>
    <t>† 1976 -1983 Forties, 1984 -2016 Brent dated.</t>
  </si>
  <si>
    <t>* Source: 1984-1990 German Federal Statistical Office 1991-2016 German Federal Office of Economics and Export Control (BAFA).</t>
  </si>
  <si>
    <t>Oil: Crude oil prices 1861 - 2016</t>
  </si>
  <si>
    <t>1984-2016 Brent dated.</t>
  </si>
  <si>
    <t>$2016 (deflated using the Consumer Price Index for the US)</t>
  </si>
  <si>
    <t>$ 2016</t>
  </si>
  <si>
    <t>1Q16</t>
  </si>
  <si>
    <t>2Q16</t>
  </si>
  <si>
    <t>3Q16</t>
  </si>
  <si>
    <t>4Q16</t>
  </si>
  <si>
    <t>at end 1996</t>
  </si>
  <si>
    <t>at end 2006</t>
  </si>
  <si>
    <t>at end 2016</t>
  </si>
  <si>
    <t xml:space="preserve"> w Less than 0.05%.</t>
  </si>
  <si>
    <t xml:space="preserve"> # Excludes Estonia and Latvia in 2006.</t>
  </si>
  <si>
    <t xml:space="preserve">Notes: Total proved reserves of oil - Generally taken to be those quantities that geological and engineering information indicates with reasonable certainty </t>
  </si>
  <si>
    <t>Oil: Proved reserves in thousand million barrels</t>
  </si>
  <si>
    <r>
      <t>w</t>
    </r>
    <r>
      <rPr>
        <sz val="8"/>
        <rFont val="Arial"/>
        <family val="2"/>
      </rPr>
      <t xml:space="preserve"> Less than 0.05%.</t>
    </r>
  </si>
  <si>
    <r>
      <t></t>
    </r>
    <r>
      <rPr>
        <sz val="8"/>
        <rFont val="Arial"/>
        <family val="2"/>
      </rPr>
      <t xml:space="preserve"> 'Remaining established reserves', less reserves 'under active development'.</t>
    </r>
  </si>
  <si>
    <r>
      <t>Notes:</t>
    </r>
    <r>
      <rPr>
        <sz val="8"/>
        <rFont val="Arial"/>
        <family val="2"/>
      </rPr>
      <t xml:space="preserve"> </t>
    </r>
    <r>
      <rPr>
        <b/>
        <sz val="8"/>
        <rFont val="Arial"/>
        <family val="2"/>
      </rPr>
      <t xml:space="preserve">Total proved reserves of oil </t>
    </r>
    <r>
      <rPr>
        <sz val="8"/>
        <rFont val="Arial"/>
        <family val="2"/>
      </rPr>
      <t xml:space="preserve">- Generally taken to be those quantities that geological and engineering information indicates with reasonable certainty </t>
    </r>
  </si>
  <si>
    <r>
      <rPr>
        <b/>
        <sz val="8"/>
        <rFont val="Arial"/>
        <family val="2"/>
      </rPr>
      <t>Reserves-to-production (R/P) ratio</t>
    </r>
    <r>
      <rPr>
        <sz val="8"/>
        <rFont val="Arial"/>
        <family val="2"/>
      </rPr>
      <t xml:space="preserve"> - If the reserves remaining at the end of any year are divided by the production in that year, the result is the length of time that those remaining reserves would last if </t>
    </r>
  </si>
  <si>
    <r>
      <t>Source of data</t>
    </r>
    <r>
      <rPr>
        <sz val="8"/>
        <rFont val="Arial"/>
        <family val="2"/>
      </rPr>
      <t xml:space="preserve"> - The estimates in this table have been compiled using a combination of primary official sources, third-party data from the OPEC Secretariat, World Oil, Oil &amp;</t>
    </r>
  </si>
  <si>
    <t xml:space="preserve">Notes: Annual changes and shares of total are calculated using thousand barrels daily figures. </t>
  </si>
  <si>
    <t>Growth rates are adjusted for leap years.</t>
  </si>
  <si>
    <t>Notes: Annual changes and shares of total are calculated using million tonnes figures.</t>
  </si>
  <si>
    <r>
      <t xml:space="preserve">Notes: </t>
    </r>
    <r>
      <rPr>
        <sz val="8"/>
        <rFont val="Arial"/>
        <family val="2"/>
      </rPr>
      <t>Differences between these world consumption figures and world production statistics are accounted for by stock changes, consumption of non-petroleum additives</t>
    </r>
  </si>
  <si>
    <t>Annual changes and shares of total are calculated using thousand barrels daily figures.</t>
  </si>
  <si>
    <r>
      <t xml:space="preserve">Notes: </t>
    </r>
    <r>
      <rPr>
        <sz val="8"/>
        <rFont val="Arial"/>
        <family val="2"/>
      </rPr>
      <t>Differences between these world consumption figures and world production statistics are accounted for by stock changes, consumption of non-petroleum additives</t>
    </r>
  </si>
  <si>
    <t>Annual changes and shares of total are calculated using million tonnes figures.</t>
  </si>
  <si>
    <t>Oil: Regional consumption - by product group</t>
  </si>
  <si>
    <t>Asia</t>
  </si>
  <si>
    <r>
      <rPr>
        <sz val="8"/>
        <rFont val="Wingdings"/>
        <charset val="2"/>
      </rPr>
      <t xml:space="preserve">w </t>
    </r>
    <r>
      <rPr>
        <sz val="8"/>
        <rFont val="Arial"/>
        <family val="2"/>
      </rPr>
      <t>Less than 0.05%.</t>
    </r>
  </si>
  <si>
    <r>
      <rPr>
        <b/>
        <sz val="8"/>
        <color theme="1"/>
        <rFont val="Arial"/>
        <family val="2"/>
      </rPr>
      <t>Notes:</t>
    </r>
    <r>
      <rPr>
        <sz val="8"/>
        <color theme="1"/>
        <rFont val="Arial"/>
        <family val="2"/>
      </rPr>
      <t xml:space="preserve"> ‘Light distillates’ consists of aviation and motor gasolines and light distillate feedstock (LDF).</t>
    </r>
  </si>
  <si>
    <t>Oil: Refinery throughputs</t>
  </si>
  <si>
    <r>
      <rPr>
        <sz val="8"/>
        <rFont val="Wingdings"/>
        <charset val="2"/>
      </rPr>
      <t>w</t>
    </r>
    <r>
      <rPr>
        <sz val="8"/>
        <color theme="1"/>
        <rFont val="Arial"/>
        <family val="2"/>
      </rPr>
      <t xml:space="preserve"> Less than 0.05%.</t>
    </r>
  </si>
  <si>
    <r>
      <t>Europe</t>
    </r>
    <r>
      <rPr>
        <vertAlign val="superscript"/>
        <sz val="8"/>
        <rFont val="Arial"/>
        <family val="2"/>
      </rPr>
      <t>1</t>
    </r>
  </si>
  <si>
    <r>
      <t>Middle East (ex Saudi Arabia)</t>
    </r>
    <r>
      <rPr>
        <vertAlign val="superscript"/>
        <sz val="8"/>
        <rFont val="Arial"/>
        <family val="2"/>
      </rPr>
      <t>2</t>
    </r>
  </si>
  <si>
    <r>
      <t>North Africa</t>
    </r>
    <r>
      <rPr>
        <vertAlign val="superscript"/>
        <sz val="8"/>
        <rFont val="Arial"/>
        <family val="2"/>
      </rPr>
      <t>3</t>
    </r>
  </si>
  <si>
    <r>
      <t>West Africa</t>
    </r>
    <r>
      <rPr>
        <vertAlign val="superscript"/>
        <sz val="8"/>
        <rFont val="Arial"/>
        <family val="2"/>
      </rPr>
      <t>3</t>
    </r>
  </si>
  <si>
    <r>
      <t>Asia Pacific (ex Japan)</t>
    </r>
    <r>
      <rPr>
        <vertAlign val="superscript"/>
        <sz val="8"/>
        <rFont val="Arial"/>
        <family val="2"/>
      </rPr>
      <t>4</t>
    </r>
  </si>
  <si>
    <r>
      <rPr>
        <b/>
        <sz val="8"/>
        <color theme="1"/>
        <rFont val="Arial"/>
        <family val="2"/>
      </rPr>
      <t>Notes:</t>
    </r>
    <r>
      <rPr>
        <sz val="8"/>
        <color theme="1"/>
        <rFont val="Arial"/>
        <family val="2"/>
      </rPr>
      <t xml:space="preserve"> Unless otherwise stated, this table shows inter-regional trade based on the regional classification in the table `Oil trade in 2015 and 2016’.</t>
    </r>
  </si>
  <si>
    <r>
      <rPr>
        <vertAlign val="superscript"/>
        <sz val="8"/>
        <color theme="1"/>
        <rFont val="Arial"/>
        <family val="2"/>
      </rPr>
      <t>1</t>
    </r>
    <r>
      <rPr>
        <sz val="8"/>
        <color theme="1"/>
        <rFont val="Arial"/>
        <family val="2"/>
      </rPr>
      <t xml:space="preserve"> Prior to 1993, Europe excludes Central Europe (Albania, Bulgaria, Czech Republic, Former Republic of Yugoslavia, Hungary, Poland, Romania, Slovakia).</t>
    </r>
  </si>
  <si>
    <r>
      <rPr>
        <vertAlign val="superscript"/>
        <sz val="8"/>
        <color theme="1"/>
        <rFont val="Arial"/>
        <family val="2"/>
      </rPr>
      <t>2</t>
    </r>
    <r>
      <rPr>
        <sz val="8"/>
        <color theme="1"/>
        <rFont val="Arial"/>
        <family val="2"/>
      </rPr>
      <t xml:space="preserve"> Excludes intra-Middle East trade before 1993.</t>
    </r>
  </si>
  <si>
    <r>
      <rPr>
        <vertAlign val="superscript"/>
        <sz val="8"/>
        <color theme="1"/>
        <rFont val="Arial"/>
        <family val="2"/>
      </rPr>
      <t>3</t>
    </r>
    <r>
      <rPr>
        <sz val="8"/>
        <color theme="1"/>
        <rFont val="Arial"/>
        <family val="2"/>
      </rPr>
      <t xml:space="preserve"> North and West African exports excludes intra-Africa trade prior to 1993.</t>
    </r>
  </si>
  <si>
    <r>
      <rPr>
        <vertAlign val="superscript"/>
        <sz val="8"/>
        <color theme="1"/>
        <rFont val="Arial"/>
        <family val="2"/>
      </rPr>
      <t>4</t>
    </r>
    <r>
      <rPr>
        <sz val="8"/>
        <color theme="1"/>
        <rFont val="Arial"/>
        <family val="2"/>
      </rPr>
      <t xml:space="preserve"> Excludes Japan. Excludes trade between other Asia Pacific countries and Singapore prior to 1993.</t>
    </r>
  </si>
  <si>
    <t>Bunkers are not included as exports.</t>
  </si>
  <si>
    <t>Oil: Inter-area movements 2016</t>
  </si>
  <si>
    <t>UAE</t>
  </si>
  <si>
    <t>Oil trade in 2015 and 2016</t>
  </si>
  <si>
    <t>† Less than 0.05.        ‡  Less than 0.5.</t>
  </si>
  <si>
    <r>
      <rPr>
        <b/>
        <sz val="8"/>
        <rFont val="Arial"/>
        <family val="2"/>
      </rPr>
      <t>Notes</t>
    </r>
    <r>
      <rPr>
        <sz val="8"/>
        <rFont val="Arial"/>
        <family val="2"/>
      </rPr>
      <t>: Bunkers are not included as exports. Intra-area movements (for example, between countries in Europe) are excluded.</t>
    </r>
  </si>
  <si>
    <r>
      <t xml:space="preserve">Notes: Total proved reserves of natural gas - </t>
    </r>
    <r>
      <rPr>
        <sz val="8"/>
        <rFont val="Arial"/>
        <family val="2"/>
      </rPr>
      <t xml:space="preserve">Generally taken to be those quantities that geological and engineering information indicates with reasonable certainty </t>
    </r>
  </si>
  <si>
    <r>
      <t>Reserves-to-production (R/P) ratio</t>
    </r>
    <r>
      <rPr>
        <sz val="8"/>
        <rFont val="Arial"/>
        <family val="2"/>
      </rPr>
      <t xml:space="preserve"> - If the reserves remaining at the end of any year are divided by the production in that year, the result is the length of time</t>
    </r>
  </si>
  <si>
    <r>
      <rPr>
        <b/>
        <sz val="8"/>
        <rFont val="Arial"/>
        <family val="2"/>
      </rPr>
      <t xml:space="preserve">Source of data </t>
    </r>
    <r>
      <rPr>
        <sz val="8"/>
        <rFont val="Arial"/>
        <family val="2"/>
      </rPr>
      <t>- The estimates in this table have been compiled using a combination of primary official sources and third-party data from Cedigaz and the OPEC Secretariat.</t>
    </r>
  </si>
  <si>
    <r>
      <rPr>
        <sz val="8"/>
        <rFont val="Wingdings"/>
        <charset val="2"/>
      </rPr>
      <t>w</t>
    </r>
    <r>
      <rPr>
        <sz val="8"/>
        <rFont val="Arial"/>
        <family val="2"/>
      </rPr>
      <t xml:space="preserve"> </t>
    </r>
    <r>
      <rPr>
        <sz val="8"/>
        <color theme="1"/>
        <rFont val="Arial"/>
        <family val="2"/>
      </rPr>
      <t>Less than 0.05%.</t>
    </r>
  </si>
  <si>
    <r>
      <rPr>
        <b/>
        <sz val="8"/>
        <rFont val="Arial"/>
        <family val="2"/>
      </rPr>
      <t xml:space="preserve">Notes: </t>
    </r>
    <r>
      <rPr>
        <sz val="8"/>
        <color theme="1"/>
        <rFont val="Arial"/>
        <family val="2"/>
      </rPr>
      <t xml:space="preserve">Total proved reserves of natural gas - Generally taken to be those quantities that geological and engineering information indicates with reasonable certainty </t>
    </r>
  </si>
  <si>
    <r>
      <rPr>
        <b/>
        <sz val="8"/>
        <rFont val="Arial"/>
        <family val="2"/>
      </rPr>
      <t xml:space="preserve">Reserves-to-production (R/P) ratio </t>
    </r>
    <r>
      <rPr>
        <sz val="8"/>
        <color theme="1"/>
        <rFont val="Arial"/>
        <family val="2"/>
      </rPr>
      <t xml:space="preserve">- If the reserves remaining at the end of any year are divided by the production in that year, the result is the length of time </t>
    </r>
  </si>
  <si>
    <t>Annual changes and share of total are calculated using trillion cubic metres.</t>
  </si>
  <si>
    <r>
      <rPr>
        <b/>
        <sz val="8"/>
        <rFont val="Arial"/>
        <family val="2"/>
      </rPr>
      <t>Notes:</t>
    </r>
    <r>
      <rPr>
        <sz val="8"/>
        <rFont val="Arial"/>
        <family val="2"/>
      </rPr>
      <t xml:space="preserve"> As far as possible, the data above represent standard cubic metres (measured at 15oC and 1013 mbar); as they are derived directly from tonnes</t>
    </r>
  </si>
  <si>
    <t>Annual changes and shares of total are calculated using billion cubic metres figures.</t>
  </si>
  <si>
    <r>
      <t>w</t>
    </r>
    <r>
      <rPr>
        <sz val="8"/>
        <rFont val="Arial"/>
        <family val="2"/>
      </rPr>
      <t xml:space="preserve"> Less than 0.05%</t>
    </r>
  </si>
  <si>
    <r>
      <rPr>
        <b/>
        <sz val="8"/>
        <rFont val="Arial"/>
        <family val="2"/>
      </rPr>
      <t>Notes:</t>
    </r>
    <r>
      <rPr>
        <sz val="8"/>
        <rFont val="Arial"/>
        <family val="2"/>
      </rPr>
      <t xml:space="preserve"> As the data above are derived from tonnes oil equivalent using average conversion factors, they do not necessarily equate with gas volumes expressed in specific national terms.</t>
    </r>
  </si>
  <si>
    <t>Annual changes and shares of total are calculated using billion cubic feet per day figures.</t>
  </si>
  <si>
    <t xml:space="preserve">Natural Gas: Production* </t>
  </si>
  <si>
    <t>Natural Gas: Consumption in billion cubic metres*</t>
  </si>
  <si>
    <r>
      <t xml:space="preserve">w </t>
    </r>
    <r>
      <rPr>
        <sz val="8"/>
        <rFont val="Arial"/>
        <family val="2"/>
      </rPr>
      <t>Less than 0.05%.</t>
    </r>
  </si>
  <si>
    <t>Natural Gas: Consumption</t>
  </si>
  <si>
    <r>
      <t>Notes:</t>
    </r>
    <r>
      <rPr>
        <sz val="8"/>
        <rFont val="Arial"/>
        <family val="2"/>
      </rPr>
      <t xml:space="preserve"> The difference between these world consumption figures and the world production statistics is due to variations in stocks at storage facilities</t>
    </r>
  </si>
  <si>
    <t>Annual changes and share of total are calculated using million tonnes oil equivalent figures.</t>
  </si>
  <si>
    <t>Natural Gas: Trade movements 2016 by pipeline in billion cubic metres</t>
  </si>
  <si>
    <t>Natural Gas: Trade movements 2016 as liquefied natural gas in billion cubic metres</t>
  </si>
  <si>
    <t>Gas Trade in 2015 and 2016 in billion cubic metres</t>
  </si>
  <si>
    <t>Total proved reserves at end 2016</t>
  </si>
  <si>
    <t xml:space="preserve">                 European Union </t>
  </si>
  <si>
    <t>Source: Includes data from Federal Institute for Geosciences and Natural Resources (BGR) Energy Study 2016.</t>
  </si>
  <si>
    <t>Shares of total and R/P ratios are calculated using million tonnes figures.</t>
  </si>
  <si>
    <r>
      <rPr>
        <b/>
        <sz val="8"/>
        <rFont val="Arial"/>
        <family val="2"/>
      </rPr>
      <t>Notes:</t>
    </r>
    <r>
      <rPr>
        <sz val="8"/>
        <rFont val="Arial"/>
        <family val="2"/>
      </rPr>
      <t xml:space="preserve">  Differences between these consumption figures and the world production statistics are accounted for by stock changes, and unadvoidable disparities in the definition, measurement or conversion of coal supply and demand data.</t>
    </r>
  </si>
  <si>
    <t>Notes: Annual changes and share of total are calculated using million tonnes oil equivalent figures.</t>
  </si>
  <si>
    <t>Notes: Annual changes and shares of total are calculated using terawatt-hours figures.</t>
  </si>
  <si>
    <r>
      <t xml:space="preserve">Notes: </t>
    </r>
    <r>
      <rPr>
        <sz val="8"/>
        <color theme="1"/>
        <rFont val="Arial"/>
        <family val="2"/>
      </rPr>
      <t xml:space="preserve">Consumption of fuel ethanol and biodiesel is included in oil consumption tables. </t>
    </r>
    <r>
      <rPr>
        <b/>
        <sz val="8"/>
        <rFont val="Arial"/>
        <family val="2"/>
      </rPr>
      <t xml:space="preserve">
</t>
    </r>
  </si>
  <si>
    <t>Annual changes and shares of total are calculated using thousand barrels a day oil equivalent figures.</t>
  </si>
  <si>
    <t>Annual changes and shares of total are calculated using thousand tonnes a day oil equivalent figures.</t>
  </si>
  <si>
    <t>Primary Energy: Consumption by fuel*</t>
  </si>
  <si>
    <t xml:space="preserve"> * In this review, primary energy comprises commercially traded fuels, including modern renewables used to generate electricity.</t>
  </si>
  <si>
    <t>Notes: Annual changes and share of total are calculated using terawatt-hours figures.</t>
  </si>
  <si>
    <r>
      <rPr>
        <sz val="8"/>
        <rFont val="Wingdings"/>
        <charset val="2"/>
      </rPr>
      <t>w</t>
    </r>
    <r>
      <rPr>
        <sz val="8"/>
        <rFont val="Arial"/>
        <family val="2"/>
      </rPr>
      <t xml:space="preserve"> Less than 0.05%.</t>
    </r>
  </si>
  <si>
    <t>Oil: Trade 2015-2016</t>
  </si>
  <si>
    <t>Gas: Trade 2015-2016</t>
  </si>
  <si>
    <t>Primary Energy: Consumption by fuel type - Mtoe (2015-2016)</t>
  </si>
  <si>
    <t>Notes: Annual changes and shares of total are calculated using million tonnes oil equivalent figures.</t>
  </si>
  <si>
    <r>
      <t>w</t>
    </r>
    <r>
      <rPr>
        <sz val="8"/>
        <rFont val="Arial"/>
        <family val="2"/>
      </rPr>
      <t xml:space="preserve"> Less than 0.05%.</t>
    </r>
  </si>
  <si>
    <t>Growth rate per annum</t>
  </si>
  <si>
    <t>2005-15</t>
  </si>
  <si>
    <r>
      <t>w</t>
    </r>
    <r>
      <rPr>
        <sz val="8"/>
        <rFont val="Arial"/>
        <family val="2"/>
      </rPr>
      <t xml:space="preserve"> Less than 0.05%.</t>
    </r>
  </si>
  <si>
    <r>
      <t>Notes:</t>
    </r>
    <r>
      <rPr>
        <sz val="8"/>
        <rFont val="Arial"/>
        <family val="2"/>
      </rPr>
      <t xml:space="preserve"> </t>
    </r>
    <r>
      <rPr>
        <b/>
        <sz val="8"/>
        <rFont val="Arial"/>
        <family val="2"/>
      </rPr>
      <t>Total proved reserves of coal</t>
    </r>
    <r>
      <rPr>
        <sz val="8"/>
        <rFont val="Arial"/>
        <family val="2"/>
      </rPr>
      <t xml:space="preserve">- Generally taken to be those quantities that geological and engineering information indicates with reasonable certainty </t>
    </r>
  </si>
  <si>
    <r>
      <t>Reserves-to-production (R/P) ratio</t>
    </r>
    <r>
      <rPr>
        <sz val="8"/>
        <rFont val="Arial"/>
        <family val="2"/>
      </rPr>
      <t xml:space="preserve"> - If the reserves remaining at the end of any year are divided by the production in that year, the result is the length of time</t>
    </r>
  </si>
  <si>
    <t>Growth rates are adjusted for growth rates</t>
  </si>
  <si>
    <r>
      <rPr>
        <b/>
        <sz val="8"/>
        <rFont val="Arial"/>
        <family val="2"/>
      </rPr>
      <t>Notes:</t>
    </r>
    <r>
      <rPr>
        <sz val="8"/>
        <rFont val="Arial"/>
        <family val="2"/>
      </rPr>
      <t xml:space="preserve">  Differences between these consumption figures and the world production statistics are accounted for by stock changes, and unadvoidable disparities in the definition, measurement or conversion of coal supply and demand data.</t>
    </r>
  </si>
  <si>
    <t>Nuclear Energy</t>
  </si>
  <si>
    <t>Hydro electric</t>
  </si>
  <si>
    <t>Renew- ables</t>
  </si>
  <si>
    <r>
      <t xml:space="preserve">  </t>
    </r>
    <r>
      <rPr>
        <b/>
        <sz val="8"/>
        <rFont val="Arial"/>
        <family val="2"/>
      </rPr>
      <t>Notes:</t>
    </r>
    <r>
      <rPr>
        <sz val="8"/>
        <rFont val="Arial"/>
        <family val="2"/>
      </rPr>
      <t xml:space="preserve">  </t>
    </r>
    <r>
      <rPr>
        <b/>
        <sz val="8"/>
        <rFont val="Arial"/>
        <family val="2"/>
      </rPr>
      <t>Oil consumption is measured in million tonnes; other fuels in million tonnes of oil equivalent.</t>
    </r>
  </si>
  <si>
    <t>Carbon Dioxide Emissions</t>
  </si>
  <si>
    <r>
      <rPr>
        <b/>
        <sz val="8"/>
        <rFont val="Arial"/>
        <family val="2"/>
      </rPr>
      <t xml:space="preserve"> Notes:</t>
    </r>
    <r>
      <rPr>
        <sz val="8"/>
        <rFont val="Arial"/>
        <family val="2"/>
      </rPr>
      <t xml:space="preserve"> The carbon emissions above reflect only those through consumption of oil, gas and coal for combustion related activities, and are based on</t>
    </r>
  </si>
  <si>
    <t>Japan steam spot cif price  †</t>
  </si>
  <si>
    <t>China Qinhuangdao spot price*</t>
  </si>
  <si>
    <t>Chinese prices are the average monthly price for 2000-2005, weekly prices 2006 -2016, 5,500 kilocalories per kilogram NAR, including cost and freight (CFR).</t>
  </si>
  <si>
    <t>† Source: IHS Northwest Europe prices for 1990-2000 are the average of the monthly marker, 2001-2016 the average of weekly prices. IHS Japan prices basis = 6,000 kilocalories per kilogram NAR CIF.</t>
  </si>
  <si>
    <t>The Asian prices are the average of the monthly marker.</t>
  </si>
  <si>
    <t>Country and geographical groupings</t>
  </si>
  <si>
    <t>Sources:ThinkGeoEnergy, International Geothermal Association, and national sources.</t>
  </si>
  <si>
    <t>Honduras</t>
  </si>
  <si>
    <t>Sources: IEA Photovoltaic Power Systems Programme, IRENA, Solar Power Europe, EurObserver, and national sources.</t>
  </si>
  <si>
    <t>Uruguay</t>
  </si>
  <si>
    <t>Sources: Navigant Consulting, Global Wind Energy Council, IRENA and national sources.</t>
  </si>
  <si>
    <t>1 barrel of ethanol = 0.58 barrels of oil equivalent </t>
  </si>
  <si>
    <t>1 barrel of biodisel = 0.86 barrels of oil equivalent </t>
  </si>
  <si>
    <t xml:space="preserve">1 tonne of biodiesel = 0.88 tonne of oil equivalent </t>
  </si>
  <si>
    <t>1 tonne of ethanol = 0.68 tonne of oil equivalent </t>
  </si>
  <si>
    <t>3 tonnes of lignite amd sub-bituminous coal</t>
  </si>
  <si>
    <t>BP Statistical Review of World Energy June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</si>
</sst>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0.00_-;\-* #,##0.00_-;_-* &quot;-&quot;??_-;_-@_-"/>
    <numFmt numFmtId="164" formatCode="_(* #,##0.00_);_(* \(#,##0.00\);_(* &quot;-&quot;??_);_(@_)"/>
    <numFmt numFmtId="165" formatCode="0.0"/>
    <numFmt numFmtId="166" formatCode="0.0%"/>
    <numFmt numFmtId="167" formatCode="0.000"/>
    <numFmt numFmtId="168" formatCode="0.0;;"/>
    <numFmt numFmtId="169" formatCode="_-* #,##0.0_-;\-* #,##0.0_-;_-* &quot;-&quot;?_-;_-@_-"/>
    <numFmt numFmtId="170" formatCode="0.00_)"/>
    <numFmt numFmtId="171" formatCode="0_)"/>
    <numFmt numFmtId="172" formatCode="#,##0.0"/>
    <numFmt numFmtId="173" formatCode="[&gt;=0.05]0.0;[=0]\-;\^"/>
    <numFmt numFmtId="174" formatCode="[&lt;-0.0005]\-0.0%;[&gt;0.0005]0.0%;#\♦"/>
    <numFmt numFmtId="175" formatCode="[&lt;0.0005]\♦;0.0%"/>
    <numFmt numFmtId="176" formatCode="_-* #,##0_-;\-* #,##0_-;_-* &quot;-&quot;??_-;_-@_-"/>
    <numFmt numFmtId="177" formatCode="_(* #,##0.0_);_(* \(#,##0.0\);_(* &quot;-&quot;??_);_(@_)"/>
    <numFmt numFmtId="178" formatCode="[&gt;0.05]0.0;[=0]\-;\^"/>
    <numFmt numFmtId="179" formatCode="[&gt;0.05]0;[=0]\-;\^"/>
    <numFmt numFmtId="180" formatCode="[&lt;=500]0;[=0]\-;&quot;*&quot;"/>
    <numFmt numFmtId="181" formatCode="[&gt;=0.05]0;[=0]\-;\^"/>
    <numFmt numFmtId="182" formatCode="[&gt;0.05]0.0;[=0]\-;\†"/>
    <numFmt numFmtId="183" formatCode="[&lt;500]0.0;[=0]\-;&quot;*&quot;"/>
    <numFmt numFmtId="184" formatCode="[&gt;0.5]0;[=0]\-;\^"/>
    <numFmt numFmtId="185" formatCode="[&gt;0.05]\“0.0;[=0]\-;\†"/>
    <numFmt numFmtId="186" formatCode="[&gt;0.5]0;[=0]\-;\‡\ "/>
  </numFmts>
  <fonts count="80">
    <font>
      <sz val="8"/>
      <name val="Arial"/>
    </font>
    <font>
      <sz val="11"/>
      <color theme="1"/>
      <name val="Calibri"/>
      <family val="2"/>
      <scheme val="minor"/>
    </font>
    <font>
      <sz val="9"/>
      <name val="Geneva"/>
    </font>
    <font>
      <sz val="8"/>
      <name val="Arial"/>
      <family val="2"/>
    </font>
    <font>
      <b/>
      <sz val="8"/>
      <name val="Arial"/>
      <family val="2"/>
    </font>
    <font>
      <sz val="7"/>
      <name val="Arial"/>
      <family val="2"/>
    </font>
    <font>
      <sz val="10"/>
      <color indexed="17"/>
      <name val="Arial"/>
      <family val="2"/>
    </font>
    <font>
      <b/>
      <sz val="8"/>
      <name val="Arial"/>
      <family val="2"/>
    </font>
    <font>
      <sz val="8"/>
      <name val="Arial"/>
      <family val="2"/>
    </font>
    <font>
      <sz val="10"/>
      <name val="Arial"/>
      <family val="2"/>
    </font>
    <font>
      <sz val="8"/>
      <color indexed="9"/>
      <name val="Arial"/>
      <family val="2"/>
    </font>
    <font>
      <sz val="10"/>
      <color indexed="9"/>
      <name val="Arial"/>
      <family val="2"/>
    </font>
    <font>
      <sz val="10"/>
      <color indexed="9"/>
      <name val="Arial"/>
      <family val="2"/>
    </font>
    <font>
      <sz val="8"/>
      <name val="Wingdings"/>
      <charset val="2"/>
    </font>
    <font>
      <u/>
      <sz val="8"/>
      <color indexed="12"/>
      <name val="Arial"/>
      <family val="2"/>
    </font>
    <font>
      <b/>
      <sz val="10"/>
      <name val="Arial"/>
      <family val="2"/>
    </font>
    <font>
      <sz val="8"/>
      <name val="Arial"/>
      <family val="2"/>
    </font>
    <font>
      <sz val="8"/>
      <color indexed="8"/>
      <name val="Arial"/>
      <family val="2"/>
    </font>
    <font>
      <sz val="10"/>
      <color indexed="17"/>
      <name val="Arial"/>
      <family val="2"/>
    </font>
    <font>
      <sz val="8"/>
      <name val="Arial"/>
      <family val="2"/>
    </font>
    <font>
      <b/>
      <sz val="10"/>
      <name val="Geneva"/>
    </font>
    <font>
      <b/>
      <sz val="8"/>
      <color indexed="8"/>
      <name val="Arial"/>
      <family val="2"/>
    </font>
    <font>
      <sz val="8"/>
      <name val="Arial"/>
      <family val="2"/>
    </font>
    <font>
      <sz val="8"/>
      <color indexed="50"/>
      <name val="Arial"/>
      <family val="2"/>
    </font>
    <font>
      <b/>
      <sz val="8"/>
      <color indexed="9"/>
      <name val="Arial"/>
      <family val="2"/>
    </font>
    <font>
      <sz val="8"/>
      <name val="Arial"/>
      <family val="2"/>
    </font>
    <font>
      <sz val="8"/>
      <color indexed="8"/>
      <name val="Arial"/>
      <family val="2"/>
    </font>
    <font>
      <sz val="8"/>
      <color indexed="17"/>
      <name val="Arial"/>
      <family val="2"/>
    </font>
    <font>
      <sz val="10"/>
      <name val="Geneva"/>
    </font>
    <font>
      <b/>
      <sz val="9"/>
      <color indexed="17"/>
      <name val="Arial"/>
      <family val="2"/>
    </font>
    <font>
      <b/>
      <sz val="10"/>
      <color indexed="20"/>
      <name val="Arial"/>
      <family val="2"/>
    </font>
    <font>
      <b/>
      <sz val="8"/>
      <color indexed="10"/>
      <name val="Arial"/>
      <family val="2"/>
    </font>
    <font>
      <b/>
      <sz val="10"/>
      <color indexed="10"/>
      <name val="Arial"/>
      <family val="2"/>
    </font>
    <font>
      <sz val="8"/>
      <name val="Arial"/>
      <family val="2"/>
    </font>
    <font>
      <b/>
      <sz val="11"/>
      <name val="Arial"/>
      <family val="2"/>
    </font>
    <font>
      <b/>
      <sz val="10"/>
      <color indexed="18"/>
      <name val="Arial"/>
      <family val="2"/>
    </font>
    <font>
      <b/>
      <sz val="10"/>
      <color indexed="17"/>
      <name val="Arial"/>
      <family val="2"/>
    </font>
    <font>
      <b/>
      <sz val="10"/>
      <color indexed="23"/>
      <name val="Arial"/>
      <family val="2"/>
    </font>
    <font>
      <b/>
      <sz val="10"/>
      <color indexed="10"/>
      <name val="Arial"/>
      <family val="2"/>
    </font>
    <font>
      <sz val="16"/>
      <color indexed="17"/>
      <name val="Arial"/>
      <family val="2"/>
    </font>
    <font>
      <b/>
      <sz val="10"/>
      <color indexed="16"/>
      <name val="Arial"/>
      <family val="2"/>
    </font>
    <font>
      <i/>
      <sz val="8"/>
      <name val="Arial"/>
      <family val="2"/>
    </font>
    <font>
      <b/>
      <sz val="10"/>
      <color indexed="53"/>
      <name val="Arial"/>
      <family val="2"/>
    </font>
    <font>
      <b/>
      <sz val="10"/>
      <color indexed="48"/>
      <name val="Arial"/>
      <family val="2"/>
    </font>
    <font>
      <b/>
      <sz val="8.5"/>
      <color indexed="53"/>
      <name val="Arial"/>
      <family val="2"/>
    </font>
    <font>
      <sz val="6"/>
      <name val="Arial"/>
      <family val="2"/>
    </font>
    <font>
      <sz val="7"/>
      <name val="Arial"/>
      <family val="2"/>
    </font>
    <font>
      <sz val="7"/>
      <color indexed="8"/>
      <name val="Arial"/>
      <family val="2"/>
    </font>
    <font>
      <b/>
      <sz val="7"/>
      <color indexed="8"/>
      <name val="Arial"/>
      <family val="2"/>
    </font>
    <font>
      <b/>
      <sz val="7"/>
      <color indexed="9"/>
      <name val="Arial"/>
      <family val="2"/>
    </font>
    <font>
      <sz val="6.5"/>
      <name val="Arial"/>
      <family val="2"/>
    </font>
    <font>
      <b/>
      <sz val="9"/>
      <color indexed="53"/>
      <name val="Arial"/>
      <family val="2"/>
    </font>
    <font>
      <b/>
      <sz val="8.5"/>
      <color indexed="50"/>
      <name val="Arial"/>
      <family val="2"/>
    </font>
    <font>
      <b/>
      <sz val="7"/>
      <name val="Arial"/>
      <family val="2"/>
    </font>
    <font>
      <sz val="14"/>
      <color indexed="50"/>
      <name val="Arial"/>
      <family val="2"/>
    </font>
    <font>
      <b/>
      <sz val="8"/>
      <color indexed="53"/>
      <name val="Arial"/>
      <family val="2"/>
    </font>
    <font>
      <sz val="8"/>
      <name val="Arial"/>
      <family val="2"/>
    </font>
    <font>
      <b/>
      <sz val="10"/>
      <color indexed="52"/>
      <name val="Arial"/>
      <family val="2"/>
    </font>
    <font>
      <b/>
      <sz val="8"/>
      <color indexed="17"/>
      <name val="Arial"/>
      <family val="2"/>
    </font>
    <font>
      <sz val="8"/>
      <name val="Arial"/>
      <family val="2"/>
    </font>
    <font>
      <sz val="8"/>
      <color rgb="FFFF0000"/>
      <name val="Arial"/>
      <family val="2"/>
    </font>
    <font>
      <b/>
      <sz val="10"/>
      <color rgb="FFFF0000"/>
      <name val="Arial"/>
      <family val="2"/>
      <charset val="204"/>
    </font>
    <font>
      <b/>
      <sz val="8"/>
      <color rgb="FFFF0000"/>
      <name val="Arial"/>
      <family val="2"/>
    </font>
    <font>
      <b/>
      <sz val="8"/>
      <color theme="0"/>
      <name val="Arial"/>
      <family val="2"/>
    </font>
    <font>
      <sz val="8"/>
      <color theme="0"/>
      <name val="Arial"/>
      <family val="2"/>
    </font>
    <font>
      <b/>
      <sz val="8"/>
      <color theme="1"/>
      <name val="Arial"/>
      <family val="2"/>
    </font>
    <font>
      <sz val="8"/>
      <color rgb="FF000000"/>
      <name val="Arial"/>
      <family val="2"/>
    </font>
    <font>
      <sz val="8"/>
      <color theme="1"/>
      <name val="Arial"/>
      <family val="2"/>
    </font>
    <font>
      <sz val="11"/>
      <color indexed="8"/>
      <name val="Calibri"/>
      <family val="2"/>
    </font>
    <font>
      <b/>
      <sz val="8"/>
      <color rgb="FF008000"/>
      <name val="Arial"/>
      <family val="2"/>
    </font>
    <font>
      <b/>
      <sz val="10"/>
      <color rgb="FFFF0000"/>
      <name val="Arial"/>
      <family val="2"/>
    </font>
    <font>
      <b/>
      <sz val="11"/>
      <color theme="1"/>
      <name val="Calibri"/>
      <family val="2"/>
      <scheme val="minor"/>
    </font>
    <font>
      <sz val="8"/>
      <color theme="1"/>
      <name val="Calibri"/>
      <family val="2"/>
      <scheme val="minor"/>
    </font>
    <font>
      <b/>
      <sz val="8"/>
      <color theme="1"/>
      <name val="Calibri"/>
      <family val="2"/>
      <scheme val="minor"/>
    </font>
    <font>
      <b/>
      <sz val="8"/>
      <color rgb="FFFF0000"/>
      <name val="Arial"/>
      <family val="2"/>
      <charset val="204"/>
    </font>
    <font>
      <b/>
      <sz val="10"/>
      <color rgb="FF008000"/>
      <name val="Arial"/>
      <family val="2"/>
    </font>
    <font>
      <sz val="8"/>
      <name val="Wingdings 2"/>
      <family val="1"/>
      <charset val="2"/>
    </font>
    <font>
      <vertAlign val="superscript"/>
      <sz val="8"/>
      <name val="Arial"/>
      <family val="2"/>
    </font>
    <font>
      <vertAlign val="superscript"/>
      <sz val="8"/>
      <color theme="1"/>
      <name val="Arial"/>
      <family val="2"/>
    </font>
    <font>
      <b/>
      <sz val="9"/>
      <color indexed="8"/>
      <name val="Arial"/>
      <family val="2"/>
    </font>
  </fonts>
  <fills count="20">
    <fill>
      <patternFill patternType="none"/>
    </fill>
    <fill>
      <patternFill patternType="gray125"/>
    </fill>
    <fill>
      <patternFill patternType="solid">
        <fgColor indexed="9"/>
        <bgColor indexed="64"/>
      </patternFill>
    </fill>
    <fill>
      <patternFill patternType="solid">
        <fgColor indexed="17"/>
        <bgColor indexed="64"/>
      </patternFill>
    </fill>
    <fill>
      <patternFill patternType="solid">
        <fgColor indexed="10"/>
        <bgColor indexed="64"/>
      </patternFill>
    </fill>
    <fill>
      <patternFill patternType="solid">
        <fgColor indexed="23"/>
        <bgColor indexed="64"/>
      </patternFill>
    </fill>
    <fill>
      <patternFill patternType="solid">
        <fgColor indexed="53"/>
        <bgColor indexed="64"/>
      </patternFill>
    </fill>
    <fill>
      <patternFill patternType="solid">
        <fgColor indexed="20"/>
        <bgColor indexed="64"/>
      </patternFill>
    </fill>
    <fill>
      <patternFill patternType="solid">
        <fgColor indexed="18"/>
        <bgColor indexed="64"/>
      </patternFill>
    </fill>
    <fill>
      <patternFill patternType="solid">
        <fgColor theme="0"/>
        <bgColor indexed="64"/>
      </patternFill>
    </fill>
    <fill>
      <patternFill patternType="solid">
        <fgColor rgb="FF008000"/>
        <bgColor indexed="64"/>
      </patternFill>
    </fill>
    <fill>
      <patternFill patternType="solid">
        <fgColor rgb="FFFF6600"/>
        <bgColor indexed="64"/>
      </patternFill>
    </fill>
    <fill>
      <patternFill patternType="solid">
        <fgColor rgb="FFFF0000"/>
        <bgColor indexed="64"/>
      </patternFill>
    </fill>
    <fill>
      <patternFill patternType="solid">
        <fgColor rgb="FF3366FF"/>
        <bgColor indexed="64"/>
      </patternFill>
    </fill>
    <fill>
      <patternFill patternType="solid">
        <fgColor rgb="FF800000"/>
        <bgColor indexed="64"/>
      </patternFill>
    </fill>
    <fill>
      <patternFill patternType="solid">
        <fgColor rgb="FF000080"/>
        <bgColor indexed="64"/>
      </patternFill>
    </fill>
    <fill>
      <patternFill patternType="solid">
        <fgColor rgb="FF800080"/>
        <bgColor indexed="64"/>
      </patternFill>
    </fill>
    <fill>
      <patternFill patternType="solid">
        <fgColor rgb="FF808080"/>
        <bgColor indexed="64"/>
      </patternFill>
    </fill>
    <fill>
      <patternFill patternType="solid">
        <fgColor theme="0" tint="-0.49995422223578601"/>
        <bgColor indexed="64"/>
      </patternFill>
    </fill>
    <fill>
      <patternFill patternType="solid">
        <fgColor rgb="FFFF9900"/>
        <bgColor indexed="64"/>
      </patternFill>
    </fill>
  </fills>
  <borders count="21">
    <border>
      <left/>
      <right/>
      <top/>
      <bottom/>
      <diagonal/>
    </border>
    <border>
      <left/>
      <right/>
      <top style="thin">
        <color indexed="64"/>
      </top>
      <bottom style="thin">
        <color indexed="64"/>
      </bottom>
      <diagonal/>
    </border>
    <border>
      <left/>
      <right/>
      <top/>
      <bottom style="thin">
        <color indexed="50"/>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theme="1"/>
      </bottom>
      <diagonal/>
    </border>
    <border>
      <left/>
      <right/>
      <top style="thin">
        <color theme="1"/>
      </top>
      <bottom style="thin">
        <color theme="1"/>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theme="1"/>
      </top>
      <bottom/>
      <diagonal/>
    </border>
    <border>
      <left style="thin">
        <color indexed="64"/>
      </left>
      <right style="thin">
        <color indexed="64"/>
      </right>
      <top/>
      <bottom style="thin">
        <color indexed="64"/>
      </bottom>
      <diagonal/>
    </border>
  </borders>
  <cellStyleXfs count="39">
    <xf numFmtId="0" fontId="0" fillId="0" borderId="0" applyFill="0" applyBorder="0"/>
    <xf numFmtId="49" fontId="6" fillId="2" borderId="0" applyFill="0" applyBorder="0">
      <alignment horizontal="left"/>
    </xf>
    <xf numFmtId="0" fontId="3" fillId="0" borderId="1" applyNumberFormat="0" applyFont="0" applyAlignment="0">
      <alignment vertical="center"/>
    </xf>
    <xf numFmtId="0" fontId="5" fillId="0" borderId="0" applyFill="0" applyBorder="0">
      <alignment vertical="center"/>
    </xf>
    <xf numFmtId="168" fontId="4" fillId="0" borderId="0" applyFill="0" applyBorder="0">
      <alignment horizontal="right" vertical="center"/>
    </xf>
    <xf numFmtId="0" fontId="3" fillId="0" borderId="0" applyFill="0" applyBorder="0">
      <alignment vertical="center"/>
    </xf>
    <xf numFmtId="168" fontId="3" fillId="0" borderId="0" applyFill="0" applyBorder="0">
      <alignment horizontal="right" vertical="center"/>
    </xf>
    <xf numFmtId="166" fontId="3" fillId="0" borderId="0" applyFill="0" applyBorder="0">
      <alignment horizontal="right" vertical="center"/>
    </xf>
    <xf numFmtId="0" fontId="4" fillId="0" borderId="1" applyFill="0" applyBorder="0">
      <alignment vertical="center"/>
    </xf>
    <xf numFmtId="0" fontId="54" fillId="0" borderId="0"/>
    <xf numFmtId="0" fontId="54" fillId="0" borderId="0"/>
    <xf numFmtId="0" fontId="45" fillId="0" borderId="0">
      <alignment horizontal="right"/>
    </xf>
    <xf numFmtId="0" fontId="52" fillId="0" borderId="0"/>
    <xf numFmtId="0" fontId="17" fillId="0" borderId="0"/>
    <xf numFmtId="0" fontId="49" fillId="0" borderId="0"/>
    <xf numFmtId="0" fontId="53" fillId="0" borderId="2" applyNumberFormat="0" applyAlignment="0"/>
    <xf numFmtId="0" fontId="46" fillId="0" borderId="0" applyAlignment="0">
      <alignment horizontal="left"/>
    </xf>
    <xf numFmtId="0" fontId="46" fillId="0" borderId="0">
      <alignment horizontal="right"/>
    </xf>
    <xf numFmtId="166" fontId="46" fillId="0" borderId="0">
      <alignment horizontal="right"/>
    </xf>
    <xf numFmtId="165" fontId="47" fillId="0" borderId="0">
      <alignment horizontal="right"/>
    </xf>
    <xf numFmtId="0" fontId="50" fillId="0" borderId="0"/>
    <xf numFmtId="164" fontId="2" fillId="0" borderId="0" applyFont="0" applyFill="0" applyBorder="0" applyAlignment="0" applyProtection="0"/>
    <xf numFmtId="0" fontId="14" fillId="0" borderId="0" applyNumberFormat="0" applyFill="0" applyBorder="0" applyAlignment="0" applyProtection="0">
      <alignment vertical="top"/>
      <protection locked="0"/>
    </xf>
    <xf numFmtId="0" fontId="3" fillId="0" borderId="0" applyFill="0" applyBorder="0"/>
    <xf numFmtId="0" fontId="28" fillId="0" borderId="0"/>
    <xf numFmtId="0" fontId="3" fillId="0" borderId="0" applyFill="0" applyBorder="0"/>
    <xf numFmtId="0" fontId="3" fillId="0" borderId="0" applyFill="0" applyBorder="0"/>
    <xf numFmtId="166" fontId="2" fillId="0" borderId="0" applyFont="0" applyFill="0" applyBorder="0" applyAlignment="0" applyProtection="0"/>
    <xf numFmtId="43" fontId="68" fillId="0" borderId="0" applyFont="0" applyFill="0" applyBorder="0" applyAlignment="0" applyProtection="0"/>
    <xf numFmtId="0" fontId="9" fillId="0" borderId="0"/>
    <xf numFmtId="0" fontId="9" fillId="0" borderId="0"/>
    <xf numFmtId="164" fontId="1" fillId="0" borderId="0" applyFont="0" applyFill="0" applyBorder="0" applyAlignment="0" applyProtection="0"/>
    <xf numFmtId="0" fontId="3" fillId="0" borderId="0" applyFill="0" applyBorder="0"/>
    <xf numFmtId="166" fontId="2" fillId="0" borderId="0" applyFont="0" applyFill="0" applyBorder="0" applyAlignment="0" applyProtection="0"/>
    <xf numFmtId="0" fontId="3" fillId="0" borderId="0" applyFill="0" applyBorder="0"/>
    <xf numFmtId="166" fontId="2" fillId="0" borderId="0" applyFont="0" applyFill="0" applyBorder="0" applyAlignment="0" applyProtection="0"/>
    <xf numFmtId="0" fontId="3" fillId="0" borderId="0" applyFill="0" applyBorder="0"/>
    <xf numFmtId="166" fontId="2" fillId="0" borderId="0" applyFont="0" applyFill="0" applyBorder="0" applyAlignment="0" applyProtection="0"/>
    <xf numFmtId="0" fontId="3" fillId="0" borderId="0" applyFill="0" applyBorder="0"/>
  </cellStyleXfs>
  <cellXfs count="934">
    <xf numFmtId="0" fontId="0" fillId="0" borderId="0" xfId="0"/>
    <xf numFmtId="0" fontId="7" fillId="0" borderId="0" xfId="0" applyFont="1"/>
    <xf numFmtId="0" fontId="8" fillId="0" borderId="0" xfId="0" applyFont="1"/>
    <xf numFmtId="169" fontId="8" fillId="0" borderId="0" xfId="0" applyNumberFormat="1" applyFont="1"/>
    <xf numFmtId="169" fontId="8" fillId="0" borderId="0" xfId="0" applyNumberFormat="1" applyFont="1" applyBorder="1"/>
    <xf numFmtId="169" fontId="0" fillId="0" borderId="0" xfId="0" applyNumberFormat="1"/>
    <xf numFmtId="0" fontId="0" fillId="0" borderId="0" xfId="0" applyAlignment="1">
      <alignment horizontal="right"/>
    </xf>
    <xf numFmtId="0" fontId="0" fillId="0" borderId="3" xfId="0" applyBorder="1"/>
    <xf numFmtId="0" fontId="16" fillId="0" borderId="0" xfId="0" applyFont="1"/>
    <xf numFmtId="2" fontId="8" fillId="0" borderId="0" xfId="0" applyNumberFormat="1" applyFont="1"/>
    <xf numFmtId="0" fontId="3" fillId="0" borderId="0" xfId="0" applyFont="1"/>
    <xf numFmtId="0" fontId="8" fillId="0" borderId="0" xfId="0" applyFont="1" applyProtection="1"/>
    <xf numFmtId="2" fontId="8" fillId="0" borderId="0" xfId="0" applyNumberFormat="1" applyFont="1" applyBorder="1"/>
    <xf numFmtId="2" fontId="17" fillId="0" borderId="0" xfId="0" applyNumberFormat="1" applyFont="1" applyBorder="1"/>
    <xf numFmtId="0" fontId="8" fillId="0" borderId="0" xfId="0" applyFont="1" applyAlignment="1">
      <alignment horizontal="left"/>
    </xf>
    <xf numFmtId="0" fontId="8" fillId="0" borderId="0" xfId="0" applyFont="1" applyAlignment="1">
      <alignment horizontal="center"/>
    </xf>
    <xf numFmtId="0" fontId="19" fillId="0" borderId="0" xfId="0" applyFont="1"/>
    <xf numFmtId="2" fontId="19" fillId="0" borderId="0" xfId="0" applyNumberFormat="1" applyFont="1"/>
    <xf numFmtId="169" fontId="8" fillId="0" borderId="0" xfId="0" applyNumberFormat="1" applyFont="1" applyFill="1"/>
    <xf numFmtId="0" fontId="9" fillId="0" borderId="0" xfId="0" applyFont="1" applyFill="1"/>
    <xf numFmtId="0" fontId="17" fillId="0" borderId="0" xfId="0" applyFont="1"/>
    <xf numFmtId="0" fontId="0" fillId="0" borderId="0" xfId="0" applyFill="1"/>
    <xf numFmtId="0" fontId="4" fillId="0" borderId="0" xfId="0" applyFont="1" applyFill="1"/>
    <xf numFmtId="0" fontId="8" fillId="0" borderId="0" xfId="0" applyFont="1" applyAlignment="1" applyProtection="1">
      <alignment horizontal="right"/>
    </xf>
    <xf numFmtId="169" fontId="20" fillId="0" borderId="0" xfId="0" applyNumberFormat="1" applyFont="1"/>
    <xf numFmtId="169" fontId="4" fillId="0" borderId="0" xfId="0" applyNumberFormat="1" applyFont="1"/>
    <xf numFmtId="2" fontId="3" fillId="0" borderId="0" xfId="0" applyNumberFormat="1" applyFont="1"/>
    <xf numFmtId="2" fontId="3" fillId="0" borderId="3" xfId="0" applyNumberFormat="1" applyFont="1" applyBorder="1" applyAlignment="1">
      <alignment horizontal="right"/>
    </xf>
    <xf numFmtId="0" fontId="21" fillId="0" borderId="0" xfId="0" applyFont="1"/>
    <xf numFmtId="169" fontId="8" fillId="0" borderId="0" xfId="0" applyNumberFormat="1" applyFont="1" applyFill="1" applyBorder="1"/>
    <xf numFmtId="0" fontId="3" fillId="0" borderId="0" xfId="0" applyFont="1" applyBorder="1" applyAlignment="1">
      <alignment horizontal="right"/>
    </xf>
    <xf numFmtId="0" fontId="3" fillId="0" borderId="0" xfId="0" applyFont="1" applyFill="1"/>
    <xf numFmtId="0" fontId="10" fillId="0" borderId="0" xfId="0" applyFont="1" applyFill="1"/>
    <xf numFmtId="0" fontId="12" fillId="0" borderId="0" xfId="0" applyFont="1" applyFill="1"/>
    <xf numFmtId="0" fontId="23" fillId="0" borderId="0" xfId="0" applyFont="1" applyFill="1"/>
    <xf numFmtId="0" fontId="8" fillId="0" borderId="0" xfId="0" applyFont="1" applyFill="1"/>
    <xf numFmtId="2" fontId="8" fillId="0" borderId="0" xfId="0" applyNumberFormat="1" applyFont="1" applyFill="1"/>
    <xf numFmtId="0" fontId="7" fillId="0" borderId="0" xfId="0" applyFont="1" applyFill="1"/>
    <xf numFmtId="0" fontId="8" fillId="0" borderId="0" xfId="0" applyFont="1" applyFill="1" applyBorder="1"/>
    <xf numFmtId="0" fontId="16" fillId="0" borderId="0" xfId="0" applyFont="1" applyFill="1"/>
    <xf numFmtId="165" fontId="3" fillId="0" borderId="0" xfId="0" applyNumberFormat="1" applyFont="1" applyFill="1" applyAlignment="1">
      <alignment horizontal="right"/>
    </xf>
    <xf numFmtId="0" fontId="3" fillId="0" borderId="0" xfId="0" applyFont="1" applyBorder="1"/>
    <xf numFmtId="2" fontId="3" fillId="0" borderId="0" xfId="0" applyNumberFormat="1" applyFont="1" applyBorder="1"/>
    <xf numFmtId="170" fontId="8" fillId="0" borderId="0" xfId="0" applyNumberFormat="1" applyFont="1" applyProtection="1"/>
    <xf numFmtId="171" fontId="8" fillId="0" borderId="0" xfId="0" applyNumberFormat="1" applyFont="1" applyProtection="1"/>
    <xf numFmtId="0" fontId="25" fillId="0" borderId="0" xfId="0" applyFont="1" applyFill="1"/>
    <xf numFmtId="0" fontId="27" fillId="0" borderId="0" xfId="0" applyFont="1" applyFill="1"/>
    <xf numFmtId="0" fontId="3" fillId="0" borderId="0" xfId="0" applyFont="1" applyFill="1" applyBorder="1"/>
    <xf numFmtId="0" fontId="0" fillId="0" borderId="0" xfId="0" applyBorder="1"/>
    <xf numFmtId="0" fontId="8" fillId="0" borderId="0" xfId="0" applyFont="1" applyFill="1" applyAlignment="1">
      <alignment horizontal="center"/>
    </xf>
    <xf numFmtId="2" fontId="0" fillId="0" borderId="0" xfId="0" applyNumberFormat="1"/>
    <xf numFmtId="2" fontId="8" fillId="0" borderId="0" xfId="0" applyNumberFormat="1" applyFont="1" applyFill="1" applyAlignment="1">
      <alignment horizontal="right"/>
    </xf>
    <xf numFmtId="169" fontId="7" fillId="0" borderId="0" xfId="0" applyNumberFormat="1" applyFont="1" applyFill="1" applyBorder="1"/>
    <xf numFmtId="169" fontId="0" fillId="0" borderId="0" xfId="0" applyNumberFormat="1" applyFill="1"/>
    <xf numFmtId="0" fontId="17" fillId="0" borderId="0" xfId="0" applyFont="1" applyAlignment="1">
      <alignment horizontal="left" indent="3"/>
    </xf>
    <xf numFmtId="0" fontId="21" fillId="0" borderId="0" xfId="0" applyFont="1" applyAlignment="1">
      <alignment horizontal="left" indent="3"/>
    </xf>
    <xf numFmtId="0" fontId="13" fillId="0" borderId="0" xfId="0" applyFont="1"/>
    <xf numFmtId="0" fontId="26" fillId="0" borderId="0" xfId="0" applyFont="1"/>
    <xf numFmtId="0" fontId="8" fillId="0" borderId="0" xfId="0" applyFont="1" applyFill="1" applyBorder="1" applyAlignment="1">
      <alignment horizontal="center"/>
    </xf>
    <xf numFmtId="172" fontId="31" fillId="0" borderId="0" xfId="0" applyNumberFormat="1" applyFont="1" applyFill="1"/>
    <xf numFmtId="172" fontId="4" fillId="0" borderId="0" xfId="0" applyNumberFormat="1" applyFont="1" applyFill="1"/>
    <xf numFmtId="0" fontId="33" fillId="0" borderId="0" xfId="0" applyFont="1"/>
    <xf numFmtId="0" fontId="25" fillId="0" borderId="0" xfId="0" applyFont="1" applyFill="1" applyBorder="1"/>
    <xf numFmtId="0" fontId="0" fillId="0" borderId="0" xfId="0" applyBorder="1" applyAlignment="1">
      <alignment horizontal="right"/>
    </xf>
    <xf numFmtId="0" fontId="3" fillId="0" borderId="0" xfId="5" applyFill="1">
      <alignment vertical="center"/>
    </xf>
    <xf numFmtId="0" fontId="4" fillId="0" borderId="0" xfId="5" applyFont="1" applyFill="1" applyAlignment="1">
      <alignment horizontal="right" vertical="center"/>
    </xf>
    <xf numFmtId="0" fontId="21" fillId="0" borderId="0" xfId="0" applyFont="1" applyFill="1" applyAlignment="1">
      <alignment horizontal="left" indent="3"/>
    </xf>
    <xf numFmtId="0" fontId="17" fillId="0" borderId="0" xfId="0" applyFont="1" applyFill="1" applyAlignment="1">
      <alignment horizontal="left" indent="3"/>
    </xf>
    <xf numFmtId="0" fontId="8" fillId="0" borderId="0" xfId="0" applyFont="1" applyBorder="1"/>
    <xf numFmtId="0" fontId="24" fillId="0" borderId="0" xfId="25" applyFont="1" applyFill="1" applyBorder="1"/>
    <xf numFmtId="1" fontId="24" fillId="0" borderId="0" xfId="25" applyNumberFormat="1" applyFont="1" applyFill="1" applyBorder="1"/>
    <xf numFmtId="166" fontId="24" fillId="0" borderId="0" xfId="25" applyNumberFormat="1" applyFont="1" applyFill="1" applyBorder="1"/>
    <xf numFmtId="0" fontId="26" fillId="0" borderId="0" xfId="0" applyFont="1" applyFill="1"/>
    <xf numFmtId="0" fontId="8" fillId="0" borderId="0" xfId="0" applyFont="1" applyBorder="1" applyProtection="1"/>
    <xf numFmtId="2" fontId="0" fillId="0" borderId="0" xfId="0" applyNumberFormat="1" applyBorder="1"/>
    <xf numFmtId="0" fontId="4" fillId="0" borderId="3" xfId="5" applyFont="1" applyFill="1" applyBorder="1">
      <alignment vertical="center"/>
    </xf>
    <xf numFmtId="0" fontId="4" fillId="0" borderId="3" xfId="5" applyFont="1" applyFill="1" applyBorder="1" applyAlignment="1">
      <alignment horizontal="right" vertical="center"/>
    </xf>
    <xf numFmtId="2" fontId="26" fillId="0" borderId="0" xfId="0" applyNumberFormat="1" applyFont="1" applyFill="1"/>
    <xf numFmtId="165" fontId="26" fillId="0" borderId="0" xfId="0" applyNumberFormat="1" applyFont="1" applyFill="1"/>
    <xf numFmtId="0" fontId="33" fillId="0" borderId="0" xfId="5" applyFont="1" applyFill="1" applyAlignment="1">
      <alignment horizontal="right" vertical="center"/>
    </xf>
    <xf numFmtId="167" fontId="26" fillId="0" borderId="0" xfId="0" applyNumberFormat="1" applyFont="1" applyFill="1"/>
    <xf numFmtId="1" fontId="26" fillId="0" borderId="0" xfId="0" applyNumberFormat="1" applyFont="1" applyFill="1"/>
    <xf numFmtId="2" fontId="26" fillId="0" borderId="3" xfId="0" applyNumberFormat="1" applyFont="1" applyFill="1" applyBorder="1"/>
    <xf numFmtId="0" fontId="26" fillId="0" borderId="3" xfId="0" applyFont="1" applyFill="1" applyBorder="1"/>
    <xf numFmtId="0" fontId="8" fillId="2" borderId="0" xfId="0" applyFont="1" applyFill="1"/>
    <xf numFmtId="0" fontId="0" fillId="2" borderId="0" xfId="0" applyFill="1"/>
    <xf numFmtId="0" fontId="4" fillId="0" borderId="0" xfId="0" applyFont="1"/>
    <xf numFmtId="0" fontId="3" fillId="0" borderId="0" xfId="26" applyFont="1" applyFill="1"/>
    <xf numFmtId="173" fontId="0" fillId="0" borderId="0" xfId="0" applyNumberFormat="1"/>
    <xf numFmtId="174" fontId="0" fillId="0" borderId="0" xfId="0" applyNumberFormat="1"/>
    <xf numFmtId="174" fontId="0" fillId="0" borderId="3" xfId="0" applyNumberFormat="1" applyBorder="1"/>
    <xf numFmtId="173" fontId="0" fillId="0" borderId="0" xfId="0" applyNumberFormat="1" applyAlignment="1">
      <alignment horizontal="right"/>
    </xf>
    <xf numFmtId="0" fontId="24" fillId="6" borderId="0" xfId="0" applyFont="1" applyFill="1"/>
    <xf numFmtId="0" fontId="0" fillId="0" borderId="0" xfId="0" applyFill="1" applyBorder="1"/>
    <xf numFmtId="0" fontId="0" fillId="0" borderId="0" xfId="0" applyAlignment="1"/>
    <xf numFmtId="0" fontId="24" fillId="0" borderId="0" xfId="16" applyFont="1" applyFill="1" applyAlignment="1"/>
    <xf numFmtId="165" fontId="24" fillId="0" borderId="0" xfId="19" applyFont="1" applyFill="1">
      <alignment horizontal="right"/>
    </xf>
    <xf numFmtId="174" fontId="0" fillId="0" borderId="0" xfId="0" applyNumberFormat="1" applyAlignment="1">
      <alignment horizontal="right"/>
    </xf>
    <xf numFmtId="173" fontId="0" fillId="0" borderId="0" xfId="0" applyNumberFormat="1" applyBorder="1"/>
    <xf numFmtId="174" fontId="0" fillId="0" borderId="0" xfId="0" applyNumberFormat="1" applyBorder="1"/>
    <xf numFmtId="175" fontId="0" fillId="0" borderId="0" xfId="0" applyNumberFormat="1" applyBorder="1"/>
    <xf numFmtId="0" fontId="16" fillId="0" borderId="0" xfId="5" applyFont="1" applyFill="1" applyAlignment="1">
      <alignment horizontal="right" vertical="center"/>
    </xf>
    <xf numFmtId="0" fontId="16" fillId="0" borderId="0" xfId="5" applyFont="1" applyFill="1">
      <alignment vertical="center"/>
    </xf>
    <xf numFmtId="0" fontId="56" fillId="0" borderId="0" xfId="5" applyFont="1" applyFill="1">
      <alignment vertical="center"/>
    </xf>
    <xf numFmtId="0" fontId="56" fillId="0" borderId="0" xfId="5" applyFont="1" applyFill="1" applyBorder="1" applyAlignment="1">
      <alignment horizontal="right" vertical="center"/>
    </xf>
    <xf numFmtId="0" fontId="56" fillId="0" borderId="0" xfId="5" applyFont="1" applyFill="1" applyAlignment="1">
      <alignment horizontal="right" vertical="center"/>
    </xf>
    <xf numFmtId="0" fontId="16" fillId="0" borderId="3" xfId="5" applyFont="1" applyFill="1" applyBorder="1">
      <alignment vertical="center"/>
    </xf>
    <xf numFmtId="0" fontId="16" fillId="0" borderId="3" xfId="5" applyFont="1" applyFill="1" applyBorder="1" applyAlignment="1">
      <alignment horizontal="right" vertical="center"/>
    </xf>
    <xf numFmtId="0" fontId="16" fillId="0" borderId="0" xfId="3" applyFont="1" applyFill="1">
      <alignment vertical="center"/>
    </xf>
    <xf numFmtId="0" fontId="56" fillId="0" borderId="3" xfId="5" applyFont="1" applyFill="1" applyBorder="1">
      <alignment vertical="center"/>
    </xf>
    <xf numFmtId="2" fontId="16" fillId="0" borderId="0" xfId="5" applyNumberFormat="1" applyFont="1" applyFill="1" applyAlignment="1">
      <alignment horizontal="right" vertical="center"/>
    </xf>
    <xf numFmtId="49" fontId="58" fillId="0" borderId="0" xfId="1" applyFont="1" applyFill="1">
      <alignment horizontal="left"/>
    </xf>
    <xf numFmtId="0" fontId="26" fillId="0" borderId="0" xfId="5" applyFont="1" applyFill="1">
      <alignment vertical="center"/>
    </xf>
    <xf numFmtId="0" fontId="59" fillId="0" borderId="0" xfId="5" applyFont="1" applyFill="1">
      <alignment vertical="center"/>
    </xf>
    <xf numFmtId="0" fontId="59" fillId="0" borderId="0" xfId="5" applyFont="1" applyFill="1" applyAlignment="1">
      <alignment horizontal="right" vertical="center"/>
    </xf>
    <xf numFmtId="0" fontId="59" fillId="0" borderId="0" xfId="5" applyFont="1" applyFill="1" applyBorder="1">
      <alignment vertical="center"/>
    </xf>
    <xf numFmtId="0" fontId="59" fillId="0" borderId="0" xfId="5" applyFont="1" applyFill="1" applyBorder="1" applyAlignment="1">
      <alignment horizontal="right" vertical="center"/>
    </xf>
    <xf numFmtId="0" fontId="33" fillId="0" borderId="0" xfId="5" applyFont="1" applyFill="1">
      <alignment vertical="center"/>
    </xf>
    <xf numFmtId="0" fontId="33" fillId="0" borderId="3" xfId="5" applyFont="1" applyFill="1" applyBorder="1">
      <alignment vertical="center"/>
    </xf>
    <xf numFmtId="0" fontId="4" fillId="0" borderId="0" xfId="5" applyFont="1" applyFill="1">
      <alignment vertical="center"/>
    </xf>
    <xf numFmtId="0" fontId="16" fillId="0" borderId="4" xfId="5" applyFont="1" applyFill="1" applyBorder="1">
      <alignment vertical="center"/>
    </xf>
    <xf numFmtId="0" fontId="16" fillId="0" borderId="1" xfId="2" applyFont="1" applyFill="1">
      <alignment vertical="center"/>
    </xf>
    <xf numFmtId="0" fontId="16" fillId="0" borderId="4" xfId="2" applyFont="1" applyFill="1" applyBorder="1">
      <alignment vertical="center"/>
    </xf>
    <xf numFmtId="0" fontId="16" fillId="0" borderId="0" xfId="5" applyFont="1" applyFill="1" applyBorder="1">
      <alignment vertical="center"/>
    </xf>
    <xf numFmtId="0" fontId="3" fillId="0" borderId="0" xfId="0" applyFont="1" applyFill="1" applyBorder="1" applyAlignment="1">
      <alignment horizontal="right"/>
    </xf>
    <xf numFmtId="0" fontId="4" fillId="0" borderId="0" xfId="0" applyFont="1" applyBorder="1"/>
    <xf numFmtId="0" fontId="3" fillId="2" borderId="0" xfId="0" applyFont="1" applyFill="1" applyBorder="1"/>
    <xf numFmtId="176" fontId="3" fillId="0" borderId="0" xfId="21" applyNumberFormat="1" applyFont="1" applyBorder="1" applyAlignment="1">
      <alignment horizontal="right"/>
    </xf>
    <xf numFmtId="176" fontId="4" fillId="0" borderId="0" xfId="21" applyNumberFormat="1" applyFont="1" applyBorder="1" applyAlignment="1">
      <alignment horizontal="right"/>
    </xf>
    <xf numFmtId="176" fontId="3" fillId="0" borderId="0" xfId="21" applyNumberFormat="1" applyFont="1" applyBorder="1" applyAlignment="1"/>
    <xf numFmtId="166" fontId="3" fillId="0" borderId="0" xfId="27" applyNumberFormat="1" applyFont="1" applyBorder="1" applyAlignment="1">
      <alignment horizontal="right"/>
    </xf>
    <xf numFmtId="0" fontId="3" fillId="0" borderId="0" xfId="0" applyFont="1" applyAlignment="1">
      <alignment vertical="center"/>
    </xf>
    <xf numFmtId="0" fontId="3" fillId="0" borderId="0" xfId="20" applyFont="1" applyAlignment="1">
      <alignment horizontal="right"/>
    </xf>
    <xf numFmtId="0" fontId="3" fillId="0" borderId="0" xfId="20" applyFont="1"/>
    <xf numFmtId="176" fontId="4" fillId="0" borderId="0" xfId="0" applyNumberFormat="1" applyFont="1"/>
    <xf numFmtId="169" fontId="0" fillId="0" borderId="0" xfId="0" applyNumberFormat="1" applyBorder="1"/>
    <xf numFmtId="0" fontId="21" fillId="0" borderId="0" xfId="0" applyFont="1" applyAlignment="1">
      <alignment horizontal="left" indent="2"/>
    </xf>
    <xf numFmtId="0" fontId="17" fillId="0" borderId="0" xfId="0" applyFont="1" applyAlignment="1">
      <alignment horizontal="left" indent="2"/>
    </xf>
    <xf numFmtId="0" fontId="8" fillId="0" borderId="0" xfId="0" applyFont="1" applyAlignment="1">
      <alignment horizontal="left" indent="2"/>
    </xf>
    <xf numFmtId="0" fontId="3" fillId="0" borderId="0" xfId="15" applyFont="1" applyBorder="1" applyAlignment="1">
      <alignment vertical="center"/>
    </xf>
    <xf numFmtId="166" fontId="3" fillId="0" borderId="0" xfId="27" applyFont="1"/>
    <xf numFmtId="0" fontId="3" fillId="0" borderId="0" xfId="16" applyFont="1" applyFill="1" applyAlignment="1">
      <alignment vertical="center"/>
    </xf>
    <xf numFmtId="0" fontId="3" fillId="0" borderId="0" xfId="16" applyFont="1" applyFill="1" applyBorder="1" applyAlignment="1">
      <alignment vertical="center"/>
    </xf>
    <xf numFmtId="0" fontId="4" fillId="0" borderId="0" xfId="15" applyFont="1" applyFill="1" applyBorder="1" applyAlignment="1">
      <alignment vertical="center"/>
    </xf>
    <xf numFmtId="0" fontId="3" fillId="0" borderId="0" xfId="16" applyFont="1" applyBorder="1" applyAlignment="1">
      <alignment vertical="center"/>
    </xf>
    <xf numFmtId="0" fontId="3" fillId="0" borderId="0" xfId="14" applyFont="1" applyFill="1" applyBorder="1" applyAlignment="1">
      <alignment vertical="center"/>
    </xf>
    <xf numFmtId="0" fontId="4" fillId="0" borderId="0" xfId="0" applyFont="1" applyAlignment="1"/>
    <xf numFmtId="173" fontId="4" fillId="0" borderId="0" xfId="0" applyNumberFormat="1" applyFont="1"/>
    <xf numFmtId="174" fontId="4" fillId="0" borderId="3" xfId="0" applyNumberFormat="1" applyFont="1" applyBorder="1"/>
    <xf numFmtId="0" fontId="3" fillId="0" borderId="0" xfId="0" applyFont="1" applyAlignment="1">
      <alignment horizontal="right"/>
    </xf>
    <xf numFmtId="2" fontId="3" fillId="0" borderId="0" xfId="0" applyNumberFormat="1" applyFont="1" applyAlignment="1">
      <alignment horizontal="right"/>
    </xf>
    <xf numFmtId="2" fontId="3" fillId="0" borderId="0" xfId="0" applyNumberFormat="1" applyFont="1" applyFill="1" applyAlignment="1">
      <alignment horizontal="right"/>
    </xf>
    <xf numFmtId="2" fontId="3" fillId="0" borderId="0" xfId="0" applyNumberFormat="1" applyFont="1" applyFill="1"/>
    <xf numFmtId="2" fontId="3" fillId="0" borderId="0" xfId="0" applyNumberFormat="1" applyFont="1" applyFill="1" applyBorder="1"/>
    <xf numFmtId="2" fontId="3" fillId="0" borderId="3" xfId="0" applyNumberFormat="1" applyFont="1" applyBorder="1"/>
    <xf numFmtId="0" fontId="8" fillId="0" borderId="0" xfId="0" applyFont="1" applyFill="1" applyAlignment="1">
      <alignment horizontal="left"/>
    </xf>
    <xf numFmtId="2" fontId="3" fillId="0" borderId="0" xfId="0" applyNumberFormat="1" applyFont="1" applyFill="1" applyBorder="1" applyAlignment="1">
      <alignment horizontal="right"/>
    </xf>
    <xf numFmtId="2" fontId="3" fillId="0" borderId="0" xfId="0" applyNumberFormat="1" applyFont="1" applyBorder="1" applyAlignment="1">
      <alignment horizontal="right"/>
    </xf>
    <xf numFmtId="3" fontId="3" fillId="0" borderId="0" xfId="0" applyNumberFormat="1" applyFont="1" applyAlignment="1">
      <alignment horizontal="left"/>
    </xf>
    <xf numFmtId="0" fontId="4" fillId="0" borderId="0" xfId="25" applyFont="1" applyFill="1"/>
    <xf numFmtId="0" fontId="3" fillId="9" borderId="0" xfId="0" applyFont="1" applyFill="1"/>
    <xf numFmtId="0" fontId="0" fillId="9" borderId="0" xfId="0" applyFill="1"/>
    <xf numFmtId="169" fontId="3" fillId="0" borderId="0" xfId="0" applyNumberFormat="1" applyFont="1" applyFill="1"/>
    <xf numFmtId="169" fontId="3" fillId="0" borderId="0" xfId="0" applyNumberFormat="1" applyFont="1" applyFill="1" applyBorder="1"/>
    <xf numFmtId="1" fontId="3" fillId="0" borderId="0" xfId="25" applyNumberFormat="1" applyFont="1" applyFill="1"/>
    <xf numFmtId="1" fontId="4" fillId="0" borderId="0" xfId="25" applyNumberFormat="1" applyFont="1" applyFill="1"/>
    <xf numFmtId="166" fontId="3" fillId="0" borderId="0" xfId="25" applyNumberFormat="1" applyFont="1" applyFill="1"/>
    <xf numFmtId="1" fontId="3" fillId="0" borderId="0" xfId="25" applyNumberFormat="1" applyFont="1" applyFill="1" applyAlignment="1">
      <alignment horizontal="right"/>
    </xf>
    <xf numFmtId="0" fontId="3" fillId="0" borderId="0" xfId="25" applyFont="1" applyFill="1"/>
    <xf numFmtId="0" fontId="36" fillId="9" borderId="0" xfId="0" applyFont="1" applyFill="1"/>
    <xf numFmtId="0" fontId="3" fillId="9" borderId="3"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3" fillId="0" borderId="0" xfId="0" applyFont="1" applyAlignment="1" applyProtection="1">
      <alignment horizontal="left"/>
    </xf>
    <xf numFmtId="2" fontId="3" fillId="0" borderId="0" xfId="0" applyNumberFormat="1" applyFont="1" applyBorder="1" applyProtection="1"/>
    <xf numFmtId="0" fontId="4" fillId="0" borderId="3" xfId="0" applyFont="1" applyBorder="1"/>
    <xf numFmtId="0" fontId="3" fillId="0" borderId="0" xfId="0" applyFont="1" applyFill="1" applyAlignment="1">
      <alignment horizontal="right"/>
    </xf>
    <xf numFmtId="0" fontId="3" fillId="0" borderId="0" xfId="16" applyFont="1" applyBorder="1" applyAlignment="1"/>
    <xf numFmtId="1" fontId="17" fillId="0" borderId="0" xfId="19" applyNumberFormat="1" applyFont="1" applyFill="1" applyBorder="1">
      <alignment horizontal="right"/>
    </xf>
    <xf numFmtId="1" fontId="21" fillId="0" borderId="0" xfId="19" applyNumberFormat="1" applyFont="1" applyFill="1" applyBorder="1">
      <alignment horizontal="right"/>
    </xf>
    <xf numFmtId="0" fontId="3" fillId="0" borderId="0" xfId="20" applyFont="1" applyAlignment="1">
      <alignment horizontal="left"/>
    </xf>
    <xf numFmtId="1" fontId="3" fillId="0" borderId="0" xfId="17" applyNumberFormat="1" applyFont="1" applyBorder="1">
      <alignment horizontal="right"/>
    </xf>
    <xf numFmtId="1" fontId="4" fillId="0" borderId="0" xfId="17" applyNumberFormat="1" applyFont="1" applyFill="1" applyBorder="1">
      <alignment horizontal="right"/>
    </xf>
    <xf numFmtId="166" fontId="3" fillId="0" borderId="0" xfId="18" applyFont="1" applyBorder="1">
      <alignment horizontal="right"/>
    </xf>
    <xf numFmtId="1" fontId="4" fillId="0" borderId="3" xfId="17" applyNumberFormat="1" applyFont="1" applyBorder="1">
      <alignment horizontal="right"/>
    </xf>
    <xf numFmtId="1" fontId="3" fillId="0" borderId="0" xfId="17" applyNumberFormat="1" applyFont="1">
      <alignment horizontal="right"/>
    </xf>
    <xf numFmtId="1" fontId="4" fillId="0" borderId="0" xfId="17" applyNumberFormat="1" applyFont="1">
      <alignment horizontal="right"/>
    </xf>
    <xf numFmtId="1" fontId="4" fillId="0" borderId="0" xfId="17" applyNumberFormat="1" applyFont="1" applyBorder="1">
      <alignment horizontal="right"/>
    </xf>
    <xf numFmtId="0" fontId="3" fillId="0" borderId="0" xfId="0" applyFont="1" applyAlignment="1">
      <alignment horizontal="left"/>
    </xf>
    <xf numFmtId="0" fontId="4" fillId="0" borderId="3" xfId="16" applyFont="1" applyBorder="1" applyAlignment="1"/>
    <xf numFmtId="0" fontId="4" fillId="0" borderId="0" xfId="16" applyFont="1" applyBorder="1" applyAlignment="1"/>
    <xf numFmtId="1" fontId="3" fillId="0" borderId="0" xfId="17" applyNumberFormat="1" applyFont="1" applyFill="1" applyBorder="1">
      <alignment horizontal="right"/>
    </xf>
    <xf numFmtId="166" fontId="4" fillId="0" borderId="3" xfId="18" applyFont="1" applyBorder="1">
      <alignment horizontal="right"/>
    </xf>
    <xf numFmtId="166" fontId="4" fillId="0" borderId="0" xfId="18" applyFont="1" applyBorder="1">
      <alignment horizontal="right"/>
    </xf>
    <xf numFmtId="0" fontId="24" fillId="6" borderId="0" xfId="16" applyFont="1" applyFill="1" applyBorder="1" applyAlignment="1"/>
    <xf numFmtId="0" fontId="4" fillId="0" borderId="0" xfId="0" applyFont="1" applyAlignment="1">
      <alignment horizontal="left" indent="2"/>
    </xf>
    <xf numFmtId="2" fontId="66" fillId="0" borderId="0" xfId="0" applyNumberFormat="1" applyFont="1" applyFill="1" applyBorder="1"/>
    <xf numFmtId="2" fontId="3" fillId="0" borderId="0" xfId="0" applyNumberFormat="1" applyFont="1" applyFill="1" applyAlignment="1"/>
    <xf numFmtId="2" fontId="3" fillId="0" borderId="3" xfId="0" applyNumberFormat="1" applyFont="1" applyFill="1" applyBorder="1" applyAlignment="1"/>
    <xf numFmtId="2" fontId="67" fillId="0" borderId="0" xfId="0" applyNumberFormat="1" applyFont="1" applyFill="1" applyBorder="1"/>
    <xf numFmtId="0" fontId="3" fillId="0" borderId="0" xfId="0" applyFont="1" applyFill="1" applyAlignment="1">
      <alignment vertical="center"/>
    </xf>
    <xf numFmtId="0" fontId="24" fillId="3" borderId="0" xfId="0" applyFont="1" applyFill="1"/>
    <xf numFmtId="0" fontId="24" fillId="3" borderId="3" xfId="25" applyFont="1" applyFill="1" applyBorder="1"/>
    <xf numFmtId="1" fontId="24" fillId="3" borderId="3" xfId="25" applyNumberFormat="1" applyFont="1" applyFill="1" applyBorder="1"/>
    <xf numFmtId="169" fontId="4" fillId="0" borderId="3" xfId="24" applyNumberFormat="1" applyFont="1" applyBorder="1"/>
    <xf numFmtId="169" fontId="3" fillId="0" borderId="0" xfId="24" applyNumberFormat="1" applyFont="1"/>
    <xf numFmtId="169" fontId="4" fillId="0" borderId="0" xfId="24" applyNumberFormat="1" applyFont="1" applyFill="1"/>
    <xf numFmtId="169" fontId="3" fillId="0" borderId="0" xfId="24" applyNumberFormat="1" applyFont="1" applyBorder="1" applyAlignment="1">
      <alignment wrapText="1"/>
    </xf>
    <xf numFmtId="0" fontId="24" fillId="10" borderId="3" xfId="25" applyFont="1" applyFill="1" applyBorder="1"/>
    <xf numFmtId="169" fontId="3" fillId="0" borderId="0" xfId="26" applyNumberFormat="1" applyFont="1" applyFill="1"/>
    <xf numFmtId="0" fontId="3" fillId="2" borderId="0" xfId="0" applyFont="1" applyFill="1"/>
    <xf numFmtId="0" fontId="4" fillId="0" borderId="15" xfId="15" applyFont="1" applyFill="1" applyBorder="1" applyAlignment="1">
      <alignment vertical="center"/>
    </xf>
    <xf numFmtId="0" fontId="4" fillId="0" borderId="0" xfId="15" applyFont="1" applyBorder="1" applyAlignment="1">
      <alignment vertical="center"/>
    </xf>
    <xf numFmtId="0" fontId="4" fillId="0" borderId="15" xfId="15" applyFont="1" applyBorder="1" applyAlignment="1">
      <alignment vertical="center"/>
    </xf>
    <xf numFmtId="0" fontId="3" fillId="0" borderId="15" xfId="15" applyFont="1" applyBorder="1" applyAlignment="1">
      <alignment vertical="center"/>
    </xf>
    <xf numFmtId="0" fontId="4" fillId="0" borderId="3" xfId="0" applyFont="1" applyFill="1" applyBorder="1"/>
    <xf numFmtId="0" fontId="65" fillId="0" borderId="3" xfId="0" applyFont="1" applyFill="1" applyBorder="1"/>
    <xf numFmtId="0" fontId="3" fillId="0" borderId="0" xfId="0" applyFont="1" applyFill="1" applyBorder="1" applyAlignment="1" applyProtection="1">
      <alignment horizontal="right"/>
    </xf>
    <xf numFmtId="0" fontId="3" fillId="0" borderId="3" xfId="0" applyFont="1" applyFill="1" applyBorder="1" applyAlignment="1">
      <alignment horizontal="left"/>
    </xf>
    <xf numFmtId="2" fontId="0" fillId="0" borderId="3" xfId="0" applyNumberFormat="1" applyBorder="1"/>
    <xf numFmtId="0" fontId="3" fillId="0" borderId="0" xfId="0" applyFont="1" applyBorder="1" applyAlignment="1">
      <alignment horizontal="left"/>
    </xf>
    <xf numFmtId="2" fontId="3" fillId="0" borderId="0" xfId="0" applyNumberFormat="1" applyFont="1" applyFill="1" applyBorder="1" applyAlignment="1"/>
    <xf numFmtId="49" fontId="36" fillId="0" borderId="0" xfId="1" applyFont="1" applyFill="1">
      <alignment horizontal="left"/>
    </xf>
    <xf numFmtId="0" fontId="3" fillId="0" borderId="0" xfId="5" applyFont="1" applyFill="1">
      <alignment vertical="center"/>
    </xf>
    <xf numFmtId="0" fontId="3" fillId="0" borderId="3" xfId="5" applyFont="1" applyFill="1" applyBorder="1">
      <alignment vertical="center"/>
    </xf>
    <xf numFmtId="0" fontId="3" fillId="0" borderId="0" xfId="3" applyFont="1" applyFill="1">
      <alignment vertical="center"/>
    </xf>
    <xf numFmtId="49" fontId="69" fillId="0" borderId="0" xfId="1" applyFont="1" applyFill="1">
      <alignment horizontal="left"/>
    </xf>
    <xf numFmtId="0" fontId="69" fillId="0" borderId="0" xfId="5" applyFont="1" applyFill="1">
      <alignment vertical="center"/>
    </xf>
    <xf numFmtId="0" fontId="3" fillId="0" borderId="0" xfId="11" applyFont="1" applyFill="1" applyBorder="1">
      <alignment horizontal="right"/>
    </xf>
    <xf numFmtId="0" fontId="3" fillId="0" borderId="0" xfId="12" applyFont="1" applyFill="1" applyBorder="1"/>
    <xf numFmtId="0" fontId="0" fillId="0" borderId="0" xfId="0" applyFill="1" applyAlignment="1">
      <alignment horizontal="right"/>
    </xf>
    <xf numFmtId="0" fontId="4" fillId="0" borderId="0" xfId="0" applyFont="1" applyFill="1" applyAlignment="1">
      <alignment horizontal="right"/>
    </xf>
    <xf numFmtId="0" fontId="4" fillId="0" borderId="0" xfId="11" applyFont="1" applyFill="1" applyBorder="1">
      <alignment horizontal="right"/>
    </xf>
    <xf numFmtId="0" fontId="3" fillId="0" borderId="4" xfId="0" applyFont="1" applyBorder="1"/>
    <xf numFmtId="174" fontId="0" fillId="0" borderId="4" xfId="0" applyNumberFormat="1" applyBorder="1" applyAlignment="1">
      <alignment horizontal="right"/>
    </xf>
    <xf numFmtId="174" fontId="0" fillId="0" borderId="0" xfId="0" applyNumberFormat="1" applyFill="1" applyAlignment="1">
      <alignment horizontal="right"/>
    </xf>
    <xf numFmtId="0" fontId="4" fillId="0" borderId="0" xfId="0" applyFont="1" applyFill="1" applyAlignment="1"/>
    <xf numFmtId="169" fontId="3" fillId="0" borderId="0" xfId="0" applyNumberFormat="1" applyFont="1" applyFill="1" applyAlignment="1"/>
    <xf numFmtId="0" fontId="3" fillId="0" borderId="0" xfId="25" applyFont="1" applyFill="1" applyAlignment="1">
      <alignment horizontal="right"/>
    </xf>
    <xf numFmtId="0" fontId="28" fillId="0" borderId="0" xfId="24" applyFill="1"/>
    <xf numFmtId="0" fontId="20" fillId="0" borderId="0" xfId="24" applyFont="1" applyFill="1"/>
    <xf numFmtId="169" fontId="20" fillId="0" borderId="0" xfId="24" applyNumberFormat="1" applyFont="1" applyFill="1"/>
    <xf numFmtId="169" fontId="28" fillId="0" borderId="0" xfId="24" applyNumberFormat="1" applyFill="1"/>
    <xf numFmtId="169" fontId="28" fillId="0" borderId="0" xfId="24" applyNumberFormat="1" applyFill="1" applyBorder="1"/>
    <xf numFmtId="169" fontId="3" fillId="0" borderId="0" xfId="24" applyNumberFormat="1" applyFont="1" applyFill="1" applyAlignment="1">
      <alignment vertical="top" wrapText="1"/>
    </xf>
    <xf numFmtId="169" fontId="3" fillId="0" borderId="0" xfId="24" applyNumberFormat="1" applyFont="1" applyFill="1"/>
    <xf numFmtId="169" fontId="4" fillId="0" borderId="0" xfId="0" applyNumberFormat="1" applyFont="1" applyFill="1"/>
    <xf numFmtId="169" fontId="3" fillId="0" borderId="0" xfId="0" applyNumberFormat="1" applyFont="1" applyFill="1" applyAlignment="1">
      <alignment horizontal="right"/>
    </xf>
    <xf numFmtId="169" fontId="4" fillId="0" borderId="0" xfId="24" applyNumberFormat="1" applyFont="1" applyFill="1" applyAlignment="1">
      <alignment horizontal="centerContinuous"/>
    </xf>
    <xf numFmtId="169" fontId="3" fillId="0" borderId="0" xfId="24" applyNumberFormat="1" applyFont="1" applyFill="1" applyBorder="1"/>
    <xf numFmtId="169" fontId="4" fillId="0" borderId="0" xfId="26" applyNumberFormat="1" applyFont="1"/>
    <xf numFmtId="169" fontId="3" fillId="0" borderId="0" xfId="26" applyNumberFormat="1" applyFont="1"/>
    <xf numFmtId="169" fontId="3" fillId="0" borderId="0" xfId="0" applyNumberFormat="1" applyFont="1" applyBorder="1"/>
    <xf numFmtId="169" fontId="3" fillId="0" borderId="0" xfId="0" applyNumberFormat="1" applyFont="1"/>
    <xf numFmtId="0" fontId="67" fillId="0" borderId="0" xfId="0" applyFont="1" applyFill="1"/>
    <xf numFmtId="0" fontId="65" fillId="0" borderId="0" xfId="0" applyFont="1" applyFill="1" applyAlignment="1">
      <alignment horizontal="right"/>
    </xf>
    <xf numFmtId="0" fontId="67" fillId="0" borderId="0" xfId="0" applyFont="1" applyFill="1" applyAlignment="1">
      <alignment horizontal="right"/>
    </xf>
    <xf numFmtId="0" fontId="67" fillId="0" borderId="0" xfId="0" applyFont="1" applyFill="1" applyBorder="1"/>
    <xf numFmtId="0" fontId="67" fillId="0" borderId="0" xfId="0" applyFont="1" applyFill="1" applyBorder="1" applyAlignment="1">
      <alignment horizontal="right"/>
    </xf>
    <xf numFmtId="0" fontId="0" fillId="9" borderId="0" xfId="0" applyFill="1" applyAlignment="1">
      <alignment horizontal="right"/>
    </xf>
    <xf numFmtId="0" fontId="4" fillId="9" borderId="0" xfId="0" applyFont="1" applyFill="1"/>
    <xf numFmtId="0" fontId="64" fillId="9" borderId="0" xfId="0" applyFont="1" applyFill="1"/>
    <xf numFmtId="0" fontId="0" fillId="9" borderId="0" xfId="0" applyFill="1" applyBorder="1"/>
    <xf numFmtId="0" fontId="4" fillId="9" borderId="0" xfId="0" applyFont="1" applyFill="1" applyBorder="1"/>
    <xf numFmtId="0" fontId="4" fillId="9" borderId="3" xfId="0" applyFont="1" applyFill="1" applyBorder="1" applyAlignment="1">
      <alignment horizontal="center" wrapText="1"/>
    </xf>
    <xf numFmtId="0" fontId="17" fillId="9" borderId="0" xfId="0" applyFont="1" applyFill="1"/>
    <xf numFmtId="0" fontId="3" fillId="9" borderId="3" xfId="0" applyFont="1" applyFill="1" applyBorder="1" applyAlignment="1">
      <alignment horizontal="center" wrapText="1"/>
    </xf>
    <xf numFmtId="0" fontId="7" fillId="9" borderId="0" xfId="25" applyFont="1" applyFill="1"/>
    <xf numFmtId="0" fontId="4" fillId="9" borderId="0" xfId="25" applyFont="1" applyFill="1"/>
    <xf numFmtId="0" fontId="4" fillId="0" borderId="0" xfId="0" applyFont="1" applyFill="1" applyBorder="1"/>
    <xf numFmtId="174" fontId="4" fillId="0" borderId="3" xfId="0" applyNumberFormat="1" applyFont="1" applyBorder="1" applyAlignment="1">
      <alignment horizontal="right"/>
    </xf>
    <xf numFmtId="173" fontId="4" fillId="0" borderId="0" xfId="0" applyNumberFormat="1" applyFont="1" applyBorder="1"/>
    <xf numFmtId="1" fontId="24" fillId="6" borderId="0" xfId="19" applyNumberFormat="1" applyFont="1" applyFill="1">
      <alignment horizontal="right"/>
    </xf>
    <xf numFmtId="166" fontId="24" fillId="6" borderId="0" xfId="18" applyFont="1" applyFill="1">
      <alignment horizontal="right"/>
    </xf>
    <xf numFmtId="0" fontId="3" fillId="0" borderId="0" xfId="11" applyFont="1" applyFill="1">
      <alignment horizontal="right"/>
    </xf>
    <xf numFmtId="0" fontId="45" fillId="0" borderId="0" xfId="11" applyFill="1">
      <alignment horizontal="right"/>
    </xf>
    <xf numFmtId="169" fontId="67" fillId="9" borderId="0" xfId="24" applyNumberFormat="1" applyFont="1" applyFill="1"/>
    <xf numFmtId="169" fontId="63" fillId="9" borderId="0" xfId="24" applyNumberFormat="1" applyFont="1" applyFill="1" applyBorder="1"/>
    <xf numFmtId="169" fontId="63" fillId="9" borderId="0" xfId="24" applyNumberFormat="1" applyFont="1" applyFill="1"/>
    <xf numFmtId="0" fontId="3" fillId="0" borderId="0" xfId="0" applyFont="1" applyFill="1" applyBorder="1" applyAlignment="1">
      <alignment horizontal="left"/>
    </xf>
    <xf numFmtId="174" fontId="0" fillId="0" borderId="3" xfId="0" applyNumberFormat="1" applyBorder="1" applyAlignment="1">
      <alignment horizontal="right"/>
    </xf>
    <xf numFmtId="0" fontId="3" fillId="9" borderId="0" xfId="0" applyFont="1" applyFill="1" applyAlignment="1">
      <alignment horizontal="right"/>
    </xf>
    <xf numFmtId="0" fontId="3" fillId="9" borderId="15" xfId="0" applyFont="1" applyFill="1" applyBorder="1" applyAlignment="1">
      <alignment horizontal="center" wrapText="1"/>
    </xf>
    <xf numFmtId="177" fontId="3" fillId="0" borderId="0" xfId="21" applyNumberFormat="1" applyFont="1" applyFill="1" applyBorder="1" applyAlignment="1">
      <alignment horizontal="left" vertical="top"/>
    </xf>
    <xf numFmtId="177" fontId="3" fillId="0" borderId="15" xfId="21" applyNumberFormat="1" applyFont="1" applyFill="1" applyBorder="1" applyAlignment="1">
      <alignment horizontal="center"/>
    </xf>
    <xf numFmtId="177" fontId="60" fillId="0" borderId="16" xfId="21" applyNumberFormat="1" applyFont="1" applyFill="1" applyBorder="1" applyAlignment="1">
      <alignment vertical="top"/>
    </xf>
    <xf numFmtId="0" fontId="3" fillId="0" borderId="15" xfId="0" applyFont="1" applyFill="1" applyBorder="1" applyAlignment="1">
      <alignment horizontal="left" vertical="top"/>
    </xf>
    <xf numFmtId="177" fontId="60" fillId="0" borderId="15" xfId="21" applyNumberFormat="1" applyFont="1" applyFill="1" applyBorder="1" applyAlignment="1">
      <alignment vertical="top"/>
    </xf>
    <xf numFmtId="177" fontId="62" fillId="0" borderId="16" xfId="21" applyNumberFormat="1" applyFont="1" applyFill="1" applyBorder="1" applyAlignment="1">
      <alignment vertical="top"/>
    </xf>
    <xf numFmtId="0" fontId="3" fillId="0" borderId="0" xfId="0" applyFont="1" applyBorder="1" applyAlignment="1">
      <alignment horizontal="center"/>
    </xf>
    <xf numFmtId="0" fontId="0" fillId="0" borderId="0" xfId="0" applyBorder="1" applyAlignment="1">
      <alignment horizontal="left"/>
    </xf>
    <xf numFmtId="174" fontId="0" fillId="9" borderId="0" xfId="0" applyNumberFormat="1" applyFill="1" applyAlignment="1">
      <alignment horizontal="right"/>
    </xf>
    <xf numFmtId="0" fontId="4" fillId="9" borderId="3" xfId="0" applyFont="1" applyFill="1" applyBorder="1"/>
    <xf numFmtId="0" fontId="4" fillId="9" borderId="0" xfId="15" applyFont="1" applyFill="1" applyBorder="1" applyAlignment="1">
      <alignment vertical="center"/>
    </xf>
    <xf numFmtId="0" fontId="3" fillId="9" borderId="0" xfId="15" applyFont="1" applyFill="1" applyBorder="1" applyAlignment="1">
      <alignment vertical="center"/>
    </xf>
    <xf numFmtId="0" fontId="45" fillId="9" borderId="0" xfId="11" applyFill="1">
      <alignment horizontal="right"/>
    </xf>
    <xf numFmtId="0" fontId="3" fillId="9" borderId="0" xfId="11" applyFont="1" applyFill="1">
      <alignment horizontal="right"/>
    </xf>
    <xf numFmtId="0" fontId="3" fillId="9" borderId="0" xfId="11" applyFont="1" applyFill="1" applyBorder="1">
      <alignment horizontal="right"/>
    </xf>
    <xf numFmtId="1" fontId="17" fillId="9" borderId="0" xfId="19" applyNumberFormat="1" applyFont="1" applyFill="1" applyBorder="1">
      <alignment horizontal="right"/>
    </xf>
    <xf numFmtId="0" fontId="4" fillId="0" borderId="0" xfId="11" applyFont="1" applyFill="1">
      <alignment horizontal="right"/>
    </xf>
    <xf numFmtId="0" fontId="3" fillId="0" borderId="0" xfId="20" applyFont="1" applyBorder="1" applyAlignment="1">
      <alignment horizontal="right"/>
    </xf>
    <xf numFmtId="0" fontId="3" fillId="0" borderId="0" xfId="0" applyFont="1" applyFill="1" applyBorder="1" applyAlignment="1">
      <alignment horizontal="center"/>
    </xf>
    <xf numFmtId="3" fontId="3" fillId="0" borderId="0" xfId="0" applyNumberFormat="1" applyFont="1" applyFill="1" applyBorder="1" applyAlignment="1">
      <alignment horizontal="center"/>
    </xf>
    <xf numFmtId="0" fontId="34" fillId="9" borderId="0" xfId="25" applyFont="1" applyFill="1" applyBorder="1"/>
    <xf numFmtId="0" fontId="9" fillId="9" borderId="0" xfId="25" applyFont="1" applyFill="1" applyBorder="1"/>
    <xf numFmtId="0" fontId="60" fillId="9" borderId="1" xfId="0" applyFont="1" applyFill="1" applyBorder="1" applyAlignment="1">
      <alignment horizontal="left"/>
    </xf>
    <xf numFmtId="0" fontId="63" fillId="4" borderId="0" xfId="0" applyFont="1" applyFill="1" applyBorder="1"/>
    <xf numFmtId="0" fontId="4" fillId="0" borderId="0" xfId="24" applyFont="1" applyFill="1" applyBorder="1" applyAlignment="1">
      <alignment horizontal="center"/>
    </xf>
    <xf numFmtId="0" fontId="3" fillId="0" borderId="1" xfId="24" applyFont="1" applyFill="1" applyBorder="1" applyAlignment="1">
      <alignment horizontal="center" vertical="top" wrapText="1"/>
    </xf>
    <xf numFmtId="0" fontId="29" fillId="9" borderId="0" xfId="0" applyFont="1" applyFill="1"/>
    <xf numFmtId="0" fontId="21" fillId="9" borderId="0" xfId="0" applyFont="1" applyFill="1" applyAlignment="1">
      <alignment horizontal="left"/>
    </xf>
    <xf numFmtId="0" fontId="21" fillId="9" borderId="0" xfId="0" applyFont="1" applyFill="1" applyAlignment="1">
      <alignment horizontal="left" indent="3"/>
    </xf>
    <xf numFmtId="0" fontId="17" fillId="9" borderId="0" xfId="0" applyFont="1" applyFill="1" applyAlignment="1">
      <alignment horizontal="left" indent="3"/>
    </xf>
    <xf numFmtId="0" fontId="66" fillId="0" borderId="0" xfId="0" applyFont="1" applyAlignment="1">
      <alignment horizontal="right" vertical="center"/>
    </xf>
    <xf numFmtId="167" fontId="66" fillId="0" borderId="0" xfId="0" applyNumberFormat="1" applyFont="1" applyAlignment="1">
      <alignment horizontal="right" vertical="center"/>
    </xf>
    <xf numFmtId="0" fontId="66" fillId="0" borderId="3" xfId="0" applyFont="1" applyBorder="1" applyAlignment="1">
      <alignment horizontal="right" vertical="center"/>
    </xf>
    <xf numFmtId="1" fontId="21" fillId="0" borderId="3" xfId="32" applyNumberFormat="1" applyFont="1" applyBorder="1"/>
    <xf numFmtId="0" fontId="3" fillId="0" borderId="0" xfId="32"/>
    <xf numFmtId="0" fontId="3" fillId="0" borderId="0" xfId="32" applyFont="1" applyBorder="1"/>
    <xf numFmtId="0" fontId="3" fillId="0" borderId="0" xfId="32" applyFont="1"/>
    <xf numFmtId="1" fontId="3" fillId="0" borderId="0" xfId="32" applyNumberFormat="1" applyFont="1"/>
    <xf numFmtId="0" fontId="4" fillId="0" borderId="3" xfId="32" applyFont="1" applyBorder="1"/>
    <xf numFmtId="0" fontId="21" fillId="0" borderId="0" xfId="32" applyFont="1" applyBorder="1"/>
    <xf numFmtId="1" fontId="3" fillId="0" borderId="0" xfId="32" applyNumberFormat="1" applyFont="1" applyBorder="1"/>
    <xf numFmtId="1" fontId="21" fillId="0" borderId="0" xfId="32" applyNumberFormat="1" applyFont="1" applyBorder="1"/>
    <xf numFmtId="1" fontId="3" fillId="0" borderId="0" xfId="33" applyNumberFormat="1" applyFont="1"/>
    <xf numFmtId="0" fontId="3" fillId="0" borderId="0" xfId="34" applyFont="1"/>
    <xf numFmtId="166" fontId="4" fillId="0" borderId="3" xfId="35" applyNumberFormat="1" applyFont="1" applyFill="1" applyBorder="1" applyAlignment="1">
      <alignment horizontal="right"/>
    </xf>
    <xf numFmtId="0" fontId="24" fillId="0" borderId="0" xfId="34" applyFont="1" applyFill="1"/>
    <xf numFmtId="165" fontId="24" fillId="0" borderId="0" xfId="34" applyNumberFormat="1" applyFont="1" applyFill="1"/>
    <xf numFmtId="166" fontId="24" fillId="0" borderId="0" xfId="18" applyNumberFormat="1" applyFont="1" applyFill="1">
      <alignment horizontal="right"/>
    </xf>
    <xf numFmtId="0" fontId="3" fillId="0" borderId="0" xfId="34" applyFont="1" applyAlignment="1">
      <alignment horizontal="left"/>
    </xf>
    <xf numFmtId="0" fontId="3" fillId="0" borderId="0" xfId="34"/>
    <xf numFmtId="0" fontId="3" fillId="0" borderId="0" xfId="34" applyFont="1" applyBorder="1"/>
    <xf numFmtId="166" fontId="3" fillId="0" borderId="0" xfId="37" applyFont="1"/>
    <xf numFmtId="0" fontId="3" fillId="0" borderId="0" xfId="36" applyFont="1" applyBorder="1"/>
    <xf numFmtId="165" fontId="3" fillId="0" borderId="0" xfId="36" applyNumberFormat="1" applyFont="1" applyBorder="1"/>
    <xf numFmtId="0" fontId="3" fillId="0" borderId="17" xfId="36" applyFont="1" applyBorder="1"/>
    <xf numFmtId="165" fontId="3" fillId="0" borderId="17" xfId="36" applyNumberFormat="1" applyFont="1" applyBorder="1"/>
    <xf numFmtId="0" fontId="24" fillId="6" borderId="0" xfId="36" applyFont="1" applyFill="1"/>
    <xf numFmtId="0" fontId="24" fillId="0" borderId="0" xfId="36" applyFont="1" applyFill="1"/>
    <xf numFmtId="165" fontId="3" fillId="0" borderId="0" xfId="36" applyNumberFormat="1" applyFont="1" applyFill="1"/>
    <xf numFmtId="165" fontId="3" fillId="0" borderId="0" xfId="36" applyNumberFormat="1" applyFont="1" applyFill="1" applyBorder="1"/>
    <xf numFmtId="0" fontId="40" fillId="9" borderId="0" xfId="0" applyFont="1" applyFill="1"/>
    <xf numFmtId="0" fontId="65" fillId="0" borderId="0" xfId="0" applyFont="1" applyFill="1"/>
    <xf numFmtId="0" fontId="72" fillId="0" borderId="0" xfId="0" applyFont="1" applyFill="1"/>
    <xf numFmtId="174" fontId="67" fillId="0" borderId="0" xfId="0" applyNumberFormat="1" applyFont="1" applyFill="1" applyAlignment="1">
      <alignment horizontal="right"/>
    </xf>
    <xf numFmtId="174" fontId="65" fillId="0" borderId="3" xfId="0" applyNumberFormat="1" applyFont="1" applyFill="1" applyBorder="1" applyAlignment="1">
      <alignment horizontal="right"/>
    </xf>
    <xf numFmtId="0" fontId="67" fillId="0" borderId="0" xfId="0" applyFont="1"/>
    <xf numFmtId="174" fontId="67" fillId="0" borderId="0" xfId="0" applyNumberFormat="1" applyFont="1" applyAlignment="1">
      <alignment horizontal="right"/>
    </xf>
    <xf numFmtId="0" fontId="72" fillId="0" borderId="0" xfId="0" applyFont="1"/>
    <xf numFmtId="174" fontId="65" fillId="0" borderId="3" xfId="0" applyNumberFormat="1" applyFont="1" applyBorder="1" applyAlignment="1">
      <alignment horizontal="right"/>
    </xf>
    <xf numFmtId="0" fontId="63" fillId="14" borderId="0" xfId="0" applyFont="1" applyFill="1"/>
    <xf numFmtId="174" fontId="67" fillId="0" borderId="0" xfId="0" applyNumberFormat="1" applyFont="1" applyBorder="1" applyAlignment="1">
      <alignment horizontal="right"/>
    </xf>
    <xf numFmtId="0" fontId="67" fillId="0" borderId="3" xfId="0" applyFont="1" applyBorder="1"/>
    <xf numFmtId="174" fontId="67" fillId="0" borderId="3" xfId="0" applyNumberFormat="1" applyFont="1" applyBorder="1" applyAlignment="1">
      <alignment horizontal="right"/>
    </xf>
    <xf numFmtId="0" fontId="72" fillId="0" borderId="0" xfId="0" applyFont="1" applyBorder="1"/>
    <xf numFmtId="0" fontId="3" fillId="2" borderId="0" xfId="0" quotePrefix="1" applyFont="1" applyFill="1" applyBorder="1"/>
    <xf numFmtId="0" fontId="67" fillId="0" borderId="0" xfId="0" applyFont="1" applyBorder="1"/>
    <xf numFmtId="0" fontId="73" fillId="0" borderId="0" xfId="0" applyFont="1"/>
    <xf numFmtId="0" fontId="35" fillId="0" borderId="0" xfId="0" applyFont="1"/>
    <xf numFmtId="0" fontId="0" fillId="0" borderId="0" xfId="0" applyFont="1"/>
    <xf numFmtId="178" fontId="0" fillId="0" borderId="0" xfId="0" applyNumberFormat="1" applyAlignment="1">
      <alignment horizontal="right"/>
    </xf>
    <xf numFmtId="0" fontId="0" fillId="0" borderId="0" xfId="0" applyFont="1" applyAlignment="1">
      <alignment horizontal="right"/>
    </xf>
    <xf numFmtId="0" fontId="4" fillId="0" borderId="0" xfId="0" applyFont="1" applyAlignment="1">
      <alignment horizontal="right"/>
    </xf>
    <xf numFmtId="178" fontId="4" fillId="0" borderId="0" xfId="0" applyNumberFormat="1" applyFont="1" applyAlignment="1">
      <alignment horizontal="right"/>
    </xf>
    <xf numFmtId="178" fontId="0" fillId="0" borderId="0" xfId="0" applyNumberFormat="1" applyBorder="1" applyAlignment="1">
      <alignment horizontal="right"/>
    </xf>
    <xf numFmtId="178" fontId="4" fillId="0" borderId="0" xfId="0" applyNumberFormat="1" applyFont="1" applyBorder="1" applyAlignment="1">
      <alignment horizontal="right"/>
    </xf>
    <xf numFmtId="174" fontId="0" fillId="0" borderId="0" xfId="0" applyNumberFormat="1" applyBorder="1" applyAlignment="1">
      <alignment horizontal="right"/>
    </xf>
    <xf numFmtId="178" fontId="4" fillId="0" borderId="3" xfId="0" applyNumberFormat="1" applyFont="1" applyBorder="1" applyAlignment="1">
      <alignment horizontal="right"/>
    </xf>
    <xf numFmtId="0" fontId="63" fillId="8" borderId="0" xfId="0" applyFont="1" applyFill="1"/>
    <xf numFmtId="178" fontId="0" fillId="0" borderId="3" xfId="0" applyNumberFormat="1" applyBorder="1" applyAlignment="1">
      <alignment horizontal="right"/>
    </xf>
    <xf numFmtId="173" fontId="0" fillId="0" borderId="0" xfId="0" applyNumberFormat="1" applyFont="1" applyBorder="1"/>
    <xf numFmtId="0" fontId="30" fillId="0" borderId="0" xfId="0" applyFont="1"/>
    <xf numFmtId="0" fontId="0" fillId="0" borderId="0" xfId="0" applyAlignment="1">
      <alignment horizontal="center" vertical="top" wrapText="1"/>
    </xf>
    <xf numFmtId="0" fontId="4" fillId="0" borderId="0" xfId="0" applyFont="1" applyAlignment="1">
      <alignment horizontal="center" vertical="top" wrapText="1"/>
    </xf>
    <xf numFmtId="0" fontId="63" fillId="7" borderId="0" xfId="0" applyFont="1" applyFill="1"/>
    <xf numFmtId="178" fontId="63" fillId="16" borderId="0" xfId="0" applyNumberFormat="1" applyFont="1" applyFill="1" applyAlignment="1">
      <alignment horizontal="right"/>
    </xf>
    <xf numFmtId="0" fontId="63" fillId="0" borderId="0" xfId="0" applyFont="1"/>
    <xf numFmtId="174" fontId="63" fillId="16" borderId="0" xfId="0" applyNumberFormat="1" applyFont="1" applyFill="1" applyAlignment="1">
      <alignment horizontal="right"/>
    </xf>
    <xf numFmtId="0" fontId="42" fillId="9" borderId="0" xfId="10" applyFont="1" applyFill="1" applyAlignment="1">
      <alignment vertical="center"/>
    </xf>
    <xf numFmtId="0" fontId="3" fillId="9" borderId="0" xfId="10" applyFont="1" applyFill="1"/>
    <xf numFmtId="0" fontId="72" fillId="0" borderId="0" xfId="0" applyFont="1" applyFill="1" applyAlignment="1">
      <alignment horizontal="right"/>
    </xf>
    <xf numFmtId="0" fontId="73" fillId="0" borderId="0" xfId="0" applyFont="1" applyFill="1"/>
    <xf numFmtId="0" fontId="55" fillId="9" borderId="0" xfId="0" applyFont="1" applyFill="1" applyBorder="1"/>
    <xf numFmtId="0" fontId="67" fillId="0" borderId="0" xfId="12" applyFont="1" applyFill="1" applyBorder="1"/>
    <xf numFmtId="0" fontId="3" fillId="9" borderId="0" xfId="12" applyFont="1" applyFill="1" applyBorder="1"/>
    <xf numFmtId="1" fontId="3" fillId="0" borderId="0" xfId="12" applyNumberFormat="1" applyFont="1" applyFill="1" applyBorder="1"/>
    <xf numFmtId="1" fontId="3" fillId="0" borderId="0" xfId="11" applyNumberFormat="1" applyFont="1" applyFill="1" applyBorder="1">
      <alignment horizontal="right"/>
    </xf>
    <xf numFmtId="1" fontId="0" fillId="0" borderId="0" xfId="0" applyNumberFormat="1" applyFill="1" applyAlignment="1">
      <alignment horizontal="right"/>
    </xf>
    <xf numFmtId="1" fontId="3" fillId="0" borderId="0" xfId="0" applyNumberFormat="1" applyFont="1" applyFill="1" applyAlignment="1">
      <alignment horizontal="right"/>
    </xf>
    <xf numFmtId="1" fontId="3" fillId="0" borderId="0" xfId="0" applyNumberFormat="1" applyFont="1" applyFill="1"/>
    <xf numFmtId="1" fontId="4" fillId="0" borderId="0" xfId="0" applyNumberFormat="1" applyFont="1" applyFill="1"/>
    <xf numFmtId="179" fontId="3" fillId="0" borderId="0" xfId="0" applyNumberFormat="1" applyFont="1" applyFill="1"/>
    <xf numFmtId="179" fontId="4" fillId="0" borderId="0" xfId="0" applyNumberFormat="1" applyFont="1" applyFill="1"/>
    <xf numFmtId="174" fontId="3" fillId="0" borderId="0" xfId="0" applyNumberFormat="1" applyFont="1" applyFill="1"/>
    <xf numFmtId="179" fontId="4" fillId="0" borderId="3" xfId="0" applyNumberFormat="1" applyFont="1" applyFill="1" applyBorder="1" applyAlignment="1">
      <alignment vertical="center"/>
    </xf>
    <xf numFmtId="179" fontId="3" fillId="0" borderId="0" xfId="0" applyNumberFormat="1" applyFont="1" applyFill="1" applyAlignment="1">
      <alignment vertical="center"/>
    </xf>
    <xf numFmtId="179" fontId="4" fillId="0" borderId="0" xfId="0" applyNumberFormat="1" applyFont="1" applyFill="1" applyAlignment="1">
      <alignment vertical="center"/>
    </xf>
    <xf numFmtId="174" fontId="3" fillId="0" borderId="0" xfId="0" applyNumberFormat="1" applyFont="1" applyFill="1" applyAlignment="1">
      <alignment vertical="center"/>
    </xf>
    <xf numFmtId="179" fontId="3" fillId="0" borderId="0" xfId="0" applyNumberFormat="1" applyFont="1" applyFill="1" applyBorder="1" applyAlignment="1">
      <alignment vertical="center"/>
    </xf>
    <xf numFmtId="179" fontId="4" fillId="0" borderId="0" xfId="0" applyNumberFormat="1" applyFont="1" applyFill="1" applyBorder="1" applyAlignment="1">
      <alignment vertical="center"/>
    </xf>
    <xf numFmtId="174" fontId="3" fillId="0" borderId="0" xfId="0" applyNumberFormat="1" applyFont="1" applyFill="1" applyBorder="1" applyAlignment="1">
      <alignment vertical="center"/>
    </xf>
    <xf numFmtId="179" fontId="4" fillId="0" borderId="3" xfId="0" applyNumberFormat="1" applyFont="1" applyFill="1" applyBorder="1"/>
    <xf numFmtId="179" fontId="3" fillId="0" borderId="0" xfId="0" applyNumberFormat="1" applyFont="1"/>
    <xf numFmtId="179" fontId="4" fillId="0" borderId="0" xfId="0" applyNumberFormat="1" applyFont="1"/>
    <xf numFmtId="174" fontId="3" fillId="0" borderId="0" xfId="0" applyNumberFormat="1" applyFont="1"/>
    <xf numFmtId="179" fontId="3" fillId="0" borderId="0" xfId="0" applyNumberFormat="1" applyFont="1" applyAlignment="1">
      <alignment vertical="center"/>
    </xf>
    <xf numFmtId="179" fontId="4" fillId="0" borderId="0" xfId="0" applyNumberFormat="1" applyFont="1" applyAlignment="1">
      <alignment vertical="center"/>
    </xf>
    <xf numFmtId="174" fontId="3" fillId="0" borderId="0" xfId="0" applyNumberFormat="1" applyFont="1" applyAlignment="1">
      <alignment vertical="center"/>
    </xf>
    <xf numFmtId="179" fontId="3" fillId="0" borderId="0" xfId="0" applyNumberFormat="1" applyFont="1" applyBorder="1"/>
    <xf numFmtId="179" fontId="4" fillId="0" borderId="0" xfId="0" applyNumberFormat="1" applyFont="1" applyBorder="1"/>
    <xf numFmtId="174" fontId="3" fillId="0" borderId="0" xfId="0" applyNumberFormat="1" applyFont="1" applyBorder="1"/>
    <xf numFmtId="179" fontId="4" fillId="0" borderId="3" xfId="0" applyNumberFormat="1" applyFont="1" applyBorder="1"/>
    <xf numFmtId="0" fontId="63" fillId="6" borderId="0" xfId="0" applyFont="1" applyFill="1"/>
    <xf numFmtId="179" fontId="63" fillId="11" borderId="0" xfId="0" applyNumberFormat="1" applyFont="1" applyFill="1"/>
    <xf numFmtId="174" fontId="63" fillId="11" borderId="0" xfId="0" applyNumberFormat="1" applyFont="1" applyFill="1"/>
    <xf numFmtId="179" fontId="3" fillId="0" borderId="3" xfId="0" applyNumberFormat="1" applyFont="1" applyBorder="1" applyAlignment="1">
      <alignment vertical="center"/>
    </xf>
    <xf numFmtId="179" fontId="4" fillId="0" borderId="3" xfId="0" applyNumberFormat="1" applyFont="1" applyBorder="1" applyAlignment="1">
      <alignment vertical="center"/>
    </xf>
    <xf numFmtId="174" fontId="3" fillId="0" borderId="3" xfId="0" applyNumberFormat="1" applyFont="1" applyBorder="1" applyAlignment="1">
      <alignment vertical="center"/>
    </xf>
    <xf numFmtId="1" fontId="67" fillId="0" borderId="0" xfId="0" applyNumberFormat="1" applyFont="1" applyFill="1" applyAlignment="1">
      <alignment horizontal="right"/>
    </xf>
    <xf numFmtId="179" fontId="67" fillId="0" borderId="0" xfId="0" applyNumberFormat="1" applyFont="1" applyBorder="1" applyAlignment="1">
      <alignment horizontal="right"/>
    </xf>
    <xf numFmtId="0" fontId="71" fillId="0" borderId="0" xfId="0" applyFont="1"/>
    <xf numFmtId="0" fontId="42" fillId="0" borderId="0" xfId="0" applyFont="1"/>
    <xf numFmtId="178" fontId="63" fillId="11" borderId="0" xfId="0" applyNumberFormat="1" applyFont="1" applyFill="1" applyAlignment="1">
      <alignment horizontal="right"/>
    </xf>
    <xf numFmtId="174" fontId="63" fillId="11" borderId="0" xfId="0" applyNumberFormat="1" applyFont="1" applyFill="1" applyAlignment="1">
      <alignment horizontal="right"/>
    </xf>
    <xf numFmtId="173" fontId="4" fillId="0" borderId="0" xfId="0" applyNumberFormat="1" applyFont="1" applyAlignment="1">
      <alignment horizontal="right"/>
    </xf>
    <xf numFmtId="173" fontId="4" fillId="0" borderId="3" xfId="0" applyNumberFormat="1" applyFont="1" applyBorder="1" applyAlignment="1">
      <alignment horizontal="right"/>
    </xf>
    <xf numFmtId="174" fontId="4" fillId="0" borderId="0" xfId="0" applyNumberFormat="1" applyFont="1" applyBorder="1" applyAlignment="1">
      <alignment horizontal="right"/>
    </xf>
    <xf numFmtId="173" fontId="63" fillId="11" borderId="0" xfId="0" applyNumberFormat="1" applyFont="1" applyFill="1" applyAlignment="1">
      <alignment horizontal="right"/>
    </xf>
    <xf numFmtId="173" fontId="0" fillId="0" borderId="3" xfId="0" applyNumberFormat="1" applyBorder="1" applyAlignment="1">
      <alignment horizontal="right"/>
    </xf>
    <xf numFmtId="178" fontId="0" fillId="0" borderId="0" xfId="0" applyNumberFormat="1" applyFont="1" applyAlignment="1">
      <alignment horizontal="right"/>
    </xf>
    <xf numFmtId="178" fontId="0" fillId="0" borderId="0" xfId="0" applyNumberFormat="1" applyFont="1" applyBorder="1" applyAlignment="1">
      <alignment horizontal="right"/>
    </xf>
    <xf numFmtId="178" fontId="0" fillId="0" borderId="3" xfId="0" applyNumberFormat="1" applyFont="1" applyBorder="1" applyAlignment="1">
      <alignment horizontal="right"/>
    </xf>
    <xf numFmtId="0" fontId="42" fillId="9" borderId="0" xfId="0" applyFont="1" applyFill="1"/>
    <xf numFmtId="0" fontId="0" fillId="9" borderId="0" xfId="0" applyFont="1" applyFill="1"/>
    <xf numFmtId="0" fontId="0" fillId="9" borderId="0" xfId="0" applyFont="1" applyFill="1" applyAlignment="1">
      <alignment horizontal="right"/>
    </xf>
    <xf numFmtId="0" fontId="4" fillId="9" borderId="0" xfId="0" applyFont="1" applyFill="1" applyAlignment="1">
      <alignment horizontal="right"/>
    </xf>
    <xf numFmtId="178" fontId="0" fillId="9" borderId="0" xfId="0" applyNumberFormat="1" applyFill="1" applyAlignment="1">
      <alignment horizontal="right"/>
    </xf>
    <xf numFmtId="178" fontId="4" fillId="9" borderId="0" xfId="0" applyNumberFormat="1" applyFont="1" applyFill="1" applyAlignment="1">
      <alignment horizontal="right"/>
    </xf>
    <xf numFmtId="178" fontId="4" fillId="9" borderId="3" xfId="0" applyNumberFormat="1" applyFont="1" applyFill="1" applyBorder="1" applyAlignment="1">
      <alignment horizontal="right"/>
    </xf>
    <xf numFmtId="174" fontId="4" fillId="9" borderId="3" xfId="0" applyNumberFormat="1" applyFont="1" applyFill="1" applyBorder="1" applyAlignment="1">
      <alignment horizontal="right"/>
    </xf>
    <xf numFmtId="178" fontId="0" fillId="9" borderId="0" xfId="0" applyNumberFormat="1" applyFill="1" applyBorder="1" applyAlignment="1">
      <alignment horizontal="right"/>
    </xf>
    <xf numFmtId="178" fontId="4" fillId="9" borderId="0" xfId="0" applyNumberFormat="1" applyFont="1" applyFill="1" applyBorder="1" applyAlignment="1">
      <alignment horizontal="right"/>
    </xf>
    <xf numFmtId="174" fontId="0" fillId="9" borderId="0" xfId="0" applyNumberFormat="1" applyFill="1" applyBorder="1" applyAlignment="1">
      <alignment horizontal="right"/>
    </xf>
    <xf numFmtId="0" fontId="0" fillId="9" borderId="3" xfId="0" applyFill="1" applyBorder="1"/>
    <xf numFmtId="178" fontId="0" fillId="9" borderId="3" xfId="0" applyNumberFormat="1" applyFill="1" applyBorder="1" applyAlignment="1">
      <alignment horizontal="right"/>
    </xf>
    <xf numFmtId="174" fontId="0" fillId="9" borderId="3" xfId="0" applyNumberFormat="1" applyFill="1" applyBorder="1" applyAlignment="1">
      <alignment horizontal="right"/>
    </xf>
    <xf numFmtId="0" fontId="43" fillId="0" borderId="0" xfId="0" applyFont="1"/>
    <xf numFmtId="0" fontId="63" fillId="13" borderId="1" xfId="0" applyFont="1" applyFill="1" applyBorder="1"/>
    <xf numFmtId="178" fontId="63" fillId="13" borderId="1" xfId="0" applyNumberFormat="1" applyFont="1" applyFill="1" applyBorder="1" applyAlignment="1">
      <alignment horizontal="right"/>
    </xf>
    <xf numFmtId="174" fontId="63" fillId="13" borderId="1" xfId="0" applyNumberFormat="1" applyFont="1" applyFill="1" applyBorder="1" applyAlignment="1">
      <alignment horizontal="right"/>
    </xf>
    <xf numFmtId="0" fontId="57" fillId="0" borderId="0" xfId="0" applyFont="1"/>
    <xf numFmtId="174" fontId="0" fillId="0" borderId="0" xfId="0" applyNumberFormat="1" applyFont="1" applyAlignment="1">
      <alignment horizontal="right"/>
    </xf>
    <xf numFmtId="174" fontId="0" fillId="0" borderId="0" xfId="0" applyNumberFormat="1" applyFont="1" applyBorder="1" applyAlignment="1">
      <alignment horizontal="right"/>
    </xf>
    <xf numFmtId="0" fontId="63" fillId="5" borderId="0" xfId="0" applyFont="1" applyFill="1"/>
    <xf numFmtId="178" fontId="63" fillId="17" borderId="0" xfId="0" applyNumberFormat="1" applyFont="1" applyFill="1" applyAlignment="1">
      <alignment horizontal="right"/>
    </xf>
    <xf numFmtId="174" fontId="63" fillId="17" borderId="0" xfId="0" applyNumberFormat="1" applyFont="1" applyFill="1" applyAlignment="1">
      <alignment horizontal="right"/>
    </xf>
    <xf numFmtId="0" fontId="0" fillId="0" borderId="3" xfId="0" applyFont="1" applyBorder="1"/>
    <xf numFmtId="174" fontId="0" fillId="0" borderId="3" xfId="0" applyNumberFormat="1" applyFont="1" applyBorder="1" applyAlignment="1">
      <alignment horizontal="right"/>
    </xf>
    <xf numFmtId="0" fontId="0" fillId="0" borderId="0" xfId="0" applyFont="1" applyBorder="1"/>
    <xf numFmtId="0" fontId="0" fillId="0" borderId="0" xfId="0" applyFont="1" applyAlignment="1"/>
    <xf numFmtId="2" fontId="0" fillId="0" borderId="0" xfId="0" applyNumberFormat="1" applyFill="1" applyBorder="1"/>
    <xf numFmtId="2" fontId="67" fillId="0" borderId="3" xfId="0" applyNumberFormat="1" applyFont="1" applyFill="1" applyBorder="1"/>
    <xf numFmtId="2" fontId="3" fillId="0" borderId="3" xfId="0" applyNumberFormat="1" applyFont="1" applyFill="1" applyBorder="1"/>
    <xf numFmtId="0" fontId="37" fillId="9" borderId="0" xfId="0" applyFont="1" applyFill="1"/>
    <xf numFmtId="0" fontId="8" fillId="9" borderId="0" xfId="0" applyFont="1" applyFill="1"/>
    <xf numFmtId="0" fontId="8" fillId="9" borderId="3" xfId="0" applyFont="1" applyFill="1" applyBorder="1"/>
    <xf numFmtId="0" fontId="8" fillId="9" borderId="3" xfId="0" applyFont="1" applyFill="1" applyBorder="1" applyAlignment="1">
      <alignment horizontal="right" wrapText="1"/>
    </xf>
    <xf numFmtId="0" fontId="17" fillId="9" borderId="3" xfId="0" applyFont="1" applyFill="1" applyBorder="1" applyAlignment="1">
      <alignment horizontal="right" wrapText="1"/>
    </xf>
    <xf numFmtId="0" fontId="8" fillId="9" borderId="0" xfId="0" applyFont="1" applyFill="1" applyBorder="1"/>
    <xf numFmtId="0" fontId="8" fillId="9" borderId="0" xfId="0" applyFont="1" applyFill="1" applyBorder="1" applyAlignment="1">
      <alignment horizontal="center" wrapText="1"/>
    </xf>
    <xf numFmtId="0" fontId="8" fillId="9" borderId="0" xfId="0" applyFont="1" applyFill="1" applyAlignment="1">
      <alignment horizontal="left"/>
    </xf>
    <xf numFmtId="2" fontId="8" fillId="9" borderId="0" xfId="0" applyNumberFormat="1" applyFont="1" applyFill="1" applyAlignment="1">
      <alignment horizontal="right"/>
    </xf>
    <xf numFmtId="165" fontId="3" fillId="9" borderId="0" xfId="0" applyNumberFormat="1" applyFont="1" applyFill="1" applyAlignment="1">
      <alignment horizontal="right"/>
    </xf>
    <xf numFmtId="0" fontId="8" fillId="9" borderId="0" xfId="0" applyFont="1" applyFill="1" applyBorder="1" applyAlignment="1">
      <alignment horizontal="center"/>
    </xf>
    <xf numFmtId="0" fontId="8" fillId="9" borderId="0" xfId="0" applyFont="1" applyFill="1" applyAlignment="1">
      <alignment horizontal="center"/>
    </xf>
    <xf numFmtId="180" fontId="0" fillId="0" borderId="0" xfId="0" applyNumberFormat="1" applyBorder="1"/>
    <xf numFmtId="181" fontId="0" fillId="0" borderId="0" xfId="0" applyNumberFormat="1"/>
    <xf numFmtId="181" fontId="4" fillId="0" borderId="0" xfId="0" applyNumberFormat="1" applyFont="1"/>
    <xf numFmtId="181" fontId="0" fillId="0" borderId="0" xfId="0" applyNumberFormat="1" applyBorder="1"/>
    <xf numFmtId="181" fontId="4" fillId="0" borderId="0" xfId="0" applyNumberFormat="1" applyFont="1" applyBorder="1"/>
    <xf numFmtId="181" fontId="4" fillId="0" borderId="3" xfId="0" applyNumberFormat="1" applyFont="1" applyBorder="1"/>
    <xf numFmtId="180" fontId="0" fillId="0" borderId="3" xfId="0" applyNumberFormat="1" applyBorder="1"/>
    <xf numFmtId="181" fontId="63" fillId="17" borderId="0" xfId="0" applyNumberFormat="1" applyFont="1" applyFill="1"/>
    <xf numFmtId="174" fontId="63" fillId="17" borderId="0" xfId="0" applyNumberFormat="1" applyFont="1" applyFill="1"/>
    <xf numFmtId="180" fontId="63" fillId="18" borderId="0" xfId="0" applyNumberFormat="1" applyFont="1" applyFill="1" applyBorder="1"/>
    <xf numFmtId="181" fontId="0" fillId="0" borderId="3" xfId="0" applyNumberFormat="1" applyBorder="1"/>
    <xf numFmtId="0" fontId="0" fillId="0" borderId="3" xfId="0" applyBorder="1" applyAlignment="1">
      <alignment horizontal="left"/>
    </xf>
    <xf numFmtId="0" fontId="7" fillId="9" borderId="0" xfId="0" applyFont="1" applyFill="1"/>
    <xf numFmtId="0" fontId="8" fillId="9" borderId="3" xfId="0" applyFont="1" applyFill="1" applyBorder="1" applyAlignment="1">
      <alignment horizontal="center"/>
    </xf>
    <xf numFmtId="0" fontId="3" fillId="9" borderId="0" xfId="0" applyFont="1" applyFill="1" applyAlignment="1">
      <alignment horizontal="left"/>
    </xf>
    <xf numFmtId="2" fontId="3" fillId="9" borderId="0" xfId="0" applyNumberFormat="1" applyFont="1" applyFill="1" applyBorder="1" applyAlignment="1">
      <alignment horizontal="right"/>
    </xf>
    <xf numFmtId="2" fontId="3" fillId="9" borderId="0" xfId="0" applyNumberFormat="1" applyFont="1" applyFill="1"/>
    <xf numFmtId="2" fontId="3" fillId="9" borderId="0" xfId="0" applyNumberFormat="1" applyFont="1" applyFill="1" applyAlignment="1">
      <alignment horizontal="right"/>
    </xf>
    <xf numFmtId="0" fontId="74" fillId="9" borderId="0" xfId="30" applyFont="1" applyFill="1"/>
    <xf numFmtId="0" fontId="3" fillId="0" borderId="3" xfId="0" applyFont="1" applyFill="1" applyBorder="1"/>
    <xf numFmtId="182" fontId="3" fillId="9" borderId="5" xfId="30" applyNumberFormat="1" applyFont="1" applyFill="1" applyBorder="1"/>
    <xf numFmtId="182" fontId="3" fillId="9" borderId="3" xfId="30" applyNumberFormat="1" applyFont="1" applyFill="1" applyBorder="1"/>
    <xf numFmtId="43" fontId="3" fillId="9" borderId="0" xfId="21" applyNumberFormat="1" applyFont="1" applyFill="1" applyBorder="1" applyAlignment="1">
      <alignment horizontal="left"/>
    </xf>
    <xf numFmtId="0" fontId="4" fillId="9" borderId="0" xfId="25" applyFont="1" applyFill="1" applyBorder="1"/>
    <xf numFmtId="0" fontId="4" fillId="0" borderId="0" xfId="25" applyFont="1" applyFill="1" applyBorder="1"/>
    <xf numFmtId="177" fontId="3" fillId="0" borderId="0" xfId="21" applyNumberFormat="1" applyFont="1" applyFill="1" applyBorder="1" applyAlignment="1">
      <alignment vertical="top"/>
    </xf>
    <xf numFmtId="182" fontId="3" fillId="0" borderId="19" xfId="0" applyNumberFormat="1" applyFont="1" applyBorder="1"/>
    <xf numFmtId="182" fontId="3" fillId="0" borderId="0" xfId="0" applyNumberFormat="1" applyFont="1"/>
    <xf numFmtId="177" fontId="60" fillId="0" borderId="3" xfId="21" applyNumberFormat="1" applyFont="1" applyFill="1" applyBorder="1" applyAlignment="1">
      <alignment vertical="top"/>
    </xf>
    <xf numFmtId="174" fontId="4" fillId="0" borderId="3" xfId="0" applyNumberFormat="1" applyFont="1" applyFill="1" applyBorder="1" applyAlignment="1">
      <alignment horizontal="right"/>
    </xf>
    <xf numFmtId="174" fontId="0" fillId="0" borderId="4" xfId="0" applyNumberFormat="1" applyFill="1" applyBorder="1" applyAlignment="1">
      <alignment horizontal="right"/>
    </xf>
    <xf numFmtId="0" fontId="63" fillId="4" borderId="0" xfId="0" applyFont="1" applyFill="1"/>
    <xf numFmtId="178" fontId="63" fillId="12" borderId="0" xfId="0" applyNumberFormat="1" applyFont="1" applyFill="1" applyBorder="1" applyAlignment="1">
      <alignment horizontal="right"/>
    </xf>
    <xf numFmtId="174" fontId="63" fillId="12" borderId="0" xfId="0" applyNumberFormat="1" applyFont="1" applyFill="1" applyBorder="1" applyAlignment="1">
      <alignment horizontal="right"/>
    </xf>
    <xf numFmtId="174" fontId="0" fillId="0" borderId="3" xfId="0" applyNumberFormat="1" applyFill="1" applyBorder="1" applyAlignment="1">
      <alignment horizontal="right"/>
    </xf>
    <xf numFmtId="174" fontId="63" fillId="12" borderId="0" xfId="0" applyNumberFormat="1" applyFont="1" applyFill="1" applyAlignment="1">
      <alignment horizontal="right"/>
    </xf>
    <xf numFmtId="175" fontId="0" fillId="0" borderId="0" xfId="0" applyNumberFormat="1" applyBorder="1" applyAlignment="1">
      <alignment horizontal="right"/>
    </xf>
    <xf numFmtId="0" fontId="63" fillId="12" borderId="0" xfId="0" applyFont="1" applyFill="1" applyBorder="1"/>
    <xf numFmtId="183" fontId="63" fillId="12" borderId="0" xfId="0" applyNumberFormat="1" applyFont="1" applyFill="1" applyBorder="1" applyAlignment="1">
      <alignment horizontal="right"/>
    </xf>
    <xf numFmtId="0" fontId="0" fillId="0" borderId="0" xfId="0" applyFont="1" applyFill="1"/>
    <xf numFmtId="183" fontId="0" fillId="9" borderId="0" xfId="0" applyNumberFormat="1" applyFill="1" applyAlignment="1">
      <alignment horizontal="right"/>
    </xf>
    <xf numFmtId="183" fontId="4" fillId="9" borderId="3" xfId="0" applyNumberFormat="1" applyFont="1" applyFill="1" applyBorder="1" applyAlignment="1">
      <alignment horizontal="right"/>
    </xf>
    <xf numFmtId="166" fontId="3" fillId="0" borderId="0" xfId="27" applyNumberFormat="1" applyFont="1" applyFill="1"/>
    <xf numFmtId="1" fontId="4" fillId="0" borderId="0" xfId="25" applyNumberFormat="1" applyFont="1" applyFill="1" applyAlignment="1">
      <alignment horizontal="right"/>
    </xf>
    <xf numFmtId="166" fontId="24" fillId="3" borderId="3" xfId="27" applyNumberFormat="1" applyFont="1" applyFill="1" applyBorder="1"/>
    <xf numFmtId="0" fontId="67" fillId="0" borderId="0" xfId="25" applyFont="1" applyFill="1" applyBorder="1"/>
    <xf numFmtId="0" fontId="4" fillId="0" borderId="3" xfId="24" applyFont="1" applyFill="1" applyBorder="1" applyAlignment="1">
      <alignment horizontal="center"/>
    </xf>
    <xf numFmtId="0" fontId="3" fillId="0" borderId="8" xfId="24" applyFont="1" applyFill="1" applyBorder="1" applyAlignment="1">
      <alignment horizontal="center" vertical="top" wrapText="1"/>
    </xf>
    <xf numFmtId="0" fontId="3" fillId="0" borderId="10" xfId="24" applyFont="1" applyFill="1" applyBorder="1" applyAlignment="1">
      <alignment horizontal="center" vertical="top" wrapText="1"/>
    </xf>
    <xf numFmtId="169" fontId="4" fillId="0" borderId="8" xfId="24" applyNumberFormat="1" applyFont="1" applyFill="1" applyBorder="1" applyAlignment="1">
      <alignment horizontal="center" vertical="top" wrapText="1"/>
    </xf>
    <xf numFmtId="169" fontId="4" fillId="0" borderId="5" xfId="24" applyNumberFormat="1" applyFont="1" applyFill="1" applyBorder="1"/>
    <xf numFmtId="169" fontId="67" fillId="9" borderId="7" xfId="24" applyNumberFormat="1" applyFont="1" applyFill="1" applyBorder="1"/>
    <xf numFmtId="169" fontId="67" fillId="0" borderId="7" xfId="24" applyNumberFormat="1" applyFont="1" applyFill="1" applyBorder="1"/>
    <xf numFmtId="169" fontId="67" fillId="9" borderId="6" xfId="24" applyNumberFormat="1" applyFont="1" applyFill="1" applyBorder="1"/>
    <xf numFmtId="0" fontId="17" fillId="0" borderId="0" xfId="0" applyFont="1" applyAlignment="1">
      <alignment horizontal="right"/>
    </xf>
    <xf numFmtId="2" fontId="0" fillId="9" borderId="0" xfId="0" applyNumberFormat="1" applyFill="1"/>
    <xf numFmtId="0" fontId="17" fillId="0" borderId="0" xfId="0" applyFont="1" applyBorder="1" applyAlignment="1">
      <alignment horizontal="right"/>
    </xf>
    <xf numFmtId="179" fontId="0" fillId="0" borderId="0" xfId="0" applyNumberFormat="1" applyAlignment="1">
      <alignment horizontal="right"/>
    </xf>
    <xf numFmtId="179" fontId="4" fillId="0" borderId="0" xfId="0" applyNumberFormat="1" applyFont="1" applyAlignment="1">
      <alignment horizontal="right"/>
    </xf>
    <xf numFmtId="1" fontId="0" fillId="0" borderId="0" xfId="0" applyNumberFormat="1" applyBorder="1" applyAlignment="1">
      <alignment horizontal="right"/>
    </xf>
    <xf numFmtId="179" fontId="0" fillId="0" borderId="3" xfId="0" applyNumberFormat="1" applyBorder="1" applyAlignment="1">
      <alignment horizontal="right"/>
    </xf>
    <xf numFmtId="179" fontId="4" fillId="0" borderId="3" xfId="0" applyNumberFormat="1" applyFont="1" applyBorder="1" applyAlignment="1">
      <alignment horizontal="right"/>
    </xf>
    <xf numFmtId="179" fontId="0" fillId="0" borderId="0" xfId="0" applyNumberFormat="1" applyBorder="1" applyAlignment="1">
      <alignment horizontal="right"/>
    </xf>
    <xf numFmtId="179" fontId="4" fillId="0" borderId="0" xfId="0" applyNumberFormat="1" applyFont="1" applyBorder="1" applyAlignment="1">
      <alignment horizontal="right"/>
    </xf>
    <xf numFmtId="0" fontId="63" fillId="3" borderId="0" xfId="0" applyFont="1" applyFill="1"/>
    <xf numFmtId="179" fontId="63" fillId="10" borderId="0" xfId="0" applyNumberFormat="1" applyFont="1" applyFill="1" applyAlignment="1">
      <alignment horizontal="right"/>
    </xf>
    <xf numFmtId="174" fontId="63" fillId="10" borderId="0" xfId="0" applyNumberFormat="1" applyFont="1" applyFill="1" applyAlignment="1">
      <alignment horizontal="right"/>
    </xf>
    <xf numFmtId="2" fontId="66" fillId="0" borderId="0" xfId="0" applyNumberFormat="1" applyFont="1" applyAlignment="1"/>
    <xf numFmtId="2" fontId="66" fillId="0" borderId="3" xfId="0" applyNumberFormat="1" applyFont="1" applyBorder="1" applyAlignment="1"/>
    <xf numFmtId="2" fontId="3" fillId="9" borderId="0" xfId="0" applyNumberFormat="1" applyFont="1" applyFill="1" applyBorder="1"/>
    <xf numFmtId="0" fontId="3" fillId="0" borderId="3" xfId="0" applyFont="1" applyFill="1" applyBorder="1" applyAlignment="1" applyProtection="1">
      <alignment horizontal="right"/>
    </xf>
    <xf numFmtId="0" fontId="3" fillId="0" borderId="0" xfId="0" applyFont="1" applyProtection="1"/>
    <xf numFmtId="0" fontId="3" fillId="0" borderId="0" xfId="0" applyFont="1" applyAlignment="1" applyProtection="1"/>
    <xf numFmtId="0" fontId="3" fillId="0" borderId="0" xfId="0" applyFont="1" applyAlignment="1"/>
    <xf numFmtId="0" fontId="3" fillId="0" borderId="0" xfId="0" applyFont="1" applyBorder="1" applyAlignment="1" applyProtection="1">
      <alignment horizontal="right"/>
    </xf>
    <xf numFmtId="0" fontId="3" fillId="0" borderId="0" xfId="0" applyNumberFormat="1" applyFont="1" applyBorder="1"/>
    <xf numFmtId="0" fontId="8" fillId="9" borderId="0" xfId="0" applyFont="1" applyFill="1" applyProtection="1"/>
    <xf numFmtId="170" fontId="8" fillId="9" borderId="0" xfId="0" applyNumberFormat="1" applyFont="1" applyFill="1" applyProtection="1"/>
    <xf numFmtId="171" fontId="7" fillId="9" borderId="0" xfId="0" applyNumberFormat="1" applyFont="1" applyFill="1" applyAlignment="1" applyProtection="1">
      <alignment horizontal="right"/>
    </xf>
    <xf numFmtId="0" fontId="7" fillId="9" borderId="0" xfId="0" applyFont="1" applyFill="1" applyBorder="1" applyAlignment="1" applyProtection="1">
      <alignment horizontal="right"/>
    </xf>
    <xf numFmtId="0" fontId="8" fillId="9" borderId="3" xfId="0" applyFont="1" applyFill="1" applyBorder="1" applyAlignment="1" applyProtection="1">
      <alignment horizontal="right"/>
    </xf>
    <xf numFmtId="0" fontId="8" fillId="9" borderId="0" xfId="0" applyFont="1" applyFill="1" applyAlignment="1" applyProtection="1">
      <alignment horizontal="center"/>
    </xf>
    <xf numFmtId="0" fontId="3" fillId="9" borderId="0" xfId="0" applyFont="1" applyFill="1" applyProtection="1"/>
    <xf numFmtId="2" fontId="3" fillId="9" borderId="0" xfId="0" applyNumberFormat="1" applyFont="1" applyFill="1" applyBorder="1" applyProtection="1"/>
    <xf numFmtId="2" fontId="17" fillId="9" borderId="0" xfId="0" applyNumberFormat="1" applyFont="1" applyFill="1" applyBorder="1"/>
    <xf numFmtId="0" fontId="65" fillId="0" borderId="0" xfId="0" applyFont="1" applyFill="1" applyBorder="1"/>
    <xf numFmtId="0" fontId="24" fillId="0" borderId="0" xfId="0" applyFont="1" applyFill="1" applyBorder="1"/>
    <xf numFmtId="0" fontId="63" fillId="10" borderId="3" xfId="0" applyFont="1" applyFill="1" applyBorder="1"/>
    <xf numFmtId="178" fontId="63" fillId="10" borderId="0" xfId="0" applyNumberFormat="1" applyFont="1" applyFill="1" applyAlignment="1">
      <alignment horizontal="right"/>
    </xf>
    <xf numFmtId="0" fontId="65" fillId="9" borderId="3" xfId="0" applyFont="1" applyFill="1" applyBorder="1"/>
    <xf numFmtId="178" fontId="67" fillId="0" borderId="0" xfId="0" applyNumberFormat="1" applyFont="1" applyFill="1" applyAlignment="1">
      <alignment horizontal="right"/>
    </xf>
    <xf numFmtId="178" fontId="67" fillId="0" borderId="0" xfId="0" applyNumberFormat="1" applyFont="1" applyFill="1" applyBorder="1" applyAlignment="1">
      <alignment horizontal="right"/>
    </xf>
    <xf numFmtId="174" fontId="67" fillId="0" borderId="0" xfId="0" applyNumberFormat="1" applyFont="1" applyFill="1" applyBorder="1" applyAlignment="1">
      <alignment horizontal="right"/>
    </xf>
    <xf numFmtId="178" fontId="65" fillId="0" borderId="3" xfId="0" applyNumberFormat="1" applyFont="1" applyFill="1" applyBorder="1" applyAlignment="1">
      <alignment horizontal="right"/>
    </xf>
    <xf numFmtId="178" fontId="67" fillId="0" borderId="0" xfId="0" applyNumberFormat="1" applyFont="1" applyAlignment="1">
      <alignment horizontal="right"/>
    </xf>
    <xf numFmtId="178" fontId="67" fillId="0" borderId="3" xfId="0" applyNumberFormat="1" applyFont="1" applyBorder="1" applyAlignment="1">
      <alignment horizontal="right"/>
    </xf>
    <xf numFmtId="178" fontId="65" fillId="0" borderId="3" xfId="0" applyNumberFormat="1" applyFont="1" applyBorder="1" applyAlignment="1">
      <alignment horizontal="right"/>
    </xf>
    <xf numFmtId="178" fontId="67" fillId="0" borderId="0" xfId="0" applyNumberFormat="1" applyFont="1" applyBorder="1" applyAlignment="1">
      <alignment horizontal="right"/>
    </xf>
    <xf numFmtId="165" fontId="67" fillId="0" borderId="0" xfId="0" applyNumberFormat="1" applyFont="1" applyBorder="1"/>
    <xf numFmtId="165" fontId="4" fillId="0" borderId="0" xfId="0" applyNumberFormat="1" applyFont="1" applyBorder="1"/>
    <xf numFmtId="166" fontId="67" fillId="0" borderId="0" xfId="0" applyNumberFormat="1" applyFont="1" applyBorder="1"/>
    <xf numFmtId="0" fontId="65" fillId="0" borderId="0" xfId="0" applyFont="1"/>
    <xf numFmtId="165" fontId="4" fillId="0" borderId="0" xfId="0" applyNumberFormat="1" applyFont="1" applyFill="1" applyAlignment="1">
      <alignment horizontal="left"/>
    </xf>
    <xf numFmtId="179" fontId="67" fillId="0" borderId="0" xfId="0" applyNumberFormat="1" applyFont="1" applyFill="1" applyAlignment="1">
      <alignment horizontal="right"/>
    </xf>
    <xf numFmtId="179" fontId="65" fillId="0" borderId="0" xfId="0" applyNumberFormat="1" applyFont="1" applyFill="1" applyAlignment="1">
      <alignment horizontal="right"/>
    </xf>
    <xf numFmtId="179" fontId="67" fillId="0" borderId="0" xfId="0" applyNumberFormat="1" applyFont="1" applyFill="1" applyBorder="1" applyAlignment="1">
      <alignment horizontal="right"/>
    </xf>
    <xf numFmtId="179" fontId="65" fillId="0" borderId="0" xfId="0" applyNumberFormat="1" applyFont="1" applyFill="1" applyBorder="1" applyAlignment="1">
      <alignment horizontal="right"/>
    </xf>
    <xf numFmtId="179" fontId="65" fillId="0" borderId="3" xfId="0" applyNumberFormat="1" applyFont="1" applyFill="1" applyBorder="1" applyAlignment="1">
      <alignment horizontal="right"/>
    </xf>
    <xf numFmtId="179" fontId="67" fillId="0" borderId="0" xfId="0" applyNumberFormat="1" applyFont="1" applyAlignment="1">
      <alignment horizontal="right"/>
    </xf>
    <xf numFmtId="179" fontId="65" fillId="0" borderId="0" xfId="0" applyNumberFormat="1" applyFont="1" applyAlignment="1">
      <alignment horizontal="right"/>
    </xf>
    <xf numFmtId="179" fontId="67" fillId="0" borderId="3" xfId="0" applyNumberFormat="1" applyFont="1" applyBorder="1" applyAlignment="1">
      <alignment horizontal="right"/>
    </xf>
    <xf numFmtId="179" fontId="65" fillId="0" borderId="3" xfId="0" applyNumberFormat="1" applyFont="1" applyBorder="1" applyAlignment="1">
      <alignment horizontal="right"/>
    </xf>
    <xf numFmtId="179" fontId="65" fillId="0" borderId="0" xfId="0" applyNumberFormat="1" applyFont="1" applyBorder="1" applyAlignment="1">
      <alignment horizontal="right"/>
    </xf>
    <xf numFmtId="184" fontId="0" fillId="0" borderId="0" xfId="0" applyNumberFormat="1" applyFont="1" applyAlignment="1">
      <alignment horizontal="right"/>
    </xf>
    <xf numFmtId="184" fontId="4" fillId="0" borderId="0" xfId="0" applyNumberFormat="1" applyFont="1" applyAlignment="1">
      <alignment horizontal="right"/>
    </xf>
    <xf numFmtId="184" fontId="4" fillId="0" borderId="3" xfId="0" applyNumberFormat="1" applyFont="1" applyBorder="1" applyAlignment="1">
      <alignment horizontal="right"/>
    </xf>
    <xf numFmtId="0" fontId="24" fillId="10" borderId="0" xfId="0" applyFont="1" applyFill="1"/>
    <xf numFmtId="184" fontId="63" fillId="10" borderId="0" xfId="0" applyNumberFormat="1" applyFont="1" applyFill="1" applyAlignment="1">
      <alignment horizontal="right"/>
    </xf>
    <xf numFmtId="184" fontId="0" fillId="0" borderId="3" xfId="0" applyNumberFormat="1" applyFont="1" applyBorder="1" applyAlignment="1">
      <alignment horizontal="right"/>
    </xf>
    <xf numFmtId="0" fontId="0" fillId="0" borderId="4" xfId="0" applyBorder="1"/>
    <xf numFmtId="0" fontId="67" fillId="0" borderId="7" xfId="0" applyFont="1" applyFill="1" applyBorder="1" applyAlignment="1">
      <alignment horizontal="right"/>
    </xf>
    <xf numFmtId="178" fontId="3" fillId="0" borderId="0" xfId="0" applyNumberFormat="1" applyFont="1" applyFill="1" applyAlignment="1">
      <alignment horizontal="right"/>
    </xf>
    <xf numFmtId="178" fontId="3" fillId="0" borderId="7" xfId="0" applyNumberFormat="1" applyFont="1" applyFill="1" applyBorder="1" applyAlignment="1">
      <alignment horizontal="right"/>
    </xf>
    <xf numFmtId="178" fontId="4" fillId="0" borderId="0" xfId="0" applyNumberFormat="1" applyFont="1" applyFill="1" applyAlignment="1">
      <alignment horizontal="right"/>
    </xf>
    <xf numFmtId="174" fontId="3" fillId="0" borderId="0" xfId="0" applyNumberFormat="1" applyFont="1" applyFill="1" applyAlignment="1">
      <alignment horizontal="right"/>
    </xf>
    <xf numFmtId="183" fontId="3" fillId="0" borderId="0" xfId="0" applyNumberFormat="1" applyFont="1" applyFill="1" applyAlignment="1">
      <alignment horizontal="right"/>
    </xf>
    <xf numFmtId="178" fontId="3" fillId="0" borderId="0" xfId="0" applyNumberFormat="1" applyFont="1" applyFill="1" applyBorder="1" applyAlignment="1">
      <alignment horizontal="right"/>
    </xf>
    <xf numFmtId="178" fontId="4" fillId="0" borderId="0" xfId="0" applyNumberFormat="1" applyFont="1" applyFill="1" applyBorder="1" applyAlignment="1">
      <alignment horizontal="right"/>
    </xf>
    <xf numFmtId="174" fontId="3" fillId="0" borderId="0" xfId="0" applyNumberFormat="1" applyFont="1" applyFill="1" applyBorder="1" applyAlignment="1">
      <alignment horizontal="right"/>
    </xf>
    <xf numFmtId="183" fontId="3" fillId="0" borderId="0" xfId="0" applyNumberFormat="1" applyFont="1" applyFill="1" applyBorder="1" applyAlignment="1">
      <alignment horizontal="right"/>
    </xf>
    <xf numFmtId="178" fontId="4" fillId="0" borderId="3" xfId="0" applyNumberFormat="1" applyFont="1" applyFill="1" applyBorder="1" applyAlignment="1">
      <alignment horizontal="right"/>
    </xf>
    <xf numFmtId="178" fontId="4" fillId="0" borderId="5" xfId="0" applyNumberFormat="1" applyFont="1" applyFill="1" applyBorder="1" applyAlignment="1">
      <alignment horizontal="right"/>
    </xf>
    <xf numFmtId="183" fontId="4" fillId="0" borderId="3" xfId="0" applyNumberFormat="1" applyFont="1" applyFill="1" applyBorder="1" applyAlignment="1">
      <alignment horizontal="right"/>
    </xf>
    <xf numFmtId="178" fontId="21" fillId="0" borderId="3" xfId="0" applyNumberFormat="1" applyFont="1" applyFill="1" applyBorder="1" applyAlignment="1">
      <alignment horizontal="right"/>
    </xf>
    <xf numFmtId="178" fontId="21" fillId="0" borderId="5" xfId="0" applyNumberFormat="1" applyFont="1" applyFill="1" applyBorder="1" applyAlignment="1">
      <alignment horizontal="right"/>
    </xf>
    <xf numFmtId="174" fontId="21" fillId="0" borderId="3" xfId="0" applyNumberFormat="1" applyFont="1" applyFill="1" applyBorder="1" applyAlignment="1">
      <alignment horizontal="right"/>
    </xf>
    <xf numFmtId="183" fontId="21" fillId="0" borderId="3" xfId="0" applyNumberFormat="1" applyFont="1" applyFill="1" applyBorder="1" applyAlignment="1">
      <alignment horizontal="right"/>
    </xf>
    <xf numFmtId="0" fontId="21" fillId="0" borderId="0" xfId="0" applyFont="1" applyFill="1"/>
    <xf numFmtId="178" fontId="63" fillId="10" borderId="7" xfId="0" applyNumberFormat="1" applyFont="1" applyFill="1" applyBorder="1" applyAlignment="1">
      <alignment horizontal="right"/>
    </xf>
    <xf numFmtId="183" fontId="63" fillId="10" borderId="0" xfId="0" applyNumberFormat="1" applyFont="1" applyFill="1" applyAlignment="1">
      <alignment horizontal="right"/>
    </xf>
    <xf numFmtId="178" fontId="67" fillId="0" borderId="4" xfId="0" applyNumberFormat="1" applyFont="1" applyBorder="1" applyAlignment="1">
      <alignment horizontal="right"/>
    </xf>
    <xf numFmtId="178" fontId="3" fillId="0" borderId="4" xfId="0" applyNumberFormat="1" applyFont="1" applyFill="1" applyBorder="1" applyAlignment="1">
      <alignment horizontal="right"/>
    </xf>
    <xf numFmtId="178" fontId="3" fillId="0" borderId="6" xfId="0" applyNumberFormat="1" applyFont="1" applyFill="1" applyBorder="1" applyAlignment="1">
      <alignment horizontal="right"/>
    </xf>
    <xf numFmtId="178" fontId="4" fillId="0" borderId="4" xfId="0" applyNumberFormat="1" applyFont="1" applyFill="1" applyBorder="1" applyAlignment="1">
      <alignment horizontal="right"/>
    </xf>
    <xf numFmtId="174" fontId="3" fillId="0" borderId="4" xfId="0" applyNumberFormat="1" applyFont="1" applyFill="1" applyBorder="1" applyAlignment="1">
      <alignment horizontal="right"/>
    </xf>
    <xf numFmtId="183" fontId="3" fillId="0" borderId="4" xfId="0" applyNumberFormat="1" applyFont="1" applyFill="1" applyBorder="1" applyAlignment="1">
      <alignment horizontal="right"/>
    </xf>
    <xf numFmtId="178" fontId="3" fillId="0" borderId="3" xfId="0" applyNumberFormat="1" applyFont="1" applyFill="1" applyBorder="1" applyAlignment="1">
      <alignment horizontal="right"/>
    </xf>
    <xf numFmtId="178" fontId="3" fillId="0" borderId="5" xfId="0" applyNumberFormat="1" applyFont="1" applyFill="1" applyBorder="1" applyAlignment="1">
      <alignment horizontal="right"/>
    </xf>
    <xf numFmtId="174" fontId="3" fillId="0" borderId="3" xfId="0" applyNumberFormat="1" applyFont="1" applyFill="1" applyBorder="1" applyAlignment="1">
      <alignment horizontal="right"/>
    </xf>
    <xf numFmtId="183" fontId="3" fillId="0" borderId="3" xfId="0" applyNumberFormat="1" applyFont="1" applyFill="1" applyBorder="1" applyAlignment="1">
      <alignment horizontal="right"/>
    </xf>
    <xf numFmtId="2" fontId="66" fillId="0" borderId="0" xfId="0" applyNumberFormat="1" applyFont="1" applyAlignment="1">
      <alignment horizontal="right" vertical="center"/>
    </xf>
    <xf numFmtId="0" fontId="24" fillId="6" borderId="0" xfId="32" applyFont="1" applyFill="1" applyBorder="1"/>
    <xf numFmtId="1" fontId="49" fillId="6" borderId="0" xfId="17" applyNumberFormat="1" applyFont="1" applyFill="1" applyBorder="1">
      <alignment horizontal="right"/>
    </xf>
    <xf numFmtId="0" fontId="0" fillId="0" borderId="7" xfId="0" applyBorder="1" applyAlignment="1">
      <alignment horizontal="right"/>
    </xf>
    <xf numFmtId="178" fontId="0" fillId="0" borderId="7" xfId="0" applyNumberFormat="1" applyBorder="1" applyAlignment="1">
      <alignment horizontal="right"/>
    </xf>
    <xf numFmtId="178" fontId="4" fillId="0" borderId="5" xfId="0" applyNumberFormat="1" applyFont="1" applyBorder="1" applyAlignment="1">
      <alignment horizontal="right"/>
    </xf>
    <xf numFmtId="178" fontId="0" fillId="0" borderId="5" xfId="0" applyNumberFormat="1" applyBorder="1" applyAlignment="1">
      <alignment horizontal="right"/>
    </xf>
    <xf numFmtId="0" fontId="63" fillId="11" borderId="0" xfId="0" applyFont="1" applyFill="1" applyBorder="1"/>
    <xf numFmtId="178" fontId="63" fillId="11" borderId="0" xfId="0" applyNumberFormat="1" applyFont="1" applyFill="1" applyBorder="1" applyAlignment="1">
      <alignment horizontal="right"/>
    </xf>
    <xf numFmtId="174" fontId="63" fillId="11" borderId="0" xfId="0" applyNumberFormat="1" applyFont="1" applyFill="1" applyBorder="1" applyAlignment="1">
      <alignment horizontal="right"/>
    </xf>
    <xf numFmtId="0" fontId="24" fillId="19" borderId="0" xfId="0" applyFont="1" applyFill="1"/>
    <xf numFmtId="178" fontId="63" fillId="19" borderId="0" xfId="0" applyNumberFormat="1" applyFont="1" applyFill="1" applyAlignment="1">
      <alignment horizontal="right"/>
    </xf>
    <xf numFmtId="174" fontId="63" fillId="19" borderId="0" xfId="0" applyNumberFormat="1" applyFont="1" applyFill="1" applyAlignment="1">
      <alignment horizontal="right"/>
    </xf>
    <xf numFmtId="169" fontId="63" fillId="10" borderId="0" xfId="24" applyNumberFormat="1" applyFont="1" applyFill="1" applyBorder="1"/>
    <xf numFmtId="179" fontId="63" fillId="3" borderId="0" xfId="0" applyNumberFormat="1" applyFont="1" applyFill="1" applyAlignment="1">
      <alignment horizontal="right"/>
    </xf>
    <xf numFmtId="166" fontId="3" fillId="0" borderId="0" xfId="27" applyNumberFormat="1" applyFont="1"/>
    <xf numFmtId="2" fontId="8" fillId="0" borderId="3" xfId="0" applyNumberFormat="1" applyFont="1" applyBorder="1"/>
    <xf numFmtId="0" fontId="7" fillId="9" borderId="0" xfId="0" applyFont="1" applyFill="1" applyAlignment="1" applyProtection="1">
      <alignment horizontal="right"/>
    </xf>
    <xf numFmtId="0" fontId="8" fillId="9" borderId="0" xfId="0" applyFont="1" applyFill="1" applyBorder="1" applyProtection="1"/>
    <xf numFmtId="0" fontId="38" fillId="9" borderId="0" xfId="0" applyFont="1" applyFill="1" applyBorder="1" applyAlignment="1"/>
    <xf numFmtId="0" fontId="7" fillId="9" borderId="0" xfId="0" applyFont="1" applyFill="1" applyAlignment="1">
      <alignment horizontal="center"/>
    </xf>
    <xf numFmtId="0" fontId="7" fillId="9" borderId="0" xfId="0" applyFont="1" applyFill="1" applyAlignment="1">
      <alignment horizontal="right"/>
    </xf>
    <xf numFmtId="0" fontId="3" fillId="9" borderId="0" xfId="0" applyFont="1" applyFill="1" applyAlignment="1">
      <alignment horizontal="center" wrapText="1"/>
    </xf>
    <xf numFmtId="2" fontId="66" fillId="0" borderId="0" xfId="0" applyNumberFormat="1" applyFont="1" applyBorder="1" applyAlignment="1"/>
    <xf numFmtId="0" fontId="15" fillId="9" borderId="0" xfId="0" applyFont="1" applyFill="1"/>
    <xf numFmtId="2" fontId="3" fillId="9" borderId="3" xfId="0" applyNumberFormat="1" applyFont="1" applyFill="1" applyBorder="1" applyAlignment="1">
      <alignment horizontal="right"/>
    </xf>
    <xf numFmtId="2" fontId="66" fillId="9" borderId="0" xfId="0" applyNumberFormat="1" applyFont="1" applyFill="1" applyBorder="1"/>
    <xf numFmtId="0" fontId="3" fillId="0" borderId="3" xfId="0" applyFont="1" applyFill="1" applyBorder="1" applyAlignment="1">
      <alignment horizontal="right"/>
    </xf>
    <xf numFmtId="0" fontId="3" fillId="9" borderId="3" xfId="0" applyFont="1" applyFill="1" applyBorder="1"/>
    <xf numFmtId="0" fontId="36" fillId="0" borderId="0" xfId="0" applyFont="1" applyFill="1"/>
    <xf numFmtId="0" fontId="75" fillId="0" borderId="0" xfId="0" applyFont="1" applyFill="1"/>
    <xf numFmtId="0" fontId="36" fillId="0" borderId="0" xfId="0" applyFont="1"/>
    <xf numFmtId="0" fontId="76" fillId="0" borderId="0" xfId="0" applyFont="1" applyFill="1"/>
    <xf numFmtId="0" fontId="67" fillId="0" borderId="0" xfId="0" applyFont="1" applyAlignment="1">
      <alignment horizontal="right"/>
    </xf>
    <xf numFmtId="179" fontId="0" fillId="0" borderId="0" xfId="0" applyNumberFormat="1" applyFont="1" applyAlignment="1">
      <alignment horizontal="right"/>
    </xf>
    <xf numFmtId="179" fontId="0" fillId="0" borderId="0" xfId="0" applyNumberFormat="1" applyFont="1" applyBorder="1" applyAlignment="1">
      <alignment horizontal="right"/>
    </xf>
    <xf numFmtId="179" fontId="0" fillId="0" borderId="3" xfId="0" applyNumberFormat="1" applyFont="1" applyBorder="1" applyAlignment="1">
      <alignment horizontal="right"/>
    </xf>
    <xf numFmtId="1" fontId="67" fillId="0" borderId="0" xfId="0" applyNumberFormat="1" applyFont="1"/>
    <xf numFmtId="179" fontId="3" fillId="0" borderId="0" xfId="0" applyNumberFormat="1" applyFont="1" applyAlignment="1">
      <alignment horizontal="right"/>
    </xf>
    <xf numFmtId="10" fontId="67" fillId="0" borderId="0" xfId="0" applyNumberFormat="1" applyFont="1" applyBorder="1" applyAlignment="1">
      <alignment horizontal="right"/>
    </xf>
    <xf numFmtId="10" fontId="67" fillId="0" borderId="0" xfId="0" applyNumberFormat="1" applyFont="1" applyAlignment="1">
      <alignment horizontal="right"/>
    </xf>
    <xf numFmtId="1" fontId="4" fillId="0" borderId="3" xfId="0" applyNumberFormat="1" applyFont="1" applyBorder="1"/>
    <xf numFmtId="10" fontId="65" fillId="0" borderId="3" xfId="0" applyNumberFormat="1" applyFont="1" applyBorder="1" applyAlignment="1">
      <alignment horizontal="right"/>
    </xf>
    <xf numFmtId="179" fontId="3" fillId="0" borderId="0" xfId="0" applyNumberFormat="1" applyFont="1" applyBorder="1" applyAlignment="1">
      <alignment horizontal="right"/>
    </xf>
    <xf numFmtId="1" fontId="63" fillId="3" borderId="0" xfId="0" applyNumberFormat="1" applyFont="1" applyFill="1"/>
    <xf numFmtId="10" fontId="63" fillId="10" borderId="0" xfId="0" applyNumberFormat="1" applyFont="1" applyFill="1" applyAlignment="1">
      <alignment horizontal="right"/>
    </xf>
    <xf numFmtId="1" fontId="67" fillId="0" borderId="3" xfId="0" applyNumberFormat="1" applyFont="1" applyBorder="1"/>
    <xf numFmtId="179" fontId="3" fillId="0" borderId="3" xfId="0" applyNumberFormat="1" applyFont="1" applyBorder="1" applyAlignment="1">
      <alignment horizontal="right"/>
    </xf>
    <xf numFmtId="10" fontId="67" fillId="0" borderId="3" xfId="0" applyNumberFormat="1" applyFont="1" applyBorder="1" applyAlignment="1">
      <alignment horizontal="right"/>
    </xf>
    <xf numFmtId="0" fontId="36" fillId="0" borderId="0" xfId="25" applyFont="1" applyFill="1"/>
    <xf numFmtId="166" fontId="4" fillId="0" borderId="0" xfId="27" applyNumberFormat="1" applyFont="1" applyFill="1"/>
    <xf numFmtId="166" fontId="3" fillId="0" borderId="0" xfId="27" applyNumberFormat="1" applyFont="1" applyFill="1" applyAlignment="1">
      <alignment horizontal="right"/>
    </xf>
    <xf numFmtId="0" fontId="67" fillId="0" borderId="0" xfId="0" applyFont="1" applyAlignment="1">
      <alignment vertical="center"/>
    </xf>
    <xf numFmtId="0" fontId="67" fillId="9" borderId="0" xfId="25" applyFont="1" applyFill="1" applyBorder="1"/>
    <xf numFmtId="0" fontId="36" fillId="0" borderId="0" xfId="24" applyFont="1" applyFill="1"/>
    <xf numFmtId="0" fontId="4" fillId="0" borderId="0" xfId="24" applyFont="1" applyFill="1" applyBorder="1"/>
    <xf numFmtId="0" fontId="3" fillId="0" borderId="8" xfId="24" applyFont="1" applyFill="1" applyBorder="1" applyAlignment="1">
      <alignment vertical="top" wrapText="1"/>
    </xf>
    <xf numFmtId="0" fontId="3" fillId="0" borderId="18" xfId="24" applyFont="1" applyFill="1" applyBorder="1" applyAlignment="1">
      <alignment horizontal="center" vertical="top" wrapText="1"/>
    </xf>
    <xf numFmtId="185" fontId="3" fillId="0" borderId="12" xfId="24" applyNumberFormat="1" applyFont="1" applyFill="1" applyBorder="1"/>
    <xf numFmtId="185" fontId="3" fillId="0" borderId="3" xfId="24" applyNumberFormat="1" applyFont="1" applyFill="1" applyBorder="1"/>
    <xf numFmtId="185" fontId="3" fillId="0" borderId="5" xfId="24" applyNumberFormat="1" applyFont="1" applyFill="1" applyBorder="1"/>
    <xf numFmtId="185" fontId="3" fillId="0" borderId="10" xfId="24" applyNumberFormat="1" applyFont="1" applyFill="1" applyBorder="1"/>
    <xf numFmtId="185" fontId="3" fillId="0" borderId="1" xfId="24" applyNumberFormat="1" applyFont="1" applyFill="1" applyBorder="1"/>
    <xf numFmtId="185" fontId="3" fillId="0" borderId="8" xfId="24" applyNumberFormat="1" applyFont="1" applyFill="1" applyBorder="1"/>
    <xf numFmtId="185" fontId="3" fillId="0" borderId="20" xfId="24" applyNumberFormat="1" applyFont="1" applyFill="1" applyBorder="1"/>
    <xf numFmtId="185" fontId="4" fillId="0" borderId="5" xfId="24" applyNumberFormat="1" applyFont="1" applyFill="1" applyBorder="1"/>
    <xf numFmtId="182" fontId="3" fillId="0" borderId="13" xfId="24" applyNumberFormat="1" applyFont="1" applyBorder="1"/>
    <xf numFmtId="182" fontId="3" fillId="0" borderId="0" xfId="24" applyNumberFormat="1" applyFont="1" applyBorder="1"/>
    <xf numFmtId="182" fontId="3" fillId="0" borderId="7" xfId="24" applyNumberFormat="1" applyFont="1" applyBorder="1"/>
    <xf numFmtId="182" fontId="3" fillId="0" borderId="9" xfId="24" applyNumberFormat="1" applyFont="1" applyBorder="1"/>
    <xf numFmtId="182" fontId="4" fillId="0" borderId="7" xfId="24" applyNumberFormat="1" applyFont="1" applyBorder="1"/>
    <xf numFmtId="182" fontId="63" fillId="10" borderId="0" xfId="24" applyNumberFormat="1" applyFont="1" applyFill="1" applyBorder="1" applyAlignment="1">
      <alignment horizontal="right"/>
    </xf>
    <xf numFmtId="182" fontId="63" fillId="3" borderId="0" xfId="24" applyNumberFormat="1" applyFont="1" applyFill="1" applyBorder="1" applyAlignment="1">
      <alignment horizontal="right"/>
    </xf>
    <xf numFmtId="182" fontId="63" fillId="10" borderId="0" xfId="24" applyNumberFormat="1" applyFont="1" applyFill="1" applyBorder="1"/>
    <xf numFmtId="185" fontId="3" fillId="0" borderId="0" xfId="24" applyNumberFormat="1" applyFont="1" applyBorder="1" applyAlignment="1">
      <alignment vertical="top" wrapText="1"/>
    </xf>
    <xf numFmtId="185" fontId="4" fillId="0" borderId="0" xfId="24" applyNumberFormat="1" applyFont="1" applyBorder="1" applyAlignment="1">
      <alignment vertical="top" wrapText="1"/>
    </xf>
    <xf numFmtId="185" fontId="3" fillId="0" borderId="0" xfId="24" applyNumberFormat="1" applyFont="1"/>
    <xf numFmtId="185" fontId="3" fillId="0" borderId="0" xfId="24" applyNumberFormat="1" applyFont="1" applyBorder="1"/>
    <xf numFmtId="185" fontId="4" fillId="0" borderId="0" xfId="24" applyNumberFormat="1" applyFont="1" applyBorder="1"/>
    <xf numFmtId="185" fontId="3" fillId="0" borderId="3" xfId="24" applyNumberFormat="1" applyFont="1" applyBorder="1" applyAlignment="1"/>
    <xf numFmtId="185" fontId="4" fillId="0" borderId="3" xfId="24" applyNumberFormat="1" applyFont="1" applyBorder="1" applyAlignment="1"/>
    <xf numFmtId="182" fontId="3" fillId="0" borderId="14" xfId="24" applyNumberFormat="1" applyFont="1" applyBorder="1"/>
    <xf numFmtId="182" fontId="3" fillId="0" borderId="4" xfId="24" applyNumberFormat="1" applyFont="1" applyBorder="1"/>
    <xf numFmtId="182" fontId="3" fillId="0" borderId="6" xfId="24" applyNumberFormat="1" applyFont="1" applyBorder="1"/>
    <xf numFmtId="182" fontId="3" fillId="0" borderId="11" xfId="24" applyNumberFormat="1" applyFont="1" applyBorder="1"/>
    <xf numFmtId="182" fontId="4" fillId="0" borderId="6" xfId="24" applyNumberFormat="1" applyFont="1" applyBorder="1"/>
    <xf numFmtId="16" fontId="3" fillId="0" borderId="0" xfId="25" applyNumberFormat="1" applyFont="1" applyFill="1"/>
    <xf numFmtId="169" fontId="3" fillId="0" borderId="0" xfId="0" applyNumberFormat="1" applyFont="1" applyFill="1" applyBorder="1" applyAlignment="1">
      <alignment horizontal="right"/>
    </xf>
    <xf numFmtId="182" fontId="3" fillId="0" borderId="0" xfId="25" applyNumberFormat="1" applyFont="1" applyFill="1"/>
    <xf numFmtId="182" fontId="3" fillId="0" borderId="7" xfId="25" applyNumberFormat="1" applyFont="1" applyFill="1" applyBorder="1"/>
    <xf numFmtId="0" fontId="24" fillId="10" borderId="0" xfId="25" applyFont="1" applyFill="1" applyBorder="1"/>
    <xf numFmtId="182" fontId="24" fillId="10" borderId="0" xfId="25" applyNumberFormat="1" applyFont="1" applyFill="1" applyBorder="1"/>
    <xf numFmtId="182" fontId="3" fillId="0" borderId="0" xfId="0" applyNumberFormat="1" applyFont="1" applyFill="1" applyAlignment="1">
      <alignment horizontal="right"/>
    </xf>
    <xf numFmtId="182" fontId="3" fillId="0" borderId="7" xfId="0" applyNumberFormat="1" applyFont="1" applyFill="1" applyBorder="1" applyAlignment="1">
      <alignment horizontal="right"/>
    </xf>
    <xf numFmtId="182" fontId="3" fillId="0" borderId="3" xfId="0" applyNumberFormat="1" applyFont="1" applyFill="1" applyBorder="1" applyAlignment="1">
      <alignment horizontal="right"/>
    </xf>
    <xf numFmtId="182" fontId="3" fillId="0" borderId="5" xfId="0" applyNumberFormat="1" applyFont="1" applyFill="1" applyBorder="1" applyAlignment="1">
      <alignment horizontal="right"/>
    </xf>
    <xf numFmtId="186" fontId="3" fillId="0" borderId="0" xfId="25" applyNumberFormat="1" applyFont="1" applyFill="1"/>
    <xf numFmtId="186" fontId="3" fillId="0" borderId="7" xfId="25" applyNumberFormat="1" applyFont="1" applyFill="1" applyBorder="1"/>
    <xf numFmtId="186" fontId="24" fillId="10" borderId="0" xfId="25" applyNumberFormat="1" applyFont="1" applyFill="1" applyBorder="1"/>
    <xf numFmtId="182" fontId="3" fillId="9" borderId="0" xfId="25" applyNumberFormat="1" applyFont="1" applyFill="1"/>
    <xf numFmtId="0" fontId="32" fillId="0" borderId="0" xfId="0" applyFont="1"/>
    <xf numFmtId="0" fontId="70" fillId="0" borderId="0" xfId="0" applyFont="1"/>
    <xf numFmtId="16" fontId="0" fillId="0" borderId="0" xfId="0" applyNumberFormat="1"/>
    <xf numFmtId="0" fontId="4" fillId="0" borderId="0" xfId="0" applyFont="1" applyBorder="1" applyAlignment="1">
      <alignment horizontal="right"/>
    </xf>
    <xf numFmtId="174" fontId="0" fillId="0" borderId="0" xfId="27" applyNumberFormat="1" applyFont="1" applyAlignment="1">
      <alignment horizontal="right"/>
    </xf>
    <xf numFmtId="183" fontId="0" fillId="0" borderId="0" xfId="0" applyNumberFormat="1" applyAlignment="1">
      <alignment horizontal="right"/>
    </xf>
    <xf numFmtId="174" fontId="4" fillId="0" borderId="3" xfId="27" applyNumberFormat="1" applyFont="1" applyBorder="1" applyAlignment="1">
      <alignment horizontal="right"/>
    </xf>
    <xf numFmtId="183" fontId="4" fillId="0" borderId="3" xfId="0" applyNumberFormat="1" applyFont="1" applyBorder="1" applyAlignment="1">
      <alignment horizontal="right"/>
    </xf>
    <xf numFmtId="174" fontId="63" fillId="12" borderId="0" xfId="27" applyNumberFormat="1" applyFont="1" applyFill="1" applyBorder="1" applyAlignment="1">
      <alignment horizontal="right"/>
    </xf>
    <xf numFmtId="174" fontId="0" fillId="0" borderId="3" xfId="27" applyNumberFormat="1" applyFont="1" applyBorder="1" applyAlignment="1">
      <alignment horizontal="right"/>
    </xf>
    <xf numFmtId="183" fontId="0" fillId="0" borderId="3" xfId="0" applyNumberFormat="1" applyBorder="1" applyAlignment="1">
      <alignment horizontal="right"/>
    </xf>
    <xf numFmtId="166" fontId="3" fillId="0" borderId="0" xfId="27" applyNumberFormat="1" applyFont="1" applyFill="1" applyAlignment="1">
      <alignment horizontal="left"/>
    </xf>
    <xf numFmtId="169" fontId="67" fillId="0" borderId="0" xfId="0" applyNumberFormat="1" applyFont="1" applyFill="1" applyBorder="1"/>
    <xf numFmtId="169" fontId="67" fillId="0" borderId="0" xfId="0" applyNumberFormat="1" applyFont="1" applyFill="1"/>
    <xf numFmtId="0" fontId="63" fillId="0" borderId="0" xfId="0" applyFont="1" applyBorder="1"/>
    <xf numFmtId="178" fontId="0" fillId="0" borderId="0" xfId="0" applyNumberFormat="1" applyBorder="1"/>
    <xf numFmtId="178" fontId="0" fillId="0" borderId="0" xfId="0" applyNumberFormat="1" applyFont="1" applyBorder="1"/>
    <xf numFmtId="178" fontId="4" fillId="0" borderId="0" xfId="0" applyNumberFormat="1" applyFont="1" applyBorder="1"/>
    <xf numFmtId="0" fontId="32" fillId="0" borderId="0" xfId="25" applyFont="1" applyFill="1" applyBorder="1"/>
    <xf numFmtId="0" fontId="4" fillId="0" borderId="3" xfId="0" applyFont="1" applyFill="1" applyBorder="1" applyAlignment="1">
      <alignment horizontal="center" wrapText="1"/>
    </xf>
    <xf numFmtId="0" fontId="3" fillId="0" borderId="3" xfId="0" applyFont="1" applyFill="1" applyBorder="1" applyAlignment="1">
      <alignment horizontal="center" wrapText="1"/>
    </xf>
    <xf numFmtId="0" fontId="3" fillId="0" borderId="15" xfId="0" applyFont="1" applyFill="1" applyBorder="1" applyAlignment="1">
      <alignment horizontal="center" wrapText="1"/>
    </xf>
    <xf numFmtId="182" fontId="3" fillId="0" borderId="6" xfId="0" applyNumberFormat="1" applyFont="1" applyBorder="1"/>
    <xf numFmtId="182" fontId="4" fillId="0" borderId="0" xfId="0" applyNumberFormat="1" applyFont="1" applyAlignment="1">
      <alignment horizontal="right"/>
    </xf>
    <xf numFmtId="182" fontId="67" fillId="0" borderId="0" xfId="0" applyNumberFormat="1" applyFont="1"/>
    <xf numFmtId="182" fontId="67" fillId="0" borderId="7" xfId="0" applyNumberFormat="1" applyFont="1" applyBorder="1"/>
    <xf numFmtId="182" fontId="65" fillId="0" borderId="0" xfId="0" applyNumberFormat="1" applyFont="1"/>
    <xf numFmtId="0" fontId="60" fillId="0" borderId="1" xfId="0" applyFont="1" applyFill="1" applyBorder="1" applyAlignment="1">
      <alignment horizontal="left"/>
    </xf>
    <xf numFmtId="182" fontId="67" fillId="0" borderId="1" xfId="0" applyNumberFormat="1" applyFont="1" applyBorder="1"/>
    <xf numFmtId="182" fontId="67" fillId="0" borderId="8" xfId="0" applyNumberFormat="1" applyFont="1" applyBorder="1"/>
    <xf numFmtId="182" fontId="65" fillId="0" borderId="1" xfId="0" applyNumberFormat="1" applyFont="1" applyBorder="1"/>
    <xf numFmtId="0" fontId="60" fillId="0" borderId="0" xfId="0" applyFont="1" applyFill="1" applyBorder="1" applyAlignment="1">
      <alignment horizontal="left"/>
    </xf>
    <xf numFmtId="0" fontId="62" fillId="0" borderId="1" xfId="0" applyFont="1" applyFill="1" applyBorder="1" applyAlignment="1">
      <alignment horizontal="left"/>
    </xf>
    <xf numFmtId="182" fontId="65" fillId="0" borderId="8" xfId="0" applyNumberFormat="1" applyFont="1" applyBorder="1"/>
    <xf numFmtId="172" fontId="3" fillId="0" borderId="0" xfId="28" applyNumberFormat="1" applyFont="1" applyFill="1" applyBorder="1" applyAlignment="1">
      <alignment horizontal="left"/>
    </xf>
    <xf numFmtId="0" fontId="34" fillId="0" borderId="0" xfId="25" applyFont="1" applyFill="1" applyBorder="1"/>
    <xf numFmtId="0" fontId="3" fillId="0" borderId="0" xfId="25" applyFont="1" applyFill="1" applyBorder="1"/>
    <xf numFmtId="0" fontId="4" fillId="0" borderId="15" xfId="23" applyFont="1" applyFill="1" applyBorder="1" applyAlignment="1">
      <alignment horizontal="center"/>
    </xf>
    <xf numFmtId="0" fontId="3" fillId="9" borderId="0" xfId="0" applyFont="1" applyFill="1" applyAlignment="1">
      <alignment horizontal="center"/>
    </xf>
    <xf numFmtId="177" fontId="3" fillId="0" borderId="15" xfId="21" applyNumberFormat="1" applyFont="1" applyFill="1" applyBorder="1" applyAlignment="1">
      <alignment horizontal="center" wrapText="1"/>
    </xf>
    <xf numFmtId="0" fontId="3" fillId="0" borderId="15" xfId="0" applyFont="1" applyFill="1" applyBorder="1" applyAlignment="1">
      <alignment horizontal="center"/>
    </xf>
    <xf numFmtId="177" fontId="3" fillId="0" borderId="0" xfId="21" applyNumberFormat="1" applyFont="1" applyFill="1" applyBorder="1" applyAlignment="1">
      <alignment horizontal="center"/>
    </xf>
    <xf numFmtId="182" fontId="3" fillId="0" borderId="19" xfId="0" applyNumberFormat="1" applyFont="1" applyBorder="1" applyAlignment="1">
      <alignment horizontal="right"/>
    </xf>
    <xf numFmtId="182" fontId="3" fillId="0" borderId="0" xfId="0" applyNumberFormat="1" applyFont="1" applyBorder="1" applyAlignment="1">
      <alignment horizontal="right"/>
    </xf>
    <xf numFmtId="182" fontId="3" fillId="0" borderId="0" xfId="0" applyNumberFormat="1" applyFont="1" applyAlignment="1">
      <alignment horizontal="right"/>
    </xf>
    <xf numFmtId="182" fontId="3" fillId="0" borderId="7" xfId="0" applyNumberFormat="1" applyFont="1" applyBorder="1" applyAlignment="1">
      <alignment horizontal="right"/>
    </xf>
    <xf numFmtId="182" fontId="3" fillId="2" borderId="7" xfId="0" applyNumberFormat="1" applyFont="1" applyFill="1" applyBorder="1" applyAlignment="1">
      <alignment horizontal="right"/>
    </xf>
    <xf numFmtId="182" fontId="3" fillId="2" borderId="0" xfId="0" applyNumberFormat="1" applyFont="1" applyFill="1" applyBorder="1" applyAlignment="1">
      <alignment horizontal="right"/>
    </xf>
    <xf numFmtId="182" fontId="3" fillId="2" borderId="0" xfId="0" applyNumberFormat="1" applyFont="1" applyFill="1" applyAlignment="1">
      <alignment horizontal="right"/>
    </xf>
    <xf numFmtId="177" fontId="3" fillId="0" borderId="15" xfId="21" applyNumberFormat="1" applyFont="1" applyFill="1" applyBorder="1" applyAlignment="1">
      <alignment vertical="top"/>
    </xf>
    <xf numFmtId="182" fontId="3" fillId="2" borderId="0" xfId="0" applyNumberFormat="1" applyFont="1" applyFill="1" applyAlignment="1">
      <alignment horizontal="right" vertical="top"/>
    </xf>
    <xf numFmtId="182" fontId="3" fillId="2" borderId="8" xfId="0" applyNumberFormat="1" applyFont="1" applyFill="1" applyBorder="1" applyAlignment="1">
      <alignment horizontal="right"/>
    </xf>
    <xf numFmtId="182" fontId="3" fillId="2" borderId="1" xfId="0" applyNumberFormat="1" applyFont="1" applyFill="1" applyBorder="1" applyAlignment="1">
      <alignment horizontal="right"/>
    </xf>
    <xf numFmtId="182" fontId="3" fillId="0" borderId="1" xfId="0" applyNumberFormat="1" applyFont="1" applyBorder="1" applyAlignment="1">
      <alignment horizontal="right"/>
    </xf>
    <xf numFmtId="182" fontId="3" fillId="0" borderId="1" xfId="0" applyNumberFormat="1" applyFont="1" applyFill="1" applyBorder="1" applyAlignment="1">
      <alignment horizontal="right"/>
    </xf>
    <xf numFmtId="182" fontId="3" fillId="0" borderId="8" xfId="0" applyNumberFormat="1" applyFont="1" applyBorder="1" applyAlignment="1">
      <alignment horizontal="right"/>
    </xf>
    <xf numFmtId="182" fontId="3" fillId="2" borderId="5" xfId="0" applyNumberFormat="1" applyFont="1" applyFill="1" applyBorder="1" applyAlignment="1">
      <alignment horizontal="right"/>
    </xf>
    <xf numFmtId="182" fontId="3" fillId="2" borderId="3" xfId="0" applyNumberFormat="1" applyFont="1" applyFill="1" applyBorder="1" applyAlignment="1">
      <alignment horizontal="right"/>
    </xf>
    <xf numFmtId="182" fontId="3" fillId="0" borderId="3" xfId="0" applyNumberFormat="1" applyFont="1" applyBorder="1" applyAlignment="1">
      <alignment horizontal="right"/>
    </xf>
    <xf numFmtId="182" fontId="3" fillId="0" borderId="5" xfId="0" applyNumberFormat="1" applyFont="1" applyBorder="1" applyAlignment="1">
      <alignment horizontal="right"/>
    </xf>
    <xf numFmtId="182" fontId="3" fillId="0" borderId="0" xfId="0" applyNumberFormat="1" applyFont="1" applyFill="1" applyBorder="1" applyAlignment="1">
      <alignment horizontal="right"/>
    </xf>
    <xf numFmtId="165" fontId="3" fillId="0" borderId="3" xfId="0" applyNumberFormat="1" applyFont="1" applyBorder="1" applyAlignment="1">
      <alignment horizontal="right"/>
    </xf>
    <xf numFmtId="182" fontId="4" fillId="2" borderId="8" xfId="0" applyNumberFormat="1" applyFont="1" applyFill="1" applyBorder="1" applyAlignment="1">
      <alignment horizontal="right"/>
    </xf>
    <xf numFmtId="182" fontId="4" fillId="2" borderId="1" xfId="0" applyNumberFormat="1" applyFont="1" applyFill="1" applyBorder="1" applyAlignment="1">
      <alignment horizontal="right"/>
    </xf>
    <xf numFmtId="182" fontId="4" fillId="0" borderId="1" xfId="0" applyNumberFormat="1" applyFont="1" applyBorder="1" applyAlignment="1">
      <alignment horizontal="right"/>
    </xf>
    <xf numFmtId="182" fontId="4" fillId="0" borderId="8" xfId="0" applyNumberFormat="1" applyFont="1" applyBorder="1" applyAlignment="1">
      <alignment horizontal="right"/>
    </xf>
    <xf numFmtId="182" fontId="4" fillId="0" borderId="1" xfId="0" applyNumberFormat="1" applyFont="1" applyFill="1" applyBorder="1" applyAlignment="1">
      <alignment horizontal="right"/>
    </xf>
    <xf numFmtId="0" fontId="61" fillId="9" borderId="0" xfId="30" applyFont="1" applyFill="1"/>
    <xf numFmtId="0" fontId="3" fillId="0" borderId="0" xfId="30" applyFont="1" applyBorder="1"/>
    <xf numFmtId="0" fontId="3" fillId="0" borderId="0" xfId="30" applyFont="1"/>
    <xf numFmtId="0" fontId="3" fillId="0" borderId="0" xfId="30" applyFont="1" applyFill="1" applyBorder="1"/>
    <xf numFmtId="0" fontId="3" fillId="0" borderId="6" xfId="30" applyFont="1" applyFill="1" applyBorder="1"/>
    <xf numFmtId="182" fontId="3" fillId="0" borderId="6" xfId="30" applyNumberFormat="1" applyFont="1" applyBorder="1"/>
    <xf numFmtId="182" fontId="3" fillId="0" borderId="0" xfId="30" applyNumberFormat="1" applyFont="1" applyBorder="1"/>
    <xf numFmtId="182" fontId="3" fillId="0" borderId="0" xfId="30" applyNumberFormat="1" applyFont="1"/>
    <xf numFmtId="0" fontId="3" fillId="0" borderId="7" xfId="30" applyFont="1" applyFill="1" applyBorder="1"/>
    <xf numFmtId="182" fontId="3" fillId="0" borderId="7" xfId="30" applyNumberFormat="1" applyFont="1" applyBorder="1"/>
    <xf numFmtId="0" fontId="3" fillId="0" borderId="3" xfId="30" applyFont="1" applyFill="1" applyBorder="1"/>
    <xf numFmtId="0" fontId="3" fillId="0" borderId="5" xfId="30" applyFont="1" applyFill="1" applyBorder="1"/>
    <xf numFmtId="182" fontId="67" fillId="0" borderId="12" xfId="0" applyNumberFormat="1" applyFont="1" applyBorder="1"/>
    <xf numFmtId="182" fontId="3" fillId="0" borderId="5" xfId="30" applyNumberFormat="1" applyFont="1" applyBorder="1"/>
    <xf numFmtId="182" fontId="3" fillId="0" borderId="3" xfId="30" applyNumberFormat="1" applyFont="1" applyBorder="1"/>
    <xf numFmtId="182" fontId="3" fillId="0" borderId="7" xfId="27" applyNumberFormat="1" applyFont="1" applyBorder="1"/>
    <xf numFmtId="182" fontId="3" fillId="0" borderId="3" xfId="31" applyNumberFormat="1" applyFont="1" applyFill="1" applyBorder="1" applyAlignment="1">
      <alignment horizontal="right"/>
    </xf>
    <xf numFmtId="177" fontId="3" fillId="0" borderId="0" xfId="30" applyNumberFormat="1" applyFont="1"/>
    <xf numFmtId="182" fontId="67" fillId="0" borderId="0" xfId="0" applyNumberFormat="1" applyFont="1" applyBorder="1"/>
    <xf numFmtId="182" fontId="3" fillId="0" borderId="0" xfId="27" applyNumberFormat="1" applyFont="1"/>
    <xf numFmtId="0" fontId="62" fillId="0" borderId="1" xfId="30" applyFont="1" applyFill="1" applyBorder="1"/>
    <xf numFmtId="0" fontId="62" fillId="0" borderId="8" xfId="30" applyFont="1" applyFill="1" applyBorder="1"/>
    <xf numFmtId="182" fontId="4" fillId="0" borderId="8" xfId="30" applyNumberFormat="1" applyFont="1" applyBorder="1"/>
    <xf numFmtId="182" fontId="4" fillId="0" borderId="1" xfId="30" applyNumberFormat="1" applyFont="1" applyBorder="1"/>
    <xf numFmtId="0" fontId="67" fillId="0" borderId="0" xfId="0" applyFont="1" applyAlignment="1"/>
    <xf numFmtId="0" fontId="72" fillId="0" borderId="0" xfId="0" applyFont="1" applyAlignment="1">
      <alignment horizontal="right"/>
    </xf>
    <xf numFmtId="0" fontId="67" fillId="0" borderId="0" xfId="0" applyFont="1" applyAlignment="1">
      <alignment horizontal="left" vertical="center"/>
    </xf>
    <xf numFmtId="164" fontId="3" fillId="0" borderId="0" xfId="30" applyNumberFormat="1" applyFont="1"/>
    <xf numFmtId="10" fontId="3" fillId="0" borderId="0" xfId="27" applyNumberFormat="1" applyFont="1"/>
    <xf numFmtId="166" fontId="72" fillId="0" borderId="0" xfId="0" applyNumberFormat="1" applyFont="1"/>
    <xf numFmtId="2" fontId="3" fillId="0" borderId="0" xfId="30" applyNumberFormat="1" applyFont="1"/>
    <xf numFmtId="0" fontId="37" fillId="0" borderId="0" xfId="0" applyFont="1"/>
    <xf numFmtId="178" fontId="0" fillId="9" borderId="0" xfId="0" applyNumberFormat="1" applyFont="1" applyFill="1" applyAlignment="1">
      <alignment horizontal="right"/>
    </xf>
    <xf numFmtId="178" fontId="0" fillId="9" borderId="0" xfId="0" applyNumberFormat="1" applyFont="1" applyFill="1" applyBorder="1" applyAlignment="1">
      <alignment horizontal="right"/>
    </xf>
    <xf numFmtId="178" fontId="0" fillId="9" borderId="3" xfId="0" applyNumberFormat="1" applyFont="1" applyFill="1" applyBorder="1" applyAlignment="1">
      <alignment horizontal="right"/>
    </xf>
    <xf numFmtId="0" fontId="0" fillId="9" borderId="0" xfId="0" applyFont="1" applyFill="1" applyBorder="1"/>
    <xf numFmtId="173" fontId="0" fillId="0" borderId="0" xfId="0" applyNumberFormat="1" applyFont="1" applyAlignment="1">
      <alignment horizontal="right"/>
    </xf>
    <xf numFmtId="173" fontId="64" fillId="11" borderId="0" xfId="0" applyNumberFormat="1" applyFont="1" applyFill="1" applyAlignment="1">
      <alignment horizontal="right"/>
    </xf>
    <xf numFmtId="173" fontId="0" fillId="0" borderId="3" xfId="0" applyNumberFormat="1" applyFont="1" applyBorder="1" applyAlignment="1">
      <alignment horizontal="right"/>
    </xf>
    <xf numFmtId="1" fontId="3" fillId="9" borderId="0" xfId="12" applyNumberFormat="1" applyFont="1" applyFill="1" applyBorder="1"/>
    <xf numFmtId="0" fontId="3" fillId="9" borderId="0" xfId="16" applyFont="1" applyFill="1" applyAlignment="1">
      <alignment vertical="center"/>
    </xf>
    <xf numFmtId="0" fontId="3" fillId="9" borderId="0" xfId="16" applyFont="1" applyFill="1" applyBorder="1" applyAlignment="1">
      <alignment vertical="center"/>
    </xf>
    <xf numFmtId="0" fontId="4" fillId="9" borderId="15" xfId="15" applyFont="1" applyFill="1" applyBorder="1" applyAlignment="1">
      <alignment vertical="center"/>
    </xf>
    <xf numFmtId="174" fontId="4" fillId="0" borderId="3" xfId="0" applyNumberFormat="1" applyFont="1" applyFill="1" applyBorder="1" applyAlignment="1">
      <alignment vertical="center"/>
    </xf>
    <xf numFmtId="174" fontId="4" fillId="0" borderId="3" xfId="0" applyNumberFormat="1" applyFont="1" applyFill="1" applyBorder="1"/>
    <xf numFmtId="179" fontId="4" fillId="0" borderId="1" xfId="0" applyNumberFormat="1" applyFont="1" applyBorder="1"/>
    <xf numFmtId="174" fontId="4" fillId="0" borderId="1" xfId="0" applyNumberFormat="1" applyFont="1" applyBorder="1"/>
    <xf numFmtId="0" fontId="4" fillId="0" borderId="16" xfId="15" applyFont="1" applyFill="1" applyBorder="1" applyAlignment="1">
      <alignment vertical="center"/>
    </xf>
    <xf numFmtId="165" fontId="63" fillId="15" borderId="0" xfId="0" applyNumberFormat="1" applyFont="1" applyFill="1" applyAlignment="1">
      <alignment horizontal="right"/>
    </xf>
    <xf numFmtId="174" fontId="63" fillId="15" borderId="0" xfId="27" applyNumberFormat="1" applyFont="1" applyFill="1" applyAlignment="1">
      <alignment horizontal="right"/>
    </xf>
    <xf numFmtId="165" fontId="63" fillId="14" borderId="0" xfId="0" applyNumberFormat="1" applyFont="1" applyFill="1" applyAlignment="1">
      <alignment horizontal="right"/>
    </xf>
    <xf numFmtId="166" fontId="63" fillId="14" borderId="0" xfId="27" applyNumberFormat="1" applyFont="1" applyFill="1" applyAlignment="1">
      <alignment horizontal="right"/>
    </xf>
    <xf numFmtId="49" fontId="69" fillId="0" borderId="0" xfId="1" applyFont="1" applyFill="1" applyBorder="1">
      <alignment horizontal="left"/>
    </xf>
    <xf numFmtId="0" fontId="56" fillId="0" borderId="0" xfId="5" applyFont="1" applyFill="1" applyBorder="1">
      <alignment vertical="center"/>
    </xf>
    <xf numFmtId="186" fontId="3" fillId="0" borderId="0" xfId="25" applyNumberFormat="1" applyFont="1" applyFill="1" applyAlignment="1">
      <alignment horizontal="right"/>
    </xf>
    <xf numFmtId="0" fontId="4" fillId="0" borderId="0" xfId="0" applyFont="1" applyBorder="1" applyAlignment="1">
      <alignment horizontal="center"/>
    </xf>
    <xf numFmtId="177" fontId="4" fillId="0" borderId="15" xfId="21" applyNumberFormat="1" applyFont="1" applyFill="1" applyBorder="1" applyAlignment="1">
      <alignment horizontal="center"/>
    </xf>
    <xf numFmtId="182" fontId="4" fillId="0" borderId="3" xfId="0" applyNumberFormat="1" applyFont="1" applyBorder="1" applyAlignment="1">
      <alignment horizontal="right"/>
    </xf>
    <xf numFmtId="182" fontId="4" fillId="0" borderId="0" xfId="0" applyNumberFormat="1" applyFont="1" applyBorder="1" applyAlignment="1">
      <alignment horizontal="right"/>
    </xf>
    <xf numFmtId="165" fontId="4" fillId="0" borderId="3" xfId="0" applyNumberFormat="1" applyFont="1" applyBorder="1" applyAlignment="1">
      <alignment horizontal="right"/>
    </xf>
    <xf numFmtId="182" fontId="67" fillId="0" borderId="12" xfId="0" applyNumberFormat="1" applyFont="1" applyFill="1" applyBorder="1"/>
    <xf numFmtId="182" fontId="3" fillId="0" borderId="0" xfId="30" applyNumberFormat="1" applyFont="1" applyFill="1"/>
    <xf numFmtId="182" fontId="65" fillId="0" borderId="18" xfId="0" applyNumberFormat="1" applyFont="1" applyFill="1" applyBorder="1"/>
    <xf numFmtId="182" fontId="4" fillId="0" borderId="1" xfId="30" applyNumberFormat="1" applyFont="1" applyFill="1" applyBorder="1"/>
    <xf numFmtId="165" fontId="0" fillId="0" borderId="0" xfId="0" applyNumberFormat="1" applyFont="1"/>
    <xf numFmtId="2" fontId="4" fillId="0" borderId="0" xfId="0" applyNumberFormat="1" applyFont="1"/>
    <xf numFmtId="0" fontId="0" fillId="9" borderId="0" xfId="0" applyFill="1" applyAlignment="1">
      <alignment horizontal="right"/>
    </xf>
    <xf numFmtId="0" fontId="0" fillId="9" borderId="0" xfId="0" applyFill="1" applyAlignment="1">
      <alignment horizontal="right"/>
    </xf>
    <xf numFmtId="0" fontId="60" fillId="0" borderId="0" xfId="5" applyFont="1" applyFill="1">
      <alignment vertical="center"/>
    </xf>
    <xf numFmtId="0" fontId="0" fillId="9" borderId="0" xfId="0" applyFill="1" applyAlignment="1">
      <alignment horizontal="right"/>
    </xf>
    <xf numFmtId="0" fontId="3" fillId="0" borderId="3" xfId="0" applyFont="1" applyBorder="1" applyAlignment="1">
      <alignment horizontal="center" wrapText="1"/>
    </xf>
    <xf numFmtId="0" fontId="3" fillId="9" borderId="3" xfId="0" applyFont="1" applyFill="1" applyBorder="1" applyAlignment="1">
      <alignment horizontal="right" wrapText="1"/>
    </xf>
    <xf numFmtId="0" fontId="79" fillId="0" borderId="0" xfId="0" applyFont="1" applyAlignment="1">
      <alignment horizontal="left" indent="3"/>
    </xf>
    <xf numFmtId="0" fontId="79" fillId="9" borderId="0" xfId="0" applyFont="1" applyFill="1" applyAlignment="1">
      <alignment horizontal="left" indent="3"/>
    </xf>
    <xf numFmtId="0" fontId="42" fillId="9" borderId="0" xfId="36" applyFont="1" applyFill="1" applyAlignment="1">
      <alignment horizontal="left"/>
    </xf>
    <xf numFmtId="0" fontId="3" fillId="9" borderId="0" xfId="36" applyFill="1"/>
    <xf numFmtId="0" fontId="3" fillId="0" borderId="0" xfId="36" applyFill="1"/>
    <xf numFmtId="0" fontId="51" fillId="9" borderId="0" xfId="36" applyFont="1" applyFill="1" applyAlignment="1">
      <alignment horizontal="left"/>
    </xf>
    <xf numFmtId="0" fontId="44" fillId="9" borderId="0" xfId="36" applyFont="1" applyFill="1" applyAlignment="1">
      <alignment horizontal="left"/>
    </xf>
    <xf numFmtId="0" fontId="3" fillId="0" borderId="0" xfId="11" applyFont="1" applyBorder="1">
      <alignment horizontal="right"/>
    </xf>
    <xf numFmtId="0" fontId="3" fillId="0" borderId="0" xfId="11" applyFont="1">
      <alignment horizontal="right"/>
    </xf>
    <xf numFmtId="0" fontId="3" fillId="0" borderId="0" xfId="36" applyFill="1" applyAlignment="1">
      <alignment horizontal="right"/>
    </xf>
    <xf numFmtId="0" fontId="3" fillId="9" borderId="0" xfId="38" applyFill="1" applyAlignment="1">
      <alignment horizontal="right"/>
    </xf>
    <xf numFmtId="0" fontId="17" fillId="9" borderId="0" xfId="36" applyFont="1" applyFill="1" applyAlignment="1"/>
    <xf numFmtId="0" fontId="17" fillId="0" borderId="0" xfId="36" applyFont="1" applyFill="1" applyBorder="1"/>
    <xf numFmtId="0" fontId="21" fillId="0" borderId="0" xfId="36" applyFont="1" applyFill="1" applyBorder="1"/>
    <xf numFmtId="0" fontId="48" fillId="0" borderId="0" xfId="36" applyFont="1" applyFill="1" applyBorder="1"/>
    <xf numFmtId="0" fontId="3" fillId="0" borderId="0" xfId="16" applyFont="1" applyFill="1" applyBorder="1" applyAlignment="1"/>
    <xf numFmtId="0" fontId="3" fillId="9" borderId="0" xfId="36" applyFont="1" applyFill="1" applyBorder="1"/>
    <xf numFmtId="165" fontId="3" fillId="9" borderId="0" xfId="36" applyNumberFormat="1" applyFont="1" applyFill="1" applyBorder="1"/>
    <xf numFmtId="0" fontId="9" fillId="0" borderId="0" xfId="0" applyFont="1"/>
    <xf numFmtId="0" fontId="3" fillId="9" borderId="0" xfId="16" applyFont="1" applyFill="1" applyBorder="1" applyAlignment="1"/>
    <xf numFmtId="0" fontId="3" fillId="0" borderId="0" xfId="36"/>
    <xf numFmtId="1" fontId="21" fillId="9" borderId="0" xfId="19" applyNumberFormat="1" applyFont="1" applyFill="1" applyBorder="1">
      <alignment horizontal="right"/>
    </xf>
    <xf numFmtId="166" fontId="49" fillId="0" borderId="0" xfId="18" applyFont="1" applyFill="1">
      <alignment horizontal="right"/>
    </xf>
    <xf numFmtId="0" fontId="3" fillId="0" borderId="0" xfId="36" applyFont="1"/>
    <xf numFmtId="0" fontId="42" fillId="0" borderId="0" xfId="12" applyFont="1" applyAlignment="1">
      <alignment horizontal="left"/>
    </xf>
    <xf numFmtId="0" fontId="44" fillId="0" borderId="0" xfId="12" applyFont="1" applyAlignment="1">
      <alignment horizontal="left"/>
    </xf>
    <xf numFmtId="0" fontId="45" fillId="0" borderId="0" xfId="34" applyFont="1"/>
    <xf numFmtId="0" fontId="3" fillId="0" borderId="0" xfId="34" applyBorder="1"/>
    <xf numFmtId="0" fontId="51" fillId="0" borderId="0" xfId="12" applyFont="1" applyAlignment="1">
      <alignment horizontal="left"/>
    </xf>
    <xf numFmtId="0" fontId="55" fillId="0" borderId="0" xfId="12" applyFont="1" applyAlignment="1">
      <alignment horizontal="left"/>
    </xf>
    <xf numFmtId="0" fontId="17" fillId="0" borderId="0" xfId="34" applyFont="1" applyAlignment="1"/>
    <xf numFmtId="0" fontId="17" fillId="0" borderId="0" xfId="34" applyFont="1" applyBorder="1" applyAlignment="1"/>
    <xf numFmtId="0" fontId="4" fillId="0" borderId="0" xfId="11" applyFont="1" applyBorder="1">
      <alignment horizontal="right"/>
    </xf>
    <xf numFmtId="0" fontId="21" fillId="0" borderId="3" xfId="34" applyFont="1" applyBorder="1"/>
    <xf numFmtId="0" fontId="21" fillId="0" borderId="0" xfId="34" applyFont="1" applyBorder="1"/>
    <xf numFmtId="0" fontId="4" fillId="0" borderId="0" xfId="32" applyFont="1" applyBorder="1"/>
    <xf numFmtId="166" fontId="53" fillId="0" borderId="0" xfId="18" applyFont="1" applyBorder="1">
      <alignment horizontal="right"/>
    </xf>
    <xf numFmtId="166" fontId="49" fillId="6" borderId="0" xfId="27" applyNumberFormat="1" applyFont="1" applyFill="1" applyBorder="1" applyAlignment="1">
      <alignment horizontal="right"/>
    </xf>
    <xf numFmtId="166" fontId="49" fillId="6" borderId="0" xfId="18" applyFont="1" applyFill="1" applyBorder="1">
      <alignment horizontal="right"/>
    </xf>
    <xf numFmtId="0" fontId="42" fillId="0" borderId="0" xfId="9" applyFont="1" applyFill="1"/>
    <xf numFmtId="0" fontId="3" fillId="0" borderId="0" xfId="32" applyAlignment="1"/>
    <xf numFmtId="0" fontId="4" fillId="0" borderId="0" xfId="32" applyFont="1"/>
    <xf numFmtId="0" fontId="51" fillId="0" borderId="0" xfId="12" applyFont="1" applyAlignment="1"/>
    <xf numFmtId="0" fontId="45" fillId="0" borderId="0" xfId="11">
      <alignment horizontal="right"/>
    </xf>
    <xf numFmtId="0" fontId="17" fillId="0" borderId="0" xfId="32" applyFont="1" applyBorder="1" applyAlignment="1"/>
    <xf numFmtId="1" fontId="4" fillId="0" borderId="0" xfId="32" applyNumberFormat="1" applyFont="1" applyBorder="1"/>
    <xf numFmtId="1" fontId="4" fillId="0" borderId="0" xfId="32" applyNumberFormat="1" applyFont="1"/>
    <xf numFmtId="166" fontId="4" fillId="0" borderId="0" xfId="27" applyFont="1"/>
    <xf numFmtId="166" fontId="3" fillId="0" borderId="0" xfId="18" applyFont="1" applyBorder="1" applyAlignment="1">
      <alignment horizontal="right"/>
    </xf>
    <xf numFmtId="166" fontId="49" fillId="6" borderId="0" xfId="18" applyNumberFormat="1" applyFont="1" applyFill="1" applyBorder="1">
      <alignment horizontal="right"/>
    </xf>
    <xf numFmtId="2" fontId="67" fillId="0" borderId="0" xfId="0" applyNumberFormat="1" applyFont="1"/>
    <xf numFmtId="0" fontId="0" fillId="9" borderId="0" xfId="0" applyFill="1" applyAlignment="1">
      <alignment horizontal="right"/>
    </xf>
    <xf numFmtId="178" fontId="0" fillId="0" borderId="0" xfId="0" applyNumberFormat="1"/>
    <xf numFmtId="186" fontId="24" fillId="0" borderId="0" xfId="25" applyNumberFormat="1" applyFont="1" applyFill="1" applyBorder="1"/>
    <xf numFmtId="0" fontId="9" fillId="0" borderId="0" xfId="0" applyFont="1" applyFill="1" applyAlignment="1">
      <alignment horizontal="left"/>
    </xf>
    <xf numFmtId="0" fontId="39" fillId="0" borderId="0" xfId="0" applyFont="1" applyFill="1" applyAlignment="1">
      <alignment horizontal="left"/>
    </xf>
    <xf numFmtId="0" fontId="18" fillId="0" borderId="0" xfId="0" applyFont="1" applyFill="1" applyAlignment="1">
      <alignment horizontal="left"/>
    </xf>
    <xf numFmtId="0" fontId="6" fillId="0" borderId="0" xfId="0" applyFont="1" applyFill="1" applyAlignment="1">
      <alignment horizontal="left"/>
    </xf>
    <xf numFmtId="0" fontId="11" fillId="0" borderId="0" xfId="0" applyFont="1" applyFill="1" applyAlignment="1">
      <alignment horizontal="left"/>
    </xf>
    <xf numFmtId="0" fontId="14" fillId="0" borderId="0" xfId="22" applyFill="1" applyAlignment="1" applyProtection="1">
      <alignment horizontal="left"/>
    </xf>
    <xf numFmtId="0" fontId="0" fillId="0" borderId="0" xfId="0" applyFill="1" applyAlignment="1">
      <alignment horizontal="left"/>
    </xf>
    <xf numFmtId="0" fontId="12" fillId="0" borderId="0" xfId="0" applyFont="1" applyFill="1" applyAlignment="1">
      <alignment horizontal="left"/>
    </xf>
    <xf numFmtId="0" fontId="14" fillId="0" borderId="0" xfId="22" applyFont="1" applyFill="1" applyAlignment="1" applyProtection="1">
      <alignment horizontal="left"/>
    </xf>
    <xf numFmtId="0" fontId="3" fillId="0" borderId="0" xfId="0" applyFont="1" applyFill="1" applyAlignment="1">
      <alignment horizontal="left"/>
    </xf>
    <xf numFmtId="0" fontId="0" fillId="9" borderId="0" xfId="0" applyFill="1" applyAlignment="1">
      <alignment horizontal="right"/>
    </xf>
    <xf numFmtId="0" fontId="3" fillId="9" borderId="0" xfId="38" applyFill="1" applyAlignment="1">
      <alignment horizontal="right"/>
    </xf>
    <xf numFmtId="0" fontId="4" fillId="0" borderId="3" xfId="5" applyFont="1" applyFill="1" applyBorder="1" applyAlignment="1">
      <alignment horizontal="center" vertical="center"/>
    </xf>
    <xf numFmtId="0" fontId="16" fillId="0" borderId="3" xfId="0" applyFont="1" applyFill="1" applyBorder="1" applyAlignment="1">
      <alignment horizontal="center" vertical="center"/>
    </xf>
  </cellXfs>
  <cellStyles count="39">
    <cellStyle name="01_Page Heading" xfId="1"/>
    <cellStyle name="02_Rule above and below" xfId="2"/>
    <cellStyle name="03_Table Notes" xfId="3"/>
    <cellStyle name="04_Bold table figs" xfId="4"/>
    <cellStyle name="04_Table text" xfId="5"/>
    <cellStyle name="05_table figs" xfId="6"/>
    <cellStyle name="06_per cent" xfId="7"/>
    <cellStyle name="07_Bold table text" xfId="8"/>
    <cellStyle name="C01_Main head" xfId="9"/>
    <cellStyle name="C01_Main head_BP_Stats" xfId="10"/>
    <cellStyle name="C02_Column heads" xfId="11"/>
    <cellStyle name="C03_Sub head bold" xfId="12"/>
    <cellStyle name="C03a_Sub head" xfId="13"/>
    <cellStyle name="C04_Total text white bold" xfId="14"/>
    <cellStyle name="C04a_Total text black with rule" xfId="15"/>
    <cellStyle name="C05_Main text" xfId="16"/>
    <cellStyle name="C06_Figs" xfId="17"/>
    <cellStyle name="C07_Figs 1 dec percent" xfId="18"/>
    <cellStyle name="C08_Figs 1 decimal" xfId="19"/>
    <cellStyle name="C09_Notes" xfId="20"/>
    <cellStyle name="Comma" xfId="21" builtinId="3"/>
    <cellStyle name="Comma 3 2" xfId="31"/>
    <cellStyle name="Comma 5" xfId="28"/>
    <cellStyle name="Hyperlink" xfId="22" builtinId="8"/>
    <cellStyle name="Normal" xfId="0" builtinId="0"/>
    <cellStyle name="Normal 3" xfId="29"/>
    <cellStyle name="Normal 3 2" xfId="30"/>
    <cellStyle name="Normal 33" xfId="34"/>
    <cellStyle name="Normal 42" xfId="38"/>
    <cellStyle name="Normal 8" xfId="32"/>
    <cellStyle name="Normal 9 10" xfId="36"/>
    <cellStyle name="Normal_GIIGNL 11 Adj" xfId="23"/>
    <cellStyle name="Normal_Inter area movements Singapore" xfId="24"/>
    <cellStyle name="Normal_statistical_review_full_report_workbook_2006" xfId="25"/>
    <cellStyle name="Normal_statistical_review_of_world_energy_full_report_2009" xfId="26"/>
    <cellStyle name="Percent" xfId="27" builtinId="5"/>
    <cellStyle name="Percent 2 10" xfId="37"/>
    <cellStyle name="Percent 3" xfId="33"/>
    <cellStyle name="Percent 8" xfId="35"/>
  </cellStyles>
  <dxfs count="122">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9" formatCode="[&gt;0.0005]\-0.0%;[=0]\-;#\♦"/>
    </dxf>
    <dxf>
      <numFmt numFmtId="188" formatCode="[&lt;-0.0005]\-0.0%;[=0]\-;#\♦"/>
    </dxf>
    <dxf>
      <numFmt numFmtId="187" formatCode="[&gt;0.0005]0.0%;[=0]\-;#\♦"/>
    </dxf>
    <dxf>
      <numFmt numFmtId="188" formatCode="[&lt;-0.0005]\-0.0%;[=0]\-;#\♦"/>
    </dxf>
    <dxf>
      <numFmt numFmtId="189"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fill>
        <patternFill>
          <bgColor rgb="FFFFFF00"/>
        </patternFill>
      </fill>
    </dxf>
    <dxf>
      <fill>
        <patternFill>
          <bgColor rgb="FFFFFF00"/>
        </patternFill>
      </fill>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fill>
        <patternFill>
          <bgColor indexed="42"/>
        </patternFill>
      </fill>
    </dxf>
    <dxf>
      <fill>
        <patternFill>
          <bgColor theme="0"/>
        </patternFill>
      </fill>
    </dxf>
    <dxf>
      <fill>
        <patternFill>
          <bgColor theme="3" tint="0.79998168889431442"/>
        </patternFill>
      </fill>
    </dxf>
    <dxf>
      <fill>
        <patternFill>
          <bgColor theme="3" tint="0.79998168889431442"/>
        </patternFill>
      </fill>
    </dxf>
    <dxf>
      <fill>
        <patternFill>
          <bgColor theme="0"/>
        </patternFill>
      </fill>
    </dxf>
    <dxf>
      <fill>
        <patternFill>
          <bgColor indexed="42"/>
        </patternFill>
      </fill>
    </dxf>
    <dxf>
      <fill>
        <patternFill>
          <bgColor theme="0"/>
        </patternFill>
      </fill>
    </dxf>
    <dxf>
      <fill>
        <patternFill>
          <bgColor theme="0"/>
        </patternFill>
      </fill>
    </dxf>
    <dxf>
      <fill>
        <patternFill>
          <bgColor indexed="42"/>
        </patternFill>
      </fill>
    </dxf>
    <dxf>
      <fill>
        <patternFill>
          <bgColor indexed="42"/>
        </patternFill>
      </fill>
    </dxf>
    <dxf>
      <fill>
        <patternFill>
          <bgColor indexed="42"/>
        </patternFill>
      </fill>
    </dxf>
    <dxf>
      <fill>
        <patternFill>
          <bgColor indexed="42"/>
        </patternFill>
      </fill>
    </dxf>
    <dxf>
      <numFmt numFmtId="187" formatCode="[&gt;0.0005]0.0%;[=0]\-;#\♦"/>
    </dxf>
    <dxf>
      <numFmt numFmtId="188" formatCode="[&lt;-0.0005]\-0.0%;[=0]\-;#\♦"/>
    </dxf>
    <dxf>
      <numFmt numFmtId="189" formatCode="[&gt;0.0005]\-0.0%;[=0]\-;#\♦"/>
    </dxf>
    <dxf>
      <numFmt numFmtId="188" formatCode="[&lt;-0.0005]\-0.0%;[=0]\-;#\♦"/>
    </dxf>
    <dxf>
      <numFmt numFmtId="187" formatCode="[&gt;0.0005]0.0%;[=0]\-;#\♦"/>
    </dxf>
    <dxf>
      <numFmt numFmtId="188" formatCode="[&lt;-0.0005]\-0.0%;[=0]\-;#\♦"/>
    </dxf>
    <dxf>
      <numFmt numFmtId="189"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
      <numFmt numFmtId="187" formatCode="[&gt;0.0005]0.0%;[=0]\-;#\♦"/>
    </dxf>
    <dxf>
      <numFmt numFmtId="188" formatCode="[&lt;-0.0005]\-0.0%;[=0]\-;#\♦"/>
    </dxf>
  </dxfs>
  <tableStyles count="0" defaultTableStyle="TableStyleMedium2" defaultPivotStyle="PivotStyleLight16"/>
  <colors>
    <mruColors>
      <color rgb="FF008000"/>
      <color rgb="FF006600"/>
      <color rgb="FFFF9900"/>
      <color rgb="FFFF6600"/>
      <color rgb="FF33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0</xdr:col>
      <xdr:colOff>751115</xdr:colOff>
      <xdr:row>158</xdr:row>
      <xdr:rowOff>18143</xdr:rowOff>
    </xdr:from>
    <xdr:ext cx="264560" cy="184731"/>
    <xdr:sp macro="" textlink="">
      <xdr:nvSpPr>
        <xdr:cNvPr id="2" name="TextBox 1"/>
        <xdr:cNvSpPr txBox="1"/>
      </xdr:nvSpPr>
      <xdr:spPr>
        <a:xfrm rot="3964503">
          <a:off x="791029" y="21047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751115</xdr:colOff>
      <xdr:row>161</xdr:row>
      <xdr:rowOff>18143</xdr:rowOff>
    </xdr:from>
    <xdr:ext cx="264560" cy="184731"/>
    <xdr:sp macro="" textlink="">
      <xdr:nvSpPr>
        <xdr:cNvPr id="3" name="TextBox 2"/>
        <xdr:cNvSpPr txBox="1"/>
      </xdr:nvSpPr>
      <xdr:spPr>
        <a:xfrm rot="3964503">
          <a:off x="791029" y="209179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751115</xdr:colOff>
      <xdr:row>163</xdr:row>
      <xdr:rowOff>0</xdr:rowOff>
    </xdr:from>
    <xdr:ext cx="264560" cy="184731"/>
    <xdr:sp macro="" textlink="">
      <xdr:nvSpPr>
        <xdr:cNvPr id="4" name="TextBox 3"/>
        <xdr:cNvSpPr txBox="1"/>
      </xdr:nvSpPr>
      <xdr:spPr>
        <a:xfrm rot="3964503">
          <a:off x="791029" y="211589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751115</xdr:colOff>
      <xdr:row>163</xdr:row>
      <xdr:rowOff>0</xdr:rowOff>
    </xdr:from>
    <xdr:ext cx="264560" cy="184731"/>
    <xdr:sp macro="" textlink="">
      <xdr:nvSpPr>
        <xdr:cNvPr id="5" name="TextBox 4"/>
        <xdr:cNvSpPr txBox="1"/>
      </xdr:nvSpPr>
      <xdr:spPr>
        <a:xfrm rot="3964503">
          <a:off x="791029" y="211589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751115</xdr:colOff>
      <xdr:row>154</xdr:row>
      <xdr:rowOff>18143</xdr:rowOff>
    </xdr:from>
    <xdr:ext cx="264560" cy="184731"/>
    <xdr:sp macro="" textlink="">
      <xdr:nvSpPr>
        <xdr:cNvPr id="6" name="TextBox 5"/>
        <xdr:cNvSpPr txBox="1"/>
      </xdr:nvSpPr>
      <xdr:spPr>
        <a:xfrm rot="3964503">
          <a:off x="791029" y="200112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751115</xdr:colOff>
      <xdr:row>158</xdr:row>
      <xdr:rowOff>18143</xdr:rowOff>
    </xdr:from>
    <xdr:ext cx="264560" cy="184731"/>
    <xdr:sp macro="" textlink="">
      <xdr:nvSpPr>
        <xdr:cNvPr id="7" name="TextBox 6"/>
        <xdr:cNvSpPr txBox="1"/>
      </xdr:nvSpPr>
      <xdr:spPr>
        <a:xfrm rot="3964503">
          <a:off x="791029" y="205293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751115</xdr:colOff>
      <xdr:row>157</xdr:row>
      <xdr:rowOff>18143</xdr:rowOff>
    </xdr:from>
    <xdr:ext cx="264560" cy="184731"/>
    <xdr:sp macro="" textlink="">
      <xdr:nvSpPr>
        <xdr:cNvPr id="8" name="TextBox 7"/>
        <xdr:cNvSpPr txBox="1"/>
      </xdr:nvSpPr>
      <xdr:spPr>
        <a:xfrm rot="3964503">
          <a:off x="791029" y="203998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p.com/statisticalreview"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showGridLines="0" showRowColHeaders="0" tabSelected="1" zoomScaleNormal="100" workbookViewId="0"/>
  </sheetViews>
  <sheetFormatPr defaultColWidth="10.6640625" defaultRowHeight="11.25"/>
  <cols>
    <col min="1" max="1" width="45.6640625" style="21" customWidth="1"/>
    <col min="2" max="10" width="10.6640625" style="21"/>
    <col min="11" max="11" width="17.6640625" style="21" customWidth="1"/>
    <col min="12" max="16384" width="10.6640625" style="21"/>
  </cols>
  <sheetData>
    <row r="1" spans="1:12" ht="12.75">
      <c r="A1" s="920"/>
      <c r="B1" s="31"/>
      <c r="C1" s="31"/>
      <c r="D1" s="31"/>
      <c r="E1" s="31"/>
      <c r="F1" s="31"/>
      <c r="G1" s="31"/>
      <c r="H1" s="31"/>
      <c r="I1" s="31"/>
      <c r="J1" s="31"/>
      <c r="K1" s="31"/>
    </row>
    <row r="2" spans="1:12" s="34" customFormat="1" ht="20.25">
      <c r="A2" s="921" t="s">
        <v>747</v>
      </c>
      <c r="B2" s="46"/>
      <c r="C2" s="46"/>
      <c r="D2" s="46"/>
      <c r="E2" s="46"/>
      <c r="F2" s="46"/>
      <c r="G2" s="46"/>
      <c r="H2" s="46"/>
    </row>
    <row r="3" spans="1:12" ht="12.75">
      <c r="A3" s="922"/>
      <c r="B3" s="46"/>
      <c r="C3" s="46"/>
      <c r="D3" s="46"/>
      <c r="E3" s="46"/>
      <c r="F3" s="46"/>
      <c r="G3" s="46"/>
      <c r="H3" s="46"/>
      <c r="I3" s="32"/>
      <c r="J3" s="32"/>
      <c r="K3" s="32"/>
      <c r="L3" s="32"/>
    </row>
    <row r="4" spans="1:12" s="34" customFormat="1" ht="12.75">
      <c r="A4" s="923" t="s">
        <v>624</v>
      </c>
      <c r="B4" s="46"/>
      <c r="C4" s="46"/>
      <c r="D4" s="46"/>
      <c r="E4" s="46"/>
      <c r="F4" s="46"/>
      <c r="G4" s="46"/>
      <c r="H4" s="46"/>
    </row>
    <row r="5" spans="1:12" s="34" customFormat="1" ht="12.75">
      <c r="A5" s="923" t="s">
        <v>617</v>
      </c>
      <c r="B5" s="46"/>
      <c r="C5" s="46"/>
      <c r="D5" s="46"/>
      <c r="E5" s="46"/>
      <c r="F5" s="46"/>
      <c r="G5" s="46"/>
      <c r="H5" s="46"/>
    </row>
    <row r="6" spans="1:12" s="34" customFormat="1" ht="12.75">
      <c r="A6" s="923" t="s">
        <v>618</v>
      </c>
      <c r="B6" s="46"/>
      <c r="C6" s="46"/>
      <c r="D6" s="46"/>
      <c r="E6" s="46"/>
      <c r="F6" s="46"/>
      <c r="G6" s="46"/>
      <c r="H6" s="46"/>
    </row>
    <row r="7" spans="1:12" ht="12.75">
      <c r="A7" s="924"/>
      <c r="B7" s="32"/>
      <c r="C7" s="32"/>
      <c r="D7" s="32"/>
      <c r="E7" s="32"/>
      <c r="F7" s="32"/>
      <c r="G7" s="32"/>
      <c r="H7" s="32"/>
      <c r="I7" s="32"/>
      <c r="J7" s="32"/>
      <c r="K7" s="32"/>
      <c r="L7" s="32"/>
    </row>
    <row r="8" spans="1:12">
      <c r="A8" s="925" t="s">
        <v>236</v>
      </c>
      <c r="B8" s="72"/>
      <c r="C8" s="32"/>
      <c r="D8" s="32"/>
      <c r="E8" s="32"/>
      <c r="F8" s="32"/>
      <c r="G8" s="32"/>
      <c r="H8" s="32"/>
      <c r="I8" s="32"/>
      <c r="J8" s="32"/>
      <c r="K8" s="32"/>
      <c r="L8" s="32"/>
    </row>
    <row r="9" spans="1:12" ht="12.75">
      <c r="A9" s="924"/>
      <c r="B9" s="32"/>
      <c r="C9" s="32"/>
      <c r="D9" s="32"/>
      <c r="E9" s="32"/>
      <c r="F9" s="32"/>
      <c r="G9" s="32"/>
      <c r="H9" s="32"/>
      <c r="I9" s="32"/>
      <c r="J9" s="32"/>
      <c r="K9" s="32"/>
      <c r="L9" s="32"/>
    </row>
    <row r="10" spans="1:12" s="46" customFormat="1" ht="12.75">
      <c r="A10" s="923" t="s">
        <v>237</v>
      </c>
    </row>
    <row r="11" spans="1:12" ht="12.75">
      <c r="A11" s="923"/>
      <c r="B11" s="32"/>
      <c r="C11" s="32"/>
      <c r="D11" s="32"/>
      <c r="E11" s="32"/>
      <c r="F11" s="32"/>
      <c r="G11" s="32"/>
      <c r="H11" s="32"/>
      <c r="I11" s="32"/>
      <c r="J11" s="32"/>
      <c r="K11" s="32"/>
      <c r="L11" s="32"/>
    </row>
    <row r="12" spans="1:12">
      <c r="A12" s="925" t="s">
        <v>454</v>
      </c>
      <c r="B12" s="32"/>
      <c r="C12" s="32"/>
      <c r="D12" s="32"/>
      <c r="E12" s="32"/>
      <c r="F12" s="32"/>
      <c r="G12" s="32"/>
      <c r="H12" s="32"/>
      <c r="I12" s="32"/>
      <c r="J12" s="32"/>
      <c r="K12" s="32"/>
      <c r="L12" s="32"/>
    </row>
    <row r="13" spans="1:12">
      <c r="A13" s="925" t="s">
        <v>715</v>
      </c>
      <c r="B13" s="32"/>
      <c r="C13" s="32"/>
      <c r="D13" s="32"/>
      <c r="E13" s="32"/>
      <c r="F13" s="32"/>
      <c r="G13" s="32"/>
      <c r="H13" s="32"/>
      <c r="I13" s="32"/>
      <c r="J13" s="32"/>
      <c r="K13" s="32"/>
      <c r="L13" s="32"/>
    </row>
    <row r="14" spans="1:12">
      <c r="A14" s="926"/>
      <c r="B14" s="32"/>
      <c r="C14" s="32"/>
      <c r="D14" s="32"/>
      <c r="E14" s="32"/>
      <c r="F14" s="32"/>
      <c r="G14" s="32"/>
      <c r="H14" s="32"/>
      <c r="I14" s="32"/>
      <c r="J14" s="32"/>
      <c r="K14" s="32"/>
      <c r="L14" s="32"/>
    </row>
    <row r="15" spans="1:12">
      <c r="A15" s="925" t="s">
        <v>43</v>
      </c>
      <c r="B15" s="32"/>
      <c r="C15" s="32"/>
      <c r="D15" s="32"/>
      <c r="E15" s="32"/>
      <c r="F15" s="32"/>
      <c r="G15" s="32"/>
      <c r="H15" s="32"/>
      <c r="I15" s="32"/>
      <c r="J15" s="32"/>
      <c r="K15" s="32"/>
      <c r="L15" s="32"/>
    </row>
    <row r="16" spans="1:12">
      <c r="A16" s="925" t="s">
        <v>466</v>
      </c>
      <c r="B16" s="32"/>
      <c r="C16" s="32"/>
      <c r="D16" s="32"/>
      <c r="E16" s="32"/>
      <c r="F16" s="32"/>
      <c r="G16" s="32"/>
      <c r="H16" s="32"/>
      <c r="I16" s="32"/>
      <c r="J16" s="32"/>
      <c r="K16" s="32"/>
      <c r="L16" s="32"/>
    </row>
    <row r="17" spans="1:12">
      <c r="A17" s="925" t="s">
        <v>465</v>
      </c>
      <c r="B17" s="32"/>
      <c r="C17" s="32"/>
      <c r="D17" s="32"/>
      <c r="E17" s="32"/>
      <c r="F17" s="32"/>
      <c r="G17" s="32"/>
      <c r="H17" s="32"/>
      <c r="I17" s="32"/>
      <c r="J17" s="32"/>
      <c r="K17" s="32"/>
      <c r="L17" s="32"/>
    </row>
    <row r="18" spans="1:12">
      <c r="A18" s="925" t="s">
        <v>463</v>
      </c>
      <c r="B18" s="32"/>
      <c r="C18" s="32"/>
      <c r="D18" s="32"/>
      <c r="E18" s="32"/>
      <c r="F18" s="32"/>
      <c r="G18" s="32"/>
      <c r="H18" s="32"/>
      <c r="I18" s="32"/>
      <c r="J18" s="32"/>
      <c r="K18" s="32"/>
      <c r="L18" s="32"/>
    </row>
    <row r="19" spans="1:12">
      <c r="A19" s="925" t="s">
        <v>464</v>
      </c>
      <c r="B19" s="32"/>
      <c r="C19" s="32"/>
      <c r="D19" s="32"/>
      <c r="E19" s="32"/>
      <c r="F19" s="32"/>
      <c r="G19" s="32"/>
      <c r="H19" s="32"/>
      <c r="I19" s="32"/>
      <c r="J19" s="32"/>
      <c r="K19" s="32"/>
      <c r="L19" s="32"/>
    </row>
    <row r="20" spans="1:12">
      <c r="A20" s="925" t="s">
        <v>462</v>
      </c>
      <c r="B20" s="32"/>
      <c r="C20" s="32"/>
      <c r="D20" s="32"/>
      <c r="E20" s="32"/>
      <c r="F20" s="32"/>
      <c r="G20" s="32"/>
      <c r="H20" s="32"/>
      <c r="I20" s="32"/>
      <c r="J20" s="32"/>
      <c r="K20" s="32"/>
      <c r="L20" s="32"/>
    </row>
    <row r="21" spans="1:12">
      <c r="A21" s="925" t="s">
        <v>600</v>
      </c>
      <c r="B21" s="32"/>
      <c r="C21" s="32"/>
      <c r="D21" s="32"/>
      <c r="E21" s="32"/>
      <c r="F21" s="32"/>
      <c r="G21" s="32"/>
      <c r="H21" s="32"/>
      <c r="I21" s="32"/>
      <c r="J21" s="32"/>
      <c r="K21" s="32"/>
      <c r="L21" s="32"/>
    </row>
    <row r="22" spans="1:12">
      <c r="A22" s="925" t="s">
        <v>123</v>
      </c>
      <c r="B22" s="32"/>
      <c r="C22" s="32"/>
      <c r="D22" s="32"/>
      <c r="E22" s="32"/>
      <c r="F22" s="32"/>
      <c r="G22" s="32"/>
      <c r="H22" s="32"/>
      <c r="I22" s="32"/>
      <c r="J22" s="32"/>
      <c r="K22" s="32"/>
      <c r="L22" s="32"/>
    </row>
    <row r="23" spans="1:12">
      <c r="A23" s="925" t="s">
        <v>195</v>
      </c>
      <c r="B23" s="32"/>
      <c r="C23" s="32"/>
      <c r="D23" s="32"/>
      <c r="E23" s="32"/>
      <c r="F23" s="32"/>
      <c r="G23" s="32"/>
      <c r="H23" s="32"/>
      <c r="I23" s="32"/>
      <c r="J23" s="32"/>
      <c r="K23" s="32"/>
      <c r="L23" s="32"/>
    </row>
    <row r="24" spans="1:12">
      <c r="A24" s="925" t="s">
        <v>601</v>
      </c>
      <c r="B24" s="32"/>
      <c r="C24" s="32"/>
      <c r="D24" s="32"/>
      <c r="E24" s="32"/>
      <c r="F24" s="32"/>
      <c r="G24" s="32"/>
      <c r="H24" s="32"/>
      <c r="I24" s="32"/>
      <c r="J24" s="32"/>
      <c r="K24" s="32"/>
      <c r="L24" s="32"/>
    </row>
    <row r="25" spans="1:12">
      <c r="A25" s="925" t="s">
        <v>124</v>
      </c>
      <c r="B25" s="32"/>
      <c r="C25" s="32"/>
      <c r="D25" s="32"/>
      <c r="E25" s="32"/>
      <c r="F25" s="32"/>
      <c r="G25" s="32"/>
      <c r="H25" s="32"/>
      <c r="I25" s="32"/>
      <c r="J25" s="32"/>
      <c r="K25" s="32"/>
      <c r="L25" s="32"/>
    </row>
    <row r="26" spans="1:12">
      <c r="A26" s="925" t="s">
        <v>243</v>
      </c>
      <c r="B26" s="32"/>
      <c r="C26" s="32"/>
      <c r="D26" s="32"/>
      <c r="E26" s="32"/>
      <c r="F26" s="32"/>
      <c r="G26" s="32"/>
      <c r="H26" s="32"/>
      <c r="I26" s="32"/>
      <c r="J26" s="32"/>
      <c r="K26" s="32"/>
      <c r="L26" s="32"/>
    </row>
    <row r="27" spans="1:12">
      <c r="A27" s="925" t="s">
        <v>231</v>
      </c>
      <c r="B27" s="32"/>
      <c r="C27" s="32"/>
      <c r="D27" s="32"/>
      <c r="E27" s="32"/>
      <c r="F27" s="32"/>
      <c r="G27" s="32"/>
      <c r="H27" s="32"/>
      <c r="I27" s="32"/>
      <c r="J27" s="32"/>
      <c r="K27" s="32"/>
      <c r="L27" s="32"/>
    </row>
    <row r="28" spans="1:12">
      <c r="A28" s="925" t="s">
        <v>6</v>
      </c>
      <c r="B28" s="32"/>
      <c r="C28" s="32"/>
      <c r="D28" s="32"/>
      <c r="E28" s="32"/>
      <c r="F28" s="32"/>
      <c r="G28" s="32"/>
      <c r="H28" s="32"/>
      <c r="I28" s="32"/>
      <c r="J28" s="32"/>
      <c r="K28" s="32"/>
      <c r="L28" s="32"/>
    </row>
    <row r="29" spans="1:12">
      <c r="A29" s="925" t="s">
        <v>713</v>
      </c>
      <c r="B29" s="32"/>
      <c r="C29" s="32"/>
      <c r="D29" s="32"/>
      <c r="E29" s="32"/>
      <c r="F29" s="32"/>
      <c r="G29" s="32"/>
      <c r="H29" s="32"/>
      <c r="I29" s="32"/>
      <c r="J29" s="32"/>
      <c r="K29" s="32"/>
      <c r="L29" s="32"/>
    </row>
    <row r="30" spans="1:12" ht="12.75">
      <c r="A30" s="927"/>
      <c r="B30" s="32"/>
      <c r="C30" s="32"/>
      <c r="D30" s="32"/>
      <c r="E30" s="32"/>
      <c r="F30" s="32"/>
      <c r="G30" s="32"/>
      <c r="H30" s="32"/>
      <c r="I30" s="32"/>
      <c r="J30" s="32"/>
      <c r="K30" s="32"/>
      <c r="L30" s="32"/>
    </row>
    <row r="31" spans="1:12">
      <c r="A31" s="925" t="s">
        <v>125</v>
      </c>
      <c r="G31" s="32"/>
      <c r="H31" s="32"/>
      <c r="I31" s="32"/>
      <c r="J31" s="32"/>
      <c r="K31" s="32"/>
      <c r="L31" s="32"/>
    </row>
    <row r="32" spans="1:12">
      <c r="A32" s="925" t="s">
        <v>456</v>
      </c>
      <c r="B32" s="32"/>
      <c r="C32" s="32"/>
      <c r="D32" s="32"/>
      <c r="E32" s="32"/>
      <c r="F32" s="32"/>
      <c r="G32" s="32"/>
      <c r="H32" s="32"/>
      <c r="I32" s="32"/>
      <c r="J32" s="32"/>
      <c r="K32" s="32"/>
      <c r="L32" s="32"/>
    </row>
    <row r="33" spans="1:12">
      <c r="A33" s="925" t="s">
        <v>457</v>
      </c>
      <c r="B33" s="32"/>
      <c r="C33" s="32"/>
      <c r="D33" s="32"/>
      <c r="E33" s="32"/>
      <c r="F33" s="32"/>
      <c r="G33" s="32"/>
      <c r="H33" s="32"/>
      <c r="I33" s="32"/>
      <c r="J33" s="32"/>
      <c r="K33" s="32"/>
      <c r="L33" s="32"/>
    </row>
    <row r="34" spans="1:12">
      <c r="A34" s="925" t="s">
        <v>458</v>
      </c>
      <c r="G34" s="32"/>
      <c r="H34" s="32"/>
      <c r="I34" s="32"/>
      <c r="J34" s="32"/>
      <c r="K34" s="32"/>
      <c r="L34" s="32"/>
    </row>
    <row r="35" spans="1:12">
      <c r="A35" s="925" t="s">
        <v>133</v>
      </c>
    </row>
    <row r="36" spans="1:12">
      <c r="A36" s="925" t="s">
        <v>459</v>
      </c>
    </row>
    <row r="37" spans="1:12">
      <c r="A37" s="925" t="s">
        <v>460</v>
      </c>
      <c r="B37" s="32"/>
      <c r="C37" s="32"/>
      <c r="D37" s="32"/>
      <c r="E37" s="32"/>
      <c r="F37" s="32"/>
      <c r="G37" s="32"/>
      <c r="H37" s="32"/>
      <c r="I37" s="32"/>
      <c r="J37" s="32"/>
      <c r="K37" s="32"/>
      <c r="L37" s="32"/>
    </row>
    <row r="38" spans="1:12">
      <c r="A38" s="925" t="s">
        <v>132</v>
      </c>
      <c r="B38" s="32"/>
      <c r="C38" s="32"/>
      <c r="D38" s="32"/>
      <c r="E38" s="32"/>
      <c r="F38" s="32"/>
      <c r="G38" s="32"/>
      <c r="H38" s="32"/>
      <c r="I38" s="32"/>
      <c r="J38" s="32"/>
      <c r="K38" s="32"/>
      <c r="L38" s="32"/>
    </row>
    <row r="39" spans="1:12">
      <c r="A39" s="925" t="s">
        <v>467</v>
      </c>
      <c r="B39" s="32"/>
      <c r="C39" s="32"/>
      <c r="D39" s="32"/>
      <c r="E39" s="32"/>
      <c r="F39" s="32"/>
      <c r="G39" s="32"/>
      <c r="H39" s="32"/>
      <c r="I39" s="32"/>
      <c r="J39" s="32"/>
      <c r="K39" s="32"/>
      <c r="L39" s="32"/>
    </row>
    <row r="40" spans="1:12">
      <c r="A40" s="925" t="s">
        <v>127</v>
      </c>
      <c r="B40" s="32"/>
      <c r="C40" s="32"/>
      <c r="D40" s="32"/>
      <c r="E40" s="32"/>
      <c r="F40" s="32"/>
      <c r="G40" s="32"/>
      <c r="H40" s="32"/>
      <c r="I40" s="32"/>
      <c r="J40" s="32"/>
      <c r="K40" s="32"/>
      <c r="L40" s="32"/>
    </row>
    <row r="41" spans="1:12">
      <c r="A41" s="925" t="s">
        <v>714</v>
      </c>
      <c r="B41" s="32"/>
      <c r="C41" s="32"/>
      <c r="D41" s="32"/>
      <c r="E41" s="32"/>
      <c r="F41" s="32"/>
      <c r="G41" s="32"/>
      <c r="H41" s="32"/>
      <c r="I41" s="32"/>
      <c r="J41" s="32"/>
      <c r="K41" s="32"/>
      <c r="L41" s="32"/>
    </row>
    <row r="42" spans="1:12">
      <c r="A42" s="925" t="s">
        <v>126</v>
      </c>
      <c r="B42" s="32"/>
      <c r="C42" s="32"/>
      <c r="D42" s="32"/>
      <c r="E42" s="32"/>
      <c r="F42" s="32"/>
      <c r="G42" s="32"/>
      <c r="H42" s="32"/>
      <c r="I42" s="32"/>
      <c r="J42" s="32"/>
      <c r="K42" s="32"/>
      <c r="L42" s="32"/>
    </row>
    <row r="43" spans="1:12" ht="12.75">
      <c r="A43" s="924"/>
      <c r="B43" s="32"/>
      <c r="C43" s="32"/>
      <c r="D43" s="32"/>
      <c r="E43" s="32"/>
      <c r="F43" s="32"/>
      <c r="G43" s="32"/>
      <c r="H43" s="32"/>
      <c r="I43" s="32"/>
      <c r="J43" s="32"/>
      <c r="K43" s="32"/>
      <c r="L43" s="32"/>
    </row>
    <row r="44" spans="1:12">
      <c r="A44" s="925" t="s">
        <v>128</v>
      </c>
      <c r="B44" s="32"/>
      <c r="C44" s="32"/>
      <c r="D44" s="32"/>
      <c r="E44" s="32"/>
      <c r="F44" s="32"/>
      <c r="G44" s="32"/>
      <c r="H44" s="32"/>
      <c r="I44" s="32"/>
      <c r="J44" s="32"/>
      <c r="K44" s="32"/>
      <c r="L44" s="32"/>
    </row>
    <row r="45" spans="1:12">
      <c r="A45" s="925" t="s">
        <v>122</v>
      </c>
      <c r="B45" s="32"/>
      <c r="C45" s="32"/>
      <c r="D45" s="32"/>
      <c r="E45" s="32"/>
      <c r="F45" s="32"/>
      <c r="G45" s="32"/>
      <c r="H45" s="32"/>
      <c r="I45" s="32"/>
      <c r="J45" s="32"/>
      <c r="K45" s="32"/>
      <c r="L45" s="32"/>
    </row>
    <row r="46" spans="1:12">
      <c r="A46" s="925" t="s">
        <v>461</v>
      </c>
    </row>
    <row r="47" spans="1:12">
      <c r="A47" s="925" t="s">
        <v>130</v>
      </c>
      <c r="B47" s="32"/>
      <c r="C47" s="32"/>
      <c r="D47" s="32"/>
      <c r="E47" s="32"/>
      <c r="F47" s="32"/>
      <c r="G47" s="32"/>
      <c r="H47" s="32"/>
      <c r="I47" s="32"/>
      <c r="J47" s="32"/>
      <c r="K47" s="32"/>
      <c r="L47" s="32"/>
    </row>
    <row r="48" spans="1:12">
      <c r="A48" s="925" t="s">
        <v>131</v>
      </c>
      <c r="B48" s="32"/>
      <c r="C48" s="32"/>
      <c r="D48" s="32"/>
      <c r="E48" s="32"/>
      <c r="F48" s="32"/>
      <c r="G48" s="32"/>
      <c r="H48" s="32"/>
      <c r="I48" s="32"/>
      <c r="J48" s="32"/>
      <c r="K48" s="32"/>
      <c r="L48" s="32"/>
    </row>
    <row r="49" spans="1:12">
      <c r="A49" s="926"/>
      <c r="B49" s="32"/>
      <c r="C49" s="32"/>
      <c r="D49" s="32"/>
      <c r="E49" s="32"/>
      <c r="F49" s="32"/>
      <c r="G49" s="32"/>
      <c r="H49" s="32"/>
      <c r="I49" s="32"/>
      <c r="J49" s="32"/>
      <c r="K49" s="32"/>
      <c r="L49" s="32"/>
    </row>
    <row r="50" spans="1:12">
      <c r="A50" s="925" t="s">
        <v>468</v>
      </c>
      <c r="B50" s="32"/>
      <c r="C50" s="32"/>
      <c r="D50" s="32"/>
      <c r="E50" s="32"/>
      <c r="F50" s="32"/>
      <c r="G50" s="32"/>
      <c r="H50" s="32"/>
      <c r="I50" s="32"/>
      <c r="J50" s="32"/>
      <c r="K50" s="32"/>
      <c r="L50" s="32"/>
    </row>
    <row r="51" spans="1:12">
      <c r="A51" s="925" t="s">
        <v>469</v>
      </c>
      <c r="B51" s="32"/>
      <c r="C51" s="32"/>
      <c r="D51" s="32"/>
      <c r="E51" s="32"/>
      <c r="F51" s="32"/>
      <c r="G51" s="32"/>
      <c r="H51" s="32"/>
      <c r="I51" s="32"/>
      <c r="J51" s="32"/>
      <c r="K51" s="32"/>
      <c r="L51" s="32"/>
    </row>
    <row r="52" spans="1:12">
      <c r="A52" s="925" t="s">
        <v>447</v>
      </c>
      <c r="B52" s="32"/>
      <c r="C52" s="32"/>
      <c r="D52" s="32"/>
      <c r="E52" s="32"/>
      <c r="F52" s="32"/>
      <c r="G52" s="32"/>
      <c r="H52" s="32"/>
      <c r="I52" s="32"/>
      <c r="J52" s="32"/>
      <c r="K52" s="32"/>
      <c r="L52" s="32"/>
    </row>
    <row r="53" spans="1:12">
      <c r="A53" s="925" t="s">
        <v>470</v>
      </c>
      <c r="B53" s="32"/>
      <c r="C53" s="32"/>
      <c r="D53" s="32"/>
      <c r="E53" s="32"/>
      <c r="F53" s="32"/>
      <c r="G53" s="32"/>
      <c r="H53" s="32"/>
      <c r="I53" s="32"/>
      <c r="J53" s="32"/>
      <c r="K53" s="32"/>
      <c r="L53" s="32"/>
    </row>
    <row r="54" spans="1:12">
      <c r="A54" s="925"/>
      <c r="B54" s="32"/>
      <c r="C54" s="32"/>
      <c r="D54" s="32"/>
      <c r="E54" s="32"/>
      <c r="F54" s="32"/>
      <c r="G54" s="32"/>
      <c r="H54" s="32"/>
      <c r="I54" s="32"/>
      <c r="J54" s="32"/>
      <c r="K54" s="32"/>
      <c r="L54" s="32"/>
    </row>
    <row r="55" spans="1:12">
      <c r="A55" s="925" t="s">
        <v>448</v>
      </c>
      <c r="B55" s="32"/>
      <c r="C55" s="32"/>
      <c r="D55" s="32"/>
      <c r="E55" s="32"/>
      <c r="F55" s="32"/>
      <c r="G55" s="32"/>
      <c r="H55" s="32"/>
      <c r="I55" s="32"/>
      <c r="J55" s="32"/>
      <c r="K55" s="32"/>
      <c r="L55" s="32"/>
    </row>
    <row r="56" spans="1:12">
      <c r="A56" s="925" t="s">
        <v>449</v>
      </c>
      <c r="B56" s="32"/>
      <c r="C56" s="32"/>
      <c r="D56" s="32"/>
      <c r="E56" s="32"/>
      <c r="F56" s="32"/>
      <c r="G56" s="32"/>
      <c r="H56" s="32"/>
      <c r="I56" s="32"/>
      <c r="J56" s="32"/>
      <c r="K56" s="32"/>
      <c r="L56" s="32"/>
    </row>
    <row r="57" spans="1:12">
      <c r="A57" s="925" t="s">
        <v>444</v>
      </c>
      <c r="B57" s="32"/>
      <c r="C57" s="32"/>
      <c r="D57" s="32"/>
      <c r="E57" s="32"/>
      <c r="F57" s="32"/>
      <c r="G57" s="32"/>
      <c r="H57" s="32"/>
      <c r="I57" s="32"/>
      <c r="J57" s="32"/>
      <c r="K57" s="32"/>
      <c r="L57" s="32"/>
    </row>
    <row r="58" spans="1:12">
      <c r="A58" s="925" t="s">
        <v>445</v>
      </c>
      <c r="B58" s="32"/>
      <c r="C58" s="32"/>
      <c r="D58" s="32"/>
      <c r="E58" s="32"/>
      <c r="F58" s="32"/>
      <c r="G58" s="32"/>
      <c r="H58" s="32"/>
      <c r="I58" s="32"/>
      <c r="J58" s="32"/>
      <c r="K58" s="32"/>
      <c r="L58" s="32"/>
    </row>
    <row r="59" spans="1:12">
      <c r="A59" s="925" t="s">
        <v>450</v>
      </c>
      <c r="B59" s="32"/>
      <c r="C59" s="32"/>
      <c r="D59" s="32"/>
      <c r="E59" s="32"/>
      <c r="F59" s="32"/>
      <c r="G59" s="32"/>
      <c r="H59" s="32"/>
      <c r="I59" s="32"/>
      <c r="J59" s="32"/>
      <c r="K59" s="32"/>
      <c r="L59" s="32"/>
    </row>
    <row r="60" spans="1:12">
      <c r="A60" s="925" t="s">
        <v>451</v>
      </c>
      <c r="B60" s="32"/>
      <c r="C60" s="32"/>
      <c r="D60" s="32"/>
      <c r="E60" s="32"/>
      <c r="F60" s="32"/>
      <c r="G60" s="32"/>
      <c r="H60" s="32"/>
      <c r="I60" s="32"/>
      <c r="J60" s="32"/>
      <c r="K60" s="32"/>
      <c r="L60" s="32"/>
    </row>
    <row r="61" spans="1:12">
      <c r="A61" s="925" t="s">
        <v>452</v>
      </c>
      <c r="B61" s="32"/>
      <c r="C61" s="32"/>
      <c r="D61" s="32"/>
      <c r="E61" s="32"/>
      <c r="F61" s="32"/>
      <c r="G61" s="32"/>
      <c r="H61" s="32"/>
      <c r="I61" s="32"/>
      <c r="J61" s="32"/>
      <c r="K61" s="32"/>
      <c r="L61" s="32"/>
    </row>
    <row r="62" spans="1:12">
      <c r="A62" s="925" t="s">
        <v>453</v>
      </c>
      <c r="B62" s="32"/>
      <c r="C62" s="32"/>
      <c r="D62" s="32"/>
      <c r="E62" s="32"/>
      <c r="F62" s="32"/>
      <c r="G62" s="32"/>
      <c r="H62" s="32"/>
      <c r="I62" s="32"/>
      <c r="J62" s="32"/>
      <c r="K62" s="32"/>
      <c r="L62" s="32"/>
    </row>
    <row r="63" spans="1:12">
      <c r="A63" s="925" t="s">
        <v>498</v>
      </c>
      <c r="B63" s="32"/>
      <c r="C63" s="32"/>
      <c r="D63" s="32"/>
      <c r="E63" s="32"/>
      <c r="F63" s="32"/>
      <c r="G63" s="32"/>
      <c r="H63" s="32"/>
      <c r="I63" s="32"/>
      <c r="J63" s="32"/>
      <c r="K63" s="32"/>
      <c r="L63" s="32"/>
    </row>
    <row r="64" spans="1:12" ht="12.75">
      <c r="A64" s="925" t="s">
        <v>499</v>
      </c>
      <c r="B64" s="33"/>
      <c r="C64" s="32"/>
      <c r="D64" s="32"/>
      <c r="E64" s="32"/>
      <c r="F64" s="32"/>
      <c r="G64" s="32"/>
      <c r="H64" s="32"/>
      <c r="I64" s="32"/>
      <c r="J64" s="32"/>
      <c r="K64" s="32"/>
      <c r="L64" s="32"/>
    </row>
    <row r="65" spans="1:12" ht="12.75">
      <c r="A65" s="924"/>
      <c r="B65" s="33"/>
      <c r="C65" s="32"/>
      <c r="D65" s="32"/>
      <c r="E65" s="32"/>
      <c r="F65" s="32"/>
      <c r="G65" s="32"/>
      <c r="H65" s="32"/>
      <c r="I65" s="32"/>
      <c r="J65" s="32"/>
      <c r="K65" s="32"/>
      <c r="L65" s="32"/>
    </row>
    <row r="66" spans="1:12">
      <c r="A66" s="925" t="s">
        <v>455</v>
      </c>
      <c r="E66" s="32"/>
      <c r="F66" s="32"/>
      <c r="G66" s="32"/>
      <c r="H66" s="32"/>
      <c r="I66" s="32"/>
      <c r="J66" s="32"/>
      <c r="K66" s="32"/>
      <c r="L66" s="32"/>
    </row>
    <row r="67" spans="1:12">
      <c r="A67" s="925"/>
      <c r="E67" s="32"/>
      <c r="F67" s="32"/>
      <c r="G67" s="32"/>
      <c r="H67" s="32"/>
      <c r="I67" s="32"/>
      <c r="J67" s="32"/>
      <c r="K67" s="32"/>
      <c r="L67" s="32"/>
    </row>
    <row r="68" spans="1:12">
      <c r="A68" s="925" t="s">
        <v>446</v>
      </c>
      <c r="E68" s="32"/>
      <c r="F68" s="32"/>
      <c r="G68" s="32"/>
      <c r="H68" s="32"/>
      <c r="I68" s="32"/>
      <c r="J68" s="32"/>
      <c r="K68" s="32"/>
      <c r="L68" s="32"/>
    </row>
    <row r="69" spans="1:12">
      <c r="A69" s="925"/>
      <c r="E69" s="32"/>
      <c r="F69" s="32"/>
      <c r="G69" s="32"/>
      <c r="H69" s="32"/>
      <c r="I69" s="32"/>
      <c r="J69" s="32"/>
      <c r="K69" s="32"/>
      <c r="L69" s="32"/>
    </row>
    <row r="70" spans="1:12">
      <c r="A70" s="925" t="s">
        <v>389</v>
      </c>
      <c r="B70" s="32"/>
      <c r="C70" s="32"/>
      <c r="D70" s="32"/>
      <c r="E70" s="32"/>
      <c r="F70" s="32"/>
      <c r="G70" s="32"/>
      <c r="H70" s="32"/>
      <c r="I70" s="32"/>
      <c r="J70" s="32"/>
      <c r="K70" s="32"/>
      <c r="L70" s="32"/>
    </row>
    <row r="71" spans="1:12">
      <c r="A71" s="925" t="s">
        <v>387</v>
      </c>
      <c r="B71" s="31"/>
      <c r="C71" s="31"/>
      <c r="D71" s="31"/>
      <c r="E71" s="31"/>
      <c r="F71" s="31"/>
      <c r="G71" s="31"/>
      <c r="H71" s="31"/>
      <c r="I71" s="31"/>
      <c r="J71" s="31"/>
      <c r="K71" s="31"/>
    </row>
    <row r="72" spans="1:12">
      <c r="A72" s="925" t="s">
        <v>388</v>
      </c>
      <c r="B72" s="32"/>
      <c r="C72" s="32"/>
      <c r="D72" s="32"/>
      <c r="E72" s="32"/>
      <c r="F72" s="32"/>
      <c r="G72" s="32"/>
      <c r="H72" s="32"/>
      <c r="I72" s="32"/>
      <c r="J72" s="32"/>
      <c r="K72" s="32"/>
      <c r="L72" s="32"/>
    </row>
    <row r="73" spans="1:12">
      <c r="A73" s="925"/>
      <c r="B73" s="32"/>
      <c r="C73" s="32"/>
      <c r="D73" s="32"/>
      <c r="E73" s="32"/>
      <c r="F73" s="32"/>
      <c r="G73" s="32"/>
      <c r="H73" s="32"/>
      <c r="I73" s="32"/>
      <c r="J73" s="32"/>
      <c r="K73" s="32"/>
      <c r="L73" s="32"/>
    </row>
    <row r="74" spans="1:12">
      <c r="A74" s="928" t="s">
        <v>87</v>
      </c>
      <c r="B74" s="32"/>
      <c r="C74" s="32"/>
      <c r="D74" s="32"/>
      <c r="E74" s="32"/>
      <c r="F74" s="32"/>
      <c r="G74" s="32"/>
      <c r="H74" s="32"/>
      <c r="I74" s="32"/>
      <c r="J74" s="32"/>
      <c r="K74" s="32"/>
      <c r="L74" s="32"/>
    </row>
    <row r="75" spans="1:12" ht="12.75">
      <c r="A75" s="927"/>
      <c r="B75" s="32"/>
      <c r="C75" s="32"/>
      <c r="D75" s="32"/>
      <c r="E75" s="32"/>
      <c r="F75" s="32"/>
      <c r="G75" s="32"/>
      <c r="H75" s="32"/>
      <c r="I75" s="32"/>
      <c r="J75" s="32"/>
      <c r="K75" s="32"/>
      <c r="L75" s="32"/>
    </row>
    <row r="76" spans="1:12">
      <c r="A76" s="925" t="s">
        <v>248</v>
      </c>
      <c r="B76" s="32"/>
      <c r="C76" s="32"/>
      <c r="D76" s="32"/>
      <c r="E76" s="32"/>
      <c r="F76" s="32"/>
      <c r="G76" s="32"/>
      <c r="H76" s="32"/>
      <c r="I76" s="32"/>
      <c r="J76" s="32"/>
      <c r="K76" s="32"/>
      <c r="L76" s="32"/>
    </row>
    <row r="77" spans="1:12">
      <c r="A77" s="925"/>
      <c r="B77" s="32"/>
      <c r="C77" s="32"/>
      <c r="D77" s="32"/>
      <c r="E77" s="32"/>
      <c r="F77" s="32"/>
      <c r="G77" s="32"/>
      <c r="H77" s="32"/>
      <c r="I77" s="32"/>
      <c r="J77" s="32"/>
      <c r="K77" s="32"/>
      <c r="L77" s="32"/>
    </row>
    <row r="78" spans="1:12">
      <c r="A78" s="929"/>
      <c r="B78" s="31"/>
      <c r="C78" s="31"/>
      <c r="D78" s="31"/>
      <c r="E78" s="31"/>
      <c r="F78" s="31"/>
      <c r="G78" s="31"/>
      <c r="H78" s="31"/>
      <c r="I78" s="31"/>
      <c r="J78" s="31"/>
      <c r="K78" s="31"/>
    </row>
    <row r="79" spans="1:12">
      <c r="A79" s="929"/>
      <c r="B79" s="31"/>
      <c r="C79" s="31"/>
      <c r="D79" s="31"/>
      <c r="E79" s="31"/>
      <c r="F79" s="31"/>
      <c r="G79" s="31"/>
      <c r="H79" s="31"/>
      <c r="I79" s="31"/>
      <c r="J79" s="31"/>
      <c r="K79" s="31"/>
    </row>
  </sheetData>
  <phoneticPr fontId="3" type="noConversion"/>
  <hyperlinks>
    <hyperlink ref="A8" r:id="rId1"/>
    <hyperlink ref="A15" location="'Oil – Proved reserves'!A1" display="Oil: Proved reserves"/>
    <hyperlink ref="A16" location="'Oil - proved reserves history'!A1" display="Oil: Proved reserves - barrels (from 1980)"/>
    <hyperlink ref="A17" location="'Oil Production – barrels'!A1" display="Oil: Production – barrels (from 1965)"/>
    <hyperlink ref="A18" location="'Oil Production – tonnes'!A1" display="Oil: Production – tonnes (from 1965)"/>
    <hyperlink ref="A19" location="'Oil Consumption – barrels'!A1" display="Oil: Consumption – barrels (from 1965)"/>
    <hyperlink ref="A20" location="'Oil Consumption – tonnes'!A1" display="Oil: Consumption – tonnes (from 1965)"/>
    <hyperlink ref="A21" location="'Oil - Regional consumption '!A1" display="Oil: Regional consumption – by product group (from 1965)"/>
    <hyperlink ref="A22" location="'Oil – Spot crude prices'!A1" display="Oil: Spot crude prices "/>
    <hyperlink ref="A23" location="'Oil - crude prices since 1861'!A1" display="Oil: Crude prices since 1861"/>
    <hyperlink ref="A25" location="'Oil - Refinery capacities'!A1" display="Oil: Refinery capacities (from 1965)"/>
    <hyperlink ref="A24" location="'Oil - Refinery throughput'!A1" display="Oil: Refinery throughput (from 1980)"/>
    <hyperlink ref="A27" location="'Oil - Trade movements'!A1" display="Oil: Trade movements (from 1980)"/>
    <hyperlink ref="A28" location="'Oil - Inter-area movements '!A1" display="Oil: Inter-area movements "/>
    <hyperlink ref="A31" location="'Gas – Proved reserves'!A1" display="Gas: Proved reserves"/>
    <hyperlink ref="A33" location="'Gas Production – bcm'!A1" display="Gas: Production – bcm (from 1970)"/>
    <hyperlink ref="A34" location="'Gas Production – bcf'!A1" display="Gas: Production – bcf (from 1970)"/>
    <hyperlink ref="A35" location="'Gas Production – tonnes'!A1" display="Gas: Production – Mtoe (from 1970)"/>
    <hyperlink ref="A36" location="'Gas Consumption – bcm'!A1" display="Gas: Consumption – bcm (from 1965)"/>
    <hyperlink ref="A37" location="'Gas Consumption – bcf'!A1" display="Gas: Consumption – bcf (from 1965)"/>
    <hyperlink ref="A38" location="'Gas Consumption – tonnes'!A1" display="Gas: Consumption – Mtoe (from 1965)"/>
    <hyperlink ref="A40" location="'Gas – Trade movements LNG'!A1" display="Gas: Trade movements LNG"/>
    <hyperlink ref="A42" location="'Gas - Prices '!A1" display="Gas: Prices "/>
    <hyperlink ref="A44" location="'Coal - Reserves'!A1" display="Coal: Reserves"/>
    <hyperlink ref="A46" location="'Coal Production - tonnes'!A1" display="Coal: Production - Tonnes (from 1981)"/>
    <hyperlink ref="A47" location="' Coal Production - Mtoe'!A1" display="Coal: Production - Mtoe (from 1981)"/>
    <hyperlink ref="A48" location="'Coal Consumption -  Mtoe'!A1" display="Coal: Consumption - Mtoe (from 1965)"/>
    <hyperlink ref="A45" location="'Coal - Prices'!A1" display="Coal: Prices"/>
    <hyperlink ref="A50" location="'Nuclear Consumption - TWh'!A1" display="Nuclear Energy – Consumption - TWh (from 1965)"/>
    <hyperlink ref="A52" location="'Hydro Consumption - TWh'!A1" display="Hydroelectricity – Consumption - TWh (from 1965)"/>
    <hyperlink ref="A53" location="' Hydro Consumption - Mtoe'!A1" display="Hydroelectricity – Consumption Mtoe (from 1965)"/>
    <hyperlink ref="A66" location="'Electricity Generation '!A1" display="Electricity Generation - TWh (from 1985)"/>
    <hyperlink ref="A74" location="'Approximate conversion factors'!A1" display="Approximate conversion factors"/>
    <hyperlink ref="A26" location="'Oil - Regional refining margins'!A1" display="Oil: Regional refining margins (from 1992)"/>
    <hyperlink ref="A76" location="Definitions!A1" display="Definitions"/>
    <hyperlink ref="A51" location="'Nuclear Consumption - Mtoe'!A1" display="Nuclear Energy – Consumption - Mtoe (from 1965)"/>
    <hyperlink ref="A39" location="'Gas - Trade - pipeline'!A1" display="Gas: Trade movements  pipeline"/>
    <hyperlink ref="A29" location="'Oil - Trade 2015 - 2016'!A1" display="Oil: Trade 2015-2016"/>
    <hyperlink ref="A32" location="'Gas - Proved reserves history '!A1" display="Gas: Proved reserves - bcm (from 1980)"/>
    <hyperlink ref="A68" location="'Carbon Dioxide Emissions'!A1" display="Carbon Dioxide Emissions (from 1965)"/>
    <hyperlink ref="A55" location="'Other renewables -TWh'!A1" display="Renewables - Other renewables consumption -Twh (from 1965)"/>
    <hyperlink ref="A64" location="'Biofuels Production - Ktoe'!A1" display="Renewables - Biofuels production - Ktoe (from 1965)"/>
    <hyperlink ref="A70" location="'Geothermal capacity'!A1" display="Renewable Energy - Geothermal (Installed capacity)"/>
    <hyperlink ref="A72" location="'Wind capacity'!A1" display="Renewable Energy - Wind  (Installed capacity)"/>
    <hyperlink ref="A71" location="'Solar capacity'!A1" display="Renewable Energy - Solar (Installed capacity)"/>
    <hyperlink ref="A63" location="'Biofuels Production - Kboed'!A1" display="Renewables - Biofuels production - Kboe/d (from 1965)"/>
    <hyperlink ref="A41" location="'Gas - Trade 2015-2016'!A1" display="Gas: Trade 2015-2016"/>
    <hyperlink ref="A61" location="'Geo Biomass Other - TWh'!A1" display="Renewables - Geothermal, Biomass and Other - TWh  (from 1965)"/>
    <hyperlink ref="A59" location="'Wind Consumption - TWh '!A1" display="Renewables - Wind consumption - TWh (from 1965)"/>
    <hyperlink ref="A57" location="'Solar Consumption - TWh'!A1" display="Renewables - Solar consumption - TWh (from 1965)"/>
    <hyperlink ref="A56" location="'Other renewables - Mtoe'!A1" display="Renewables - Other renewables consumption - Mtoe (from 1965)"/>
    <hyperlink ref="A58" location="'Solar Consumption - Mtoe'!A1" display="Renewables - Solar consumption - Mtoe (from 1965)"/>
    <hyperlink ref="A60" location="'Wind Consumption - Mtoe'!A1" display="Renewables - Wind consumption - Mtoe (from 1965)"/>
    <hyperlink ref="A62" location="'Geo Biomass Other - Mtoe'!A1" display="Renewables - Geothermal, Biomass and Other - Mtoe  (from 1965)"/>
    <hyperlink ref="A12" location="'Primary Energy Consumption'!A1" display="Primary Energy: Consumption - Mtoe (from 1965)"/>
    <hyperlink ref="A13" location="'Primary Energy - Cons by fuel'!A1" display="Primary Energy: Consumption by fuel type - Mtoe (2015-2016)"/>
  </hyperlinks>
  <pageMargins left="0.55118110236220474" right="0.43307086614173229" top="0.98425196850393704" bottom="0.98425196850393704" header="0.51181102362204722" footer="0.51181102362204722"/>
  <pageSetup paperSize="9" scale="84" orientation="portrait" r:id="rId2"/>
  <headerFooter alignWithMargins="0">
    <oddHeader>&amp;CBP Statistical Review of World Energy 2017</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63"/>
  <sheetViews>
    <sheetView showGridLines="0" zoomScale="101" zoomScaleNormal="101" workbookViewId="0">
      <pane xSplit="1" ySplit="3" topLeftCell="B4" activePane="bottomRight" state="frozen"/>
      <selection pane="topRight" activeCell="B1" sqref="B1"/>
      <selection pane="bottomLeft" activeCell="A4" sqref="A4"/>
      <selection pane="bottomRight"/>
    </sheetView>
  </sheetViews>
  <sheetFormatPr defaultRowHeight="11.25"/>
  <cols>
    <col min="1" max="1" width="30.6640625" customWidth="1"/>
    <col min="2" max="51" width="8.5" customWidth="1"/>
    <col min="52" max="52" width="8.5" style="361" customWidth="1"/>
    <col min="53" max="53" width="8.5" style="86" customWidth="1"/>
    <col min="54" max="55" width="11.83203125" customWidth="1"/>
  </cols>
  <sheetData>
    <row r="1" spans="1:58" s="21" customFormat="1" ht="12.75">
      <c r="A1" s="658" t="s">
        <v>656</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s="361"/>
      <c r="BA1" s="86"/>
      <c r="BB1"/>
      <c r="BC1"/>
      <c r="BD1" s="259"/>
      <c r="BE1"/>
      <c r="BF1"/>
    </row>
    <row r="2" spans="1:58" s="2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s="361"/>
      <c r="BA2" s="86"/>
      <c r="BB2" s="930" t="s">
        <v>718</v>
      </c>
      <c r="BC2" s="930"/>
      <c r="BD2" s="259" t="s">
        <v>329</v>
      </c>
      <c r="BE2"/>
      <c r="BF2"/>
    </row>
    <row r="3" spans="1:58" s="21" customFormat="1">
      <c r="A3" t="s">
        <v>137</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259">
        <v>2016</v>
      </c>
      <c r="BC3" s="259" t="s">
        <v>719</v>
      </c>
      <c r="BD3" s="259">
        <v>2016</v>
      </c>
      <c r="BE3"/>
      <c r="BF3"/>
    </row>
    <row r="4" spans="1:58" s="21" customFormat="1">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c r="AL4" s="534"/>
      <c r="AM4" s="534"/>
      <c r="AN4" s="534"/>
      <c r="AO4" s="534"/>
      <c r="AP4" s="534"/>
      <c r="AQ4" s="534"/>
      <c r="AR4" s="534"/>
      <c r="AS4" s="534"/>
      <c r="AT4" s="534"/>
      <c r="AU4" s="534"/>
      <c r="AV4" s="534"/>
      <c r="AW4" s="534"/>
      <c r="AX4" s="534"/>
      <c r="AY4" s="535"/>
      <c r="AZ4" s="661"/>
      <c r="BA4" s="535"/>
      <c r="BB4" s="97"/>
      <c r="BC4" s="97"/>
      <c r="BD4" s="97"/>
      <c r="BE4"/>
      <c r="BF4"/>
    </row>
    <row r="5" spans="1:58" s="21" customFormat="1">
      <c r="A5" s="22" t="s">
        <v>174</v>
      </c>
      <c r="B5" s="534"/>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4"/>
      <c r="AS5" s="534"/>
      <c r="AT5" s="534"/>
      <c r="AU5" s="534"/>
      <c r="AV5" s="534"/>
      <c r="AW5" s="534"/>
      <c r="AX5" s="534"/>
      <c r="AY5" s="535"/>
      <c r="AZ5" s="661"/>
      <c r="BA5" s="535"/>
      <c r="BB5" s="97"/>
      <c r="BC5" s="97"/>
      <c r="BD5" s="97"/>
      <c r="BE5"/>
      <c r="BF5"/>
    </row>
    <row r="6" spans="1:58" s="21" customFormat="1">
      <c r="A6" s="21" t="s">
        <v>250</v>
      </c>
      <c r="B6" s="534">
        <v>5584.2315885753433</v>
      </c>
      <c r="C6" s="534">
        <v>5874.5074517123294</v>
      </c>
      <c r="D6" s="534">
        <v>6098.8615341780815</v>
      </c>
      <c r="E6" s="534">
        <v>6495.4348363770487</v>
      </c>
      <c r="F6" s="534">
        <v>6728.6609312876708</v>
      </c>
      <c r="G6" s="534">
        <v>6974.6888220410956</v>
      </c>
      <c r="H6" s="534">
        <v>7258.4830413287664</v>
      </c>
      <c r="I6" s="534">
        <v>7677.6750272349727</v>
      </c>
      <c r="J6" s="534">
        <v>8044.7301100136983</v>
      </c>
      <c r="K6" s="534">
        <v>7775.3542470684934</v>
      </c>
      <c r="L6" s="534">
        <v>7895.8477807397248</v>
      </c>
      <c r="M6" s="534">
        <v>8278.7675405081973</v>
      </c>
      <c r="N6" s="534">
        <v>8538.8988217671249</v>
      </c>
      <c r="O6" s="534">
        <v>8800.5263843424673</v>
      </c>
      <c r="P6" s="534">
        <v>8548.4401373424662</v>
      </c>
      <c r="Q6" s="534">
        <v>8148.3594808469943</v>
      </c>
      <c r="R6" s="534">
        <v>8011.7391232191776</v>
      </c>
      <c r="S6" s="534">
        <v>7866.9851509589043</v>
      </c>
      <c r="T6" s="534">
        <v>7906.9954247260275</v>
      </c>
      <c r="U6" s="534">
        <v>8035.7465851967208</v>
      </c>
      <c r="V6" s="534">
        <v>8088.2366301369857</v>
      </c>
      <c r="W6" s="534">
        <v>8301.6502192191783</v>
      </c>
      <c r="X6" s="534">
        <v>8580.0876716301373</v>
      </c>
      <c r="Y6" s="534">
        <v>8777.5587973224046</v>
      </c>
      <c r="Z6" s="534">
        <v>8900.0138081643836</v>
      </c>
      <c r="AA6" s="534">
        <v>8781.5336169863021</v>
      </c>
      <c r="AB6" s="534">
        <v>8666.1720811369869</v>
      </c>
      <c r="AC6" s="534">
        <v>8818.5690987704911</v>
      </c>
      <c r="AD6" s="534">
        <v>8960.670410684932</v>
      </c>
      <c r="AE6" s="534">
        <v>9085.462384356164</v>
      </c>
      <c r="AF6" s="534">
        <v>9228.4822710154949</v>
      </c>
      <c r="AG6" s="534">
        <v>9382.4432594913087</v>
      </c>
      <c r="AH6" s="534">
        <v>9552.6839561297002</v>
      </c>
      <c r="AI6" s="534">
        <v>9841.1406743609587</v>
      </c>
      <c r="AJ6" s="534">
        <v>9990.2365682779073</v>
      </c>
      <c r="AK6" s="534">
        <v>10097.853764241554</v>
      </c>
      <c r="AL6" s="534">
        <v>10202.411340573524</v>
      </c>
      <c r="AM6" s="534">
        <v>10513.653643905067</v>
      </c>
      <c r="AN6" s="534">
        <v>10665.556985863404</v>
      </c>
      <c r="AO6" s="534">
        <v>10977.98892565114</v>
      </c>
      <c r="AP6" s="534">
        <v>11018.638716136054</v>
      </c>
      <c r="AQ6" s="534">
        <v>11130.518582571494</v>
      </c>
      <c r="AR6" s="534">
        <v>11199.87658834819</v>
      </c>
      <c r="AS6" s="534">
        <v>10859.076417129465</v>
      </c>
      <c r="AT6" s="534">
        <v>10838.745036250564</v>
      </c>
      <c r="AU6" s="534">
        <v>10949.98263961313</v>
      </c>
      <c r="AV6" s="534">
        <v>10696.976259171628</v>
      </c>
      <c r="AW6" s="534">
        <v>10571.751944952028</v>
      </c>
      <c r="AX6" s="534">
        <v>10778.026954290137</v>
      </c>
      <c r="AY6" s="534">
        <v>10840.652724099593</v>
      </c>
      <c r="AZ6" s="661">
        <v>11087.658229216722</v>
      </c>
      <c r="BA6" s="535">
        <v>11312.087351587206</v>
      </c>
      <c r="BB6" s="97">
        <v>2.0241345623289275E-2</v>
      </c>
      <c r="BC6" s="97">
        <v>6.2463008777124962E-4</v>
      </c>
      <c r="BD6" s="97">
        <v>0.47443598882200888</v>
      </c>
      <c r="BE6"/>
      <c r="BF6"/>
    </row>
    <row r="7" spans="1:58" s="21" customFormat="1">
      <c r="A7" s="21" t="s">
        <v>575</v>
      </c>
      <c r="B7" s="534">
        <v>0</v>
      </c>
      <c r="C7" s="534">
        <v>0</v>
      </c>
      <c r="D7" s="534">
        <v>0</v>
      </c>
      <c r="E7" s="534">
        <v>0</v>
      </c>
      <c r="F7" s="534">
        <v>0</v>
      </c>
      <c r="G7" s="534">
        <v>0</v>
      </c>
      <c r="H7" s="534">
        <v>0</v>
      </c>
      <c r="I7" s="534">
        <v>0</v>
      </c>
      <c r="J7" s="534">
        <v>0</v>
      </c>
      <c r="K7" s="534">
        <v>0</v>
      </c>
      <c r="L7" s="534">
        <v>0</v>
      </c>
      <c r="M7" s="534">
        <v>0</v>
      </c>
      <c r="N7" s="534">
        <v>0</v>
      </c>
      <c r="O7" s="534">
        <v>0</v>
      </c>
      <c r="P7" s="534">
        <v>0</v>
      </c>
      <c r="Q7" s="534">
        <v>7533.3539885792352</v>
      </c>
      <c r="R7" s="534">
        <v>7433.7661100410951</v>
      </c>
      <c r="S7" s="534">
        <v>7364.4223288904104</v>
      </c>
      <c r="T7" s="534">
        <v>7417.4156435479445</v>
      </c>
      <c r="U7" s="534">
        <v>7528.7693173715852</v>
      </c>
      <c r="V7" s="534">
        <v>7595.2067941917803</v>
      </c>
      <c r="W7" s="534">
        <v>7766.5152050958905</v>
      </c>
      <c r="X7" s="534">
        <v>8040.1303016027405</v>
      </c>
      <c r="Y7" s="534">
        <v>8234.5875954426228</v>
      </c>
      <c r="Z7" s="534">
        <v>8342.5075888904121</v>
      </c>
      <c r="AA7" s="534">
        <v>8272.4947127808227</v>
      </c>
      <c r="AB7" s="534">
        <v>8198.7268763424654</v>
      </c>
      <c r="AC7" s="534">
        <v>8341.5569403551908</v>
      </c>
      <c r="AD7" s="534">
        <v>8532.488191506849</v>
      </c>
      <c r="AE7" s="534">
        <v>8685.7806305205486</v>
      </c>
      <c r="AF7" s="534">
        <v>8863.0212018468192</v>
      </c>
      <c r="AG7" s="534">
        <v>8972.713791130087</v>
      </c>
      <c r="AH7" s="534">
        <v>9131.316258152332</v>
      </c>
      <c r="AI7" s="534">
        <v>9399.8805662499508</v>
      </c>
      <c r="AJ7" s="534">
        <v>9593.0710409775074</v>
      </c>
      <c r="AK7" s="534">
        <v>9652.7315737739355</v>
      </c>
      <c r="AL7" s="534">
        <v>9819.5395046748999</v>
      </c>
      <c r="AM7" s="534">
        <v>10085.251966368831</v>
      </c>
      <c r="AN7" s="534">
        <v>10217.853225031547</v>
      </c>
      <c r="AO7" s="534">
        <v>10445.786731507967</v>
      </c>
      <c r="AP7" s="534">
        <v>10534.317872253199</v>
      </c>
      <c r="AQ7" s="534">
        <v>10676.031309685088</v>
      </c>
      <c r="AR7" s="534">
        <v>10772.998143202827</v>
      </c>
      <c r="AS7" s="534">
        <v>10498.921074642438</v>
      </c>
      <c r="AT7" s="534">
        <v>10517.580367969495</v>
      </c>
      <c r="AU7" s="534">
        <v>10555.93370686319</v>
      </c>
      <c r="AV7" s="534">
        <v>10319.808512946689</v>
      </c>
      <c r="AW7" s="534">
        <v>10225.481077291188</v>
      </c>
      <c r="AX7" s="534">
        <v>10388.235612335769</v>
      </c>
      <c r="AY7" s="534">
        <v>10478.723400091631</v>
      </c>
      <c r="AZ7" s="661">
        <v>10741.475386753651</v>
      </c>
      <c r="BA7" s="535">
        <v>10956.595110150769</v>
      </c>
      <c r="BB7" s="97">
        <v>2.0027018230885041E-2</v>
      </c>
      <c r="BC7" s="97">
        <v>1.9493130725778407E-3</v>
      </c>
      <c r="BD7" s="97">
        <v>0.45952642281156042</v>
      </c>
      <c r="BE7"/>
      <c r="BF7"/>
    </row>
    <row r="8" spans="1:58" s="21" customFormat="1">
      <c r="A8" s="21" t="s">
        <v>175</v>
      </c>
      <c r="B8" s="534">
        <v>3165.6819172739729</v>
      </c>
      <c r="C8" s="534">
        <v>3316.0284934931506</v>
      </c>
      <c r="D8" s="534">
        <v>3523.044027589041</v>
      </c>
      <c r="E8" s="534">
        <v>3795.3445894371584</v>
      </c>
      <c r="F8" s="534">
        <v>3973.6986305890405</v>
      </c>
      <c r="G8" s="534">
        <v>4099.0447942054789</v>
      </c>
      <c r="H8" s="534">
        <v>4249.6760826575346</v>
      </c>
      <c r="I8" s="534">
        <v>4578.6992622622947</v>
      </c>
      <c r="J8" s="534">
        <v>4803.354602739726</v>
      </c>
      <c r="K8" s="534">
        <v>4748.0585204520548</v>
      </c>
      <c r="L8" s="534">
        <v>4653.7158084794519</v>
      </c>
      <c r="M8" s="534">
        <v>5007.2553285956283</v>
      </c>
      <c r="N8" s="534">
        <v>5367.3923014520551</v>
      </c>
      <c r="O8" s="534">
        <v>5602.9024922054796</v>
      </c>
      <c r="P8" s="534">
        <v>5600.4537525479445</v>
      </c>
      <c r="Q8" s="534">
        <v>5116.0681972240436</v>
      </c>
      <c r="R8" s="534">
        <v>4919.9656980684931</v>
      </c>
      <c r="S8" s="534">
        <v>4608.5914792328767</v>
      </c>
      <c r="T8" s="534">
        <v>4588.114739520548</v>
      </c>
      <c r="U8" s="534">
        <v>4839.8103821693985</v>
      </c>
      <c r="V8" s="534">
        <v>4931.151370041096</v>
      </c>
      <c r="W8" s="534">
        <v>5087.2817531095889</v>
      </c>
      <c r="X8" s="534">
        <v>5208.9288500000002</v>
      </c>
      <c r="Y8" s="534">
        <v>5442.537294032787</v>
      </c>
      <c r="Z8" s="534">
        <v>5524.9945478356167</v>
      </c>
      <c r="AA8" s="534">
        <v>5496.3085757534245</v>
      </c>
      <c r="AB8" s="534">
        <v>5366.7706039452059</v>
      </c>
      <c r="AC8" s="534">
        <v>5446.8495892513656</v>
      </c>
      <c r="AD8" s="534">
        <v>5597.567835780821</v>
      </c>
      <c r="AE8" s="534">
        <v>5893.0834806849316</v>
      </c>
      <c r="AF8" s="534">
        <v>5933.6062693602626</v>
      </c>
      <c r="AG8" s="534">
        <v>6192.5769728618689</v>
      </c>
      <c r="AH8" s="534">
        <v>6396.9117113350148</v>
      </c>
      <c r="AI8" s="534">
        <v>6449.107181968162</v>
      </c>
      <c r="AJ8" s="534">
        <v>6626.6958566085905</v>
      </c>
      <c r="AK8" s="534">
        <v>6816.9332369827071</v>
      </c>
      <c r="AL8" s="534">
        <v>6811.3527175201516</v>
      </c>
      <c r="AM8" s="534">
        <v>6654.1628324621834</v>
      </c>
      <c r="AN8" s="534">
        <v>6859.7021973480114</v>
      </c>
      <c r="AO8" s="534">
        <v>7133.0206689466895</v>
      </c>
      <c r="AP8" s="534">
        <v>7249.2156768030627</v>
      </c>
      <c r="AQ8" s="534">
        <v>7296.9271006446752</v>
      </c>
      <c r="AR8" s="534">
        <v>7318.2433918748657</v>
      </c>
      <c r="AS8" s="534">
        <v>6933.9251618086482</v>
      </c>
      <c r="AT8" s="534">
        <v>6281.4593508789894</v>
      </c>
      <c r="AU8" s="534">
        <v>6567.2177750385263</v>
      </c>
      <c r="AV8" s="534">
        <v>6693.6841392996876</v>
      </c>
      <c r="AW8" s="534">
        <v>6409.0709264047655</v>
      </c>
      <c r="AX8" s="534">
        <v>6518.5894168857212</v>
      </c>
      <c r="AY8" s="534">
        <v>6800.7134726099084</v>
      </c>
      <c r="AZ8" s="661">
        <v>6811.8944438926392</v>
      </c>
      <c r="BA8" s="535">
        <v>6750.2301866159478</v>
      </c>
      <c r="BB8" s="97">
        <v>-9.0524387576172982E-3</v>
      </c>
      <c r="BC8" s="97">
        <v>-6.2029829157120853E-3</v>
      </c>
      <c r="BD8" s="97">
        <v>0.28310885814667602</v>
      </c>
      <c r="BE8"/>
      <c r="BF8"/>
    </row>
    <row r="9" spans="1:58" s="21" customFormat="1">
      <c r="A9" s="21" t="s">
        <v>576</v>
      </c>
      <c r="B9" s="534">
        <v>0</v>
      </c>
      <c r="C9" s="534">
        <v>0</v>
      </c>
      <c r="D9" s="534">
        <v>0</v>
      </c>
      <c r="E9" s="534">
        <v>0</v>
      </c>
      <c r="F9" s="534">
        <v>0</v>
      </c>
      <c r="G9" s="534">
        <v>0</v>
      </c>
      <c r="H9" s="534">
        <v>0</v>
      </c>
      <c r="I9" s="534">
        <v>0</v>
      </c>
      <c r="J9" s="534">
        <v>0</v>
      </c>
      <c r="K9" s="534">
        <v>0</v>
      </c>
      <c r="L9" s="534">
        <v>0</v>
      </c>
      <c r="M9" s="534">
        <v>0</v>
      </c>
      <c r="N9" s="534">
        <v>0</v>
      </c>
      <c r="O9" s="534">
        <v>0</v>
      </c>
      <c r="P9" s="534">
        <v>0</v>
      </c>
      <c r="Q9" s="534">
        <v>3964.4658478579236</v>
      </c>
      <c r="R9" s="534">
        <v>3846.4393969041093</v>
      </c>
      <c r="S9" s="534">
        <v>3543.0264928767124</v>
      </c>
      <c r="T9" s="534">
        <v>3504.0074527671231</v>
      </c>
      <c r="U9" s="534">
        <v>3650.0678685901639</v>
      </c>
      <c r="V9" s="534">
        <v>3689.7195340821918</v>
      </c>
      <c r="W9" s="534">
        <v>3760.2500275890416</v>
      </c>
      <c r="X9" s="534">
        <v>3801.4635894520547</v>
      </c>
      <c r="Y9" s="534">
        <v>3975.3964203551914</v>
      </c>
      <c r="Z9" s="534">
        <v>4017.3613973835618</v>
      </c>
      <c r="AA9" s="534">
        <v>3981.4614524931503</v>
      </c>
      <c r="AB9" s="534">
        <v>3900.9023839726028</v>
      </c>
      <c r="AC9" s="534">
        <v>3965.7596988524588</v>
      </c>
      <c r="AD9" s="534">
        <v>4064.3978627397255</v>
      </c>
      <c r="AE9" s="534">
        <v>4230.8318085890414</v>
      </c>
      <c r="AF9" s="534">
        <v>4247.8397314470394</v>
      </c>
      <c r="AG9" s="534">
        <v>4409.9681345128001</v>
      </c>
      <c r="AH9" s="534">
        <v>4582.8240268350846</v>
      </c>
      <c r="AI9" s="534">
        <v>4591.184590277091</v>
      </c>
      <c r="AJ9" s="534">
        <v>4712.6683969906617</v>
      </c>
      <c r="AK9" s="534">
        <v>4856.5478062374568</v>
      </c>
      <c r="AL9" s="534">
        <v>4926.7558679348576</v>
      </c>
      <c r="AM9" s="534">
        <v>4830.380460763593</v>
      </c>
      <c r="AN9" s="534">
        <v>5062.2749577411732</v>
      </c>
      <c r="AO9" s="534">
        <v>5259.7434081559395</v>
      </c>
      <c r="AP9" s="534">
        <v>5316.5890620995888</v>
      </c>
      <c r="AQ9" s="534">
        <v>5426.1733312840606</v>
      </c>
      <c r="AR9" s="534">
        <v>5472.8219192650058</v>
      </c>
      <c r="AS9" s="534">
        <v>5200.0479878626666</v>
      </c>
      <c r="AT9" s="534">
        <v>4710.5542625987591</v>
      </c>
      <c r="AU9" s="534">
        <v>4948.0792452828791</v>
      </c>
      <c r="AV9" s="534">
        <v>5056.626463940951</v>
      </c>
      <c r="AW9" s="534">
        <v>4822.3783963375172</v>
      </c>
      <c r="AX9" s="534">
        <v>4887.5508932626635</v>
      </c>
      <c r="AY9" s="534">
        <v>5124.6489285426214</v>
      </c>
      <c r="AZ9" s="661">
        <v>5046.3302259402008</v>
      </c>
      <c r="BA9" s="535">
        <v>4917.6113312737871</v>
      </c>
      <c r="BB9" s="97">
        <v>-2.5507425971599273E-2</v>
      </c>
      <c r="BC9" s="97">
        <v>-5.2034800299405326E-3</v>
      </c>
      <c r="BD9" s="97">
        <v>0.20624768197779492</v>
      </c>
      <c r="BE9"/>
      <c r="BF9"/>
    </row>
    <row r="10" spans="1:58">
      <c r="A10" s="21" t="s">
        <v>622</v>
      </c>
      <c r="B10" s="534">
        <v>0</v>
      </c>
      <c r="C10" s="534">
        <v>0</v>
      </c>
      <c r="D10" s="534">
        <v>0</v>
      </c>
      <c r="E10" s="534">
        <v>0</v>
      </c>
      <c r="F10" s="534">
        <v>0</v>
      </c>
      <c r="G10" s="534">
        <v>0</v>
      </c>
      <c r="H10" s="534">
        <v>0</v>
      </c>
      <c r="I10" s="534">
        <v>0</v>
      </c>
      <c r="J10" s="534">
        <v>0</v>
      </c>
      <c r="K10" s="534">
        <v>0</v>
      </c>
      <c r="L10" s="534">
        <v>0</v>
      </c>
      <c r="M10" s="534">
        <v>0</v>
      </c>
      <c r="N10" s="534">
        <v>0</v>
      </c>
      <c r="O10" s="534">
        <v>0</v>
      </c>
      <c r="P10" s="534">
        <v>0</v>
      </c>
      <c r="Q10" s="534">
        <v>1151.6023493661203</v>
      </c>
      <c r="R10" s="534">
        <v>1073.5263011643835</v>
      </c>
      <c r="S10" s="534">
        <v>1065.5649863561644</v>
      </c>
      <c r="T10" s="534">
        <v>1084.1072867534247</v>
      </c>
      <c r="U10" s="534">
        <v>1189.742513579235</v>
      </c>
      <c r="V10" s="534">
        <v>1241.4318359589042</v>
      </c>
      <c r="W10" s="534">
        <v>1327.0317255205478</v>
      </c>
      <c r="X10" s="534">
        <v>1407.465260547945</v>
      </c>
      <c r="Y10" s="534">
        <v>1467.1408736775957</v>
      </c>
      <c r="Z10" s="534">
        <v>1507.6331504520547</v>
      </c>
      <c r="AA10" s="534">
        <v>1514.8471232602737</v>
      </c>
      <c r="AB10" s="534">
        <v>1465.8682199726027</v>
      </c>
      <c r="AC10" s="534">
        <v>1481.0898903989073</v>
      </c>
      <c r="AD10" s="534">
        <v>1533.169973041096</v>
      </c>
      <c r="AE10" s="534">
        <v>1662.2516720958904</v>
      </c>
      <c r="AF10" s="534">
        <v>1685.7665379132229</v>
      </c>
      <c r="AG10" s="534">
        <v>1782.6088383490687</v>
      </c>
      <c r="AH10" s="534">
        <v>1814.08768449993</v>
      </c>
      <c r="AI10" s="534">
        <v>1857.9225916910709</v>
      </c>
      <c r="AJ10" s="534">
        <v>1914.027459617929</v>
      </c>
      <c r="AK10" s="534">
        <v>1960.3854307452498</v>
      </c>
      <c r="AL10" s="534">
        <v>1884.5968495852937</v>
      </c>
      <c r="AM10" s="534">
        <v>1823.7823716985904</v>
      </c>
      <c r="AN10" s="534">
        <v>1797.4272396068384</v>
      </c>
      <c r="AO10" s="534">
        <v>1873.2772607907496</v>
      </c>
      <c r="AP10" s="534">
        <v>1932.6266147034735</v>
      </c>
      <c r="AQ10" s="534">
        <v>1870.7537693606155</v>
      </c>
      <c r="AR10" s="534">
        <v>1845.4214726098598</v>
      </c>
      <c r="AS10" s="534">
        <v>1733.8771739459826</v>
      </c>
      <c r="AT10" s="534">
        <v>1570.9050882802301</v>
      </c>
      <c r="AU10" s="534">
        <v>1619.1385297556465</v>
      </c>
      <c r="AV10" s="534">
        <v>1637.0576753587361</v>
      </c>
      <c r="AW10" s="534">
        <v>1586.6925300672485</v>
      </c>
      <c r="AX10" s="534">
        <v>1631.0385236230575</v>
      </c>
      <c r="AY10" s="534">
        <v>1676.0645440672868</v>
      </c>
      <c r="AZ10" s="661">
        <v>1765.5642179524393</v>
      </c>
      <c r="BA10" s="535">
        <v>1832.6188553421614</v>
      </c>
      <c r="BB10" s="97">
        <v>3.797915516632222E-2</v>
      </c>
      <c r="BC10" s="97">
        <v>-9.0002241529478777E-3</v>
      </c>
      <c r="BD10" s="97">
        <v>7.6861176168881135E-2</v>
      </c>
    </row>
    <row r="11" spans="1:58">
      <c r="A11" s="21" t="s">
        <v>176</v>
      </c>
      <c r="B11" s="534">
        <v>1773.0486026575343</v>
      </c>
      <c r="C11" s="534">
        <v>1892.9580815890408</v>
      </c>
      <c r="D11" s="534">
        <v>1987.1727672739726</v>
      </c>
      <c r="E11" s="534">
        <v>2044.2417214535519</v>
      </c>
      <c r="F11" s="534">
        <v>2213.2058078219179</v>
      </c>
      <c r="G11" s="534">
        <v>2464.4775886575344</v>
      </c>
      <c r="H11" s="534">
        <v>2579.3607125753424</v>
      </c>
      <c r="I11" s="534">
        <v>2825.2430055355189</v>
      </c>
      <c r="J11" s="534">
        <v>3115.6350950136984</v>
      </c>
      <c r="K11" s="534">
        <v>2941.2616712328772</v>
      </c>
      <c r="L11" s="534">
        <v>2782.976931369863</v>
      </c>
      <c r="M11" s="534">
        <v>3132.9901633606555</v>
      </c>
      <c r="N11" s="534">
        <v>3400.659041315068</v>
      </c>
      <c r="O11" s="534">
        <v>3374.4560826027396</v>
      </c>
      <c r="P11" s="534">
        <v>3192.946493383562</v>
      </c>
      <c r="Q11" s="534">
        <v>2908.2040161038249</v>
      </c>
      <c r="R11" s="534">
        <v>2477.7792869863015</v>
      </c>
      <c r="S11" s="534">
        <v>2093.0721091506848</v>
      </c>
      <c r="T11" s="534">
        <v>1852.8291778082194</v>
      </c>
      <c r="U11" s="534">
        <v>1812.043470622951</v>
      </c>
      <c r="V11" s="534">
        <v>1662.8412879863015</v>
      </c>
      <c r="W11" s="534">
        <v>1876.3312046849314</v>
      </c>
      <c r="X11" s="534">
        <v>1763.3585199452054</v>
      </c>
      <c r="Y11" s="534">
        <v>1900.0210377540984</v>
      </c>
      <c r="Z11" s="534">
        <v>1938.2475620273972</v>
      </c>
      <c r="AA11" s="534">
        <v>1796.1741370958903</v>
      </c>
      <c r="AB11" s="534">
        <v>1677.9304924931507</v>
      </c>
      <c r="AC11" s="534">
        <v>1596.6216935136613</v>
      </c>
      <c r="AD11" s="534">
        <v>1549.1139172054795</v>
      </c>
      <c r="AE11" s="534">
        <v>1546.0818907397261</v>
      </c>
      <c r="AF11" s="534">
        <v>1316.022250417757</v>
      </c>
      <c r="AG11" s="534">
        <v>1326.182856621891</v>
      </c>
      <c r="AH11" s="534">
        <v>1326.9092619374037</v>
      </c>
      <c r="AI11" s="534">
        <v>1480.7403874163169</v>
      </c>
      <c r="AJ11" s="534">
        <v>1390.5547348003438</v>
      </c>
      <c r="AK11" s="534">
        <v>1493.382378527459</v>
      </c>
      <c r="AL11" s="534">
        <v>1386.4055138558274</v>
      </c>
      <c r="AM11" s="534">
        <v>1187.4353347312231</v>
      </c>
      <c r="AN11" s="534">
        <v>1252.8298135986056</v>
      </c>
      <c r="AO11" s="534">
        <v>1340.0843096485851</v>
      </c>
      <c r="AP11" s="534">
        <v>1395.9486029142349</v>
      </c>
      <c r="AQ11" s="534">
        <v>1055.390227865649</v>
      </c>
      <c r="AR11" s="534">
        <v>1081.4457752727208</v>
      </c>
      <c r="AS11" s="534">
        <v>940.71586240510749</v>
      </c>
      <c r="AT11" s="534">
        <v>800.83374641767716</v>
      </c>
      <c r="AU11" s="534">
        <v>809.8983845622954</v>
      </c>
      <c r="AV11" s="534">
        <v>745.29688275735509</v>
      </c>
      <c r="AW11" s="534">
        <v>661.92117413444691</v>
      </c>
      <c r="AX11" s="534">
        <v>575.87104619835918</v>
      </c>
      <c r="AY11" s="534">
        <v>446.90322914839567</v>
      </c>
      <c r="AZ11" s="661">
        <v>418.94170051841098</v>
      </c>
      <c r="BA11" s="535">
        <v>505.00903392909225</v>
      </c>
      <c r="BB11" s="97">
        <v>0.20543988174053562</v>
      </c>
      <c r="BC11" s="97">
        <v>-0.11339859277573905</v>
      </c>
      <c r="BD11" s="97">
        <v>2.1180393408346397E-2</v>
      </c>
    </row>
    <row r="12" spans="1:58">
      <c r="A12" s="21" t="s">
        <v>177</v>
      </c>
      <c r="B12" s="539">
        <v>2403.7010689452054</v>
      </c>
      <c r="C12" s="539">
        <v>2493.4578899452054</v>
      </c>
      <c r="D12" s="539">
        <v>2534.6319177808218</v>
      </c>
      <c r="E12" s="539">
        <v>2753.1599183934427</v>
      </c>
      <c r="F12" s="539">
        <v>3000.1374523287673</v>
      </c>
      <c r="G12" s="539">
        <v>3054.8232876712327</v>
      </c>
      <c r="H12" s="539">
        <v>3081.1564930136988</v>
      </c>
      <c r="I12" s="539">
        <v>3368.7614203551911</v>
      </c>
      <c r="J12" s="539">
        <v>3551.3016989589041</v>
      </c>
      <c r="K12" s="539">
        <v>3467.180109191781</v>
      </c>
      <c r="L12" s="539">
        <v>3346.3725207945208</v>
      </c>
      <c r="M12" s="539">
        <v>3560.6480872349725</v>
      </c>
      <c r="N12" s="539">
        <v>3703.2396161643837</v>
      </c>
      <c r="O12" s="539">
        <v>3701.1124111780819</v>
      </c>
      <c r="P12" s="539">
        <v>3978.107027</v>
      </c>
      <c r="Q12" s="539">
        <v>3835.4455789836065</v>
      </c>
      <c r="R12" s="539">
        <v>3610.7273697123287</v>
      </c>
      <c r="S12" s="539">
        <v>3562.4064789041095</v>
      </c>
      <c r="T12" s="539">
        <v>3607.2289188493151</v>
      </c>
      <c r="U12" s="539">
        <v>3857.0539282513664</v>
      </c>
      <c r="V12" s="539">
        <v>3944.6115071917807</v>
      </c>
      <c r="W12" s="539">
        <v>3945.7796165616433</v>
      </c>
      <c r="X12" s="539">
        <v>4160.5948349589034</v>
      </c>
      <c r="Y12" s="539">
        <v>4279.7094535081969</v>
      </c>
      <c r="Z12" s="539">
        <v>4235.3392596164385</v>
      </c>
      <c r="AA12" s="539">
        <v>4241.9222744794524</v>
      </c>
      <c r="AB12" s="539">
        <v>4322.1110955479453</v>
      </c>
      <c r="AC12" s="539">
        <v>4542.9773773879779</v>
      </c>
      <c r="AD12" s="539">
        <v>4513.3764935205481</v>
      </c>
      <c r="AE12" s="539">
        <v>4741.3021652602747</v>
      </c>
      <c r="AF12" s="539">
        <v>4785.0714320470261</v>
      </c>
      <c r="AG12" s="539">
        <v>5017.7586056977289</v>
      </c>
      <c r="AH12" s="539">
        <v>5083.1608448564766</v>
      </c>
      <c r="AI12" s="539">
        <v>5016.9329771271068</v>
      </c>
      <c r="AJ12" s="539">
        <v>5459.5908957275224</v>
      </c>
      <c r="AK12" s="539">
        <v>5301.0957728301792</v>
      </c>
      <c r="AL12" s="539">
        <v>5281.0457362702473</v>
      </c>
      <c r="AM12" s="539">
        <v>5441.9552755919931</v>
      </c>
      <c r="AN12" s="539">
        <v>5397.209369234135</v>
      </c>
      <c r="AO12" s="539">
        <v>5571.7388355847825</v>
      </c>
      <c r="AP12" s="539">
        <v>5445.8915444506556</v>
      </c>
      <c r="AQ12" s="539">
        <v>5498.9981454778354</v>
      </c>
      <c r="AR12" s="539">
        <v>5489.7440420010371</v>
      </c>
      <c r="AS12" s="539">
        <v>5106.1579682655874</v>
      </c>
      <c r="AT12" s="539">
        <v>5019.2413327252925</v>
      </c>
      <c r="AU12" s="539">
        <v>5172.082504342151</v>
      </c>
      <c r="AV12" s="539">
        <v>5169.3945685068957</v>
      </c>
      <c r="AW12" s="539">
        <v>5251.1111155490244</v>
      </c>
      <c r="AX12" s="539">
        <v>5491.9659701841501</v>
      </c>
      <c r="AY12" s="539">
        <v>5332.320203855932</v>
      </c>
      <c r="AZ12" s="662">
        <v>5434.661981811948</v>
      </c>
      <c r="BA12" s="540">
        <v>5275.9054298799165</v>
      </c>
      <c r="BB12" s="368">
        <v>-2.9211853922716524E-2</v>
      </c>
      <c r="BC12" s="368">
        <v>-2.063940534096087E-4</v>
      </c>
      <c r="BD12" s="368">
        <v>0.22127475962296872</v>
      </c>
    </row>
    <row r="13" spans="1:58">
      <c r="A13" s="215" t="s">
        <v>82</v>
      </c>
      <c r="B13" s="538">
        <v>12926.663177452056</v>
      </c>
      <c r="C13" s="538">
        <v>13576.951916739727</v>
      </c>
      <c r="D13" s="538">
        <v>14143.710246821916</v>
      </c>
      <c r="E13" s="538">
        <v>15088.181065661202</v>
      </c>
      <c r="F13" s="538">
        <v>15915.702822027395</v>
      </c>
      <c r="G13" s="538">
        <v>16593.034492575342</v>
      </c>
      <c r="H13" s="538">
        <v>17168.676329575341</v>
      </c>
      <c r="I13" s="538">
        <v>18450.378715387978</v>
      </c>
      <c r="J13" s="538">
        <v>19515.021506726025</v>
      </c>
      <c r="K13" s="538">
        <v>18931.854547945204</v>
      </c>
      <c r="L13" s="538">
        <v>18678.913041383559</v>
      </c>
      <c r="M13" s="538">
        <v>19979.661119699453</v>
      </c>
      <c r="N13" s="538">
        <v>21010.189780698631</v>
      </c>
      <c r="O13" s="538">
        <v>21478.997370328769</v>
      </c>
      <c r="P13" s="538">
        <v>21319.94741027397</v>
      </c>
      <c r="Q13" s="538">
        <v>20008.077273158469</v>
      </c>
      <c r="R13" s="538">
        <v>19020.2114779863</v>
      </c>
      <c r="S13" s="538">
        <v>18131.055218246576</v>
      </c>
      <c r="T13" s="538">
        <v>17955.168260904109</v>
      </c>
      <c r="U13" s="538">
        <v>18544.654366240437</v>
      </c>
      <c r="V13" s="538">
        <v>18626.840795356162</v>
      </c>
      <c r="W13" s="538">
        <v>19211.04279357534</v>
      </c>
      <c r="X13" s="538">
        <v>19712.969876534247</v>
      </c>
      <c r="Y13" s="538">
        <v>20399.826582617487</v>
      </c>
      <c r="Z13" s="538">
        <v>20598.595177643834</v>
      </c>
      <c r="AA13" s="538">
        <v>20315.93860431507</v>
      </c>
      <c r="AB13" s="538">
        <v>20032.984273123289</v>
      </c>
      <c r="AC13" s="538">
        <v>20405.017758923495</v>
      </c>
      <c r="AD13" s="538">
        <v>20620.728657191779</v>
      </c>
      <c r="AE13" s="538">
        <v>21265.929921041097</v>
      </c>
      <c r="AF13" s="538">
        <v>21263.18222284054</v>
      </c>
      <c r="AG13" s="538">
        <v>21918.961694672798</v>
      </c>
      <c r="AH13" s="538">
        <v>22359.665774258596</v>
      </c>
      <c r="AI13" s="538">
        <v>22787.921220872544</v>
      </c>
      <c r="AJ13" s="538">
        <v>23467.078055414364</v>
      </c>
      <c r="AK13" s="538">
        <v>23709.265152581898</v>
      </c>
      <c r="AL13" s="538">
        <v>23681.215308219751</v>
      </c>
      <c r="AM13" s="538">
        <v>23797.207086690469</v>
      </c>
      <c r="AN13" s="538">
        <v>24175.298366044161</v>
      </c>
      <c r="AO13" s="538">
        <v>25022.832739831199</v>
      </c>
      <c r="AP13" s="538">
        <v>25109.694540304008</v>
      </c>
      <c r="AQ13" s="538">
        <v>24981.834056559655</v>
      </c>
      <c r="AR13" s="538">
        <v>25089.309797496811</v>
      </c>
      <c r="AS13" s="538">
        <v>23839.875409608809</v>
      </c>
      <c r="AT13" s="538">
        <v>22940.279466272521</v>
      </c>
      <c r="AU13" s="538">
        <v>23499.181303556103</v>
      </c>
      <c r="AV13" s="538">
        <v>23305.351849735569</v>
      </c>
      <c r="AW13" s="538">
        <v>22893.855161040265</v>
      </c>
      <c r="AX13" s="538">
        <v>23364.453387558366</v>
      </c>
      <c r="AY13" s="538">
        <v>23420.589629713832</v>
      </c>
      <c r="AZ13" s="538">
        <v>23753.156355439718</v>
      </c>
      <c r="BA13" s="538">
        <v>23843.232002012162</v>
      </c>
      <c r="BB13" s="270">
        <v>3.79215482879669E-3</v>
      </c>
      <c r="BC13" s="270">
        <v>-5.5384645793596921E-3</v>
      </c>
      <c r="BD13" s="270">
        <v>1</v>
      </c>
    </row>
    <row r="14" spans="1:58">
      <c r="A14" s="21"/>
      <c r="B14" s="534"/>
      <c r="C14" s="534"/>
      <c r="D14" s="534"/>
      <c r="E14" s="534"/>
      <c r="F14" s="534"/>
      <c r="G14" s="534"/>
      <c r="H14" s="534"/>
      <c r="I14" s="534"/>
      <c r="J14" s="534"/>
      <c r="K14" s="534"/>
      <c r="L14" s="534"/>
      <c r="M14" s="534"/>
      <c r="N14" s="534"/>
      <c r="O14" s="534"/>
      <c r="P14" s="534"/>
      <c r="Q14" s="534"/>
      <c r="R14" s="534"/>
      <c r="S14" s="534"/>
      <c r="T14" s="534"/>
      <c r="U14" s="534"/>
      <c r="V14" s="534"/>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534"/>
      <c r="AV14" s="534"/>
      <c r="AW14" s="534"/>
      <c r="AX14" s="534"/>
      <c r="AY14" s="534"/>
      <c r="AZ14" s="661"/>
      <c r="BA14" s="535"/>
      <c r="BB14" s="97"/>
      <c r="BC14" s="97"/>
      <c r="BD14" s="97"/>
    </row>
    <row r="15" spans="1:58">
      <c r="A15" s="22" t="s">
        <v>332</v>
      </c>
      <c r="B15" s="534"/>
      <c r="C15" s="534"/>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534"/>
      <c r="AF15" s="534"/>
      <c r="AG15" s="534"/>
      <c r="AH15" s="534"/>
      <c r="AI15" s="534"/>
      <c r="AJ15" s="534"/>
      <c r="AK15" s="534"/>
      <c r="AL15" s="534"/>
      <c r="AM15" s="534"/>
      <c r="AN15" s="534"/>
      <c r="AO15" s="534"/>
      <c r="AP15" s="534"/>
      <c r="AQ15" s="534"/>
      <c r="AR15" s="534"/>
      <c r="AS15" s="534"/>
      <c r="AT15" s="534"/>
      <c r="AU15" s="534"/>
      <c r="AV15" s="534"/>
      <c r="AW15" s="534"/>
      <c r="AX15" s="534"/>
      <c r="AY15" s="534"/>
      <c r="AZ15" s="661"/>
      <c r="BA15" s="535"/>
      <c r="BB15" s="97"/>
      <c r="BC15" s="97"/>
      <c r="BD15" s="97"/>
    </row>
    <row r="16" spans="1:58">
      <c r="A16" s="21" t="s">
        <v>250</v>
      </c>
      <c r="B16" s="534">
        <v>5107.887342</v>
      </c>
      <c r="C16" s="534">
        <v>5369.0945750000001</v>
      </c>
      <c r="D16" s="534">
        <v>5562.1133149999996</v>
      </c>
      <c r="E16" s="534">
        <v>5921.4032790000001</v>
      </c>
      <c r="F16" s="534">
        <v>6125.5338080000001</v>
      </c>
      <c r="G16" s="534">
        <v>6336.2792330000002</v>
      </c>
      <c r="H16" s="534">
        <v>6587.4963289999996</v>
      </c>
      <c r="I16" s="534">
        <v>6968.7064479999999</v>
      </c>
      <c r="J16" s="534">
        <v>7264.9902469999997</v>
      </c>
      <c r="K16" s="534">
        <v>6974.0449319999998</v>
      </c>
      <c r="L16" s="534">
        <v>7073.4351779999997</v>
      </c>
      <c r="M16" s="534">
        <v>7422.6413110000003</v>
      </c>
      <c r="N16" s="534">
        <v>7654.3964930000002</v>
      </c>
      <c r="O16" s="534">
        <v>7854.5298090000006</v>
      </c>
      <c r="P16" s="534">
        <v>7509.843562</v>
      </c>
      <c r="Q16" s="534">
        <v>7077.4907649999996</v>
      </c>
      <c r="R16" s="534">
        <v>6916.9013149999992</v>
      </c>
      <c r="S16" s="534">
        <v>6834.3547399999998</v>
      </c>
      <c r="T16" s="534">
        <v>6928.402685</v>
      </c>
      <c r="U16" s="534">
        <v>7047.5920770000002</v>
      </c>
      <c r="V16" s="534">
        <v>7091.9479999999994</v>
      </c>
      <c r="W16" s="534">
        <v>7298.6624109999993</v>
      </c>
      <c r="X16" s="534">
        <v>7549.3139730000003</v>
      </c>
      <c r="Y16" s="534">
        <v>7729.5937699999995</v>
      </c>
      <c r="Z16" s="534">
        <v>7791.3154519999998</v>
      </c>
      <c r="AA16" s="534">
        <v>7650.9734800000006</v>
      </c>
      <c r="AB16" s="534">
        <v>7528.5034510000005</v>
      </c>
      <c r="AC16" s="534">
        <v>7669.9285250000003</v>
      </c>
      <c r="AD16" s="534">
        <v>7792.1372600000004</v>
      </c>
      <c r="AE16" s="534">
        <v>7880.3559459999997</v>
      </c>
      <c r="AF16" s="534">
        <v>8024.8276720000003</v>
      </c>
      <c r="AG16" s="534">
        <v>8167.2485790000001</v>
      </c>
      <c r="AH16" s="534">
        <v>8323.9309589999993</v>
      </c>
      <c r="AI16" s="534">
        <v>8578.7834519999997</v>
      </c>
      <c r="AJ16" s="534">
        <v>8715.5632870000009</v>
      </c>
      <c r="AK16" s="534">
        <v>8813.1375399999997</v>
      </c>
      <c r="AL16" s="534">
        <v>8889.7136989999999</v>
      </c>
      <c r="AM16" s="534">
        <v>9167.4466300000004</v>
      </c>
      <c r="AN16" s="534">
        <v>9274.8990140000005</v>
      </c>
      <c r="AO16" s="534">
        <v>9518.2945359999994</v>
      </c>
      <c r="AP16" s="534">
        <v>9547.7232319999985</v>
      </c>
      <c r="AQ16" s="534">
        <v>9599.3260273972592</v>
      </c>
      <c r="AR16" s="534">
        <v>9597.4109589041091</v>
      </c>
      <c r="AS16" s="534">
        <v>9253.0163934426218</v>
      </c>
      <c r="AT16" s="534">
        <v>9256.8438356164388</v>
      </c>
      <c r="AU16" s="534">
        <v>9263.3068493150677</v>
      </c>
      <c r="AV16" s="534">
        <v>9021.8465753424662</v>
      </c>
      <c r="AW16" s="534">
        <v>8932.1174863387987</v>
      </c>
      <c r="AX16" s="534">
        <v>9125.2493150684932</v>
      </c>
      <c r="AY16" s="534">
        <v>9163.6027397260295</v>
      </c>
      <c r="AZ16" s="661">
        <v>9413.1260273972603</v>
      </c>
      <c r="BA16" s="535">
        <v>9555.5901639344265</v>
      </c>
      <c r="BB16" s="97">
        <v>1.5134625428632198E-2</v>
      </c>
      <c r="BC16" s="97">
        <v>-1.4187546061804612E-3</v>
      </c>
      <c r="BD16" s="97">
        <v>0.48675434058549211</v>
      </c>
    </row>
    <row r="17" spans="1:56">
      <c r="A17" s="21" t="s">
        <v>575</v>
      </c>
      <c r="B17" s="534">
        <v>0</v>
      </c>
      <c r="C17" s="534">
        <v>0</v>
      </c>
      <c r="D17" s="534">
        <v>0</v>
      </c>
      <c r="E17" s="534">
        <v>0</v>
      </c>
      <c r="F17" s="534">
        <v>0</v>
      </c>
      <c r="G17" s="534">
        <v>0</v>
      </c>
      <c r="H17" s="534">
        <v>0</v>
      </c>
      <c r="I17" s="534">
        <v>0</v>
      </c>
      <c r="J17" s="534">
        <v>0</v>
      </c>
      <c r="K17" s="534">
        <v>0</v>
      </c>
      <c r="L17" s="534">
        <v>0</v>
      </c>
      <c r="M17" s="534">
        <v>0</v>
      </c>
      <c r="N17" s="534">
        <v>0</v>
      </c>
      <c r="O17" s="534">
        <v>0</v>
      </c>
      <c r="P17" s="534">
        <v>0</v>
      </c>
      <c r="Q17" s="534">
        <v>6578.53377</v>
      </c>
      <c r="R17" s="534">
        <v>6455.6265210000001</v>
      </c>
      <c r="S17" s="534">
        <v>6432.9512329999998</v>
      </c>
      <c r="T17" s="534">
        <v>6547.0711229999997</v>
      </c>
      <c r="U17" s="534">
        <v>6657.4719130000003</v>
      </c>
      <c r="V17" s="534">
        <v>6725.7087119999997</v>
      </c>
      <c r="W17" s="534">
        <v>6885.8761640000002</v>
      </c>
      <c r="X17" s="534">
        <v>7138.6963290000003</v>
      </c>
      <c r="Y17" s="534">
        <v>7305.8212020000001</v>
      </c>
      <c r="Z17" s="534">
        <v>7357.596493</v>
      </c>
      <c r="AA17" s="534">
        <v>7262.9225210000004</v>
      </c>
      <c r="AB17" s="534">
        <v>7174.0103010000003</v>
      </c>
      <c r="AC17" s="534">
        <v>7306.8869949999998</v>
      </c>
      <c r="AD17" s="534">
        <v>7476.2932600000004</v>
      </c>
      <c r="AE17" s="534">
        <v>7601.3558359999997</v>
      </c>
      <c r="AF17" s="534">
        <v>7788.6360549999999</v>
      </c>
      <c r="AG17" s="534">
        <v>7890.5704919999998</v>
      </c>
      <c r="AH17" s="534">
        <v>8016.8526030000003</v>
      </c>
      <c r="AI17" s="534">
        <v>8253.4097529999999</v>
      </c>
      <c r="AJ17" s="534">
        <v>8430.7927670000008</v>
      </c>
      <c r="AK17" s="534">
        <v>8472.0528959999992</v>
      </c>
      <c r="AL17" s="534">
        <v>8610.0344110000005</v>
      </c>
      <c r="AM17" s="534">
        <v>8847.8229040000006</v>
      </c>
      <c r="AN17" s="534">
        <v>8934.8997259999996</v>
      </c>
      <c r="AO17" s="534">
        <v>9105.4115849999998</v>
      </c>
      <c r="AP17" s="534">
        <v>9159.2596159999994</v>
      </c>
      <c r="AQ17" s="534">
        <v>9252.5315068493146</v>
      </c>
      <c r="AR17" s="534">
        <v>9285.6684931506843</v>
      </c>
      <c r="AS17" s="534">
        <v>8989.2267759562837</v>
      </c>
      <c r="AT17" s="534">
        <v>8996.5205479452052</v>
      </c>
      <c r="AU17" s="534">
        <v>8992.6547945205475</v>
      </c>
      <c r="AV17" s="534">
        <v>8752.7506849315068</v>
      </c>
      <c r="AW17" s="534">
        <v>8682.2049180327867</v>
      </c>
      <c r="AX17" s="534">
        <v>8842.9835616438359</v>
      </c>
      <c r="AY17" s="534">
        <v>8920.8410958904115</v>
      </c>
      <c r="AZ17" s="661">
        <v>9178.3726027397261</v>
      </c>
      <c r="BA17" s="535">
        <v>9326.5054644808752</v>
      </c>
      <c r="BB17" s="97">
        <v>1.6139338437505923E-2</v>
      </c>
      <c r="BC17" s="97">
        <v>2.084782341060798E-4</v>
      </c>
      <c r="BD17" s="97">
        <v>0.47508494393832296</v>
      </c>
    </row>
    <row r="18" spans="1:56">
      <c r="A18" s="21" t="s">
        <v>175</v>
      </c>
      <c r="B18" s="534">
        <v>2704.0846570000003</v>
      </c>
      <c r="C18" s="534">
        <v>2827.6934249999999</v>
      </c>
      <c r="D18" s="534">
        <v>3004.4319179999998</v>
      </c>
      <c r="E18" s="534">
        <v>3246.0423489999998</v>
      </c>
      <c r="F18" s="534">
        <v>3398.9145209999997</v>
      </c>
      <c r="G18" s="534">
        <v>3484.4568489999997</v>
      </c>
      <c r="H18" s="534">
        <v>3623.4146580000001</v>
      </c>
      <c r="I18" s="534">
        <v>3900.9299179999998</v>
      </c>
      <c r="J18" s="534">
        <v>4096.01</v>
      </c>
      <c r="K18" s="534">
        <v>3990.6690410000001</v>
      </c>
      <c r="L18" s="534">
        <v>3878.1026029999998</v>
      </c>
      <c r="M18" s="534">
        <v>4200.2326510000003</v>
      </c>
      <c r="N18" s="534">
        <v>4575.8308219999999</v>
      </c>
      <c r="O18" s="534">
        <v>4775.3225469999998</v>
      </c>
      <c r="P18" s="534">
        <v>4758.9792319999997</v>
      </c>
      <c r="Q18" s="534">
        <v>4269.6779239999996</v>
      </c>
      <c r="R18" s="534">
        <v>4101.9043830000001</v>
      </c>
      <c r="S18" s="534">
        <v>3843.2958079999999</v>
      </c>
      <c r="T18" s="534">
        <v>3893.7439450000002</v>
      </c>
      <c r="U18" s="534">
        <v>4129.5016390000001</v>
      </c>
      <c r="V18" s="534">
        <v>4222.113781</v>
      </c>
      <c r="W18" s="534">
        <v>4399.9468489999999</v>
      </c>
      <c r="X18" s="534">
        <v>4510.3128500000003</v>
      </c>
      <c r="Y18" s="534">
        <v>4725.112376</v>
      </c>
      <c r="Z18" s="534">
        <v>4780.8689039999999</v>
      </c>
      <c r="AA18" s="534">
        <v>4756.9261099999994</v>
      </c>
      <c r="AB18" s="534">
        <v>4648.4180560000004</v>
      </c>
      <c r="AC18" s="534">
        <v>4710.7885509999996</v>
      </c>
      <c r="AD18" s="534">
        <v>4843.8656439999995</v>
      </c>
      <c r="AE18" s="534">
        <v>5084.09033</v>
      </c>
      <c r="AF18" s="534">
        <v>5131.920932</v>
      </c>
      <c r="AG18" s="534">
        <v>5342.0444810000008</v>
      </c>
      <c r="AH18" s="534">
        <v>5502.3704930000004</v>
      </c>
      <c r="AI18" s="534">
        <v>5545.3380280000001</v>
      </c>
      <c r="AJ18" s="534">
        <v>5699.57863</v>
      </c>
      <c r="AK18" s="534">
        <v>5851.6674039999998</v>
      </c>
      <c r="AL18" s="534">
        <v>5883.5024379999995</v>
      </c>
      <c r="AM18" s="534">
        <v>5734.7712609999999</v>
      </c>
      <c r="AN18" s="534">
        <v>5886.2852330000005</v>
      </c>
      <c r="AO18" s="534">
        <v>6115.8937160000005</v>
      </c>
      <c r="AP18" s="534">
        <v>6197.7305750000005</v>
      </c>
      <c r="AQ18" s="534">
        <v>6226.3945205479449</v>
      </c>
      <c r="AR18" s="534">
        <v>6199.2657534246573</v>
      </c>
      <c r="AS18" s="534">
        <v>5800.7513661202192</v>
      </c>
      <c r="AT18" s="534">
        <v>5240.6767123287673</v>
      </c>
      <c r="AU18" s="534">
        <v>5463.5260273972599</v>
      </c>
      <c r="AV18" s="534">
        <v>5517.8547945205482</v>
      </c>
      <c r="AW18" s="534">
        <v>5278.0846994535514</v>
      </c>
      <c r="AX18" s="534">
        <v>5371.0767123287669</v>
      </c>
      <c r="AY18" s="534">
        <v>5631.6054794520551</v>
      </c>
      <c r="AZ18" s="661">
        <v>5656.597260273973</v>
      </c>
      <c r="BA18" s="535">
        <v>5594.4258814562982</v>
      </c>
      <c r="BB18" s="97">
        <v>-1.0990950205046701E-2</v>
      </c>
      <c r="BC18" s="97">
        <v>-9.0944597553082041E-3</v>
      </c>
      <c r="BD18" s="97">
        <v>0.28497570889556179</v>
      </c>
    </row>
    <row r="19" spans="1:56">
      <c r="A19" s="21" t="s">
        <v>576</v>
      </c>
      <c r="B19" s="534">
        <v>0</v>
      </c>
      <c r="C19" s="534">
        <v>0</v>
      </c>
      <c r="D19" s="534">
        <v>0</v>
      </c>
      <c r="E19" s="534">
        <v>0</v>
      </c>
      <c r="F19" s="534">
        <v>0</v>
      </c>
      <c r="G19" s="534">
        <v>0</v>
      </c>
      <c r="H19" s="534">
        <v>0</v>
      </c>
      <c r="I19" s="534">
        <v>0</v>
      </c>
      <c r="J19" s="534">
        <v>0</v>
      </c>
      <c r="K19" s="534">
        <v>0</v>
      </c>
      <c r="L19" s="534">
        <v>0</v>
      </c>
      <c r="M19" s="534">
        <v>0</v>
      </c>
      <c r="N19" s="534">
        <v>0</v>
      </c>
      <c r="O19" s="534">
        <v>0</v>
      </c>
      <c r="P19" s="534">
        <v>0</v>
      </c>
      <c r="Q19" s="534">
        <v>3260.4538259999999</v>
      </c>
      <c r="R19" s="534">
        <v>3165.5764380000001</v>
      </c>
      <c r="S19" s="534">
        <v>2910.82726</v>
      </c>
      <c r="T19" s="534">
        <v>2927.707124</v>
      </c>
      <c r="U19" s="534">
        <v>3061.339344</v>
      </c>
      <c r="V19" s="534">
        <v>3103.5883560000002</v>
      </c>
      <c r="W19" s="534">
        <v>3196.6419180000003</v>
      </c>
      <c r="X19" s="534">
        <v>3234.9941100000001</v>
      </c>
      <c r="Y19" s="534">
        <v>3392.9864750000002</v>
      </c>
      <c r="Z19" s="534">
        <v>3412.1612330000003</v>
      </c>
      <c r="AA19" s="534">
        <v>3374.0743839999996</v>
      </c>
      <c r="AB19" s="534">
        <v>3306.5141100000001</v>
      </c>
      <c r="AC19" s="534">
        <v>3359.4818300000002</v>
      </c>
      <c r="AD19" s="534">
        <v>3436.7972599999998</v>
      </c>
      <c r="AE19" s="534">
        <v>3555.323699</v>
      </c>
      <c r="AF19" s="534">
        <v>3580.612877</v>
      </c>
      <c r="AG19" s="534">
        <v>3705.4997270000003</v>
      </c>
      <c r="AH19" s="534">
        <v>3838.5461639999999</v>
      </c>
      <c r="AI19" s="534">
        <v>3844.4041099999999</v>
      </c>
      <c r="AJ19" s="534">
        <v>3951.9290410000003</v>
      </c>
      <c r="AK19" s="534">
        <v>4058.9269119999999</v>
      </c>
      <c r="AL19" s="534">
        <v>4155.4467119999999</v>
      </c>
      <c r="AM19" s="534">
        <v>4070.9045209999999</v>
      </c>
      <c r="AN19" s="534">
        <v>4253.3784930000002</v>
      </c>
      <c r="AO19" s="534">
        <v>4421.6584700000003</v>
      </c>
      <c r="AP19" s="534">
        <v>4448.9358900000007</v>
      </c>
      <c r="AQ19" s="534">
        <v>4539.8054794520549</v>
      </c>
      <c r="AR19" s="534">
        <v>4544.7397260273974</v>
      </c>
      <c r="AS19" s="534">
        <v>4247.9672131147545</v>
      </c>
      <c r="AT19" s="534">
        <v>3829.9397260273972</v>
      </c>
      <c r="AU19" s="534">
        <v>4011.9479452054788</v>
      </c>
      <c r="AV19" s="534">
        <v>4080.271232876712</v>
      </c>
      <c r="AW19" s="534">
        <v>3874.6748633879783</v>
      </c>
      <c r="AX19" s="534">
        <v>3931.4821917808217</v>
      </c>
      <c r="AY19" s="534">
        <v>4152.6794520547946</v>
      </c>
      <c r="AZ19" s="661">
        <v>4101.9671232876717</v>
      </c>
      <c r="BA19" s="535">
        <v>3980.8165918388122</v>
      </c>
      <c r="BB19" s="97">
        <v>-2.9534739749878636E-2</v>
      </c>
      <c r="BC19" s="97">
        <v>-8.0869529199509849E-3</v>
      </c>
      <c r="BD19" s="97">
        <v>0.20277970506370746</v>
      </c>
    </row>
    <row r="20" spans="1:56">
      <c r="A20" s="21" t="s">
        <v>622</v>
      </c>
      <c r="B20" s="534">
        <v>0</v>
      </c>
      <c r="C20" s="534">
        <v>0</v>
      </c>
      <c r="D20" s="534">
        <v>0</v>
      </c>
      <c r="E20" s="534">
        <v>0</v>
      </c>
      <c r="F20" s="534">
        <v>0</v>
      </c>
      <c r="G20" s="534">
        <v>0</v>
      </c>
      <c r="H20" s="534">
        <v>0</v>
      </c>
      <c r="I20" s="534">
        <v>0</v>
      </c>
      <c r="J20" s="534">
        <v>0</v>
      </c>
      <c r="K20" s="534">
        <v>0</v>
      </c>
      <c r="L20" s="534">
        <v>0</v>
      </c>
      <c r="M20" s="534">
        <v>0</v>
      </c>
      <c r="N20" s="534">
        <v>0</v>
      </c>
      <c r="O20" s="534">
        <v>0</v>
      </c>
      <c r="P20" s="534">
        <v>0</v>
      </c>
      <c r="Q20" s="534">
        <v>1009.224098</v>
      </c>
      <c r="R20" s="534">
        <v>936.327945</v>
      </c>
      <c r="S20" s="534">
        <v>932.46854799999994</v>
      </c>
      <c r="T20" s="534">
        <v>966.03682099999992</v>
      </c>
      <c r="U20" s="534">
        <v>1068.1622950000001</v>
      </c>
      <c r="V20" s="534">
        <v>1118.525425</v>
      </c>
      <c r="W20" s="534">
        <v>1203.3049309999999</v>
      </c>
      <c r="X20" s="534">
        <v>1275.3187399999999</v>
      </c>
      <c r="Y20" s="534">
        <v>1332.1259010000001</v>
      </c>
      <c r="Z20" s="534">
        <v>1368.7076709999999</v>
      </c>
      <c r="AA20" s="534">
        <v>1382.8517259999999</v>
      </c>
      <c r="AB20" s="534">
        <v>1341.9039459999999</v>
      </c>
      <c r="AC20" s="534">
        <v>1351.3067210000002</v>
      </c>
      <c r="AD20" s="534">
        <v>1407.0683840000002</v>
      </c>
      <c r="AE20" s="534">
        <v>1528.766631</v>
      </c>
      <c r="AF20" s="534">
        <v>1551.308055</v>
      </c>
      <c r="AG20" s="534">
        <v>1636.544754</v>
      </c>
      <c r="AH20" s="534">
        <v>1663.824329</v>
      </c>
      <c r="AI20" s="534">
        <v>1700.9339179999999</v>
      </c>
      <c r="AJ20" s="534">
        <v>1747.6495889999999</v>
      </c>
      <c r="AK20" s="534">
        <v>1792.7404919999999</v>
      </c>
      <c r="AL20" s="534">
        <v>1728.0557259999998</v>
      </c>
      <c r="AM20" s="534">
        <v>1663.8667400000002</v>
      </c>
      <c r="AN20" s="534">
        <v>1632.9067399999999</v>
      </c>
      <c r="AO20" s="534">
        <v>1694.2352460000002</v>
      </c>
      <c r="AP20" s="534">
        <v>1748.7946850000001</v>
      </c>
      <c r="AQ20" s="534">
        <v>1686.5890410958905</v>
      </c>
      <c r="AR20" s="534">
        <v>1654.5260273972603</v>
      </c>
      <c r="AS20" s="534">
        <v>1552.7841530054645</v>
      </c>
      <c r="AT20" s="534">
        <v>1410.7369863013698</v>
      </c>
      <c r="AU20" s="534">
        <v>1451.5780821917808</v>
      </c>
      <c r="AV20" s="534">
        <v>1437.5835616438355</v>
      </c>
      <c r="AW20" s="534">
        <v>1403.4098360655737</v>
      </c>
      <c r="AX20" s="534">
        <v>1439.5945205479452</v>
      </c>
      <c r="AY20" s="534">
        <v>1478.9260273972602</v>
      </c>
      <c r="AZ20" s="661">
        <v>1554.6301369863015</v>
      </c>
      <c r="BA20" s="535">
        <v>1613.6092896174864</v>
      </c>
      <c r="BB20" s="97">
        <v>3.7937739162523743E-2</v>
      </c>
      <c r="BC20" s="97">
        <v>-1.1699930808846903E-2</v>
      </c>
      <c r="BD20" s="97">
        <v>8.2196003831854367E-2</v>
      </c>
    </row>
    <row r="21" spans="1:56">
      <c r="A21" s="21" t="s">
        <v>176</v>
      </c>
      <c r="B21" s="534">
        <v>1507.819178</v>
      </c>
      <c r="C21" s="534">
        <v>1613.4539719999998</v>
      </c>
      <c r="D21" s="534">
        <v>1677.421507</v>
      </c>
      <c r="E21" s="534">
        <v>1711.412022</v>
      </c>
      <c r="F21" s="534">
        <v>1859.176027</v>
      </c>
      <c r="G21" s="534">
        <v>2087.116164</v>
      </c>
      <c r="H21" s="534">
        <v>2191.7124659999999</v>
      </c>
      <c r="I21" s="534">
        <v>2421.781011</v>
      </c>
      <c r="J21" s="534">
        <v>2701.831232</v>
      </c>
      <c r="K21" s="534">
        <v>2511.0400000000004</v>
      </c>
      <c r="L21" s="534">
        <v>2356.9786300000001</v>
      </c>
      <c r="M21" s="534">
        <v>2667.086065</v>
      </c>
      <c r="N21" s="534">
        <v>2928.8421919999996</v>
      </c>
      <c r="O21" s="534">
        <v>2885.4441099999999</v>
      </c>
      <c r="P21" s="534">
        <v>2705.9123290000002</v>
      </c>
      <c r="Q21" s="534">
        <v>2415.7851089999999</v>
      </c>
      <c r="R21" s="534">
        <v>2014.71315</v>
      </c>
      <c r="S21" s="534">
        <v>1654.155616</v>
      </c>
      <c r="T21" s="534">
        <v>1431.5172600000001</v>
      </c>
      <c r="U21" s="534">
        <v>1381.1650280000001</v>
      </c>
      <c r="V21" s="534">
        <v>1226.0231510000001</v>
      </c>
      <c r="W21" s="534">
        <v>1424.102054</v>
      </c>
      <c r="X21" s="534">
        <v>1263.6639719999998</v>
      </c>
      <c r="Y21" s="534">
        <v>1381.5829229999999</v>
      </c>
      <c r="Z21" s="534">
        <v>1365.563836</v>
      </c>
      <c r="AA21" s="534">
        <v>1223.691096</v>
      </c>
      <c r="AB21" s="534">
        <v>1147.243424</v>
      </c>
      <c r="AC21" s="534">
        <v>1079.3713109999999</v>
      </c>
      <c r="AD21" s="534">
        <v>1061.503972</v>
      </c>
      <c r="AE21" s="534">
        <v>1003.093288</v>
      </c>
      <c r="AF21" s="534">
        <v>835.09424599999988</v>
      </c>
      <c r="AG21" s="534">
        <v>830.99562900000001</v>
      </c>
      <c r="AH21" s="534">
        <v>777.46698599999991</v>
      </c>
      <c r="AI21" s="534">
        <v>869.23698599999989</v>
      </c>
      <c r="AJ21" s="534">
        <v>814.05109600000003</v>
      </c>
      <c r="AK21" s="534">
        <v>893.24398900000006</v>
      </c>
      <c r="AL21" s="534">
        <v>793.827809</v>
      </c>
      <c r="AM21" s="534">
        <v>686.40753399999994</v>
      </c>
      <c r="AN21" s="534">
        <v>763.21958900000004</v>
      </c>
      <c r="AO21" s="534">
        <v>858.70491799999991</v>
      </c>
      <c r="AP21" s="534">
        <v>913.92863000000011</v>
      </c>
      <c r="AQ21" s="534">
        <v>683.31780821917812</v>
      </c>
      <c r="AR21" s="534">
        <v>717.74520547945212</v>
      </c>
      <c r="AS21" s="534">
        <v>609.37304839968772</v>
      </c>
      <c r="AT21" s="534">
        <v>507.6958904109589</v>
      </c>
      <c r="AU21" s="534">
        <v>532.41369863013699</v>
      </c>
      <c r="AV21" s="534">
        <v>458.99726027397264</v>
      </c>
      <c r="AW21" s="534">
        <v>367.28142076502729</v>
      </c>
      <c r="AX21" s="534">
        <v>317.34246575342468</v>
      </c>
      <c r="AY21" s="534">
        <v>256.06027397260277</v>
      </c>
      <c r="AZ21" s="661">
        <v>258.24383561643833</v>
      </c>
      <c r="BA21" s="535">
        <v>355.82179398709746</v>
      </c>
      <c r="BB21" s="97">
        <v>0.37785203328372452</v>
      </c>
      <c r="BC21" s="97">
        <v>-0.11872435495440303</v>
      </c>
      <c r="BD21" s="97">
        <v>1.812528579886518E-2</v>
      </c>
    </row>
    <row r="22" spans="1:56">
      <c r="A22" s="21" t="s">
        <v>177</v>
      </c>
      <c r="B22" s="534">
        <v>2202.3965209999997</v>
      </c>
      <c r="C22" s="534">
        <v>2290.1053419999998</v>
      </c>
      <c r="D22" s="534">
        <v>2322.9137259999998</v>
      </c>
      <c r="E22" s="534">
        <v>2525.6909020000003</v>
      </c>
      <c r="F22" s="534">
        <v>2769.3607400000001</v>
      </c>
      <c r="G22" s="534">
        <v>2802.058</v>
      </c>
      <c r="H22" s="534">
        <v>2820.13463</v>
      </c>
      <c r="I22" s="534">
        <v>3089.396475</v>
      </c>
      <c r="J22" s="534">
        <v>3255.1012879999998</v>
      </c>
      <c r="K22" s="534">
        <v>3154.8940270000003</v>
      </c>
      <c r="L22" s="534">
        <v>3025.0444660000003</v>
      </c>
      <c r="M22" s="534">
        <v>3170.7845079999997</v>
      </c>
      <c r="N22" s="534">
        <v>3284.2972600000003</v>
      </c>
      <c r="O22" s="534">
        <v>3240.6441919999997</v>
      </c>
      <c r="P22" s="534">
        <v>3463.4760270000002</v>
      </c>
      <c r="Q22" s="534">
        <v>3299.401038</v>
      </c>
      <c r="R22" s="534">
        <v>3026.1764929999999</v>
      </c>
      <c r="S22" s="534">
        <v>2963.1565199999995</v>
      </c>
      <c r="T22" s="534">
        <v>2980.8764120000001</v>
      </c>
      <c r="U22" s="534">
        <v>3167.1001905464482</v>
      </c>
      <c r="V22" s="534">
        <v>3186.0460551369861</v>
      </c>
      <c r="W22" s="534">
        <v>3158.1823014931501</v>
      </c>
      <c r="X22" s="534">
        <v>3341.3783281095884</v>
      </c>
      <c r="Y22" s="534">
        <v>3446.9610655300548</v>
      </c>
      <c r="Z22" s="534">
        <v>3387.485013041096</v>
      </c>
      <c r="AA22" s="534">
        <v>3356.5916717397263</v>
      </c>
      <c r="AB22" s="534">
        <v>3389.2781366438353</v>
      </c>
      <c r="AC22" s="534">
        <v>3572.6943172786882</v>
      </c>
      <c r="AD22" s="534">
        <v>3538.7241099589046</v>
      </c>
      <c r="AE22" s="534">
        <v>3751.107946082192</v>
      </c>
      <c r="AF22" s="534">
        <v>3732.9769319726029</v>
      </c>
      <c r="AG22" s="534">
        <v>3969.0695084590166</v>
      </c>
      <c r="AH22" s="534">
        <v>4016.8056697534248</v>
      </c>
      <c r="AI22" s="534">
        <v>3923.8294527671233</v>
      </c>
      <c r="AJ22" s="534">
        <v>4289.7087685616434</v>
      </c>
      <c r="AK22" s="534">
        <v>4143.3192637540988</v>
      </c>
      <c r="AL22" s="534">
        <v>4081.5757816575333</v>
      </c>
      <c r="AM22" s="534">
        <v>4172.2794229315077</v>
      </c>
      <c r="AN22" s="534">
        <v>4108.6362447534248</v>
      </c>
      <c r="AO22" s="534">
        <v>4238.650545879781</v>
      </c>
      <c r="AP22" s="534">
        <v>4142.7779457671231</v>
      </c>
      <c r="AQ22" s="534">
        <v>4178.380821917809</v>
      </c>
      <c r="AR22" s="534">
        <v>4165.9616438356161</v>
      </c>
      <c r="AS22" s="534">
        <v>3827.2729237975136</v>
      </c>
      <c r="AT22" s="534">
        <v>3766.1808219178074</v>
      </c>
      <c r="AU22" s="534">
        <v>3920.8821917808218</v>
      </c>
      <c r="AV22" s="534">
        <v>3883.3753424657534</v>
      </c>
      <c r="AW22" s="534">
        <v>3912.732240437158</v>
      </c>
      <c r="AX22" s="534">
        <v>4147.457534246576</v>
      </c>
      <c r="AY22" s="534">
        <v>4054.345205479452</v>
      </c>
      <c r="AZ22" s="661">
        <v>4202.9424657534246</v>
      </c>
      <c r="BA22" s="535">
        <v>4125.3998655402102</v>
      </c>
      <c r="BB22" s="97">
        <v>-1.8449598310005477E-2</v>
      </c>
      <c r="BC22" s="97">
        <v>1.4428702237754276E-3</v>
      </c>
      <c r="BD22" s="97">
        <v>0.21014466472008089</v>
      </c>
    </row>
    <row r="23" spans="1:56">
      <c r="A23" s="215" t="s">
        <v>333</v>
      </c>
      <c r="B23" s="538">
        <v>11522.187697999998</v>
      </c>
      <c r="C23" s="538">
        <v>12100.347313999999</v>
      </c>
      <c r="D23" s="538">
        <v>12566.880465999999</v>
      </c>
      <c r="E23" s="538">
        <v>13404.548552</v>
      </c>
      <c r="F23" s="538">
        <v>14152.985096</v>
      </c>
      <c r="G23" s="538">
        <v>14709.910245999999</v>
      </c>
      <c r="H23" s="538">
        <v>15222.758082999999</v>
      </c>
      <c r="I23" s="538">
        <v>16380.813851999999</v>
      </c>
      <c r="J23" s="538">
        <v>17317.932766999998</v>
      </c>
      <c r="K23" s="538">
        <v>16630.648000000001</v>
      </c>
      <c r="L23" s="538">
        <v>16333.560877</v>
      </c>
      <c r="M23" s="538">
        <v>17460.744535000002</v>
      </c>
      <c r="N23" s="538">
        <v>18443.366767</v>
      </c>
      <c r="O23" s="538">
        <v>18755.940658</v>
      </c>
      <c r="P23" s="538">
        <v>18438.211149999999</v>
      </c>
      <c r="Q23" s="538">
        <v>17062.354835999999</v>
      </c>
      <c r="R23" s="538">
        <v>16059.695340999999</v>
      </c>
      <c r="S23" s="538">
        <v>15294.962683999998</v>
      </c>
      <c r="T23" s="538">
        <v>15234.540301999999</v>
      </c>
      <c r="U23" s="538">
        <v>15725.35893454645</v>
      </c>
      <c r="V23" s="538">
        <v>15726.130987136985</v>
      </c>
      <c r="W23" s="538">
        <v>16280.893615493151</v>
      </c>
      <c r="X23" s="538">
        <v>16664.66912310959</v>
      </c>
      <c r="Y23" s="538">
        <v>17283.250134530055</v>
      </c>
      <c r="Z23" s="538">
        <v>17325.233205041095</v>
      </c>
      <c r="AA23" s="538">
        <v>16988.182357739726</v>
      </c>
      <c r="AB23" s="538">
        <v>16713.443067643835</v>
      </c>
      <c r="AC23" s="538">
        <v>17032.782704278688</v>
      </c>
      <c r="AD23" s="538">
        <v>17236.230985958904</v>
      </c>
      <c r="AE23" s="538">
        <v>17718.647510082192</v>
      </c>
      <c r="AF23" s="538">
        <v>17724.819781972605</v>
      </c>
      <c r="AG23" s="538">
        <v>18309.358197459016</v>
      </c>
      <c r="AH23" s="538">
        <v>18620.574107753426</v>
      </c>
      <c r="AI23" s="538">
        <v>18917.187918767122</v>
      </c>
      <c r="AJ23" s="538">
        <v>19518.901781561643</v>
      </c>
      <c r="AK23" s="538">
        <v>19701.368196754098</v>
      </c>
      <c r="AL23" s="538">
        <v>19648.619727657533</v>
      </c>
      <c r="AM23" s="538">
        <v>19760.90484793151</v>
      </c>
      <c r="AN23" s="538">
        <v>20033.040080753424</v>
      </c>
      <c r="AO23" s="538">
        <v>20731.543715879779</v>
      </c>
      <c r="AP23" s="538">
        <v>20802.160382767124</v>
      </c>
      <c r="AQ23" s="538">
        <v>20687.419178082193</v>
      </c>
      <c r="AR23" s="538">
        <v>20680.383561643837</v>
      </c>
      <c r="AS23" s="538">
        <v>19490.413731760043</v>
      </c>
      <c r="AT23" s="538">
        <v>18771.397260273974</v>
      </c>
      <c r="AU23" s="538">
        <v>19180.128767123286</v>
      </c>
      <c r="AV23" s="538">
        <v>18882.073972602739</v>
      </c>
      <c r="AW23" s="538">
        <v>18490.215846994535</v>
      </c>
      <c r="AX23" s="538">
        <v>18961.126027397262</v>
      </c>
      <c r="AY23" s="538">
        <v>19105.613698630139</v>
      </c>
      <c r="AZ23" s="538">
        <v>19530.909589041097</v>
      </c>
      <c r="BA23" s="538">
        <v>19631.237704918032</v>
      </c>
      <c r="BB23" s="270">
        <v>5.1368890639496012E-3</v>
      </c>
      <c r="BC23" s="270">
        <v>-6.2860126477255474E-3</v>
      </c>
      <c r="BD23" s="270">
        <v>1</v>
      </c>
    </row>
    <row r="24" spans="1:56">
      <c r="A24" s="21"/>
      <c r="B24" s="534"/>
      <c r="C24" s="534"/>
      <c r="D24" s="534"/>
      <c r="E24" s="534"/>
      <c r="F24" s="534"/>
      <c r="G24" s="534"/>
      <c r="H24" s="534"/>
      <c r="I24" s="534"/>
      <c r="J24" s="534"/>
      <c r="K24" s="534"/>
      <c r="L24" s="534"/>
      <c r="M24" s="534"/>
      <c r="N24" s="534"/>
      <c r="O24" s="534"/>
      <c r="P24" s="534"/>
      <c r="Q24" s="534"/>
      <c r="R24" s="534"/>
      <c r="S24" s="534"/>
      <c r="T24" s="534"/>
      <c r="U24" s="534"/>
      <c r="V24" s="534"/>
      <c r="W24" s="534"/>
      <c r="X24" s="534"/>
      <c r="Y24" s="534"/>
      <c r="Z24" s="534"/>
      <c r="AA24" s="534"/>
      <c r="AB24" s="534"/>
      <c r="AC24" s="534"/>
      <c r="AD24" s="534"/>
      <c r="AE24" s="534"/>
      <c r="AF24" s="534"/>
      <c r="AG24" s="534"/>
      <c r="AH24" s="534"/>
      <c r="AI24" s="534"/>
      <c r="AJ24" s="534"/>
      <c r="AK24" s="534"/>
      <c r="AL24" s="534"/>
      <c r="AM24" s="534"/>
      <c r="AN24" s="534"/>
      <c r="AO24" s="534"/>
      <c r="AP24" s="534"/>
      <c r="AQ24" s="534"/>
      <c r="AR24" s="534"/>
      <c r="AS24" s="534"/>
      <c r="AT24" s="534"/>
      <c r="AU24" s="534"/>
      <c r="AV24" s="534"/>
      <c r="AW24" s="534"/>
      <c r="AX24" s="534"/>
      <c r="AY24" s="534"/>
      <c r="AZ24" s="661"/>
      <c r="BA24" s="535"/>
      <c r="BB24" s="97"/>
      <c r="BC24" s="97"/>
      <c r="BD24" s="97"/>
    </row>
    <row r="25" spans="1:56">
      <c r="A25" s="22" t="s">
        <v>178</v>
      </c>
      <c r="B25" s="534"/>
      <c r="C25" s="534"/>
      <c r="D25" s="534"/>
      <c r="E25" s="534"/>
      <c r="F25" s="534"/>
      <c r="G25" s="534"/>
      <c r="H25" s="534"/>
      <c r="I25" s="534"/>
      <c r="J25" s="534"/>
      <c r="K25" s="534"/>
      <c r="L25" s="534"/>
      <c r="M25" s="534"/>
      <c r="N25" s="534"/>
      <c r="O25" s="534"/>
      <c r="P25" s="534"/>
      <c r="Q25" s="534"/>
      <c r="R25" s="534"/>
      <c r="S25" s="534"/>
      <c r="T25" s="534"/>
      <c r="U25" s="534"/>
      <c r="V25" s="534"/>
      <c r="W25" s="534"/>
      <c r="X25" s="534"/>
      <c r="Y25" s="534"/>
      <c r="Z25" s="534"/>
      <c r="AA25" s="534"/>
      <c r="AB25" s="534"/>
      <c r="AC25" s="534"/>
      <c r="AD25" s="534"/>
      <c r="AE25" s="534"/>
      <c r="AF25" s="534"/>
      <c r="AG25" s="534"/>
      <c r="AH25" s="534"/>
      <c r="AI25" s="534"/>
      <c r="AJ25" s="534"/>
      <c r="AK25" s="534"/>
      <c r="AL25" s="534"/>
      <c r="AM25" s="534"/>
      <c r="AN25" s="534"/>
      <c r="AO25" s="534"/>
      <c r="AP25" s="534"/>
      <c r="AQ25" s="534"/>
      <c r="AR25" s="534"/>
      <c r="AS25" s="534"/>
      <c r="AT25" s="534"/>
      <c r="AU25" s="534"/>
      <c r="AV25" s="534"/>
      <c r="AW25" s="534"/>
      <c r="AX25" s="534"/>
      <c r="AY25" s="534"/>
      <c r="AZ25" s="661"/>
      <c r="BA25" s="535"/>
      <c r="BB25" s="97"/>
      <c r="BC25" s="97"/>
      <c r="BD25" s="97"/>
    </row>
    <row r="26" spans="1:56">
      <c r="A26" s="21" t="s">
        <v>250</v>
      </c>
      <c r="B26" s="534">
        <v>395.8455315833038</v>
      </c>
      <c r="C26" s="534">
        <v>441.7322505701049</v>
      </c>
      <c r="D26" s="534">
        <v>456.70123299978297</v>
      </c>
      <c r="E26" s="534">
        <v>488.12082277040133</v>
      </c>
      <c r="F26" s="534">
        <v>521.20738930265941</v>
      </c>
      <c r="G26" s="534">
        <v>559.88178601531774</v>
      </c>
      <c r="H26" s="534">
        <v>602.69706159478392</v>
      </c>
      <c r="I26" s="534">
        <v>660.24898233921181</v>
      </c>
      <c r="J26" s="534">
        <v>728.41951242062373</v>
      </c>
      <c r="K26" s="534">
        <v>732.23179165354441</v>
      </c>
      <c r="L26" s="534">
        <v>746.88425532103201</v>
      </c>
      <c r="M26" s="534">
        <v>773.53057589915022</v>
      </c>
      <c r="N26" s="534">
        <v>798.79346263533444</v>
      </c>
      <c r="O26" s="534">
        <v>862.99423100559818</v>
      </c>
      <c r="P26" s="534">
        <v>907.0091669698736</v>
      </c>
      <c r="Q26" s="534">
        <v>911.62954636580923</v>
      </c>
      <c r="R26" s="534">
        <v>925.20181519604068</v>
      </c>
      <c r="S26" s="534">
        <v>924.01027587705994</v>
      </c>
      <c r="T26" s="534">
        <v>921.44054645459562</v>
      </c>
      <c r="U26" s="534">
        <v>931.38953208822852</v>
      </c>
      <c r="V26" s="534">
        <v>965.03833467253128</v>
      </c>
      <c r="W26" s="534">
        <v>1035.2617097429434</v>
      </c>
      <c r="X26" s="534">
        <v>1065.1921981911555</v>
      </c>
      <c r="Y26" s="534">
        <v>1077.0857886259785</v>
      </c>
      <c r="Z26" s="534">
        <v>1108.4748328934759</v>
      </c>
      <c r="AA26" s="534">
        <v>1111.5149071065896</v>
      </c>
      <c r="AB26" s="534">
        <v>1149.9599236990218</v>
      </c>
      <c r="AC26" s="534">
        <v>1159.7019576693508</v>
      </c>
      <c r="AD26" s="534">
        <v>1212.7893938050706</v>
      </c>
      <c r="AE26" s="534">
        <v>1305.6880167899835</v>
      </c>
      <c r="AF26" s="534">
        <v>1355.4816765065405</v>
      </c>
      <c r="AG26" s="534">
        <v>1398.9821498149527</v>
      </c>
      <c r="AH26" s="534">
        <v>1467.161118235023</v>
      </c>
      <c r="AI26" s="534">
        <v>1493.5288938643018</v>
      </c>
      <c r="AJ26" s="534">
        <v>1583.5104215336585</v>
      </c>
      <c r="AK26" s="534">
        <v>1440.3224730469165</v>
      </c>
      <c r="AL26" s="534">
        <v>1419.1225880013417</v>
      </c>
      <c r="AM26" s="534">
        <v>1416.8159892960064</v>
      </c>
      <c r="AN26" s="534">
        <v>1392.8696423608653</v>
      </c>
      <c r="AO26" s="534">
        <v>1412.3412403740683</v>
      </c>
      <c r="AP26" s="534">
        <v>1487.2403002226376</v>
      </c>
      <c r="AQ26" s="534">
        <v>1511.5449421712658</v>
      </c>
      <c r="AR26" s="534">
        <v>1612.7066142678268</v>
      </c>
      <c r="AS26" s="534">
        <v>1689.6206679703378</v>
      </c>
      <c r="AT26" s="534">
        <v>1795.4886898256241</v>
      </c>
      <c r="AU26" s="534">
        <v>1890.404850283978</v>
      </c>
      <c r="AV26" s="534">
        <v>1969.3051350142573</v>
      </c>
      <c r="AW26" s="534">
        <v>2018.567834309971</v>
      </c>
      <c r="AX26" s="534">
        <v>2117.7253518420239</v>
      </c>
      <c r="AY26" s="534">
        <v>2177.7048710621234</v>
      </c>
      <c r="AZ26" s="661">
        <v>2230.8016883073992</v>
      </c>
      <c r="BA26" s="535">
        <v>2214.4400940611117</v>
      </c>
      <c r="BB26" s="97">
        <v>-7.3344010505486112E-3</v>
      </c>
      <c r="BC26" s="97">
        <v>4.1377000911393624E-2</v>
      </c>
      <c r="BD26" s="97">
        <v>0.31743390847210873</v>
      </c>
    </row>
    <row r="27" spans="1:56">
      <c r="A27" s="21" t="s">
        <v>575</v>
      </c>
      <c r="B27" s="534">
        <v>0</v>
      </c>
      <c r="C27" s="534">
        <v>0</v>
      </c>
      <c r="D27" s="534">
        <v>0</v>
      </c>
      <c r="E27" s="534">
        <v>0</v>
      </c>
      <c r="F27" s="534">
        <v>0</v>
      </c>
      <c r="G27" s="534">
        <v>0</v>
      </c>
      <c r="H27" s="534">
        <v>0</v>
      </c>
      <c r="I27" s="534">
        <v>0</v>
      </c>
      <c r="J27" s="534">
        <v>0</v>
      </c>
      <c r="K27" s="534">
        <v>0</v>
      </c>
      <c r="L27" s="534">
        <v>0</v>
      </c>
      <c r="M27" s="534">
        <v>0</v>
      </c>
      <c r="N27" s="534">
        <v>0</v>
      </c>
      <c r="O27" s="534">
        <v>0</v>
      </c>
      <c r="P27" s="534">
        <v>0</v>
      </c>
      <c r="Q27" s="534">
        <v>842.78665868067276</v>
      </c>
      <c r="R27" s="534">
        <v>848.95690354580779</v>
      </c>
      <c r="S27" s="534">
        <v>841.2863011757039</v>
      </c>
      <c r="T27" s="534">
        <v>825.07493177411641</v>
      </c>
      <c r="U27" s="534">
        <v>829.33981114285154</v>
      </c>
      <c r="V27" s="534">
        <v>844.65491839235312</v>
      </c>
      <c r="W27" s="534">
        <v>917.80526864705325</v>
      </c>
      <c r="X27" s="534">
        <v>934.11883928704549</v>
      </c>
      <c r="Y27" s="534">
        <v>939.46213288827369</v>
      </c>
      <c r="Z27" s="534">
        <v>970.38129316744858</v>
      </c>
      <c r="AA27" s="534">
        <v>968.28460573672623</v>
      </c>
      <c r="AB27" s="534">
        <v>1011.5968578203197</v>
      </c>
      <c r="AC27" s="534">
        <v>1016.6174045054053</v>
      </c>
      <c r="AD27" s="534">
        <v>1056.8561990388346</v>
      </c>
      <c r="AE27" s="534">
        <v>1132.2428979553101</v>
      </c>
      <c r="AF27" s="534">
        <v>1190.2301663837993</v>
      </c>
      <c r="AG27" s="534">
        <v>1241.0723632359759</v>
      </c>
      <c r="AH27" s="534">
        <v>1275.2586488481491</v>
      </c>
      <c r="AI27" s="534">
        <v>1306.6468948129891</v>
      </c>
      <c r="AJ27" s="534">
        <v>1375.7731691135323</v>
      </c>
      <c r="AK27" s="534">
        <v>1235.8676521569912</v>
      </c>
      <c r="AL27" s="534">
        <v>1221.8578205235901</v>
      </c>
      <c r="AM27" s="534">
        <v>1249.4821220904275</v>
      </c>
      <c r="AN27" s="534">
        <v>1216.8493071421733</v>
      </c>
      <c r="AO27" s="534">
        <v>1230.6127474280754</v>
      </c>
      <c r="AP27" s="534">
        <v>1302.7089669280986</v>
      </c>
      <c r="AQ27" s="534">
        <v>1324.7010715093768</v>
      </c>
      <c r="AR27" s="534">
        <v>1418.040119196899</v>
      </c>
      <c r="AS27" s="534">
        <v>1517.6915904813507</v>
      </c>
      <c r="AT27" s="534">
        <v>1611.037211797289</v>
      </c>
      <c r="AU27" s="534">
        <v>1701.4367073210437</v>
      </c>
      <c r="AV27" s="534">
        <v>1784.0870982103863</v>
      </c>
      <c r="AW27" s="534">
        <v>1830.521469727953</v>
      </c>
      <c r="AX27" s="534">
        <v>1953.4366474343151</v>
      </c>
      <c r="AY27" s="534">
        <v>2017.8482533773656</v>
      </c>
      <c r="AZ27" s="661">
        <v>2058.8031959039245</v>
      </c>
      <c r="BA27" s="535">
        <v>2032.1467008606969</v>
      </c>
      <c r="BB27" s="97">
        <v>-1.2947568323316117E-2</v>
      </c>
      <c r="BC27" s="97">
        <v>4.6831405238615398E-2</v>
      </c>
      <c r="BD27" s="97">
        <v>0.29130265098293967</v>
      </c>
    </row>
    <row r="28" spans="1:56">
      <c r="A28" s="21" t="s">
        <v>175</v>
      </c>
      <c r="B28" s="534">
        <v>426.32476840957946</v>
      </c>
      <c r="C28" s="534">
        <v>445.20693070070286</v>
      </c>
      <c r="D28" s="534">
        <v>464.92189106283757</v>
      </c>
      <c r="E28" s="534">
        <v>495.22967661450542</v>
      </c>
      <c r="F28" s="534">
        <v>536.00934884548803</v>
      </c>
      <c r="G28" s="534">
        <v>571.39748198180723</v>
      </c>
      <c r="H28" s="534">
        <v>619.78912141400872</v>
      </c>
      <c r="I28" s="534">
        <v>653.24194971943814</v>
      </c>
      <c r="J28" s="534">
        <v>713.80434684145962</v>
      </c>
      <c r="K28" s="534">
        <v>765.5594593854812</v>
      </c>
      <c r="L28" s="534">
        <v>784.33790825816334</v>
      </c>
      <c r="M28" s="534">
        <v>835.98839545109308</v>
      </c>
      <c r="N28" s="534">
        <v>893.24633710801891</v>
      </c>
      <c r="O28" s="534">
        <v>951.64439916254014</v>
      </c>
      <c r="P28" s="534">
        <v>1008.4144647571463</v>
      </c>
      <c r="Q28" s="534">
        <v>1047.2164847915014</v>
      </c>
      <c r="R28" s="534">
        <v>1060.3006564964951</v>
      </c>
      <c r="S28" s="534">
        <v>1065.9153203908268</v>
      </c>
      <c r="T28" s="534">
        <v>1034.6496191898218</v>
      </c>
      <c r="U28" s="534">
        <v>1038.8898978056654</v>
      </c>
      <c r="V28" s="534">
        <v>1034.0105904680356</v>
      </c>
      <c r="W28" s="534">
        <v>1111.4791434392994</v>
      </c>
      <c r="X28" s="534">
        <v>1165.065508788578</v>
      </c>
      <c r="Y28" s="534">
        <v>1194.9615606240661</v>
      </c>
      <c r="Z28" s="534">
        <v>1194.2913920606327</v>
      </c>
      <c r="AA28" s="534">
        <v>1178.9699795101578</v>
      </c>
      <c r="AB28" s="534">
        <v>1221.8463050878877</v>
      </c>
      <c r="AC28" s="534">
        <v>1272.476660558111</v>
      </c>
      <c r="AD28" s="534">
        <v>1306.0299640868241</v>
      </c>
      <c r="AE28" s="534">
        <v>1387.8297626371716</v>
      </c>
      <c r="AF28" s="534">
        <v>1469.3555237543899</v>
      </c>
      <c r="AG28" s="534">
        <v>1529.8361489828214</v>
      </c>
      <c r="AH28" s="534">
        <v>1626.3174898971906</v>
      </c>
      <c r="AI28" s="534">
        <v>1699.0270102957363</v>
      </c>
      <c r="AJ28" s="534">
        <v>1705.1854027683512</v>
      </c>
      <c r="AK28" s="534">
        <v>1709.1097368091132</v>
      </c>
      <c r="AL28" s="534">
        <v>1759.4646431480053</v>
      </c>
      <c r="AM28" s="534">
        <v>1741.4710596973862</v>
      </c>
      <c r="AN28" s="534">
        <v>1757.8963088768551</v>
      </c>
      <c r="AO28" s="534">
        <v>1893.9567101321834</v>
      </c>
      <c r="AP28" s="534">
        <v>1913.9893558805531</v>
      </c>
      <c r="AQ28" s="534">
        <v>1945.556406451974</v>
      </c>
      <c r="AR28" s="534">
        <v>2143.5818635089272</v>
      </c>
      <c r="AS28" s="534">
        <v>2195.69851141351</v>
      </c>
      <c r="AT28" s="534">
        <v>2168.1513433127075</v>
      </c>
      <c r="AU28" s="534">
        <v>2392.0385287642835</v>
      </c>
      <c r="AV28" s="534">
        <v>2512.7374142923536</v>
      </c>
      <c r="AW28" s="534">
        <v>2635.0532687319842</v>
      </c>
      <c r="AX28" s="534">
        <v>2759.8587890778313</v>
      </c>
      <c r="AY28" s="534">
        <v>2774.2113248750316</v>
      </c>
      <c r="AZ28" s="661">
        <v>2749.3914708308002</v>
      </c>
      <c r="BA28" s="535">
        <v>2695.5416884710721</v>
      </c>
      <c r="BB28" s="97">
        <v>-1.9586073111464208E-2</v>
      </c>
      <c r="BC28" s="97">
        <v>3.6882885713975799E-2</v>
      </c>
      <c r="BD28" s="97">
        <v>0.38639850132575598</v>
      </c>
    </row>
    <row r="29" spans="1:56">
      <c r="A29" s="21" t="s">
        <v>576</v>
      </c>
      <c r="B29" s="534">
        <v>0</v>
      </c>
      <c r="C29" s="534">
        <v>0</v>
      </c>
      <c r="D29" s="534">
        <v>0</v>
      </c>
      <c r="E29" s="534">
        <v>0</v>
      </c>
      <c r="F29" s="534">
        <v>0</v>
      </c>
      <c r="G29" s="534">
        <v>0</v>
      </c>
      <c r="H29" s="534">
        <v>0</v>
      </c>
      <c r="I29" s="534">
        <v>0</v>
      </c>
      <c r="J29" s="534">
        <v>0</v>
      </c>
      <c r="K29" s="534">
        <v>0</v>
      </c>
      <c r="L29" s="534">
        <v>0</v>
      </c>
      <c r="M29" s="534">
        <v>0</v>
      </c>
      <c r="N29" s="534">
        <v>0</v>
      </c>
      <c r="O29" s="534">
        <v>0</v>
      </c>
      <c r="P29" s="534">
        <v>0</v>
      </c>
      <c r="Q29" s="534">
        <v>846.4484635857392</v>
      </c>
      <c r="R29" s="534">
        <v>853.00629000591709</v>
      </c>
      <c r="S29" s="534">
        <v>866.9502734244013</v>
      </c>
      <c r="T29" s="534">
        <v>841.56488169549141</v>
      </c>
      <c r="U29" s="534">
        <v>851.6938353774708</v>
      </c>
      <c r="V29" s="534">
        <v>839.7753242941252</v>
      </c>
      <c r="W29" s="534">
        <v>894.75491869691655</v>
      </c>
      <c r="X29" s="534">
        <v>942.99333277181472</v>
      </c>
      <c r="Y29" s="534">
        <v>976.52720822627612</v>
      </c>
      <c r="Z29" s="534">
        <v>986.45880882867255</v>
      </c>
      <c r="AA29" s="534">
        <v>970.82248353268437</v>
      </c>
      <c r="AB29" s="534">
        <v>1015.1759586035899</v>
      </c>
      <c r="AC29" s="534">
        <v>1062.3652693948038</v>
      </c>
      <c r="AD29" s="534">
        <v>1090.6800490637881</v>
      </c>
      <c r="AE29" s="534">
        <v>1168.8118721675762</v>
      </c>
      <c r="AF29" s="534">
        <v>1228.1073430130898</v>
      </c>
      <c r="AG29" s="534">
        <v>1275.2677900721974</v>
      </c>
      <c r="AH29" s="534">
        <v>1370.1336746669165</v>
      </c>
      <c r="AI29" s="534">
        <v>1434.2933071909902</v>
      </c>
      <c r="AJ29" s="534">
        <v>1441.3389180666554</v>
      </c>
      <c r="AK29" s="534">
        <v>1445.0962751038953</v>
      </c>
      <c r="AL29" s="534">
        <v>1499.4715685324211</v>
      </c>
      <c r="AM29" s="534">
        <v>1501.95185391314</v>
      </c>
      <c r="AN29" s="534">
        <v>1523.8490664886342</v>
      </c>
      <c r="AO29" s="534">
        <v>1658.2677525995255</v>
      </c>
      <c r="AP29" s="534">
        <v>1668.9531837077066</v>
      </c>
      <c r="AQ29" s="534">
        <v>1702.1301816574021</v>
      </c>
      <c r="AR29" s="534">
        <v>1882.9071231774944</v>
      </c>
      <c r="AS29" s="534">
        <v>1935.8341245662061</v>
      </c>
      <c r="AT29" s="534">
        <v>1903.1042992233645</v>
      </c>
      <c r="AU29" s="534">
        <v>2104.8551484726254</v>
      </c>
      <c r="AV29" s="534">
        <v>2215.8228054724068</v>
      </c>
      <c r="AW29" s="534">
        <v>2319.9618392750167</v>
      </c>
      <c r="AX29" s="534">
        <v>2439.8016096792194</v>
      </c>
      <c r="AY29" s="534">
        <v>2439.1599217067783</v>
      </c>
      <c r="AZ29" s="661">
        <v>2411.4996167678878</v>
      </c>
      <c r="BA29" s="535">
        <v>2361.1118402429597</v>
      </c>
      <c r="BB29" s="97">
        <v>-2.0894789356202481E-2</v>
      </c>
      <c r="BC29" s="97">
        <v>3.7490919486940832E-2</v>
      </c>
      <c r="BD29" s="97">
        <v>0.3384589006485953</v>
      </c>
    </row>
    <row r="30" spans="1:56">
      <c r="A30" s="21" t="s">
        <v>622</v>
      </c>
      <c r="B30" s="534">
        <v>0</v>
      </c>
      <c r="C30" s="534">
        <v>0</v>
      </c>
      <c r="D30" s="534">
        <v>0</v>
      </c>
      <c r="E30" s="534">
        <v>0</v>
      </c>
      <c r="F30" s="534">
        <v>0</v>
      </c>
      <c r="G30" s="534">
        <v>0</v>
      </c>
      <c r="H30" s="534">
        <v>0</v>
      </c>
      <c r="I30" s="534">
        <v>0</v>
      </c>
      <c r="J30" s="534">
        <v>0</v>
      </c>
      <c r="K30" s="534">
        <v>0</v>
      </c>
      <c r="L30" s="534">
        <v>0</v>
      </c>
      <c r="M30" s="534">
        <v>0</v>
      </c>
      <c r="N30" s="534">
        <v>0</v>
      </c>
      <c r="O30" s="534">
        <v>0</v>
      </c>
      <c r="P30" s="534">
        <v>0</v>
      </c>
      <c r="Q30" s="534">
        <v>200.76802120576235</v>
      </c>
      <c r="R30" s="534">
        <v>207.29436649057777</v>
      </c>
      <c r="S30" s="534">
        <v>198.96504696642555</v>
      </c>
      <c r="T30" s="534">
        <v>193.08473749433008</v>
      </c>
      <c r="U30" s="534">
        <v>187.19606242819481</v>
      </c>
      <c r="V30" s="534">
        <v>194.23526617391036</v>
      </c>
      <c r="W30" s="534">
        <v>216.72422474238269</v>
      </c>
      <c r="X30" s="534">
        <v>222.07217601676331</v>
      </c>
      <c r="Y30" s="534">
        <v>218.43435239779026</v>
      </c>
      <c r="Z30" s="534">
        <v>207.83258323196091</v>
      </c>
      <c r="AA30" s="534">
        <v>208.14749597747402</v>
      </c>
      <c r="AB30" s="534">
        <v>206.67034648429768</v>
      </c>
      <c r="AC30" s="534">
        <v>210.11139116330693</v>
      </c>
      <c r="AD30" s="534">
        <v>215.34991502303501</v>
      </c>
      <c r="AE30" s="534">
        <v>219.01789046959487</v>
      </c>
      <c r="AF30" s="534">
        <v>241.24818074130022</v>
      </c>
      <c r="AG30" s="534">
        <v>254.56835891062428</v>
      </c>
      <c r="AH30" s="534">
        <v>256.18381523027477</v>
      </c>
      <c r="AI30" s="534">
        <v>264.73370310474644</v>
      </c>
      <c r="AJ30" s="534">
        <v>263.84648470169577</v>
      </c>
      <c r="AK30" s="534">
        <v>264.01346170521771</v>
      </c>
      <c r="AL30" s="534">
        <v>259.99307461558402</v>
      </c>
      <c r="AM30" s="534">
        <v>239.5192057842464</v>
      </c>
      <c r="AN30" s="534">
        <v>234.04724238822212</v>
      </c>
      <c r="AO30" s="534">
        <v>235.68895753265727</v>
      </c>
      <c r="AP30" s="534">
        <v>245.03617217284628</v>
      </c>
      <c r="AQ30" s="534">
        <v>243.42622479457214</v>
      </c>
      <c r="AR30" s="534">
        <v>260.67474033143162</v>
      </c>
      <c r="AS30" s="534">
        <v>259.86438684730331</v>
      </c>
      <c r="AT30" s="534">
        <v>265.04704408934373</v>
      </c>
      <c r="AU30" s="534">
        <v>287.18338029165778</v>
      </c>
      <c r="AV30" s="534">
        <v>296.91460881994686</v>
      </c>
      <c r="AW30" s="534">
        <v>315.09142945696652</v>
      </c>
      <c r="AX30" s="534">
        <v>320.05717939861188</v>
      </c>
      <c r="AY30" s="534">
        <v>335.05140316825356</v>
      </c>
      <c r="AZ30" s="661">
        <v>337.89185406291119</v>
      </c>
      <c r="BA30" s="535">
        <v>334.42984822811133</v>
      </c>
      <c r="BB30" s="97">
        <v>-1.0245899074427745E-2</v>
      </c>
      <c r="BC30" s="97">
        <v>3.2653811229849339E-2</v>
      </c>
      <c r="BD30" s="97">
        <v>4.7939600677160528E-2</v>
      </c>
    </row>
    <row r="31" spans="1:56">
      <c r="A31" s="21" t="s">
        <v>176</v>
      </c>
      <c r="B31" s="534">
        <v>568.55298323799343</v>
      </c>
      <c r="C31" s="534">
        <v>600.84783478900965</v>
      </c>
      <c r="D31" s="534">
        <v>615.30631085633263</v>
      </c>
      <c r="E31" s="534">
        <v>654.62690560533667</v>
      </c>
      <c r="F31" s="534">
        <v>659.97177787124281</v>
      </c>
      <c r="G31" s="534">
        <v>663.4507251769129</v>
      </c>
      <c r="H31" s="534">
        <v>776.69139411217543</v>
      </c>
      <c r="I31" s="534">
        <v>811.81264481535709</v>
      </c>
      <c r="J31" s="534">
        <v>891.28539867690347</v>
      </c>
      <c r="K31" s="534">
        <v>903.65149227788311</v>
      </c>
      <c r="L31" s="534">
        <v>863.08340522930826</v>
      </c>
      <c r="M31" s="534">
        <v>892.21637689053512</v>
      </c>
      <c r="N31" s="534">
        <v>909.8757339600611</v>
      </c>
      <c r="O31" s="534">
        <v>927.53370198394441</v>
      </c>
      <c r="P31" s="534">
        <v>982.17379174782411</v>
      </c>
      <c r="Q31" s="534">
        <v>981.11952859641235</v>
      </c>
      <c r="R31" s="534">
        <v>927.16722239444607</v>
      </c>
      <c r="S31" s="534">
        <v>846.19172893732457</v>
      </c>
      <c r="T31" s="534">
        <v>790.7135187867583</v>
      </c>
      <c r="U31" s="534">
        <v>771.4879876816301</v>
      </c>
      <c r="V31" s="534">
        <v>706.90489153904559</v>
      </c>
      <c r="W31" s="534">
        <v>737.66427976651448</v>
      </c>
      <c r="X31" s="534">
        <v>759.73280315602346</v>
      </c>
      <c r="Y31" s="534">
        <v>739.28812690275822</v>
      </c>
      <c r="Z31" s="534">
        <v>741.92125180280129</v>
      </c>
      <c r="AA31" s="534">
        <v>706.31372976783132</v>
      </c>
      <c r="AB31" s="534">
        <v>681.69688740970344</v>
      </c>
      <c r="AC31" s="534">
        <v>668.37339222839569</v>
      </c>
      <c r="AD31" s="534">
        <v>684.23308617759142</v>
      </c>
      <c r="AE31" s="534">
        <v>713.86103267700105</v>
      </c>
      <c r="AF31" s="534">
        <v>718.16853077597352</v>
      </c>
      <c r="AG31" s="534">
        <v>730.44606133766274</v>
      </c>
      <c r="AH31" s="534">
        <v>789.98737346613007</v>
      </c>
      <c r="AI31" s="534">
        <v>827.62518151524364</v>
      </c>
      <c r="AJ31" s="534">
        <v>718.50331517675738</v>
      </c>
      <c r="AK31" s="534">
        <v>786.89817508597821</v>
      </c>
      <c r="AL31" s="534">
        <v>808.25892986071233</v>
      </c>
      <c r="AM31" s="534">
        <v>796.2108897823631</v>
      </c>
      <c r="AN31" s="534">
        <v>759.28582591024247</v>
      </c>
      <c r="AO31" s="534">
        <v>770.11153887109765</v>
      </c>
      <c r="AP31" s="534">
        <v>786.37522146530387</v>
      </c>
      <c r="AQ31" s="534">
        <v>812.62972055220575</v>
      </c>
      <c r="AR31" s="534">
        <v>813.0780150286696</v>
      </c>
      <c r="AS31" s="534">
        <v>830.79532883158868</v>
      </c>
      <c r="AT31" s="534">
        <v>788.68792760033864</v>
      </c>
      <c r="AU31" s="534">
        <v>763.26633280931685</v>
      </c>
      <c r="AV31" s="534">
        <v>740.51907716225503</v>
      </c>
      <c r="AW31" s="534">
        <v>739.61114142650592</v>
      </c>
      <c r="AX31" s="534">
        <v>714.69862286471994</v>
      </c>
      <c r="AY31" s="534">
        <v>734.43656169267592</v>
      </c>
      <c r="AZ31" s="661">
        <v>729.68427209815172</v>
      </c>
      <c r="BA31" s="535">
        <v>662.68091796599072</v>
      </c>
      <c r="BB31" s="97">
        <v>-9.1825131353726386E-2</v>
      </c>
      <c r="BC31" s="97">
        <v>-7.4542902234077113E-3</v>
      </c>
      <c r="BD31" s="97">
        <v>9.4993490419535392E-2</v>
      </c>
    </row>
    <row r="32" spans="1:56">
      <c r="A32" s="21" t="s">
        <v>177</v>
      </c>
      <c r="B32" s="534">
        <v>222.47128117421454</v>
      </c>
      <c r="C32" s="534">
        <v>225.57311804014844</v>
      </c>
      <c r="D32" s="534">
        <v>234.72270919673986</v>
      </c>
      <c r="E32" s="534">
        <v>255.44714677832368</v>
      </c>
      <c r="F32" s="534">
        <v>280.25796434092047</v>
      </c>
      <c r="G32" s="534">
        <v>289.7881415821804</v>
      </c>
      <c r="H32" s="534">
        <v>346.75240560213967</v>
      </c>
      <c r="I32" s="534">
        <v>391.48756145580194</v>
      </c>
      <c r="J32" s="534">
        <v>425.80965137478785</v>
      </c>
      <c r="K32" s="534">
        <v>435.10849642779147</v>
      </c>
      <c r="L32" s="534">
        <v>433.3690414812429</v>
      </c>
      <c r="M32" s="534">
        <v>463.68644524018356</v>
      </c>
      <c r="N32" s="534">
        <v>493.53296557885778</v>
      </c>
      <c r="O32" s="534">
        <v>517.79141953264627</v>
      </c>
      <c r="P32" s="534">
        <v>527.36137681414061</v>
      </c>
      <c r="Q32" s="534">
        <v>597.69524039736461</v>
      </c>
      <c r="R32" s="534">
        <v>602.11775614038663</v>
      </c>
      <c r="S32" s="534">
        <v>601.34529296289134</v>
      </c>
      <c r="T32" s="534">
        <v>595.31145980096835</v>
      </c>
      <c r="U32" s="534">
        <v>596.17824573691075</v>
      </c>
      <c r="V32" s="534">
        <v>616.61430394988258</v>
      </c>
      <c r="W32" s="534">
        <v>689.37347994962238</v>
      </c>
      <c r="X32" s="534">
        <v>693.52182304398752</v>
      </c>
      <c r="Y32" s="534">
        <v>713.95657534848817</v>
      </c>
      <c r="Z32" s="534">
        <v>723.55794222577845</v>
      </c>
      <c r="AA32" s="534">
        <v>738.31040393380704</v>
      </c>
      <c r="AB32" s="534">
        <v>722.13515423305853</v>
      </c>
      <c r="AC32" s="534">
        <v>888.56447140944931</v>
      </c>
      <c r="AD32" s="534">
        <v>871.47451410452356</v>
      </c>
      <c r="AE32" s="534">
        <v>904.69681165492523</v>
      </c>
      <c r="AF32" s="534">
        <v>919.35544518289601</v>
      </c>
      <c r="AG32" s="534">
        <v>897.20682497355017</v>
      </c>
      <c r="AH32" s="534">
        <v>933.92762981576038</v>
      </c>
      <c r="AI32" s="534">
        <v>985.38039128537082</v>
      </c>
      <c r="AJ32" s="534">
        <v>1071.0667767741104</v>
      </c>
      <c r="AK32" s="534">
        <v>1060.4320973545482</v>
      </c>
      <c r="AL32" s="534">
        <v>1112.2017971976159</v>
      </c>
      <c r="AM32" s="534">
        <v>1148.8331154174878</v>
      </c>
      <c r="AN32" s="534">
        <v>1089.7048073032015</v>
      </c>
      <c r="AO32" s="534">
        <v>1118.4776054952231</v>
      </c>
      <c r="AP32" s="534">
        <v>1185.4116239834214</v>
      </c>
      <c r="AQ32" s="534">
        <v>1283.8389403094009</v>
      </c>
      <c r="AR32" s="534">
        <v>1262.0288878613223</v>
      </c>
      <c r="AS32" s="534">
        <v>1383.5060038175482</v>
      </c>
      <c r="AT32" s="534">
        <v>1341.4869948778751</v>
      </c>
      <c r="AU32" s="534">
        <v>1378.6840354177564</v>
      </c>
      <c r="AV32" s="534">
        <v>1443.1342239964088</v>
      </c>
      <c r="AW32" s="534">
        <v>1432.4700468109279</v>
      </c>
      <c r="AX32" s="534">
        <v>1481.0546332521633</v>
      </c>
      <c r="AY32" s="534">
        <v>1484.4907733196517</v>
      </c>
      <c r="AZ32" s="661">
        <v>1429.4751643678367</v>
      </c>
      <c r="BA32" s="535">
        <v>1403.4039230071187</v>
      </c>
      <c r="BB32" s="97">
        <v>-1.8238331109619255E-2</v>
      </c>
      <c r="BC32" s="97">
        <v>1.8898078633188931E-2</v>
      </c>
      <c r="BD32" s="97">
        <v>0.20117409978259992</v>
      </c>
    </row>
    <row r="33" spans="1:56">
      <c r="A33" s="215" t="s">
        <v>88</v>
      </c>
      <c r="B33" s="538">
        <v>1613.1945644050911</v>
      </c>
      <c r="C33" s="538">
        <v>1713.3601340999658</v>
      </c>
      <c r="D33" s="538">
        <v>1771.6521441156933</v>
      </c>
      <c r="E33" s="538">
        <v>1893.4245517685672</v>
      </c>
      <c r="F33" s="538">
        <v>1997.4464803603105</v>
      </c>
      <c r="G33" s="538">
        <v>2084.5181347562184</v>
      </c>
      <c r="H33" s="538">
        <v>2345.929982723108</v>
      </c>
      <c r="I33" s="538">
        <v>2516.7911383298087</v>
      </c>
      <c r="J33" s="538">
        <v>2759.3189093137744</v>
      </c>
      <c r="K33" s="538">
        <v>2836.5512397447001</v>
      </c>
      <c r="L33" s="538">
        <v>2827.6746102897469</v>
      </c>
      <c r="M33" s="538">
        <v>2965.4217934809622</v>
      </c>
      <c r="N33" s="538">
        <v>3095.4484992822722</v>
      </c>
      <c r="O33" s="538">
        <v>3259.9637516847288</v>
      </c>
      <c r="P33" s="538">
        <v>3424.9588002889841</v>
      </c>
      <c r="Q33" s="538">
        <v>3537.6608001510876</v>
      </c>
      <c r="R33" s="538">
        <v>3514.787450227368</v>
      </c>
      <c r="S33" s="538">
        <v>3437.4626181681024</v>
      </c>
      <c r="T33" s="538">
        <v>3342.1151442321438</v>
      </c>
      <c r="U33" s="538">
        <v>3337.945663312435</v>
      </c>
      <c r="V33" s="538">
        <v>3322.5681206294953</v>
      </c>
      <c r="W33" s="538">
        <v>3573.7786128983798</v>
      </c>
      <c r="X33" s="538">
        <v>3683.5123331797449</v>
      </c>
      <c r="Y33" s="538">
        <v>3725.2920515012906</v>
      </c>
      <c r="Z33" s="538">
        <v>3768.2454189826881</v>
      </c>
      <c r="AA33" s="538">
        <v>3735.1090203183858</v>
      </c>
      <c r="AB33" s="538">
        <v>3775.6382704296716</v>
      </c>
      <c r="AC33" s="538">
        <v>3989.1164818653065</v>
      </c>
      <c r="AD33" s="538">
        <v>4074.5269581740099</v>
      </c>
      <c r="AE33" s="538">
        <v>4312.0756237590813</v>
      </c>
      <c r="AF33" s="538">
        <v>4462.3611762197997</v>
      </c>
      <c r="AG33" s="538">
        <v>4556.4711851089869</v>
      </c>
      <c r="AH33" s="538">
        <v>4817.3936114141043</v>
      </c>
      <c r="AI33" s="538">
        <v>5005.5614769606527</v>
      </c>
      <c r="AJ33" s="538">
        <v>5078.2659162528771</v>
      </c>
      <c r="AK33" s="538">
        <v>4996.7624822965563</v>
      </c>
      <c r="AL33" s="538">
        <v>5099.047958207675</v>
      </c>
      <c r="AM33" s="538">
        <v>5103.3310541932433</v>
      </c>
      <c r="AN33" s="538">
        <v>4999.7565844511646</v>
      </c>
      <c r="AO33" s="538">
        <v>5194.8870948725726</v>
      </c>
      <c r="AP33" s="538">
        <v>5373.016501551916</v>
      </c>
      <c r="AQ33" s="538">
        <v>5553.5700094848462</v>
      </c>
      <c r="AR33" s="538">
        <v>5831.3953806667469</v>
      </c>
      <c r="AS33" s="538">
        <v>6099.6205120329842</v>
      </c>
      <c r="AT33" s="538">
        <v>6093.8149556165454</v>
      </c>
      <c r="AU33" s="538">
        <v>6424.393747275335</v>
      </c>
      <c r="AV33" s="538">
        <v>6665.6958504652748</v>
      </c>
      <c r="AW33" s="538">
        <v>6825.7022912793891</v>
      </c>
      <c r="AX33" s="538">
        <v>7073.3373970367384</v>
      </c>
      <c r="AY33" s="538">
        <v>7170.8435309494826</v>
      </c>
      <c r="AZ33" s="538">
        <v>7139.3525956041876</v>
      </c>
      <c r="BA33" s="538">
        <v>6976.0666235052931</v>
      </c>
      <c r="BB33" s="270">
        <v>-2.287125757024977E-2</v>
      </c>
      <c r="BC33" s="270">
        <v>2.8831056998678939E-2</v>
      </c>
      <c r="BD33" s="270">
        <v>1</v>
      </c>
    </row>
    <row r="34" spans="1:56">
      <c r="A34" s="21"/>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c r="AN34" s="534"/>
      <c r="AO34" s="534"/>
      <c r="AP34" s="534"/>
      <c r="AQ34" s="534"/>
      <c r="AR34" s="534"/>
      <c r="AS34" s="534"/>
      <c r="AT34" s="534"/>
      <c r="AU34" s="534"/>
      <c r="AV34" s="534"/>
      <c r="AW34" s="534"/>
      <c r="AX34" s="534"/>
      <c r="AY34" s="534"/>
      <c r="AZ34" s="661"/>
      <c r="BA34" s="535"/>
      <c r="BB34" s="97"/>
      <c r="BC34" s="97"/>
      <c r="BD34" s="97"/>
    </row>
    <row r="35" spans="1:56">
      <c r="A35" s="22" t="s">
        <v>198</v>
      </c>
      <c r="B35" s="534"/>
      <c r="C35" s="534"/>
      <c r="D35" s="534"/>
      <c r="E35" s="534"/>
      <c r="F35" s="534"/>
      <c r="G35" s="534"/>
      <c r="H35" s="534"/>
      <c r="I35" s="534"/>
      <c r="J35" s="534"/>
      <c r="K35" s="534"/>
      <c r="L35" s="534"/>
      <c r="M35" s="534"/>
      <c r="N35" s="534"/>
      <c r="O35" s="534"/>
      <c r="P35" s="534"/>
      <c r="Q35" s="534"/>
      <c r="R35" s="534"/>
      <c r="S35" s="534"/>
      <c r="T35" s="534"/>
      <c r="U35" s="534"/>
      <c r="V35" s="534"/>
      <c r="W35" s="534"/>
      <c r="X35" s="534"/>
      <c r="Y35" s="534"/>
      <c r="Z35" s="534"/>
      <c r="AA35" s="534"/>
      <c r="AB35" s="534"/>
      <c r="AC35" s="534"/>
      <c r="AD35" s="534"/>
      <c r="AE35" s="534"/>
      <c r="AF35" s="534"/>
      <c r="AG35" s="534"/>
      <c r="AH35" s="534"/>
      <c r="AI35" s="534"/>
      <c r="AJ35" s="534"/>
      <c r="AK35" s="534"/>
      <c r="AL35" s="534"/>
      <c r="AM35" s="534"/>
      <c r="AN35" s="534"/>
      <c r="AO35" s="534"/>
      <c r="AP35" s="534"/>
      <c r="AQ35" s="534"/>
      <c r="AR35" s="534"/>
      <c r="AS35" s="534"/>
      <c r="AT35" s="534"/>
      <c r="AU35" s="534"/>
      <c r="AV35" s="534"/>
      <c r="AW35" s="534"/>
      <c r="AX35" s="534"/>
      <c r="AY35" s="534"/>
      <c r="AZ35" s="661"/>
      <c r="BA35" s="535"/>
      <c r="BB35" s="97"/>
      <c r="BC35" s="97"/>
      <c r="BD35" s="97"/>
    </row>
    <row r="36" spans="1:56">
      <c r="A36" s="21" t="s">
        <v>250</v>
      </c>
      <c r="B36" s="534">
        <v>2207.9713086216002</v>
      </c>
      <c r="C36" s="534">
        <v>2474.3230231118487</v>
      </c>
      <c r="D36" s="534">
        <v>2801.9612254505523</v>
      </c>
      <c r="E36" s="534">
        <v>2999.7537722581528</v>
      </c>
      <c r="F36" s="534">
        <v>3268.2608207056714</v>
      </c>
      <c r="G36" s="534">
        <v>3502.2356911618017</v>
      </c>
      <c r="H36" s="534">
        <v>3779.0657900410952</v>
      </c>
      <c r="I36" s="534">
        <v>4090.1141338251364</v>
      </c>
      <c r="J36" s="534">
        <v>4383.2263521780869</v>
      </c>
      <c r="K36" s="534">
        <v>4379.0021604383583</v>
      </c>
      <c r="L36" s="534">
        <v>4514.2325926712365</v>
      </c>
      <c r="M36" s="534">
        <v>4720.185224289623</v>
      </c>
      <c r="N36" s="534">
        <v>4822.5607291917859</v>
      </c>
      <c r="O36" s="534">
        <v>5347.6442496995924</v>
      </c>
      <c r="P36" s="534">
        <v>5428.8106326967199</v>
      </c>
      <c r="Q36" s="534">
        <v>5310.7036569341208</v>
      </c>
      <c r="R36" s="534">
        <v>5188.9790617491681</v>
      </c>
      <c r="S36" s="534">
        <v>5229.4064352168361</v>
      </c>
      <c r="T36" s="534">
        <v>5286.4571858674399</v>
      </c>
      <c r="U36" s="534">
        <v>5320.3904989679277</v>
      </c>
      <c r="V36" s="534">
        <v>5310.082218288775</v>
      </c>
      <c r="W36" s="534">
        <v>5512.1980346908204</v>
      </c>
      <c r="X36" s="534">
        <v>5599.0556791049457</v>
      </c>
      <c r="Y36" s="534">
        <v>5761.1409492114926</v>
      </c>
      <c r="Z36" s="534">
        <v>5855.5960258138357</v>
      </c>
      <c r="AA36" s="534">
        <v>6024.3610717030233</v>
      </c>
      <c r="AB36" s="534">
        <v>5875.2337278993837</v>
      </c>
      <c r="AC36" s="534">
        <v>5702.671063653881</v>
      </c>
      <c r="AD36" s="534">
        <v>5379.527523810686</v>
      </c>
      <c r="AE36" s="534">
        <v>5395.1278918356156</v>
      </c>
      <c r="AF36" s="534">
        <v>5452.3847441808211</v>
      </c>
      <c r="AG36" s="534">
        <v>5347.9629728573209</v>
      </c>
      <c r="AH36" s="534">
        <v>5436.4762072919175</v>
      </c>
      <c r="AI36" s="534">
        <v>5429.278421127533</v>
      </c>
      <c r="AJ36" s="534">
        <v>5394.1653842979458</v>
      </c>
      <c r="AK36" s="534">
        <v>5265.2783159637702</v>
      </c>
      <c r="AL36" s="534">
        <v>5217.3188556616406</v>
      </c>
      <c r="AM36" s="534">
        <v>5198.4149817763</v>
      </c>
      <c r="AN36" s="534">
        <v>5131.1225653914062</v>
      </c>
      <c r="AO36" s="534">
        <v>5087.7527646068711</v>
      </c>
      <c r="AP36" s="534">
        <v>5005.029649431478</v>
      </c>
      <c r="AQ36" s="534">
        <v>4921.8303645063688</v>
      </c>
      <c r="AR36" s="534">
        <v>4936.0537532045746</v>
      </c>
      <c r="AS36" s="534">
        <v>4763.4885444750207</v>
      </c>
      <c r="AT36" s="534">
        <v>4658.0285785622309</v>
      </c>
      <c r="AU36" s="534">
        <v>4660.7292343967501</v>
      </c>
      <c r="AV36" s="534">
        <v>4447.8123389074026</v>
      </c>
      <c r="AW36" s="534">
        <v>4324.5700247740524</v>
      </c>
      <c r="AX36" s="534">
        <v>4272.2240541692709</v>
      </c>
      <c r="AY36" s="534">
        <v>4207.8485540835773</v>
      </c>
      <c r="AZ36" s="661">
        <v>4142.9800131092479</v>
      </c>
      <c r="BA36" s="535">
        <v>4144.033010387614</v>
      </c>
      <c r="BB36" s="97">
        <v>2.5416421875901207E-4</v>
      </c>
      <c r="BC36" s="97">
        <v>-1.8725262280372967E-2</v>
      </c>
      <c r="BD36" s="97">
        <v>0.22050632584476421</v>
      </c>
    </row>
    <row r="37" spans="1:56">
      <c r="A37" s="21" t="s">
        <v>575</v>
      </c>
      <c r="B37" s="534">
        <v>0</v>
      </c>
      <c r="C37" s="534">
        <v>0</v>
      </c>
      <c r="D37" s="534">
        <v>0</v>
      </c>
      <c r="E37" s="534">
        <v>0</v>
      </c>
      <c r="F37" s="534">
        <v>0</v>
      </c>
      <c r="G37" s="534">
        <v>0</v>
      </c>
      <c r="H37" s="534">
        <v>0</v>
      </c>
      <c r="I37" s="534">
        <v>0</v>
      </c>
      <c r="J37" s="534">
        <v>0</v>
      </c>
      <c r="K37" s="534">
        <v>0</v>
      </c>
      <c r="L37" s="534">
        <v>0</v>
      </c>
      <c r="M37" s="534">
        <v>0</v>
      </c>
      <c r="N37" s="534">
        <v>0</v>
      </c>
      <c r="O37" s="534">
        <v>0</v>
      </c>
      <c r="P37" s="534">
        <v>0</v>
      </c>
      <c r="Q37" s="534">
        <v>4059.3493313781701</v>
      </c>
      <c r="R37" s="534">
        <v>3991.4311469159752</v>
      </c>
      <c r="S37" s="534">
        <v>4023.0278131826599</v>
      </c>
      <c r="T37" s="534">
        <v>4021.4044691888566</v>
      </c>
      <c r="U37" s="534">
        <v>4081.2273336167932</v>
      </c>
      <c r="V37" s="534">
        <v>4106.3893402187496</v>
      </c>
      <c r="W37" s="534">
        <v>4232.7380734175158</v>
      </c>
      <c r="X37" s="534">
        <v>4327.7968482424058</v>
      </c>
      <c r="Y37" s="534">
        <v>4442.3182020086924</v>
      </c>
      <c r="Z37" s="534">
        <v>4508.6761200874407</v>
      </c>
      <c r="AA37" s="534">
        <v>4658.1331349563507</v>
      </c>
      <c r="AB37" s="534">
        <v>4609.7149169767827</v>
      </c>
      <c r="AC37" s="534">
        <v>4462.6646864754102</v>
      </c>
      <c r="AD37" s="534">
        <v>4208.300829452056</v>
      </c>
      <c r="AE37" s="534">
        <v>4180.5956438356161</v>
      </c>
      <c r="AF37" s="534">
        <v>4148.244586849316</v>
      </c>
      <c r="AG37" s="534">
        <v>4098.4270778688524</v>
      </c>
      <c r="AH37" s="534">
        <v>4143.098744931508</v>
      </c>
      <c r="AI37" s="534">
        <v>4115.038558493151</v>
      </c>
      <c r="AJ37" s="534">
        <v>4070.4318747945213</v>
      </c>
      <c r="AK37" s="534">
        <v>3870.5905240333336</v>
      </c>
      <c r="AL37" s="534">
        <v>3881.857121917807</v>
      </c>
      <c r="AM37" s="534">
        <v>3889.9871852054798</v>
      </c>
      <c r="AN37" s="534">
        <v>3814.8629136626391</v>
      </c>
      <c r="AO37" s="534">
        <v>3740.6682753082832</v>
      </c>
      <c r="AP37" s="534">
        <v>3642.4506489427295</v>
      </c>
      <c r="AQ37" s="534">
        <v>3606.5918925782839</v>
      </c>
      <c r="AR37" s="534">
        <v>3581.3915423789417</v>
      </c>
      <c r="AS37" s="534">
        <v>3516.0817712939529</v>
      </c>
      <c r="AT37" s="534">
        <v>3447.4494876441477</v>
      </c>
      <c r="AU37" s="534">
        <v>3363.7105056944501</v>
      </c>
      <c r="AV37" s="534">
        <v>3270.0943150025605</v>
      </c>
      <c r="AW37" s="534">
        <v>3197.7577560742225</v>
      </c>
      <c r="AX37" s="534">
        <v>3144.9876814493864</v>
      </c>
      <c r="AY37" s="534">
        <v>3134.1147442388506</v>
      </c>
      <c r="AZ37" s="661">
        <v>3076.5412740771108</v>
      </c>
      <c r="BA37" s="535">
        <v>3070.9809724792572</v>
      </c>
      <c r="BB37" s="97">
        <v>-1.8073222825595314E-3</v>
      </c>
      <c r="BC37" s="97">
        <v>-1.6743316884826775E-2</v>
      </c>
      <c r="BD37" s="97">
        <v>0.16340862374482931</v>
      </c>
    </row>
    <row r="38" spans="1:56">
      <c r="A38" s="21" t="s">
        <v>175</v>
      </c>
      <c r="B38" s="534">
        <v>3748.1419425670856</v>
      </c>
      <c r="C38" s="534">
        <v>4102.4991168686247</v>
      </c>
      <c r="D38" s="534">
        <v>4474.5277231929877</v>
      </c>
      <c r="E38" s="534">
        <v>4973.8215214557113</v>
      </c>
      <c r="F38" s="534">
        <v>5570.0283813056367</v>
      </c>
      <c r="G38" s="534">
        <v>6271.087063543805</v>
      </c>
      <c r="H38" s="534">
        <v>6640.2682585862985</v>
      </c>
      <c r="I38" s="534">
        <v>7128.209184448091</v>
      </c>
      <c r="J38" s="534">
        <v>7710.6327712328721</v>
      </c>
      <c r="K38" s="534">
        <v>7359.2137059616452</v>
      </c>
      <c r="L38" s="534">
        <v>7569.2133284602705</v>
      </c>
      <c r="M38" s="534">
        <v>8084.0331034863357</v>
      </c>
      <c r="N38" s="534">
        <v>8384.5590055013745</v>
      </c>
      <c r="O38" s="534">
        <v>8869.2260393863089</v>
      </c>
      <c r="P38" s="534">
        <v>8950.3112176553677</v>
      </c>
      <c r="Q38" s="534">
        <v>8570.2274361563614</v>
      </c>
      <c r="R38" s="534">
        <v>8240.6775194161964</v>
      </c>
      <c r="S38" s="534">
        <v>7978.971390745739</v>
      </c>
      <c r="T38" s="534">
        <v>7890.8659091476093</v>
      </c>
      <c r="U38" s="534">
        <v>7870.9100593946077</v>
      </c>
      <c r="V38" s="534">
        <v>8032.5873530398339</v>
      </c>
      <c r="W38" s="534">
        <v>8229.3460659449811</v>
      </c>
      <c r="X38" s="534">
        <v>8245.2643354835946</v>
      </c>
      <c r="Y38" s="534">
        <v>8202.7387641607711</v>
      </c>
      <c r="Z38" s="534">
        <v>8125.7601000824307</v>
      </c>
      <c r="AA38" s="534">
        <v>8193.5826307661209</v>
      </c>
      <c r="AB38" s="534">
        <v>8195.6966770120416</v>
      </c>
      <c r="AC38" s="534">
        <v>7866.0861414207675</v>
      </c>
      <c r="AD38" s="534">
        <v>7383.838882301372</v>
      </c>
      <c r="AE38" s="534">
        <v>7144.1676052054781</v>
      </c>
      <c r="AF38" s="534">
        <v>7193.3953605479455</v>
      </c>
      <c r="AG38" s="534">
        <v>7446.1687663659977</v>
      </c>
      <c r="AH38" s="534">
        <v>7509.3742679565376</v>
      </c>
      <c r="AI38" s="534">
        <v>7630.9646671895398</v>
      </c>
      <c r="AJ38" s="534">
        <v>7714.4342080517863</v>
      </c>
      <c r="AK38" s="534">
        <v>7735.0450165198572</v>
      </c>
      <c r="AL38" s="534">
        <v>8039.5618509652013</v>
      </c>
      <c r="AM38" s="534">
        <v>7994.3299057761024</v>
      </c>
      <c r="AN38" s="534">
        <v>8240.5337085477749</v>
      </c>
      <c r="AO38" s="534">
        <v>8440.4701872083151</v>
      </c>
      <c r="AP38" s="534">
        <v>8672.2003448697651</v>
      </c>
      <c r="AQ38" s="534">
        <v>8920.3556773021392</v>
      </c>
      <c r="AR38" s="534">
        <v>8898.2080603418999</v>
      </c>
      <c r="AS38" s="534">
        <v>9164.9389000192423</v>
      </c>
      <c r="AT38" s="534">
        <v>8768.2577507151727</v>
      </c>
      <c r="AU38" s="534">
        <v>8970.2608785081629</v>
      </c>
      <c r="AV38" s="534">
        <v>8954.1050365558258</v>
      </c>
      <c r="AW38" s="534">
        <v>8839.210182895722</v>
      </c>
      <c r="AX38" s="534">
        <v>8859.0073725413713</v>
      </c>
      <c r="AY38" s="534">
        <v>8786.61433516949</v>
      </c>
      <c r="AZ38" s="661">
        <v>9071.3890729543818</v>
      </c>
      <c r="BA38" s="535">
        <v>9268.9607891878932</v>
      </c>
      <c r="BB38" s="97">
        <v>2.1779654101989232E-2</v>
      </c>
      <c r="BC38" s="97">
        <v>4.5104270668312463E-3</v>
      </c>
      <c r="BD38" s="97">
        <v>0.49320661367797225</v>
      </c>
    </row>
    <row r="39" spans="1:56">
      <c r="A39" s="21" t="s">
        <v>576</v>
      </c>
      <c r="B39" s="534">
        <v>0</v>
      </c>
      <c r="C39" s="534">
        <v>0</v>
      </c>
      <c r="D39" s="534">
        <v>0</v>
      </c>
      <c r="E39" s="534">
        <v>0</v>
      </c>
      <c r="F39" s="534">
        <v>0</v>
      </c>
      <c r="G39" s="534">
        <v>0</v>
      </c>
      <c r="H39" s="534">
        <v>0</v>
      </c>
      <c r="I39" s="534">
        <v>0</v>
      </c>
      <c r="J39" s="534">
        <v>0</v>
      </c>
      <c r="K39" s="534">
        <v>0</v>
      </c>
      <c r="L39" s="534">
        <v>0</v>
      </c>
      <c r="M39" s="534">
        <v>0</v>
      </c>
      <c r="N39" s="534">
        <v>0</v>
      </c>
      <c r="O39" s="534">
        <v>0</v>
      </c>
      <c r="P39" s="534">
        <v>0</v>
      </c>
      <c r="Q39" s="534">
        <v>7294.2739738790342</v>
      </c>
      <c r="R39" s="534">
        <v>7004.376667892383</v>
      </c>
      <c r="S39" s="534">
        <v>6776.0137757680241</v>
      </c>
      <c r="T39" s="534">
        <v>6723.6386214305421</v>
      </c>
      <c r="U39" s="534">
        <v>6701.792025836432</v>
      </c>
      <c r="V39" s="534">
        <v>6873.5943104760954</v>
      </c>
      <c r="W39" s="534">
        <v>7051.5270181359319</v>
      </c>
      <c r="X39" s="534">
        <v>7039.4818902777488</v>
      </c>
      <c r="Y39" s="534">
        <v>6962.0601384632646</v>
      </c>
      <c r="Z39" s="534">
        <v>6851.5661778025205</v>
      </c>
      <c r="AA39" s="534">
        <v>6898.4437537439835</v>
      </c>
      <c r="AB39" s="534">
        <v>6941.0334585397632</v>
      </c>
      <c r="AC39" s="534">
        <v>6636.758344699454</v>
      </c>
      <c r="AD39" s="534">
        <v>6232.1782208219174</v>
      </c>
      <c r="AE39" s="534">
        <v>6021.1181226849312</v>
      </c>
      <c r="AF39" s="534">
        <v>6053.3804970958881</v>
      </c>
      <c r="AG39" s="534">
        <v>6277.3400571856673</v>
      </c>
      <c r="AH39" s="534">
        <v>6293.216173490785</v>
      </c>
      <c r="AI39" s="534">
        <v>6365.1823482854306</v>
      </c>
      <c r="AJ39" s="534">
        <v>6392.9289549011019</v>
      </c>
      <c r="AK39" s="534">
        <v>6369.7894589242251</v>
      </c>
      <c r="AL39" s="534">
        <v>6689.1031777396656</v>
      </c>
      <c r="AM39" s="534">
        <v>6652.9280297841933</v>
      </c>
      <c r="AN39" s="534">
        <v>6865.2960675917675</v>
      </c>
      <c r="AO39" s="534">
        <v>6997.6927462352751</v>
      </c>
      <c r="AP39" s="534">
        <v>7149.0772933019271</v>
      </c>
      <c r="AQ39" s="534">
        <v>7350.8189987451669</v>
      </c>
      <c r="AR39" s="534">
        <v>7288.8145277949088</v>
      </c>
      <c r="AS39" s="534">
        <v>7549.5369874634225</v>
      </c>
      <c r="AT39" s="534">
        <v>7255.2209148906932</v>
      </c>
      <c r="AU39" s="534">
        <v>7446.6811717323581</v>
      </c>
      <c r="AV39" s="534">
        <v>7391.5224500295053</v>
      </c>
      <c r="AW39" s="534">
        <v>7299.1076500834288</v>
      </c>
      <c r="AX39" s="534">
        <v>7315.4265197042787</v>
      </c>
      <c r="AY39" s="534">
        <v>7193.8813465426383</v>
      </c>
      <c r="AZ39" s="661">
        <v>7448.3744566311689</v>
      </c>
      <c r="BA39" s="535">
        <v>7608.7982728103079</v>
      </c>
      <c r="BB39" s="97">
        <v>2.1538097622940677E-2</v>
      </c>
      <c r="BC39" s="97">
        <v>4.1096732768972632E-3</v>
      </c>
      <c r="BD39" s="97">
        <v>0.40486843300373621</v>
      </c>
    </row>
    <row r="40" spans="1:56">
      <c r="A40" s="21" t="s">
        <v>622</v>
      </c>
      <c r="B40" s="534">
        <v>0</v>
      </c>
      <c r="C40" s="534">
        <v>0</v>
      </c>
      <c r="D40" s="534">
        <v>0</v>
      </c>
      <c r="E40" s="534">
        <v>0</v>
      </c>
      <c r="F40" s="534">
        <v>0</v>
      </c>
      <c r="G40" s="534">
        <v>0</v>
      </c>
      <c r="H40" s="534">
        <v>0</v>
      </c>
      <c r="I40" s="534">
        <v>0</v>
      </c>
      <c r="J40" s="534">
        <v>0</v>
      </c>
      <c r="K40" s="534">
        <v>0</v>
      </c>
      <c r="L40" s="534">
        <v>0</v>
      </c>
      <c r="M40" s="534">
        <v>0</v>
      </c>
      <c r="N40" s="534">
        <v>0</v>
      </c>
      <c r="O40" s="534">
        <v>0</v>
      </c>
      <c r="P40" s="534">
        <v>0</v>
      </c>
      <c r="Q40" s="534">
        <v>1275.9534622773256</v>
      </c>
      <c r="R40" s="534">
        <v>1236.3008515238123</v>
      </c>
      <c r="S40" s="534">
        <v>1202.9576149777142</v>
      </c>
      <c r="T40" s="534">
        <v>1167.2272877170656</v>
      </c>
      <c r="U40" s="534">
        <v>1169.118033558178</v>
      </c>
      <c r="V40" s="534">
        <v>1158.9930425637369</v>
      </c>
      <c r="W40" s="534">
        <v>1177.8190478090503</v>
      </c>
      <c r="X40" s="534">
        <v>1205.7824452058476</v>
      </c>
      <c r="Y40" s="534">
        <v>1240.6786256975079</v>
      </c>
      <c r="Z40" s="534">
        <v>1274.1939222799094</v>
      </c>
      <c r="AA40" s="534">
        <v>1295.138877022137</v>
      </c>
      <c r="AB40" s="534">
        <v>1254.663218472276</v>
      </c>
      <c r="AC40" s="534">
        <v>1229.3277967213116</v>
      </c>
      <c r="AD40" s="534">
        <v>1151.6606614794525</v>
      </c>
      <c r="AE40" s="534">
        <v>1123.0494825205478</v>
      </c>
      <c r="AF40" s="534">
        <v>1140.0148634520547</v>
      </c>
      <c r="AG40" s="534">
        <v>1168.8287091803281</v>
      </c>
      <c r="AH40" s="534">
        <v>1216.1580944657535</v>
      </c>
      <c r="AI40" s="534">
        <v>1265.7823189041101</v>
      </c>
      <c r="AJ40" s="534">
        <v>1321.5052531506849</v>
      </c>
      <c r="AK40" s="534">
        <v>1365.2555575956287</v>
      </c>
      <c r="AL40" s="534">
        <v>1350.4586732255341</v>
      </c>
      <c r="AM40" s="534">
        <v>1341.4018759919074</v>
      </c>
      <c r="AN40" s="534">
        <v>1375.2376409560063</v>
      </c>
      <c r="AO40" s="534">
        <v>1442.7774409730396</v>
      </c>
      <c r="AP40" s="534">
        <v>1523.1230515678342</v>
      </c>
      <c r="AQ40" s="534">
        <v>1569.5366785569706</v>
      </c>
      <c r="AR40" s="534">
        <v>1609.3935325469947</v>
      </c>
      <c r="AS40" s="534">
        <v>1615.4019125558207</v>
      </c>
      <c r="AT40" s="534">
        <v>1513.0368358244746</v>
      </c>
      <c r="AU40" s="534">
        <v>1523.5797067758042</v>
      </c>
      <c r="AV40" s="534">
        <v>1562.5825865263239</v>
      </c>
      <c r="AW40" s="534">
        <v>1540.1025328122932</v>
      </c>
      <c r="AX40" s="534">
        <v>1543.5808528370951</v>
      </c>
      <c r="AY40" s="534">
        <v>1592.7329886268494</v>
      </c>
      <c r="AZ40" s="661">
        <v>1623.014616323215</v>
      </c>
      <c r="BA40" s="535">
        <v>1660.1625163775857</v>
      </c>
      <c r="BB40" s="97">
        <v>2.2888210420757504E-2</v>
      </c>
      <c r="BC40" s="97">
        <v>6.3724610894575484E-3</v>
      </c>
      <c r="BD40" s="97">
        <v>8.8338180674236114E-2</v>
      </c>
    </row>
    <row r="41" spans="1:56">
      <c r="A41" s="21" t="s">
        <v>176</v>
      </c>
      <c r="B41" s="534">
        <v>3961.9963870182792</v>
      </c>
      <c r="C41" s="534">
        <v>4237.0780730037204</v>
      </c>
      <c r="D41" s="534">
        <v>4526.1138677150739</v>
      </c>
      <c r="E41" s="534">
        <v>4867.6186459296514</v>
      </c>
      <c r="F41" s="534">
        <v>5376.6666722963346</v>
      </c>
      <c r="G41" s="534">
        <v>5952.3537171329499</v>
      </c>
      <c r="H41" s="534">
        <v>6146.1710211917816</v>
      </c>
      <c r="I41" s="534">
        <v>6530.8911418306052</v>
      </c>
      <c r="J41" s="534">
        <v>6955.9907417671275</v>
      </c>
      <c r="K41" s="534">
        <v>6843.0045045753413</v>
      </c>
      <c r="L41" s="534">
        <v>6481.5455022328797</v>
      </c>
      <c r="M41" s="534">
        <v>6879.0534839890734</v>
      </c>
      <c r="N41" s="534">
        <v>6725.8086105616421</v>
      </c>
      <c r="O41" s="534">
        <v>6910.9138996986285</v>
      </c>
      <c r="P41" s="534">
        <v>7067.3245990576206</v>
      </c>
      <c r="Q41" s="534">
        <v>6761.0002147940213</v>
      </c>
      <c r="R41" s="534">
        <v>6333.4148333997273</v>
      </c>
      <c r="S41" s="534">
        <v>5901.4992697284179</v>
      </c>
      <c r="T41" s="534">
        <v>5461.4950588547954</v>
      </c>
      <c r="U41" s="534">
        <v>5416.8428729472389</v>
      </c>
      <c r="V41" s="534">
        <v>5280.440096202411</v>
      </c>
      <c r="W41" s="534">
        <v>5300.668252840509</v>
      </c>
      <c r="X41" s="534">
        <v>5215.8113423479926</v>
      </c>
      <c r="Y41" s="534">
        <v>5088.1823962528733</v>
      </c>
      <c r="Z41" s="534">
        <v>5080.9247530258435</v>
      </c>
      <c r="AA41" s="534">
        <v>5020.0585923469735</v>
      </c>
      <c r="AB41" s="534">
        <v>4822.3837520766301</v>
      </c>
      <c r="AC41" s="534">
        <v>4438.3835661202174</v>
      </c>
      <c r="AD41" s="534">
        <v>4037.5886319178085</v>
      </c>
      <c r="AE41" s="534">
        <v>3686.6159301369858</v>
      </c>
      <c r="AF41" s="534">
        <v>3437.7451701369851</v>
      </c>
      <c r="AG41" s="534">
        <v>3213.490322574803</v>
      </c>
      <c r="AH41" s="534">
        <v>3053.6447974099428</v>
      </c>
      <c r="AI41" s="534">
        <v>3119.538378966025</v>
      </c>
      <c r="AJ41" s="534">
        <v>2901.0666556759656</v>
      </c>
      <c r="AK41" s="534">
        <v>2555.6497127484417</v>
      </c>
      <c r="AL41" s="534">
        <v>2512.5516573423547</v>
      </c>
      <c r="AM41" s="534">
        <v>2499.3367578503171</v>
      </c>
      <c r="AN41" s="534">
        <v>2434.4763703035201</v>
      </c>
      <c r="AO41" s="534">
        <v>2293.3636406247861</v>
      </c>
      <c r="AP41" s="534">
        <v>2285.2183385809094</v>
      </c>
      <c r="AQ41" s="534">
        <v>2304.2056642368389</v>
      </c>
      <c r="AR41" s="534">
        <v>2061.862707681235</v>
      </c>
      <c r="AS41" s="534">
        <v>1973.2078356414308</v>
      </c>
      <c r="AT41" s="534">
        <v>1794.4648816443553</v>
      </c>
      <c r="AU41" s="534">
        <v>1655.3120955213692</v>
      </c>
      <c r="AV41" s="534">
        <v>1630.6967416158975</v>
      </c>
      <c r="AW41" s="534">
        <v>1498.5440402424749</v>
      </c>
      <c r="AX41" s="534">
        <v>1387.4553460185648</v>
      </c>
      <c r="AY41" s="534">
        <v>1368.9416326752751</v>
      </c>
      <c r="AZ41" s="661">
        <v>1235.443841203843</v>
      </c>
      <c r="BA41" s="535">
        <v>1306.1397992393777</v>
      </c>
      <c r="BB41" s="97">
        <v>5.7223125550285525E-2</v>
      </c>
      <c r="BC41" s="97">
        <v>-5.9649995836475012E-2</v>
      </c>
      <c r="BD41" s="97">
        <v>6.9500432899050141E-2</v>
      </c>
    </row>
    <row r="42" spans="1:56">
      <c r="A42" s="21" t="s">
        <v>177</v>
      </c>
      <c r="B42" s="534">
        <v>1606.2650178542224</v>
      </c>
      <c r="C42" s="534">
        <v>1763.5604368853117</v>
      </c>
      <c r="D42" s="534">
        <v>1872.5966091954047</v>
      </c>
      <c r="E42" s="534">
        <v>2020.9364019900036</v>
      </c>
      <c r="F42" s="534">
        <v>2195.8835854603399</v>
      </c>
      <c r="G42" s="534">
        <v>2429.572534938874</v>
      </c>
      <c r="H42" s="534">
        <v>2565.5813584657535</v>
      </c>
      <c r="I42" s="534">
        <v>2757.0613371038248</v>
      </c>
      <c r="J42" s="534">
        <v>3021.5200185205472</v>
      </c>
      <c r="K42" s="534">
        <v>3154.6024773917816</v>
      </c>
      <c r="L42" s="534">
        <v>3013.8191073972598</v>
      </c>
      <c r="M42" s="534">
        <v>2999.6245286885255</v>
      </c>
      <c r="N42" s="534">
        <v>3002.6843935999991</v>
      </c>
      <c r="O42" s="534">
        <v>3098.7659309853416</v>
      </c>
      <c r="P42" s="534">
        <v>3288.3369776313821</v>
      </c>
      <c r="Q42" s="534">
        <v>3341.3013094527346</v>
      </c>
      <c r="R42" s="534">
        <v>3340.9507543722543</v>
      </c>
      <c r="S42" s="534">
        <v>3291.2297557044999</v>
      </c>
      <c r="T42" s="534">
        <v>3406.2084853271685</v>
      </c>
      <c r="U42" s="534">
        <v>3490.1018631324819</v>
      </c>
      <c r="V42" s="534">
        <v>3524.2095715879873</v>
      </c>
      <c r="W42" s="534">
        <v>3683.2485632523531</v>
      </c>
      <c r="X42" s="534">
        <v>3815.1393756173184</v>
      </c>
      <c r="Y42" s="534">
        <v>3902.4192544877787</v>
      </c>
      <c r="Z42" s="534">
        <v>3916.8743464403215</v>
      </c>
      <c r="AA42" s="534">
        <v>3904.9150194813446</v>
      </c>
      <c r="AB42" s="534">
        <v>3898.9495757068598</v>
      </c>
      <c r="AC42" s="534">
        <v>4108.4871091056821</v>
      </c>
      <c r="AD42" s="534">
        <v>3788.4919157235613</v>
      </c>
      <c r="AE42" s="534">
        <v>3665.5519913846579</v>
      </c>
      <c r="AF42" s="534">
        <v>3612.6208651075358</v>
      </c>
      <c r="AG42" s="534">
        <v>3434.67872804541</v>
      </c>
      <c r="AH42" s="534">
        <v>3596.1236605836989</v>
      </c>
      <c r="AI42" s="534">
        <v>3575.0795682444113</v>
      </c>
      <c r="AJ42" s="534">
        <v>3650.2193741825477</v>
      </c>
      <c r="AK42" s="534">
        <v>3886.9229876019558</v>
      </c>
      <c r="AL42" s="534">
        <v>3999.6038166944177</v>
      </c>
      <c r="AM42" s="534">
        <v>3968.54469525389</v>
      </c>
      <c r="AN42" s="534">
        <v>4142.0941507413263</v>
      </c>
      <c r="AO42" s="534">
        <v>4242.34200766292</v>
      </c>
      <c r="AP42" s="534">
        <v>4266.7869647157704</v>
      </c>
      <c r="AQ42" s="534">
        <v>4305.7216149271198</v>
      </c>
      <c r="AR42" s="534">
        <v>4306.0976197200807</v>
      </c>
      <c r="AS42" s="534">
        <v>4208.6581251247917</v>
      </c>
      <c r="AT42" s="534">
        <v>4079.0276667095936</v>
      </c>
      <c r="AU42" s="534">
        <v>3958.0090055237356</v>
      </c>
      <c r="AV42" s="534">
        <v>4031.2086997945798</v>
      </c>
      <c r="AW42" s="534">
        <v>3931.8324603376482</v>
      </c>
      <c r="AX42" s="534">
        <v>3851.585996433771</v>
      </c>
      <c r="AY42" s="534">
        <v>3923.7017406898353</v>
      </c>
      <c r="AZ42" s="661">
        <v>4000.2110140410555</v>
      </c>
      <c r="BA42" s="535">
        <v>4074.1277487303114</v>
      </c>
      <c r="BB42" s="97">
        <v>1.8478208881931968E-2</v>
      </c>
      <c r="BC42" s="97">
        <v>-6.4306307698891452E-3</v>
      </c>
      <c r="BD42" s="97">
        <v>0.21678662757821326</v>
      </c>
    </row>
    <row r="43" spans="1:56">
      <c r="A43" s="215" t="s">
        <v>135</v>
      </c>
      <c r="B43" s="538">
        <v>11524.374656061189</v>
      </c>
      <c r="C43" s="538">
        <v>12577.460649869505</v>
      </c>
      <c r="D43" s="538">
        <v>13675.199425554018</v>
      </c>
      <c r="E43" s="538">
        <v>14862.130341633519</v>
      </c>
      <c r="F43" s="538">
        <v>16410.83945976798</v>
      </c>
      <c r="G43" s="538">
        <v>18155.249006777431</v>
      </c>
      <c r="H43" s="538">
        <v>19131.086428284929</v>
      </c>
      <c r="I43" s="538">
        <v>20506.275797207654</v>
      </c>
      <c r="J43" s="538">
        <v>22071.369883698633</v>
      </c>
      <c r="K43" s="538">
        <v>21735.822848367126</v>
      </c>
      <c r="L43" s="538">
        <v>21578.810530761646</v>
      </c>
      <c r="M43" s="538">
        <v>22682.896340453553</v>
      </c>
      <c r="N43" s="538">
        <v>22935.612738854805</v>
      </c>
      <c r="O43" s="538">
        <v>24226.550119769869</v>
      </c>
      <c r="P43" s="538">
        <v>24734.783427041089</v>
      </c>
      <c r="Q43" s="538">
        <v>23983.232617337238</v>
      </c>
      <c r="R43" s="538">
        <v>23104.022168937347</v>
      </c>
      <c r="S43" s="538">
        <v>22401.106851395492</v>
      </c>
      <c r="T43" s="538">
        <v>22045.026639197014</v>
      </c>
      <c r="U43" s="538">
        <v>22098.245294442255</v>
      </c>
      <c r="V43" s="538">
        <v>22147.31923911901</v>
      </c>
      <c r="W43" s="538">
        <v>22725.460916728662</v>
      </c>
      <c r="X43" s="538">
        <v>22875.27073255385</v>
      </c>
      <c r="Y43" s="538">
        <v>22954.481364112915</v>
      </c>
      <c r="Z43" s="538">
        <v>22979.155225362432</v>
      </c>
      <c r="AA43" s="538">
        <v>23142.917314297465</v>
      </c>
      <c r="AB43" s="538">
        <v>22792.263732694912</v>
      </c>
      <c r="AC43" s="538">
        <v>22115.627880300548</v>
      </c>
      <c r="AD43" s="538">
        <v>20589.446953753428</v>
      </c>
      <c r="AE43" s="538">
        <v>19891.463418562736</v>
      </c>
      <c r="AF43" s="538">
        <v>19696.146139973287</v>
      </c>
      <c r="AG43" s="538">
        <v>19442.300789843532</v>
      </c>
      <c r="AH43" s="538">
        <v>19595.618933242098</v>
      </c>
      <c r="AI43" s="538">
        <v>19754.861035527509</v>
      </c>
      <c r="AJ43" s="538">
        <v>19659.885622208243</v>
      </c>
      <c r="AK43" s="538">
        <v>19442.896032834025</v>
      </c>
      <c r="AL43" s="538">
        <v>19769.036180663614</v>
      </c>
      <c r="AM43" s="538">
        <v>19660.62634065661</v>
      </c>
      <c r="AN43" s="538">
        <v>19948.226794984028</v>
      </c>
      <c r="AO43" s="538">
        <v>20063.928600102892</v>
      </c>
      <c r="AP43" s="538">
        <v>20229.235297597923</v>
      </c>
      <c r="AQ43" s="538">
        <v>20452.113320972465</v>
      </c>
      <c r="AR43" s="538">
        <v>20202.22214094779</v>
      </c>
      <c r="AS43" s="538">
        <v>20110.293405260483</v>
      </c>
      <c r="AT43" s="538">
        <v>19299.778877631354</v>
      </c>
      <c r="AU43" s="538">
        <v>19244.311213950015</v>
      </c>
      <c r="AV43" s="538">
        <v>19063.822816873708</v>
      </c>
      <c r="AW43" s="538">
        <v>18594.156708249899</v>
      </c>
      <c r="AX43" s="538">
        <v>18370.272769162977</v>
      </c>
      <c r="AY43" s="538">
        <v>18287.106262618177</v>
      </c>
      <c r="AZ43" s="538">
        <v>18450.023941308529</v>
      </c>
      <c r="BA43" s="538">
        <v>18793.261347545198</v>
      </c>
      <c r="BB43" s="270">
        <v>1.8603629313899139E-2</v>
      </c>
      <c r="BC43" s="270">
        <v>-9.1640697960257977E-3</v>
      </c>
      <c r="BD43" s="270">
        <v>1</v>
      </c>
    </row>
    <row r="44" spans="1:56">
      <c r="A44" s="21"/>
      <c r="B44" s="534"/>
      <c r="C44" s="534"/>
      <c r="D44" s="534"/>
      <c r="E44" s="534"/>
      <c r="F44" s="534"/>
      <c r="G44" s="534"/>
      <c r="H44" s="534"/>
      <c r="I44" s="534"/>
      <c r="J44" s="534"/>
      <c r="K44" s="534"/>
      <c r="L44" s="534"/>
      <c r="M44" s="534"/>
      <c r="N44" s="534"/>
      <c r="O44" s="534"/>
      <c r="P44" s="534"/>
      <c r="Q44" s="534"/>
      <c r="R44" s="534"/>
      <c r="S44" s="534"/>
      <c r="T44" s="534"/>
      <c r="U44" s="534"/>
      <c r="V44" s="534"/>
      <c r="W44" s="534"/>
      <c r="X44" s="534"/>
      <c r="Y44" s="534"/>
      <c r="Z44" s="534"/>
      <c r="AA44" s="534"/>
      <c r="AB44" s="534"/>
      <c r="AC44" s="534"/>
      <c r="AD44" s="534"/>
      <c r="AE44" s="534"/>
      <c r="AF44" s="534"/>
      <c r="AG44" s="534"/>
      <c r="AH44" s="534"/>
      <c r="AI44" s="534"/>
      <c r="AJ44" s="534"/>
      <c r="AK44" s="534"/>
      <c r="AL44" s="534"/>
      <c r="AM44" s="534"/>
      <c r="AN44" s="534"/>
      <c r="AO44" s="534"/>
      <c r="AP44" s="534"/>
      <c r="AQ44" s="534"/>
      <c r="AR44" s="534"/>
      <c r="AS44" s="534"/>
      <c r="AT44" s="534"/>
      <c r="AU44" s="534"/>
      <c r="AV44" s="534"/>
      <c r="AW44" s="534"/>
      <c r="AX44" s="534"/>
      <c r="AY44" s="534"/>
      <c r="AZ44" s="661"/>
      <c r="BA44" s="535"/>
      <c r="BB44" s="97"/>
      <c r="BC44" s="97"/>
      <c r="BD44" s="97"/>
    </row>
    <row r="45" spans="1:56">
      <c r="A45" s="22" t="s">
        <v>577</v>
      </c>
      <c r="B45" s="534"/>
      <c r="C45" s="534"/>
      <c r="D45" s="534"/>
      <c r="E45" s="534"/>
      <c r="F45" s="534"/>
      <c r="G45" s="534"/>
      <c r="H45" s="534"/>
      <c r="I45" s="534"/>
      <c r="J45" s="534"/>
      <c r="K45" s="534"/>
      <c r="L45" s="534"/>
      <c r="M45" s="534"/>
      <c r="N45" s="534"/>
      <c r="O45" s="534"/>
      <c r="P45" s="534"/>
      <c r="Q45" s="534"/>
      <c r="R45" s="534"/>
      <c r="S45" s="534"/>
      <c r="T45" s="534"/>
      <c r="U45" s="534"/>
      <c r="V45" s="534"/>
      <c r="W45" s="534"/>
      <c r="X45" s="534"/>
      <c r="Y45" s="534"/>
      <c r="Z45" s="534"/>
      <c r="AA45" s="534"/>
      <c r="AB45" s="534"/>
      <c r="AC45" s="534"/>
      <c r="AD45" s="534"/>
      <c r="AE45" s="534"/>
      <c r="AF45" s="534"/>
      <c r="AG45" s="534"/>
      <c r="AH45" s="534"/>
      <c r="AI45" s="534"/>
      <c r="AJ45" s="534"/>
      <c r="AK45" s="534"/>
      <c r="AL45" s="534"/>
      <c r="AM45" s="534"/>
      <c r="AN45" s="534"/>
      <c r="AO45" s="534"/>
      <c r="AP45" s="534"/>
      <c r="AQ45" s="534"/>
      <c r="AR45" s="534"/>
      <c r="AS45" s="534"/>
      <c r="AT45" s="534"/>
      <c r="AU45" s="534"/>
      <c r="AV45" s="534"/>
      <c r="AW45" s="534"/>
      <c r="AX45" s="534"/>
      <c r="AY45" s="534"/>
      <c r="AZ45" s="661"/>
      <c r="BA45" s="535"/>
      <c r="BB45" s="97"/>
      <c r="BC45" s="97"/>
      <c r="BD45" s="97"/>
    </row>
    <row r="46" spans="1:56">
      <c r="A46" s="21" t="s">
        <v>250</v>
      </c>
      <c r="B46" s="534" t="s">
        <v>8</v>
      </c>
      <c r="C46" s="534" t="s">
        <v>8</v>
      </c>
      <c r="D46" s="534" t="s">
        <v>8</v>
      </c>
      <c r="E46" s="534" t="s">
        <v>8</v>
      </c>
      <c r="F46" s="534" t="s">
        <v>8</v>
      </c>
      <c r="G46" s="534" t="s">
        <v>8</v>
      </c>
      <c r="H46" s="534" t="s">
        <v>8</v>
      </c>
      <c r="I46" s="534" t="s">
        <v>8</v>
      </c>
      <c r="J46" s="534" t="s">
        <v>8</v>
      </c>
      <c r="K46" s="534" t="s">
        <v>8</v>
      </c>
      <c r="L46" s="534" t="s">
        <v>8</v>
      </c>
      <c r="M46" s="534" t="s">
        <v>8</v>
      </c>
      <c r="N46" s="534" t="s">
        <v>8</v>
      </c>
      <c r="O46" s="534" t="s">
        <v>8</v>
      </c>
      <c r="P46" s="534" t="s">
        <v>8</v>
      </c>
      <c r="Q46" s="534" t="s">
        <v>8</v>
      </c>
      <c r="R46" s="534" t="s">
        <v>8</v>
      </c>
      <c r="S46" s="534" t="s">
        <v>8</v>
      </c>
      <c r="T46" s="534" t="s">
        <v>8</v>
      </c>
      <c r="U46" s="534" t="s">
        <v>8</v>
      </c>
      <c r="V46" s="534">
        <v>1544.4640213570294</v>
      </c>
      <c r="W46" s="534">
        <v>1561.6932208238759</v>
      </c>
      <c r="X46" s="534">
        <v>1574.4724061779018</v>
      </c>
      <c r="Y46" s="534">
        <v>1568.5241834874992</v>
      </c>
      <c r="Z46" s="534">
        <v>1578.6520089767198</v>
      </c>
      <c r="AA46" s="534">
        <v>1575.8200159747307</v>
      </c>
      <c r="AB46" s="534">
        <v>1532.587541238282</v>
      </c>
      <c r="AC46" s="534">
        <v>1348.9752732240438</v>
      </c>
      <c r="AD46" s="534">
        <v>1115.8153424657535</v>
      </c>
      <c r="AE46" s="534">
        <v>1091.0457534246575</v>
      </c>
      <c r="AF46" s="534">
        <v>1025.1023287671235</v>
      </c>
      <c r="AG46" s="534">
        <v>933.89685792349712</v>
      </c>
      <c r="AH46" s="534">
        <v>965.84767123287702</v>
      </c>
      <c r="AI46" s="534">
        <v>939.75191780821933</v>
      </c>
      <c r="AJ46" s="534">
        <v>942.23630136986287</v>
      </c>
      <c r="AK46" s="534">
        <v>907.42144808743183</v>
      </c>
      <c r="AL46" s="534">
        <v>962.61849315068503</v>
      </c>
      <c r="AM46" s="534">
        <v>1008.0428767123288</v>
      </c>
      <c r="AN46" s="534">
        <v>1039.8090410958905</v>
      </c>
      <c r="AO46" s="534">
        <v>1043.3840376535636</v>
      </c>
      <c r="AP46" s="534">
        <v>1055.9448912809835</v>
      </c>
      <c r="AQ46" s="534">
        <v>1106.0397279831964</v>
      </c>
      <c r="AR46" s="534">
        <v>1171.5818543436178</v>
      </c>
      <c r="AS46" s="534">
        <v>1233.3663036046487</v>
      </c>
      <c r="AT46" s="534">
        <v>1211.4937825488471</v>
      </c>
      <c r="AU46" s="534">
        <v>1267.3582432653554</v>
      </c>
      <c r="AV46" s="534">
        <v>1273.1063183554957</v>
      </c>
      <c r="AW46" s="534">
        <v>1300.2292302628393</v>
      </c>
      <c r="AX46" s="534">
        <v>1338.1723614846587</v>
      </c>
      <c r="AY46" s="534">
        <v>1328.5875834641158</v>
      </c>
      <c r="AZ46" s="661">
        <v>1326.9880307198216</v>
      </c>
      <c r="BA46" s="535">
        <v>1313.7952198638154</v>
      </c>
      <c r="BB46" s="97">
        <v>-9.9419215174456621E-3</v>
      </c>
      <c r="BC46" s="97">
        <v>2.3110578790241698E-2</v>
      </c>
      <c r="BD46" s="97">
        <v>0.31108976311859576</v>
      </c>
    </row>
    <row r="47" spans="1:56">
      <c r="A47" s="21" t="s">
        <v>575</v>
      </c>
      <c r="B47" s="534" t="s">
        <v>8</v>
      </c>
      <c r="C47" s="534" t="s">
        <v>8</v>
      </c>
      <c r="D47" s="534" t="s">
        <v>8</v>
      </c>
      <c r="E47" s="534" t="s">
        <v>8</v>
      </c>
      <c r="F47" s="534" t="s">
        <v>8</v>
      </c>
      <c r="G47" s="534" t="s">
        <v>8</v>
      </c>
      <c r="H47" s="534" t="s">
        <v>8</v>
      </c>
      <c r="I47" s="534" t="s">
        <v>8</v>
      </c>
      <c r="J47" s="534" t="s">
        <v>8</v>
      </c>
      <c r="K47" s="534" t="s">
        <v>8</v>
      </c>
      <c r="L47" s="534" t="s">
        <v>8</v>
      </c>
      <c r="M47" s="534" t="s">
        <v>8</v>
      </c>
      <c r="N47" s="534" t="s">
        <v>8</v>
      </c>
      <c r="O47" s="534" t="s">
        <v>8</v>
      </c>
      <c r="P47" s="534" t="s">
        <v>8</v>
      </c>
      <c r="Q47" s="534" t="s">
        <v>8</v>
      </c>
      <c r="R47" s="534" t="s">
        <v>8</v>
      </c>
      <c r="S47" s="534" t="s">
        <v>8</v>
      </c>
      <c r="T47" s="534" t="s">
        <v>8</v>
      </c>
      <c r="U47" s="534" t="s">
        <v>8</v>
      </c>
      <c r="V47" s="534">
        <v>1267.525131579335</v>
      </c>
      <c r="W47" s="534">
        <v>1290.3170946135849</v>
      </c>
      <c r="X47" s="534">
        <v>1310.8458933728948</v>
      </c>
      <c r="Y47" s="534">
        <v>1313.8616548338789</v>
      </c>
      <c r="Z47" s="534">
        <v>1327.9979156996403</v>
      </c>
      <c r="AA47" s="534">
        <v>1339.9812134321712</v>
      </c>
      <c r="AB47" s="534">
        <v>1309.1821750343115</v>
      </c>
      <c r="AC47" s="534">
        <v>1150.0870218579234</v>
      </c>
      <c r="AD47" s="534">
        <v>939.54657534246576</v>
      </c>
      <c r="AE47" s="534">
        <v>932.82082191780808</v>
      </c>
      <c r="AF47" s="534">
        <v>884.48232876712336</v>
      </c>
      <c r="AG47" s="534">
        <v>820.60423497267743</v>
      </c>
      <c r="AH47" s="534">
        <v>850.46465753424684</v>
      </c>
      <c r="AI47" s="534">
        <v>829.07493150684923</v>
      </c>
      <c r="AJ47" s="534">
        <v>800.98232876712314</v>
      </c>
      <c r="AK47" s="534">
        <v>742.99030054644822</v>
      </c>
      <c r="AL47" s="534">
        <v>797.68808219178095</v>
      </c>
      <c r="AM47" s="534">
        <v>843.62452054794539</v>
      </c>
      <c r="AN47" s="534">
        <v>866.66136986301376</v>
      </c>
      <c r="AO47" s="534">
        <v>856.53610611680313</v>
      </c>
      <c r="AP47" s="534">
        <v>872.16218972602735</v>
      </c>
      <c r="AQ47" s="534">
        <v>918.94697664383557</v>
      </c>
      <c r="AR47" s="534">
        <v>978.61681926767119</v>
      </c>
      <c r="AS47" s="534">
        <v>1038.484648855328</v>
      </c>
      <c r="AT47" s="534">
        <v>1032.9458852431508</v>
      </c>
      <c r="AU47" s="534">
        <v>1073.846951052032</v>
      </c>
      <c r="AV47" s="534">
        <v>1081.8855546578925</v>
      </c>
      <c r="AW47" s="534">
        <v>1126.0169290900408</v>
      </c>
      <c r="AX47" s="534">
        <v>1141.4183013298996</v>
      </c>
      <c r="AY47" s="534">
        <v>1143.5815283873785</v>
      </c>
      <c r="AZ47" s="661">
        <v>1117.8822603310919</v>
      </c>
      <c r="BA47" s="535">
        <v>1109.7544818505312</v>
      </c>
      <c r="BB47" s="97">
        <v>-7.2706927813250832E-3</v>
      </c>
      <c r="BC47" s="97">
        <v>2.5132213589731611E-2</v>
      </c>
      <c r="BD47" s="97">
        <v>0.2627755480146044</v>
      </c>
    </row>
    <row r="48" spans="1:56">
      <c r="A48" s="21" t="s">
        <v>175</v>
      </c>
      <c r="B48" s="534" t="s">
        <v>8</v>
      </c>
      <c r="C48" s="534" t="s">
        <v>8</v>
      </c>
      <c r="D48" s="534" t="s">
        <v>8</v>
      </c>
      <c r="E48" s="534" t="s">
        <v>8</v>
      </c>
      <c r="F48" s="534" t="s">
        <v>8</v>
      </c>
      <c r="G48" s="534" t="s">
        <v>8</v>
      </c>
      <c r="H48" s="534" t="s">
        <v>8</v>
      </c>
      <c r="I48" s="534" t="s">
        <v>8</v>
      </c>
      <c r="J48" s="534" t="s">
        <v>8</v>
      </c>
      <c r="K48" s="534" t="s">
        <v>8</v>
      </c>
      <c r="L48" s="534" t="s">
        <v>8</v>
      </c>
      <c r="M48" s="534" t="s">
        <v>8</v>
      </c>
      <c r="N48" s="534" t="s">
        <v>8</v>
      </c>
      <c r="O48" s="534" t="s">
        <v>8</v>
      </c>
      <c r="P48" s="534" t="s">
        <v>8</v>
      </c>
      <c r="Q48" s="534" t="s">
        <v>8</v>
      </c>
      <c r="R48" s="534" t="s">
        <v>8</v>
      </c>
      <c r="S48" s="534" t="s">
        <v>8</v>
      </c>
      <c r="T48" s="534" t="s">
        <v>8</v>
      </c>
      <c r="U48" s="534" t="s">
        <v>8</v>
      </c>
      <c r="V48" s="534">
        <v>2644.5431952286053</v>
      </c>
      <c r="W48" s="534">
        <v>2620.1173578336893</v>
      </c>
      <c r="X48" s="534">
        <v>2588.4779350760691</v>
      </c>
      <c r="Y48" s="534">
        <v>2514.3646992041122</v>
      </c>
      <c r="Z48" s="534">
        <v>2485.1121383916138</v>
      </c>
      <c r="AA48" s="534">
        <v>2459.3314359769479</v>
      </c>
      <c r="AB48" s="534">
        <v>2337.9583290977689</v>
      </c>
      <c r="AC48" s="534">
        <v>2013.5281967213118</v>
      </c>
      <c r="AD48" s="534">
        <v>1471.2387397260275</v>
      </c>
      <c r="AE48" s="534">
        <v>1224.5957260273972</v>
      </c>
      <c r="AF48" s="534">
        <v>1121.2695342465754</v>
      </c>
      <c r="AG48" s="534">
        <v>1029.0399453551913</v>
      </c>
      <c r="AH48" s="534">
        <v>1037.2245479452054</v>
      </c>
      <c r="AI48" s="534">
        <v>975.97556164383559</v>
      </c>
      <c r="AJ48" s="534">
        <v>975.27112328767112</v>
      </c>
      <c r="AK48" s="534">
        <v>976.76125683060104</v>
      </c>
      <c r="AL48" s="534">
        <v>991.81660273972614</v>
      </c>
      <c r="AM48" s="534">
        <v>996.54575342465751</v>
      </c>
      <c r="AN48" s="534">
        <v>1031.5835616438358</v>
      </c>
      <c r="AO48" s="534">
        <v>1052.7336180810028</v>
      </c>
      <c r="AP48" s="534">
        <v>1085.7434381208705</v>
      </c>
      <c r="AQ48" s="534">
        <v>1151.1812181305399</v>
      </c>
      <c r="AR48" s="534">
        <v>1219.3209499274778</v>
      </c>
      <c r="AS48" s="534">
        <v>1286.1799155905494</v>
      </c>
      <c r="AT48" s="534">
        <v>1167.9385863425623</v>
      </c>
      <c r="AU48" s="534">
        <v>1273.1310653959451</v>
      </c>
      <c r="AV48" s="534">
        <v>1386.5465747945207</v>
      </c>
      <c r="AW48" s="534">
        <v>1394.8465387431861</v>
      </c>
      <c r="AX48" s="534">
        <v>1379.2031689549913</v>
      </c>
      <c r="AY48" s="534">
        <v>1342.8956789071178</v>
      </c>
      <c r="AZ48" s="661">
        <v>1278.1346311751099</v>
      </c>
      <c r="BA48" s="535">
        <v>1302.6215744236652</v>
      </c>
      <c r="BB48" s="97">
        <v>1.9158344239559533E-2</v>
      </c>
      <c r="BC48" s="97">
        <v>1.6447469244691426E-2</v>
      </c>
      <c r="BD48" s="97">
        <v>0.30844398799276768</v>
      </c>
    </row>
    <row r="49" spans="1:56">
      <c r="A49" s="21" t="s">
        <v>576</v>
      </c>
      <c r="B49" s="534" t="s">
        <v>8</v>
      </c>
      <c r="C49" s="534" t="s">
        <v>8</v>
      </c>
      <c r="D49" s="534" t="s">
        <v>8</v>
      </c>
      <c r="E49" s="534" t="s">
        <v>8</v>
      </c>
      <c r="F49" s="534" t="s">
        <v>8</v>
      </c>
      <c r="G49" s="534" t="s">
        <v>8</v>
      </c>
      <c r="H49" s="534" t="s">
        <v>8</v>
      </c>
      <c r="I49" s="534" t="s">
        <v>8</v>
      </c>
      <c r="J49" s="534" t="s">
        <v>8</v>
      </c>
      <c r="K49" s="534" t="s">
        <v>8</v>
      </c>
      <c r="L49" s="534" t="s">
        <v>8</v>
      </c>
      <c r="M49" s="534" t="s">
        <v>8</v>
      </c>
      <c r="N49" s="534" t="s">
        <v>8</v>
      </c>
      <c r="O49" s="534" t="s">
        <v>8</v>
      </c>
      <c r="P49" s="534" t="s">
        <v>8</v>
      </c>
      <c r="Q49" s="534" t="s">
        <v>8</v>
      </c>
      <c r="R49" s="534" t="s">
        <v>8</v>
      </c>
      <c r="S49" s="534" t="s">
        <v>8</v>
      </c>
      <c r="T49" s="534" t="s">
        <v>8</v>
      </c>
      <c r="U49" s="534" t="s">
        <v>8</v>
      </c>
      <c r="V49" s="534">
        <v>2079.8964530726239</v>
      </c>
      <c r="W49" s="534">
        <v>2065.1219906743136</v>
      </c>
      <c r="X49" s="534">
        <v>2042.0844440260739</v>
      </c>
      <c r="Y49" s="534">
        <v>1984.2336422338415</v>
      </c>
      <c r="Z49" s="534">
        <v>1958.714031655818</v>
      </c>
      <c r="AA49" s="534">
        <v>1946.7128125454717</v>
      </c>
      <c r="AB49" s="534">
        <v>1845.9381808878722</v>
      </c>
      <c r="AC49" s="534">
        <v>1594.7686338797816</v>
      </c>
      <c r="AD49" s="534">
        <v>1151.3539178082192</v>
      </c>
      <c r="AE49" s="534">
        <v>957.496109589041</v>
      </c>
      <c r="AF49" s="534">
        <v>872.00246575342464</v>
      </c>
      <c r="AG49" s="534">
        <v>797.13972677595632</v>
      </c>
      <c r="AH49" s="534">
        <v>807.56032876712356</v>
      </c>
      <c r="AI49" s="534">
        <v>758.87616438356167</v>
      </c>
      <c r="AJ49" s="534">
        <v>757.20021917808208</v>
      </c>
      <c r="AK49" s="534">
        <v>749.40387978142087</v>
      </c>
      <c r="AL49" s="534">
        <v>763.18865753424666</v>
      </c>
      <c r="AM49" s="534">
        <v>755.11550684931501</v>
      </c>
      <c r="AN49" s="534">
        <v>785.81391780821934</v>
      </c>
      <c r="AO49" s="534">
        <v>808.28413349083905</v>
      </c>
      <c r="AP49" s="534">
        <v>819.90289455922652</v>
      </c>
      <c r="AQ49" s="534">
        <v>875.82711818533437</v>
      </c>
      <c r="AR49" s="534">
        <v>939.90644790008059</v>
      </c>
      <c r="AS49" s="534">
        <v>993.94092225721624</v>
      </c>
      <c r="AT49" s="534">
        <v>902.16261560283624</v>
      </c>
      <c r="AU49" s="534">
        <v>991.58322068361633</v>
      </c>
      <c r="AV49" s="534">
        <v>1071.0986246575344</v>
      </c>
      <c r="AW49" s="534">
        <v>1074.3286583060276</v>
      </c>
      <c r="AX49" s="534">
        <v>1078.1266548727995</v>
      </c>
      <c r="AY49" s="534">
        <v>1025.6511441463419</v>
      </c>
      <c r="AZ49" s="661">
        <v>991.21622005342647</v>
      </c>
      <c r="BA49" s="535">
        <v>1024.9976517595237</v>
      </c>
      <c r="BB49" s="97">
        <v>3.4080789864673999E-2</v>
      </c>
      <c r="BC49" s="97">
        <v>1.9155841456928613E-2</v>
      </c>
      <c r="BD49" s="97">
        <v>0.24270622381777276</v>
      </c>
    </row>
    <row r="50" spans="1:56">
      <c r="A50" s="21" t="s">
        <v>622</v>
      </c>
      <c r="B50" s="534" t="s">
        <v>8</v>
      </c>
      <c r="C50" s="534" t="s">
        <v>8</v>
      </c>
      <c r="D50" s="534" t="s">
        <v>8</v>
      </c>
      <c r="E50" s="534" t="s">
        <v>8</v>
      </c>
      <c r="F50" s="534" t="s">
        <v>8</v>
      </c>
      <c r="G50" s="534" t="s">
        <v>8</v>
      </c>
      <c r="H50" s="534" t="s">
        <v>8</v>
      </c>
      <c r="I50" s="534" t="s">
        <v>8</v>
      </c>
      <c r="J50" s="534" t="s">
        <v>8</v>
      </c>
      <c r="K50" s="534" t="s">
        <v>8</v>
      </c>
      <c r="L50" s="534" t="s">
        <v>8</v>
      </c>
      <c r="M50" s="534" t="s">
        <v>8</v>
      </c>
      <c r="N50" s="534" t="s">
        <v>8</v>
      </c>
      <c r="O50" s="534" t="s">
        <v>8</v>
      </c>
      <c r="P50" s="534" t="s">
        <v>8</v>
      </c>
      <c r="Q50" s="534" t="s">
        <v>8</v>
      </c>
      <c r="R50" s="534" t="s">
        <v>8</v>
      </c>
      <c r="S50" s="534" t="s">
        <v>8</v>
      </c>
      <c r="T50" s="534" t="s">
        <v>8</v>
      </c>
      <c r="U50" s="534" t="s">
        <v>8</v>
      </c>
      <c r="V50" s="534">
        <v>564.64674215598131</v>
      </c>
      <c r="W50" s="534">
        <v>554.99536715937597</v>
      </c>
      <c r="X50" s="534">
        <v>546.39349104999565</v>
      </c>
      <c r="Y50" s="534">
        <v>530.13105697027095</v>
      </c>
      <c r="Z50" s="534">
        <v>526.3981067357953</v>
      </c>
      <c r="AA50" s="534">
        <v>512.61862343147629</v>
      </c>
      <c r="AB50" s="534">
        <v>492.02014820989677</v>
      </c>
      <c r="AC50" s="534">
        <v>418.75956284153006</v>
      </c>
      <c r="AD50" s="534">
        <v>319.88482191780827</v>
      </c>
      <c r="AE50" s="534">
        <v>267.09961643835618</v>
      </c>
      <c r="AF50" s="534">
        <v>249.26706849315067</v>
      </c>
      <c r="AG50" s="534">
        <v>231.900218579235</v>
      </c>
      <c r="AH50" s="534">
        <v>229.66421917808219</v>
      </c>
      <c r="AI50" s="534">
        <v>217.09939726027397</v>
      </c>
      <c r="AJ50" s="534">
        <v>218.07090410958904</v>
      </c>
      <c r="AK50" s="534">
        <v>227.35737704918031</v>
      </c>
      <c r="AL50" s="534">
        <v>228.62794520547945</v>
      </c>
      <c r="AM50" s="534">
        <v>241.43024657534247</v>
      </c>
      <c r="AN50" s="534">
        <v>245.76964383561642</v>
      </c>
      <c r="AO50" s="534">
        <v>244.44948459016393</v>
      </c>
      <c r="AP50" s="534">
        <v>265.84054356164381</v>
      </c>
      <c r="AQ50" s="534">
        <v>275.35409994520546</v>
      </c>
      <c r="AR50" s="534">
        <v>279.41450202739725</v>
      </c>
      <c r="AS50" s="534">
        <v>292.23899333333333</v>
      </c>
      <c r="AT50" s="534">
        <v>265.77597073972606</v>
      </c>
      <c r="AU50" s="534">
        <v>281.54784471232881</v>
      </c>
      <c r="AV50" s="534">
        <v>315.44795013698632</v>
      </c>
      <c r="AW50" s="534">
        <v>320.51788043715851</v>
      </c>
      <c r="AX50" s="534">
        <v>301.07651408219181</v>
      </c>
      <c r="AY50" s="534">
        <v>317.24453476077576</v>
      </c>
      <c r="AZ50" s="661">
        <v>286.91841112168356</v>
      </c>
      <c r="BA50" s="535">
        <v>277.62392266414145</v>
      </c>
      <c r="BB50" s="97">
        <v>-3.2394186281758941E-2</v>
      </c>
      <c r="BC50" s="97">
        <v>7.6593060419214432E-3</v>
      </c>
      <c r="BD50" s="97">
        <v>6.5737764174994939E-2</v>
      </c>
    </row>
    <row r="51" spans="1:56">
      <c r="A51" s="21" t="s">
        <v>176</v>
      </c>
      <c r="B51" s="534" t="s">
        <v>8</v>
      </c>
      <c r="C51" s="534" t="s">
        <v>8</v>
      </c>
      <c r="D51" s="534" t="s">
        <v>8</v>
      </c>
      <c r="E51" s="534" t="s">
        <v>8</v>
      </c>
      <c r="F51" s="534" t="s">
        <v>8</v>
      </c>
      <c r="G51" s="534" t="s">
        <v>8</v>
      </c>
      <c r="H51" s="534" t="s">
        <v>8</v>
      </c>
      <c r="I51" s="534" t="s">
        <v>8</v>
      </c>
      <c r="J51" s="534" t="s">
        <v>8</v>
      </c>
      <c r="K51" s="534" t="s">
        <v>8</v>
      </c>
      <c r="L51" s="534" t="s">
        <v>8</v>
      </c>
      <c r="M51" s="534" t="s">
        <v>8</v>
      </c>
      <c r="N51" s="534" t="s">
        <v>8</v>
      </c>
      <c r="O51" s="534" t="s">
        <v>8</v>
      </c>
      <c r="P51" s="534" t="s">
        <v>8</v>
      </c>
      <c r="Q51" s="534" t="s">
        <v>8</v>
      </c>
      <c r="R51" s="534" t="s">
        <v>8</v>
      </c>
      <c r="S51" s="534" t="s">
        <v>8</v>
      </c>
      <c r="T51" s="534" t="s">
        <v>8</v>
      </c>
      <c r="U51" s="534" t="s">
        <v>8</v>
      </c>
      <c r="V51" s="534">
        <v>2428.9093483863762</v>
      </c>
      <c r="W51" s="534">
        <v>2466.023908958462</v>
      </c>
      <c r="X51" s="534">
        <v>2496.4400210144759</v>
      </c>
      <c r="Y51" s="534">
        <v>2451.5388219777178</v>
      </c>
      <c r="Z51" s="534">
        <v>2447.2570232700591</v>
      </c>
      <c r="AA51" s="534">
        <v>2468.8033669366969</v>
      </c>
      <c r="AB51" s="534">
        <v>2358.774270933633</v>
      </c>
      <c r="AC51" s="534">
        <v>2082.6438524590167</v>
      </c>
      <c r="AD51" s="534">
        <v>1749.5554794520549</v>
      </c>
      <c r="AE51" s="534">
        <v>1472.6954794520548</v>
      </c>
      <c r="AF51" s="534">
        <v>1219.6175342465754</v>
      </c>
      <c r="AG51" s="534">
        <v>1026.2189890710383</v>
      </c>
      <c r="AH51" s="534">
        <v>933.51958904109597</v>
      </c>
      <c r="AI51" s="534">
        <v>940.96561643835616</v>
      </c>
      <c r="AJ51" s="534">
        <v>848.4121917808219</v>
      </c>
      <c r="AK51" s="534">
        <v>705.59603825136617</v>
      </c>
      <c r="AL51" s="534">
        <v>638.14890410958901</v>
      </c>
      <c r="AM51" s="534">
        <v>615.44547945205477</v>
      </c>
      <c r="AN51" s="534">
        <v>588.11438356164376</v>
      </c>
      <c r="AO51" s="534">
        <v>520.87964108360654</v>
      </c>
      <c r="AP51" s="534">
        <v>501.98889356164375</v>
      </c>
      <c r="AQ51" s="534">
        <v>558.12449262698647</v>
      </c>
      <c r="AR51" s="534">
        <v>423.50904311424659</v>
      </c>
      <c r="AS51" s="534">
        <v>396.67810557677586</v>
      </c>
      <c r="AT51" s="534">
        <v>379.24422360602739</v>
      </c>
      <c r="AU51" s="534">
        <v>350.4623023727396</v>
      </c>
      <c r="AV51" s="534">
        <v>373.1416690015219</v>
      </c>
      <c r="AW51" s="534">
        <v>361.36485794822397</v>
      </c>
      <c r="AX51" s="534">
        <v>368.87639094767121</v>
      </c>
      <c r="AY51" s="534">
        <v>434.75617551805561</v>
      </c>
      <c r="AZ51" s="661">
        <v>346.86996609306249</v>
      </c>
      <c r="BA51" s="535">
        <v>370.42035073849246</v>
      </c>
      <c r="BB51" s="97">
        <v>6.7893986068288115E-2</v>
      </c>
      <c r="BC51" s="97">
        <v>-3.6288017432700603E-2</v>
      </c>
      <c r="BD51" s="97">
        <v>8.7710761481907082E-2</v>
      </c>
    </row>
    <row r="52" spans="1:56">
      <c r="A52" s="21" t="s">
        <v>177</v>
      </c>
      <c r="B52" s="534" t="s">
        <v>8</v>
      </c>
      <c r="C52" s="534" t="s">
        <v>8</v>
      </c>
      <c r="D52" s="534" t="s">
        <v>8</v>
      </c>
      <c r="E52" s="534" t="s">
        <v>8</v>
      </c>
      <c r="F52" s="534" t="s">
        <v>8</v>
      </c>
      <c r="G52" s="534" t="s">
        <v>8</v>
      </c>
      <c r="H52" s="534" t="s">
        <v>8</v>
      </c>
      <c r="I52" s="534" t="s">
        <v>8</v>
      </c>
      <c r="J52" s="534" t="s">
        <v>8</v>
      </c>
      <c r="K52" s="534" t="s">
        <v>8</v>
      </c>
      <c r="L52" s="534" t="s">
        <v>8</v>
      </c>
      <c r="M52" s="534" t="s">
        <v>8</v>
      </c>
      <c r="N52" s="534" t="s">
        <v>8</v>
      </c>
      <c r="O52" s="534" t="s">
        <v>8</v>
      </c>
      <c r="P52" s="534" t="s">
        <v>8</v>
      </c>
      <c r="Q52" s="534" t="s">
        <v>8</v>
      </c>
      <c r="R52" s="534" t="s">
        <v>8</v>
      </c>
      <c r="S52" s="534" t="s">
        <v>8</v>
      </c>
      <c r="T52" s="534" t="s">
        <v>8</v>
      </c>
      <c r="U52" s="534" t="s">
        <v>8</v>
      </c>
      <c r="V52" s="534">
        <v>1287.9864187340258</v>
      </c>
      <c r="W52" s="534">
        <v>1353.2830618099777</v>
      </c>
      <c r="X52" s="534">
        <v>1394.5110123517857</v>
      </c>
      <c r="Y52" s="534">
        <v>1402.1855934601067</v>
      </c>
      <c r="Z52" s="534">
        <v>1429.9660725102335</v>
      </c>
      <c r="AA52" s="534">
        <v>1469.8052740690264</v>
      </c>
      <c r="AB52" s="534">
        <v>1445.2255706645117</v>
      </c>
      <c r="AC52" s="534">
        <v>1511.8237431693988</v>
      </c>
      <c r="AD52" s="534">
        <v>1179.3439452054795</v>
      </c>
      <c r="AE52" s="534">
        <v>979.23150678191769</v>
      </c>
      <c r="AF52" s="534">
        <v>890.00990155232853</v>
      </c>
      <c r="AG52" s="534">
        <v>680.21822527431698</v>
      </c>
      <c r="AH52" s="534">
        <v>716.5739094646575</v>
      </c>
      <c r="AI52" s="534">
        <v>642.16814775550699</v>
      </c>
      <c r="AJ52" s="534">
        <v>739.12266017912327</v>
      </c>
      <c r="AK52" s="534">
        <v>883.09680453345663</v>
      </c>
      <c r="AL52" s="534">
        <v>958.36400135154179</v>
      </c>
      <c r="AM52" s="534">
        <v>868.19052876712351</v>
      </c>
      <c r="AN52" s="534">
        <v>1008.3359236572596</v>
      </c>
      <c r="AO52" s="534">
        <v>1046.3096125127065</v>
      </c>
      <c r="AP52" s="534">
        <v>1005.3486073305868</v>
      </c>
      <c r="AQ52" s="534">
        <v>1003.741533091919</v>
      </c>
      <c r="AR52" s="534">
        <v>1030.7349846471827</v>
      </c>
      <c r="AS52" s="534">
        <v>984.98575464771875</v>
      </c>
      <c r="AT52" s="534">
        <v>1010.9935516964094</v>
      </c>
      <c r="AU52" s="534">
        <v>943.73888518808587</v>
      </c>
      <c r="AV52" s="534">
        <v>1087.0665856275402</v>
      </c>
      <c r="AW52" s="534">
        <v>1148.554366666533</v>
      </c>
      <c r="AX52" s="534">
        <v>1090.404210285471</v>
      </c>
      <c r="AY52" s="534">
        <v>1219.4108328713155</v>
      </c>
      <c r="AZ52" s="661">
        <v>1208.62257185717</v>
      </c>
      <c r="BA52" s="535">
        <v>1236.3658517340368</v>
      </c>
      <c r="BB52" s="97">
        <v>2.2954461155095363E-2</v>
      </c>
      <c r="BC52" s="97">
        <v>1.8585294760586235E-2</v>
      </c>
      <c r="BD52" s="97">
        <v>0.29275548740672935</v>
      </c>
    </row>
    <row r="53" spans="1:56">
      <c r="A53" s="215" t="s">
        <v>578</v>
      </c>
      <c r="B53" s="538" t="s">
        <v>8</v>
      </c>
      <c r="C53" s="538" t="s">
        <v>8</v>
      </c>
      <c r="D53" s="538" t="s">
        <v>8</v>
      </c>
      <c r="E53" s="538" t="s">
        <v>8</v>
      </c>
      <c r="F53" s="538" t="s">
        <v>8</v>
      </c>
      <c r="G53" s="538" t="s">
        <v>8</v>
      </c>
      <c r="H53" s="538" t="s">
        <v>8</v>
      </c>
      <c r="I53" s="538" t="s">
        <v>8</v>
      </c>
      <c r="J53" s="538" t="s">
        <v>8</v>
      </c>
      <c r="K53" s="538" t="s">
        <v>8</v>
      </c>
      <c r="L53" s="538" t="s">
        <v>8</v>
      </c>
      <c r="M53" s="538" t="s">
        <v>8</v>
      </c>
      <c r="N53" s="538" t="s">
        <v>8</v>
      </c>
      <c r="O53" s="538" t="s">
        <v>8</v>
      </c>
      <c r="P53" s="538" t="s">
        <v>8</v>
      </c>
      <c r="Q53" s="538" t="s">
        <v>8</v>
      </c>
      <c r="R53" s="538" t="s">
        <v>8</v>
      </c>
      <c r="S53" s="538" t="s">
        <v>8</v>
      </c>
      <c r="T53" s="538" t="s">
        <v>8</v>
      </c>
      <c r="U53" s="538" t="s">
        <v>8</v>
      </c>
      <c r="V53" s="538">
        <v>7905.902983706037</v>
      </c>
      <c r="W53" s="538">
        <v>8001.1175494260051</v>
      </c>
      <c r="X53" s="538">
        <v>8053.9013746202327</v>
      </c>
      <c r="Y53" s="538">
        <v>7936.6132981294359</v>
      </c>
      <c r="Z53" s="538">
        <v>7940.9872431486256</v>
      </c>
      <c r="AA53" s="538">
        <v>7973.7600929574019</v>
      </c>
      <c r="AB53" s="538">
        <v>7674.5457119341954</v>
      </c>
      <c r="AC53" s="538">
        <v>6956.9710655737717</v>
      </c>
      <c r="AD53" s="538">
        <v>5515.9535068493151</v>
      </c>
      <c r="AE53" s="538">
        <v>4767.5684656860267</v>
      </c>
      <c r="AF53" s="538">
        <v>4255.9992988126032</v>
      </c>
      <c r="AG53" s="538">
        <v>3669.3740176240435</v>
      </c>
      <c r="AH53" s="538">
        <v>3653.1657176838357</v>
      </c>
      <c r="AI53" s="538">
        <v>3498.8612436459184</v>
      </c>
      <c r="AJ53" s="538">
        <v>3505.0422766174788</v>
      </c>
      <c r="AK53" s="538">
        <v>3472.8755477028553</v>
      </c>
      <c r="AL53" s="538">
        <v>3550.9480013515422</v>
      </c>
      <c r="AM53" s="538">
        <v>3488.2246383561646</v>
      </c>
      <c r="AN53" s="538">
        <v>3667.8429099586297</v>
      </c>
      <c r="AO53" s="538">
        <v>3663.3069093308795</v>
      </c>
      <c r="AP53" s="538">
        <v>3649.0258302940842</v>
      </c>
      <c r="AQ53" s="538">
        <v>3819.0869718326417</v>
      </c>
      <c r="AR53" s="538">
        <v>3845.1468320325248</v>
      </c>
      <c r="AS53" s="538">
        <v>3901.2100794196926</v>
      </c>
      <c r="AT53" s="538">
        <v>3769.6701441938467</v>
      </c>
      <c r="AU53" s="538">
        <v>3834.6904962221261</v>
      </c>
      <c r="AV53" s="538">
        <v>4119.8611477790782</v>
      </c>
      <c r="AW53" s="538">
        <v>4204.9949936207831</v>
      </c>
      <c r="AX53" s="538">
        <v>4176.6561316727921</v>
      </c>
      <c r="AY53" s="538">
        <v>4325.6502707606051</v>
      </c>
      <c r="AZ53" s="538">
        <v>4160.6151998451642</v>
      </c>
      <c r="BA53" s="538">
        <v>4223.2029967600101</v>
      </c>
      <c r="BB53" s="270">
        <v>1.5042918873433786E-2</v>
      </c>
      <c r="BC53" s="270">
        <v>1.3206719595293404E-2</v>
      </c>
      <c r="BD53" s="270">
        <v>1</v>
      </c>
    </row>
    <row r="54" spans="1:56">
      <c r="A54" s="269"/>
      <c r="B54" s="534"/>
      <c r="C54" s="534"/>
      <c r="D54" s="534"/>
      <c r="E54" s="534"/>
      <c r="F54" s="534"/>
      <c r="G54" s="534"/>
      <c r="H54" s="534"/>
      <c r="I54" s="534"/>
      <c r="J54" s="534"/>
      <c r="K54" s="534"/>
      <c r="L54" s="534"/>
      <c r="M54" s="534"/>
      <c r="N54" s="534"/>
      <c r="O54" s="534"/>
      <c r="P54" s="534"/>
      <c r="Q54" s="534"/>
      <c r="R54" s="534"/>
      <c r="S54" s="534"/>
      <c r="T54" s="534"/>
      <c r="U54" s="534"/>
      <c r="V54" s="534"/>
      <c r="W54" s="534"/>
      <c r="X54" s="534"/>
      <c r="Y54" s="534"/>
      <c r="Z54" s="534"/>
      <c r="AA54" s="534"/>
      <c r="AB54" s="534"/>
      <c r="AC54" s="534"/>
      <c r="AD54" s="534"/>
      <c r="AE54" s="534"/>
      <c r="AF54" s="534"/>
      <c r="AG54" s="534"/>
      <c r="AH54" s="534"/>
      <c r="AI54" s="534"/>
      <c r="AJ54" s="534"/>
      <c r="AK54" s="534"/>
      <c r="AL54" s="534"/>
      <c r="AM54" s="534"/>
      <c r="AN54" s="534"/>
      <c r="AO54" s="534"/>
      <c r="AP54" s="534"/>
      <c r="AQ54" s="534"/>
      <c r="AR54" s="534"/>
      <c r="AS54" s="534"/>
      <c r="AT54" s="534"/>
      <c r="AU54" s="534"/>
      <c r="AV54" s="534"/>
      <c r="AW54" s="534"/>
      <c r="AX54" s="534"/>
      <c r="AY54" s="534"/>
      <c r="AZ54" s="661"/>
      <c r="BA54" s="535"/>
      <c r="BB54" s="97"/>
      <c r="BC54" s="97"/>
      <c r="BD54" s="97"/>
    </row>
    <row r="55" spans="1:56">
      <c r="A55" s="562" t="s">
        <v>579</v>
      </c>
      <c r="B55" s="534"/>
      <c r="C55" s="534"/>
      <c r="D55" s="534"/>
      <c r="E55" s="534"/>
      <c r="F55" s="534"/>
      <c r="G55" s="534"/>
      <c r="H55" s="534"/>
      <c r="I55" s="534"/>
      <c r="J55" s="534"/>
      <c r="K55" s="534"/>
      <c r="L55" s="534"/>
      <c r="M55" s="534"/>
      <c r="N55" s="534"/>
      <c r="O55" s="534"/>
      <c r="P55" s="534"/>
      <c r="Q55" s="534"/>
      <c r="R55" s="534"/>
      <c r="S55" s="534"/>
      <c r="T55" s="534"/>
      <c r="U55" s="534"/>
      <c r="V55" s="534"/>
      <c r="W55" s="534"/>
      <c r="X55" s="534"/>
      <c r="Y55" s="534"/>
      <c r="Z55" s="534"/>
      <c r="AA55" s="534"/>
      <c r="AB55" s="534"/>
      <c r="AC55" s="534"/>
      <c r="AD55" s="534"/>
      <c r="AE55" s="534"/>
      <c r="AF55" s="534"/>
      <c r="AG55" s="534"/>
      <c r="AH55" s="534"/>
      <c r="AI55" s="534"/>
      <c r="AJ55" s="534"/>
      <c r="AK55" s="534"/>
      <c r="AL55" s="534"/>
      <c r="AM55" s="534"/>
      <c r="AN55" s="534"/>
      <c r="AO55" s="534"/>
      <c r="AP55" s="534"/>
      <c r="AQ55" s="534"/>
      <c r="AR55" s="534"/>
      <c r="AS55" s="534"/>
      <c r="AT55" s="534"/>
      <c r="AU55" s="534"/>
      <c r="AV55" s="534"/>
      <c r="AW55" s="534"/>
      <c r="AX55" s="534"/>
      <c r="AY55" s="534"/>
      <c r="AZ55" s="661"/>
      <c r="BA55" s="535"/>
      <c r="BB55" s="97"/>
      <c r="BC55" s="97"/>
      <c r="BD55" s="97"/>
    </row>
    <row r="56" spans="1:56">
      <c r="A56" s="21" t="s">
        <v>250</v>
      </c>
      <c r="B56" s="534">
        <v>600.00153041095905</v>
      </c>
      <c r="C56" s="534">
        <v>642.56026191780802</v>
      </c>
      <c r="D56" s="534">
        <v>700.76397698630103</v>
      </c>
      <c r="E56" s="534">
        <v>748.60191147541002</v>
      </c>
      <c r="F56" s="534">
        <v>802.88305150684914</v>
      </c>
      <c r="G56" s="534">
        <v>871.72097917808196</v>
      </c>
      <c r="H56" s="534">
        <v>910.64744876712302</v>
      </c>
      <c r="I56" s="534">
        <v>982.11176557377007</v>
      </c>
      <c r="J56" s="534">
        <v>1056.6381205479499</v>
      </c>
      <c r="K56" s="534">
        <v>1132.4342367123299</v>
      </c>
      <c r="L56" s="534">
        <v>1279.2345090411</v>
      </c>
      <c r="M56" s="534">
        <v>1298.3680327868899</v>
      </c>
      <c r="N56" s="534">
        <v>1429.4044701369899</v>
      </c>
      <c r="O56" s="534">
        <v>1533.0832806575356</v>
      </c>
      <c r="P56" s="534">
        <v>1561.4621098352122</v>
      </c>
      <c r="Q56" s="534">
        <v>1634.4280855359771</v>
      </c>
      <c r="R56" s="534">
        <v>1655.7637899824563</v>
      </c>
      <c r="S56" s="534">
        <v>1646.7107202650548</v>
      </c>
      <c r="T56" s="534">
        <v>1626.1200886601798</v>
      </c>
      <c r="U56" s="534">
        <v>1625.8324975671078</v>
      </c>
      <c r="V56" s="534" t="s">
        <v>8</v>
      </c>
      <c r="W56" s="534" t="s">
        <v>8</v>
      </c>
      <c r="X56" s="534" t="s">
        <v>8</v>
      </c>
      <c r="Y56" s="534" t="s">
        <v>8</v>
      </c>
      <c r="Z56" s="534" t="s">
        <v>8</v>
      </c>
      <c r="AA56" s="534" t="s">
        <v>8</v>
      </c>
      <c r="AB56" s="534" t="s">
        <v>8</v>
      </c>
      <c r="AC56" s="534" t="s">
        <v>8</v>
      </c>
      <c r="AD56" s="534" t="s">
        <v>8</v>
      </c>
      <c r="AE56" s="534" t="s">
        <v>8</v>
      </c>
      <c r="AF56" s="534" t="s">
        <v>8</v>
      </c>
      <c r="AG56" s="534" t="s">
        <v>8</v>
      </c>
      <c r="AH56" s="534" t="s">
        <v>8</v>
      </c>
      <c r="AI56" s="534" t="s">
        <v>8</v>
      </c>
      <c r="AJ56" s="534" t="s">
        <v>8</v>
      </c>
      <c r="AK56" s="534" t="s">
        <v>8</v>
      </c>
      <c r="AL56" s="534" t="s">
        <v>8</v>
      </c>
      <c r="AM56" s="534" t="s">
        <v>8</v>
      </c>
      <c r="AN56" s="534" t="s">
        <v>8</v>
      </c>
      <c r="AO56" s="534" t="s">
        <v>8</v>
      </c>
      <c r="AP56" s="534" t="s">
        <v>8</v>
      </c>
      <c r="AQ56" s="534" t="s">
        <v>8</v>
      </c>
      <c r="AR56" s="534" t="s">
        <v>8</v>
      </c>
      <c r="AS56" s="534" t="s">
        <v>8</v>
      </c>
      <c r="AT56" s="534" t="s">
        <v>8</v>
      </c>
      <c r="AU56" s="534" t="s">
        <v>8</v>
      </c>
      <c r="AV56" s="534" t="s">
        <v>8</v>
      </c>
      <c r="AW56" s="534" t="s">
        <v>8</v>
      </c>
      <c r="AX56" s="534" t="s">
        <v>8</v>
      </c>
      <c r="AY56" s="534" t="s">
        <v>8</v>
      </c>
      <c r="AZ56" s="661" t="s">
        <v>8</v>
      </c>
      <c r="BA56" s="535" t="s">
        <v>8</v>
      </c>
      <c r="BB56" s="97" t="s">
        <v>8</v>
      </c>
      <c r="BC56" s="97" t="s">
        <v>8</v>
      </c>
      <c r="BD56" s="97" t="s">
        <v>8</v>
      </c>
    </row>
    <row r="57" spans="1:56">
      <c r="A57" s="21" t="s">
        <v>575</v>
      </c>
      <c r="B57" s="534">
        <v>0</v>
      </c>
      <c r="C57" s="534">
        <v>0</v>
      </c>
      <c r="D57" s="534">
        <v>0</v>
      </c>
      <c r="E57" s="534">
        <v>0</v>
      </c>
      <c r="F57" s="534">
        <v>0</v>
      </c>
      <c r="G57" s="534">
        <v>0</v>
      </c>
      <c r="H57" s="534">
        <v>0</v>
      </c>
      <c r="I57" s="534">
        <v>0</v>
      </c>
      <c r="J57" s="534">
        <v>0</v>
      </c>
      <c r="K57" s="534">
        <v>0</v>
      </c>
      <c r="L57" s="534">
        <v>0</v>
      </c>
      <c r="M57" s="534">
        <v>0</v>
      </c>
      <c r="N57" s="534">
        <v>0</v>
      </c>
      <c r="O57" s="534">
        <v>0</v>
      </c>
      <c r="P57" s="534">
        <v>0</v>
      </c>
      <c r="Q57" s="534">
        <v>1279.0522268699744</v>
      </c>
      <c r="R57" s="534">
        <v>1308.021853326934</v>
      </c>
      <c r="S57" s="534">
        <v>1312.767696826495</v>
      </c>
      <c r="T57" s="534">
        <v>1307.7975218463905</v>
      </c>
      <c r="U57" s="534">
        <v>1318.7059783162465</v>
      </c>
      <c r="V57" s="534" t="s">
        <v>8</v>
      </c>
      <c r="W57" s="534" t="s">
        <v>8</v>
      </c>
      <c r="X57" s="534" t="s">
        <v>8</v>
      </c>
      <c r="Y57" s="534" t="s">
        <v>8</v>
      </c>
      <c r="Z57" s="534" t="s">
        <v>8</v>
      </c>
      <c r="AA57" s="534" t="s">
        <v>8</v>
      </c>
      <c r="AB57" s="534" t="s">
        <v>8</v>
      </c>
      <c r="AC57" s="534" t="s">
        <v>8</v>
      </c>
      <c r="AD57" s="534" t="s">
        <v>8</v>
      </c>
      <c r="AE57" s="534" t="s">
        <v>8</v>
      </c>
      <c r="AF57" s="534" t="s">
        <v>8</v>
      </c>
      <c r="AG57" s="534" t="s">
        <v>8</v>
      </c>
      <c r="AH57" s="534" t="s">
        <v>8</v>
      </c>
      <c r="AI57" s="534" t="s">
        <v>8</v>
      </c>
      <c r="AJ57" s="534" t="s">
        <v>8</v>
      </c>
      <c r="AK57" s="534" t="s">
        <v>8</v>
      </c>
      <c r="AL57" s="534" t="s">
        <v>8</v>
      </c>
      <c r="AM57" s="534" t="s">
        <v>8</v>
      </c>
      <c r="AN57" s="534" t="s">
        <v>8</v>
      </c>
      <c r="AO57" s="534" t="s">
        <v>8</v>
      </c>
      <c r="AP57" s="534" t="s">
        <v>8</v>
      </c>
      <c r="AQ57" s="534" t="s">
        <v>8</v>
      </c>
      <c r="AR57" s="534" t="s">
        <v>8</v>
      </c>
      <c r="AS57" s="534" t="s">
        <v>8</v>
      </c>
      <c r="AT57" s="534" t="s">
        <v>8</v>
      </c>
      <c r="AU57" s="534" t="s">
        <v>8</v>
      </c>
      <c r="AV57" s="534" t="s">
        <v>8</v>
      </c>
      <c r="AW57" s="534" t="s">
        <v>8</v>
      </c>
      <c r="AX57" s="534" t="s">
        <v>8</v>
      </c>
      <c r="AY57" s="534" t="s">
        <v>8</v>
      </c>
      <c r="AZ57" s="661" t="s">
        <v>8</v>
      </c>
      <c r="BA57" s="535" t="s">
        <v>8</v>
      </c>
      <c r="BB57" s="97" t="s">
        <v>8</v>
      </c>
      <c r="BC57" s="97" t="s">
        <v>8</v>
      </c>
      <c r="BD57" s="97" t="s">
        <v>8</v>
      </c>
    </row>
    <row r="58" spans="1:56">
      <c r="A58" s="21" t="s">
        <v>175</v>
      </c>
      <c r="B58" s="534">
        <v>1247.1575432547913</v>
      </c>
      <c r="C58" s="534">
        <v>1335.6682236493116</v>
      </c>
      <c r="D58" s="534">
        <v>1456.6526641972571</v>
      </c>
      <c r="E58" s="534">
        <v>1556.0903520000027</v>
      </c>
      <c r="F58" s="534">
        <v>1668.8939399013655</v>
      </c>
      <c r="G58" s="534">
        <v>1812.0012495780818</v>
      </c>
      <c r="H58" s="534">
        <v>1892.8879898301359</v>
      </c>
      <c r="I58" s="534">
        <v>2041.4636828852483</v>
      </c>
      <c r="J58" s="534">
        <v>2196.3861006904062</v>
      </c>
      <c r="K58" s="534">
        <v>2360.0031536219208</v>
      </c>
      <c r="L58" s="534">
        <v>2513.0772767342428</v>
      </c>
      <c r="M58" s="534">
        <v>2612.2523016393407</v>
      </c>
      <c r="N58" s="534">
        <v>2805.0338560438386</v>
      </c>
      <c r="O58" s="534">
        <v>3014.9135179397313</v>
      </c>
      <c r="P58" s="534">
        <v>3008.4287484389301</v>
      </c>
      <c r="Q58" s="534">
        <v>3085.7251941891468</v>
      </c>
      <c r="R58" s="534">
        <v>3063.6848294435931</v>
      </c>
      <c r="S58" s="534">
        <v>2986.5967804991633</v>
      </c>
      <c r="T58" s="534">
        <v>2891.1720082708971</v>
      </c>
      <c r="U58" s="534">
        <v>2833.9861140940625</v>
      </c>
      <c r="V58" s="534" t="s">
        <v>8</v>
      </c>
      <c r="W58" s="534" t="s">
        <v>8</v>
      </c>
      <c r="X58" s="534" t="s">
        <v>8</v>
      </c>
      <c r="Y58" s="534" t="s">
        <v>8</v>
      </c>
      <c r="Z58" s="534" t="s">
        <v>8</v>
      </c>
      <c r="AA58" s="534" t="s">
        <v>8</v>
      </c>
      <c r="AB58" s="534" t="s">
        <v>8</v>
      </c>
      <c r="AC58" s="534" t="s">
        <v>8</v>
      </c>
      <c r="AD58" s="534" t="s">
        <v>8</v>
      </c>
      <c r="AE58" s="534" t="s">
        <v>8</v>
      </c>
      <c r="AF58" s="534" t="s">
        <v>8</v>
      </c>
      <c r="AG58" s="534" t="s">
        <v>8</v>
      </c>
      <c r="AH58" s="534" t="s">
        <v>8</v>
      </c>
      <c r="AI58" s="534" t="s">
        <v>8</v>
      </c>
      <c r="AJ58" s="534" t="s">
        <v>8</v>
      </c>
      <c r="AK58" s="534" t="s">
        <v>8</v>
      </c>
      <c r="AL58" s="534" t="s">
        <v>8</v>
      </c>
      <c r="AM58" s="534" t="s">
        <v>8</v>
      </c>
      <c r="AN58" s="534" t="s">
        <v>8</v>
      </c>
      <c r="AO58" s="534" t="s">
        <v>8</v>
      </c>
      <c r="AP58" s="534" t="s">
        <v>8</v>
      </c>
      <c r="AQ58" s="534" t="s">
        <v>8</v>
      </c>
      <c r="AR58" s="534" t="s">
        <v>8</v>
      </c>
      <c r="AS58" s="534" t="s">
        <v>8</v>
      </c>
      <c r="AT58" s="534" t="s">
        <v>8</v>
      </c>
      <c r="AU58" s="534" t="s">
        <v>8</v>
      </c>
      <c r="AV58" s="534" t="s">
        <v>8</v>
      </c>
      <c r="AW58" s="534" t="s">
        <v>8</v>
      </c>
      <c r="AX58" s="534" t="s">
        <v>8</v>
      </c>
      <c r="AY58" s="534" t="s">
        <v>8</v>
      </c>
      <c r="AZ58" s="661" t="s">
        <v>8</v>
      </c>
      <c r="BA58" s="535" t="s">
        <v>8</v>
      </c>
      <c r="BB58" s="97" t="s">
        <v>8</v>
      </c>
      <c r="BC58" s="97" t="s">
        <v>8</v>
      </c>
      <c r="BD58" s="97" t="s">
        <v>8</v>
      </c>
    </row>
    <row r="59" spans="1:56">
      <c r="A59" s="21" t="s">
        <v>576</v>
      </c>
      <c r="B59" s="534">
        <v>0</v>
      </c>
      <c r="C59" s="534">
        <v>0</v>
      </c>
      <c r="D59" s="534">
        <v>0</v>
      </c>
      <c r="E59" s="534">
        <v>0</v>
      </c>
      <c r="F59" s="534">
        <v>0</v>
      </c>
      <c r="G59" s="534">
        <v>0</v>
      </c>
      <c r="H59" s="534">
        <v>0</v>
      </c>
      <c r="I59" s="534">
        <v>0</v>
      </c>
      <c r="J59" s="534">
        <v>0</v>
      </c>
      <c r="K59" s="534">
        <v>0</v>
      </c>
      <c r="L59" s="534">
        <v>0</v>
      </c>
      <c r="M59" s="534">
        <v>0</v>
      </c>
      <c r="N59" s="534">
        <v>0</v>
      </c>
      <c r="O59" s="534">
        <v>0</v>
      </c>
      <c r="P59" s="534">
        <v>0</v>
      </c>
      <c r="Q59" s="534">
        <v>2376.5323567205646</v>
      </c>
      <c r="R59" s="534">
        <v>2368.232786577315</v>
      </c>
      <c r="S59" s="534">
        <v>2316.0674709461068</v>
      </c>
      <c r="T59" s="534">
        <v>2248.3181763346533</v>
      </c>
      <c r="U59" s="534">
        <v>2209.119313104191</v>
      </c>
      <c r="V59" s="534" t="s">
        <v>8</v>
      </c>
      <c r="W59" s="534" t="s">
        <v>8</v>
      </c>
      <c r="X59" s="534" t="s">
        <v>8</v>
      </c>
      <c r="Y59" s="534" t="s">
        <v>8</v>
      </c>
      <c r="Z59" s="534" t="s">
        <v>8</v>
      </c>
      <c r="AA59" s="534" t="s">
        <v>8</v>
      </c>
      <c r="AB59" s="534" t="s">
        <v>8</v>
      </c>
      <c r="AC59" s="534" t="s">
        <v>8</v>
      </c>
      <c r="AD59" s="534" t="s">
        <v>8</v>
      </c>
      <c r="AE59" s="534" t="s">
        <v>8</v>
      </c>
      <c r="AF59" s="534" t="s">
        <v>8</v>
      </c>
      <c r="AG59" s="534" t="s">
        <v>8</v>
      </c>
      <c r="AH59" s="534" t="s">
        <v>8</v>
      </c>
      <c r="AI59" s="534" t="s">
        <v>8</v>
      </c>
      <c r="AJ59" s="534" t="s">
        <v>8</v>
      </c>
      <c r="AK59" s="534" t="s">
        <v>8</v>
      </c>
      <c r="AL59" s="534" t="s">
        <v>8</v>
      </c>
      <c r="AM59" s="534" t="s">
        <v>8</v>
      </c>
      <c r="AN59" s="534" t="s">
        <v>8</v>
      </c>
      <c r="AO59" s="534" t="s">
        <v>8</v>
      </c>
      <c r="AP59" s="534" t="s">
        <v>8</v>
      </c>
      <c r="AQ59" s="534" t="s">
        <v>8</v>
      </c>
      <c r="AR59" s="534" t="s">
        <v>8</v>
      </c>
      <c r="AS59" s="534" t="s">
        <v>8</v>
      </c>
      <c r="AT59" s="534" t="s">
        <v>8</v>
      </c>
      <c r="AU59" s="534" t="s">
        <v>8</v>
      </c>
      <c r="AV59" s="534" t="s">
        <v>8</v>
      </c>
      <c r="AW59" s="534" t="s">
        <v>8</v>
      </c>
      <c r="AX59" s="534" t="s">
        <v>8</v>
      </c>
      <c r="AY59" s="534" t="s">
        <v>8</v>
      </c>
      <c r="AZ59" s="661" t="s">
        <v>8</v>
      </c>
      <c r="BA59" s="535" t="s">
        <v>8</v>
      </c>
      <c r="BB59" s="97" t="s">
        <v>8</v>
      </c>
      <c r="BC59" s="97" t="s">
        <v>8</v>
      </c>
      <c r="BD59" s="97" t="s">
        <v>8</v>
      </c>
    </row>
    <row r="60" spans="1:56">
      <c r="A60" s="21" t="s">
        <v>622</v>
      </c>
      <c r="B60" s="534">
        <v>0</v>
      </c>
      <c r="C60" s="534">
        <v>0</v>
      </c>
      <c r="D60" s="534">
        <v>0</v>
      </c>
      <c r="E60" s="534">
        <v>0</v>
      </c>
      <c r="F60" s="534">
        <v>0</v>
      </c>
      <c r="G60" s="534">
        <v>0</v>
      </c>
      <c r="H60" s="534">
        <v>0</v>
      </c>
      <c r="I60" s="534">
        <v>0</v>
      </c>
      <c r="J60" s="534">
        <v>0</v>
      </c>
      <c r="K60" s="534">
        <v>0</v>
      </c>
      <c r="L60" s="534">
        <v>0</v>
      </c>
      <c r="M60" s="534">
        <v>0</v>
      </c>
      <c r="N60" s="534">
        <v>0</v>
      </c>
      <c r="O60" s="534">
        <v>0</v>
      </c>
      <c r="P60" s="534">
        <v>0</v>
      </c>
      <c r="Q60" s="534">
        <v>709.19283746858241</v>
      </c>
      <c r="R60" s="534">
        <v>695.45204286627825</v>
      </c>
      <c r="S60" s="534">
        <v>670.52930955305646</v>
      </c>
      <c r="T60" s="534">
        <v>642.85383193624352</v>
      </c>
      <c r="U60" s="534">
        <v>624.86680098987154</v>
      </c>
      <c r="V60" s="534" t="s">
        <v>8</v>
      </c>
      <c r="W60" s="534" t="s">
        <v>8</v>
      </c>
      <c r="X60" s="534" t="s">
        <v>8</v>
      </c>
      <c r="Y60" s="534" t="s">
        <v>8</v>
      </c>
      <c r="Z60" s="534" t="s">
        <v>8</v>
      </c>
      <c r="AA60" s="534" t="s">
        <v>8</v>
      </c>
      <c r="AB60" s="534" t="s">
        <v>8</v>
      </c>
      <c r="AC60" s="534" t="s">
        <v>8</v>
      </c>
      <c r="AD60" s="534" t="s">
        <v>8</v>
      </c>
      <c r="AE60" s="534" t="s">
        <v>8</v>
      </c>
      <c r="AF60" s="534" t="s">
        <v>8</v>
      </c>
      <c r="AG60" s="534" t="s">
        <v>8</v>
      </c>
      <c r="AH60" s="534" t="s">
        <v>8</v>
      </c>
      <c r="AI60" s="534" t="s">
        <v>8</v>
      </c>
      <c r="AJ60" s="534" t="s">
        <v>8</v>
      </c>
      <c r="AK60" s="534" t="s">
        <v>8</v>
      </c>
      <c r="AL60" s="534" t="s">
        <v>8</v>
      </c>
      <c r="AM60" s="534" t="s">
        <v>8</v>
      </c>
      <c r="AN60" s="534" t="s">
        <v>8</v>
      </c>
      <c r="AO60" s="534" t="s">
        <v>8</v>
      </c>
      <c r="AP60" s="534" t="s">
        <v>8</v>
      </c>
      <c r="AQ60" s="534" t="s">
        <v>8</v>
      </c>
      <c r="AR60" s="534" t="s">
        <v>8</v>
      </c>
      <c r="AS60" s="534" t="s">
        <v>8</v>
      </c>
      <c r="AT60" s="534" t="s">
        <v>8</v>
      </c>
      <c r="AU60" s="534" t="s">
        <v>8</v>
      </c>
      <c r="AV60" s="534" t="s">
        <v>8</v>
      </c>
      <c r="AW60" s="534" t="s">
        <v>8</v>
      </c>
      <c r="AX60" s="534" t="s">
        <v>8</v>
      </c>
      <c r="AY60" s="534" t="s">
        <v>8</v>
      </c>
      <c r="AZ60" s="661" t="s">
        <v>8</v>
      </c>
      <c r="BA60" s="535" t="s">
        <v>8</v>
      </c>
      <c r="BB60" s="97" t="s">
        <v>8</v>
      </c>
      <c r="BC60" s="97" t="s">
        <v>8</v>
      </c>
      <c r="BD60" s="97" t="s">
        <v>8</v>
      </c>
    </row>
    <row r="61" spans="1:56">
      <c r="A61" s="21" t="s">
        <v>176</v>
      </c>
      <c r="B61" s="534">
        <v>1026.2311199999999</v>
      </c>
      <c r="C61" s="534">
        <v>1099.038278465754</v>
      </c>
      <c r="D61" s="534">
        <v>1198.5882549041139</v>
      </c>
      <c r="E61" s="534">
        <v>1280.408836721316</v>
      </c>
      <c r="F61" s="534">
        <v>1373.2175485479461</v>
      </c>
      <c r="G61" s="534">
        <v>1490.9774878356211</v>
      </c>
      <c r="H61" s="534">
        <v>1557.5239499178099</v>
      </c>
      <c r="I61" s="534">
        <v>1679.7867152459062</v>
      </c>
      <c r="J61" s="534">
        <v>1807.2652536986329</v>
      </c>
      <c r="K61" s="534">
        <v>1946.7986853698621</v>
      </c>
      <c r="L61" s="534">
        <v>1994.170743123291</v>
      </c>
      <c r="M61" s="534">
        <v>2132.2758688524609</v>
      </c>
      <c r="N61" s="534">
        <v>2219.6865846575329</v>
      </c>
      <c r="O61" s="534">
        <v>2355.7218726575329</v>
      </c>
      <c r="P61" s="534">
        <v>2404.6032323863865</v>
      </c>
      <c r="Q61" s="534">
        <v>2521.6460602858251</v>
      </c>
      <c r="R61" s="534">
        <v>2558.4635561120567</v>
      </c>
      <c r="S61" s="534">
        <v>2547.5370061119793</v>
      </c>
      <c r="T61" s="534">
        <v>2517.9176063068503</v>
      </c>
      <c r="U61" s="534">
        <v>2518.9373396412279</v>
      </c>
      <c r="V61" s="534" t="s">
        <v>8</v>
      </c>
      <c r="W61" s="534" t="s">
        <v>8</v>
      </c>
      <c r="X61" s="534" t="s">
        <v>8</v>
      </c>
      <c r="Y61" s="534" t="s">
        <v>8</v>
      </c>
      <c r="Z61" s="534" t="s">
        <v>8</v>
      </c>
      <c r="AA61" s="534" t="s">
        <v>8</v>
      </c>
      <c r="AB61" s="534" t="s">
        <v>8</v>
      </c>
      <c r="AC61" s="534" t="s">
        <v>8</v>
      </c>
      <c r="AD61" s="534" t="s">
        <v>8</v>
      </c>
      <c r="AE61" s="534" t="s">
        <v>8</v>
      </c>
      <c r="AF61" s="534" t="s">
        <v>8</v>
      </c>
      <c r="AG61" s="534" t="s">
        <v>8</v>
      </c>
      <c r="AH61" s="534" t="s">
        <v>8</v>
      </c>
      <c r="AI61" s="534" t="s">
        <v>8</v>
      </c>
      <c r="AJ61" s="534" t="s">
        <v>8</v>
      </c>
      <c r="AK61" s="534" t="s">
        <v>8</v>
      </c>
      <c r="AL61" s="534" t="s">
        <v>8</v>
      </c>
      <c r="AM61" s="534" t="s">
        <v>8</v>
      </c>
      <c r="AN61" s="534" t="s">
        <v>8</v>
      </c>
      <c r="AO61" s="534" t="s">
        <v>8</v>
      </c>
      <c r="AP61" s="534" t="s">
        <v>8</v>
      </c>
      <c r="AQ61" s="534" t="s">
        <v>8</v>
      </c>
      <c r="AR61" s="534" t="s">
        <v>8</v>
      </c>
      <c r="AS61" s="534" t="s">
        <v>8</v>
      </c>
      <c r="AT61" s="534" t="s">
        <v>8</v>
      </c>
      <c r="AU61" s="534" t="s">
        <v>8</v>
      </c>
      <c r="AV61" s="534" t="s">
        <v>8</v>
      </c>
      <c r="AW61" s="534" t="s">
        <v>8</v>
      </c>
      <c r="AX61" s="534" t="s">
        <v>8</v>
      </c>
      <c r="AY61" s="534" t="s">
        <v>8</v>
      </c>
      <c r="AZ61" s="661" t="s">
        <v>8</v>
      </c>
      <c r="BA61" s="535" t="s">
        <v>8</v>
      </c>
      <c r="BB61" s="97" t="s">
        <v>8</v>
      </c>
      <c r="BC61" s="97" t="s">
        <v>8</v>
      </c>
      <c r="BD61" s="97" t="s">
        <v>8</v>
      </c>
    </row>
    <row r="62" spans="1:56">
      <c r="A62" s="21" t="s">
        <v>177</v>
      </c>
      <c r="B62" s="534">
        <v>440.56222224657597</v>
      </c>
      <c r="C62" s="534">
        <v>471.55203221917793</v>
      </c>
      <c r="D62" s="534">
        <v>510.121325095891</v>
      </c>
      <c r="E62" s="534">
        <v>522.20927065573801</v>
      </c>
      <c r="F62" s="534">
        <v>531.25421621917803</v>
      </c>
      <c r="G62" s="534">
        <v>651.66292652054813</v>
      </c>
      <c r="H62" s="534">
        <v>765.48027846575303</v>
      </c>
      <c r="I62" s="534">
        <v>843.75579393442581</v>
      </c>
      <c r="J62" s="534">
        <v>921.16028564383498</v>
      </c>
      <c r="K62" s="534">
        <v>1148.677423693151</v>
      </c>
      <c r="L62" s="534">
        <v>1125.3035736986301</v>
      </c>
      <c r="M62" s="534">
        <v>1012.226459016394</v>
      </c>
      <c r="N62" s="534">
        <v>921.59273332602697</v>
      </c>
      <c r="O62" s="534">
        <v>918.608435013698</v>
      </c>
      <c r="P62" s="534">
        <v>993.37893480795765</v>
      </c>
      <c r="Q62" s="534">
        <v>1096.3587739929549</v>
      </c>
      <c r="R62" s="534">
        <v>1164.2220350704724</v>
      </c>
      <c r="S62" s="534">
        <v>1207.5826581357328</v>
      </c>
      <c r="T62" s="534">
        <v>1238.2769517947031</v>
      </c>
      <c r="U62" s="534">
        <v>1280.699971691771</v>
      </c>
      <c r="V62" s="534" t="s">
        <v>8</v>
      </c>
      <c r="W62" s="534" t="s">
        <v>8</v>
      </c>
      <c r="X62" s="534" t="s">
        <v>8</v>
      </c>
      <c r="Y62" s="534" t="s">
        <v>8</v>
      </c>
      <c r="Z62" s="534" t="s">
        <v>8</v>
      </c>
      <c r="AA62" s="534" t="s">
        <v>8</v>
      </c>
      <c r="AB62" s="534" t="s">
        <v>8</v>
      </c>
      <c r="AC62" s="534" t="s">
        <v>8</v>
      </c>
      <c r="AD62" s="534" t="s">
        <v>8</v>
      </c>
      <c r="AE62" s="534" t="s">
        <v>8</v>
      </c>
      <c r="AF62" s="534" t="s">
        <v>8</v>
      </c>
      <c r="AG62" s="534" t="s">
        <v>8</v>
      </c>
      <c r="AH62" s="534" t="s">
        <v>8</v>
      </c>
      <c r="AI62" s="534" t="s">
        <v>8</v>
      </c>
      <c r="AJ62" s="534" t="s">
        <v>8</v>
      </c>
      <c r="AK62" s="534" t="s">
        <v>8</v>
      </c>
      <c r="AL62" s="534" t="s">
        <v>8</v>
      </c>
      <c r="AM62" s="534" t="s">
        <v>8</v>
      </c>
      <c r="AN62" s="534" t="s">
        <v>8</v>
      </c>
      <c r="AO62" s="534" t="s">
        <v>8</v>
      </c>
      <c r="AP62" s="534" t="s">
        <v>8</v>
      </c>
      <c r="AQ62" s="534" t="s">
        <v>8</v>
      </c>
      <c r="AR62" s="534" t="s">
        <v>8</v>
      </c>
      <c r="AS62" s="534" t="s">
        <v>8</v>
      </c>
      <c r="AT62" s="534" t="s">
        <v>8</v>
      </c>
      <c r="AU62" s="534" t="s">
        <v>8</v>
      </c>
      <c r="AV62" s="534" t="s">
        <v>8</v>
      </c>
      <c r="AW62" s="534" t="s">
        <v>8</v>
      </c>
      <c r="AX62" s="534" t="s">
        <v>8</v>
      </c>
      <c r="AY62" s="534" t="s">
        <v>8</v>
      </c>
      <c r="AZ62" s="661" t="s">
        <v>8</v>
      </c>
      <c r="BA62" s="535" t="s">
        <v>8</v>
      </c>
      <c r="BB62" s="97" t="s">
        <v>8</v>
      </c>
      <c r="BC62" s="97" t="s">
        <v>8</v>
      </c>
      <c r="BD62" s="97" t="s">
        <v>8</v>
      </c>
    </row>
    <row r="63" spans="1:56">
      <c r="A63" s="216" t="s">
        <v>580</v>
      </c>
      <c r="B63" s="538">
        <v>3313.9524159123262</v>
      </c>
      <c r="C63" s="538">
        <v>3548.8187962520515</v>
      </c>
      <c r="D63" s="538">
        <v>3866.1262211835628</v>
      </c>
      <c r="E63" s="538">
        <v>4107.3103708524668</v>
      </c>
      <c r="F63" s="538">
        <v>4376.2487561753387</v>
      </c>
      <c r="G63" s="538">
        <v>4826.362643112333</v>
      </c>
      <c r="H63" s="538">
        <v>5126.5396669808215</v>
      </c>
      <c r="I63" s="538">
        <v>5547.1179576393506</v>
      </c>
      <c r="J63" s="538">
        <v>5981.4497605808237</v>
      </c>
      <c r="K63" s="538">
        <v>6587.9134993972639</v>
      </c>
      <c r="L63" s="538">
        <v>6911.7861025972643</v>
      </c>
      <c r="M63" s="538">
        <v>7055.1226622950853</v>
      </c>
      <c r="N63" s="538">
        <v>7375.7176441643887</v>
      </c>
      <c r="O63" s="538">
        <v>7822.3271062684971</v>
      </c>
      <c r="P63" s="538">
        <v>7967.873025468487</v>
      </c>
      <c r="Q63" s="538">
        <v>8338.1581140039034</v>
      </c>
      <c r="R63" s="538">
        <v>8442.1342106085776</v>
      </c>
      <c r="S63" s="538">
        <v>8388.4271650119299</v>
      </c>
      <c r="T63" s="538">
        <v>8273.4866550326296</v>
      </c>
      <c r="U63" s="538">
        <v>8259.4559229941697</v>
      </c>
      <c r="V63" s="538" t="s">
        <v>8</v>
      </c>
      <c r="W63" s="538" t="s">
        <v>8</v>
      </c>
      <c r="X63" s="538" t="s">
        <v>8</v>
      </c>
      <c r="Y63" s="538" t="s">
        <v>8</v>
      </c>
      <c r="Z63" s="538" t="s">
        <v>8</v>
      </c>
      <c r="AA63" s="538" t="s">
        <v>8</v>
      </c>
      <c r="AB63" s="538" t="s">
        <v>8</v>
      </c>
      <c r="AC63" s="538" t="s">
        <v>8</v>
      </c>
      <c r="AD63" s="538" t="s">
        <v>8</v>
      </c>
      <c r="AE63" s="538" t="s">
        <v>8</v>
      </c>
      <c r="AF63" s="538" t="s">
        <v>8</v>
      </c>
      <c r="AG63" s="538" t="s">
        <v>8</v>
      </c>
      <c r="AH63" s="538" t="s">
        <v>8</v>
      </c>
      <c r="AI63" s="538" t="s">
        <v>8</v>
      </c>
      <c r="AJ63" s="538" t="s">
        <v>8</v>
      </c>
      <c r="AK63" s="538" t="s">
        <v>8</v>
      </c>
      <c r="AL63" s="538" t="s">
        <v>8</v>
      </c>
      <c r="AM63" s="538" t="s">
        <v>8</v>
      </c>
      <c r="AN63" s="538" t="s">
        <v>8</v>
      </c>
      <c r="AO63" s="538" t="s">
        <v>8</v>
      </c>
      <c r="AP63" s="538" t="s">
        <v>8</v>
      </c>
      <c r="AQ63" s="538" t="s">
        <v>8</v>
      </c>
      <c r="AR63" s="538" t="s">
        <v>8</v>
      </c>
      <c r="AS63" s="538" t="s">
        <v>8</v>
      </c>
      <c r="AT63" s="538" t="s">
        <v>8</v>
      </c>
      <c r="AU63" s="538" t="s">
        <v>8</v>
      </c>
      <c r="AV63" s="538" t="s">
        <v>8</v>
      </c>
      <c r="AW63" s="538" t="s">
        <v>8</v>
      </c>
      <c r="AX63" s="538" t="s">
        <v>8</v>
      </c>
      <c r="AY63" s="538" t="s">
        <v>8</v>
      </c>
      <c r="AZ63" s="538" t="s">
        <v>8</v>
      </c>
      <c r="BA63" s="538" t="s">
        <v>8</v>
      </c>
      <c r="BB63" s="270" t="s">
        <v>8</v>
      </c>
      <c r="BC63" s="270" t="s">
        <v>8</v>
      </c>
      <c r="BD63" s="270" t="s">
        <v>8</v>
      </c>
    </row>
    <row r="64" spans="1:56">
      <c r="A64" s="563"/>
      <c r="B64" s="534"/>
      <c r="C64" s="534"/>
      <c r="D64" s="534"/>
      <c r="E64" s="534"/>
      <c r="F64" s="534"/>
      <c r="G64" s="534"/>
      <c r="H64" s="534"/>
      <c r="I64" s="534"/>
      <c r="J64" s="534"/>
      <c r="K64" s="534"/>
      <c r="L64" s="534"/>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4"/>
      <c r="AJ64" s="534"/>
      <c r="AK64" s="534"/>
      <c r="AL64" s="534"/>
      <c r="AM64" s="534"/>
      <c r="AN64" s="534"/>
      <c r="AO64" s="534"/>
      <c r="AP64" s="534"/>
      <c r="AQ64" s="534"/>
      <c r="AR64" s="534"/>
      <c r="AS64" s="534"/>
      <c r="AT64" s="534"/>
      <c r="AU64" s="534"/>
      <c r="AV64" s="534"/>
      <c r="AW64" s="534"/>
      <c r="AX64" s="534"/>
      <c r="AY64" s="534"/>
      <c r="AZ64" s="661"/>
      <c r="BA64" s="535"/>
      <c r="BB64" s="97"/>
      <c r="BC64" s="97"/>
      <c r="BD64" s="97"/>
    </row>
    <row r="65" spans="1:56">
      <c r="A65" s="562" t="s">
        <v>581</v>
      </c>
      <c r="B65" s="534"/>
      <c r="C65" s="534"/>
      <c r="D65" s="534"/>
      <c r="E65" s="534"/>
      <c r="F65" s="534"/>
      <c r="G65" s="534"/>
      <c r="H65" s="534"/>
      <c r="I65" s="534"/>
      <c r="J65" s="534"/>
      <c r="K65" s="534"/>
      <c r="L65" s="534"/>
      <c r="M65" s="534"/>
      <c r="N65" s="534"/>
      <c r="O65" s="534"/>
      <c r="P65" s="534"/>
      <c r="Q65" s="534"/>
      <c r="R65" s="534"/>
      <c r="S65" s="534"/>
      <c r="T65" s="534"/>
      <c r="U65" s="534"/>
      <c r="V65" s="534"/>
      <c r="W65" s="534"/>
      <c r="X65" s="534"/>
      <c r="Y65" s="534"/>
      <c r="Z65" s="534"/>
      <c r="AA65" s="534"/>
      <c r="AB65" s="534"/>
      <c r="AC65" s="534"/>
      <c r="AD65" s="534"/>
      <c r="AE65" s="534"/>
      <c r="AF65" s="534"/>
      <c r="AG65" s="534"/>
      <c r="AH65" s="534"/>
      <c r="AI65" s="534"/>
      <c r="AJ65" s="534"/>
      <c r="AK65" s="534"/>
      <c r="AL65" s="534"/>
      <c r="AM65" s="534"/>
      <c r="AN65" s="534"/>
      <c r="AO65" s="534"/>
      <c r="AP65" s="534"/>
      <c r="AQ65" s="534"/>
      <c r="AR65" s="534"/>
      <c r="AS65" s="534"/>
      <c r="AT65" s="534"/>
      <c r="AU65" s="534"/>
      <c r="AV65" s="534"/>
      <c r="AW65" s="534"/>
      <c r="AX65" s="534"/>
      <c r="AY65" s="534"/>
      <c r="AZ65" s="661"/>
      <c r="BA65" s="535"/>
      <c r="BB65" s="97"/>
      <c r="BC65" s="97"/>
      <c r="BD65" s="97"/>
    </row>
    <row r="66" spans="1:56">
      <c r="A66" s="21" t="s">
        <v>250</v>
      </c>
      <c r="B66" s="534">
        <v>1525.7821917808219</v>
      </c>
      <c r="C66" s="534">
        <v>1738.0697260273976</v>
      </c>
      <c r="D66" s="534">
        <v>1996.6643835616437</v>
      </c>
      <c r="E66" s="534">
        <v>2140.5222677595625</v>
      </c>
      <c r="F66" s="534">
        <v>2348.7956164383563</v>
      </c>
      <c r="G66" s="534">
        <v>2499.5588026027394</v>
      </c>
      <c r="H66" s="534">
        <v>2725.2913457534246</v>
      </c>
      <c r="I66" s="534">
        <v>2957.9679818306017</v>
      </c>
      <c r="J66" s="534">
        <v>3152.3680467123286</v>
      </c>
      <c r="K66" s="534">
        <v>3068.4825824657528</v>
      </c>
      <c r="L66" s="534">
        <v>3040.8773120547944</v>
      </c>
      <c r="M66" s="534">
        <v>3219.1939300546446</v>
      </c>
      <c r="N66" s="534">
        <v>3179.0216904109584</v>
      </c>
      <c r="O66" s="534">
        <v>3573.8886199461645</v>
      </c>
      <c r="P66" s="534">
        <v>3637.4634839984924</v>
      </c>
      <c r="Q66" s="534">
        <v>3457.3503614254641</v>
      </c>
      <c r="R66" s="534">
        <v>3318.7953988626027</v>
      </c>
      <c r="S66" s="534">
        <v>3359.3805596915063</v>
      </c>
      <c r="T66" s="534">
        <v>3429.9144291798639</v>
      </c>
      <c r="U66" s="534">
        <v>3465.5223221931683</v>
      </c>
      <c r="V66" s="534">
        <v>3514.0060660605104</v>
      </c>
      <c r="W66" s="534">
        <v>3664.4589289823057</v>
      </c>
      <c r="X66" s="534">
        <v>3720.1813921709809</v>
      </c>
      <c r="Y66" s="534">
        <v>3865.2279689673614</v>
      </c>
      <c r="Z66" s="534">
        <v>3947.8728578413807</v>
      </c>
      <c r="AA66" s="534">
        <v>4132.759565333371</v>
      </c>
      <c r="AB66" s="534">
        <v>4050.4855023892574</v>
      </c>
      <c r="AC66" s="534">
        <v>4075.7248061402188</v>
      </c>
      <c r="AD66" s="534">
        <v>3981.8407999750689</v>
      </c>
      <c r="AE66" s="534">
        <v>4020.8683248493144</v>
      </c>
      <c r="AF66" s="534">
        <v>4138.906345687672</v>
      </c>
      <c r="AG66" s="534">
        <v>4097.3359518190709</v>
      </c>
      <c r="AH66" s="534">
        <v>4134.2801941412336</v>
      </c>
      <c r="AI66" s="534">
        <v>4159.6977218124657</v>
      </c>
      <c r="AJ66" s="534">
        <v>4154.0808501883566</v>
      </c>
      <c r="AK66" s="534">
        <v>4075.2267916468313</v>
      </c>
      <c r="AL66" s="534">
        <v>3981.5675022369865</v>
      </c>
      <c r="AM66" s="534">
        <v>3911.244408899589</v>
      </c>
      <c r="AN66" s="534">
        <v>3828.6256256653787</v>
      </c>
      <c r="AO66" s="534">
        <v>3774.2421527982524</v>
      </c>
      <c r="AP66" s="534">
        <v>3689.2278982643893</v>
      </c>
      <c r="AQ66" s="534">
        <v>3550.5826040521065</v>
      </c>
      <c r="AR66" s="534">
        <v>3516.4745338916186</v>
      </c>
      <c r="AS66" s="534">
        <v>3300.0083576550869</v>
      </c>
      <c r="AT66" s="534">
        <v>3190.2705193010561</v>
      </c>
      <c r="AU66" s="534">
        <v>3152.845120309476</v>
      </c>
      <c r="AV66" s="534">
        <v>2951.8546124835052</v>
      </c>
      <c r="AW66" s="534">
        <v>2811.9384141944756</v>
      </c>
      <c r="AX66" s="534">
        <v>2719.4882291914264</v>
      </c>
      <c r="AY66" s="534">
        <v>2673.5805653820571</v>
      </c>
      <c r="AZ66" s="661">
        <v>2602.2581934123236</v>
      </c>
      <c r="BA66" s="535">
        <v>2607.7892584228598</v>
      </c>
      <c r="BB66" s="97">
        <v>2.1254866348536794E-3</v>
      </c>
      <c r="BC66" s="97">
        <v>-3.4301648487773062E-2</v>
      </c>
      <c r="BD66" s="97">
        <v>0.20150275420650432</v>
      </c>
    </row>
    <row r="67" spans="1:56">
      <c r="A67" s="21" t="s">
        <v>575</v>
      </c>
      <c r="B67" s="534">
        <v>0</v>
      </c>
      <c r="C67" s="534">
        <v>0</v>
      </c>
      <c r="D67" s="534">
        <v>0</v>
      </c>
      <c r="E67" s="534">
        <v>0</v>
      </c>
      <c r="F67" s="534">
        <v>0</v>
      </c>
      <c r="G67" s="534">
        <v>0</v>
      </c>
      <c r="H67" s="534">
        <v>0</v>
      </c>
      <c r="I67" s="534">
        <v>0</v>
      </c>
      <c r="J67" s="534">
        <v>0</v>
      </c>
      <c r="K67" s="534">
        <v>0</v>
      </c>
      <c r="L67" s="534">
        <v>0</v>
      </c>
      <c r="M67" s="534">
        <v>0</v>
      </c>
      <c r="N67" s="534">
        <v>0</v>
      </c>
      <c r="O67" s="534">
        <v>0</v>
      </c>
      <c r="P67" s="534">
        <v>0</v>
      </c>
      <c r="Q67" s="534">
        <v>2590.868206010929</v>
      </c>
      <c r="R67" s="534">
        <v>2489.5996946575342</v>
      </c>
      <c r="S67" s="534">
        <v>2517.0250980821916</v>
      </c>
      <c r="T67" s="534">
        <v>2516.6263341095892</v>
      </c>
      <c r="U67" s="534">
        <v>2563.9278892076504</v>
      </c>
      <c r="V67" s="534">
        <v>2618.5378311928398</v>
      </c>
      <c r="W67" s="534">
        <v>2701.0657788507992</v>
      </c>
      <c r="X67" s="534">
        <v>2770.0942795928986</v>
      </c>
      <c r="Y67" s="534">
        <v>2867.1368761012413</v>
      </c>
      <c r="Z67" s="534">
        <v>2916.0040316934355</v>
      </c>
      <c r="AA67" s="534">
        <v>3061.5722119511793</v>
      </c>
      <c r="AB67" s="534">
        <v>3057.895071369257</v>
      </c>
      <c r="AC67" s="534">
        <v>3071.0820901639349</v>
      </c>
      <c r="AD67" s="534">
        <v>3021.3368453424655</v>
      </c>
      <c r="AE67" s="534">
        <v>3001.5752549315071</v>
      </c>
      <c r="AF67" s="534">
        <v>3015.0826267123289</v>
      </c>
      <c r="AG67" s="534">
        <v>3004.5227344262298</v>
      </c>
      <c r="AH67" s="534">
        <v>3006.2476632876719</v>
      </c>
      <c r="AI67" s="534">
        <v>3011.607448219178</v>
      </c>
      <c r="AJ67" s="534">
        <v>3010.810080410959</v>
      </c>
      <c r="AK67" s="534">
        <v>2883.6827155633878</v>
      </c>
      <c r="AL67" s="534">
        <v>2852.7564534246571</v>
      </c>
      <c r="AM67" s="534">
        <v>2812.7103109589034</v>
      </c>
      <c r="AN67" s="534">
        <v>2724.6736451694878</v>
      </c>
      <c r="AO67" s="534">
        <v>2658.3857386211616</v>
      </c>
      <c r="AP67" s="534">
        <v>2538.4379974127901</v>
      </c>
      <c r="AQ67" s="534">
        <v>2455.6592042689058</v>
      </c>
      <c r="AR67" s="534">
        <v>2388.7193242205794</v>
      </c>
      <c r="AS67" s="534">
        <v>2274.126836233731</v>
      </c>
      <c r="AT67" s="534">
        <v>2212.4411059626418</v>
      </c>
      <c r="AU67" s="534">
        <v>2103.1295764232395</v>
      </c>
      <c r="AV67" s="534">
        <v>2009.9589135268116</v>
      </c>
      <c r="AW67" s="534">
        <v>1903.6789351224938</v>
      </c>
      <c r="AX67" s="534">
        <v>1838.1382995057265</v>
      </c>
      <c r="AY67" s="534">
        <v>1827.8823406211693</v>
      </c>
      <c r="AZ67" s="661">
        <v>1797.5310400916546</v>
      </c>
      <c r="BA67" s="535">
        <v>1797.9105134689769</v>
      </c>
      <c r="BB67" s="97">
        <v>2.1110810820990089E-4</v>
      </c>
      <c r="BC67" s="97">
        <v>-3.3924688049828178E-2</v>
      </c>
      <c r="BD67" s="97">
        <v>0.13892377196918571</v>
      </c>
    </row>
    <row r="68" spans="1:56">
      <c r="A68" s="21" t="s">
        <v>175</v>
      </c>
      <c r="B68" s="534">
        <v>2314.2943561643833</v>
      </c>
      <c r="C68" s="534">
        <v>2562.621753424658</v>
      </c>
      <c r="D68" s="534">
        <v>2798.5539178082186</v>
      </c>
      <c r="E68" s="534">
        <v>3171.1203825136613</v>
      </c>
      <c r="F68" s="534">
        <v>3627.6250410958896</v>
      </c>
      <c r="G68" s="534">
        <v>4147.9348293150688</v>
      </c>
      <c r="H68" s="534">
        <v>4400.6229712876711</v>
      </c>
      <c r="I68" s="534">
        <v>4728.2385371038245</v>
      </c>
      <c r="J68" s="534">
        <v>5127.2559187397264</v>
      </c>
      <c r="K68" s="534">
        <v>4633.0828267945208</v>
      </c>
      <c r="L68" s="534">
        <v>4678.2989140821919</v>
      </c>
      <c r="M68" s="534">
        <v>5060.2020842076527</v>
      </c>
      <c r="N68" s="534">
        <v>5144.2393785753429</v>
      </c>
      <c r="O68" s="534">
        <v>5392.1403520000003</v>
      </c>
      <c r="P68" s="534">
        <v>5487.4875632328767</v>
      </c>
      <c r="Q68" s="534">
        <v>5045.0423286885234</v>
      </c>
      <c r="R68" s="534">
        <v>4773.0570198904115</v>
      </c>
      <c r="S68" s="534">
        <v>4583.0219189589043</v>
      </c>
      <c r="T68" s="534">
        <v>4552.671324383562</v>
      </c>
      <c r="U68" s="534">
        <v>4603.2268987978141</v>
      </c>
      <c r="V68" s="534">
        <v>4893.3872955161787</v>
      </c>
      <c r="W68" s="534">
        <v>5073.0067967168488</v>
      </c>
      <c r="X68" s="534">
        <v>5114.4118999879547</v>
      </c>
      <c r="Y68" s="534">
        <v>5152.5419142434775</v>
      </c>
      <c r="Z68" s="534">
        <v>5135.9111557154611</v>
      </c>
      <c r="AA68" s="534">
        <v>5236.9021758381232</v>
      </c>
      <c r="AB68" s="534">
        <v>5392.1586456453315</v>
      </c>
      <c r="AC68" s="534">
        <v>5395.1640231693982</v>
      </c>
      <c r="AD68" s="534">
        <v>5420.0164578630156</v>
      </c>
      <c r="AE68" s="534">
        <v>5435.4650335890419</v>
      </c>
      <c r="AF68" s="534">
        <v>5577.8874143013709</v>
      </c>
      <c r="AG68" s="534">
        <v>5880.7331913933194</v>
      </c>
      <c r="AH68" s="534">
        <v>5944.8840635729775</v>
      </c>
      <c r="AI68" s="534">
        <v>6146.2931729977563</v>
      </c>
      <c r="AJ68" s="534">
        <v>6215.079642079183</v>
      </c>
      <c r="AK68" s="534">
        <v>6234.2924659734081</v>
      </c>
      <c r="AL68" s="534">
        <v>6498.1620727186246</v>
      </c>
      <c r="AM68" s="534">
        <v>6427.2234185432235</v>
      </c>
      <c r="AN68" s="534">
        <v>6628.0029728217469</v>
      </c>
      <c r="AO68" s="534">
        <v>6788.2931165744867</v>
      </c>
      <c r="AP68" s="534">
        <v>6969.9360002224466</v>
      </c>
      <c r="AQ68" s="534">
        <v>7112.205058811137</v>
      </c>
      <c r="AR68" s="534">
        <v>6990.4929914675067</v>
      </c>
      <c r="AS68" s="534">
        <v>7152.5451750074417</v>
      </c>
      <c r="AT68" s="534">
        <v>6882.5609128101241</v>
      </c>
      <c r="AU68" s="534">
        <v>6983.0035283450934</v>
      </c>
      <c r="AV68" s="534">
        <v>6840.4500616578262</v>
      </c>
      <c r="AW68" s="534">
        <v>6695.6532136190353</v>
      </c>
      <c r="AX68" s="534">
        <v>6673.6020567430814</v>
      </c>
      <c r="AY68" s="534">
        <v>6618.3767551110113</v>
      </c>
      <c r="AZ68" s="661">
        <v>6874.9636289200207</v>
      </c>
      <c r="BA68" s="535">
        <v>7020.4317822887751</v>
      </c>
      <c r="BB68" s="97">
        <v>2.1159116065259109E-2</v>
      </c>
      <c r="BC68" s="97">
        <v>-1.3710282161806253E-3</v>
      </c>
      <c r="BD68" s="97">
        <v>0.54246574384067014</v>
      </c>
    </row>
    <row r="69" spans="1:56">
      <c r="A69" s="21" t="s">
        <v>576</v>
      </c>
      <c r="B69" s="534">
        <v>0</v>
      </c>
      <c r="C69" s="534">
        <v>0</v>
      </c>
      <c r="D69" s="534">
        <v>0</v>
      </c>
      <c r="E69" s="534">
        <v>0</v>
      </c>
      <c r="F69" s="534">
        <v>0</v>
      </c>
      <c r="G69" s="534">
        <v>0</v>
      </c>
      <c r="H69" s="534">
        <v>0</v>
      </c>
      <c r="I69" s="534">
        <v>0</v>
      </c>
      <c r="J69" s="534">
        <v>0</v>
      </c>
      <c r="K69" s="534">
        <v>0</v>
      </c>
      <c r="L69" s="534">
        <v>0</v>
      </c>
      <c r="M69" s="534">
        <v>0</v>
      </c>
      <c r="N69" s="534">
        <v>0</v>
      </c>
      <c r="O69" s="534">
        <v>0</v>
      </c>
      <c r="P69" s="534">
        <v>0</v>
      </c>
      <c r="Q69" s="534">
        <v>4531.8074650819681</v>
      </c>
      <c r="R69" s="534">
        <v>4279.8954237260277</v>
      </c>
      <c r="S69" s="534">
        <v>4097.95485309589</v>
      </c>
      <c r="T69" s="534">
        <v>4074.5990646575342</v>
      </c>
      <c r="U69" s="534">
        <v>4108.7224722404371</v>
      </c>
      <c r="V69" s="534">
        <v>4363.7878600886334</v>
      </c>
      <c r="W69" s="534">
        <v>4517.5196253663689</v>
      </c>
      <c r="X69" s="534">
        <v>4526.3653359541067</v>
      </c>
      <c r="Y69" s="534">
        <v>4515.229217784412</v>
      </c>
      <c r="Z69" s="534">
        <v>4461.465589440334</v>
      </c>
      <c r="AA69" s="534">
        <v>4527.1434435344854</v>
      </c>
      <c r="AB69" s="534">
        <v>4695.327177523779</v>
      </c>
      <c r="AC69" s="534">
        <v>4649.3960004371593</v>
      </c>
      <c r="AD69" s="534">
        <v>4657.014753972604</v>
      </c>
      <c r="AE69" s="534">
        <v>4651.0945184109605</v>
      </c>
      <c r="AF69" s="534">
        <v>4765.5374586849312</v>
      </c>
      <c r="AG69" s="534">
        <v>5029.8205631965957</v>
      </c>
      <c r="AH69" s="534">
        <v>5049.9313063127038</v>
      </c>
      <c r="AI69" s="534">
        <v>5192.6702967237861</v>
      </c>
      <c r="AJ69" s="534">
        <v>5200.20647572302</v>
      </c>
      <c r="AK69" s="534">
        <v>5182.0968209460862</v>
      </c>
      <c r="AL69" s="534">
        <v>5459.9409080958294</v>
      </c>
      <c r="AM69" s="534">
        <v>5415.2657543869354</v>
      </c>
      <c r="AN69" s="534">
        <v>5585.4494542766979</v>
      </c>
      <c r="AO69" s="534">
        <v>5678.219803798167</v>
      </c>
      <c r="AP69" s="534">
        <v>5805.3108702588042</v>
      </c>
      <c r="AQ69" s="534">
        <v>5909.0662176509713</v>
      </c>
      <c r="AR69" s="534">
        <v>5760.6248888326663</v>
      </c>
      <c r="AS69" s="534">
        <v>5928.5321552449832</v>
      </c>
      <c r="AT69" s="534">
        <v>5733.2580156166277</v>
      </c>
      <c r="AU69" s="534">
        <v>5831.7514899528533</v>
      </c>
      <c r="AV69" s="534">
        <v>5683.6317557264165</v>
      </c>
      <c r="AW69" s="534">
        <v>5565.6648055095093</v>
      </c>
      <c r="AX69" s="534">
        <v>5539.6150607912568</v>
      </c>
      <c r="AY69" s="534">
        <v>5482.4016246681576</v>
      </c>
      <c r="AZ69" s="661">
        <v>5705.3179830173613</v>
      </c>
      <c r="BA69" s="535">
        <v>5804.2274696998966</v>
      </c>
      <c r="BB69" s="97">
        <v>1.7336367048594425E-2</v>
      </c>
      <c r="BC69" s="97">
        <v>-1.7359361676468898E-3</v>
      </c>
      <c r="BD69" s="97">
        <v>0.44849015978112844</v>
      </c>
    </row>
    <row r="70" spans="1:56">
      <c r="A70" s="21" t="s">
        <v>622</v>
      </c>
      <c r="B70" s="534">
        <v>0</v>
      </c>
      <c r="C70" s="534">
        <v>0</v>
      </c>
      <c r="D70" s="534">
        <v>0</v>
      </c>
      <c r="E70" s="534">
        <v>0</v>
      </c>
      <c r="F70" s="534">
        <v>0</v>
      </c>
      <c r="G70" s="534">
        <v>0</v>
      </c>
      <c r="H70" s="534">
        <v>0</v>
      </c>
      <c r="I70" s="534">
        <v>0</v>
      </c>
      <c r="J70" s="534">
        <v>0</v>
      </c>
      <c r="K70" s="534">
        <v>0</v>
      </c>
      <c r="L70" s="534">
        <v>0</v>
      </c>
      <c r="M70" s="534">
        <v>0</v>
      </c>
      <c r="N70" s="534">
        <v>0</v>
      </c>
      <c r="O70" s="534">
        <v>0</v>
      </c>
      <c r="P70" s="534">
        <v>0</v>
      </c>
      <c r="Q70" s="534">
        <v>513.2348636065575</v>
      </c>
      <c r="R70" s="534">
        <v>493.16159616438364</v>
      </c>
      <c r="S70" s="534">
        <v>485.06706586301362</v>
      </c>
      <c r="T70" s="534">
        <v>478.07225972602743</v>
      </c>
      <c r="U70" s="534">
        <v>494.50442655737709</v>
      </c>
      <c r="V70" s="534">
        <v>529.59943542754615</v>
      </c>
      <c r="W70" s="534">
        <v>555.48717135047855</v>
      </c>
      <c r="X70" s="534">
        <v>588.04656403384899</v>
      </c>
      <c r="Y70" s="534">
        <v>637.31269645906741</v>
      </c>
      <c r="Z70" s="534">
        <v>674.44556627512839</v>
      </c>
      <c r="AA70" s="534">
        <v>709.75873230364004</v>
      </c>
      <c r="AB70" s="534">
        <v>696.83146812155223</v>
      </c>
      <c r="AC70" s="534">
        <v>745.7680227322403</v>
      </c>
      <c r="AD70" s="534">
        <v>763.00170389041114</v>
      </c>
      <c r="AE70" s="534">
        <v>784.3705151780822</v>
      </c>
      <c r="AF70" s="534">
        <v>812.34995561643836</v>
      </c>
      <c r="AG70" s="534">
        <v>850.91262819672124</v>
      </c>
      <c r="AH70" s="534">
        <v>894.95275726027376</v>
      </c>
      <c r="AI70" s="534">
        <v>953.62287627397245</v>
      </c>
      <c r="AJ70" s="534">
        <v>1014.8731663561643</v>
      </c>
      <c r="AK70" s="534">
        <v>1052.1956450273224</v>
      </c>
      <c r="AL70" s="534">
        <v>1038.2211646227943</v>
      </c>
      <c r="AM70" s="534">
        <v>1011.957664156291</v>
      </c>
      <c r="AN70" s="534">
        <v>1042.5535185450474</v>
      </c>
      <c r="AO70" s="534">
        <v>1110.0733127763183</v>
      </c>
      <c r="AP70" s="534">
        <v>1164.6251299636424</v>
      </c>
      <c r="AQ70" s="534">
        <v>1203.1388411601663</v>
      </c>
      <c r="AR70" s="534">
        <v>1229.8681026348404</v>
      </c>
      <c r="AS70" s="534">
        <v>1224.0130197624585</v>
      </c>
      <c r="AT70" s="534">
        <v>1149.3028971934982</v>
      </c>
      <c r="AU70" s="534">
        <v>1151.2520383922424</v>
      </c>
      <c r="AV70" s="534">
        <v>1156.8183059314097</v>
      </c>
      <c r="AW70" s="534">
        <v>1129.9884081095261</v>
      </c>
      <c r="AX70" s="534">
        <v>1133.9869959518235</v>
      </c>
      <c r="AY70" s="534">
        <v>1135.9751304428562</v>
      </c>
      <c r="AZ70" s="661">
        <v>1169.6456459026615</v>
      </c>
      <c r="BA70" s="535">
        <v>1216.204312588879</v>
      </c>
      <c r="BB70" s="97">
        <v>3.9805788060097713E-2</v>
      </c>
      <c r="BC70" s="97">
        <v>4.3025031165178085E-4</v>
      </c>
      <c r="BD70" s="97">
        <v>9.397558405954172E-2</v>
      </c>
    </row>
    <row r="71" spans="1:56">
      <c r="A71" s="21" t="s">
        <v>176</v>
      </c>
      <c r="B71" s="534">
        <v>2833.0568493150681</v>
      </c>
      <c r="C71" s="534">
        <v>3019.1553424657536</v>
      </c>
      <c r="D71" s="534">
        <v>3186.4995890410955</v>
      </c>
      <c r="E71" s="534">
        <v>3429.3122950819666</v>
      </c>
      <c r="F71" s="534">
        <v>3827.1536986301367</v>
      </c>
      <c r="G71" s="534">
        <v>4259.387864657534</v>
      </c>
      <c r="H71" s="534">
        <v>4354.9242931506851</v>
      </c>
      <c r="I71" s="534">
        <v>4603.6142383879778</v>
      </c>
      <c r="J71" s="534">
        <v>4886.0073956164388</v>
      </c>
      <c r="K71" s="534">
        <v>4636.4569189041094</v>
      </c>
      <c r="L71" s="534">
        <v>4239.9025852054792</v>
      </c>
      <c r="M71" s="534">
        <v>4473.9165814207654</v>
      </c>
      <c r="N71" s="534">
        <v>4213.714715479452</v>
      </c>
      <c r="O71" s="534">
        <v>4252.5192568493158</v>
      </c>
      <c r="P71" s="534">
        <v>4369.7729624657541</v>
      </c>
      <c r="Q71" s="534">
        <v>3963.6769266393449</v>
      </c>
      <c r="R71" s="534">
        <v>3521.8962371232869</v>
      </c>
      <c r="S71" s="534">
        <v>3101.5304965753421</v>
      </c>
      <c r="T71" s="534">
        <v>2697.9678987671241</v>
      </c>
      <c r="U71" s="534">
        <v>2662.6425148907101</v>
      </c>
      <c r="V71" s="534">
        <v>2561.5834519118844</v>
      </c>
      <c r="W71" s="534">
        <v>2539.4003850457839</v>
      </c>
      <c r="X71" s="534">
        <v>2425.4046196306231</v>
      </c>
      <c r="Y71" s="534">
        <v>2343.5269898872039</v>
      </c>
      <c r="Z71" s="534">
        <v>2336.339673077302</v>
      </c>
      <c r="AA71" s="534">
        <v>2284.9588326516177</v>
      </c>
      <c r="AB71" s="534">
        <v>2233.9514450691454</v>
      </c>
      <c r="AC71" s="534">
        <v>2134.3383292349727</v>
      </c>
      <c r="AD71" s="534">
        <v>2083.7719531506846</v>
      </c>
      <c r="AE71" s="534">
        <v>2013.3458627397258</v>
      </c>
      <c r="AF71" s="534">
        <v>2006.679339178082</v>
      </c>
      <c r="AG71" s="534">
        <v>1976.0844850064959</v>
      </c>
      <c r="AH71" s="534">
        <v>1907.3313491907656</v>
      </c>
      <c r="AI71" s="534">
        <v>1972.9182582810934</v>
      </c>
      <c r="AJ71" s="534">
        <v>1853.6910830732259</v>
      </c>
      <c r="AK71" s="534">
        <v>1652.9793251801354</v>
      </c>
      <c r="AL71" s="534">
        <v>1673.532281177972</v>
      </c>
      <c r="AM71" s="534">
        <v>1666.7348830557969</v>
      </c>
      <c r="AN71" s="534">
        <v>1625.088477563794</v>
      </c>
      <c r="AO71" s="534">
        <v>1569.3814355937054</v>
      </c>
      <c r="AP71" s="534">
        <v>1582.2822194497592</v>
      </c>
      <c r="AQ71" s="534">
        <v>1564.2616513522084</v>
      </c>
      <c r="AR71" s="534">
        <v>1473.1592438668972</v>
      </c>
      <c r="AS71" s="534">
        <v>1428.3619174991954</v>
      </c>
      <c r="AT71" s="534">
        <v>1276.1669033107546</v>
      </c>
      <c r="AU71" s="534">
        <v>1193.2605994499997</v>
      </c>
      <c r="AV71" s="534">
        <v>1148.2330481741126</v>
      </c>
      <c r="AW71" s="534">
        <v>1028.3361375508332</v>
      </c>
      <c r="AX71" s="534">
        <v>909.07014097835508</v>
      </c>
      <c r="AY71" s="534">
        <v>838.63500052970255</v>
      </c>
      <c r="AZ71" s="661">
        <v>796.93126278495936</v>
      </c>
      <c r="BA71" s="535">
        <v>847.54567825920253</v>
      </c>
      <c r="BB71" s="97">
        <v>6.351164502866391E-2</v>
      </c>
      <c r="BC71" s="97">
        <v>-6.6286384822786149E-2</v>
      </c>
      <c r="BD71" s="97">
        <v>6.5489489970648615E-2</v>
      </c>
    </row>
    <row r="72" spans="1:56">
      <c r="A72" s="21" t="s">
        <v>177</v>
      </c>
      <c r="B72" s="534">
        <v>1120.0705479452051</v>
      </c>
      <c r="C72" s="534">
        <v>1240.5725479452053</v>
      </c>
      <c r="D72" s="534">
        <v>1306.9495068493152</v>
      </c>
      <c r="E72" s="534">
        <v>1424.0552185792351</v>
      </c>
      <c r="F72" s="534">
        <v>1586.8957534246574</v>
      </c>
      <c r="G72" s="534">
        <v>1698.4152331506848</v>
      </c>
      <c r="H72" s="534">
        <v>1716.0684498630139</v>
      </c>
      <c r="I72" s="534">
        <v>1818.3641224043715</v>
      </c>
      <c r="J72" s="534">
        <v>1982.9460616438355</v>
      </c>
      <c r="K72" s="534">
        <v>1893.1230263013699</v>
      </c>
      <c r="L72" s="534">
        <v>1775.6325473972604</v>
      </c>
      <c r="M72" s="534">
        <v>1867.5075232240433</v>
      </c>
      <c r="N72" s="534">
        <v>1955.3579643835619</v>
      </c>
      <c r="O72" s="534">
        <v>2020.9898596428766</v>
      </c>
      <c r="P72" s="534">
        <v>2133.1863038097254</v>
      </c>
      <c r="Q72" s="534">
        <v>2068.8599128914757</v>
      </c>
      <c r="R72" s="534">
        <v>1998.2472700415067</v>
      </c>
      <c r="S72" s="534">
        <v>1910.6648153769861</v>
      </c>
      <c r="T72" s="534">
        <v>1971.1006227379453</v>
      </c>
      <c r="U72" s="534">
        <v>2012.6894801292351</v>
      </c>
      <c r="V72" s="534">
        <v>2017.3762214312449</v>
      </c>
      <c r="W72" s="534">
        <v>2104.2008880919693</v>
      </c>
      <c r="X72" s="534">
        <v>2175.1961563358445</v>
      </c>
      <c r="Y72" s="534">
        <v>2219.4808646067472</v>
      </c>
      <c r="Z72" s="534">
        <v>2237.4626792782888</v>
      </c>
      <c r="AA72" s="534">
        <v>2224.6019944210548</v>
      </c>
      <c r="AB72" s="534">
        <v>2250.0825610816414</v>
      </c>
      <c r="AC72" s="534">
        <v>2390.6435788324588</v>
      </c>
      <c r="AD72" s="534">
        <v>2375.8777166002737</v>
      </c>
      <c r="AE72" s="534">
        <v>2470.8651761095894</v>
      </c>
      <c r="AF72" s="534">
        <v>2499.162844322329</v>
      </c>
      <c r="AG72" s="534">
        <v>2516.0105902574323</v>
      </c>
      <c r="AH72" s="534">
        <v>2623.649640653287</v>
      </c>
      <c r="AI72" s="534">
        <v>2649.1811058587678</v>
      </c>
      <c r="AJ72" s="534">
        <v>2637.9039904965757</v>
      </c>
      <c r="AK72" s="534">
        <v>2698.0322861286081</v>
      </c>
      <c r="AL72" s="534">
        <v>2739.4145852058905</v>
      </c>
      <c r="AM72" s="534">
        <v>2806.4659923497807</v>
      </c>
      <c r="AN72" s="534">
        <v>2821.8934919059857</v>
      </c>
      <c r="AO72" s="534">
        <v>2867.1284667620312</v>
      </c>
      <c r="AP72" s="534">
        <v>2914.3460723655417</v>
      </c>
      <c r="AQ72" s="534">
        <v>2937.7988655473105</v>
      </c>
      <c r="AR72" s="534">
        <v>2898.2032362150285</v>
      </c>
      <c r="AS72" s="534">
        <v>2856.1906005181918</v>
      </c>
      <c r="AT72" s="534">
        <v>2673.9266576139239</v>
      </c>
      <c r="AU72" s="534">
        <v>2612.4961247192127</v>
      </c>
      <c r="AV72" s="534">
        <v>2558.6250833038016</v>
      </c>
      <c r="AW72" s="534">
        <v>2419.0049957692117</v>
      </c>
      <c r="AX72" s="534">
        <v>2400.2265545206224</v>
      </c>
      <c r="AY72" s="534">
        <v>2369.5560206093396</v>
      </c>
      <c r="AZ72" s="661">
        <v>2432.4949576108838</v>
      </c>
      <c r="BA72" s="535">
        <v>2465.9385628852201</v>
      </c>
      <c r="BB72" s="97">
        <v>1.3748684316773785E-2</v>
      </c>
      <c r="BC72" s="97">
        <v>-1.7910466414806314E-2</v>
      </c>
      <c r="BD72" s="97">
        <v>0.19054201198217699</v>
      </c>
    </row>
    <row r="73" spans="1:56">
      <c r="A73" s="216" t="s">
        <v>582</v>
      </c>
      <c r="B73" s="538">
        <v>7793.2039452054787</v>
      </c>
      <c r="C73" s="538">
        <v>8560.4193698630152</v>
      </c>
      <c r="D73" s="538">
        <v>9288.667397260273</v>
      </c>
      <c r="E73" s="538">
        <v>10165.010163934425</v>
      </c>
      <c r="F73" s="538">
        <v>11390.470109589041</v>
      </c>
      <c r="G73" s="538">
        <v>12605.296729726027</v>
      </c>
      <c r="H73" s="538">
        <v>13196.907060054797</v>
      </c>
      <c r="I73" s="538">
        <v>14108.184879726774</v>
      </c>
      <c r="J73" s="538">
        <v>15148.577422712329</v>
      </c>
      <c r="K73" s="538">
        <v>14231.145354465752</v>
      </c>
      <c r="L73" s="538">
        <v>13734.711358739727</v>
      </c>
      <c r="M73" s="538">
        <v>14620.820118907106</v>
      </c>
      <c r="N73" s="538">
        <v>14492.333748849316</v>
      </c>
      <c r="O73" s="538">
        <v>15239.538088438356</v>
      </c>
      <c r="P73" s="538">
        <v>15627.910313506849</v>
      </c>
      <c r="Q73" s="538">
        <v>14534.929529644807</v>
      </c>
      <c r="R73" s="538">
        <v>13611.995925917809</v>
      </c>
      <c r="S73" s="538">
        <v>12954.597790602738</v>
      </c>
      <c r="T73" s="538">
        <v>12651.654275068495</v>
      </c>
      <c r="U73" s="538">
        <v>12744.081216010927</v>
      </c>
      <c r="V73" s="538">
        <v>12986.353034919819</v>
      </c>
      <c r="W73" s="538">
        <v>13381.066998836908</v>
      </c>
      <c r="X73" s="538">
        <v>13435.194068125405</v>
      </c>
      <c r="Y73" s="538">
        <v>13580.77773770479</v>
      </c>
      <c r="Z73" s="538">
        <v>13657.586365912433</v>
      </c>
      <c r="AA73" s="538">
        <v>13879.222568244166</v>
      </c>
      <c r="AB73" s="538">
        <v>13926.678154185376</v>
      </c>
      <c r="AC73" s="538">
        <v>13995.870737377048</v>
      </c>
      <c r="AD73" s="538">
        <v>13861.506927589042</v>
      </c>
      <c r="AE73" s="538">
        <v>13940.544397287671</v>
      </c>
      <c r="AF73" s="538">
        <v>14222.635943489453</v>
      </c>
      <c r="AG73" s="538">
        <v>14470.164218476319</v>
      </c>
      <c r="AH73" s="538">
        <v>14610.145247558263</v>
      </c>
      <c r="AI73" s="538">
        <v>14928.090258950084</v>
      </c>
      <c r="AJ73" s="538">
        <v>14860.755565837342</v>
      </c>
      <c r="AK73" s="538">
        <v>14660.530868928981</v>
      </c>
      <c r="AL73" s="538">
        <v>14892.676441339474</v>
      </c>
      <c r="AM73" s="538">
        <v>14811.668702848388</v>
      </c>
      <c r="AN73" s="538">
        <v>14903.610567956905</v>
      </c>
      <c r="AO73" s="538">
        <v>14999.045171728476</v>
      </c>
      <c r="AP73" s="538">
        <v>15155.792190302138</v>
      </c>
      <c r="AQ73" s="538">
        <v>15164.848179762763</v>
      </c>
      <c r="AR73" s="538">
        <v>14878.33000544105</v>
      </c>
      <c r="AS73" s="538">
        <v>14737.106050679915</v>
      </c>
      <c r="AT73" s="538">
        <v>14022.924993035858</v>
      </c>
      <c r="AU73" s="538">
        <v>13941.605372823782</v>
      </c>
      <c r="AV73" s="538">
        <v>13499.162805619244</v>
      </c>
      <c r="AW73" s="538">
        <v>12954.932761133556</v>
      </c>
      <c r="AX73" s="538">
        <v>12702.386981433485</v>
      </c>
      <c r="AY73" s="538">
        <v>12500.14834163211</v>
      </c>
      <c r="AZ73" s="538">
        <v>12706.648042728189</v>
      </c>
      <c r="BA73" s="538">
        <v>12941.705281856057</v>
      </c>
      <c r="BB73" s="270">
        <v>1.8498760517915436E-2</v>
      </c>
      <c r="BC73" s="270">
        <v>-1.7471320883863384E-2</v>
      </c>
      <c r="BD73" s="270">
        <v>1</v>
      </c>
    </row>
    <row r="74" spans="1:56">
      <c r="A74" s="269"/>
      <c r="B74" s="534"/>
      <c r="C74" s="534"/>
      <c r="D74" s="534"/>
      <c r="E74" s="534"/>
      <c r="F74" s="534"/>
      <c r="G74" s="534"/>
      <c r="H74" s="534"/>
      <c r="I74" s="534"/>
      <c r="J74" s="534"/>
      <c r="K74" s="534"/>
      <c r="L74" s="534"/>
      <c r="M74" s="534"/>
      <c r="N74" s="534"/>
      <c r="O74" s="534"/>
      <c r="P74" s="534"/>
      <c r="Q74" s="534"/>
      <c r="R74" s="534"/>
      <c r="S74" s="534"/>
      <c r="T74" s="534"/>
      <c r="U74" s="534"/>
      <c r="V74" s="534"/>
      <c r="W74" s="534"/>
      <c r="X74" s="534"/>
      <c r="Y74" s="534"/>
      <c r="Z74" s="534"/>
      <c r="AA74" s="534"/>
      <c r="AB74" s="534"/>
      <c r="AC74" s="534"/>
      <c r="AD74" s="534"/>
      <c r="AE74" s="534"/>
      <c r="AF74" s="534"/>
      <c r="AG74" s="534"/>
      <c r="AH74" s="534"/>
      <c r="AI74" s="534"/>
      <c r="AJ74" s="534"/>
      <c r="AK74" s="534"/>
      <c r="AL74" s="534"/>
      <c r="AM74" s="534"/>
      <c r="AN74" s="534"/>
      <c r="AO74" s="534"/>
      <c r="AP74" s="534"/>
      <c r="AQ74" s="534"/>
      <c r="AR74" s="534"/>
      <c r="AS74" s="534"/>
      <c r="AT74" s="534"/>
      <c r="AU74" s="534"/>
      <c r="AV74" s="534"/>
      <c r="AW74" s="534"/>
      <c r="AX74" s="534"/>
      <c r="AY74" s="534"/>
      <c r="AZ74" s="661"/>
      <c r="BA74" s="535"/>
      <c r="BB74" s="97"/>
      <c r="BC74" s="97"/>
      <c r="BD74" s="97"/>
    </row>
    <row r="75" spans="1:56">
      <c r="A75" s="22" t="s">
        <v>180</v>
      </c>
      <c r="B75" s="534"/>
      <c r="C75" s="534"/>
      <c r="D75" s="534"/>
      <c r="E75" s="534"/>
      <c r="F75" s="534"/>
      <c r="G75" s="534"/>
      <c r="H75" s="534"/>
      <c r="I75" s="534"/>
      <c r="J75" s="534"/>
      <c r="K75" s="534"/>
      <c r="L75" s="534"/>
      <c r="M75" s="534"/>
      <c r="N75" s="534"/>
      <c r="O75" s="534"/>
      <c r="P75" s="534"/>
      <c r="Q75" s="534"/>
      <c r="R75" s="534"/>
      <c r="S75" s="534"/>
      <c r="T75" s="534"/>
      <c r="U75" s="534"/>
      <c r="V75" s="534"/>
      <c r="W75" s="534"/>
      <c r="X75" s="534"/>
      <c r="Y75" s="534"/>
      <c r="Z75" s="534"/>
      <c r="AA75" s="534"/>
      <c r="AB75" s="534"/>
      <c r="AC75" s="534"/>
      <c r="AD75" s="534"/>
      <c r="AE75" s="534"/>
      <c r="AF75" s="534"/>
      <c r="AG75" s="534"/>
      <c r="AH75" s="534"/>
      <c r="AI75" s="534"/>
      <c r="AJ75" s="534"/>
      <c r="AK75" s="534"/>
      <c r="AL75" s="534"/>
      <c r="AM75" s="534"/>
      <c r="AN75" s="534"/>
      <c r="AO75" s="534"/>
      <c r="AP75" s="534"/>
      <c r="AQ75" s="534"/>
      <c r="AR75" s="534"/>
      <c r="AS75" s="534"/>
      <c r="AT75" s="534"/>
      <c r="AU75" s="534"/>
      <c r="AV75" s="534"/>
      <c r="AW75" s="534"/>
      <c r="AX75" s="534"/>
      <c r="AY75" s="534"/>
      <c r="AZ75" s="661"/>
      <c r="BA75" s="535"/>
      <c r="BB75" s="97"/>
      <c r="BC75" s="97"/>
      <c r="BD75" s="97"/>
    </row>
    <row r="76" spans="1:56">
      <c r="A76" s="21" t="s">
        <v>250</v>
      </c>
      <c r="B76" s="534">
        <v>153.03163602095296</v>
      </c>
      <c r="C76" s="534">
        <v>156.09227942729095</v>
      </c>
      <c r="D76" s="534">
        <v>159.13377856697807</v>
      </c>
      <c r="E76" s="534">
        <v>162.3676893336939</v>
      </c>
      <c r="F76" s="534">
        <v>166.97076628931927</v>
      </c>
      <c r="G76" s="534">
        <v>172.79609700590157</v>
      </c>
      <c r="H76" s="534">
        <v>180.29920585734732</v>
      </c>
      <c r="I76" s="534">
        <v>195.35225591744958</v>
      </c>
      <c r="J76" s="534">
        <v>211.77334868376892</v>
      </c>
      <c r="K76" s="534">
        <v>234.02335392152071</v>
      </c>
      <c r="L76" s="534">
        <v>234.31701715188981</v>
      </c>
      <c r="M76" s="534">
        <v>258.91802427950984</v>
      </c>
      <c r="N76" s="534">
        <v>304.91327100840886</v>
      </c>
      <c r="O76" s="534">
        <v>386.27121527669232</v>
      </c>
      <c r="P76" s="534">
        <v>425.85000758209759</v>
      </c>
      <c r="Q76" s="534">
        <v>353.97056752637377</v>
      </c>
      <c r="R76" s="534">
        <v>357.27207088675056</v>
      </c>
      <c r="S76" s="534">
        <v>378.70803175757385</v>
      </c>
      <c r="T76" s="534">
        <v>432.63101715889235</v>
      </c>
      <c r="U76" s="534">
        <v>452.38335395308872</v>
      </c>
      <c r="V76" s="534">
        <v>504.62530052822683</v>
      </c>
      <c r="W76" s="534">
        <v>493.45509495160923</v>
      </c>
      <c r="X76" s="534">
        <v>511.68965387994308</v>
      </c>
      <c r="Y76" s="534">
        <v>528.35607461291318</v>
      </c>
      <c r="Z76" s="534">
        <v>600.49997908382136</v>
      </c>
      <c r="AA76" s="534">
        <v>630.24205967541411</v>
      </c>
      <c r="AB76" s="534">
        <v>634.63244056112285</v>
      </c>
      <c r="AC76" s="534">
        <v>728.51483284436028</v>
      </c>
      <c r="AD76" s="534">
        <v>722.25414805820412</v>
      </c>
      <c r="AE76" s="534">
        <v>805.68965399659726</v>
      </c>
      <c r="AF76" s="534">
        <v>831.12376263468968</v>
      </c>
      <c r="AG76" s="534">
        <v>853.34902405111484</v>
      </c>
      <c r="AH76" s="534">
        <v>902.62517546984725</v>
      </c>
      <c r="AI76" s="534">
        <v>975.99890736504801</v>
      </c>
      <c r="AJ76" s="534">
        <v>982.2030301374125</v>
      </c>
      <c r="AK76" s="534">
        <v>1016.1097695091217</v>
      </c>
      <c r="AL76" s="534">
        <v>1110.5048295645279</v>
      </c>
      <c r="AM76" s="534">
        <v>1181.3444609042849</v>
      </c>
      <c r="AN76" s="534">
        <v>1255.7841728379576</v>
      </c>
      <c r="AO76" s="534">
        <v>1312.9863819179707</v>
      </c>
      <c r="AP76" s="534">
        <v>1406.0152447948981</v>
      </c>
      <c r="AQ76" s="534">
        <v>1485.2612830281716</v>
      </c>
      <c r="AR76" s="534">
        <v>1478.7673651363734</v>
      </c>
      <c r="AS76" s="534">
        <v>1591.7294535189785</v>
      </c>
      <c r="AT76" s="534">
        <v>1632.7264652462029</v>
      </c>
      <c r="AU76" s="534">
        <v>1681.0379481705809</v>
      </c>
      <c r="AV76" s="534">
        <v>1758.4119142411832</v>
      </c>
      <c r="AW76" s="534">
        <v>1838.8072102035192</v>
      </c>
      <c r="AX76" s="534">
        <v>1908.0124583012228</v>
      </c>
      <c r="AY76" s="534">
        <v>1944.1602617894109</v>
      </c>
      <c r="AZ76" s="661">
        <v>2009.3933057169329</v>
      </c>
      <c r="BA76" s="535">
        <v>2053.2095445220889</v>
      </c>
      <c r="BB76" s="97">
        <v>2.1805705573166856E-2</v>
      </c>
      <c r="BC76" s="97">
        <v>3.635248271919056E-2</v>
      </c>
      <c r="BD76" s="97">
        <v>0.2177032115572321</v>
      </c>
    </row>
    <row r="77" spans="1:56">
      <c r="A77" s="21" t="s">
        <v>575</v>
      </c>
      <c r="B77" s="534">
        <v>0</v>
      </c>
      <c r="C77" s="534">
        <v>0</v>
      </c>
      <c r="D77" s="534">
        <v>0</v>
      </c>
      <c r="E77" s="534">
        <v>0</v>
      </c>
      <c r="F77" s="534">
        <v>0</v>
      </c>
      <c r="G77" s="534">
        <v>0</v>
      </c>
      <c r="H77" s="534">
        <v>0</v>
      </c>
      <c r="I77" s="534">
        <v>0</v>
      </c>
      <c r="J77" s="534">
        <v>0</v>
      </c>
      <c r="K77" s="534">
        <v>0</v>
      </c>
      <c r="L77" s="534">
        <v>0</v>
      </c>
      <c r="M77" s="534">
        <v>0</v>
      </c>
      <c r="N77" s="534">
        <v>0</v>
      </c>
      <c r="O77" s="534">
        <v>0</v>
      </c>
      <c r="P77" s="534">
        <v>0</v>
      </c>
      <c r="Q77" s="534">
        <v>299.65314049659338</v>
      </c>
      <c r="R77" s="534">
        <v>317.41740560084713</v>
      </c>
      <c r="S77" s="534">
        <v>338.04823795701441</v>
      </c>
      <c r="T77" s="534">
        <v>389.7279356871</v>
      </c>
      <c r="U77" s="534">
        <v>414.25929224325472</v>
      </c>
      <c r="V77" s="534">
        <v>457.46667958287429</v>
      </c>
      <c r="W77" s="534">
        <v>451.43340028612118</v>
      </c>
      <c r="X77" s="534">
        <v>457.11269371349749</v>
      </c>
      <c r="Y77" s="534">
        <v>473.39041862962262</v>
      </c>
      <c r="Z77" s="534">
        <v>503.20052781980314</v>
      </c>
      <c r="AA77" s="534">
        <v>536.81309956656764</v>
      </c>
      <c r="AB77" s="534">
        <v>513.88445141828606</v>
      </c>
      <c r="AC77" s="534">
        <v>554.19422025513722</v>
      </c>
      <c r="AD77" s="534">
        <v>592.65719020673998</v>
      </c>
      <c r="AE77" s="534">
        <v>683.80966881018628</v>
      </c>
      <c r="AF77" s="534">
        <v>708.2210399031627</v>
      </c>
      <c r="AG77" s="534">
        <v>720.05544964643695</v>
      </c>
      <c r="AH77" s="534">
        <v>745.90150734374151</v>
      </c>
      <c r="AI77" s="534">
        <v>782.13680906746106</v>
      </c>
      <c r="AJ77" s="534">
        <v>785.86210851648184</v>
      </c>
      <c r="AK77" s="534">
        <v>825.50757217599551</v>
      </c>
      <c r="AL77" s="534">
        <v>877.67621263918716</v>
      </c>
      <c r="AM77" s="534">
        <v>926.3871433580864</v>
      </c>
      <c r="AN77" s="534">
        <v>994.09592017410114</v>
      </c>
      <c r="AO77" s="534">
        <v>1050.9783436510488</v>
      </c>
      <c r="AP77" s="534">
        <v>1138.7266047863932</v>
      </c>
      <c r="AQ77" s="534">
        <v>1219.8421483058669</v>
      </c>
      <c r="AR77" s="534">
        <v>1203.9992153884882</v>
      </c>
      <c r="AS77" s="534">
        <v>1275.9067863513412</v>
      </c>
      <c r="AT77" s="534">
        <v>1312.6830456311641</v>
      </c>
      <c r="AU77" s="534">
        <v>1347.1601439124913</v>
      </c>
      <c r="AV77" s="534">
        <v>1402.0799136477003</v>
      </c>
      <c r="AW77" s="534">
        <v>1488.4775284658476</v>
      </c>
      <c r="AX77" s="534">
        <v>1567.4748324571517</v>
      </c>
      <c r="AY77" s="534">
        <v>1600.9499958744889</v>
      </c>
      <c r="AZ77" s="661">
        <v>1665.3824485173277</v>
      </c>
      <c r="BA77" s="535">
        <v>1699.363387779855</v>
      </c>
      <c r="BB77" s="97">
        <v>2.0404285689920698E-2</v>
      </c>
      <c r="BC77" s="97">
        <v>3.8746208491815315E-2</v>
      </c>
      <c r="BD77" s="97">
        <v>0.18018466167249611</v>
      </c>
    </row>
    <row r="78" spans="1:56">
      <c r="A78" s="21" t="s">
        <v>175</v>
      </c>
      <c r="B78" s="534">
        <v>272.60584253026366</v>
      </c>
      <c r="C78" s="534">
        <v>283.23921593155757</v>
      </c>
      <c r="D78" s="534">
        <v>298.04334437682593</v>
      </c>
      <c r="E78" s="534">
        <v>311.13020658575067</v>
      </c>
      <c r="F78" s="534">
        <v>327.5392075535388</v>
      </c>
      <c r="G78" s="534">
        <v>335.31371354976881</v>
      </c>
      <c r="H78" s="534">
        <v>348.46347836295433</v>
      </c>
      <c r="I78" s="534">
        <v>379.42646347920629</v>
      </c>
      <c r="J78" s="534">
        <v>423.5417373018314</v>
      </c>
      <c r="K78" s="534">
        <v>462.71335492992773</v>
      </c>
      <c r="L78" s="534">
        <v>486.19507736651934</v>
      </c>
      <c r="M78" s="534">
        <v>555.49525522754061</v>
      </c>
      <c r="N78" s="534">
        <v>631.6451925028332</v>
      </c>
      <c r="O78" s="534">
        <v>659.19093130593171</v>
      </c>
      <c r="P78" s="534">
        <v>753.57671391329438</v>
      </c>
      <c r="Q78" s="534">
        <v>784.21002653968583</v>
      </c>
      <c r="R78" s="534">
        <v>840.77374589387716</v>
      </c>
      <c r="S78" s="534">
        <v>928.50557031462711</v>
      </c>
      <c r="T78" s="534">
        <v>1055.7727537872013</v>
      </c>
      <c r="U78" s="534">
        <v>1135.3234866405237</v>
      </c>
      <c r="V78" s="534">
        <v>1158.7242909322022</v>
      </c>
      <c r="W78" s="534">
        <v>1121.4293521904729</v>
      </c>
      <c r="X78" s="534">
        <v>1178.1390671363092</v>
      </c>
      <c r="Y78" s="534">
        <v>1208.2428486275537</v>
      </c>
      <c r="Z78" s="534">
        <v>1269.770642182516</v>
      </c>
      <c r="AA78" s="534">
        <v>1339.4032018116109</v>
      </c>
      <c r="AB78" s="534">
        <v>1367.6792155809787</v>
      </c>
      <c r="AC78" s="534">
        <v>1376.6813770075723</v>
      </c>
      <c r="AD78" s="534">
        <v>1441.2075463276838</v>
      </c>
      <c r="AE78" s="534">
        <v>1536.2998752194444</v>
      </c>
      <c r="AF78" s="534">
        <v>1497.5841694317737</v>
      </c>
      <c r="AG78" s="534">
        <v>1514.3547786981358</v>
      </c>
      <c r="AH78" s="534">
        <v>1574.8581612543835</v>
      </c>
      <c r="AI78" s="534">
        <v>1588.0784100846188</v>
      </c>
      <c r="AJ78" s="534">
        <v>1608.1824988538883</v>
      </c>
      <c r="AK78" s="534">
        <v>1685.2182446419122</v>
      </c>
      <c r="AL78" s="534">
        <v>1738.0251405961289</v>
      </c>
      <c r="AM78" s="534">
        <v>1780.3260610420969</v>
      </c>
      <c r="AN78" s="534">
        <v>1773.6233664318806</v>
      </c>
      <c r="AO78" s="534">
        <v>1848.5677467251169</v>
      </c>
      <c r="AP78" s="534">
        <v>2003.4830600416908</v>
      </c>
      <c r="AQ78" s="534">
        <v>2113.8055658114308</v>
      </c>
      <c r="AR78" s="534">
        <v>2272.3056417231637</v>
      </c>
      <c r="AS78" s="534">
        <v>2314.9882418584357</v>
      </c>
      <c r="AT78" s="534">
        <v>2403.3423494422696</v>
      </c>
      <c r="AU78" s="534">
        <v>2411.9541852057637</v>
      </c>
      <c r="AV78" s="534">
        <v>2536.9230627156726</v>
      </c>
      <c r="AW78" s="534">
        <v>2655.5448762744709</v>
      </c>
      <c r="AX78" s="534">
        <v>2752.9535825391445</v>
      </c>
      <c r="AY78" s="534">
        <v>2748.7461420864356</v>
      </c>
      <c r="AZ78" s="661">
        <v>2672.2530419071527</v>
      </c>
      <c r="BA78" s="535">
        <v>2660.677235799606</v>
      </c>
      <c r="BB78" s="97">
        <v>-4.3318525326797586E-3</v>
      </c>
      <c r="BC78" s="97">
        <v>2.9222307366757017E-2</v>
      </c>
      <c r="BD78" s="97">
        <v>0.28211342612164719</v>
      </c>
    </row>
    <row r="79" spans="1:56">
      <c r="A79" s="21" t="s">
        <v>576</v>
      </c>
      <c r="B79" s="534">
        <v>0</v>
      </c>
      <c r="C79" s="534">
        <v>0</v>
      </c>
      <c r="D79" s="534">
        <v>0</v>
      </c>
      <c r="E79" s="534">
        <v>0</v>
      </c>
      <c r="F79" s="534">
        <v>0</v>
      </c>
      <c r="G79" s="534">
        <v>0</v>
      </c>
      <c r="H79" s="534">
        <v>0</v>
      </c>
      <c r="I79" s="534">
        <v>0</v>
      </c>
      <c r="J79" s="534">
        <v>0</v>
      </c>
      <c r="K79" s="534">
        <v>0</v>
      </c>
      <c r="L79" s="534">
        <v>0</v>
      </c>
      <c r="M79" s="534">
        <v>0</v>
      </c>
      <c r="N79" s="534">
        <v>0</v>
      </c>
      <c r="O79" s="534">
        <v>0</v>
      </c>
      <c r="P79" s="534">
        <v>0</v>
      </c>
      <c r="Q79" s="534">
        <v>540.35336709068906</v>
      </c>
      <c r="R79" s="534">
        <v>601.28383185636108</v>
      </c>
      <c r="S79" s="534">
        <v>664.49321592428726</v>
      </c>
      <c r="T79" s="534">
        <v>753.02936711065706</v>
      </c>
      <c r="U79" s="534">
        <v>835.52754255691252</v>
      </c>
      <c r="V79" s="534">
        <v>860.7299766454687</v>
      </c>
      <c r="W79" s="534">
        <v>843.10539057072549</v>
      </c>
      <c r="X79" s="534">
        <v>853.21859953357944</v>
      </c>
      <c r="Y79" s="534">
        <v>870.09977212344654</v>
      </c>
      <c r="Z79" s="534">
        <v>892.08584380775426</v>
      </c>
      <c r="AA79" s="534">
        <v>925.63602587635762</v>
      </c>
      <c r="AB79" s="534">
        <v>962.62093127630908</v>
      </c>
      <c r="AC79" s="534">
        <v>973.16815870634753</v>
      </c>
      <c r="AD79" s="534">
        <v>1019.5046552410987</v>
      </c>
      <c r="AE79" s="534">
        <v>1109.2125520381082</v>
      </c>
      <c r="AF79" s="534">
        <v>1078.2281566924532</v>
      </c>
      <c r="AG79" s="534">
        <v>1093.8387099784536</v>
      </c>
      <c r="AH79" s="534">
        <v>1157.6009501227766</v>
      </c>
      <c r="AI79" s="534">
        <v>1172.7766514044008</v>
      </c>
      <c r="AJ79" s="534">
        <v>1203.861974861009</v>
      </c>
      <c r="AK79" s="534">
        <v>1266.7437743593289</v>
      </c>
      <c r="AL79" s="534">
        <v>1322.246529749764</v>
      </c>
      <c r="AM79" s="534">
        <v>1360.6131688896971</v>
      </c>
      <c r="AN79" s="534">
        <v>1366.0500151420449</v>
      </c>
      <c r="AO79" s="534">
        <v>1443.6371467495865</v>
      </c>
      <c r="AP79" s="534">
        <v>1598.3003721947366</v>
      </c>
      <c r="AQ79" s="534">
        <v>1699.5748212287938</v>
      </c>
      <c r="AR79" s="534">
        <v>1827.6531562159823</v>
      </c>
      <c r="AS79" s="534">
        <v>1869.087821216656</v>
      </c>
      <c r="AT79" s="534">
        <v>1942.3739362114084</v>
      </c>
      <c r="AU79" s="534">
        <v>1961.9513953727424</v>
      </c>
      <c r="AV79" s="534">
        <v>2074.632267587202</v>
      </c>
      <c r="AW79" s="534">
        <v>2204.3276008401099</v>
      </c>
      <c r="AX79" s="534">
        <v>2303.7690239977642</v>
      </c>
      <c r="AY79" s="534">
        <v>2278.365969134949</v>
      </c>
      <c r="AZ79" s="661">
        <v>2186.982381582186</v>
      </c>
      <c r="BA79" s="535">
        <v>2160.570419137362</v>
      </c>
      <c r="BB79" s="97">
        <v>-1.207689767748199E-2</v>
      </c>
      <c r="BC79" s="97">
        <v>3.1855036662562286E-2</v>
      </c>
      <c r="BD79" s="97">
        <v>0.22908675848340743</v>
      </c>
    </row>
    <row r="80" spans="1:56">
      <c r="A80" s="21" t="s">
        <v>622</v>
      </c>
      <c r="B80" s="534">
        <v>0</v>
      </c>
      <c r="C80" s="534">
        <v>0</v>
      </c>
      <c r="D80" s="534">
        <v>0</v>
      </c>
      <c r="E80" s="534">
        <v>0</v>
      </c>
      <c r="F80" s="534">
        <v>0</v>
      </c>
      <c r="G80" s="534">
        <v>0</v>
      </c>
      <c r="H80" s="534">
        <v>0</v>
      </c>
      <c r="I80" s="534">
        <v>0</v>
      </c>
      <c r="J80" s="534">
        <v>0</v>
      </c>
      <c r="K80" s="534">
        <v>0</v>
      </c>
      <c r="L80" s="534">
        <v>0</v>
      </c>
      <c r="M80" s="534">
        <v>0</v>
      </c>
      <c r="N80" s="534">
        <v>0</v>
      </c>
      <c r="O80" s="534">
        <v>0</v>
      </c>
      <c r="P80" s="534">
        <v>0</v>
      </c>
      <c r="Q80" s="534">
        <v>243.85665944899682</v>
      </c>
      <c r="R80" s="534">
        <v>239.48991403751586</v>
      </c>
      <c r="S80" s="534">
        <v>264.01235439034014</v>
      </c>
      <c r="T80" s="534">
        <v>302.74338667654411</v>
      </c>
      <c r="U80" s="534">
        <v>299.79594408361129</v>
      </c>
      <c r="V80" s="534">
        <v>297.99431428673353</v>
      </c>
      <c r="W80" s="534">
        <v>278.32396161974725</v>
      </c>
      <c r="X80" s="534">
        <v>324.92046760272984</v>
      </c>
      <c r="Y80" s="534">
        <v>338.14307650410711</v>
      </c>
      <c r="Z80" s="534">
        <v>377.68479837476184</v>
      </c>
      <c r="AA80" s="534">
        <v>413.76717593525348</v>
      </c>
      <c r="AB80" s="534">
        <v>405.05828430466977</v>
      </c>
      <c r="AC80" s="534">
        <v>403.51321830122458</v>
      </c>
      <c r="AD80" s="534">
        <v>421.70289108658483</v>
      </c>
      <c r="AE80" s="534">
        <v>427.08732318133622</v>
      </c>
      <c r="AF80" s="534">
        <v>419.35601273932002</v>
      </c>
      <c r="AG80" s="534">
        <v>420.51606871968204</v>
      </c>
      <c r="AH80" s="534">
        <v>417.25721113160733</v>
      </c>
      <c r="AI80" s="534">
        <v>415.30175868021803</v>
      </c>
      <c r="AJ80" s="534">
        <v>404.32052399287926</v>
      </c>
      <c r="AK80" s="534">
        <v>418.47447028258358</v>
      </c>
      <c r="AL80" s="534">
        <v>415.77861084636476</v>
      </c>
      <c r="AM80" s="534">
        <v>419.7128921523996</v>
      </c>
      <c r="AN80" s="534">
        <v>407.57335128983567</v>
      </c>
      <c r="AO80" s="534">
        <v>404.9305999755299</v>
      </c>
      <c r="AP80" s="534">
        <v>405.18268784695402</v>
      </c>
      <c r="AQ80" s="534">
        <v>414.2307445826375</v>
      </c>
      <c r="AR80" s="534">
        <v>444.65248550718127</v>
      </c>
      <c r="AS80" s="534">
        <v>445.90042064177987</v>
      </c>
      <c r="AT80" s="534">
        <v>460.96841323086096</v>
      </c>
      <c r="AU80" s="534">
        <v>450.00278983302132</v>
      </c>
      <c r="AV80" s="534">
        <v>462.29079512847068</v>
      </c>
      <c r="AW80" s="534">
        <v>451.21727543436015</v>
      </c>
      <c r="AX80" s="534">
        <v>449.18455854138034</v>
      </c>
      <c r="AY80" s="534">
        <v>470.38017295148632</v>
      </c>
      <c r="AZ80" s="661">
        <v>485.27066032496629</v>
      </c>
      <c r="BA80" s="535">
        <v>500.10681666224377</v>
      </c>
      <c r="BB80" s="97">
        <v>3.0572951448048169E-2</v>
      </c>
      <c r="BC80" s="97">
        <v>1.8200521974212513E-2</v>
      </c>
      <c r="BD80" s="97">
        <v>5.3026667638239711E-2</v>
      </c>
    </row>
    <row r="81" spans="1:56">
      <c r="A81" s="21" t="s">
        <v>176</v>
      </c>
      <c r="B81" s="534">
        <v>267.9691398619733</v>
      </c>
      <c r="C81" s="534">
        <v>276.42004142690939</v>
      </c>
      <c r="D81" s="534">
        <v>284.83791098537262</v>
      </c>
      <c r="E81" s="534">
        <v>294.36878056722975</v>
      </c>
      <c r="F81" s="534">
        <v>303.83727061987935</v>
      </c>
      <c r="G81" s="534">
        <v>310.74452856762508</v>
      </c>
      <c r="H81" s="534">
        <v>337.01371471842128</v>
      </c>
      <c r="I81" s="534">
        <v>359.82153276410588</v>
      </c>
      <c r="J81" s="534">
        <v>377.17819089627227</v>
      </c>
      <c r="K81" s="534">
        <v>389.18249152500294</v>
      </c>
      <c r="L81" s="534">
        <v>352.82560990771805</v>
      </c>
      <c r="M81" s="534">
        <v>407.46794360775766</v>
      </c>
      <c r="N81" s="534">
        <v>454.9421206786505</v>
      </c>
      <c r="O81" s="534">
        <v>473.58976351013808</v>
      </c>
      <c r="P81" s="534">
        <v>546.97575171918947</v>
      </c>
      <c r="Q81" s="534">
        <v>597.41463629217571</v>
      </c>
      <c r="R81" s="534">
        <v>689.77527881014487</v>
      </c>
      <c r="S81" s="534">
        <v>735.92474573387403</v>
      </c>
      <c r="T81" s="534">
        <v>788.1404429379121</v>
      </c>
      <c r="U81" s="534">
        <v>841.67220879469937</v>
      </c>
      <c r="V81" s="534">
        <v>899.74465737414789</v>
      </c>
      <c r="W81" s="534">
        <v>942.8385734907049</v>
      </c>
      <c r="X81" s="534">
        <v>971.74768583610228</v>
      </c>
      <c r="Y81" s="534">
        <v>988.05813337014149</v>
      </c>
      <c r="Z81" s="534">
        <v>933.4638155206701</v>
      </c>
      <c r="AA81" s="534">
        <v>959.23286448744659</v>
      </c>
      <c r="AB81" s="534">
        <v>1110.166642698412</v>
      </c>
      <c r="AC81" s="534">
        <v>1105.1045522503287</v>
      </c>
      <c r="AD81" s="534">
        <v>1118.65655972935</v>
      </c>
      <c r="AE81" s="534">
        <v>1248.0498523217036</v>
      </c>
      <c r="AF81" s="534">
        <v>1282.2242738014752</v>
      </c>
      <c r="AG81" s="534">
        <v>1254.916021140406</v>
      </c>
      <c r="AH81" s="534">
        <v>1241.860000196514</v>
      </c>
      <c r="AI81" s="534">
        <v>1312.5497114464429</v>
      </c>
      <c r="AJ81" s="534">
        <v>1377.195118023534</v>
      </c>
      <c r="AK81" s="534">
        <v>1344.4669115826071</v>
      </c>
      <c r="AL81" s="534">
        <v>1361.7667089639322</v>
      </c>
      <c r="AM81" s="534">
        <v>1324.0967555919449</v>
      </c>
      <c r="AN81" s="534">
        <v>1389.5275123132892</v>
      </c>
      <c r="AO81" s="534">
        <v>1498.0778393756009</v>
      </c>
      <c r="AP81" s="534">
        <v>1518.6864886258998</v>
      </c>
      <c r="AQ81" s="534">
        <v>1534.4165153481729</v>
      </c>
      <c r="AR81" s="534">
        <v>1580.9522129337593</v>
      </c>
      <c r="AS81" s="534">
        <v>1746.410814047907</v>
      </c>
      <c r="AT81" s="534">
        <v>1901.4844259405718</v>
      </c>
      <c r="AU81" s="534">
        <v>1938.694696539193</v>
      </c>
      <c r="AV81" s="534">
        <v>1971.7507991194498</v>
      </c>
      <c r="AW81" s="534">
        <v>2042.3733617439423</v>
      </c>
      <c r="AX81" s="534">
        <v>2079.7989130482888</v>
      </c>
      <c r="AY81" s="534">
        <v>2211.4833699695955</v>
      </c>
      <c r="AZ81" s="661">
        <v>2235.1193756618309</v>
      </c>
      <c r="BA81" s="535">
        <v>2192.4828648617317</v>
      </c>
      <c r="BB81" s="97">
        <v>-1.907571974202682E-2</v>
      </c>
      <c r="BC81" s="97">
        <v>3.9401308979893468E-2</v>
      </c>
      <c r="BD81" s="97">
        <v>0.23247045691856072</v>
      </c>
    </row>
    <row r="82" spans="1:56">
      <c r="A82" s="21" t="s">
        <v>177</v>
      </c>
      <c r="B82" s="534">
        <v>187.7932855098482</v>
      </c>
      <c r="C82" s="534">
        <v>190.84151995980537</v>
      </c>
      <c r="D82" s="534">
        <v>194.2058253108072</v>
      </c>
      <c r="E82" s="534">
        <v>197.35549282077045</v>
      </c>
      <c r="F82" s="534">
        <v>201.86713243200387</v>
      </c>
      <c r="G82" s="534">
        <v>231.96061483227578</v>
      </c>
      <c r="H82" s="534">
        <v>240.23954086597905</v>
      </c>
      <c r="I82" s="534">
        <v>250.447042886905</v>
      </c>
      <c r="J82" s="534">
        <v>270.29680716758196</v>
      </c>
      <c r="K82" s="534">
        <v>282.93334035565522</v>
      </c>
      <c r="L82" s="534">
        <v>254.1504711870366</v>
      </c>
      <c r="M82" s="534">
        <v>287.21174636971233</v>
      </c>
      <c r="N82" s="534">
        <v>321.18712598271418</v>
      </c>
      <c r="O82" s="534">
        <v>345.10174963953898</v>
      </c>
      <c r="P82" s="534">
        <v>388.98452124156859</v>
      </c>
      <c r="Q82" s="534">
        <v>258.52934997417373</v>
      </c>
      <c r="R82" s="534">
        <v>287.49656882197519</v>
      </c>
      <c r="S82" s="534">
        <v>339.86117482675888</v>
      </c>
      <c r="T82" s="534">
        <v>358.20307486460229</v>
      </c>
      <c r="U82" s="534">
        <v>435.85637068149128</v>
      </c>
      <c r="V82" s="534">
        <v>481.08687765934053</v>
      </c>
      <c r="W82" s="534">
        <v>490.60804741896936</v>
      </c>
      <c r="X82" s="534">
        <v>552.62282853811155</v>
      </c>
      <c r="Y82" s="534">
        <v>633.2196762872137</v>
      </c>
      <c r="Z82" s="534">
        <v>687.79925536769997</v>
      </c>
      <c r="AA82" s="534">
        <v>670.05219809444122</v>
      </c>
      <c r="AB82" s="534">
        <v>671.48296186987534</v>
      </c>
      <c r="AC82" s="534">
        <v>724.62180974473404</v>
      </c>
      <c r="AD82" s="534">
        <v>823.7135192555512</v>
      </c>
      <c r="AE82" s="534">
        <v>922.96804765518266</v>
      </c>
      <c r="AF82" s="534">
        <v>913.72761008607972</v>
      </c>
      <c r="AG82" s="534">
        <v>954.75004366449218</v>
      </c>
      <c r="AH82" s="534">
        <v>979.68134522322964</v>
      </c>
      <c r="AI82" s="534">
        <v>1010.0385218454664</v>
      </c>
      <c r="AJ82" s="534">
        <v>1043.7489951113532</v>
      </c>
      <c r="AK82" s="534">
        <v>1115.4702968756965</v>
      </c>
      <c r="AL82" s="534">
        <v>1190.3041023044052</v>
      </c>
      <c r="AM82" s="534">
        <v>1252.4288315615979</v>
      </c>
      <c r="AN82" s="534">
        <v>1327.5349574561421</v>
      </c>
      <c r="AO82" s="534">
        <v>1390.3124403883223</v>
      </c>
      <c r="AP82" s="534">
        <v>1581.5386651295623</v>
      </c>
      <c r="AQ82" s="534">
        <v>1592.1314634282974</v>
      </c>
      <c r="AR82" s="534">
        <v>1617.3515895549444</v>
      </c>
      <c r="AS82" s="534">
        <v>1765.1818244346555</v>
      </c>
      <c r="AT82" s="534">
        <v>1840.9950843994734</v>
      </c>
      <c r="AU82" s="534">
        <v>2070.0151066185558</v>
      </c>
      <c r="AV82" s="534">
        <v>2114.640306620176</v>
      </c>
      <c r="AW82" s="534">
        <v>2223.2548566570176</v>
      </c>
      <c r="AX82" s="534">
        <v>2208.9623505802761</v>
      </c>
      <c r="AY82" s="534">
        <v>2275.8601256083825</v>
      </c>
      <c r="AZ82" s="661">
        <v>2383.5510234396907</v>
      </c>
      <c r="BA82" s="535">
        <v>2524.862580723905</v>
      </c>
      <c r="BB82" s="97">
        <v>5.92861473887345E-2</v>
      </c>
      <c r="BC82" s="97">
        <v>4.18722333346635E-2</v>
      </c>
      <c r="BD82" s="97">
        <v>0.26771290540256004</v>
      </c>
    </row>
    <row r="83" spans="1:56">
      <c r="A83" s="215" t="s">
        <v>79</v>
      </c>
      <c r="B83" s="538">
        <v>881.39990392303821</v>
      </c>
      <c r="C83" s="538">
        <v>906.59305674556333</v>
      </c>
      <c r="D83" s="538">
        <v>936.22085923998372</v>
      </c>
      <c r="E83" s="538">
        <v>965.2221693074448</v>
      </c>
      <c r="F83" s="538">
        <v>1000.2143768947412</v>
      </c>
      <c r="G83" s="538">
        <v>1050.8149539555711</v>
      </c>
      <c r="H83" s="538">
        <v>1106.0159398047022</v>
      </c>
      <c r="I83" s="538">
        <v>1185.0472950476667</v>
      </c>
      <c r="J83" s="538">
        <v>1282.7900840494544</v>
      </c>
      <c r="K83" s="538">
        <v>1368.8525407321067</v>
      </c>
      <c r="L83" s="538">
        <v>1327.4881756131638</v>
      </c>
      <c r="M83" s="538">
        <v>1509.0929694845204</v>
      </c>
      <c r="N83" s="538">
        <v>1712.6877101726068</v>
      </c>
      <c r="O83" s="538">
        <v>1864.1536597323011</v>
      </c>
      <c r="P83" s="538">
        <v>2115.3869944561498</v>
      </c>
      <c r="Q83" s="538">
        <v>1994.1245803324091</v>
      </c>
      <c r="R83" s="538">
        <v>2175.3176644127479</v>
      </c>
      <c r="S83" s="538">
        <v>2382.9995226328342</v>
      </c>
      <c r="T83" s="538">
        <v>2634.7472887486083</v>
      </c>
      <c r="U83" s="538">
        <v>2865.2354200698028</v>
      </c>
      <c r="V83" s="538">
        <v>3044.1811264939174</v>
      </c>
      <c r="W83" s="538">
        <v>3048.3310680517561</v>
      </c>
      <c r="X83" s="538">
        <v>3214.1992353904661</v>
      </c>
      <c r="Y83" s="538">
        <v>3357.876732897822</v>
      </c>
      <c r="Z83" s="538">
        <v>3491.5336921547073</v>
      </c>
      <c r="AA83" s="538">
        <v>3598.9303240689128</v>
      </c>
      <c r="AB83" s="538">
        <v>3783.9612607103891</v>
      </c>
      <c r="AC83" s="538">
        <v>3934.9225718469952</v>
      </c>
      <c r="AD83" s="538">
        <v>4105.8317733707891</v>
      </c>
      <c r="AE83" s="538">
        <v>4513.0074291929277</v>
      </c>
      <c r="AF83" s="538">
        <v>4524.6598159540181</v>
      </c>
      <c r="AG83" s="538">
        <v>4577.3698675541482</v>
      </c>
      <c r="AH83" s="538">
        <v>4699.0246821439741</v>
      </c>
      <c r="AI83" s="538">
        <v>4886.6655507415762</v>
      </c>
      <c r="AJ83" s="538">
        <v>5011.3296421261875</v>
      </c>
      <c r="AK83" s="538">
        <v>5161.2652226093378</v>
      </c>
      <c r="AL83" s="538">
        <v>5400.6007814289942</v>
      </c>
      <c r="AM83" s="538">
        <v>5538.1961090999239</v>
      </c>
      <c r="AN83" s="538">
        <v>5746.4700090392698</v>
      </c>
      <c r="AO83" s="538">
        <v>6049.944408407011</v>
      </c>
      <c r="AP83" s="538">
        <v>6509.7234585920505</v>
      </c>
      <c r="AQ83" s="538">
        <v>6725.6148276160729</v>
      </c>
      <c r="AR83" s="538">
        <v>6949.3768093482413</v>
      </c>
      <c r="AS83" s="538">
        <v>7418.3103338599776</v>
      </c>
      <c r="AT83" s="538">
        <v>7778.5483250285179</v>
      </c>
      <c r="AU83" s="538">
        <v>8101.701936534093</v>
      </c>
      <c r="AV83" s="538">
        <v>8381.7260826964812</v>
      </c>
      <c r="AW83" s="538">
        <v>8759.9803048789508</v>
      </c>
      <c r="AX83" s="538">
        <v>8949.7273044689318</v>
      </c>
      <c r="AY83" s="538">
        <v>9180.2498994538255</v>
      </c>
      <c r="AZ83" s="538">
        <v>9300.3167467256062</v>
      </c>
      <c r="BA83" s="538">
        <v>9431.2322259073317</v>
      </c>
      <c r="BB83" s="270">
        <v>1.4076453818394619E-2</v>
      </c>
      <c r="BC83" s="270">
        <v>3.6319141720439374E-2</v>
      </c>
      <c r="BD83" s="270">
        <v>1</v>
      </c>
    </row>
    <row r="84" spans="1:56">
      <c r="A84" s="21"/>
      <c r="B84" s="534"/>
      <c r="C84" s="534"/>
      <c r="D84" s="534"/>
      <c r="E84" s="534"/>
      <c r="F84" s="534"/>
      <c r="G84" s="534"/>
      <c r="H84" s="534"/>
      <c r="I84" s="534"/>
      <c r="J84" s="534"/>
      <c r="K84" s="534"/>
      <c r="L84" s="534"/>
      <c r="M84" s="534"/>
      <c r="N84" s="534"/>
      <c r="O84" s="534"/>
      <c r="P84" s="534"/>
      <c r="Q84" s="534"/>
      <c r="R84" s="534"/>
      <c r="S84" s="534"/>
      <c r="T84" s="534"/>
      <c r="U84" s="534"/>
      <c r="V84" s="534"/>
      <c r="W84" s="534"/>
      <c r="X84" s="534"/>
      <c r="Y84" s="534"/>
      <c r="Z84" s="534"/>
      <c r="AA84" s="534"/>
      <c r="AB84" s="534"/>
      <c r="AC84" s="534"/>
      <c r="AD84" s="534"/>
      <c r="AE84" s="534"/>
      <c r="AF84" s="534"/>
      <c r="AG84" s="534"/>
      <c r="AH84" s="534"/>
      <c r="AI84" s="534"/>
      <c r="AJ84" s="534"/>
      <c r="AK84" s="534"/>
      <c r="AL84" s="534"/>
      <c r="AM84" s="534"/>
      <c r="AN84" s="534"/>
      <c r="AO84" s="534"/>
      <c r="AP84" s="534"/>
      <c r="AQ84" s="534"/>
      <c r="AR84" s="534"/>
      <c r="AS84" s="534"/>
      <c r="AT84" s="534"/>
      <c r="AU84" s="534"/>
      <c r="AV84" s="534"/>
      <c r="AW84" s="534"/>
      <c r="AX84" s="534"/>
      <c r="AY84" s="534"/>
      <c r="AZ84" s="661"/>
      <c r="BA84" s="535"/>
      <c r="BB84" s="97"/>
      <c r="BC84" s="97"/>
      <c r="BD84" s="97"/>
    </row>
    <row r="85" spans="1:56">
      <c r="A85" s="22" t="s">
        <v>181</v>
      </c>
      <c r="B85" s="534"/>
      <c r="C85" s="534"/>
      <c r="D85" s="534"/>
      <c r="E85" s="534"/>
      <c r="F85" s="534"/>
      <c r="G85" s="534"/>
      <c r="H85" s="534"/>
      <c r="I85" s="534"/>
      <c r="J85" s="534"/>
      <c r="K85" s="534"/>
      <c r="L85" s="534"/>
      <c r="M85" s="534"/>
      <c r="N85" s="534"/>
      <c r="O85" s="534"/>
      <c r="P85" s="534"/>
      <c r="Q85" s="534"/>
      <c r="R85" s="534"/>
      <c r="S85" s="534"/>
      <c r="T85" s="534"/>
      <c r="U85" s="534"/>
      <c r="V85" s="534"/>
      <c r="W85" s="534"/>
      <c r="X85" s="534"/>
      <c r="Y85" s="534"/>
      <c r="Z85" s="534"/>
      <c r="AA85" s="534"/>
      <c r="AB85" s="534"/>
      <c r="AC85" s="534"/>
      <c r="AD85" s="534"/>
      <c r="AE85" s="534"/>
      <c r="AF85" s="534"/>
      <c r="AG85" s="534"/>
      <c r="AH85" s="534"/>
      <c r="AI85" s="534"/>
      <c r="AJ85" s="534"/>
      <c r="AK85" s="534"/>
      <c r="AL85" s="534"/>
      <c r="AM85" s="534"/>
      <c r="AN85" s="534"/>
      <c r="AO85" s="534"/>
      <c r="AP85" s="534"/>
      <c r="AQ85" s="534"/>
      <c r="AR85" s="534"/>
      <c r="AS85" s="534"/>
      <c r="AT85" s="534"/>
      <c r="AU85" s="534"/>
      <c r="AV85" s="534"/>
      <c r="AW85" s="534"/>
      <c r="AX85" s="534"/>
      <c r="AY85" s="534"/>
      <c r="AZ85" s="661"/>
      <c r="BA85" s="535"/>
      <c r="BB85" s="97"/>
      <c r="BC85" s="97"/>
      <c r="BD85" s="97"/>
    </row>
    <row r="86" spans="1:56">
      <c r="A86" s="21" t="s">
        <v>250</v>
      </c>
      <c r="B86" s="534">
        <v>124.77778130353499</v>
      </c>
      <c r="C86" s="534">
        <v>132.211027335843</v>
      </c>
      <c r="D86" s="534">
        <v>142.15851517419676</v>
      </c>
      <c r="E86" s="534">
        <v>150.4738209022228</v>
      </c>
      <c r="F86" s="534">
        <v>163.06018607750821</v>
      </c>
      <c r="G86" s="534">
        <v>174.2725038033586</v>
      </c>
      <c r="H86" s="534">
        <v>188.42038097523934</v>
      </c>
      <c r="I86" s="534">
        <v>204.69149783272761</v>
      </c>
      <c r="J86" s="534">
        <v>218.94846089235071</v>
      </c>
      <c r="K86" s="534">
        <v>222.09149479475624</v>
      </c>
      <c r="L86" s="534">
        <v>233.48674797789928</v>
      </c>
      <c r="M86" s="534">
        <v>260.01792662908804</v>
      </c>
      <c r="N86" s="534">
        <v>273.43462986254855</v>
      </c>
      <c r="O86" s="534">
        <v>299.80854235676372</v>
      </c>
      <c r="P86" s="534">
        <v>311.88837166796287</v>
      </c>
      <c r="Q86" s="534">
        <v>335.09359683272311</v>
      </c>
      <c r="R86" s="534">
        <v>357.23283251358168</v>
      </c>
      <c r="S86" s="534">
        <v>383.42278068076399</v>
      </c>
      <c r="T86" s="534">
        <v>386.5368423082648</v>
      </c>
      <c r="U86" s="534">
        <v>390.3861328856143</v>
      </c>
      <c r="V86" s="534">
        <v>408.57163853299488</v>
      </c>
      <c r="W86" s="534">
        <v>405.97690431574108</v>
      </c>
      <c r="X86" s="534">
        <v>441.01281992986441</v>
      </c>
      <c r="Y86" s="534">
        <v>469.77701468415449</v>
      </c>
      <c r="Z86" s="534">
        <v>486.06611198465913</v>
      </c>
      <c r="AA86" s="534">
        <v>495.35903639657681</v>
      </c>
      <c r="AB86" s="534">
        <v>503.40703001670016</v>
      </c>
      <c r="AC86" s="534">
        <v>506.56041612252892</v>
      </c>
      <c r="AD86" s="534">
        <v>521.58108916780827</v>
      </c>
      <c r="AE86" s="534">
        <v>532.34842129465756</v>
      </c>
      <c r="AF86" s="534">
        <v>550.61777884465744</v>
      </c>
      <c r="AG86" s="534">
        <v>542.68371590300558</v>
      </c>
      <c r="AH86" s="534">
        <v>557.29823976506862</v>
      </c>
      <c r="AI86" s="534">
        <v>567.16694061547184</v>
      </c>
      <c r="AJ86" s="534">
        <v>577.09641554150733</v>
      </c>
      <c r="AK86" s="534">
        <v>578.43592201810941</v>
      </c>
      <c r="AL86" s="534">
        <v>597.645920472478</v>
      </c>
      <c r="AM86" s="534">
        <v>594.2175894760835</v>
      </c>
      <c r="AN86" s="534">
        <v>636.26998160632957</v>
      </c>
      <c r="AO86" s="534">
        <v>674.27661537073016</v>
      </c>
      <c r="AP86" s="534">
        <v>700.50753391168132</v>
      </c>
      <c r="AQ86" s="534">
        <v>685.99051543930875</v>
      </c>
      <c r="AR86" s="534">
        <v>702.71144628585398</v>
      </c>
      <c r="AS86" s="534">
        <v>759.59189508902114</v>
      </c>
      <c r="AT86" s="534">
        <v>799.34264623493516</v>
      </c>
      <c r="AU86" s="534">
        <v>834.66160784892043</v>
      </c>
      <c r="AV86" s="534">
        <v>814.57400111371703</v>
      </c>
      <c r="AW86" s="534">
        <v>867.2586218513643</v>
      </c>
      <c r="AX86" s="534">
        <v>883.15430986103274</v>
      </c>
      <c r="AY86" s="534">
        <v>901.73726651813502</v>
      </c>
      <c r="AZ86" s="661">
        <v>953.79826198011631</v>
      </c>
      <c r="BA86" s="535">
        <v>1038.2702795150801</v>
      </c>
      <c r="BB86" s="97">
        <v>8.8563819941962496E-2</v>
      </c>
      <c r="BC86" s="97">
        <v>3.1345959824649938E-2</v>
      </c>
      <c r="BD86" s="97">
        <v>0.26374878541194413</v>
      </c>
    </row>
    <row r="87" spans="1:56">
      <c r="A87" s="21" t="s">
        <v>575</v>
      </c>
      <c r="B87" s="534">
        <v>0</v>
      </c>
      <c r="C87" s="534">
        <v>0</v>
      </c>
      <c r="D87" s="534">
        <v>0</v>
      </c>
      <c r="E87" s="534">
        <v>0</v>
      </c>
      <c r="F87" s="534">
        <v>0</v>
      </c>
      <c r="G87" s="534">
        <v>0</v>
      </c>
      <c r="H87" s="534">
        <v>0</v>
      </c>
      <c r="I87" s="534">
        <v>0</v>
      </c>
      <c r="J87" s="534">
        <v>0</v>
      </c>
      <c r="K87" s="534">
        <v>0</v>
      </c>
      <c r="L87" s="534">
        <v>0</v>
      </c>
      <c r="M87" s="534">
        <v>0</v>
      </c>
      <c r="N87" s="534">
        <v>0</v>
      </c>
      <c r="O87" s="534">
        <v>0</v>
      </c>
      <c r="P87" s="534">
        <v>0</v>
      </c>
      <c r="Q87" s="534">
        <v>330.71856873965635</v>
      </c>
      <c r="R87" s="534">
        <v>352.68214758207489</v>
      </c>
      <c r="S87" s="534">
        <v>378.21524643418854</v>
      </c>
      <c r="T87" s="534">
        <v>381.73328066442929</v>
      </c>
      <c r="U87" s="534">
        <v>386.10635146484941</v>
      </c>
      <c r="V87" s="534">
        <v>404.3776659302552</v>
      </c>
      <c r="W87" s="534">
        <v>402.17306869930269</v>
      </c>
      <c r="X87" s="534">
        <v>422.82268294356317</v>
      </c>
      <c r="Y87" s="534">
        <v>443.97674146011087</v>
      </c>
      <c r="Z87" s="534">
        <v>456.92775582027559</v>
      </c>
      <c r="AA87" s="534">
        <v>467.80561173904243</v>
      </c>
      <c r="AB87" s="534">
        <v>479.77935878382334</v>
      </c>
      <c r="AC87" s="534">
        <v>494.69374945586196</v>
      </c>
      <c r="AD87" s="534">
        <v>500.26985629109595</v>
      </c>
      <c r="AE87" s="534">
        <v>514.47527060972618</v>
      </c>
      <c r="AF87" s="534">
        <v>531.3059980227398</v>
      </c>
      <c r="AG87" s="534">
        <v>529.94163940027352</v>
      </c>
      <c r="AH87" s="534">
        <v>538.15714387465755</v>
      </c>
      <c r="AI87" s="534">
        <v>547.17242006752645</v>
      </c>
      <c r="AJ87" s="534">
        <v>554.51723745931565</v>
      </c>
      <c r="AK87" s="534">
        <v>551.51706955909322</v>
      </c>
      <c r="AL87" s="534">
        <v>570.21441362316341</v>
      </c>
      <c r="AM87" s="534">
        <v>579.90443879115207</v>
      </c>
      <c r="AN87" s="534">
        <v>608.5458720172885</v>
      </c>
      <c r="AO87" s="534">
        <v>650.10676442424835</v>
      </c>
      <c r="AP87" s="534">
        <v>671.32534888131624</v>
      </c>
      <c r="AQ87" s="534">
        <v>655.03486427478435</v>
      </c>
      <c r="AR87" s="534">
        <v>677.2873591843952</v>
      </c>
      <c r="AS87" s="534">
        <v>729.78966746765047</v>
      </c>
      <c r="AT87" s="534">
        <v>768.57490234637987</v>
      </c>
      <c r="AU87" s="534">
        <v>806.2301583859628</v>
      </c>
      <c r="AV87" s="534">
        <v>806.10927414765922</v>
      </c>
      <c r="AW87" s="534">
        <v>862.7444040549002</v>
      </c>
      <c r="AX87" s="534">
        <v>878.47716580681538</v>
      </c>
      <c r="AY87" s="534">
        <v>897.21076963369046</v>
      </c>
      <c r="AZ87" s="661">
        <v>949.28772867327314</v>
      </c>
      <c r="BA87" s="535">
        <v>1033.7237949070604</v>
      </c>
      <c r="BB87" s="97">
        <v>8.8946758378300572E-2</v>
      </c>
      <c r="BC87" s="97">
        <v>3.5252962738822724E-2</v>
      </c>
      <c r="BD87" s="97">
        <v>0.26259385512363875</v>
      </c>
    </row>
    <row r="88" spans="1:56">
      <c r="A88" s="21" t="s">
        <v>175</v>
      </c>
      <c r="B88" s="534">
        <v>228.07075582671786</v>
      </c>
      <c r="C88" s="534">
        <v>248.16424514416838</v>
      </c>
      <c r="D88" s="534">
        <v>253.51975652603912</v>
      </c>
      <c r="E88" s="534">
        <v>263.6615060444804</v>
      </c>
      <c r="F88" s="534">
        <v>277.7365462544156</v>
      </c>
      <c r="G88" s="534">
        <v>297.62930982405118</v>
      </c>
      <c r="H88" s="534">
        <v>340.17783883329753</v>
      </c>
      <c r="I88" s="534">
        <v>372.65475202803651</v>
      </c>
      <c r="J88" s="534">
        <v>398.63944351989136</v>
      </c>
      <c r="K88" s="534">
        <v>412.56418868966824</v>
      </c>
      <c r="L88" s="534">
        <v>435.73367953533324</v>
      </c>
      <c r="M88" s="534">
        <v>479.99905287666132</v>
      </c>
      <c r="N88" s="534">
        <v>513.70669529606278</v>
      </c>
      <c r="O88" s="534">
        <v>549.00814121368512</v>
      </c>
      <c r="P88" s="534">
        <v>580.31026242968267</v>
      </c>
      <c r="Q88" s="534">
        <v>614.04718227896478</v>
      </c>
      <c r="R88" s="534">
        <v>649.79078576858387</v>
      </c>
      <c r="S88" s="534">
        <v>670.91332183860595</v>
      </c>
      <c r="T88" s="534">
        <v>691.6458584677531</v>
      </c>
      <c r="U88" s="534">
        <v>701.52680959453494</v>
      </c>
      <c r="V88" s="534">
        <v>716.7905689929089</v>
      </c>
      <c r="W88" s="534">
        <v>693.67446127921801</v>
      </c>
      <c r="X88" s="534">
        <v>714.04919585620678</v>
      </c>
      <c r="Y88" s="534">
        <v>749.34614168231326</v>
      </c>
      <c r="Z88" s="534">
        <v>773.02907781837087</v>
      </c>
      <c r="AA88" s="534">
        <v>792.27677470038657</v>
      </c>
      <c r="AB88" s="534">
        <v>789.49717273183865</v>
      </c>
      <c r="AC88" s="534">
        <v>793.05905293612796</v>
      </c>
      <c r="AD88" s="534">
        <v>818.80286813098064</v>
      </c>
      <c r="AE88" s="534">
        <v>848.21244763960146</v>
      </c>
      <c r="AF88" s="534">
        <v>883.55815353693447</v>
      </c>
      <c r="AG88" s="534">
        <v>912.93293950222574</v>
      </c>
      <c r="AH88" s="534">
        <v>942.93860446292399</v>
      </c>
      <c r="AI88" s="534">
        <v>985.30852930043136</v>
      </c>
      <c r="AJ88" s="534">
        <v>1045.1906580427678</v>
      </c>
      <c r="AK88" s="534">
        <v>1074.2862011691295</v>
      </c>
      <c r="AL88" s="534">
        <v>1105.1559471954624</v>
      </c>
      <c r="AM88" s="534">
        <v>1136.8193708392462</v>
      </c>
      <c r="AN88" s="534">
        <v>1164.0238037036902</v>
      </c>
      <c r="AO88" s="534">
        <v>1189.8011818804378</v>
      </c>
      <c r="AP88" s="534">
        <v>1246.147716156114</v>
      </c>
      <c r="AQ88" s="534">
        <v>1297.4461176364287</v>
      </c>
      <c r="AR88" s="534">
        <v>1379.1231646452966</v>
      </c>
      <c r="AS88" s="534">
        <v>1460.9101695744337</v>
      </c>
      <c r="AT88" s="534">
        <v>1507.2390740614285</v>
      </c>
      <c r="AU88" s="534">
        <v>1612.7213586375033</v>
      </c>
      <c r="AV88" s="534">
        <v>1615.4953364307903</v>
      </c>
      <c r="AW88" s="534">
        <v>1680.115562445364</v>
      </c>
      <c r="AX88" s="534">
        <v>1804.5530108209964</v>
      </c>
      <c r="AY88" s="534">
        <v>1846.149105615031</v>
      </c>
      <c r="AZ88" s="661">
        <v>1872.2007770694497</v>
      </c>
      <c r="BA88" s="535">
        <v>1842.9691649595884</v>
      </c>
      <c r="BB88" s="97">
        <v>-1.5613502818654701E-2</v>
      </c>
      <c r="BC88" s="97">
        <v>4.154560226268833E-2</v>
      </c>
      <c r="BD88" s="97">
        <v>0.46816410755470961</v>
      </c>
    </row>
    <row r="89" spans="1:56">
      <c r="A89" s="21" t="s">
        <v>576</v>
      </c>
      <c r="B89" s="534">
        <v>0</v>
      </c>
      <c r="C89" s="534">
        <v>0</v>
      </c>
      <c r="D89" s="534">
        <v>0</v>
      </c>
      <c r="E89" s="534">
        <v>0</v>
      </c>
      <c r="F89" s="534">
        <v>0</v>
      </c>
      <c r="G89" s="534">
        <v>0</v>
      </c>
      <c r="H89" s="534">
        <v>0</v>
      </c>
      <c r="I89" s="534">
        <v>0</v>
      </c>
      <c r="J89" s="534">
        <v>0</v>
      </c>
      <c r="K89" s="534">
        <v>0</v>
      </c>
      <c r="L89" s="534">
        <v>0</v>
      </c>
      <c r="M89" s="534">
        <v>0</v>
      </c>
      <c r="N89" s="534">
        <v>0</v>
      </c>
      <c r="O89" s="534">
        <v>0</v>
      </c>
      <c r="P89" s="534">
        <v>0</v>
      </c>
      <c r="Q89" s="534">
        <v>454.41404227286642</v>
      </c>
      <c r="R89" s="534">
        <v>485.0597052376088</v>
      </c>
      <c r="S89" s="534">
        <v>499.67719023102518</v>
      </c>
      <c r="T89" s="534">
        <v>517.42818800066334</v>
      </c>
      <c r="U89" s="534">
        <v>520.90744895264243</v>
      </c>
      <c r="V89" s="534">
        <v>520.81679663567832</v>
      </c>
      <c r="W89" s="534">
        <v>499.06981251169225</v>
      </c>
      <c r="X89" s="534">
        <v>513.51562095048803</v>
      </c>
      <c r="Y89" s="534">
        <v>541.18726921145003</v>
      </c>
      <c r="Z89" s="534">
        <v>549.61415097194754</v>
      </c>
      <c r="AA89" s="534">
        <v>570.17524057758317</v>
      </c>
      <c r="AB89" s="534">
        <v>579.82840224264362</v>
      </c>
      <c r="AC89" s="534">
        <v>581.82335620973095</v>
      </c>
      <c r="AD89" s="534">
        <v>603.63242665517316</v>
      </c>
      <c r="AE89" s="534">
        <v>626.45457583789243</v>
      </c>
      <c r="AF89" s="534">
        <v>657.71202549345867</v>
      </c>
      <c r="AG89" s="534">
        <v>674.04272691009726</v>
      </c>
      <c r="AH89" s="534">
        <v>702.61235949039349</v>
      </c>
      <c r="AI89" s="534">
        <v>739.759574806351</v>
      </c>
      <c r="AJ89" s="534">
        <v>786.24574269349648</v>
      </c>
      <c r="AK89" s="534">
        <v>810.14592215676362</v>
      </c>
      <c r="AL89" s="534">
        <v>848.77354736205905</v>
      </c>
      <c r="AM89" s="534">
        <v>884.96469070555941</v>
      </c>
      <c r="AN89" s="534">
        <v>907.29896709331172</v>
      </c>
      <c r="AO89" s="534">
        <v>931.11297873654519</v>
      </c>
      <c r="AP89" s="534">
        <v>976.28104779560329</v>
      </c>
      <c r="AQ89" s="534">
        <v>1023.6691598511151</v>
      </c>
      <c r="AR89" s="534">
        <v>1100.6355014868077</v>
      </c>
      <c r="AS89" s="534">
        <v>1160.0219099179362</v>
      </c>
      <c r="AT89" s="534">
        <v>1211.5533662220694</v>
      </c>
      <c r="AU89" s="534">
        <v>1301.2999599936302</v>
      </c>
      <c r="AV89" s="534">
        <v>1318.6627601470752</v>
      </c>
      <c r="AW89" s="534">
        <v>1378.3697168406816</v>
      </c>
      <c r="AX89" s="534">
        <v>1480.9871871262958</v>
      </c>
      <c r="AY89" s="534">
        <v>1532.6026371770427</v>
      </c>
      <c r="AZ89" s="661">
        <v>1595.3701274224547</v>
      </c>
      <c r="BA89" s="535">
        <v>1585.2949824167019</v>
      </c>
      <c r="BB89" s="97">
        <v>-6.3152398509747076E-3</v>
      </c>
      <c r="BC89" s="97">
        <v>5.0336988318042453E-2</v>
      </c>
      <c r="BD89" s="97">
        <v>0.40270788289089382</v>
      </c>
    </row>
    <row r="90" spans="1:56">
      <c r="A90" s="21" t="s">
        <v>622</v>
      </c>
      <c r="B90" s="534">
        <v>0</v>
      </c>
      <c r="C90" s="534">
        <v>0</v>
      </c>
      <c r="D90" s="534">
        <v>0</v>
      </c>
      <c r="E90" s="534">
        <v>0</v>
      </c>
      <c r="F90" s="534">
        <v>0</v>
      </c>
      <c r="G90" s="534">
        <v>0</v>
      </c>
      <c r="H90" s="534">
        <v>0</v>
      </c>
      <c r="I90" s="534">
        <v>0</v>
      </c>
      <c r="J90" s="534">
        <v>0</v>
      </c>
      <c r="K90" s="534">
        <v>0</v>
      </c>
      <c r="L90" s="534">
        <v>0</v>
      </c>
      <c r="M90" s="534">
        <v>0</v>
      </c>
      <c r="N90" s="534">
        <v>0</v>
      </c>
      <c r="O90" s="534">
        <v>0</v>
      </c>
      <c r="P90" s="534">
        <v>0</v>
      </c>
      <c r="Q90" s="534">
        <v>159.63314000609839</v>
      </c>
      <c r="R90" s="534">
        <v>164.73108053097513</v>
      </c>
      <c r="S90" s="534">
        <v>171.23613160758072</v>
      </c>
      <c r="T90" s="534">
        <v>174.2176704670895</v>
      </c>
      <c r="U90" s="534">
        <v>180.61936064189223</v>
      </c>
      <c r="V90" s="534">
        <v>195.9737723572303</v>
      </c>
      <c r="W90" s="534">
        <v>194.60464876752582</v>
      </c>
      <c r="X90" s="534">
        <v>200.53357490571929</v>
      </c>
      <c r="Y90" s="534">
        <v>208.15887247086343</v>
      </c>
      <c r="Z90" s="534">
        <v>223.41492684642301</v>
      </c>
      <c r="AA90" s="534">
        <v>222.10153412280349</v>
      </c>
      <c r="AB90" s="534">
        <v>209.66877048919505</v>
      </c>
      <c r="AC90" s="534">
        <v>211.23569672639732</v>
      </c>
      <c r="AD90" s="534">
        <v>215.17044147580751</v>
      </c>
      <c r="AE90" s="534">
        <v>221.75787180170914</v>
      </c>
      <c r="AF90" s="534">
        <v>225.84612804347606</v>
      </c>
      <c r="AG90" s="534">
        <v>238.89021259212856</v>
      </c>
      <c r="AH90" s="534">
        <v>240.32624497253033</v>
      </c>
      <c r="AI90" s="534">
        <v>245.54895449408045</v>
      </c>
      <c r="AJ90" s="534">
        <v>258.94491534927153</v>
      </c>
      <c r="AK90" s="534">
        <v>264.1402790123658</v>
      </c>
      <c r="AL90" s="534">
        <v>256.38239983340384</v>
      </c>
      <c r="AM90" s="534">
        <v>251.85468013368654</v>
      </c>
      <c r="AN90" s="534">
        <v>256.72483661037865</v>
      </c>
      <c r="AO90" s="534">
        <v>258.68820314389217</v>
      </c>
      <c r="AP90" s="534">
        <v>269.8666683605104</v>
      </c>
      <c r="AQ90" s="534">
        <v>273.77695778531341</v>
      </c>
      <c r="AR90" s="534">
        <v>278.48766315848917</v>
      </c>
      <c r="AS90" s="534">
        <v>300.88825965649744</v>
      </c>
      <c r="AT90" s="534">
        <v>295.68570783935888</v>
      </c>
      <c r="AU90" s="534">
        <v>311.42139864387332</v>
      </c>
      <c r="AV90" s="534">
        <v>296.83257628371524</v>
      </c>
      <c r="AW90" s="534">
        <v>301.74584560468242</v>
      </c>
      <c r="AX90" s="534">
        <v>323.56582369470021</v>
      </c>
      <c r="AY90" s="534">
        <v>313.54646843798849</v>
      </c>
      <c r="AZ90" s="661">
        <v>276.83064964699514</v>
      </c>
      <c r="BA90" s="535">
        <v>257.67418254288629</v>
      </c>
      <c r="BB90" s="97">
        <v>-6.9199227500771787E-2</v>
      </c>
      <c r="BC90" s="97">
        <v>2.5510413792624309E-3</v>
      </c>
      <c r="BD90" s="97">
        <v>6.5456224663815732E-2</v>
      </c>
    </row>
    <row r="91" spans="1:56">
      <c r="A91" s="21" t="s">
        <v>176</v>
      </c>
      <c r="B91" s="534">
        <v>140.46811955233352</v>
      </c>
      <c r="C91" s="534">
        <v>161.09015479122678</v>
      </c>
      <c r="D91" s="534">
        <v>141.88181653151446</v>
      </c>
      <c r="E91" s="534">
        <v>150.83887504802644</v>
      </c>
      <c r="F91" s="534">
        <v>134.6296391529234</v>
      </c>
      <c r="G91" s="534">
        <v>165.31043687769341</v>
      </c>
      <c r="H91" s="534">
        <v>189.01788080655794</v>
      </c>
      <c r="I91" s="534">
        <v>197.17959712056765</v>
      </c>
      <c r="J91" s="534">
        <v>215.05108786780428</v>
      </c>
      <c r="K91" s="534">
        <v>220.54896112619028</v>
      </c>
      <c r="L91" s="534">
        <v>221.09543927272148</v>
      </c>
      <c r="M91" s="534">
        <v>249.24778081800559</v>
      </c>
      <c r="N91" s="534">
        <v>255.66729271350835</v>
      </c>
      <c r="O91" s="534">
        <v>257.72810107481507</v>
      </c>
      <c r="P91" s="534">
        <v>283.05419708744216</v>
      </c>
      <c r="Q91" s="534">
        <v>301.1810683756139</v>
      </c>
      <c r="R91" s="534">
        <v>321.51100900045208</v>
      </c>
      <c r="S91" s="534">
        <v>337.2245259371727</v>
      </c>
      <c r="T91" s="534">
        <v>351.53270633670451</v>
      </c>
      <c r="U91" s="534">
        <v>355.1336290208875</v>
      </c>
      <c r="V91" s="534">
        <v>349.04003332174221</v>
      </c>
      <c r="W91" s="534">
        <v>350.91762178884227</v>
      </c>
      <c r="X91" s="534">
        <v>352.77998031244988</v>
      </c>
      <c r="Y91" s="534">
        <v>379.71280140938632</v>
      </c>
      <c r="Z91" s="534">
        <v>396.16511328670799</v>
      </c>
      <c r="AA91" s="534">
        <v>391.67203714349898</v>
      </c>
      <c r="AB91" s="534">
        <v>395.63393517409395</v>
      </c>
      <c r="AC91" s="534">
        <v>402.18964440576087</v>
      </c>
      <c r="AD91" s="534">
        <v>392.24335150278307</v>
      </c>
      <c r="AE91" s="534">
        <v>391.33707850858428</v>
      </c>
      <c r="AF91" s="534">
        <v>407.93160145710038</v>
      </c>
      <c r="AG91" s="534">
        <v>419.29215578323505</v>
      </c>
      <c r="AH91" s="534">
        <v>439.88744898971481</v>
      </c>
      <c r="AI91" s="534">
        <v>446.6017904397408</v>
      </c>
      <c r="AJ91" s="534">
        <v>444.18503549525883</v>
      </c>
      <c r="AK91" s="534">
        <v>415.44320904019895</v>
      </c>
      <c r="AL91" s="534">
        <v>392.34764771592285</v>
      </c>
      <c r="AM91" s="534">
        <v>383.6529750068039</v>
      </c>
      <c r="AN91" s="534">
        <v>389.30377115383959</v>
      </c>
      <c r="AO91" s="534">
        <v>402.73944549657875</v>
      </c>
      <c r="AP91" s="534">
        <v>451.41531711430366</v>
      </c>
      <c r="AQ91" s="534">
        <v>423.07520684536769</v>
      </c>
      <c r="AR91" s="534">
        <v>424.58406328870529</v>
      </c>
      <c r="AS91" s="534">
        <v>436.32505098704019</v>
      </c>
      <c r="AT91" s="534">
        <v>446.18150826443173</v>
      </c>
      <c r="AU91" s="534">
        <v>459.81357244225393</v>
      </c>
      <c r="AV91" s="534">
        <v>394.41901643537432</v>
      </c>
      <c r="AW91" s="534">
        <v>440.11593241833481</v>
      </c>
      <c r="AX91" s="534">
        <v>437.72709415758101</v>
      </c>
      <c r="AY91" s="534">
        <v>437.04543146685177</v>
      </c>
      <c r="AZ91" s="661">
        <v>431.09166734181264</v>
      </c>
      <c r="BA91" s="535">
        <v>421.11243940121182</v>
      </c>
      <c r="BB91" s="97">
        <v>-2.3148737720064316E-2</v>
      </c>
      <c r="BC91" s="97">
        <v>-4.5961097659132921E-3</v>
      </c>
      <c r="BD91" s="97">
        <v>0.10697397065608423</v>
      </c>
    </row>
    <row r="92" spans="1:56">
      <c r="A92" s="21" t="s">
        <v>177</v>
      </c>
      <c r="B92" s="534">
        <v>55.013663824936934</v>
      </c>
      <c r="C92" s="534">
        <v>58.469548133519325</v>
      </c>
      <c r="D92" s="534">
        <v>60.851460954378403</v>
      </c>
      <c r="E92" s="534">
        <v>64.857667692161982</v>
      </c>
      <c r="F92" s="534">
        <v>70.310702271963834</v>
      </c>
      <c r="G92" s="534">
        <v>76.832694756638588</v>
      </c>
      <c r="H92" s="534">
        <v>84.146907745624517</v>
      </c>
      <c r="I92" s="534">
        <v>93.990978336010613</v>
      </c>
      <c r="J92" s="534">
        <v>102.20883607361496</v>
      </c>
      <c r="K92" s="534">
        <v>112.27950537969473</v>
      </c>
      <c r="L92" s="534">
        <v>124.99648641278071</v>
      </c>
      <c r="M92" s="534">
        <v>144.40277745879743</v>
      </c>
      <c r="N92" s="534">
        <v>154.13097798469772</v>
      </c>
      <c r="O92" s="534">
        <v>151.61783058191176</v>
      </c>
      <c r="P92" s="534">
        <v>160.24518493160326</v>
      </c>
      <c r="Q92" s="534">
        <v>172.14053236762172</v>
      </c>
      <c r="R92" s="534">
        <v>181.31974134692555</v>
      </c>
      <c r="S92" s="534">
        <v>197.3431797880213</v>
      </c>
      <c r="T92" s="534">
        <v>213.29589667479399</v>
      </c>
      <c r="U92" s="534">
        <v>230.36280510244438</v>
      </c>
      <c r="V92" s="534">
        <v>248.19680300499294</v>
      </c>
      <c r="W92" s="534">
        <v>247.60210552087173</v>
      </c>
      <c r="X92" s="534">
        <v>278.56975173404743</v>
      </c>
      <c r="Y92" s="534">
        <v>273.25975045313186</v>
      </c>
      <c r="Z92" s="534">
        <v>286.71751251371944</v>
      </c>
      <c r="AA92" s="534">
        <v>305.38199871047146</v>
      </c>
      <c r="AB92" s="534">
        <v>299.04375351732682</v>
      </c>
      <c r="AC92" s="534">
        <v>319.34833838547092</v>
      </c>
      <c r="AD92" s="534">
        <v>324.89350130445513</v>
      </c>
      <c r="AE92" s="534">
        <v>336.92967755726346</v>
      </c>
      <c r="AF92" s="534">
        <v>343.14881012084635</v>
      </c>
      <c r="AG92" s="534">
        <v>357.39873603857421</v>
      </c>
      <c r="AH92" s="534">
        <v>367.30117489940307</v>
      </c>
      <c r="AI92" s="534">
        <v>369.69793819493646</v>
      </c>
      <c r="AJ92" s="534">
        <v>387.14823318633478</v>
      </c>
      <c r="AK92" s="534">
        <v>396.57882375872208</v>
      </c>
      <c r="AL92" s="534">
        <v>415.14121601692989</v>
      </c>
      <c r="AM92" s="534">
        <v>443.9375240440454</v>
      </c>
      <c r="AN92" s="534">
        <v>443.86101112786753</v>
      </c>
      <c r="AO92" s="534">
        <v>485.30786045900732</v>
      </c>
      <c r="AP92" s="534">
        <v>502.37457144079769</v>
      </c>
      <c r="AQ92" s="534">
        <v>505.5722592714913</v>
      </c>
      <c r="AR92" s="534">
        <v>535.33783662594408</v>
      </c>
      <c r="AS92" s="534">
        <v>545.94563955895546</v>
      </c>
      <c r="AT92" s="534">
        <v>563.31103472640712</v>
      </c>
      <c r="AU92" s="534">
        <v>575.81256342238089</v>
      </c>
      <c r="AV92" s="534">
        <v>568.49523036015148</v>
      </c>
      <c r="AW92" s="534">
        <v>583.29385787398621</v>
      </c>
      <c r="AX92" s="534">
        <v>594.60170299293543</v>
      </c>
      <c r="AY92" s="534">
        <v>586.32714965412333</v>
      </c>
      <c r="AZ92" s="661">
        <v>609.09919793943516</v>
      </c>
      <c r="BA92" s="535">
        <v>634.23602455154935</v>
      </c>
      <c r="BB92" s="97">
        <v>4.1268855216278988E-2</v>
      </c>
      <c r="BC92" s="97">
        <v>1.9450252776150201E-2</v>
      </c>
      <c r="BD92" s="97">
        <v>0.1611131363772621</v>
      </c>
    </row>
    <row r="93" spans="1:56">
      <c r="A93" s="215" t="s">
        <v>98</v>
      </c>
      <c r="B93" s="538">
        <v>548.33032050752331</v>
      </c>
      <c r="C93" s="538">
        <v>599.93497540475744</v>
      </c>
      <c r="D93" s="538">
        <v>598.4115491861287</v>
      </c>
      <c r="E93" s="538">
        <v>629.83186968689154</v>
      </c>
      <c r="F93" s="538">
        <v>645.73707375681101</v>
      </c>
      <c r="G93" s="538">
        <v>714.04494526174176</v>
      </c>
      <c r="H93" s="538">
        <v>801.76300836071937</v>
      </c>
      <c r="I93" s="538">
        <v>868.51682531734241</v>
      </c>
      <c r="J93" s="538">
        <v>934.84782835366127</v>
      </c>
      <c r="K93" s="538">
        <v>967.48414999030945</v>
      </c>
      <c r="L93" s="538">
        <v>1015.3123531987349</v>
      </c>
      <c r="M93" s="538">
        <v>1133.6675377825522</v>
      </c>
      <c r="N93" s="538">
        <v>1196.9395958568173</v>
      </c>
      <c r="O93" s="538">
        <v>1258.1626152271756</v>
      </c>
      <c r="P93" s="538">
        <v>1335.4980161166911</v>
      </c>
      <c r="Q93" s="538">
        <v>1422.4623798549235</v>
      </c>
      <c r="R93" s="538">
        <v>1509.8543686295434</v>
      </c>
      <c r="S93" s="538">
        <v>1588.9038082445641</v>
      </c>
      <c r="T93" s="538">
        <v>1643.0113037875165</v>
      </c>
      <c r="U93" s="538">
        <v>1677.4093766034812</v>
      </c>
      <c r="V93" s="538">
        <v>1722.5990438526389</v>
      </c>
      <c r="W93" s="538">
        <v>1698.1710929046731</v>
      </c>
      <c r="X93" s="538">
        <v>1786.4117478325686</v>
      </c>
      <c r="Y93" s="538">
        <v>1872.095708228986</v>
      </c>
      <c r="Z93" s="538">
        <v>1941.9778156034574</v>
      </c>
      <c r="AA93" s="538">
        <v>1984.6898469509338</v>
      </c>
      <c r="AB93" s="538">
        <v>1987.5818914399597</v>
      </c>
      <c r="AC93" s="538">
        <v>2021.1574518498887</v>
      </c>
      <c r="AD93" s="538">
        <v>2057.5208101060271</v>
      </c>
      <c r="AE93" s="538">
        <v>2108.8276250001068</v>
      </c>
      <c r="AF93" s="538">
        <v>2185.2563439595388</v>
      </c>
      <c r="AG93" s="538">
        <v>2232.3075472270407</v>
      </c>
      <c r="AH93" s="538">
        <v>2307.4254681171105</v>
      </c>
      <c r="AI93" s="538">
        <v>2368.7751985505802</v>
      </c>
      <c r="AJ93" s="538">
        <v>2453.6203422658687</v>
      </c>
      <c r="AK93" s="538">
        <v>2464.74415598616</v>
      </c>
      <c r="AL93" s="538">
        <v>2510.290731400793</v>
      </c>
      <c r="AM93" s="538">
        <v>2558.6274593661788</v>
      </c>
      <c r="AN93" s="538">
        <v>2633.4585675917269</v>
      </c>
      <c r="AO93" s="538">
        <v>2752.1251032067539</v>
      </c>
      <c r="AP93" s="538">
        <v>2900.4451386228966</v>
      </c>
      <c r="AQ93" s="538">
        <v>2912.0840991925966</v>
      </c>
      <c r="AR93" s="538">
        <v>3041.7565108457998</v>
      </c>
      <c r="AS93" s="538">
        <v>3202.7727552094507</v>
      </c>
      <c r="AT93" s="538">
        <v>3316.0742632872025</v>
      </c>
      <c r="AU93" s="538">
        <v>3483.0091023510586</v>
      </c>
      <c r="AV93" s="538">
        <v>3392.9835843400333</v>
      </c>
      <c r="AW93" s="538">
        <v>3570.7839745890492</v>
      </c>
      <c r="AX93" s="538">
        <v>3720.0361178325456</v>
      </c>
      <c r="AY93" s="538">
        <v>3771.258953254141</v>
      </c>
      <c r="AZ93" s="538">
        <v>3866.189904330814</v>
      </c>
      <c r="BA93" s="538">
        <v>3936.5879084274293</v>
      </c>
      <c r="BB93" s="270">
        <v>1.8208625504338771E-2</v>
      </c>
      <c r="BC93" s="270">
        <v>2.9157522261779256E-2</v>
      </c>
      <c r="BD93" s="270">
        <v>1</v>
      </c>
    </row>
    <row r="94" spans="1:56">
      <c r="A94" s="21"/>
      <c r="B94" s="534"/>
      <c r="C94" s="534"/>
      <c r="D94" s="534"/>
      <c r="E94" s="534"/>
      <c r="F94" s="534"/>
      <c r="G94" s="534"/>
      <c r="H94" s="534"/>
      <c r="I94" s="534"/>
      <c r="J94" s="534"/>
      <c r="K94" s="534"/>
      <c r="L94" s="534"/>
      <c r="M94" s="534"/>
      <c r="N94" s="534"/>
      <c r="O94" s="534"/>
      <c r="P94" s="534"/>
      <c r="Q94" s="534"/>
      <c r="R94" s="534"/>
      <c r="S94" s="534"/>
      <c r="T94" s="534"/>
      <c r="U94" s="534"/>
      <c r="V94" s="534"/>
      <c r="W94" s="534"/>
      <c r="X94" s="534"/>
      <c r="Y94" s="534"/>
      <c r="Z94" s="534"/>
      <c r="AA94" s="534"/>
      <c r="AB94" s="534"/>
      <c r="AC94" s="534"/>
      <c r="AD94" s="534"/>
      <c r="AE94" s="534"/>
      <c r="AF94" s="534"/>
      <c r="AG94" s="534"/>
      <c r="AH94" s="534"/>
      <c r="AI94" s="534"/>
      <c r="AJ94" s="534"/>
      <c r="AK94" s="534"/>
      <c r="AL94" s="534"/>
      <c r="AM94" s="534"/>
      <c r="AN94" s="534"/>
      <c r="AO94" s="534"/>
      <c r="AP94" s="534"/>
      <c r="AQ94" s="534"/>
      <c r="AR94" s="534"/>
      <c r="AS94" s="534"/>
      <c r="AT94" s="534"/>
      <c r="AU94" s="534"/>
      <c r="AV94" s="534"/>
      <c r="AW94" s="534"/>
      <c r="AX94" s="534"/>
      <c r="AY94" s="534"/>
      <c r="AZ94" s="661"/>
      <c r="BA94" s="535"/>
      <c r="BB94" s="97"/>
      <c r="BC94" s="97"/>
      <c r="BD94" s="97"/>
    </row>
    <row r="95" spans="1:56">
      <c r="A95" s="22" t="s">
        <v>657</v>
      </c>
      <c r="B95" s="534"/>
      <c r="C95" s="534"/>
      <c r="D95" s="534"/>
      <c r="E95" s="534"/>
      <c r="F95" s="534"/>
      <c r="G95" s="534"/>
      <c r="H95" s="534"/>
      <c r="I95" s="534"/>
      <c r="J95" s="534"/>
      <c r="K95" s="534"/>
      <c r="L95" s="534"/>
      <c r="M95" s="534"/>
      <c r="N95" s="534"/>
      <c r="O95" s="534"/>
      <c r="P95" s="534"/>
      <c r="Q95" s="534"/>
      <c r="R95" s="534"/>
      <c r="S95" s="534"/>
      <c r="T95" s="534"/>
      <c r="U95" s="534"/>
      <c r="V95" s="534"/>
      <c r="W95" s="534"/>
      <c r="X95" s="534"/>
      <c r="Y95" s="534"/>
      <c r="Z95" s="534"/>
      <c r="AA95" s="534"/>
      <c r="AB95" s="534"/>
      <c r="AC95" s="534"/>
      <c r="AD95" s="534"/>
      <c r="AE95" s="534"/>
      <c r="AF95" s="534"/>
      <c r="AG95" s="534"/>
      <c r="AH95" s="534"/>
      <c r="AI95" s="534"/>
      <c r="AJ95" s="534"/>
      <c r="AK95" s="534"/>
      <c r="AL95" s="534"/>
      <c r="AM95" s="534"/>
      <c r="AN95" s="534"/>
      <c r="AO95" s="534"/>
      <c r="AP95" s="534"/>
      <c r="AQ95" s="534"/>
      <c r="AR95" s="534"/>
      <c r="AS95" s="534"/>
      <c r="AT95" s="534"/>
      <c r="AU95" s="534"/>
      <c r="AV95" s="534"/>
      <c r="AW95" s="534"/>
      <c r="AX95" s="534"/>
      <c r="AY95" s="534"/>
      <c r="AZ95" s="661"/>
      <c r="BA95" s="535"/>
      <c r="BB95" s="97"/>
      <c r="BC95" s="97"/>
      <c r="BD95" s="97"/>
    </row>
    <row r="96" spans="1:56">
      <c r="A96" s="21" t="s">
        <v>250</v>
      </c>
      <c r="B96" s="534">
        <v>632.9033942273411</v>
      </c>
      <c r="C96" s="534">
        <v>729.70727200680687</v>
      </c>
      <c r="D96" s="534">
        <v>818.81487307750422</v>
      </c>
      <c r="E96" s="534">
        <v>909.88056284759398</v>
      </c>
      <c r="F96" s="534">
        <v>1061.985501265817</v>
      </c>
      <c r="G96" s="534">
        <v>1226.3862563128198</v>
      </c>
      <c r="H96" s="534">
        <v>1400.7486144023728</v>
      </c>
      <c r="I96" s="534">
        <v>1521.1673197676237</v>
      </c>
      <c r="J96" s="534">
        <v>1695.8175552047023</v>
      </c>
      <c r="K96" s="534">
        <v>1699.7781004957203</v>
      </c>
      <c r="L96" s="534">
        <v>1718.8788547011775</v>
      </c>
      <c r="M96" s="534">
        <v>1864.199388895415</v>
      </c>
      <c r="N96" s="534">
        <v>1911.1627940395474</v>
      </c>
      <c r="O96" s="534">
        <v>2123.844744884293</v>
      </c>
      <c r="P96" s="534">
        <v>2209.1610956747195</v>
      </c>
      <c r="Q96" s="534">
        <v>2022.1547023102335</v>
      </c>
      <c r="R96" s="534">
        <v>1975.9439330647906</v>
      </c>
      <c r="S96" s="534">
        <v>2018.4616579450337</v>
      </c>
      <c r="T96" s="534">
        <v>2093.4300881392273</v>
      </c>
      <c r="U96" s="534">
        <v>2195.9231958048558</v>
      </c>
      <c r="V96" s="534">
        <v>2330.0588618876059</v>
      </c>
      <c r="W96" s="534">
        <v>2433.9850616653039</v>
      </c>
      <c r="X96" s="534">
        <v>2524.8777651280329</v>
      </c>
      <c r="Y96" s="534">
        <v>2715.7275459950192</v>
      </c>
      <c r="Z96" s="534">
        <v>2917.4296982532101</v>
      </c>
      <c r="AA96" s="534">
        <v>3045.8335918096568</v>
      </c>
      <c r="AB96" s="534">
        <v>3195.1682505928984</v>
      </c>
      <c r="AC96" s="534">
        <v>3495.9726976911065</v>
      </c>
      <c r="AD96" s="534">
        <v>3677.6587358797683</v>
      </c>
      <c r="AE96" s="534">
        <v>3899.485926432958</v>
      </c>
      <c r="AF96" s="534">
        <v>4241.270509496966</v>
      </c>
      <c r="AG96" s="534">
        <v>4501.4672063327371</v>
      </c>
      <c r="AH96" s="534">
        <v>4893.2071335353112</v>
      </c>
      <c r="AI96" s="534">
        <v>4968.8822736255524</v>
      </c>
      <c r="AJ96" s="534">
        <v>5288.553992881255</v>
      </c>
      <c r="AK96" s="534">
        <v>5509.4266126439552</v>
      </c>
      <c r="AL96" s="534">
        <v>5711.5930648883223</v>
      </c>
      <c r="AM96" s="534">
        <v>5996.4953305884919</v>
      </c>
      <c r="AN96" s="534">
        <v>6260.8751549746539</v>
      </c>
      <c r="AO96" s="534">
        <v>6602.5726748543702</v>
      </c>
      <c r="AP96" s="534">
        <v>6759.4103706666319</v>
      </c>
      <c r="AQ96" s="534">
        <v>7020.7994896502196</v>
      </c>
      <c r="AR96" s="534">
        <v>7400.5698695806168</v>
      </c>
      <c r="AS96" s="534">
        <v>7452.7919254522076</v>
      </c>
      <c r="AT96" s="534">
        <v>7684.9255074386856</v>
      </c>
      <c r="AU96" s="534">
        <v>8320.343255882859</v>
      </c>
      <c r="AV96" s="534">
        <v>8525.7396741934899</v>
      </c>
      <c r="AW96" s="534">
        <v>8944.4586273348559</v>
      </c>
      <c r="AX96" s="534">
        <v>9448.9882067581093</v>
      </c>
      <c r="AY96" s="534">
        <v>9758.9490334614711</v>
      </c>
      <c r="AZ96" s="661">
        <v>10518.676678987527</v>
      </c>
      <c r="BA96" s="535">
        <v>10955.48903745182</v>
      </c>
      <c r="BB96" s="97">
        <v>4.1527311067264261E-2</v>
      </c>
      <c r="BC96" s="97">
        <v>4.521402655339446E-2</v>
      </c>
      <c r="BD96" s="97">
        <v>0.32627483718809713</v>
      </c>
    </row>
    <row r="97" spans="1:58">
      <c r="A97" s="21" t="s">
        <v>575</v>
      </c>
      <c r="B97" s="534">
        <v>0</v>
      </c>
      <c r="C97" s="534">
        <v>0</v>
      </c>
      <c r="D97" s="534">
        <v>0</v>
      </c>
      <c r="E97" s="534">
        <v>0</v>
      </c>
      <c r="F97" s="534">
        <v>0</v>
      </c>
      <c r="G97" s="534">
        <v>0</v>
      </c>
      <c r="H97" s="534">
        <v>0</v>
      </c>
      <c r="I97" s="534">
        <v>0</v>
      </c>
      <c r="J97" s="534">
        <v>0</v>
      </c>
      <c r="K97" s="534">
        <v>0</v>
      </c>
      <c r="L97" s="534">
        <v>0</v>
      </c>
      <c r="M97" s="534">
        <v>0</v>
      </c>
      <c r="N97" s="534">
        <v>0</v>
      </c>
      <c r="O97" s="534">
        <v>0</v>
      </c>
      <c r="P97" s="534">
        <v>0</v>
      </c>
      <c r="Q97" s="534">
        <v>1404.010032052634</v>
      </c>
      <c r="R97" s="534">
        <v>1405.3201213756201</v>
      </c>
      <c r="S97" s="534">
        <v>1425.3953397114913</v>
      </c>
      <c r="T97" s="534">
        <v>1470.1955589502027</v>
      </c>
      <c r="U97" s="534">
        <v>1520.6592888927476</v>
      </c>
      <c r="V97" s="534">
        <v>1597.8999593406536</v>
      </c>
      <c r="W97" s="534">
        <v>1673.2068484642743</v>
      </c>
      <c r="X97" s="534">
        <v>1754.7006146707927</v>
      </c>
      <c r="Y97" s="534">
        <v>1872.9412431238134</v>
      </c>
      <c r="Z97" s="534">
        <v>2004.4896460717232</v>
      </c>
      <c r="AA97" s="534">
        <v>2112.9987847533107</v>
      </c>
      <c r="AB97" s="534">
        <v>2231.2487628109438</v>
      </c>
      <c r="AC97" s="534">
        <v>2374.3986350088653</v>
      </c>
      <c r="AD97" s="534">
        <v>2536.3155454950243</v>
      </c>
      <c r="AE97" s="534">
        <v>2620.4472684555649</v>
      </c>
      <c r="AF97" s="534">
        <v>2780.3296275974649</v>
      </c>
      <c r="AG97" s="534">
        <v>2952.1618993044626</v>
      </c>
      <c r="AH97" s="534">
        <v>3052.5240656464985</v>
      </c>
      <c r="AI97" s="534">
        <v>3077.324204735753</v>
      </c>
      <c r="AJ97" s="534">
        <v>3182.6107852199129</v>
      </c>
      <c r="AK97" s="534">
        <v>3257.5813502912424</v>
      </c>
      <c r="AL97" s="534">
        <v>3328.647109567893</v>
      </c>
      <c r="AM97" s="534">
        <v>3475.9009781214395</v>
      </c>
      <c r="AN97" s="534">
        <v>3594.9305840127213</v>
      </c>
      <c r="AO97" s="534">
        <v>3817.4999329751545</v>
      </c>
      <c r="AP97" s="534">
        <v>3937.5855802580322</v>
      </c>
      <c r="AQ97" s="534">
        <v>4020.7171844369609</v>
      </c>
      <c r="AR97" s="534">
        <v>4157.0277664892656</v>
      </c>
      <c r="AS97" s="534">
        <v>4301.9596659306317</v>
      </c>
      <c r="AT97" s="534">
        <v>4430.9216160616988</v>
      </c>
      <c r="AU97" s="534">
        <v>4754.1080477668156</v>
      </c>
      <c r="AV97" s="534">
        <v>4947.3556850747409</v>
      </c>
      <c r="AW97" s="534">
        <v>5207.6333988309043</v>
      </c>
      <c r="AX97" s="534">
        <v>5589.0896857056723</v>
      </c>
      <c r="AY97" s="534">
        <v>5732.446438546438</v>
      </c>
      <c r="AZ97" s="661">
        <v>6249.5521619745532</v>
      </c>
      <c r="BA97" s="535">
        <v>6541.7561512417096</v>
      </c>
      <c r="BB97" s="97">
        <v>4.6755988540278848E-2</v>
      </c>
      <c r="BC97" s="97">
        <v>4.7277779728499558E-2</v>
      </c>
      <c r="BD97" s="97">
        <v>0.19482566372656171</v>
      </c>
    </row>
    <row r="98" spans="1:58">
      <c r="A98" s="21" t="s">
        <v>175</v>
      </c>
      <c r="B98" s="534">
        <v>792.93270608426985</v>
      </c>
      <c r="C98" s="534">
        <v>922.15343130109613</v>
      </c>
      <c r="D98" s="534">
        <v>1049.5326974600675</v>
      </c>
      <c r="E98" s="534">
        <v>1207.9462751095573</v>
      </c>
      <c r="F98" s="534">
        <v>1389.7713604813837</v>
      </c>
      <c r="G98" s="534">
        <v>1609.4333326045382</v>
      </c>
      <c r="H98" s="534">
        <v>1881.8546363927055</v>
      </c>
      <c r="I98" s="534">
        <v>2050.1041194603672</v>
      </c>
      <c r="J98" s="534">
        <v>2414.6570595682206</v>
      </c>
      <c r="K98" s="534">
        <v>2425.8952181705704</v>
      </c>
      <c r="L98" s="534">
        <v>2553.1197988589297</v>
      </c>
      <c r="M98" s="534">
        <v>2728.7807617802987</v>
      </c>
      <c r="N98" s="534">
        <v>2910.5900878411453</v>
      </c>
      <c r="O98" s="534">
        <v>3182.4470526178279</v>
      </c>
      <c r="P98" s="534">
        <v>3361.0010456037976</v>
      </c>
      <c r="Q98" s="534">
        <v>3163.9989085409647</v>
      </c>
      <c r="R98" s="534">
        <v>3250.9594888988859</v>
      </c>
      <c r="S98" s="534">
        <v>3254.4129180793448</v>
      </c>
      <c r="T98" s="534">
        <v>3368.8223920418873</v>
      </c>
      <c r="U98" s="534">
        <v>3548.4173498823498</v>
      </c>
      <c r="V98" s="534">
        <v>3608.9042595877122</v>
      </c>
      <c r="W98" s="534">
        <v>3798.6451270846228</v>
      </c>
      <c r="X98" s="534">
        <v>4040.252781773253</v>
      </c>
      <c r="Y98" s="534">
        <v>4428.5773978146744</v>
      </c>
      <c r="Z98" s="534">
        <v>4721.9867364563315</v>
      </c>
      <c r="AA98" s="534">
        <v>5017.2898773946836</v>
      </c>
      <c r="AB98" s="534">
        <v>5277.5116912403464</v>
      </c>
      <c r="AC98" s="534">
        <v>5645.8503861885983</v>
      </c>
      <c r="AD98" s="534">
        <v>6052.1698635553303</v>
      </c>
      <c r="AE98" s="534">
        <v>6295.7903044245741</v>
      </c>
      <c r="AF98" s="534">
        <v>6780.4225117402029</v>
      </c>
      <c r="AG98" s="534">
        <v>7257.3088949267431</v>
      </c>
      <c r="AH98" s="534">
        <v>7520.0006387558551</v>
      </c>
      <c r="AI98" s="534">
        <v>7254.0389039609017</v>
      </c>
      <c r="AJ98" s="534">
        <v>7658.8782706371121</v>
      </c>
      <c r="AK98" s="534">
        <v>7802.3301266326735</v>
      </c>
      <c r="AL98" s="534">
        <v>7956.0692159611035</v>
      </c>
      <c r="AM98" s="534">
        <v>8181.3979459293769</v>
      </c>
      <c r="AN98" s="534">
        <v>8363.8811385335503</v>
      </c>
      <c r="AO98" s="534">
        <v>8834.3480553386307</v>
      </c>
      <c r="AP98" s="534">
        <v>9032.0632043549158</v>
      </c>
      <c r="AQ98" s="534">
        <v>9109.8247546240764</v>
      </c>
      <c r="AR98" s="534">
        <v>9303.5835247426094</v>
      </c>
      <c r="AS98" s="534">
        <v>9389.1221018355391</v>
      </c>
      <c r="AT98" s="534">
        <v>9390.0981390485704</v>
      </c>
      <c r="AU98" s="534">
        <v>9916.6289253242503</v>
      </c>
      <c r="AV98" s="534">
        <v>10344.662498620974</v>
      </c>
      <c r="AW98" s="534">
        <v>10788.21976456724</v>
      </c>
      <c r="AX98" s="534">
        <v>10990.874124733778</v>
      </c>
      <c r="AY98" s="534">
        <v>11084.52956976908</v>
      </c>
      <c r="AZ98" s="661">
        <v>11367.741380188627</v>
      </c>
      <c r="BA98" s="535">
        <v>11413.52576237275</v>
      </c>
      <c r="BB98" s="97">
        <v>4.027570706694128E-3</v>
      </c>
      <c r="BC98" s="97">
        <v>2.3266418400726296E-2</v>
      </c>
      <c r="BD98" s="97">
        <v>0.33991602265584381</v>
      </c>
    </row>
    <row r="99" spans="1:58">
      <c r="A99" s="21" t="s">
        <v>576</v>
      </c>
      <c r="B99" s="534">
        <v>0</v>
      </c>
      <c r="C99" s="534">
        <v>0</v>
      </c>
      <c r="D99" s="534">
        <v>0</v>
      </c>
      <c r="E99" s="534">
        <v>0</v>
      </c>
      <c r="F99" s="534">
        <v>0</v>
      </c>
      <c r="G99" s="534">
        <v>0</v>
      </c>
      <c r="H99" s="534">
        <v>0</v>
      </c>
      <c r="I99" s="534">
        <v>0</v>
      </c>
      <c r="J99" s="534">
        <v>0</v>
      </c>
      <c r="K99" s="534">
        <v>0</v>
      </c>
      <c r="L99" s="534">
        <v>0</v>
      </c>
      <c r="M99" s="534">
        <v>0</v>
      </c>
      <c r="N99" s="534">
        <v>0</v>
      </c>
      <c r="O99" s="534">
        <v>0</v>
      </c>
      <c r="P99" s="534">
        <v>0</v>
      </c>
      <c r="Q99" s="534">
        <v>2109.3481728395054</v>
      </c>
      <c r="R99" s="534">
        <v>2145.7649676148076</v>
      </c>
      <c r="S99" s="534">
        <v>2160.5761335134566</v>
      </c>
      <c r="T99" s="534">
        <v>2249.5770582952664</v>
      </c>
      <c r="U99" s="534">
        <v>2351.3514613294383</v>
      </c>
      <c r="V99" s="534">
        <v>2470.9604062810122</v>
      </c>
      <c r="W99" s="534">
        <v>2593.1130467151711</v>
      </c>
      <c r="X99" s="534">
        <v>2777.6322779256384</v>
      </c>
      <c r="Y99" s="534">
        <v>3067.2894825383664</v>
      </c>
      <c r="Z99" s="534">
        <v>3337.0641990399536</v>
      </c>
      <c r="AA99" s="534">
        <v>3537.9940253258392</v>
      </c>
      <c r="AB99" s="534">
        <v>3762.1097137271481</v>
      </c>
      <c r="AC99" s="534">
        <v>4047.9486268723249</v>
      </c>
      <c r="AD99" s="534">
        <v>4365.1363274885334</v>
      </c>
      <c r="AE99" s="534">
        <v>4524.4674731158184</v>
      </c>
      <c r="AF99" s="534">
        <v>4840.4900967094627</v>
      </c>
      <c r="AG99" s="534">
        <v>5187.105679225544</v>
      </c>
      <c r="AH99" s="534">
        <v>5364.1536168336097</v>
      </c>
      <c r="AI99" s="534">
        <v>5166.5917242863907</v>
      </c>
      <c r="AJ99" s="534">
        <v>5446.6432364933898</v>
      </c>
      <c r="AK99" s="534">
        <v>5598.6460367947884</v>
      </c>
      <c r="AL99" s="534">
        <v>5750.8052361847867</v>
      </c>
      <c r="AM99" s="534">
        <v>5982.8209241830973</v>
      </c>
      <c r="AN99" s="534">
        <v>6186.5075852537675</v>
      </c>
      <c r="AO99" s="534">
        <v>6611.2188620611232</v>
      </c>
      <c r="AP99" s="534">
        <v>6737.0168352497849</v>
      </c>
      <c r="AQ99" s="534">
        <v>6845.0745993790406</v>
      </c>
      <c r="AR99" s="534">
        <v>7090.6404036555468</v>
      </c>
      <c r="AS99" s="534">
        <v>7255.7571675279469</v>
      </c>
      <c r="AT99" s="534">
        <v>7333.2646356221985</v>
      </c>
      <c r="AU99" s="534">
        <v>7718.228486594563</v>
      </c>
      <c r="AV99" s="534">
        <v>8121.6093479767724</v>
      </c>
      <c r="AW99" s="534">
        <v>8546.3487932122516</v>
      </c>
      <c r="AX99" s="534">
        <v>8684.2514007633508</v>
      </c>
      <c r="AY99" s="534">
        <v>8736.9483531363803</v>
      </c>
      <c r="AZ99" s="661">
        <v>8928.4668622868649</v>
      </c>
      <c r="BA99" s="535">
        <v>8855.5219274709452</v>
      </c>
      <c r="BB99" s="97">
        <v>-8.1699283808772671E-3</v>
      </c>
      <c r="BC99" s="97">
        <v>2.856306689862409E-2</v>
      </c>
      <c r="BD99" s="97">
        <v>0.26373391139582097</v>
      </c>
    </row>
    <row r="100" spans="1:58">
      <c r="A100" s="21" t="s">
        <v>622</v>
      </c>
      <c r="B100" s="534">
        <v>0</v>
      </c>
      <c r="C100" s="534">
        <v>0</v>
      </c>
      <c r="D100" s="534">
        <v>0</v>
      </c>
      <c r="E100" s="534">
        <v>0</v>
      </c>
      <c r="F100" s="534">
        <v>0</v>
      </c>
      <c r="G100" s="534">
        <v>0</v>
      </c>
      <c r="H100" s="534">
        <v>0</v>
      </c>
      <c r="I100" s="534">
        <v>0</v>
      </c>
      <c r="J100" s="534">
        <v>0</v>
      </c>
      <c r="K100" s="534">
        <v>0</v>
      </c>
      <c r="L100" s="534">
        <v>0</v>
      </c>
      <c r="M100" s="534">
        <v>0</v>
      </c>
      <c r="N100" s="534">
        <v>0</v>
      </c>
      <c r="O100" s="534">
        <v>0</v>
      </c>
      <c r="P100" s="534">
        <v>0</v>
      </c>
      <c r="Q100" s="534">
        <v>1054.6507357014593</v>
      </c>
      <c r="R100" s="534">
        <v>1105.1945212840781</v>
      </c>
      <c r="S100" s="534">
        <v>1093.836784565887</v>
      </c>
      <c r="T100" s="534">
        <v>1119.2453337466204</v>
      </c>
      <c r="U100" s="534">
        <v>1197.0658885529126</v>
      </c>
      <c r="V100" s="534">
        <v>1137.9438533066993</v>
      </c>
      <c r="W100" s="534">
        <v>1205.5320803694526</v>
      </c>
      <c r="X100" s="534">
        <v>1262.6205038476141</v>
      </c>
      <c r="Y100" s="534">
        <v>1361.2879152763076</v>
      </c>
      <c r="Z100" s="534">
        <v>1384.9225374163807</v>
      </c>
      <c r="AA100" s="534">
        <v>1479.2958520688442</v>
      </c>
      <c r="AB100" s="534">
        <v>1515.4019775131985</v>
      </c>
      <c r="AC100" s="534">
        <v>1597.9017593162737</v>
      </c>
      <c r="AD100" s="534">
        <v>1687.0335360667968</v>
      </c>
      <c r="AE100" s="534">
        <v>1771.3228313087541</v>
      </c>
      <c r="AF100" s="534">
        <v>1939.9324150307418</v>
      </c>
      <c r="AG100" s="534">
        <v>2070.2032157012</v>
      </c>
      <c r="AH100" s="534">
        <v>2155.8470219222472</v>
      </c>
      <c r="AI100" s="534">
        <v>2087.4471796745115</v>
      </c>
      <c r="AJ100" s="534">
        <v>2212.2350341437232</v>
      </c>
      <c r="AK100" s="534">
        <v>2203.6840898378846</v>
      </c>
      <c r="AL100" s="534">
        <v>2205.263979776315</v>
      </c>
      <c r="AM100" s="534">
        <v>2198.577021746275</v>
      </c>
      <c r="AN100" s="534">
        <v>2177.3735532797818</v>
      </c>
      <c r="AO100" s="534">
        <v>2223.1291932775057</v>
      </c>
      <c r="AP100" s="534">
        <v>2295.0463691051364</v>
      </c>
      <c r="AQ100" s="534">
        <v>2264.7501552450399</v>
      </c>
      <c r="AR100" s="534">
        <v>2212.9431210870648</v>
      </c>
      <c r="AS100" s="534">
        <v>2133.3649343075922</v>
      </c>
      <c r="AT100" s="534">
        <v>2056.8335034263737</v>
      </c>
      <c r="AU100" s="534">
        <v>2198.4004387296877</v>
      </c>
      <c r="AV100" s="534">
        <v>2223.0531506442053</v>
      </c>
      <c r="AW100" s="534">
        <v>2241.8709713549888</v>
      </c>
      <c r="AX100" s="534">
        <v>2306.6227239704322</v>
      </c>
      <c r="AY100" s="534">
        <v>2347.5812166326987</v>
      </c>
      <c r="AZ100" s="661">
        <v>2439.2745179017611</v>
      </c>
      <c r="BA100" s="535">
        <v>2558.0038349018032</v>
      </c>
      <c r="BB100" s="97">
        <v>4.8674028334527941E-2</v>
      </c>
      <c r="BC100" s="97">
        <v>6.1133727168420915E-3</v>
      </c>
      <c r="BD100" s="97">
        <v>7.6182111260022736E-2</v>
      </c>
    </row>
    <row r="101" spans="1:58">
      <c r="A101" s="21" t="s">
        <v>176</v>
      </c>
      <c r="B101" s="534">
        <v>1380.2214719891624</v>
      </c>
      <c r="C101" s="534">
        <v>1540.5138724095311</v>
      </c>
      <c r="D101" s="534">
        <v>1865.8540822404475</v>
      </c>
      <c r="E101" s="534">
        <v>2131.8593247429076</v>
      </c>
      <c r="F101" s="534">
        <v>2487.1846921380679</v>
      </c>
      <c r="G101" s="534">
        <v>2914.1561892845248</v>
      </c>
      <c r="H101" s="534">
        <v>3223.1137361095043</v>
      </c>
      <c r="I101" s="534">
        <v>3406.7571063805503</v>
      </c>
      <c r="J101" s="534">
        <v>3880.2377028733313</v>
      </c>
      <c r="K101" s="534">
        <v>3831.1433298975498</v>
      </c>
      <c r="L101" s="534">
        <v>3670.7777136288755</v>
      </c>
      <c r="M101" s="534">
        <v>3820.7936027380238</v>
      </c>
      <c r="N101" s="534">
        <v>4008.7434363649159</v>
      </c>
      <c r="O101" s="534">
        <v>4152.041478145582</v>
      </c>
      <c r="P101" s="534">
        <v>4115.4972161962742</v>
      </c>
      <c r="Q101" s="534">
        <v>3833.0017430911598</v>
      </c>
      <c r="R101" s="534">
        <v>3520.6455102367531</v>
      </c>
      <c r="S101" s="534">
        <v>3203.5103420195037</v>
      </c>
      <c r="T101" s="534">
        <v>3131.9031172176774</v>
      </c>
      <c r="U101" s="534">
        <v>3035.9825986919464</v>
      </c>
      <c r="V101" s="534">
        <v>2727.3019431479775</v>
      </c>
      <c r="W101" s="534">
        <v>2745.1047860988247</v>
      </c>
      <c r="X101" s="534">
        <v>2732.6565198290255</v>
      </c>
      <c r="Y101" s="534">
        <v>2986.3745152566521</v>
      </c>
      <c r="Z101" s="534">
        <v>3172.7098631212057</v>
      </c>
      <c r="AA101" s="534">
        <v>3397.756570730673</v>
      </c>
      <c r="AB101" s="534">
        <v>3458.4504496154823</v>
      </c>
      <c r="AC101" s="534">
        <v>3544.9599172306066</v>
      </c>
      <c r="AD101" s="534">
        <v>3582.1867889720334</v>
      </c>
      <c r="AE101" s="534">
        <v>3865.6349476484484</v>
      </c>
      <c r="AF101" s="534">
        <v>3823.8055715836208</v>
      </c>
      <c r="AG101" s="534">
        <v>3793.3081234162373</v>
      </c>
      <c r="AH101" s="534">
        <v>3807.3951706614212</v>
      </c>
      <c r="AI101" s="534">
        <v>3588.6327443065547</v>
      </c>
      <c r="AJ101" s="534">
        <v>3664.697421188564</v>
      </c>
      <c r="AK101" s="534">
        <v>3604.2949036520931</v>
      </c>
      <c r="AL101" s="534">
        <v>3450.7988419352605</v>
      </c>
      <c r="AM101" s="534">
        <v>3311.5658136668121</v>
      </c>
      <c r="AN101" s="534">
        <v>3471.3710655391169</v>
      </c>
      <c r="AO101" s="534">
        <v>3477.5774648090469</v>
      </c>
      <c r="AP101" s="534">
        <v>3450.127208919961</v>
      </c>
      <c r="AQ101" s="534">
        <v>3528.1227747583089</v>
      </c>
      <c r="AR101" s="534">
        <v>3583.2412575012067</v>
      </c>
      <c r="AS101" s="534">
        <v>3361.2333047015336</v>
      </c>
      <c r="AT101" s="534">
        <v>3046.0429647291226</v>
      </c>
      <c r="AU101" s="534">
        <v>3044.6494000157768</v>
      </c>
      <c r="AV101" s="534">
        <v>3112.1285040679559</v>
      </c>
      <c r="AW101" s="534">
        <v>3215.5225248878173</v>
      </c>
      <c r="AX101" s="534">
        <v>2986.6459586721676</v>
      </c>
      <c r="AY101" s="534">
        <v>2828.4811002730712</v>
      </c>
      <c r="AZ101" s="661">
        <v>2807.8147346799492</v>
      </c>
      <c r="BA101" s="535">
        <v>2898.2575784657797</v>
      </c>
      <c r="BB101" s="97">
        <v>3.2211115166805859E-2</v>
      </c>
      <c r="BC101" s="97">
        <v>-2.0389719745854906E-2</v>
      </c>
      <c r="BD101" s="97">
        <v>8.6315500504853621E-2</v>
      </c>
    </row>
    <row r="102" spans="1:58" s="72" customFormat="1" ht="8.4499999999999993" customHeight="1">
      <c r="A102" s="21" t="s">
        <v>177</v>
      </c>
      <c r="B102" s="534">
        <v>417.2715972615083</v>
      </c>
      <c r="C102" s="534">
        <v>521.12471334899067</v>
      </c>
      <c r="D102" s="534">
        <v>588.96347810119448</v>
      </c>
      <c r="E102" s="534">
        <v>677.76835930538084</v>
      </c>
      <c r="F102" s="534">
        <v>802.97046135343999</v>
      </c>
      <c r="G102" s="534">
        <v>904.96975605182672</v>
      </c>
      <c r="H102" s="534">
        <v>897.28221263457885</v>
      </c>
      <c r="I102" s="534">
        <v>971.94874501657841</v>
      </c>
      <c r="J102" s="534">
        <v>1077.8142374567763</v>
      </c>
      <c r="K102" s="534">
        <v>1049.4705835584134</v>
      </c>
      <c r="L102" s="534">
        <v>1031.777843392782</v>
      </c>
      <c r="M102" s="534">
        <v>1113.7137117165289</v>
      </c>
      <c r="N102" s="534">
        <v>1176.7732086519286</v>
      </c>
      <c r="O102" s="534">
        <v>1359.6439994378609</v>
      </c>
      <c r="P102" s="534">
        <v>1432.4612288686715</v>
      </c>
      <c r="Q102" s="534">
        <v>1471.0094854668689</v>
      </c>
      <c r="R102" s="534">
        <v>1478.6471434017988</v>
      </c>
      <c r="S102" s="534">
        <v>1507.2700140979862</v>
      </c>
      <c r="T102" s="534">
        <v>1556.760566772434</v>
      </c>
      <c r="U102" s="534">
        <v>1727.0101333796954</v>
      </c>
      <c r="V102" s="534">
        <v>1891.6501477806798</v>
      </c>
      <c r="W102" s="534">
        <v>2004.557527894048</v>
      </c>
      <c r="X102" s="534">
        <v>2020.5295054277437</v>
      </c>
      <c r="Y102" s="534">
        <v>2125.610325582541</v>
      </c>
      <c r="Z102" s="534">
        <v>2248.7925457745077</v>
      </c>
      <c r="AA102" s="534">
        <v>2411.3209893967246</v>
      </c>
      <c r="AB102" s="534">
        <v>2539.2936252923328</v>
      </c>
      <c r="AC102" s="534">
        <v>2730.8606149434581</v>
      </c>
      <c r="AD102" s="534">
        <v>2849.423666352719</v>
      </c>
      <c r="AE102" s="534">
        <v>3054.3137288781618</v>
      </c>
      <c r="AF102" s="534">
        <v>3354.6770792300435</v>
      </c>
      <c r="AG102" s="534">
        <v>3512.6132326221264</v>
      </c>
      <c r="AH102" s="534">
        <v>3856.67012147993</v>
      </c>
      <c r="AI102" s="534">
        <v>3868.8342954107407</v>
      </c>
      <c r="AJ102" s="534">
        <v>3982.0108554959347</v>
      </c>
      <c r="AK102" s="534">
        <v>4255.3921563033155</v>
      </c>
      <c r="AL102" s="534">
        <v>4285.2547053722046</v>
      </c>
      <c r="AM102" s="534">
        <v>4629.2178900280014</v>
      </c>
      <c r="AN102" s="534">
        <v>4950.1103339062074</v>
      </c>
      <c r="AO102" s="534">
        <v>5351.9081420561952</v>
      </c>
      <c r="AP102" s="534">
        <v>5314.4234884044072</v>
      </c>
      <c r="AQ102" s="534">
        <v>5493.1545031573842</v>
      </c>
      <c r="AR102" s="534">
        <v>5759.9651099789262</v>
      </c>
      <c r="AS102" s="534">
        <v>5703.5991772703865</v>
      </c>
      <c r="AT102" s="534">
        <v>6141.0656942686792</v>
      </c>
      <c r="AU102" s="534">
        <v>6687.5007004609033</v>
      </c>
      <c r="AV102" s="534">
        <v>6937.3767027699023</v>
      </c>
      <c r="AW102" s="534">
        <v>7082.7026434178742</v>
      </c>
      <c r="AX102" s="534">
        <v>7209.2963214038773</v>
      </c>
      <c r="AY102" s="534">
        <v>7522.7059693054898</v>
      </c>
      <c r="AZ102" s="661">
        <v>7799.4873798858252</v>
      </c>
      <c r="BA102" s="535">
        <v>8310.2144174075711</v>
      </c>
      <c r="BB102" s="97">
        <v>6.5482128843347365E-2</v>
      </c>
      <c r="BC102" s="97">
        <v>3.9108721734780527E-2</v>
      </c>
      <c r="BD102" s="97">
        <v>0.24749363965120547</v>
      </c>
      <c r="BE102"/>
      <c r="BF102"/>
    </row>
    <row r="103" spans="1:58">
      <c r="A103" s="215" t="s">
        <v>86</v>
      </c>
      <c r="B103" s="538">
        <v>3223.3291695622815</v>
      </c>
      <c r="C103" s="538">
        <v>3713.4992890664248</v>
      </c>
      <c r="D103" s="538">
        <v>4323.1651308792134</v>
      </c>
      <c r="E103" s="538">
        <v>4927.4545220054397</v>
      </c>
      <c r="F103" s="538">
        <v>5741.9120152387077</v>
      </c>
      <c r="G103" s="538">
        <v>6654.9455342537094</v>
      </c>
      <c r="H103" s="538">
        <v>7402.999199539162</v>
      </c>
      <c r="I103" s="538">
        <v>7949.9772906251201</v>
      </c>
      <c r="J103" s="538">
        <v>9068.5265551030298</v>
      </c>
      <c r="K103" s="538">
        <v>9006.2872321222549</v>
      </c>
      <c r="L103" s="538">
        <v>8974.554210581764</v>
      </c>
      <c r="M103" s="538">
        <v>9527.4874651302671</v>
      </c>
      <c r="N103" s="538">
        <v>10007.269526897537</v>
      </c>
      <c r="O103" s="538">
        <v>10817.977275085565</v>
      </c>
      <c r="P103" s="538">
        <v>11118.120586343462</v>
      </c>
      <c r="Q103" s="538">
        <v>10490.164839409228</v>
      </c>
      <c r="R103" s="538">
        <v>10226.196075602227</v>
      </c>
      <c r="S103" s="538">
        <v>9983.6549321418697</v>
      </c>
      <c r="T103" s="538">
        <v>10150.916164171227</v>
      </c>
      <c r="U103" s="538">
        <v>10507.333277758848</v>
      </c>
      <c r="V103" s="538">
        <v>10557.915212403976</v>
      </c>
      <c r="W103" s="538">
        <v>10982.292502742799</v>
      </c>
      <c r="X103" s="538">
        <v>11318.316572158055</v>
      </c>
      <c r="Y103" s="538">
        <v>12256.289784648885</v>
      </c>
      <c r="Z103" s="538">
        <v>13060.918843605254</v>
      </c>
      <c r="AA103" s="538">
        <v>13872.201029331738</v>
      </c>
      <c r="AB103" s="538">
        <v>14470.424016741061</v>
      </c>
      <c r="AC103" s="538">
        <v>15417.643616053769</v>
      </c>
      <c r="AD103" s="538">
        <v>16161.439054759852</v>
      </c>
      <c r="AE103" s="538">
        <v>17115.224907384141</v>
      </c>
      <c r="AF103" s="538">
        <v>18200.175672050835</v>
      </c>
      <c r="AG103" s="538">
        <v>19064.697457297843</v>
      </c>
      <c r="AH103" s="538">
        <v>20077.273064432517</v>
      </c>
      <c r="AI103" s="538">
        <v>19680.388217303749</v>
      </c>
      <c r="AJ103" s="538">
        <v>20594.140540202865</v>
      </c>
      <c r="AK103" s="538">
        <v>21171.443799232038</v>
      </c>
      <c r="AL103" s="538">
        <v>21403.715828156892</v>
      </c>
      <c r="AM103" s="538">
        <v>22118.676980212684</v>
      </c>
      <c r="AN103" s="538">
        <v>23046.237692953528</v>
      </c>
      <c r="AO103" s="538">
        <v>24266.406337058244</v>
      </c>
      <c r="AP103" s="538">
        <v>24556.024272345916</v>
      </c>
      <c r="AQ103" s="538">
        <v>25151.90152218999</v>
      </c>
      <c r="AR103" s="538">
        <v>26047.35976180336</v>
      </c>
      <c r="AS103" s="538">
        <v>25906.746509259665</v>
      </c>
      <c r="AT103" s="538">
        <v>26262.132305485058</v>
      </c>
      <c r="AU103" s="538">
        <v>27969.122281683787</v>
      </c>
      <c r="AV103" s="538">
        <v>28919.907379652323</v>
      </c>
      <c r="AW103" s="538">
        <v>30030.903560207789</v>
      </c>
      <c r="AX103" s="538">
        <v>30635.804611567932</v>
      </c>
      <c r="AY103" s="538">
        <v>31194.665672809111</v>
      </c>
      <c r="AZ103" s="538">
        <v>32493.720173741927</v>
      </c>
      <c r="BA103" s="538">
        <v>33577.486795697921</v>
      </c>
      <c r="BB103" s="270">
        <v>3.3353109959744831E-2</v>
      </c>
      <c r="BC103" s="270">
        <v>2.8404902305271706E-2</v>
      </c>
      <c r="BD103" s="270">
        <v>1</v>
      </c>
    </row>
    <row r="104" spans="1:58">
      <c r="A104" s="21"/>
      <c r="B104" s="534"/>
      <c r="C104" s="534"/>
      <c r="D104" s="534"/>
      <c r="E104" s="534"/>
      <c r="F104" s="534"/>
      <c r="G104" s="534"/>
      <c r="H104" s="534"/>
      <c r="I104" s="534"/>
      <c r="J104" s="534"/>
      <c r="K104" s="534"/>
      <c r="L104" s="534"/>
      <c r="M104" s="534"/>
      <c r="N104" s="534"/>
      <c r="O104" s="534"/>
      <c r="P104" s="534"/>
      <c r="Q104" s="534"/>
      <c r="R104" s="534"/>
      <c r="S104" s="534"/>
      <c r="T104" s="534"/>
      <c r="U104" s="534"/>
      <c r="V104" s="534"/>
      <c r="W104" s="534"/>
      <c r="X104" s="534"/>
      <c r="Y104" s="534"/>
      <c r="Z104" s="534"/>
      <c r="AA104" s="534"/>
      <c r="AB104" s="534"/>
      <c r="AC104" s="534"/>
      <c r="AD104" s="534"/>
      <c r="AE104" s="534"/>
      <c r="AF104" s="534"/>
      <c r="AG104" s="534"/>
      <c r="AH104" s="534"/>
      <c r="AI104" s="534"/>
      <c r="AJ104" s="534"/>
      <c r="AK104" s="534"/>
      <c r="AL104" s="534"/>
      <c r="AM104" s="534"/>
      <c r="AN104" s="534"/>
      <c r="AO104" s="534"/>
      <c r="AP104" s="534"/>
      <c r="AQ104" s="534"/>
      <c r="AR104" s="534"/>
      <c r="AS104" s="534"/>
      <c r="AT104" s="534"/>
      <c r="AU104" s="534"/>
      <c r="AV104" s="534"/>
      <c r="AW104" s="534"/>
      <c r="AX104" s="534"/>
      <c r="AY104" s="534"/>
      <c r="AZ104" s="661"/>
      <c r="BA104" s="535"/>
      <c r="BB104" s="97"/>
      <c r="BC104" s="97"/>
      <c r="BD104" s="97"/>
    </row>
    <row r="105" spans="1:58">
      <c r="A105" s="22" t="s">
        <v>249</v>
      </c>
      <c r="B105" s="534"/>
      <c r="C105" s="534"/>
      <c r="D105" s="534"/>
      <c r="E105" s="534"/>
      <c r="F105" s="534"/>
      <c r="G105" s="534"/>
      <c r="H105" s="534"/>
      <c r="I105" s="534"/>
      <c r="J105" s="534"/>
      <c r="K105" s="534"/>
      <c r="L105" s="534"/>
      <c r="M105" s="534"/>
      <c r="N105" s="534"/>
      <c r="O105" s="534"/>
      <c r="P105" s="534"/>
      <c r="Q105" s="534"/>
      <c r="R105" s="534"/>
      <c r="S105" s="534"/>
      <c r="T105" s="534"/>
      <c r="U105" s="534"/>
      <c r="V105" s="534"/>
      <c r="W105" s="534"/>
      <c r="X105" s="534"/>
      <c r="Y105" s="534"/>
      <c r="Z105" s="534"/>
      <c r="AA105" s="534"/>
      <c r="AB105" s="534"/>
      <c r="AC105" s="534"/>
      <c r="AD105" s="534"/>
      <c r="AE105" s="534"/>
      <c r="AF105" s="534"/>
      <c r="AG105" s="534"/>
      <c r="AH105" s="534"/>
      <c r="AI105" s="534"/>
      <c r="AJ105" s="534"/>
      <c r="AK105" s="534"/>
      <c r="AL105" s="534"/>
      <c r="AM105" s="534"/>
      <c r="AN105" s="534"/>
      <c r="AO105" s="534"/>
      <c r="AP105" s="534"/>
      <c r="AQ105" s="534"/>
      <c r="AR105" s="534"/>
      <c r="AS105" s="534"/>
      <c r="AT105" s="534"/>
      <c r="AU105" s="534"/>
      <c r="AV105" s="534"/>
      <c r="AW105" s="534"/>
      <c r="AX105" s="534"/>
      <c r="AY105" s="534"/>
      <c r="AZ105" s="661"/>
      <c r="BA105" s="535"/>
      <c r="BB105" s="97"/>
      <c r="BC105" s="97"/>
      <c r="BD105" s="97"/>
    </row>
    <row r="106" spans="1:58">
      <c r="A106" s="21" t="s">
        <v>250</v>
      </c>
      <c r="B106" s="534">
        <v>32.713698630136989</v>
      </c>
      <c r="C106" s="534">
        <v>42.344794520547943</v>
      </c>
      <c r="D106" s="534">
        <v>41.544109589041092</v>
      </c>
      <c r="E106" s="534">
        <v>45.445901639344264</v>
      </c>
      <c r="F106" s="534">
        <v>61.218082191780816</v>
      </c>
      <c r="G106" s="534">
        <v>84.506575342465752</v>
      </c>
      <c r="H106" s="534">
        <v>109.99123287671232</v>
      </c>
      <c r="I106" s="534">
        <v>129.08278688524589</v>
      </c>
      <c r="J106" s="534">
        <v>161.14356164383562</v>
      </c>
      <c r="K106" s="534">
        <v>186.26219178082187</v>
      </c>
      <c r="L106" s="534">
        <v>209.07027397260273</v>
      </c>
      <c r="M106" s="534">
        <v>253.26051912568303</v>
      </c>
      <c r="N106" s="534">
        <v>272.07273972602741</v>
      </c>
      <c r="O106" s="534">
        <v>288.88356164383561</v>
      </c>
      <c r="P106" s="534">
        <v>310.53191780821919</v>
      </c>
      <c r="Q106" s="534">
        <v>259.1416841934161</v>
      </c>
      <c r="R106" s="534">
        <v>253.96142961770195</v>
      </c>
      <c r="S106" s="534">
        <v>274.5335071786406</v>
      </c>
      <c r="T106" s="534">
        <v>302.56857289638833</v>
      </c>
      <c r="U106" s="534">
        <v>326.19338917761002</v>
      </c>
      <c r="V106" s="534">
        <v>366.33368321030355</v>
      </c>
      <c r="W106" s="534">
        <v>390.37162133647701</v>
      </c>
      <c r="X106" s="534">
        <v>426.282519224677</v>
      </c>
      <c r="Y106" s="534">
        <v>482.57197485139329</v>
      </c>
      <c r="Z106" s="534">
        <v>511.25691532455573</v>
      </c>
      <c r="AA106" s="534">
        <v>519.04634913519237</v>
      </c>
      <c r="AB106" s="534">
        <v>581.17580148590253</v>
      </c>
      <c r="AC106" s="534">
        <v>657.97770905786308</v>
      </c>
      <c r="AD106" s="534">
        <v>751.83805273981545</v>
      </c>
      <c r="AE106" s="534">
        <v>717.24156956912645</v>
      </c>
      <c r="AF106" s="534">
        <v>779.53155051477984</v>
      </c>
      <c r="AG106" s="534">
        <v>855.41781343537366</v>
      </c>
      <c r="AH106" s="534">
        <v>885.9707091908673</v>
      </c>
      <c r="AI106" s="534">
        <v>905.87957239965567</v>
      </c>
      <c r="AJ106" s="534">
        <v>966.06969148973883</v>
      </c>
      <c r="AK106" s="534">
        <v>1015.5840584842365</v>
      </c>
      <c r="AL106" s="534">
        <v>1047.7335227398692</v>
      </c>
      <c r="AM106" s="534">
        <v>1121.7663027197993</v>
      </c>
      <c r="AN106" s="534">
        <v>1232.0441643322538</v>
      </c>
      <c r="AO106" s="534">
        <v>1387.2361970396134</v>
      </c>
      <c r="AP106" s="534">
        <v>1514.6079515567276</v>
      </c>
      <c r="AQ106" s="534">
        <v>1712.6007157978795</v>
      </c>
      <c r="AR106" s="534">
        <v>1845.6303249447885</v>
      </c>
      <c r="AS106" s="534">
        <v>1974.9523689136204</v>
      </c>
      <c r="AT106" s="534">
        <v>2045.7287364590488</v>
      </c>
      <c r="AU106" s="534">
        <v>2406.1059107340552</v>
      </c>
      <c r="AV106" s="534">
        <v>2593.4477277245683</v>
      </c>
      <c r="AW106" s="534">
        <v>2775.5107257586487</v>
      </c>
      <c r="AX106" s="534">
        <v>3104.8361179299623</v>
      </c>
      <c r="AY106" s="534">
        <v>3323.7243241646984</v>
      </c>
      <c r="AZ106" s="661">
        <v>3767.5769554020676</v>
      </c>
      <c r="BA106" s="535">
        <v>4035.2223778709931</v>
      </c>
      <c r="BB106" s="97">
        <v>7.1039138851607841E-2</v>
      </c>
      <c r="BC106" s="97">
        <v>9.5408710231675409E-2</v>
      </c>
      <c r="BD106" s="97">
        <v>0.32591207380907511</v>
      </c>
    </row>
    <row r="107" spans="1:58">
      <c r="A107" s="21" t="s">
        <v>575</v>
      </c>
      <c r="B107" s="534">
        <v>0</v>
      </c>
      <c r="C107" s="534">
        <v>0</v>
      </c>
      <c r="D107" s="534">
        <v>0</v>
      </c>
      <c r="E107" s="534">
        <v>0</v>
      </c>
      <c r="F107" s="534">
        <v>0</v>
      </c>
      <c r="G107" s="534">
        <v>0</v>
      </c>
      <c r="H107" s="534">
        <v>0</v>
      </c>
      <c r="I107" s="534">
        <v>0</v>
      </c>
      <c r="J107" s="534">
        <v>0</v>
      </c>
      <c r="K107" s="534">
        <v>0</v>
      </c>
      <c r="L107" s="534">
        <v>0</v>
      </c>
      <c r="M107" s="534">
        <v>0</v>
      </c>
      <c r="N107" s="534">
        <v>0</v>
      </c>
      <c r="O107" s="534">
        <v>0</v>
      </c>
      <c r="P107" s="534">
        <v>0</v>
      </c>
      <c r="Q107" s="534">
        <v>227.82267759562839</v>
      </c>
      <c r="R107" s="534">
        <v>215.04109589041096</v>
      </c>
      <c r="S107" s="534">
        <v>227.16575342465754</v>
      </c>
      <c r="T107" s="534">
        <v>250.50000000000003</v>
      </c>
      <c r="U107" s="534">
        <v>273.70204918032783</v>
      </c>
      <c r="V107" s="534">
        <v>319.42753424657536</v>
      </c>
      <c r="W107" s="534">
        <v>343.19643835616438</v>
      </c>
      <c r="X107" s="534">
        <v>371.58643835616442</v>
      </c>
      <c r="Y107" s="534">
        <v>408.35150273224042</v>
      </c>
      <c r="Z107" s="534">
        <v>424.04273972602743</v>
      </c>
      <c r="AA107" s="534">
        <v>434.5431506849315</v>
      </c>
      <c r="AB107" s="534">
        <v>505.46095890410959</v>
      </c>
      <c r="AC107" s="534">
        <v>572.5909836065573</v>
      </c>
      <c r="AD107" s="534">
        <v>660.65657534246577</v>
      </c>
      <c r="AE107" s="534">
        <v>616.91630136986305</v>
      </c>
      <c r="AF107" s="534">
        <v>665.62082191780814</v>
      </c>
      <c r="AG107" s="534">
        <v>722.37081967213112</v>
      </c>
      <c r="AH107" s="534">
        <v>742.13244383561641</v>
      </c>
      <c r="AI107" s="534">
        <v>756.49444383561649</v>
      </c>
      <c r="AJ107" s="534">
        <v>775.35766575342473</v>
      </c>
      <c r="AK107" s="534">
        <v>799.53691120218571</v>
      </c>
      <c r="AL107" s="534">
        <v>823.00573972602729</v>
      </c>
      <c r="AM107" s="534">
        <v>875.30357123287661</v>
      </c>
      <c r="AN107" s="534">
        <v>955.9819726027398</v>
      </c>
      <c r="AO107" s="534">
        <v>1088.4917002295081</v>
      </c>
      <c r="AP107" s="534">
        <v>1131.343557220411</v>
      </c>
      <c r="AQ107" s="534">
        <v>1227.318862650822</v>
      </c>
      <c r="AR107" s="534">
        <v>1291.2863289456166</v>
      </c>
      <c r="AS107" s="534">
        <v>1436.451895562871</v>
      </c>
      <c r="AT107" s="534">
        <v>1447.4330234435902</v>
      </c>
      <c r="AU107" s="534">
        <v>1628.0215819669318</v>
      </c>
      <c r="AV107" s="534">
        <v>1782.4724126560752</v>
      </c>
      <c r="AW107" s="534">
        <v>1907.6634579990859</v>
      </c>
      <c r="AX107" s="534">
        <v>2190.7817343683182</v>
      </c>
      <c r="AY107" s="534">
        <v>2291.4950090962047</v>
      </c>
      <c r="AZ107" s="661">
        <v>2652.3557499226154</v>
      </c>
      <c r="BA107" s="535">
        <v>2803.1484091140101</v>
      </c>
      <c r="BB107" s="97">
        <v>5.6852350668191498E-2</v>
      </c>
      <c r="BC107" s="97">
        <v>8.8939437243606312E-2</v>
      </c>
      <c r="BD107" s="97">
        <v>0.22640137907119923</v>
      </c>
    </row>
    <row r="108" spans="1:58">
      <c r="A108" s="21" t="s">
        <v>175</v>
      </c>
      <c r="B108" s="534">
        <v>74.068602739726018</v>
      </c>
      <c r="C108" s="534">
        <v>95.855890410958907</v>
      </c>
      <c r="D108" s="534">
        <v>94.036876712328763</v>
      </c>
      <c r="E108" s="534">
        <v>102.93169398907105</v>
      </c>
      <c r="F108" s="534">
        <v>138.73556164383561</v>
      </c>
      <c r="G108" s="534">
        <v>191.36432876712328</v>
      </c>
      <c r="H108" s="534">
        <v>249.04136986301367</v>
      </c>
      <c r="I108" s="534">
        <v>292.22409836065577</v>
      </c>
      <c r="J108" s="534">
        <v>364.82465753424657</v>
      </c>
      <c r="K108" s="534">
        <v>421.21408219178079</v>
      </c>
      <c r="L108" s="534">
        <v>463.70542465753419</v>
      </c>
      <c r="M108" s="534">
        <v>522.7707103825137</v>
      </c>
      <c r="N108" s="534">
        <v>552.36701369863022</v>
      </c>
      <c r="O108" s="534">
        <v>590.86876712328763</v>
      </c>
      <c r="P108" s="534">
        <v>635.18136986301374</v>
      </c>
      <c r="Q108" s="534">
        <v>424.84650273224042</v>
      </c>
      <c r="R108" s="534">
        <v>417.83786301369861</v>
      </c>
      <c r="S108" s="534">
        <v>404.83019178082191</v>
      </c>
      <c r="T108" s="534">
        <v>422.86323287671229</v>
      </c>
      <c r="U108" s="534">
        <v>446.96770491803278</v>
      </c>
      <c r="V108" s="534">
        <v>487.02427397260277</v>
      </c>
      <c r="W108" s="534">
        <v>523.73961643835628</v>
      </c>
      <c r="X108" s="534">
        <v>563.74153424657538</v>
      </c>
      <c r="Y108" s="534">
        <v>610.97879781420772</v>
      </c>
      <c r="Z108" s="534">
        <v>648.92558904109592</v>
      </c>
      <c r="AA108" s="534">
        <v>635.17698630136988</v>
      </c>
      <c r="AB108" s="534">
        <v>701.14367123287673</v>
      </c>
      <c r="AC108" s="534">
        <v>793.54765027322424</v>
      </c>
      <c r="AD108" s="534">
        <v>914.25779726027383</v>
      </c>
      <c r="AE108" s="534">
        <v>887.33736986301369</v>
      </c>
      <c r="AF108" s="534">
        <v>1007.1305424657534</v>
      </c>
      <c r="AG108" s="534">
        <v>1110.6281566655848</v>
      </c>
      <c r="AH108" s="534">
        <v>1228.3584547805156</v>
      </c>
      <c r="AI108" s="534">
        <v>1241.279684996101</v>
      </c>
      <c r="AJ108" s="534">
        <v>1444.0826257673164</v>
      </c>
      <c r="AK108" s="534">
        <v>1572.9446907103827</v>
      </c>
      <c r="AL108" s="534">
        <v>1653.549763035174</v>
      </c>
      <c r="AM108" s="534">
        <v>1788.9925600237775</v>
      </c>
      <c r="AN108" s="534">
        <v>1949.4494439939458</v>
      </c>
      <c r="AO108" s="534">
        <v>2321.3267453173899</v>
      </c>
      <c r="AP108" s="534">
        <v>2508.9948644388987</v>
      </c>
      <c r="AQ108" s="534">
        <v>2681.6772715684378</v>
      </c>
      <c r="AR108" s="534">
        <v>2858.8458606411673</v>
      </c>
      <c r="AS108" s="534">
        <v>3078.2734860073556</v>
      </c>
      <c r="AT108" s="534">
        <v>3127.0453566498013</v>
      </c>
      <c r="AU108" s="534">
        <v>3451.6453434553391</v>
      </c>
      <c r="AV108" s="534">
        <v>3667.3849244489547</v>
      </c>
      <c r="AW108" s="534">
        <v>3962.5769900153769</v>
      </c>
      <c r="AX108" s="534">
        <v>4067.5338497471844</v>
      </c>
      <c r="AY108" s="534">
        <v>4113.5781370529403</v>
      </c>
      <c r="AZ108" s="661">
        <v>4219.5079800963103</v>
      </c>
      <c r="BA108" s="535">
        <v>4046.1271868187969</v>
      </c>
      <c r="BB108" s="97">
        <v>-4.109028685224958E-2</v>
      </c>
      <c r="BC108" s="97">
        <v>5.33584997710288E-2</v>
      </c>
      <c r="BD108" s="97">
        <v>0.32679282053524328</v>
      </c>
    </row>
    <row r="109" spans="1:58">
      <c r="A109" s="21" t="s">
        <v>576</v>
      </c>
      <c r="B109" s="534">
        <v>0</v>
      </c>
      <c r="C109" s="534">
        <v>0</v>
      </c>
      <c r="D109" s="534">
        <v>0</v>
      </c>
      <c r="E109" s="534">
        <v>0</v>
      </c>
      <c r="F109" s="534">
        <v>0</v>
      </c>
      <c r="G109" s="534">
        <v>0</v>
      </c>
      <c r="H109" s="534">
        <v>0</v>
      </c>
      <c r="I109" s="534">
        <v>0</v>
      </c>
      <c r="J109" s="534">
        <v>0</v>
      </c>
      <c r="K109" s="534">
        <v>0</v>
      </c>
      <c r="L109" s="534">
        <v>0</v>
      </c>
      <c r="M109" s="534">
        <v>0</v>
      </c>
      <c r="N109" s="534">
        <v>0</v>
      </c>
      <c r="O109" s="534">
        <v>0</v>
      </c>
      <c r="P109" s="534">
        <v>0</v>
      </c>
      <c r="Q109" s="534">
        <v>344.28103825136611</v>
      </c>
      <c r="R109" s="534">
        <v>341.21835616438358</v>
      </c>
      <c r="S109" s="534">
        <v>329.52761643835618</v>
      </c>
      <c r="T109" s="534">
        <v>341.68843835616434</v>
      </c>
      <c r="U109" s="534">
        <v>362.46224043715847</v>
      </c>
      <c r="V109" s="534">
        <v>401.92027397260279</v>
      </c>
      <c r="W109" s="534">
        <v>438.48449315068495</v>
      </c>
      <c r="X109" s="534">
        <v>479.17726027397259</v>
      </c>
      <c r="Y109" s="534">
        <v>531.57595628415299</v>
      </c>
      <c r="Z109" s="534">
        <v>568.6359452054794</v>
      </c>
      <c r="AA109" s="534">
        <v>557.06783561643829</v>
      </c>
      <c r="AB109" s="534">
        <v>615.52153424657536</v>
      </c>
      <c r="AC109" s="534">
        <v>700.71005464480891</v>
      </c>
      <c r="AD109" s="534">
        <v>818.67879452054785</v>
      </c>
      <c r="AE109" s="534">
        <v>785.22120547945201</v>
      </c>
      <c r="AF109" s="534">
        <v>891.17364383561642</v>
      </c>
      <c r="AG109" s="534">
        <v>985.4206118332155</v>
      </c>
      <c r="AH109" s="534">
        <v>1077.7490753143384</v>
      </c>
      <c r="AI109" s="534">
        <v>1082.9309722602736</v>
      </c>
      <c r="AJ109" s="534">
        <v>1257.2834476851247</v>
      </c>
      <c r="AK109" s="534">
        <v>1376.8037398907106</v>
      </c>
      <c r="AL109" s="534">
        <v>1451.4763383776396</v>
      </c>
      <c r="AM109" s="534">
        <v>1579.6635739733269</v>
      </c>
      <c r="AN109" s="534">
        <v>1738.0892271933319</v>
      </c>
      <c r="AO109" s="534">
        <v>2066.131234153715</v>
      </c>
      <c r="AP109" s="534">
        <v>2238.3373740279399</v>
      </c>
      <c r="AQ109" s="534">
        <v>2393.2057941744656</v>
      </c>
      <c r="AR109" s="534">
        <v>2549.9093121041815</v>
      </c>
      <c r="AS109" s="534">
        <v>2763.4996488947872</v>
      </c>
      <c r="AT109" s="534">
        <v>2764.1032531561027</v>
      </c>
      <c r="AU109" s="534">
        <v>3014.4599298259373</v>
      </c>
      <c r="AV109" s="534">
        <v>3208.6784368747858</v>
      </c>
      <c r="AW109" s="534">
        <v>3467.9853793844341</v>
      </c>
      <c r="AX109" s="534">
        <v>3521.9882577187341</v>
      </c>
      <c r="AY109" s="534">
        <v>3525.3794526303909</v>
      </c>
      <c r="AZ109" s="661">
        <v>3560.4256501549621</v>
      </c>
      <c r="BA109" s="535">
        <v>3328.289983218323</v>
      </c>
      <c r="BB109" s="97">
        <v>-6.5198852537908136E-2</v>
      </c>
      <c r="BC109" s="97">
        <v>4.7508697187178983E-2</v>
      </c>
      <c r="BD109" s="97">
        <v>0.26881539332683946</v>
      </c>
    </row>
    <row r="110" spans="1:58">
      <c r="A110" s="21" t="s">
        <v>622</v>
      </c>
      <c r="B110" s="534">
        <v>0</v>
      </c>
      <c r="C110" s="534">
        <v>0</v>
      </c>
      <c r="D110" s="534">
        <v>0</v>
      </c>
      <c r="E110" s="534">
        <v>0</v>
      </c>
      <c r="F110" s="534">
        <v>0</v>
      </c>
      <c r="G110" s="534">
        <v>0</v>
      </c>
      <c r="H110" s="534">
        <v>0</v>
      </c>
      <c r="I110" s="534">
        <v>0</v>
      </c>
      <c r="J110" s="534">
        <v>0</v>
      </c>
      <c r="K110" s="534">
        <v>0</v>
      </c>
      <c r="L110" s="534">
        <v>0</v>
      </c>
      <c r="M110" s="534">
        <v>0</v>
      </c>
      <c r="N110" s="534">
        <v>0</v>
      </c>
      <c r="O110" s="534">
        <v>0</v>
      </c>
      <c r="P110" s="534">
        <v>0</v>
      </c>
      <c r="Q110" s="534">
        <v>80.565464480874311</v>
      </c>
      <c r="R110" s="534">
        <v>76.619506849315073</v>
      </c>
      <c r="S110" s="534">
        <v>75.302575342465758</v>
      </c>
      <c r="T110" s="534">
        <v>81.174794520547948</v>
      </c>
      <c r="U110" s="534">
        <v>84.505464480874323</v>
      </c>
      <c r="V110" s="534">
        <v>85.103999999999999</v>
      </c>
      <c r="W110" s="534">
        <v>85.255123287671225</v>
      </c>
      <c r="X110" s="534">
        <v>84.564273972602734</v>
      </c>
      <c r="Y110" s="534">
        <v>79.402841530054644</v>
      </c>
      <c r="Z110" s="534">
        <v>80.289643835616445</v>
      </c>
      <c r="AA110" s="534">
        <v>78.109150684931507</v>
      </c>
      <c r="AB110" s="534">
        <v>85.622136986301385</v>
      </c>
      <c r="AC110" s="534">
        <v>92.837595628415301</v>
      </c>
      <c r="AD110" s="534">
        <v>95.579002739726036</v>
      </c>
      <c r="AE110" s="534">
        <v>102.11616438356164</v>
      </c>
      <c r="AF110" s="534">
        <v>115.95689863013698</v>
      </c>
      <c r="AG110" s="534">
        <v>125.20754483236925</v>
      </c>
      <c r="AH110" s="534">
        <v>150.60937946617707</v>
      </c>
      <c r="AI110" s="534">
        <v>158.34871273582721</v>
      </c>
      <c r="AJ110" s="534">
        <v>186.79917808219182</v>
      </c>
      <c r="AK110" s="534">
        <v>196.14095081967213</v>
      </c>
      <c r="AL110" s="534">
        <v>202.07342465753425</v>
      </c>
      <c r="AM110" s="534">
        <v>209.32898605045051</v>
      </c>
      <c r="AN110" s="534">
        <v>211.36021680061432</v>
      </c>
      <c r="AO110" s="534">
        <v>255.19551116367484</v>
      </c>
      <c r="AP110" s="534">
        <v>270.65749041095887</v>
      </c>
      <c r="AQ110" s="534">
        <v>288.47147739397258</v>
      </c>
      <c r="AR110" s="534">
        <v>308.93654853698638</v>
      </c>
      <c r="AS110" s="534">
        <v>314.77383711256829</v>
      </c>
      <c r="AT110" s="534">
        <v>362.9421034936986</v>
      </c>
      <c r="AU110" s="534">
        <v>437.18541362940203</v>
      </c>
      <c r="AV110" s="534">
        <v>458.70648757416905</v>
      </c>
      <c r="AW110" s="534">
        <v>494.5916106309428</v>
      </c>
      <c r="AX110" s="534">
        <v>545.54559202845041</v>
      </c>
      <c r="AY110" s="534">
        <v>588.19868442254983</v>
      </c>
      <c r="AZ110" s="661">
        <v>659.08232994134846</v>
      </c>
      <c r="BA110" s="535">
        <v>717.83720360047391</v>
      </c>
      <c r="BB110" s="97">
        <v>8.9146485939554765E-2</v>
      </c>
      <c r="BC110" s="97">
        <v>9.3080034344880325E-2</v>
      </c>
      <c r="BD110" s="97">
        <v>5.7977427208403827E-2</v>
      </c>
    </row>
    <row r="111" spans="1:58">
      <c r="A111" s="21" t="s">
        <v>176</v>
      </c>
      <c r="B111" s="534">
        <v>79.977780821917818</v>
      </c>
      <c r="C111" s="534">
        <v>103.50189041095889</v>
      </c>
      <c r="D111" s="534">
        <v>101.53413698630138</v>
      </c>
      <c r="E111" s="534">
        <v>111.10614754098361</v>
      </c>
      <c r="F111" s="534">
        <v>149.7866301369863</v>
      </c>
      <c r="G111" s="534">
        <v>206.56758904109591</v>
      </c>
      <c r="H111" s="534">
        <v>300.64304109589045</v>
      </c>
      <c r="I111" s="534">
        <v>335.8118032786885</v>
      </c>
      <c r="J111" s="534">
        <v>393.85561643835615</v>
      </c>
      <c r="K111" s="534">
        <v>454.37441095890415</v>
      </c>
      <c r="L111" s="534">
        <v>496.92526027397264</v>
      </c>
      <c r="M111" s="534">
        <v>555.47153005464475</v>
      </c>
      <c r="N111" s="534">
        <v>583.19484931506861</v>
      </c>
      <c r="O111" s="534">
        <v>719.4541095890412</v>
      </c>
      <c r="P111" s="534">
        <v>644.76172602739734</v>
      </c>
      <c r="Q111" s="534">
        <v>716.13540983606572</v>
      </c>
      <c r="R111" s="534">
        <v>664.04564383561649</v>
      </c>
      <c r="S111" s="534">
        <v>639.93232876712341</v>
      </c>
      <c r="T111" s="534">
        <v>621.01052054794525</v>
      </c>
      <c r="U111" s="534">
        <v>612.15338797814206</v>
      </c>
      <c r="V111" s="534">
        <v>598.70934246575348</v>
      </c>
      <c r="W111" s="534">
        <v>631.65394520547943</v>
      </c>
      <c r="X111" s="534">
        <v>643.51249315068492</v>
      </c>
      <c r="Y111" s="534">
        <v>663.33229508196723</v>
      </c>
      <c r="Z111" s="534">
        <v>690.28865753424657</v>
      </c>
      <c r="AA111" s="534">
        <v>657.06213698630154</v>
      </c>
      <c r="AB111" s="534">
        <v>662.01197260273966</v>
      </c>
      <c r="AC111" s="534">
        <v>635.48707650273229</v>
      </c>
      <c r="AD111" s="534">
        <v>723.72338082191789</v>
      </c>
      <c r="AE111" s="534">
        <v>687.07696986301369</v>
      </c>
      <c r="AF111" s="534">
        <v>673.44009315068502</v>
      </c>
      <c r="AG111" s="534">
        <v>706.37624733538485</v>
      </c>
      <c r="AH111" s="534">
        <v>720.55614514349463</v>
      </c>
      <c r="AI111" s="534">
        <v>735.71353441811982</v>
      </c>
      <c r="AJ111" s="534">
        <v>761.78827671232864</v>
      </c>
      <c r="AK111" s="534">
        <v>766.41651639344263</v>
      </c>
      <c r="AL111" s="534">
        <v>770.79585753424658</v>
      </c>
      <c r="AM111" s="534">
        <v>758.36136600136865</v>
      </c>
      <c r="AN111" s="534">
        <v>889.40606940583666</v>
      </c>
      <c r="AO111" s="534">
        <v>951.29959100672932</v>
      </c>
      <c r="AP111" s="534">
        <v>898.76611283874149</v>
      </c>
      <c r="AQ111" s="534">
        <v>954.34523544547937</v>
      </c>
      <c r="AR111" s="534">
        <v>905.56604329808215</v>
      </c>
      <c r="AS111" s="534">
        <v>723.56382515407097</v>
      </c>
      <c r="AT111" s="534">
        <v>662.34392957399177</v>
      </c>
      <c r="AU111" s="534">
        <v>665.88569159630129</v>
      </c>
      <c r="AV111" s="534">
        <v>587.62482139890233</v>
      </c>
      <c r="AW111" s="534">
        <v>559.7652583839739</v>
      </c>
      <c r="AX111" s="534">
        <v>564.07271450330256</v>
      </c>
      <c r="AY111" s="534">
        <v>592.10886728424089</v>
      </c>
      <c r="AZ111" s="661">
        <v>590.7598139982822</v>
      </c>
      <c r="BA111" s="535">
        <v>616.6319107563379</v>
      </c>
      <c r="BB111" s="97">
        <v>4.3794611862564725E-2</v>
      </c>
      <c r="BC111" s="97">
        <v>-4.1093140004601514E-2</v>
      </c>
      <c r="BD111" s="97">
        <v>4.9803397679778524E-2</v>
      </c>
    </row>
    <row r="112" spans="1:58">
      <c r="A112" s="21" t="s">
        <v>177</v>
      </c>
      <c r="B112" s="534">
        <v>28.733424657534247</v>
      </c>
      <c r="C112" s="534">
        <v>34.962904109589047</v>
      </c>
      <c r="D112" s="534">
        <v>36.179013698630136</v>
      </c>
      <c r="E112" s="534">
        <v>38.521967213114756</v>
      </c>
      <c r="F112" s="534">
        <v>50.820657534246578</v>
      </c>
      <c r="G112" s="534">
        <v>71.785972602739733</v>
      </c>
      <c r="H112" s="534">
        <v>93.589643835616442</v>
      </c>
      <c r="I112" s="534">
        <v>107.4693442622951</v>
      </c>
      <c r="J112" s="534">
        <v>138.49939726027398</v>
      </c>
      <c r="K112" s="534">
        <v>154.85967123287671</v>
      </c>
      <c r="L112" s="534">
        <v>172.29550684931507</v>
      </c>
      <c r="M112" s="534">
        <v>202.62344262295085</v>
      </c>
      <c r="N112" s="534">
        <v>217.26098630136988</v>
      </c>
      <c r="O112" s="534">
        <v>219.85479452054793</v>
      </c>
      <c r="P112" s="534">
        <v>236.6253698630137</v>
      </c>
      <c r="Q112" s="534">
        <v>306.71174027629104</v>
      </c>
      <c r="R112" s="534">
        <v>289.51297520928665</v>
      </c>
      <c r="S112" s="534">
        <v>294.31517373690144</v>
      </c>
      <c r="T112" s="534">
        <v>307.88388521220747</v>
      </c>
      <c r="U112" s="534">
        <v>327.57335337565399</v>
      </c>
      <c r="V112" s="534">
        <v>355.37711235932352</v>
      </c>
      <c r="W112" s="534">
        <v>379.18931864119804</v>
      </c>
      <c r="X112" s="534">
        <v>414.74740925488311</v>
      </c>
      <c r="Y112" s="534">
        <v>446.04150401191089</v>
      </c>
      <c r="Z112" s="534">
        <v>464.59770638456047</v>
      </c>
      <c r="AA112" s="534">
        <v>485.60343861306222</v>
      </c>
      <c r="AB112" s="534">
        <v>546.23749193086792</v>
      </c>
      <c r="AC112" s="534">
        <v>617.86885356971425</v>
      </c>
      <c r="AD112" s="534">
        <v>623.65161555633654</v>
      </c>
      <c r="AE112" s="534">
        <v>777.16463353906238</v>
      </c>
      <c r="AF112" s="534">
        <v>882.13009345185094</v>
      </c>
      <c r="AG112" s="534">
        <v>987.47165850517035</v>
      </c>
      <c r="AH112" s="534">
        <v>1172.4933685930996</v>
      </c>
      <c r="AI112" s="534">
        <v>1256.1376354437473</v>
      </c>
      <c r="AJ112" s="534">
        <v>1215.0413448316112</v>
      </c>
      <c r="AK112" s="534">
        <v>1341.9784175662826</v>
      </c>
      <c r="AL112" s="534">
        <v>1337.6344011373403</v>
      </c>
      <c r="AM112" s="534">
        <v>1536.1973500953904</v>
      </c>
      <c r="AN112" s="534">
        <v>1724.16839403373</v>
      </c>
      <c r="AO112" s="534">
        <v>2095.0485053065104</v>
      </c>
      <c r="AP112" s="534">
        <v>1977.1779750207654</v>
      </c>
      <c r="AQ112" s="534">
        <v>2082.9094291768761</v>
      </c>
      <c r="AR112" s="534">
        <v>2198.1740572807244</v>
      </c>
      <c r="AS112" s="534">
        <v>2164.4075896707186</v>
      </c>
      <c r="AT112" s="534">
        <v>2443.3290275572322</v>
      </c>
      <c r="AU112" s="534">
        <v>2912.3247149450381</v>
      </c>
      <c r="AV112" s="534">
        <v>2947.7042886196705</v>
      </c>
      <c r="AW112" s="534">
        <v>2932.3280063753364</v>
      </c>
      <c r="AX112" s="534">
        <v>2997.9895104976863</v>
      </c>
      <c r="AY112" s="534">
        <v>3179.439208745519</v>
      </c>
      <c r="AZ112" s="661">
        <v>3407.8785320829516</v>
      </c>
      <c r="BA112" s="535">
        <v>3683.3406729161811</v>
      </c>
      <c r="BB112" s="97">
        <v>8.0830973944620688E-2</v>
      </c>
      <c r="BC112" s="97">
        <v>5.5951166471232661E-2</v>
      </c>
      <c r="BD112" s="97">
        <v>0.29749170797590307</v>
      </c>
    </row>
    <row r="113" spans="1:56">
      <c r="A113" s="215" t="s">
        <v>182</v>
      </c>
      <c r="B113" s="538">
        <v>215.49350684931508</v>
      </c>
      <c r="C113" s="538">
        <v>276.6654794520548</v>
      </c>
      <c r="D113" s="538">
        <v>273.29413698630134</v>
      </c>
      <c r="E113" s="538">
        <v>298.00571038251371</v>
      </c>
      <c r="F113" s="538">
        <v>400.56093150684933</v>
      </c>
      <c r="G113" s="538">
        <v>554.22446575342474</v>
      </c>
      <c r="H113" s="538">
        <v>753.26528767123295</v>
      </c>
      <c r="I113" s="538">
        <v>864.58803278688526</v>
      </c>
      <c r="J113" s="538">
        <v>1058.3232328767124</v>
      </c>
      <c r="K113" s="538">
        <v>1216.7103561643835</v>
      </c>
      <c r="L113" s="538">
        <v>1341.9964657534247</v>
      </c>
      <c r="M113" s="538">
        <v>1534.1262021857924</v>
      </c>
      <c r="N113" s="538">
        <v>1624.8955890410962</v>
      </c>
      <c r="O113" s="538">
        <v>1819.0612328767124</v>
      </c>
      <c r="P113" s="538">
        <v>1827.1003835616441</v>
      </c>
      <c r="Q113" s="538">
        <v>1706.8353370380132</v>
      </c>
      <c r="R113" s="538">
        <v>1625.3579116763037</v>
      </c>
      <c r="S113" s="538">
        <v>1613.6112014634873</v>
      </c>
      <c r="T113" s="538">
        <v>1654.3262115332532</v>
      </c>
      <c r="U113" s="538">
        <v>1712.8878354494389</v>
      </c>
      <c r="V113" s="538">
        <v>1807.4444120079834</v>
      </c>
      <c r="W113" s="538">
        <v>1924.9545016215106</v>
      </c>
      <c r="X113" s="538">
        <v>2048.2839558768205</v>
      </c>
      <c r="Y113" s="538">
        <v>2202.924571759479</v>
      </c>
      <c r="Z113" s="538">
        <v>2315.0688682844584</v>
      </c>
      <c r="AA113" s="538">
        <v>2296.888911035926</v>
      </c>
      <c r="AB113" s="538">
        <v>2490.5689372523866</v>
      </c>
      <c r="AC113" s="538">
        <v>2704.8812894035341</v>
      </c>
      <c r="AD113" s="538">
        <v>3013.4708463783436</v>
      </c>
      <c r="AE113" s="538">
        <v>3068.8205428342162</v>
      </c>
      <c r="AF113" s="538">
        <v>3342.2322795830692</v>
      </c>
      <c r="AG113" s="538">
        <v>3659.8938759415132</v>
      </c>
      <c r="AH113" s="538">
        <v>4007.3786777079772</v>
      </c>
      <c r="AI113" s="538">
        <v>4139.0104272576236</v>
      </c>
      <c r="AJ113" s="538">
        <v>4386.9819388009946</v>
      </c>
      <c r="AK113" s="538">
        <v>4696.923683154344</v>
      </c>
      <c r="AL113" s="538">
        <v>4809.7135444466303</v>
      </c>
      <c r="AM113" s="538">
        <v>5205.317578840336</v>
      </c>
      <c r="AN113" s="538">
        <v>5795.068071765766</v>
      </c>
      <c r="AO113" s="538">
        <v>6754.9110386702423</v>
      </c>
      <c r="AP113" s="538">
        <v>6899.5469038551328</v>
      </c>
      <c r="AQ113" s="538">
        <v>7431.532651988673</v>
      </c>
      <c r="AR113" s="538">
        <v>7808.216286164763</v>
      </c>
      <c r="AS113" s="538">
        <v>7941.1972697457659</v>
      </c>
      <c r="AT113" s="538">
        <v>8278.4470502400745</v>
      </c>
      <c r="AU113" s="538">
        <v>9435.9616607307344</v>
      </c>
      <c r="AV113" s="538">
        <v>9796.1617621920959</v>
      </c>
      <c r="AW113" s="538">
        <v>10230.180980533336</v>
      </c>
      <c r="AX113" s="538">
        <v>10734.432192678136</v>
      </c>
      <c r="AY113" s="538">
        <v>11208.850537247399</v>
      </c>
      <c r="AZ113" s="538">
        <v>11985.723281579612</v>
      </c>
      <c r="BA113" s="538">
        <v>12381.322148362309</v>
      </c>
      <c r="BB113" s="270">
        <v>3.3005840155735822E-2</v>
      </c>
      <c r="BC113" s="270">
        <v>5.677946967898917E-2</v>
      </c>
      <c r="BD113" s="270">
        <v>1</v>
      </c>
    </row>
    <row r="114" spans="1:56">
      <c r="A114" s="21"/>
      <c r="B114" s="534"/>
      <c r="C114" s="534"/>
      <c r="D114" s="534"/>
      <c r="E114" s="534"/>
      <c r="F114" s="534"/>
      <c r="G114" s="534"/>
      <c r="H114" s="534"/>
      <c r="I114" s="534"/>
      <c r="J114" s="534"/>
      <c r="K114" s="534"/>
      <c r="L114" s="534"/>
      <c r="M114" s="534"/>
      <c r="N114" s="534"/>
      <c r="O114" s="534"/>
      <c r="P114" s="534"/>
      <c r="Q114" s="534"/>
      <c r="R114" s="534"/>
      <c r="S114" s="534"/>
      <c r="T114" s="534"/>
      <c r="U114" s="534"/>
      <c r="V114" s="534"/>
      <c r="W114" s="534"/>
      <c r="X114" s="534"/>
      <c r="Y114" s="534"/>
      <c r="Z114" s="534"/>
      <c r="AA114" s="534"/>
      <c r="AB114" s="534"/>
      <c r="AC114" s="534"/>
      <c r="AD114" s="534"/>
      <c r="AE114" s="534"/>
      <c r="AF114" s="534"/>
      <c r="AG114" s="534"/>
      <c r="AH114" s="534"/>
      <c r="AI114" s="534"/>
      <c r="AJ114" s="534"/>
      <c r="AK114" s="534"/>
      <c r="AL114" s="534"/>
      <c r="AM114" s="534"/>
      <c r="AN114" s="534"/>
      <c r="AO114" s="534"/>
      <c r="AP114" s="534"/>
      <c r="AQ114" s="534"/>
      <c r="AR114" s="534"/>
      <c r="AS114" s="534"/>
      <c r="AT114" s="534"/>
      <c r="AU114" s="534"/>
      <c r="AV114" s="534"/>
      <c r="AW114" s="534"/>
      <c r="AX114" s="534"/>
      <c r="AY114" s="534"/>
      <c r="AZ114" s="661"/>
      <c r="BA114" s="535"/>
      <c r="BB114" s="97"/>
      <c r="BC114" s="97"/>
      <c r="BD114" s="97"/>
    </row>
    <row r="115" spans="1:56">
      <c r="A115" s="22" t="s">
        <v>623</v>
      </c>
      <c r="B115" s="534"/>
      <c r="C115" s="534"/>
      <c r="D115" s="534"/>
      <c r="E115" s="534"/>
      <c r="F115" s="534"/>
      <c r="G115" s="534"/>
      <c r="H115" s="534"/>
      <c r="I115" s="534"/>
      <c r="J115" s="534"/>
      <c r="K115" s="534"/>
      <c r="L115" s="534"/>
      <c r="M115" s="534"/>
      <c r="N115" s="534"/>
      <c r="O115" s="534"/>
      <c r="P115" s="534"/>
      <c r="Q115" s="534"/>
      <c r="R115" s="534"/>
      <c r="S115" s="534"/>
      <c r="T115" s="534"/>
      <c r="U115" s="534"/>
      <c r="V115" s="534"/>
      <c r="W115" s="534"/>
      <c r="X115" s="534"/>
      <c r="Y115" s="534"/>
      <c r="Z115" s="534"/>
      <c r="AA115" s="534"/>
      <c r="AB115" s="534"/>
      <c r="AC115" s="534"/>
      <c r="AD115" s="534"/>
      <c r="AE115" s="534"/>
      <c r="AF115" s="534"/>
      <c r="AG115" s="534"/>
      <c r="AH115" s="534"/>
      <c r="AI115" s="534"/>
      <c r="AJ115" s="534"/>
      <c r="AK115" s="534"/>
      <c r="AL115" s="534"/>
      <c r="AM115" s="534"/>
      <c r="AN115" s="534"/>
      <c r="AO115" s="534"/>
      <c r="AP115" s="534"/>
      <c r="AQ115" s="534"/>
      <c r="AR115" s="534"/>
      <c r="AS115" s="534"/>
      <c r="AT115" s="534"/>
      <c r="AU115" s="534"/>
      <c r="AV115" s="534"/>
      <c r="AW115" s="534"/>
      <c r="AX115" s="534"/>
      <c r="AY115" s="534"/>
      <c r="AZ115" s="661"/>
      <c r="BA115" s="535"/>
      <c r="BB115" s="97"/>
      <c r="BC115" s="97"/>
      <c r="BD115" s="97"/>
    </row>
    <row r="116" spans="1:56">
      <c r="A116" s="21" t="s">
        <v>250</v>
      </c>
      <c r="B116" s="534">
        <v>296.39068493150683</v>
      </c>
      <c r="C116" s="534">
        <v>356.21328767123288</v>
      </c>
      <c r="D116" s="534">
        <v>426.94808219178077</v>
      </c>
      <c r="E116" s="534">
        <v>491.00737704918038</v>
      </c>
      <c r="F116" s="534">
        <v>578.30041095890408</v>
      </c>
      <c r="G116" s="534">
        <v>696.41287671232874</v>
      </c>
      <c r="H116" s="534">
        <v>796.93315068493143</v>
      </c>
      <c r="I116" s="534">
        <v>874.78797814207644</v>
      </c>
      <c r="J116" s="534">
        <v>978.98602739726039</v>
      </c>
      <c r="K116" s="534">
        <v>944.87684931506863</v>
      </c>
      <c r="L116" s="534">
        <v>900.79342465753416</v>
      </c>
      <c r="M116" s="534">
        <v>993.80969945355184</v>
      </c>
      <c r="N116" s="534">
        <v>976.10945205479459</v>
      </c>
      <c r="O116" s="534">
        <v>1115.6641095890411</v>
      </c>
      <c r="P116" s="534">
        <v>1137.2534246575342</v>
      </c>
      <c r="Q116" s="534">
        <v>995.50915300546455</v>
      </c>
      <c r="R116" s="534">
        <v>934.93698630136987</v>
      </c>
      <c r="S116" s="534">
        <v>949.2078082191781</v>
      </c>
      <c r="T116" s="534">
        <v>977.14780821917816</v>
      </c>
      <c r="U116" s="534">
        <v>1008.48456284153</v>
      </c>
      <c r="V116" s="534">
        <v>1008.5149315068494</v>
      </c>
      <c r="W116" s="534">
        <v>1041.0612328767124</v>
      </c>
      <c r="X116" s="534">
        <v>1070.9979452054795</v>
      </c>
      <c r="Y116" s="534">
        <v>1139.0240437158473</v>
      </c>
      <c r="Z116" s="534">
        <v>1217.2475342465755</v>
      </c>
      <c r="AA116" s="534">
        <v>1206.5817808219181</v>
      </c>
      <c r="AB116" s="534">
        <v>1233.3034246575339</v>
      </c>
      <c r="AC116" s="534">
        <v>1315.4120218579237</v>
      </c>
      <c r="AD116" s="534">
        <v>1317.6975342465755</v>
      </c>
      <c r="AE116" s="534">
        <v>1395.9012328767121</v>
      </c>
      <c r="AF116" s="534">
        <v>1505.0035616438356</v>
      </c>
      <c r="AG116" s="534">
        <v>1526.8116120218581</v>
      </c>
      <c r="AH116" s="534">
        <v>1598.9045205479451</v>
      </c>
      <c r="AI116" s="534">
        <v>1545.0409589041094</v>
      </c>
      <c r="AJ116" s="534">
        <v>1643.4309589041095</v>
      </c>
      <c r="AK116" s="534">
        <v>1676.7670765027322</v>
      </c>
      <c r="AL116" s="534">
        <v>1649.1721917808218</v>
      </c>
      <c r="AM116" s="534">
        <v>1688.0238356164382</v>
      </c>
      <c r="AN116" s="534">
        <v>1716.3409589041096</v>
      </c>
      <c r="AO116" s="534">
        <v>1727.7504098360655</v>
      </c>
      <c r="AP116" s="534">
        <v>1779.8393107559391</v>
      </c>
      <c r="AQ116" s="534">
        <v>1757.6966702043687</v>
      </c>
      <c r="AR116" s="534">
        <v>1730.6276383822328</v>
      </c>
      <c r="AS116" s="534">
        <v>1614.035209874673</v>
      </c>
      <c r="AT116" s="534">
        <v>1634.0210517426515</v>
      </c>
      <c r="AU116" s="534">
        <v>1695.8990299150046</v>
      </c>
      <c r="AV116" s="534">
        <v>1634.7398933175325</v>
      </c>
      <c r="AW116" s="534">
        <v>1614.3851145889653</v>
      </c>
      <c r="AX116" s="534">
        <v>1630.609123846275</v>
      </c>
      <c r="AY116" s="534">
        <v>1575.4639566226595</v>
      </c>
      <c r="AZ116" s="661">
        <v>1609.5570869880294</v>
      </c>
      <c r="BA116" s="535">
        <v>1559.904172528443</v>
      </c>
      <c r="BB116" s="97">
        <v>-3.084880608522067E-2</v>
      </c>
      <c r="BC116" s="97">
        <v>-1.00060079886648E-2</v>
      </c>
      <c r="BD116" s="97">
        <v>0.38642680620527903</v>
      </c>
    </row>
    <row r="117" spans="1:56">
      <c r="A117" s="21" t="s">
        <v>575</v>
      </c>
      <c r="B117" s="534">
        <v>0</v>
      </c>
      <c r="C117" s="534">
        <v>0</v>
      </c>
      <c r="D117" s="534">
        <v>0</v>
      </c>
      <c r="E117" s="534">
        <v>0</v>
      </c>
      <c r="F117" s="534">
        <v>0</v>
      </c>
      <c r="G117" s="534">
        <v>0</v>
      </c>
      <c r="H117" s="534">
        <v>0</v>
      </c>
      <c r="I117" s="534">
        <v>0</v>
      </c>
      <c r="J117" s="534">
        <v>0</v>
      </c>
      <c r="K117" s="534">
        <v>0</v>
      </c>
      <c r="L117" s="534">
        <v>0</v>
      </c>
      <c r="M117" s="534">
        <v>0</v>
      </c>
      <c r="N117" s="534">
        <v>0</v>
      </c>
      <c r="O117" s="534">
        <v>0</v>
      </c>
      <c r="P117" s="534">
        <v>0</v>
      </c>
      <c r="Q117" s="534">
        <v>558.83401639344265</v>
      </c>
      <c r="R117" s="534">
        <v>571.32301369863012</v>
      </c>
      <c r="S117" s="534">
        <v>573.86232876712324</v>
      </c>
      <c r="T117" s="534">
        <v>579.76452054794515</v>
      </c>
      <c r="U117" s="534">
        <v>585.52663934426232</v>
      </c>
      <c r="V117" s="534">
        <v>592.85</v>
      </c>
      <c r="W117" s="534">
        <v>607.58260273972598</v>
      </c>
      <c r="X117" s="534">
        <v>618.74643835616439</v>
      </c>
      <c r="Y117" s="534">
        <v>638.6609289617486</v>
      </c>
      <c r="Z117" s="534">
        <v>683.6705479452055</v>
      </c>
      <c r="AA117" s="534">
        <v>721.05109589041103</v>
      </c>
      <c r="AB117" s="534">
        <v>743.01273972602735</v>
      </c>
      <c r="AC117" s="534">
        <v>761.35573770491806</v>
      </c>
      <c r="AD117" s="534">
        <v>775.70356164383554</v>
      </c>
      <c r="AE117" s="534">
        <v>813.24424657534234</v>
      </c>
      <c r="AF117" s="534">
        <v>826.62712328767111</v>
      </c>
      <c r="AG117" s="534">
        <v>854.50614754098365</v>
      </c>
      <c r="AH117" s="534">
        <v>879.58671232876702</v>
      </c>
      <c r="AI117" s="534">
        <v>898.11684931506841</v>
      </c>
      <c r="AJ117" s="534">
        <v>922.11452054794518</v>
      </c>
      <c r="AK117" s="534">
        <v>941.61079234972669</v>
      </c>
      <c r="AL117" s="534">
        <v>951.96863013698623</v>
      </c>
      <c r="AM117" s="534">
        <v>966.9528767123287</v>
      </c>
      <c r="AN117" s="534">
        <v>974.61657534246569</v>
      </c>
      <c r="AO117" s="534">
        <v>990.43319672131156</v>
      </c>
      <c r="AP117" s="534">
        <v>1061.7835720342136</v>
      </c>
      <c r="AQ117" s="534">
        <v>1048.4224286373217</v>
      </c>
      <c r="AR117" s="534">
        <v>1030.5877305863887</v>
      </c>
      <c r="AS117" s="534">
        <v>983.8023248842228</v>
      </c>
      <c r="AT117" s="534">
        <v>989.95010775592584</v>
      </c>
      <c r="AU117" s="534">
        <v>1006.0161627227627</v>
      </c>
      <c r="AV117" s="534">
        <v>979.90336720623691</v>
      </c>
      <c r="AW117" s="534">
        <v>981.17935350711059</v>
      </c>
      <c r="AX117" s="534">
        <v>951.81937946730488</v>
      </c>
      <c r="AY117" s="534">
        <v>923.79470550530516</v>
      </c>
      <c r="AZ117" s="661">
        <v>915.26156913831778</v>
      </c>
      <c r="BA117" s="535">
        <v>908.130522644552</v>
      </c>
      <c r="BB117" s="97">
        <v>-7.7912661628296576E-3</v>
      </c>
      <c r="BC117" s="97">
        <v>-1.4739838750824519E-2</v>
      </c>
      <c r="BD117" s="97">
        <v>0.22496636887267915</v>
      </c>
    </row>
    <row r="118" spans="1:56">
      <c r="A118" s="21" t="s">
        <v>175</v>
      </c>
      <c r="B118" s="534">
        <v>277.85945205479453</v>
      </c>
      <c r="C118" s="534">
        <v>324.76547945205482</v>
      </c>
      <c r="D118" s="534">
        <v>389.10542465753429</v>
      </c>
      <c r="E118" s="534">
        <v>460.70595628415299</v>
      </c>
      <c r="F118" s="534">
        <v>544.04860273972599</v>
      </c>
      <c r="G118" s="534">
        <v>655.41720547945204</v>
      </c>
      <c r="H118" s="534">
        <v>743.81309589041086</v>
      </c>
      <c r="I118" s="534">
        <v>838.39393442622941</v>
      </c>
      <c r="J118" s="534">
        <v>1039.331287671233</v>
      </c>
      <c r="K118" s="534">
        <v>1033.9355616438359</v>
      </c>
      <c r="L118" s="534">
        <v>1029.2143013698631</v>
      </c>
      <c r="M118" s="534">
        <v>1103.7538797814209</v>
      </c>
      <c r="N118" s="534">
        <v>1139.1113424657533</v>
      </c>
      <c r="O118" s="534">
        <v>1257.5060273972604</v>
      </c>
      <c r="P118" s="534">
        <v>1283.2742465753424</v>
      </c>
      <c r="Q118" s="534">
        <v>1246.1711475409836</v>
      </c>
      <c r="R118" s="534">
        <v>1266.632712328767</v>
      </c>
      <c r="S118" s="534">
        <v>1210.2650410958904</v>
      </c>
      <c r="T118" s="534">
        <v>1245.3627945205481</v>
      </c>
      <c r="U118" s="534">
        <v>1337.7072677595629</v>
      </c>
      <c r="V118" s="534">
        <v>1328.3045479452055</v>
      </c>
      <c r="W118" s="534">
        <v>1391.2067397260273</v>
      </c>
      <c r="X118" s="534">
        <v>1449.3553424657532</v>
      </c>
      <c r="Y118" s="534">
        <v>1598.8562841530056</v>
      </c>
      <c r="Z118" s="534">
        <v>1650.7643835616439</v>
      </c>
      <c r="AA118" s="534">
        <v>1730.6880547945207</v>
      </c>
      <c r="AB118" s="534">
        <v>1800.6292054794524</v>
      </c>
      <c r="AC118" s="534">
        <v>1836.5551366120221</v>
      </c>
      <c r="AD118" s="534">
        <v>1865.5960000000002</v>
      </c>
      <c r="AE118" s="534">
        <v>1918.6654246575345</v>
      </c>
      <c r="AF118" s="534">
        <v>1985.3161643835617</v>
      </c>
      <c r="AG118" s="534">
        <v>2041.1333879781421</v>
      </c>
      <c r="AH118" s="534">
        <v>2004.5975342465754</v>
      </c>
      <c r="AI118" s="534">
        <v>1963.0755068493152</v>
      </c>
      <c r="AJ118" s="534">
        <v>1991.8688767123288</v>
      </c>
      <c r="AK118" s="534">
        <v>1965.7661748633877</v>
      </c>
      <c r="AL118" s="534">
        <v>1964.3598356164384</v>
      </c>
      <c r="AM118" s="534">
        <v>1938.7612602739728</v>
      </c>
      <c r="AN118" s="534">
        <v>1912.9671232876713</v>
      </c>
      <c r="AO118" s="534">
        <v>1869.4404371584701</v>
      </c>
      <c r="AP118" s="534">
        <v>1877.8796304324976</v>
      </c>
      <c r="AQ118" s="534">
        <v>1759.7887556686001</v>
      </c>
      <c r="AR118" s="534">
        <v>1620.9475398836842</v>
      </c>
      <c r="AS118" s="534">
        <v>1501.5196023298522</v>
      </c>
      <c r="AT118" s="534">
        <v>1380.7329616789259</v>
      </c>
      <c r="AU118" s="534">
        <v>1390.7257635227352</v>
      </c>
      <c r="AV118" s="534">
        <v>1342.6736440450891</v>
      </c>
      <c r="AW118" s="534">
        <v>1360.7119533471682</v>
      </c>
      <c r="AX118" s="534">
        <v>1345.1817496025351</v>
      </c>
      <c r="AY118" s="534">
        <v>1319.2728107393475</v>
      </c>
      <c r="AZ118" s="661">
        <v>1281.1750179170258</v>
      </c>
      <c r="BA118" s="535">
        <v>1291.1877617183591</v>
      </c>
      <c r="BB118" s="97">
        <v>7.8152818009300518E-3</v>
      </c>
      <c r="BC118" s="97">
        <v>-3.7514775838912939E-2</v>
      </c>
      <c r="BD118" s="97">
        <v>0.31985911170647285</v>
      </c>
    </row>
    <row r="119" spans="1:56">
      <c r="A119" s="21" t="s">
        <v>576</v>
      </c>
      <c r="B119" s="534">
        <v>0</v>
      </c>
      <c r="C119" s="534">
        <v>0</v>
      </c>
      <c r="D119" s="534">
        <v>0</v>
      </c>
      <c r="E119" s="534">
        <v>0</v>
      </c>
      <c r="F119" s="534">
        <v>0</v>
      </c>
      <c r="G119" s="534">
        <v>0</v>
      </c>
      <c r="H119" s="534">
        <v>0</v>
      </c>
      <c r="I119" s="534">
        <v>0</v>
      </c>
      <c r="J119" s="534">
        <v>0</v>
      </c>
      <c r="K119" s="534">
        <v>0</v>
      </c>
      <c r="L119" s="534">
        <v>0</v>
      </c>
      <c r="M119" s="534">
        <v>0</v>
      </c>
      <c r="N119" s="534">
        <v>0</v>
      </c>
      <c r="O119" s="534">
        <v>0</v>
      </c>
      <c r="P119" s="534">
        <v>0</v>
      </c>
      <c r="Q119" s="534">
        <v>757.74032786885243</v>
      </c>
      <c r="R119" s="534">
        <v>754.97243835616439</v>
      </c>
      <c r="S119" s="534">
        <v>735.39249315068503</v>
      </c>
      <c r="T119" s="534">
        <v>751.98843835616435</v>
      </c>
      <c r="U119" s="534">
        <v>792.32945355191271</v>
      </c>
      <c r="V119" s="534">
        <v>803.43178082191787</v>
      </c>
      <c r="W119" s="534">
        <v>837.706904109589</v>
      </c>
      <c r="X119" s="534">
        <v>888.92542465753411</v>
      </c>
      <c r="Y119" s="534">
        <v>979.13519125683058</v>
      </c>
      <c r="Z119" s="534">
        <v>1049.509589041096</v>
      </c>
      <c r="AA119" s="534">
        <v>1118.8978082191782</v>
      </c>
      <c r="AB119" s="534">
        <v>1171.1791232876715</v>
      </c>
      <c r="AC119" s="534">
        <v>1192.3974316939893</v>
      </c>
      <c r="AD119" s="534">
        <v>1208.6630684931508</v>
      </c>
      <c r="AE119" s="534">
        <v>1251.9310684931506</v>
      </c>
      <c r="AF119" s="534">
        <v>1281.3623013698632</v>
      </c>
      <c r="AG119" s="534">
        <v>1303.685956284153</v>
      </c>
      <c r="AH119" s="534">
        <v>1290.9070136986302</v>
      </c>
      <c r="AI119" s="534">
        <v>1251.522301369863</v>
      </c>
      <c r="AJ119" s="534">
        <v>1265.4408219178083</v>
      </c>
      <c r="AK119" s="534">
        <v>1248.449344262295</v>
      </c>
      <c r="AL119" s="534">
        <v>1233.3117260273973</v>
      </c>
      <c r="AM119" s="534">
        <v>1208.6630684931508</v>
      </c>
      <c r="AN119" s="534">
        <v>1189.021808219178</v>
      </c>
      <c r="AO119" s="534">
        <v>1168.5295081967215</v>
      </c>
      <c r="AP119" s="534">
        <v>1142.3214507136547</v>
      </c>
      <c r="AQ119" s="534">
        <v>1073.2372226609971</v>
      </c>
      <c r="AR119" s="534">
        <v>997.72296719618555</v>
      </c>
      <c r="AS119" s="534">
        <v>919.4537835798003</v>
      </c>
      <c r="AT119" s="534">
        <v>837.31112011915218</v>
      </c>
      <c r="AU119" s="534">
        <v>840.7833644404177</v>
      </c>
      <c r="AV119" s="534">
        <v>816.14793666159665</v>
      </c>
      <c r="AW119" s="534">
        <v>821.28360664276863</v>
      </c>
      <c r="AX119" s="534">
        <v>817.05497776685627</v>
      </c>
      <c r="AY119" s="534">
        <v>803.33250048327125</v>
      </c>
      <c r="AZ119" s="661">
        <v>786.58906091195422</v>
      </c>
      <c r="BA119" s="535">
        <v>787.28237425645466</v>
      </c>
      <c r="BB119" s="97">
        <v>8.8141747572323403E-4</v>
      </c>
      <c r="BC119" s="97">
        <v>-3.6623702251181611E-2</v>
      </c>
      <c r="BD119" s="97">
        <v>0.19502929655769208</v>
      </c>
    </row>
    <row r="120" spans="1:56">
      <c r="A120" s="21" t="s">
        <v>622</v>
      </c>
      <c r="B120" s="534">
        <v>0</v>
      </c>
      <c r="C120" s="534">
        <v>0</v>
      </c>
      <c r="D120" s="534">
        <v>0</v>
      </c>
      <c r="E120" s="534">
        <v>0</v>
      </c>
      <c r="F120" s="534">
        <v>0</v>
      </c>
      <c r="G120" s="534">
        <v>0</v>
      </c>
      <c r="H120" s="534">
        <v>0</v>
      </c>
      <c r="I120" s="534">
        <v>0</v>
      </c>
      <c r="J120" s="534">
        <v>0</v>
      </c>
      <c r="K120" s="534">
        <v>0</v>
      </c>
      <c r="L120" s="534">
        <v>0</v>
      </c>
      <c r="M120" s="534">
        <v>0</v>
      </c>
      <c r="N120" s="534">
        <v>0</v>
      </c>
      <c r="O120" s="534">
        <v>0</v>
      </c>
      <c r="P120" s="534">
        <v>0</v>
      </c>
      <c r="Q120" s="534">
        <v>488.43081967213118</v>
      </c>
      <c r="R120" s="534">
        <v>511.66027397260268</v>
      </c>
      <c r="S120" s="534">
        <v>474.8725479452055</v>
      </c>
      <c r="T120" s="534">
        <v>493.37435616438353</v>
      </c>
      <c r="U120" s="534">
        <v>545.37781420765032</v>
      </c>
      <c r="V120" s="534">
        <v>524.87276712328764</v>
      </c>
      <c r="W120" s="534">
        <v>553.49983561643842</v>
      </c>
      <c r="X120" s="534">
        <v>560.42991780821922</v>
      </c>
      <c r="Y120" s="534">
        <v>619.72109289617504</v>
      </c>
      <c r="Z120" s="534">
        <v>601.25479452054799</v>
      </c>
      <c r="AA120" s="534">
        <v>611.79024657534251</v>
      </c>
      <c r="AB120" s="534">
        <v>629.45008219178089</v>
      </c>
      <c r="AC120" s="534">
        <v>644.15770491803278</v>
      </c>
      <c r="AD120" s="534">
        <v>656.93293150684929</v>
      </c>
      <c r="AE120" s="534">
        <v>666.73435616438371</v>
      </c>
      <c r="AF120" s="534">
        <v>703.95386301369854</v>
      </c>
      <c r="AG120" s="534">
        <v>737.44743169398907</v>
      </c>
      <c r="AH120" s="534">
        <v>713.6905205479452</v>
      </c>
      <c r="AI120" s="534">
        <v>711.55320547945212</v>
      </c>
      <c r="AJ120" s="534">
        <v>726.42805479452045</v>
      </c>
      <c r="AK120" s="534">
        <v>717.31683060109299</v>
      </c>
      <c r="AL120" s="534">
        <v>731.04810958904113</v>
      </c>
      <c r="AM120" s="534">
        <v>730.09819178082194</v>
      </c>
      <c r="AN120" s="534">
        <v>723.9453150684933</v>
      </c>
      <c r="AO120" s="534">
        <v>700.91092896174882</v>
      </c>
      <c r="AP120" s="534">
        <v>735.55817971884301</v>
      </c>
      <c r="AQ120" s="534">
        <v>686.55153300760298</v>
      </c>
      <c r="AR120" s="534">
        <v>623.22457268749883</v>
      </c>
      <c r="AS120" s="534">
        <v>582.06581875005168</v>
      </c>
      <c r="AT120" s="534">
        <v>543.42184155977372</v>
      </c>
      <c r="AU120" s="534">
        <v>549.94239908231748</v>
      </c>
      <c r="AV120" s="534">
        <v>526.52570738349254</v>
      </c>
      <c r="AW120" s="534">
        <v>539.4283467043997</v>
      </c>
      <c r="AX120" s="534">
        <v>528.12677183567882</v>
      </c>
      <c r="AY120" s="534">
        <v>515.94031025607615</v>
      </c>
      <c r="AZ120" s="661">
        <v>494.58595700507163</v>
      </c>
      <c r="BA120" s="535">
        <v>503.90538746190452</v>
      </c>
      <c r="BB120" s="97">
        <v>1.8842893383520298E-2</v>
      </c>
      <c r="BC120" s="97">
        <v>-3.8913503898261204E-2</v>
      </c>
      <c r="BD120" s="97">
        <v>0.1248298151487808</v>
      </c>
    </row>
    <row r="121" spans="1:56">
      <c r="A121" s="21" t="s">
        <v>176</v>
      </c>
      <c r="B121" s="534">
        <v>930.64506849315069</v>
      </c>
      <c r="C121" s="534">
        <v>1018.8965753424659</v>
      </c>
      <c r="D121" s="534">
        <v>1277.6378082191782</v>
      </c>
      <c r="E121" s="534">
        <v>1463.5695355191256</v>
      </c>
      <c r="F121" s="534">
        <v>1741.5623287671233</v>
      </c>
      <c r="G121" s="534">
        <v>2040.5145205479457</v>
      </c>
      <c r="H121" s="534">
        <v>2196.1358904109593</v>
      </c>
      <c r="I121" s="534">
        <v>2275.5042349726778</v>
      </c>
      <c r="J121" s="534">
        <v>2605.568219178082</v>
      </c>
      <c r="K121" s="534">
        <v>2478.7682191780818</v>
      </c>
      <c r="L121" s="534">
        <v>2283.8627397260275</v>
      </c>
      <c r="M121" s="534">
        <v>2290.2644808743171</v>
      </c>
      <c r="N121" s="534">
        <v>2356.0478082191785</v>
      </c>
      <c r="O121" s="534">
        <v>2277.2580821917809</v>
      </c>
      <c r="P121" s="534">
        <v>2262.0094520547946</v>
      </c>
      <c r="Q121" s="534">
        <v>1886.8133879781419</v>
      </c>
      <c r="R121" s="534">
        <v>1668.2497260273976</v>
      </c>
      <c r="S121" s="534">
        <v>1441.2126027397262</v>
      </c>
      <c r="T121" s="534">
        <v>1397.2136986301373</v>
      </c>
      <c r="U121" s="534">
        <v>1370.485136612022</v>
      </c>
      <c r="V121" s="534">
        <v>1135.7482191780823</v>
      </c>
      <c r="W121" s="534">
        <v>1077.7475616438358</v>
      </c>
      <c r="X121" s="534">
        <v>1036.7879726027397</v>
      </c>
      <c r="Y121" s="534">
        <v>1122.914480874317</v>
      </c>
      <c r="Z121" s="534">
        <v>1147.5257260273972</v>
      </c>
      <c r="AA121" s="534">
        <v>1267.2941587092319</v>
      </c>
      <c r="AB121" s="534">
        <v>1226.7462072201736</v>
      </c>
      <c r="AC121" s="534">
        <v>1216.0881409662427</v>
      </c>
      <c r="AD121" s="534">
        <v>1073.7398216461797</v>
      </c>
      <c r="AE121" s="534">
        <v>1241.6321807384495</v>
      </c>
      <c r="AF121" s="534">
        <v>1093.6461620350349</v>
      </c>
      <c r="AG121" s="534">
        <v>1028.6087284339599</v>
      </c>
      <c r="AH121" s="534">
        <v>943.96006407942571</v>
      </c>
      <c r="AI121" s="534">
        <v>855.28553355923941</v>
      </c>
      <c r="AJ121" s="534">
        <v>837.51683191661323</v>
      </c>
      <c r="AK121" s="534">
        <v>777.10875724249843</v>
      </c>
      <c r="AL121" s="534">
        <v>672.44120236162007</v>
      </c>
      <c r="AM121" s="534">
        <v>631.70815005726354</v>
      </c>
      <c r="AN121" s="534">
        <v>748.82312653150836</v>
      </c>
      <c r="AO121" s="534">
        <v>653.23455678429775</v>
      </c>
      <c r="AP121" s="534">
        <v>675.44348742037016</v>
      </c>
      <c r="AQ121" s="534">
        <v>656.73404145714585</v>
      </c>
      <c r="AR121" s="534">
        <v>657.10874790235471</v>
      </c>
      <c r="AS121" s="534">
        <v>706.51490785531223</v>
      </c>
      <c r="AT121" s="534">
        <v>449.91286536747413</v>
      </c>
      <c r="AU121" s="534">
        <v>441.93682997977487</v>
      </c>
      <c r="AV121" s="534">
        <v>577.46227972737347</v>
      </c>
      <c r="AW121" s="534">
        <v>823.6165714844924</v>
      </c>
      <c r="AX121" s="534">
        <v>645.70243488389372</v>
      </c>
      <c r="AY121" s="534">
        <v>532.38546824566913</v>
      </c>
      <c r="AZ121" s="661">
        <v>432.56030247142246</v>
      </c>
      <c r="BA121" s="535">
        <v>368.17615152625052</v>
      </c>
      <c r="BB121" s="97">
        <v>-0.14884433587020052</v>
      </c>
      <c r="BC121" s="97">
        <v>-4.3586353530180477E-2</v>
      </c>
      <c r="BD121" s="97">
        <v>9.1206329761032601E-2</v>
      </c>
    </row>
    <row r="122" spans="1:56">
      <c r="A122" s="21" t="s">
        <v>177</v>
      </c>
      <c r="B122" s="534">
        <v>200.18065753424659</v>
      </c>
      <c r="C122" s="534">
        <v>245.31654794520549</v>
      </c>
      <c r="D122" s="534">
        <v>294.71841095890414</v>
      </c>
      <c r="E122" s="534">
        <v>349.92469945355197</v>
      </c>
      <c r="F122" s="534">
        <v>420.12805479452055</v>
      </c>
      <c r="G122" s="534">
        <v>483.86400000000003</v>
      </c>
      <c r="H122" s="534">
        <v>548.56569863013704</v>
      </c>
      <c r="I122" s="534">
        <v>581.95300546448084</v>
      </c>
      <c r="J122" s="534">
        <v>640.71890410958895</v>
      </c>
      <c r="K122" s="534">
        <v>610.60520547945214</v>
      </c>
      <c r="L122" s="534">
        <v>573.71632876712329</v>
      </c>
      <c r="M122" s="534">
        <v>588.12950819672142</v>
      </c>
      <c r="N122" s="534">
        <v>611.92405479452054</v>
      </c>
      <c r="O122" s="534">
        <v>770.66980821917798</v>
      </c>
      <c r="P122" s="534">
        <v>808.53435616438344</v>
      </c>
      <c r="Q122" s="534">
        <v>776.19218579234973</v>
      </c>
      <c r="R122" s="534">
        <v>785.90745205479459</v>
      </c>
      <c r="S122" s="534">
        <v>803.58021917808219</v>
      </c>
      <c r="T122" s="534">
        <v>786.28871232876702</v>
      </c>
      <c r="U122" s="534">
        <v>904.2386885245902</v>
      </c>
      <c r="V122" s="534">
        <v>955.01928767123286</v>
      </c>
      <c r="W122" s="534">
        <v>973.78153424657535</v>
      </c>
      <c r="X122" s="534">
        <v>933.87917808219186</v>
      </c>
      <c r="Y122" s="534">
        <v>946.25218579234956</v>
      </c>
      <c r="Z122" s="534">
        <v>1001.6384657534246</v>
      </c>
      <c r="AA122" s="534">
        <v>1035.0013698630137</v>
      </c>
      <c r="AB122" s="534">
        <v>1066.9124383561643</v>
      </c>
      <c r="AC122" s="534">
        <v>1086.8132786885244</v>
      </c>
      <c r="AD122" s="534">
        <v>1110.2056438356165</v>
      </c>
      <c r="AE122" s="534">
        <v>1095.6235616438357</v>
      </c>
      <c r="AF122" s="534">
        <v>1186.8104657534245</v>
      </c>
      <c r="AG122" s="534">
        <v>1205.4475409836066</v>
      </c>
      <c r="AH122" s="534">
        <v>1208.6966575342465</v>
      </c>
      <c r="AI122" s="534">
        <v>1162.486082191781</v>
      </c>
      <c r="AJ122" s="534">
        <v>1164.1461917808219</v>
      </c>
      <c r="AK122" s="534">
        <v>1122.4076961748635</v>
      </c>
      <c r="AL122" s="534">
        <v>1106.457979178082</v>
      </c>
      <c r="AM122" s="534">
        <v>1053.3424641095889</v>
      </c>
      <c r="AN122" s="534">
        <v>1039.4886750684932</v>
      </c>
      <c r="AO122" s="534">
        <v>1019.2669961748634</v>
      </c>
      <c r="AP122" s="534">
        <v>1020.726017943434</v>
      </c>
      <c r="AQ122" s="534">
        <v>999.47581346385709</v>
      </c>
      <c r="AR122" s="534">
        <v>1004.7616856776376</v>
      </c>
      <c r="AS122" s="534">
        <v>1024.3922617433263</v>
      </c>
      <c r="AT122" s="534">
        <v>922.0763384761616</v>
      </c>
      <c r="AU122" s="534">
        <v>913.29007723424138</v>
      </c>
      <c r="AV122" s="534">
        <v>886.98481733184212</v>
      </c>
      <c r="AW122" s="534">
        <v>902.93499213637108</v>
      </c>
      <c r="AX122" s="534">
        <v>894.52471464413236</v>
      </c>
      <c r="AY122" s="534">
        <v>875.82573156562671</v>
      </c>
      <c r="AZ122" s="661">
        <v>815.72689017788844</v>
      </c>
      <c r="BA122" s="535">
        <v>817.47094857795707</v>
      </c>
      <c r="BB122" s="97">
        <v>2.1380420592587157E-3</v>
      </c>
      <c r="BC122" s="97">
        <v>-2.2169545110734434E-2</v>
      </c>
      <c r="BD122" s="97">
        <v>0.20250775232721541</v>
      </c>
    </row>
    <row r="123" spans="1:56">
      <c r="A123" s="215" t="s">
        <v>183</v>
      </c>
      <c r="B123" s="538">
        <v>1705.0758630136986</v>
      </c>
      <c r="C123" s="538">
        <v>1945.1918904109589</v>
      </c>
      <c r="D123" s="538">
        <v>2388.4097260273975</v>
      </c>
      <c r="E123" s="538">
        <v>2765.2075683060107</v>
      </c>
      <c r="F123" s="538">
        <v>3284.0393972602742</v>
      </c>
      <c r="G123" s="538">
        <v>3876.2086027397268</v>
      </c>
      <c r="H123" s="538">
        <v>4285.4478356164382</v>
      </c>
      <c r="I123" s="538">
        <v>4570.6391530054643</v>
      </c>
      <c r="J123" s="538">
        <v>5264.6044383561648</v>
      </c>
      <c r="K123" s="538">
        <v>5068.1858356164385</v>
      </c>
      <c r="L123" s="538">
        <v>4787.5867945205482</v>
      </c>
      <c r="M123" s="538">
        <v>4975.957568306012</v>
      </c>
      <c r="N123" s="538">
        <v>5083.1926575342477</v>
      </c>
      <c r="O123" s="538">
        <v>5421.09802739726</v>
      </c>
      <c r="P123" s="538">
        <v>5491.0714794520545</v>
      </c>
      <c r="Q123" s="538">
        <v>4904.6858743169396</v>
      </c>
      <c r="R123" s="538">
        <v>4655.7268767123287</v>
      </c>
      <c r="S123" s="538">
        <v>4404.2656712328771</v>
      </c>
      <c r="T123" s="538">
        <v>4406.0130136986309</v>
      </c>
      <c r="U123" s="538">
        <v>4620.9156557377055</v>
      </c>
      <c r="V123" s="538">
        <v>4427.5869863013695</v>
      </c>
      <c r="W123" s="538">
        <v>4483.7970684931506</v>
      </c>
      <c r="X123" s="538">
        <v>4491.020438356164</v>
      </c>
      <c r="Y123" s="538">
        <v>4807.0469945355189</v>
      </c>
      <c r="Z123" s="538">
        <v>5017.1761095890406</v>
      </c>
      <c r="AA123" s="538">
        <v>5239.5653641886838</v>
      </c>
      <c r="AB123" s="538">
        <v>5327.5912757133246</v>
      </c>
      <c r="AC123" s="538">
        <v>5454.8685781247123</v>
      </c>
      <c r="AD123" s="538">
        <v>5367.2389997283726</v>
      </c>
      <c r="AE123" s="538">
        <v>5651.8223999165311</v>
      </c>
      <c r="AF123" s="538">
        <v>5770.7763538158561</v>
      </c>
      <c r="AG123" s="538">
        <v>5802.0012694175666</v>
      </c>
      <c r="AH123" s="538">
        <v>5756.1587764081924</v>
      </c>
      <c r="AI123" s="538">
        <v>5525.8880815044449</v>
      </c>
      <c r="AJ123" s="538">
        <v>5636.9628593138732</v>
      </c>
      <c r="AK123" s="538">
        <v>5542.0497047834815</v>
      </c>
      <c r="AL123" s="538">
        <v>5392.4312089369614</v>
      </c>
      <c r="AM123" s="538">
        <v>5311.8357100572639</v>
      </c>
      <c r="AN123" s="538">
        <v>5417.6198837917818</v>
      </c>
      <c r="AO123" s="538">
        <v>5269.6923999536966</v>
      </c>
      <c r="AP123" s="538">
        <v>5353.8884465522415</v>
      </c>
      <c r="AQ123" s="538">
        <v>5173.6952807939715</v>
      </c>
      <c r="AR123" s="538">
        <v>5013.4456118459093</v>
      </c>
      <c r="AS123" s="538">
        <v>4846.4619818031642</v>
      </c>
      <c r="AT123" s="538">
        <v>4386.7432172652125</v>
      </c>
      <c r="AU123" s="538">
        <v>4441.8517006517559</v>
      </c>
      <c r="AV123" s="538">
        <v>4441.8606344218369</v>
      </c>
      <c r="AW123" s="538">
        <v>4701.6486315569973</v>
      </c>
      <c r="AX123" s="538">
        <v>4516.0180229768357</v>
      </c>
      <c r="AY123" s="538">
        <v>4302.9479671733025</v>
      </c>
      <c r="AZ123" s="538">
        <v>4139.0192975543659</v>
      </c>
      <c r="BA123" s="538">
        <v>4036.7390343510101</v>
      </c>
      <c r="BB123" s="270">
        <v>-2.471123129669639E-2</v>
      </c>
      <c r="BC123" s="270">
        <v>-2.5408064634771188E-2</v>
      </c>
      <c r="BD123" s="270">
        <v>1</v>
      </c>
    </row>
    <row r="124" spans="1:56">
      <c r="A124" s="21"/>
      <c r="B124" s="534"/>
      <c r="C124" s="534"/>
      <c r="D124" s="534"/>
      <c r="E124" s="534"/>
      <c r="F124" s="534"/>
      <c r="G124" s="534"/>
      <c r="H124" s="534"/>
      <c r="I124" s="534"/>
      <c r="J124" s="534"/>
      <c r="K124" s="534"/>
      <c r="L124" s="534"/>
      <c r="M124" s="534"/>
      <c r="N124" s="534"/>
      <c r="O124" s="534"/>
      <c r="P124" s="534"/>
      <c r="Q124" s="534"/>
      <c r="R124" s="534"/>
      <c r="S124" s="534"/>
      <c r="T124" s="534"/>
      <c r="U124" s="534"/>
      <c r="V124" s="534"/>
      <c r="W124" s="534"/>
      <c r="X124" s="534"/>
      <c r="Y124" s="534"/>
      <c r="Z124" s="534"/>
      <c r="AA124" s="534"/>
      <c r="AB124" s="534"/>
      <c r="AC124" s="534"/>
      <c r="AD124" s="534"/>
      <c r="AE124" s="534"/>
      <c r="AF124" s="534"/>
      <c r="AG124" s="534"/>
      <c r="AH124" s="534"/>
      <c r="AI124" s="534"/>
      <c r="AJ124" s="534"/>
      <c r="AK124" s="534"/>
      <c r="AL124" s="534"/>
      <c r="AM124" s="534"/>
      <c r="AN124" s="534"/>
      <c r="AO124" s="534"/>
      <c r="AP124" s="534"/>
      <c r="AQ124" s="534"/>
      <c r="AR124" s="534"/>
      <c r="AS124" s="534"/>
      <c r="AT124" s="534"/>
      <c r="AU124" s="534"/>
      <c r="AV124" s="534"/>
      <c r="AW124" s="534"/>
      <c r="AX124" s="534"/>
      <c r="AY124" s="534"/>
      <c r="AZ124" s="661"/>
      <c r="BA124" s="535"/>
      <c r="BB124" s="97"/>
      <c r="BC124" s="97"/>
      <c r="BD124" s="97"/>
    </row>
    <row r="125" spans="1:56">
      <c r="A125" s="22" t="s">
        <v>204</v>
      </c>
      <c r="B125" s="534"/>
      <c r="C125" s="534"/>
      <c r="D125" s="534"/>
      <c r="E125" s="534"/>
      <c r="F125" s="534"/>
      <c r="G125" s="534"/>
      <c r="H125" s="534"/>
      <c r="I125" s="534"/>
      <c r="J125" s="534"/>
      <c r="K125" s="534"/>
      <c r="L125" s="534"/>
      <c r="M125" s="534"/>
      <c r="N125" s="534"/>
      <c r="O125" s="534"/>
      <c r="P125" s="534"/>
      <c r="Q125" s="534"/>
      <c r="R125" s="534"/>
      <c r="S125" s="534"/>
      <c r="T125" s="534"/>
      <c r="U125" s="534"/>
      <c r="V125" s="534"/>
      <c r="W125" s="534"/>
      <c r="X125" s="534"/>
      <c r="Y125" s="534"/>
      <c r="Z125" s="534"/>
      <c r="AA125" s="534"/>
      <c r="AB125" s="534"/>
      <c r="AC125" s="534"/>
      <c r="AD125" s="534"/>
      <c r="AE125" s="534"/>
      <c r="AF125" s="534"/>
      <c r="AG125" s="534"/>
      <c r="AH125" s="534"/>
      <c r="AI125" s="534"/>
      <c r="AJ125" s="534"/>
      <c r="AK125" s="534"/>
      <c r="AL125" s="534"/>
      <c r="AM125" s="534"/>
      <c r="AN125" s="534"/>
      <c r="AO125" s="534"/>
      <c r="AP125" s="534"/>
      <c r="AQ125" s="534"/>
      <c r="AR125" s="534"/>
      <c r="AS125" s="534"/>
      <c r="AT125" s="534"/>
      <c r="AU125" s="534"/>
      <c r="AV125" s="534"/>
      <c r="AW125" s="534"/>
      <c r="AX125" s="534"/>
      <c r="AY125" s="534"/>
      <c r="AZ125" s="661"/>
      <c r="BA125" s="535"/>
      <c r="BB125" s="97"/>
      <c r="BC125" s="97"/>
      <c r="BD125" s="97"/>
    </row>
    <row r="126" spans="1:56">
      <c r="A126" s="21" t="s">
        <v>250</v>
      </c>
      <c r="B126" s="534">
        <v>9098.7612403320727</v>
      </c>
      <c r="C126" s="534">
        <v>9808.5733041642252</v>
      </c>
      <c r="D126" s="534">
        <v>10477.63115944709</v>
      </c>
      <c r="E126" s="534">
        <v>11206.031504489119</v>
      </c>
      <c r="F126" s="534">
        <v>11910.145594928646</v>
      </c>
      <c r="G126" s="534">
        <v>12610.261156340293</v>
      </c>
      <c r="H126" s="534">
        <v>13409.714094199604</v>
      </c>
      <c r="I126" s="534">
        <v>14349.249216917124</v>
      </c>
      <c r="J126" s="534">
        <v>15282.915339393234</v>
      </c>
      <c r="K126" s="534">
        <v>15042.481148372388</v>
      </c>
      <c r="L126" s="534">
        <v>15343.647248562958</v>
      </c>
      <c r="M126" s="534">
        <v>16155.618680500986</v>
      </c>
      <c r="N126" s="534">
        <v>16649.76370850475</v>
      </c>
      <c r="O126" s="534">
        <v>17821.089367565401</v>
      </c>
      <c r="P126" s="534">
        <v>17831.159411933837</v>
      </c>
      <c r="Q126" s="534">
        <v>17081.911550816261</v>
      </c>
      <c r="R126" s="534">
        <v>16816.36883662951</v>
      </c>
      <c r="S126" s="534">
        <v>16800.994332436163</v>
      </c>
      <c r="T126" s="534">
        <v>17027.491104654444</v>
      </c>
      <c r="U126" s="534">
        <v>17326.219298896431</v>
      </c>
      <c r="V126" s="534">
        <v>17606.612984047119</v>
      </c>
      <c r="W126" s="534">
        <v>18182.527024585594</v>
      </c>
      <c r="X126" s="534">
        <v>18721.915787864084</v>
      </c>
      <c r="Y126" s="534">
        <v>19329.646170451964</v>
      </c>
      <c r="Z126" s="534">
        <v>19868.080456193376</v>
      </c>
      <c r="AA126" s="534">
        <v>20088.844283677572</v>
      </c>
      <c r="AB126" s="534">
        <v>20024.573453906105</v>
      </c>
      <c r="AC126" s="534">
        <v>20411.990066751707</v>
      </c>
      <c r="AD126" s="534">
        <v>20474.481301406475</v>
      </c>
      <c r="AE126" s="534">
        <v>21023.802294705976</v>
      </c>
      <c r="AF126" s="534">
        <v>21659.360742679179</v>
      </c>
      <c r="AG126" s="534">
        <v>22026.888328450445</v>
      </c>
      <c r="AH126" s="534">
        <v>22809.451830426864</v>
      </c>
      <c r="AI126" s="534">
        <v>23275.996110958869</v>
      </c>
      <c r="AJ126" s="534">
        <v>23815.765812669695</v>
      </c>
      <c r="AK126" s="534">
        <v>23907.426857423434</v>
      </c>
      <c r="AL126" s="534">
        <v>24258.59659916184</v>
      </c>
      <c r="AM126" s="534">
        <v>24900.941995946228</v>
      </c>
      <c r="AN126" s="534">
        <v>25342.478503034625</v>
      </c>
      <c r="AO126" s="534">
        <v>26067.918602775138</v>
      </c>
      <c r="AP126" s="534">
        <v>26376.84181516336</v>
      </c>
      <c r="AQ126" s="534">
        <v>26755.945177366819</v>
      </c>
      <c r="AR126" s="534">
        <v>27330.68563682344</v>
      </c>
      <c r="AS126" s="534">
        <v>27116.298903635045</v>
      </c>
      <c r="AT126" s="534">
        <v>27409.25692355823</v>
      </c>
      <c r="AU126" s="534">
        <v>28337.159536196214</v>
      </c>
      <c r="AV126" s="534">
        <v>28212.819322641673</v>
      </c>
      <c r="AW126" s="534">
        <v>28565.414263425788</v>
      </c>
      <c r="AX126" s="534">
        <v>29408.131335221799</v>
      </c>
      <c r="AY126" s="534">
        <v>29831.052711014312</v>
      </c>
      <c r="AZ126" s="661">
        <v>30943.308177317926</v>
      </c>
      <c r="BA126" s="535">
        <v>31717.52931752491</v>
      </c>
      <c r="BB126" s="97">
        <v>2.5020632434333612E-2</v>
      </c>
      <c r="BC126" s="97">
        <v>1.6095188316922471E-2</v>
      </c>
      <c r="BD126" s="97">
        <v>0.32848208369553533</v>
      </c>
    </row>
    <row r="127" spans="1:56">
      <c r="A127" s="21" t="s">
        <v>575</v>
      </c>
      <c r="B127" s="534">
        <v>0</v>
      </c>
      <c r="C127" s="534">
        <v>0</v>
      </c>
      <c r="D127" s="534">
        <v>0</v>
      </c>
      <c r="E127" s="534">
        <v>0</v>
      </c>
      <c r="F127" s="534">
        <v>0</v>
      </c>
      <c r="G127" s="534">
        <v>0</v>
      </c>
      <c r="H127" s="534">
        <v>0</v>
      </c>
      <c r="I127" s="534">
        <v>0</v>
      </c>
      <c r="J127" s="534">
        <v>0</v>
      </c>
      <c r="K127" s="534">
        <v>0</v>
      </c>
      <c r="L127" s="534">
        <v>0</v>
      </c>
      <c r="M127" s="534">
        <v>0</v>
      </c>
      <c r="N127" s="534">
        <v>0</v>
      </c>
      <c r="O127" s="534">
        <v>0</v>
      </c>
      <c r="P127" s="534">
        <v>0</v>
      </c>
      <c r="Q127" s="534">
        <v>14469.871719926972</v>
      </c>
      <c r="R127" s="534">
        <v>14349.573835061432</v>
      </c>
      <c r="S127" s="534">
        <v>14370.395267351465</v>
      </c>
      <c r="T127" s="534">
        <v>14505.551819812648</v>
      </c>
      <c r="U127" s="534">
        <v>14760.361394732079</v>
      </c>
      <c r="V127" s="534">
        <v>15005.995357656657</v>
      </c>
      <c r="W127" s="534">
        <v>15443.871864610157</v>
      </c>
      <c r="X127" s="534">
        <v>15936.68198046004</v>
      </c>
      <c r="Y127" s="534">
        <v>16406.67633355314</v>
      </c>
      <c r="Z127" s="534">
        <v>16786.182931857096</v>
      </c>
      <c r="AA127" s="534">
        <v>17016.529949532814</v>
      </c>
      <c r="AB127" s="534">
        <v>17044.951224152624</v>
      </c>
      <c r="AC127" s="534">
        <v>17244.125636055873</v>
      </c>
      <c r="AD127" s="534">
        <v>17426.887811990611</v>
      </c>
      <c r="AE127" s="534">
        <v>17817.351380186959</v>
      </c>
      <c r="AF127" s="534">
        <v>18221.352620603306</v>
      </c>
      <c r="AG127" s="534">
        <v>18514.372220586094</v>
      </c>
      <c r="AH127" s="534">
        <v>18886.256368796887</v>
      </c>
      <c r="AI127" s="534">
        <v>19228.199453426831</v>
      </c>
      <c r="AJ127" s="534">
        <v>19562.266216081269</v>
      </c>
      <c r="AK127" s="534">
        <v>19393.795741990609</v>
      </c>
      <c r="AL127" s="534">
        <v>19699.792182946556</v>
      </c>
      <c r="AM127" s="534">
        <v>20206.913833935407</v>
      </c>
      <c r="AN127" s="534">
        <v>20447.13782204048</v>
      </c>
      <c r="AO127" s="534">
        <v>20935.65279529478</v>
      </c>
      <c r="AP127" s="534">
        <v>21227.115022049758</v>
      </c>
      <c r="AQ127" s="534">
        <v>21502.918470790359</v>
      </c>
      <c r="AR127" s="534">
        <v>21810.744145840785</v>
      </c>
      <c r="AS127" s="534">
        <v>21840.350556167363</v>
      </c>
      <c r="AT127" s="534">
        <v>22088.246631450191</v>
      </c>
      <c r="AU127" s="534">
        <v>22528.579269943941</v>
      </c>
      <c r="AV127" s="534">
        <v>22529.534799029727</v>
      </c>
      <c r="AW127" s="534">
        <v>22812.615634445021</v>
      </c>
      <c r="AX127" s="534">
        <v>23521.701625189118</v>
      </c>
      <c r="AY127" s="534">
        <v>23861.293601762438</v>
      </c>
      <c r="AZ127" s="661">
        <v>24741.042195899823</v>
      </c>
      <c r="BA127" s="535">
        <v>25334.566117419337</v>
      </c>
      <c r="BB127" s="97">
        <v>2.3989447041882217E-2</v>
      </c>
      <c r="BC127" s="97">
        <v>1.5436339967878521E-2</v>
      </c>
      <c r="BD127" s="97">
        <v>0.26237702768273563</v>
      </c>
    </row>
    <row r="128" spans="1:56">
      <c r="A128" s="21" t="s">
        <v>175</v>
      </c>
      <c r="B128" s="534">
        <v>8633.7579326918894</v>
      </c>
      <c r="C128" s="534">
        <v>9317.2914334392972</v>
      </c>
      <c r="D128" s="534">
        <v>10063.58944020779</v>
      </c>
      <c r="E128" s="534">
        <v>11047.133775247166</v>
      </c>
      <c r="F128" s="534">
        <v>12074.783475029501</v>
      </c>
      <c r="G128" s="534">
        <v>13183.905695709456</v>
      </c>
      <c r="H128" s="534">
        <v>14080.229416246801</v>
      </c>
      <c r="I128" s="534">
        <v>15162.33573139743</v>
      </c>
      <c r="J128" s="534">
        <v>16464.629961204006</v>
      </c>
      <c r="K128" s="534">
        <v>16174.004447589345</v>
      </c>
      <c r="L128" s="534">
        <v>16482.31560095866</v>
      </c>
      <c r="M128" s="534">
        <v>17691.551897417547</v>
      </c>
      <c r="N128" s="534">
        <v>18701.139619701491</v>
      </c>
      <c r="O128" s="534">
        <v>19814.419055891765</v>
      </c>
      <c r="P128" s="534">
        <v>20254.067456907218</v>
      </c>
      <c r="Q128" s="534">
        <v>19295.768235531516</v>
      </c>
      <c r="R128" s="534">
        <v>18962.467894542529</v>
      </c>
      <c r="S128" s="534">
        <v>18507.310000602021</v>
      </c>
      <c r="T128" s="534">
        <v>18629.871272154807</v>
      </c>
      <c r="U128" s="534">
        <v>19134.877985487081</v>
      </c>
      <c r="V128" s="534">
        <v>19482.168433061779</v>
      </c>
      <c r="W128" s="534">
        <v>20041.855903048181</v>
      </c>
      <c r="X128" s="534">
        <v>20551.699739037944</v>
      </c>
      <c r="Y128" s="534">
        <v>21226.404006942164</v>
      </c>
      <c r="Z128" s="534">
        <v>21609.832496435909</v>
      </c>
      <c r="AA128" s="534">
        <v>22017.831039936369</v>
      </c>
      <c r="AB128" s="534">
        <v>22219.001665598294</v>
      </c>
      <c r="AC128" s="534">
        <v>22401.003207362537</v>
      </c>
      <c r="AD128" s="534">
        <v>22599.616960183012</v>
      </c>
      <c r="AE128" s="534">
        <v>23105.38347581121</v>
      </c>
      <c r="AF128" s="534">
        <v>23757.92198837153</v>
      </c>
      <c r="AG128" s="534">
        <v>24853.178501337781</v>
      </c>
      <c r="AH128" s="534">
        <v>25570.400873661903</v>
      </c>
      <c r="AI128" s="534">
        <v>25606.524702799394</v>
      </c>
      <c r="AJ128" s="534">
        <v>26358.566894962514</v>
      </c>
      <c r="AK128" s="534">
        <v>26822.922562755382</v>
      </c>
      <c r="AL128" s="534">
        <v>27409.629515386056</v>
      </c>
      <c r="AM128" s="534">
        <v>27488.507175746396</v>
      </c>
      <c r="AN128" s="534">
        <v>28159.660523441777</v>
      </c>
      <c r="AO128" s="534">
        <v>29340.164550231366</v>
      </c>
      <c r="AP128" s="534">
        <v>30117.099358106094</v>
      </c>
      <c r="AQ128" s="534">
        <v>30683.915622470733</v>
      </c>
      <c r="AR128" s="534">
        <v>31315.045646836767</v>
      </c>
      <c r="AS128" s="534">
        <v>31459.583086509807</v>
      </c>
      <c r="AT128" s="534">
        <v>30518.548007459132</v>
      </c>
      <c r="AU128" s="534">
        <v>31870.821651478476</v>
      </c>
      <c r="AV128" s="534">
        <v>32657.607487915317</v>
      </c>
      <c r="AW128" s="534">
        <v>33007.214581319531</v>
      </c>
      <c r="AX128" s="534">
        <v>33685.836296598834</v>
      </c>
      <c r="AY128" s="534">
        <v>34040.963950124991</v>
      </c>
      <c r="AZ128" s="661">
        <v>34544.870186843036</v>
      </c>
      <c r="BA128" s="535">
        <v>34631.904827406855</v>
      </c>
      <c r="BB128" s="97">
        <v>2.5194664241918741E-3</v>
      </c>
      <c r="BC128" s="97">
        <v>1.3811100981327984E-2</v>
      </c>
      <c r="BD128" s="97">
        <v>0.35866476692327054</v>
      </c>
    </row>
    <row r="129" spans="1:56">
      <c r="A129" s="21" t="s">
        <v>576</v>
      </c>
      <c r="B129" s="534">
        <v>0</v>
      </c>
      <c r="C129" s="534">
        <v>0</v>
      </c>
      <c r="D129" s="534">
        <v>0</v>
      </c>
      <c r="E129" s="534">
        <v>0</v>
      </c>
      <c r="F129" s="534">
        <v>0</v>
      </c>
      <c r="G129" s="534">
        <v>0</v>
      </c>
      <c r="H129" s="534">
        <v>0</v>
      </c>
      <c r="I129" s="534">
        <v>0</v>
      </c>
      <c r="J129" s="534">
        <v>0</v>
      </c>
      <c r="K129" s="534">
        <v>0</v>
      </c>
      <c r="L129" s="534">
        <v>0</v>
      </c>
      <c r="M129" s="534">
        <v>0</v>
      </c>
      <c r="N129" s="534">
        <v>0</v>
      </c>
      <c r="O129" s="534">
        <v>0</v>
      </c>
      <c r="P129" s="534">
        <v>0</v>
      </c>
      <c r="Q129" s="534">
        <v>15209.303867525756</v>
      </c>
      <c r="R129" s="534">
        <v>14935.930859511191</v>
      </c>
      <c r="S129" s="534">
        <v>14510.737081737909</v>
      </c>
      <c r="T129" s="534">
        <v>14589.245569299746</v>
      </c>
      <c r="U129" s="534">
        <v>14911.340182643065</v>
      </c>
      <c r="V129" s="534">
        <v>15255.596348414569</v>
      </c>
      <c r="W129" s="534">
        <v>15641.820214219477</v>
      </c>
      <c r="X129" s="534">
        <v>15928.305310911321</v>
      </c>
      <c r="Y129" s="534">
        <v>16392.560290917994</v>
      </c>
      <c r="Z129" s="534">
        <v>16634.1505778344</v>
      </c>
      <c r="AA129" s="534">
        <v>16884.532981549593</v>
      </c>
      <c r="AB129" s="534">
        <v>17161.67084836206</v>
      </c>
      <c r="AC129" s="534">
        <v>17267.823454735117</v>
      </c>
      <c r="AD129" s="534">
        <v>17375.529542010237</v>
      </c>
      <c r="AE129" s="534">
        <v>17680.896404433359</v>
      </c>
      <c r="AF129" s="534">
        <v>18105.757850451388</v>
      </c>
      <c r="AG129" s="534">
        <v>18917.563097884762</v>
      </c>
      <c r="AH129" s="534">
        <v>19470.540801439565</v>
      </c>
      <c r="AI129" s="534">
        <v>19469.78819625064</v>
      </c>
      <c r="AJ129" s="534">
        <v>19983.687224006306</v>
      </c>
      <c r="AK129" s="534">
        <v>20346.969273576469</v>
      </c>
      <c r="AL129" s="534">
        <v>21037.155927503558</v>
      </c>
      <c r="AM129" s="534">
        <v>21213.659128239287</v>
      </c>
      <c r="AN129" s="534">
        <v>21911.276659310712</v>
      </c>
      <c r="AO129" s="534">
        <v>22901.672894537998</v>
      </c>
      <c r="AP129" s="534">
        <v>23446.217794349352</v>
      </c>
      <c r="AQ129" s="534">
        <v>24047.441092145567</v>
      </c>
      <c r="AR129" s="534">
        <v>24663.472631595745</v>
      </c>
      <c r="AS129" s="534">
        <v>24970.285998554835</v>
      </c>
      <c r="AT129" s="534">
        <v>24356.071414768488</v>
      </c>
      <c r="AU129" s="534">
        <v>25481.0954074488</v>
      </c>
      <c r="AV129" s="534">
        <v>26178.876095153912</v>
      </c>
      <c r="AW129" s="534">
        <v>26570.493996589008</v>
      </c>
      <c r="AX129" s="534">
        <v>27111.786634533561</v>
      </c>
      <c r="AY129" s="534">
        <v>27305.607156240392</v>
      </c>
      <c r="AZ129" s="661">
        <v>27617.023670630766</v>
      </c>
      <c r="BA129" s="535">
        <v>27488.90877335205</v>
      </c>
      <c r="BB129" s="97">
        <v>-4.6389827812965967E-3</v>
      </c>
      <c r="BC129" s="97">
        <v>1.6507079701339133E-2</v>
      </c>
      <c r="BD129" s="97">
        <v>0.28468844284784894</v>
      </c>
    </row>
    <row r="130" spans="1:56">
      <c r="A130" s="21" t="s">
        <v>622</v>
      </c>
      <c r="B130" s="534">
        <v>0</v>
      </c>
      <c r="C130" s="534">
        <v>0</v>
      </c>
      <c r="D130" s="534">
        <v>0</v>
      </c>
      <c r="E130" s="534">
        <v>0</v>
      </c>
      <c r="F130" s="534">
        <v>0</v>
      </c>
      <c r="G130" s="534">
        <v>0</v>
      </c>
      <c r="H130" s="534">
        <v>0</v>
      </c>
      <c r="I130" s="534">
        <v>0</v>
      </c>
      <c r="J130" s="534">
        <v>0</v>
      </c>
      <c r="K130" s="534">
        <v>0</v>
      </c>
      <c r="L130" s="534">
        <v>0</v>
      </c>
      <c r="M130" s="534">
        <v>0</v>
      </c>
      <c r="N130" s="534">
        <v>0</v>
      </c>
      <c r="O130" s="534">
        <v>0</v>
      </c>
      <c r="P130" s="534">
        <v>0</v>
      </c>
      <c r="Q130" s="534">
        <v>4086.4643680057634</v>
      </c>
      <c r="R130" s="534">
        <v>4026.5370350313433</v>
      </c>
      <c r="S130" s="534">
        <v>3996.5729188641121</v>
      </c>
      <c r="T130" s="534">
        <v>4040.6257028550749</v>
      </c>
      <c r="U130" s="534">
        <v>4223.5378028440246</v>
      </c>
      <c r="V130" s="534">
        <v>4226.572084647215</v>
      </c>
      <c r="W130" s="534">
        <v>4400.0356888287088</v>
      </c>
      <c r="X130" s="534">
        <v>4623.3944281266213</v>
      </c>
      <c r="Y130" s="534">
        <v>4833.8437160241729</v>
      </c>
      <c r="Z130" s="534">
        <v>4975.6819186014918</v>
      </c>
      <c r="AA130" s="534">
        <v>5133.2980583867857</v>
      </c>
      <c r="AB130" s="534">
        <v>5057.3308172362395</v>
      </c>
      <c r="AC130" s="534">
        <v>5133.1797526274204</v>
      </c>
      <c r="AD130" s="534">
        <v>5224.0874181727731</v>
      </c>
      <c r="AE130" s="534">
        <v>5424.4870713778346</v>
      </c>
      <c r="AF130" s="534">
        <v>5652.1641379201183</v>
      </c>
      <c r="AG130" s="534">
        <v>5935.6154034530282</v>
      </c>
      <c r="AH130" s="534">
        <v>6099.8600722223418</v>
      </c>
      <c r="AI130" s="534">
        <v>6136.7365065487375</v>
      </c>
      <c r="AJ130" s="534">
        <v>6374.8796709561866</v>
      </c>
      <c r="AK130" s="534">
        <v>6475.9532891789304</v>
      </c>
      <c r="AL130" s="534">
        <v>6372.4735878824949</v>
      </c>
      <c r="AM130" s="534">
        <v>6274.8480475071074</v>
      </c>
      <c r="AN130" s="534">
        <v>6248.383864131064</v>
      </c>
      <c r="AO130" s="534">
        <v>6438.4916556933704</v>
      </c>
      <c r="AP130" s="534">
        <v>6670.8815637567559</v>
      </c>
      <c r="AQ130" s="534">
        <v>6636.4745303251448</v>
      </c>
      <c r="AR130" s="534">
        <v>6651.5730152410179</v>
      </c>
      <c r="AS130" s="534">
        <v>6489.2970879549748</v>
      </c>
      <c r="AT130" s="534">
        <v>6162.4765926906412</v>
      </c>
      <c r="AU130" s="534">
        <v>6389.72624402969</v>
      </c>
      <c r="AV130" s="534">
        <v>6478.7313927613959</v>
      </c>
      <c r="AW130" s="534">
        <v>6436.7205847305413</v>
      </c>
      <c r="AX130" s="534">
        <v>6574.0496620652757</v>
      </c>
      <c r="AY130" s="534">
        <v>6735.3567938845672</v>
      </c>
      <c r="AZ130" s="661">
        <v>6927.8465162122866</v>
      </c>
      <c r="BA130" s="535">
        <v>7142.9960540547927</v>
      </c>
      <c r="BB130" s="97">
        <v>3.1055759872713917E-2</v>
      </c>
      <c r="BC130" s="97">
        <v>3.7868517945500724E-3</v>
      </c>
      <c r="BD130" s="97">
        <v>7.3976324075421485E-2</v>
      </c>
    </row>
    <row r="131" spans="1:56">
      <c r="A131" t="s">
        <v>176</v>
      </c>
      <c r="B131" s="534">
        <v>8092.2567043172767</v>
      </c>
      <c r="C131" s="534">
        <v>8708.9080580094396</v>
      </c>
      <c r="D131" s="534">
        <v>9421.166755602706</v>
      </c>
      <c r="E131" s="534">
        <v>10143.554253346701</v>
      </c>
      <c r="F131" s="534">
        <v>11175.495859900358</v>
      </c>
      <c r="G131" s="534">
        <v>12470.493185697238</v>
      </c>
      <c r="H131" s="534">
        <v>13251.368459513782</v>
      </c>
      <c r="I131" s="534">
        <v>14131.705028446706</v>
      </c>
      <c r="J131" s="534">
        <v>15435.378217095133</v>
      </c>
      <c r="K131" s="534">
        <v>15128.792450634837</v>
      </c>
      <c r="L131" s="534">
        <v>14372.304601641365</v>
      </c>
      <c r="M131" s="534">
        <v>15381.769351404049</v>
      </c>
      <c r="N131" s="534">
        <v>15755.696235593847</v>
      </c>
      <c r="O131" s="534">
        <v>16096.263027015844</v>
      </c>
      <c r="P131" s="534">
        <v>16187.972049191911</v>
      </c>
      <c r="Q131" s="534">
        <v>15381.921207253214</v>
      </c>
      <c r="R131" s="534">
        <v>14270.293140827824</v>
      </c>
      <c r="S131" s="534">
        <v>13117.422721506979</v>
      </c>
      <c r="T131" s="534">
        <v>12376.614021942069</v>
      </c>
      <c r="U131" s="534">
        <v>12233.162767759357</v>
      </c>
      <c r="V131" s="534">
        <v>11626.272909571624</v>
      </c>
      <c r="W131" s="534">
        <v>11953.524718670324</v>
      </c>
      <c r="X131" s="534">
        <v>11796.086851426804</v>
      </c>
      <c r="Y131" s="534">
        <v>12081.637010945906</v>
      </c>
      <c r="Z131" s="534">
        <v>12263.432358784627</v>
      </c>
      <c r="AA131" s="534">
        <v>12271.207931572313</v>
      </c>
      <c r="AB131" s="534">
        <v>12146.262159467471</v>
      </c>
      <c r="AC131" s="534">
        <v>11755.632765748969</v>
      </c>
      <c r="AD131" s="534">
        <v>11364.022335505046</v>
      </c>
      <c r="AE131" s="534">
        <v>11451.580732032451</v>
      </c>
      <c r="AF131" s="534">
        <v>10985.89739817291</v>
      </c>
      <c r="AG131" s="534">
        <v>10737.63554087424</v>
      </c>
      <c r="AH131" s="534">
        <v>10659.68405266113</v>
      </c>
      <c r="AI131" s="534">
        <v>10775.688194090322</v>
      </c>
      <c r="AJ131" s="534">
        <v>10496.202280360423</v>
      </c>
      <c r="AK131" s="534">
        <v>10200.135290636781</v>
      </c>
      <c r="AL131" s="534">
        <v>9912.1292996740121</v>
      </c>
      <c r="AM131" s="534">
        <v>9502.2985266294618</v>
      </c>
      <c r="AN131" s="534">
        <v>9696.7943588186172</v>
      </c>
      <c r="AO131" s="534">
        <v>9781.9542388257014</v>
      </c>
      <c r="AP131" s="534">
        <v>9887.7711776206179</v>
      </c>
      <c r="AQ131" s="534">
        <v>9657.8401096065463</v>
      </c>
      <c r="AR131" s="534">
        <v>9545.1640317062975</v>
      </c>
      <c r="AS131" s="534">
        <v>9288.6881966146047</v>
      </c>
      <c r="AT131" s="534">
        <v>8777.6954545964945</v>
      </c>
      <c r="AU131" s="534">
        <v>8671.6344818902071</v>
      </c>
      <c r="AV131" s="534">
        <v>8594.8110211582862</v>
      </c>
      <c r="AW131" s="534">
        <v>8598.0881748535176</v>
      </c>
      <c r="AX131" s="534">
        <v>8182.1969809596803</v>
      </c>
      <c r="AY131" s="534">
        <v>8027.2913252258659</v>
      </c>
      <c r="AZ131" s="661">
        <v>7858.0955915039976</v>
      </c>
      <c r="BA131" s="535">
        <v>7985.6826338631809</v>
      </c>
      <c r="BB131" s="97">
        <v>1.6236382069101829E-2</v>
      </c>
      <c r="BC131" s="97">
        <v>-2.2713521509254764E-2</v>
      </c>
      <c r="BD131" s="97">
        <v>8.2703594124314564E-2</v>
      </c>
    </row>
    <row r="132" spans="1:56">
      <c r="A132" t="s">
        <v>177</v>
      </c>
      <c r="B132" s="534">
        <v>4892.5159145699326</v>
      </c>
      <c r="C132" s="534">
        <v>5253.0272263129818</v>
      </c>
      <c r="D132" s="534">
        <v>5485.9720005393492</v>
      </c>
      <c r="E132" s="534">
        <v>5969.5249869800818</v>
      </c>
      <c r="F132" s="534">
        <v>6551.4272981874346</v>
      </c>
      <c r="G132" s="534">
        <v>6987.9470298330298</v>
      </c>
      <c r="H132" s="534">
        <v>7215.1589183277756</v>
      </c>
      <c r="I132" s="534">
        <v>7833.697085154311</v>
      </c>
      <c r="J132" s="534">
        <v>8448.9512495522085</v>
      </c>
      <c r="K132" s="534">
        <v>8501.5745123051165</v>
      </c>
      <c r="L132" s="534">
        <v>8204.4854706656242</v>
      </c>
      <c r="M132" s="534">
        <v>8569.2872967087224</v>
      </c>
      <c r="N132" s="534">
        <v>8851.5482879625797</v>
      </c>
      <c r="O132" s="534">
        <v>9174.0333413553835</v>
      </c>
      <c r="P132" s="534">
        <v>9775.4963164873661</v>
      </c>
      <c r="Q132" s="534">
        <v>9676.1214966423704</v>
      </c>
      <c r="R132" s="534">
        <v>9501.2593337956714</v>
      </c>
      <c r="S132" s="534">
        <v>9499.4558962842657</v>
      </c>
      <c r="T132" s="534">
        <v>9737.0084022892916</v>
      </c>
      <c r="U132" s="534">
        <v>10336.563346284391</v>
      </c>
      <c r="V132" s="534">
        <v>10706.369211174662</v>
      </c>
      <c r="W132" s="534">
        <v>11061.169340597504</v>
      </c>
      <c r="X132" s="534">
        <v>11520.978119320114</v>
      </c>
      <c r="Y132" s="534">
        <v>11928.175035667346</v>
      </c>
      <c r="Z132" s="534">
        <v>12099.08086193847</v>
      </c>
      <c r="AA132" s="534">
        <v>12271.90288409624</v>
      </c>
      <c r="AB132" s="534">
        <v>12453.016166167394</v>
      </c>
      <c r="AC132" s="534">
        <v>13314.859720976774</v>
      </c>
      <c r="AD132" s="534">
        <v>13171.373610261362</v>
      </c>
      <c r="AE132" s="534">
        <v>13625.76242239046</v>
      </c>
      <c r="AF132" s="534">
        <v>13928.601241774422</v>
      </c>
      <c r="AG132" s="534">
        <v>14174.406171041881</v>
      </c>
      <c r="AH132" s="534">
        <v>14816.8647768585</v>
      </c>
      <c r="AI132" s="534">
        <v>14825.963692108033</v>
      </c>
      <c r="AJ132" s="534">
        <v>15593.785130477809</v>
      </c>
      <c r="AK132" s="534">
        <v>16015.892134724416</v>
      </c>
      <c r="AL132" s="534">
        <v>16283.551373855811</v>
      </c>
      <c r="AM132" s="534">
        <v>16884.917331897021</v>
      </c>
      <c r="AN132" s="534">
        <v>17350.514629768884</v>
      </c>
      <c r="AO132" s="534">
        <v>18160.086891646453</v>
      </c>
      <c r="AP132" s="534">
        <v>18296.426858124611</v>
      </c>
      <c r="AQ132" s="534">
        <v>18679.416926571521</v>
      </c>
      <c r="AR132" s="534">
        <v>18970.525085742243</v>
      </c>
      <c r="AS132" s="534">
        <v>18713.04873847192</v>
      </c>
      <c r="AT132" s="534">
        <v>18985.127807707322</v>
      </c>
      <c r="AU132" s="534">
        <v>19842.103915785501</v>
      </c>
      <c r="AV132" s="534">
        <v>20264.249732048105</v>
      </c>
      <c r="AW132" s="534">
        <v>20504.664980646485</v>
      </c>
      <c r="AX132" s="534">
        <v>20837.466974847179</v>
      </c>
      <c r="AY132" s="534">
        <v>21125.405962433422</v>
      </c>
      <c r="AZ132" s="661">
        <v>21656.485761485805</v>
      </c>
      <c r="BA132" s="535">
        <v>22222.750124300368</v>
      </c>
      <c r="BB132" s="97">
        <v>2.6147564708841831E-2</v>
      </c>
      <c r="BC132" s="97">
        <v>1.700285015375913E-2</v>
      </c>
      <c r="BD132" s="97">
        <v>0.23014955525687969</v>
      </c>
    </row>
    <row r="133" spans="1:56">
      <c r="A133" s="564" t="s">
        <v>343</v>
      </c>
      <c r="B133" s="542">
        <v>30717.291791911171</v>
      </c>
      <c r="C133" s="542">
        <v>33087.800021925941</v>
      </c>
      <c r="D133" s="542">
        <v>35448.359355796936</v>
      </c>
      <c r="E133" s="542">
        <v>38366.244520063068</v>
      </c>
      <c r="F133" s="542">
        <v>41711.852228045944</v>
      </c>
      <c r="G133" s="542">
        <v>45252.607067580015</v>
      </c>
      <c r="H133" s="542">
        <v>47956.470888287964</v>
      </c>
      <c r="I133" s="542">
        <v>51476.987061915563</v>
      </c>
      <c r="J133" s="542">
        <v>55631.874767244575</v>
      </c>
      <c r="K133" s="542">
        <v>54846.852558901686</v>
      </c>
      <c r="L133" s="542">
        <v>54402.752921828607</v>
      </c>
      <c r="M133" s="542">
        <v>57798.227226031311</v>
      </c>
      <c r="N133" s="542">
        <v>59958.147851762667</v>
      </c>
      <c r="O133" s="542">
        <v>62905.804791828392</v>
      </c>
      <c r="P133" s="542">
        <v>64048.695234520332</v>
      </c>
      <c r="Q133" s="542">
        <v>61435.722490243366</v>
      </c>
      <c r="R133" s="542">
        <v>59550.389205795531</v>
      </c>
      <c r="S133" s="542">
        <v>57925.182950829425</v>
      </c>
      <c r="T133" s="542">
        <v>57770.984801040613</v>
      </c>
      <c r="U133" s="542">
        <v>59030.823398427259</v>
      </c>
      <c r="V133" s="542">
        <v>59421.423537855182</v>
      </c>
      <c r="W133" s="542">
        <v>61239.0769869016</v>
      </c>
      <c r="X133" s="542">
        <v>62590.680497648944</v>
      </c>
      <c r="Y133" s="542">
        <v>64565.862224007375</v>
      </c>
      <c r="Z133" s="542">
        <v>65840.426173352374</v>
      </c>
      <c r="AA133" s="542">
        <v>66649.7861392825</v>
      </c>
      <c r="AB133" s="542">
        <v>66842.853445139262</v>
      </c>
      <c r="AC133" s="542">
        <v>67883.485760839991</v>
      </c>
      <c r="AD133" s="542">
        <v>67609.494207355892</v>
      </c>
      <c r="AE133" s="542">
        <v>69206.528924940096</v>
      </c>
      <c r="AF133" s="542">
        <v>70331.78137099804</v>
      </c>
      <c r="AG133" s="542">
        <v>71792.108541704351</v>
      </c>
      <c r="AH133" s="542">
        <v>73856.401533608383</v>
      </c>
      <c r="AI133" s="542">
        <v>74484.172699956616</v>
      </c>
      <c r="AJ133" s="542">
        <v>76264.320118470438</v>
      </c>
      <c r="AK133" s="542">
        <v>76946.376845540013</v>
      </c>
      <c r="AL133" s="542">
        <v>77863.906788077715</v>
      </c>
      <c r="AM133" s="542">
        <v>78776.665030219097</v>
      </c>
      <c r="AN133" s="542">
        <v>80549.448015063914</v>
      </c>
      <c r="AO133" s="542">
        <v>83350.124283478654</v>
      </c>
      <c r="AP133" s="542">
        <v>84678.139209014684</v>
      </c>
      <c r="AQ133" s="542">
        <v>85777.117836015619</v>
      </c>
      <c r="AR133" s="542">
        <v>87161.420401108742</v>
      </c>
      <c r="AS133" s="542">
        <v>86577.618925231378</v>
      </c>
      <c r="AT133" s="542">
        <v>85690.628193321172</v>
      </c>
      <c r="AU133" s="542">
        <v>88721.719585350394</v>
      </c>
      <c r="AV133" s="542">
        <v>89729.487563763381</v>
      </c>
      <c r="AW133" s="542">
        <v>90675.382000245329</v>
      </c>
      <c r="AX133" s="542">
        <v>92113.631587627489</v>
      </c>
      <c r="AY133" s="542">
        <v>93024.713948798584</v>
      </c>
      <c r="AZ133" s="542">
        <v>95002.759717150766</v>
      </c>
      <c r="BA133" s="542">
        <v>96557.866903095302</v>
      </c>
      <c r="BB133" s="543">
        <v>1.6369073809797907E-2</v>
      </c>
      <c r="BC133" s="543">
        <v>1.1571282202123001E-2</v>
      </c>
      <c r="BD133" s="543">
        <v>1</v>
      </c>
    </row>
    <row r="134" spans="1:56">
      <c r="B134" s="534"/>
      <c r="C134" s="534"/>
      <c r="D134" s="534"/>
      <c r="E134" s="534"/>
      <c r="F134" s="534"/>
      <c r="G134" s="534"/>
      <c r="H134" s="534"/>
      <c r="I134" s="534"/>
      <c r="J134" s="534"/>
      <c r="K134" s="534"/>
      <c r="L134" s="534"/>
      <c r="M134" s="534"/>
      <c r="N134" s="534"/>
      <c r="O134" s="534"/>
      <c r="P134" s="534"/>
      <c r="Q134" s="534"/>
      <c r="R134" s="534"/>
      <c r="S134" s="534"/>
      <c r="T134" s="534"/>
      <c r="U134" s="534"/>
      <c r="V134" s="534"/>
      <c r="W134" s="534"/>
      <c r="X134" s="534"/>
      <c r="Y134" s="534"/>
      <c r="Z134" s="534"/>
      <c r="AA134" s="534"/>
      <c r="AB134" s="534"/>
      <c r="AC134" s="534"/>
      <c r="AD134" s="534"/>
      <c r="AE134" s="534"/>
      <c r="AF134" s="534"/>
      <c r="AG134" s="534"/>
      <c r="AH134" s="534"/>
      <c r="AI134" s="534"/>
      <c r="AJ134" s="534"/>
      <c r="AK134" s="534"/>
      <c r="AL134" s="534"/>
      <c r="AM134" s="534"/>
      <c r="AN134" s="534"/>
      <c r="AO134" s="534"/>
      <c r="AP134" s="534"/>
      <c r="AQ134" s="534"/>
      <c r="AR134" s="534"/>
      <c r="AS134" s="534"/>
      <c r="AT134" s="534"/>
      <c r="AU134" s="534"/>
      <c r="AV134" s="534"/>
      <c r="AW134" s="534"/>
      <c r="AX134" s="534"/>
      <c r="AY134" s="534"/>
      <c r="AZ134" s="661"/>
      <c r="BA134" s="535"/>
      <c r="BB134" s="97"/>
      <c r="BC134" s="97"/>
      <c r="BD134" s="97"/>
    </row>
    <row r="135" spans="1:56">
      <c r="A135" s="86" t="s">
        <v>184</v>
      </c>
      <c r="B135" s="534"/>
      <c r="C135" s="534"/>
      <c r="D135" s="534"/>
      <c r="E135" s="534"/>
      <c r="F135" s="534"/>
      <c r="G135" s="534"/>
      <c r="H135" s="534"/>
      <c r="I135" s="534"/>
      <c r="J135" s="534"/>
      <c r="K135" s="534"/>
      <c r="L135" s="534"/>
      <c r="M135" s="534"/>
      <c r="N135" s="534"/>
      <c r="O135" s="534"/>
      <c r="P135" s="534"/>
      <c r="Q135" s="534"/>
      <c r="R135" s="534"/>
      <c r="S135" s="534"/>
      <c r="T135" s="534"/>
      <c r="U135" s="534"/>
      <c r="V135" s="534"/>
      <c r="W135" s="534"/>
      <c r="X135" s="534"/>
      <c r="Y135" s="534"/>
      <c r="Z135" s="534"/>
      <c r="AA135" s="534"/>
      <c r="AB135" s="534"/>
      <c r="AC135" s="534"/>
      <c r="AD135" s="534"/>
      <c r="AE135" s="534"/>
      <c r="AF135" s="534"/>
      <c r="AG135" s="534"/>
      <c r="AH135" s="534"/>
      <c r="AI135" s="534"/>
      <c r="AJ135" s="534"/>
      <c r="AK135" s="534"/>
      <c r="AL135" s="534"/>
      <c r="AM135" s="534"/>
      <c r="AN135" s="534"/>
      <c r="AO135" s="534"/>
      <c r="AP135" s="534"/>
      <c r="AQ135" s="534"/>
      <c r="AR135" s="534"/>
      <c r="AS135" s="534"/>
      <c r="AT135" s="534"/>
      <c r="AU135" s="534"/>
      <c r="AV135" s="534"/>
      <c r="AW135" s="534"/>
      <c r="AX135" s="534"/>
      <c r="AY135" s="534"/>
      <c r="AZ135" s="661"/>
      <c r="BA135" s="535"/>
      <c r="BB135" s="97"/>
      <c r="BC135" s="97"/>
      <c r="BD135" s="97"/>
    </row>
    <row r="136" spans="1:56">
      <c r="A136" t="s">
        <v>250</v>
      </c>
      <c r="B136" s="534">
        <v>7627.9132324109587</v>
      </c>
      <c r="C136" s="534">
        <v>8205.6016982876718</v>
      </c>
      <c r="D136" s="534">
        <v>8768.8083834931494</v>
      </c>
      <c r="E136" s="534">
        <v>9383.1711751748644</v>
      </c>
      <c r="F136" s="534">
        <v>9929.6312052602734</v>
      </c>
      <c r="G136" s="534">
        <v>10457.826528753425</v>
      </c>
      <c r="H136" s="534">
        <v>11094.343017219178</v>
      </c>
      <c r="I136" s="534">
        <v>11841.110905240437</v>
      </c>
      <c r="J136" s="534">
        <v>12534.323910150686</v>
      </c>
      <c r="K136" s="534">
        <v>12166.591295287673</v>
      </c>
      <c r="L136" s="534">
        <v>12226.705737178079</v>
      </c>
      <c r="M136" s="534">
        <v>12876.398389551912</v>
      </c>
      <c r="N136" s="534">
        <v>13121.457134369861</v>
      </c>
      <c r="O136" s="534">
        <v>13959.074454190421</v>
      </c>
      <c r="P136" s="534">
        <v>13807.84447237345</v>
      </c>
      <c r="Q136" s="534">
        <v>13070.921621820124</v>
      </c>
      <c r="R136" s="534">
        <v>12756.900744132494</v>
      </c>
      <c r="S136" s="534">
        <v>12654.018716997172</v>
      </c>
      <c r="T136" s="534">
        <v>12813.239846536111</v>
      </c>
      <c r="U136" s="534">
        <v>13022.032576036941</v>
      </c>
      <c r="V136" s="534">
        <v>13134.564844899158</v>
      </c>
      <c r="W136" s="534">
        <v>13575.920085576447</v>
      </c>
      <c r="X136" s="534">
        <v>13948.566490391862</v>
      </c>
      <c r="Y136" s="534">
        <v>14397.871117949642</v>
      </c>
      <c r="Z136" s="534">
        <v>14732.687454361181</v>
      </c>
      <c r="AA136" s="534">
        <v>14828.687853952242</v>
      </c>
      <c r="AB136" s="534">
        <v>14747.773340241629</v>
      </c>
      <c r="AC136" s="534">
        <v>15144.232038174307</v>
      </c>
      <c r="AD136" s="534">
        <v>15287.345797097747</v>
      </c>
      <c r="AE136" s="534">
        <v>15608.654158654314</v>
      </c>
      <c r="AF136" s="534">
        <v>16026.725272853861</v>
      </c>
      <c r="AG136" s="534">
        <v>16221.278348215932</v>
      </c>
      <c r="AH136" s="534">
        <v>16672.856953343413</v>
      </c>
      <c r="AI136" s="534">
        <v>16965.514343359468</v>
      </c>
      <c r="AJ136" s="534">
        <v>17243.412780118972</v>
      </c>
      <c r="AK136" s="534">
        <v>17309.789212203403</v>
      </c>
      <c r="AL136" s="534">
        <v>17289.308975354939</v>
      </c>
      <c r="AM136" s="534">
        <v>17621.249586076494</v>
      </c>
      <c r="AN136" s="534">
        <v>17733.293319515207</v>
      </c>
      <c r="AO136" s="534">
        <v>17970.489190226839</v>
      </c>
      <c r="AP136" s="534">
        <v>18012.176141467728</v>
      </c>
      <c r="AQ136" s="534">
        <v>17999.802909963888</v>
      </c>
      <c r="AR136" s="534">
        <v>18102.323741108074</v>
      </c>
      <c r="AS136" s="534">
        <v>17380.61513281806</v>
      </c>
      <c r="AT136" s="534">
        <v>17353.69132385997</v>
      </c>
      <c r="AU136" s="534">
        <v>17528.088562838006</v>
      </c>
      <c r="AV136" s="534">
        <v>17062.42857799774</v>
      </c>
      <c r="AW136" s="534">
        <v>16864.243737321656</v>
      </c>
      <c r="AX136" s="534">
        <v>16997.599995935023</v>
      </c>
      <c r="AY136" s="534">
        <v>16988.412407783369</v>
      </c>
      <c r="AZ136" s="661">
        <v>17263.820442832879</v>
      </c>
      <c r="BA136" s="535">
        <v>17505.758293671883</v>
      </c>
      <c r="BB136" s="97">
        <v>1.4014154725493944E-2</v>
      </c>
      <c r="BC136" s="97">
        <v>-4.2345064589139891E-3</v>
      </c>
      <c r="BD136" s="97">
        <v>0.3787706635617536</v>
      </c>
    </row>
    <row r="137" spans="1:56">
      <c r="A137" s="21" t="s">
        <v>575</v>
      </c>
      <c r="B137" s="534">
        <v>0</v>
      </c>
      <c r="C137" s="534">
        <v>0</v>
      </c>
      <c r="D137" s="534">
        <v>0</v>
      </c>
      <c r="E137" s="534">
        <v>0</v>
      </c>
      <c r="F137" s="534">
        <v>0</v>
      </c>
      <c r="G137" s="534">
        <v>0</v>
      </c>
      <c r="H137" s="534">
        <v>0</v>
      </c>
      <c r="I137" s="534">
        <v>0</v>
      </c>
      <c r="J137" s="534">
        <v>0</v>
      </c>
      <c r="K137" s="534">
        <v>0</v>
      </c>
      <c r="L137" s="534">
        <v>0</v>
      </c>
      <c r="M137" s="534">
        <v>0</v>
      </c>
      <c r="N137" s="534">
        <v>0</v>
      </c>
      <c r="O137" s="534">
        <v>0</v>
      </c>
      <c r="P137" s="534">
        <v>0</v>
      </c>
      <c r="Q137" s="534">
        <v>11091.44775597769</v>
      </c>
      <c r="R137" s="534">
        <v>10927.602375110862</v>
      </c>
      <c r="S137" s="534">
        <v>10877.809163821918</v>
      </c>
      <c r="T137" s="534">
        <v>10952.229630608859</v>
      </c>
      <c r="U137" s="534">
        <v>11127.660119105554</v>
      </c>
      <c r="V137" s="534">
        <v>11215.712942625303</v>
      </c>
      <c r="W137" s="534">
        <v>11518.405509803844</v>
      </c>
      <c r="X137" s="534">
        <v>11888.035857719358</v>
      </c>
      <c r="Y137" s="534">
        <v>12229.923982065824</v>
      </c>
      <c r="Z137" s="534">
        <v>12460.497708788875</v>
      </c>
      <c r="AA137" s="534">
        <v>12582.454016936228</v>
      </c>
      <c r="AB137" s="534">
        <v>12565.90740199147</v>
      </c>
      <c r="AC137" s="534">
        <v>12795.351948614461</v>
      </c>
      <c r="AD137" s="534">
        <v>13012.687860816175</v>
      </c>
      <c r="AE137" s="534">
        <v>13210.632879228127</v>
      </c>
      <c r="AF137" s="534">
        <v>13442.443113974045</v>
      </c>
      <c r="AG137" s="534">
        <v>13604.545982828553</v>
      </c>
      <c r="AH137" s="534">
        <v>13806.381261072029</v>
      </c>
      <c r="AI137" s="534">
        <v>14073.129703570699</v>
      </c>
      <c r="AJ137" s="534">
        <v>14309.81797917945</v>
      </c>
      <c r="AK137" s="534">
        <v>14240.041021257386</v>
      </c>
      <c r="AL137" s="534">
        <v>14367.513401784412</v>
      </c>
      <c r="AM137" s="534">
        <v>14617.035129356284</v>
      </c>
      <c r="AN137" s="534">
        <v>14666.891353413379</v>
      </c>
      <c r="AO137" s="534">
        <v>14820.561478167276</v>
      </c>
      <c r="AP137" s="534">
        <v>14875.847131287697</v>
      </c>
      <c r="AQ137" s="534">
        <v>14915.440753934974</v>
      </c>
      <c r="AR137" s="534">
        <v>14936.150847319834</v>
      </c>
      <c r="AS137" s="534">
        <v>14488.065628151207</v>
      </c>
      <c r="AT137" s="534">
        <v>14468.544316609246</v>
      </c>
      <c r="AU137" s="534">
        <v>14422.799253431804</v>
      </c>
      <c r="AV137" s="534">
        <v>14059.092335412322</v>
      </c>
      <c r="AW137" s="534">
        <v>13861.447522140525</v>
      </c>
      <c r="AX137" s="534">
        <v>13940.944320150458</v>
      </c>
      <c r="AY137" s="534">
        <v>13987.148052431756</v>
      </c>
      <c r="AZ137" s="661">
        <v>14225.991609203151</v>
      </c>
      <c r="BA137" s="535">
        <v>14450.3759184398</v>
      </c>
      <c r="BB137" s="97">
        <v>1.5772841387836189E-2</v>
      </c>
      <c r="BC137" s="97">
        <v>-4.456859923328782E-3</v>
      </c>
      <c r="BD137" s="97">
        <v>0.31266160445747654</v>
      </c>
    </row>
    <row r="138" spans="1:56">
      <c r="A138" t="s">
        <v>175</v>
      </c>
      <c r="B138" s="534">
        <v>5974.4906296027402</v>
      </c>
      <c r="C138" s="534">
        <v>6444.0882743150696</v>
      </c>
      <c r="D138" s="534">
        <v>6964.7195344383563</v>
      </c>
      <c r="E138" s="534">
        <v>7715.2569938087436</v>
      </c>
      <c r="F138" s="534">
        <v>8460.5401648356201</v>
      </c>
      <c r="G138" s="534">
        <v>9260.382692013698</v>
      </c>
      <c r="H138" s="534">
        <v>9774.807930657531</v>
      </c>
      <c r="I138" s="534">
        <v>10542.617908655737</v>
      </c>
      <c r="J138" s="534">
        <v>11400.129589972605</v>
      </c>
      <c r="K138" s="534">
        <v>10830.874072153489</v>
      </c>
      <c r="L138" s="534">
        <v>10799.788232050112</v>
      </c>
      <c r="M138" s="534">
        <v>11647.391945110203</v>
      </c>
      <c r="N138" s="534">
        <v>12165.720507392081</v>
      </c>
      <c r="O138" s="534">
        <v>12818.643352512338</v>
      </c>
      <c r="P138" s="534">
        <v>12920.537196497411</v>
      </c>
      <c r="Q138" s="534">
        <v>11954.113319496009</v>
      </c>
      <c r="R138" s="534">
        <v>11505.92694882586</v>
      </c>
      <c r="S138" s="534">
        <v>10955.69681166804</v>
      </c>
      <c r="T138" s="534">
        <v>10988.982076906315</v>
      </c>
      <c r="U138" s="534">
        <v>11404.020139090781</v>
      </c>
      <c r="V138" s="534">
        <v>11716.886324479732</v>
      </c>
      <c r="W138" s="534">
        <v>12201.911208439202</v>
      </c>
      <c r="X138" s="534">
        <v>12485.55457477971</v>
      </c>
      <c r="Y138" s="534">
        <v>12960.523332089489</v>
      </c>
      <c r="Z138" s="534">
        <v>13111.486214596911</v>
      </c>
      <c r="AA138" s="534">
        <v>13368.218531539547</v>
      </c>
      <c r="AB138" s="534">
        <v>13563.621707485529</v>
      </c>
      <c r="AC138" s="534">
        <v>13780.161671223681</v>
      </c>
      <c r="AD138" s="534">
        <v>14110.506828504411</v>
      </c>
      <c r="AE138" s="534">
        <v>14568.293055638211</v>
      </c>
      <c r="AF138" s="534">
        <v>14957.962850495627</v>
      </c>
      <c r="AG138" s="534">
        <v>15674.236701094958</v>
      </c>
      <c r="AH138" s="534">
        <v>15961.7173814613</v>
      </c>
      <c r="AI138" s="534">
        <v>15957.142524737334</v>
      </c>
      <c r="AJ138" s="534">
        <v>16356.954577685297</v>
      </c>
      <c r="AK138" s="534">
        <v>16506.345909448675</v>
      </c>
      <c r="AL138" s="534">
        <v>16762.649915792736</v>
      </c>
      <c r="AM138" s="534">
        <v>16544.982103355564</v>
      </c>
      <c r="AN138" s="534">
        <v>16931.918379562623</v>
      </c>
      <c r="AO138" s="534">
        <v>17316.236889939701</v>
      </c>
      <c r="AP138" s="534">
        <v>17657.95504434027</v>
      </c>
      <c r="AQ138" s="534">
        <v>17770.7689811243</v>
      </c>
      <c r="AR138" s="534">
        <v>17631.249687045798</v>
      </c>
      <c r="AS138" s="534">
        <v>17309.577626876962</v>
      </c>
      <c r="AT138" s="534">
        <v>16230.729093486292</v>
      </c>
      <c r="AU138" s="534">
        <v>16654.393420155069</v>
      </c>
      <c r="AV138" s="534">
        <v>16650.765693940662</v>
      </c>
      <c r="AW138" s="534">
        <v>16323.232218942094</v>
      </c>
      <c r="AX138" s="534">
        <v>16465.927753630091</v>
      </c>
      <c r="AY138" s="534">
        <v>16684.505190424832</v>
      </c>
      <c r="AZ138" s="661">
        <v>17067.327764699057</v>
      </c>
      <c r="BA138" s="535">
        <v>17222.9486533952</v>
      </c>
      <c r="BB138" s="97">
        <v>9.1180582479946093E-3</v>
      </c>
      <c r="BC138" s="97">
        <v>-3.3962609868711802E-3</v>
      </c>
      <c r="BD138" s="97">
        <v>0.37265153445507659</v>
      </c>
    </row>
    <row r="139" spans="1:56">
      <c r="A139" s="21" t="s">
        <v>576</v>
      </c>
      <c r="B139" s="534">
        <v>0</v>
      </c>
      <c r="C139" s="534">
        <v>0</v>
      </c>
      <c r="D139" s="534">
        <v>0</v>
      </c>
      <c r="E139" s="534">
        <v>0</v>
      </c>
      <c r="F139" s="534">
        <v>0</v>
      </c>
      <c r="G139" s="534">
        <v>0</v>
      </c>
      <c r="H139" s="534">
        <v>0</v>
      </c>
      <c r="I139" s="534">
        <v>0</v>
      </c>
      <c r="J139" s="534">
        <v>0</v>
      </c>
      <c r="K139" s="534">
        <v>0</v>
      </c>
      <c r="L139" s="534">
        <v>0</v>
      </c>
      <c r="M139" s="534">
        <v>0</v>
      </c>
      <c r="N139" s="534">
        <v>0</v>
      </c>
      <c r="O139" s="534">
        <v>0</v>
      </c>
      <c r="P139" s="534">
        <v>0</v>
      </c>
      <c r="Q139" s="534">
        <v>9682.8237494741516</v>
      </c>
      <c r="R139" s="534">
        <v>9314.4204015244868</v>
      </c>
      <c r="S139" s="534">
        <v>8811.4154386817372</v>
      </c>
      <c r="T139" s="534">
        <v>8811.6846925079044</v>
      </c>
      <c r="U139" s="534">
        <v>9049.183692411927</v>
      </c>
      <c r="V139" s="534">
        <v>9315.6376886201342</v>
      </c>
      <c r="W139" s="534">
        <v>9645.5376935229724</v>
      </c>
      <c r="X139" s="534">
        <v>9774.8678733559736</v>
      </c>
      <c r="Y139" s="534">
        <v>10070.329221931033</v>
      </c>
      <c r="Z139" s="534">
        <v>10159.174585023002</v>
      </c>
      <c r="AA139" s="534">
        <v>10313.739844181435</v>
      </c>
      <c r="AB139" s="534">
        <v>10532.12652443602</v>
      </c>
      <c r="AC139" s="534">
        <v>10646.222037288977</v>
      </c>
      <c r="AD139" s="534">
        <v>10851.686799173172</v>
      </c>
      <c r="AE139" s="534">
        <v>11116.756857991806</v>
      </c>
      <c r="AF139" s="534">
        <v>11350.648559978496</v>
      </c>
      <c r="AG139" s="534">
        <v>11838.368749822097</v>
      </c>
      <c r="AH139" s="534">
        <v>12027.775456266905</v>
      </c>
      <c r="AI139" s="534">
        <v>11991.358439897571</v>
      </c>
      <c r="AJ139" s="534">
        <v>12216.720970361839</v>
      </c>
      <c r="AK139" s="534">
        <v>12306.039902854873</v>
      </c>
      <c r="AL139" s="534">
        <v>12659.686482904206</v>
      </c>
      <c r="AM139" s="534">
        <v>12538.443529372053</v>
      </c>
      <c r="AN139" s="534">
        <v>12947.602391278231</v>
      </c>
      <c r="AO139" s="534">
        <v>13227.557429262049</v>
      </c>
      <c r="AP139" s="534">
        <v>13415.039176122613</v>
      </c>
      <c r="AQ139" s="534">
        <v>13608.770586950677</v>
      </c>
      <c r="AR139" s="534">
        <v>13523.447048294958</v>
      </c>
      <c r="AS139" s="534">
        <v>13353.195302148242</v>
      </c>
      <c r="AT139" s="534">
        <v>12555.756841857434</v>
      </c>
      <c r="AU139" s="534">
        <v>12905.728470835254</v>
      </c>
      <c r="AV139" s="534">
        <v>12903.495869218654</v>
      </c>
      <c r="AW139" s="534">
        <v>12634.912566349678</v>
      </c>
      <c r="AX139" s="534">
        <v>12719.164713858532</v>
      </c>
      <c r="AY139" s="534">
        <v>12870.988154437899</v>
      </c>
      <c r="AZ139" s="661">
        <v>13110.713634721687</v>
      </c>
      <c r="BA139" s="535">
        <v>13110.828250516131</v>
      </c>
      <c r="BB139" s="97">
        <v>8.7421476540061605E-6</v>
      </c>
      <c r="BC139" s="97">
        <v>-2.2920366156222727E-3</v>
      </c>
      <c r="BD139" s="97">
        <v>0.28367792088659921</v>
      </c>
    </row>
    <row r="140" spans="1:56">
      <c r="A140" s="21" t="s">
        <v>622</v>
      </c>
      <c r="B140" s="534">
        <v>0</v>
      </c>
      <c r="C140" s="534">
        <v>0</v>
      </c>
      <c r="D140" s="534">
        <v>0</v>
      </c>
      <c r="E140" s="534">
        <v>0</v>
      </c>
      <c r="F140" s="534">
        <v>0</v>
      </c>
      <c r="G140" s="534">
        <v>0</v>
      </c>
      <c r="H140" s="534">
        <v>0</v>
      </c>
      <c r="I140" s="534">
        <v>0</v>
      </c>
      <c r="J140" s="534">
        <v>0</v>
      </c>
      <c r="K140" s="534">
        <v>0</v>
      </c>
      <c r="L140" s="534">
        <v>0</v>
      </c>
      <c r="M140" s="534">
        <v>0</v>
      </c>
      <c r="N140" s="534">
        <v>0</v>
      </c>
      <c r="O140" s="534">
        <v>0</v>
      </c>
      <c r="P140" s="534">
        <v>0</v>
      </c>
      <c r="Q140" s="534">
        <v>2271.2895700218587</v>
      </c>
      <c r="R140" s="534">
        <v>2191.5065473013701</v>
      </c>
      <c r="S140" s="534">
        <v>2144.281372986301</v>
      </c>
      <c r="T140" s="534">
        <v>2177.2973843984114</v>
      </c>
      <c r="U140" s="534">
        <v>2354.8364466788566</v>
      </c>
      <c r="V140" s="534">
        <v>2401.2486358596016</v>
      </c>
      <c r="W140" s="534">
        <v>2556.3735149162303</v>
      </c>
      <c r="X140" s="534">
        <v>2710.6867014237328</v>
      </c>
      <c r="Y140" s="534">
        <v>2890.1941101584548</v>
      </c>
      <c r="Z140" s="534">
        <v>2952.3116295739101</v>
      </c>
      <c r="AA140" s="534">
        <v>3054.4786873581106</v>
      </c>
      <c r="AB140" s="534">
        <v>3031.4951830495015</v>
      </c>
      <c r="AC140" s="534">
        <v>3133.939633934714</v>
      </c>
      <c r="AD140" s="534">
        <v>3258.8200293312402</v>
      </c>
      <c r="AE140" s="534">
        <v>3451.5361976464005</v>
      </c>
      <c r="AF140" s="534">
        <v>3607.3142905171308</v>
      </c>
      <c r="AG140" s="534">
        <v>3835.8679512728554</v>
      </c>
      <c r="AH140" s="534">
        <v>3933.9419251943978</v>
      </c>
      <c r="AI140" s="534">
        <v>3965.7840848397636</v>
      </c>
      <c r="AJ140" s="534">
        <v>4140.2336073234537</v>
      </c>
      <c r="AK140" s="534">
        <v>4200.3060065938025</v>
      </c>
      <c r="AL140" s="534">
        <v>4102.9634328885359</v>
      </c>
      <c r="AM140" s="534">
        <v>4006.5385739835133</v>
      </c>
      <c r="AN140" s="534">
        <v>3984.3159882843843</v>
      </c>
      <c r="AO140" s="534">
        <v>4088.6794606776552</v>
      </c>
      <c r="AP140" s="534">
        <v>4242.9158682176567</v>
      </c>
      <c r="AQ140" s="534">
        <v>4161.9983941736191</v>
      </c>
      <c r="AR140" s="534">
        <v>4107.802638750838</v>
      </c>
      <c r="AS140" s="534">
        <v>3956.3823247287219</v>
      </c>
      <c r="AT140" s="534">
        <v>3674.9722516288589</v>
      </c>
      <c r="AU140" s="534">
        <v>3748.6649493198197</v>
      </c>
      <c r="AV140" s="534">
        <v>3747.2698247220114</v>
      </c>
      <c r="AW140" s="534">
        <v>3688.3196525924191</v>
      </c>
      <c r="AX140" s="534">
        <v>3746.7630397715607</v>
      </c>
      <c r="AY140" s="534">
        <v>3813.5170359869326</v>
      </c>
      <c r="AZ140" s="661">
        <v>3956.6141299773708</v>
      </c>
      <c r="BA140" s="535">
        <v>4112.1204028790735</v>
      </c>
      <c r="BB140" s="97">
        <v>3.9302865478719751E-2</v>
      </c>
      <c r="BC140" s="97">
        <v>-6.9618627485805717E-3</v>
      </c>
      <c r="BD140" s="97">
        <v>8.8973613568477508E-2</v>
      </c>
    </row>
    <row r="141" spans="1:56">
      <c r="A141" t="s">
        <v>176</v>
      </c>
      <c r="B141" s="534">
        <v>5709.1464108767113</v>
      </c>
      <c r="C141" s="534">
        <v>6128.6449583013682</v>
      </c>
      <c r="D141" s="534">
        <v>6681.4586576849306</v>
      </c>
      <c r="E141" s="534">
        <v>7198.9884154426209</v>
      </c>
      <c r="F141" s="534">
        <v>8051.1556434383574</v>
      </c>
      <c r="G141" s="534">
        <v>9088.0830971506839</v>
      </c>
      <c r="H141" s="534">
        <v>9484.1071427123261</v>
      </c>
      <c r="I141" s="534">
        <v>10064.843008950818</v>
      </c>
      <c r="J141" s="534">
        <v>10991.010518027395</v>
      </c>
      <c r="K141" s="534">
        <v>10450.336787584203</v>
      </c>
      <c r="L141" s="534">
        <v>9666.3132764465354</v>
      </c>
      <c r="M141" s="534">
        <v>10290.657016087473</v>
      </c>
      <c r="N141" s="534">
        <v>10381.023228077225</v>
      </c>
      <c r="O141" s="534">
        <v>10297.458361867008</v>
      </c>
      <c r="P141" s="534">
        <v>10220.319565109299</v>
      </c>
      <c r="Q141" s="534">
        <v>9147.5130992886207</v>
      </c>
      <c r="R141" s="534">
        <v>8039.1776188890526</v>
      </c>
      <c r="S141" s="534">
        <v>6998.935326570162</v>
      </c>
      <c r="T141" s="534">
        <v>6311.9712153899809</v>
      </c>
      <c r="U141" s="534">
        <v>6190.6184774359554</v>
      </c>
      <c r="V141" s="534">
        <v>5532.3025457843587</v>
      </c>
      <c r="W141" s="534">
        <v>5657.343065614843</v>
      </c>
      <c r="X141" s="534">
        <v>5374.7167448193995</v>
      </c>
      <c r="Y141" s="534">
        <v>5574.328546636656</v>
      </c>
      <c r="Z141" s="534">
        <v>5678.4434975112345</v>
      </c>
      <c r="AA141" s="534">
        <v>5649.5270542965291</v>
      </c>
      <c r="AB141" s="534">
        <v>5519.3564693741992</v>
      </c>
      <c r="AC141" s="534">
        <v>5489.9520319061703</v>
      </c>
      <c r="AD141" s="534">
        <v>5267.8097976258241</v>
      </c>
      <c r="AE141" s="534">
        <v>5439.8615506387396</v>
      </c>
      <c r="AF141" s="534">
        <v>5076.7503281220534</v>
      </c>
      <c r="AG141" s="534">
        <v>5004.932530940805</v>
      </c>
      <c r="AH141" s="534">
        <v>4842.7309156260208</v>
      </c>
      <c r="AI141" s="534">
        <v>4832.2400506115646</v>
      </c>
      <c r="AJ141" s="534">
        <v>4656.1540150189085</v>
      </c>
      <c r="AK141" s="534">
        <v>4542.0106753507134</v>
      </c>
      <c r="AL141" s="534">
        <v>4304.9954046963876</v>
      </c>
      <c r="AM141" s="534">
        <v>4058.674107440625</v>
      </c>
      <c r="AN141" s="534">
        <v>4194.6456343040363</v>
      </c>
      <c r="AO141" s="534">
        <v>4111.6226511461537</v>
      </c>
      <c r="AP141" s="534">
        <v>4189.1156681486582</v>
      </c>
      <c r="AQ141" s="534">
        <v>3784.9614705854715</v>
      </c>
      <c r="AR141" s="534">
        <v>3696.6467719231482</v>
      </c>
      <c r="AS141" s="534">
        <v>3492.3387054113396</v>
      </c>
      <c r="AT141" s="534">
        <v>2893.5158844049088</v>
      </c>
      <c r="AU141" s="534">
        <v>2766.8047944968375</v>
      </c>
      <c r="AV141" s="534">
        <v>2772.1570481686035</v>
      </c>
      <c r="AW141" s="534">
        <v>2822.4578695401792</v>
      </c>
      <c r="AX141" s="534">
        <v>2423.5084808133565</v>
      </c>
      <c r="AY141" s="534">
        <v>2070.5227001598441</v>
      </c>
      <c r="AZ141" s="661">
        <v>1905.1932893246037</v>
      </c>
      <c r="BA141" s="535">
        <v>2004.7476900794568</v>
      </c>
      <c r="BB141" s="97">
        <v>5.225422602141605E-2</v>
      </c>
      <c r="BC141" s="97">
        <v>-7.5766578552346475E-2</v>
      </c>
      <c r="BD141" s="97">
        <v>4.3376562163535672E-2</v>
      </c>
    </row>
    <row r="142" spans="1:56">
      <c r="A142" t="s">
        <v>177</v>
      </c>
      <c r="B142" s="539">
        <v>3771.5992043719916</v>
      </c>
      <c r="C142" s="539">
        <v>4064.9965857738316</v>
      </c>
      <c r="D142" s="539">
        <v>4227.4585350109519</v>
      </c>
      <c r="E142" s="539">
        <v>4639.5555252082631</v>
      </c>
      <c r="F142" s="539">
        <v>5123.4705224702129</v>
      </c>
      <c r="G142" s="539">
        <v>5351.9963148004781</v>
      </c>
      <c r="H142" s="539">
        <v>5461.78297027397</v>
      </c>
      <c r="I142" s="539">
        <v>5889.7699416666692</v>
      </c>
      <c r="J142" s="539">
        <v>6328.1082811506858</v>
      </c>
      <c r="K142" s="539">
        <v>6104.3071303679517</v>
      </c>
      <c r="L142" s="539">
        <v>5822.3800433897386</v>
      </c>
      <c r="M142" s="539">
        <v>6149.7734681438169</v>
      </c>
      <c r="N142" s="539">
        <v>6410.5164985403699</v>
      </c>
      <c r="O142" s="539">
        <v>6660.5249716009712</v>
      </c>
      <c r="P142" s="539">
        <v>7090.6186215134203</v>
      </c>
      <c r="Q142" s="539">
        <v>6867.4378370218819</v>
      </c>
      <c r="R142" s="539">
        <v>6594.9427298693572</v>
      </c>
      <c r="S142" s="539">
        <v>6477.6573784832608</v>
      </c>
      <c r="T142" s="539">
        <v>6581.0654946513441</v>
      </c>
      <c r="U142" s="539">
        <v>7018.5154500611588</v>
      </c>
      <c r="V142" s="539">
        <v>7144.0473826749148</v>
      </c>
      <c r="W142" s="539">
        <v>7283.2115971837275</v>
      </c>
      <c r="X142" s="539">
        <v>7561.5755449739054</v>
      </c>
      <c r="Y142" s="539">
        <v>7804.343325194578</v>
      </c>
      <c r="Z142" s="539">
        <v>7814.8860086911955</v>
      </c>
      <c r="AA142" s="539">
        <v>7891.8366994151947</v>
      </c>
      <c r="AB142" s="539">
        <v>8078.1160694959672</v>
      </c>
      <c r="AC142" s="539">
        <v>8531.2433184416459</v>
      </c>
      <c r="AD142" s="539">
        <v>8574.094945605566</v>
      </c>
      <c r="AE142" s="539">
        <v>8885.7001152888952</v>
      </c>
      <c r="AF142" s="539">
        <v>9075.5669590805337</v>
      </c>
      <c r="AG142" s="539">
        <v>9401.4957829579616</v>
      </c>
      <c r="AH142" s="539">
        <v>9621.1200372513504</v>
      </c>
      <c r="AI142" s="539">
        <v>9563.4624012204567</v>
      </c>
      <c r="AJ142" s="539">
        <v>10031.839719313877</v>
      </c>
      <c r="AK142" s="539">
        <v>9953.6451325443395</v>
      </c>
      <c r="AL142" s="539">
        <v>9946.947470000996</v>
      </c>
      <c r="AM142" s="539">
        <v>10109.005231419167</v>
      </c>
      <c r="AN142" s="539">
        <v>10076.917732642327</v>
      </c>
      <c r="AO142" s="539">
        <v>10284.385770658939</v>
      </c>
      <c r="AP142" s="539">
        <v>10183.353108273592</v>
      </c>
      <c r="AQ142" s="539">
        <v>10318.375325387809</v>
      </c>
      <c r="AR142" s="539">
        <v>10266.776515974208</v>
      </c>
      <c r="AS142" s="539">
        <v>9876.3459948565469</v>
      </c>
      <c r="AT142" s="539">
        <v>9589.8378439159242</v>
      </c>
      <c r="AU142" s="539">
        <v>9646.260084640413</v>
      </c>
      <c r="AV142" s="539">
        <v>9568.538469269839</v>
      </c>
      <c r="AW142" s="539">
        <v>9502.4392076177501</v>
      </c>
      <c r="AX142" s="539">
        <v>9695.6748334712356</v>
      </c>
      <c r="AY142" s="539">
        <v>9440.8120662514684</v>
      </c>
      <c r="AZ142" s="662">
        <v>9548.2755301517009</v>
      </c>
      <c r="BA142" s="540">
        <v>9483.8477512096215</v>
      </c>
      <c r="BB142" s="368">
        <v>-6.7475827167563507E-3</v>
      </c>
      <c r="BC142" s="368">
        <v>-6.4186889814501491E-3</v>
      </c>
      <c r="BD142" s="368">
        <v>0.20520123981963412</v>
      </c>
    </row>
    <row r="143" spans="1:56">
      <c r="A143" s="566" t="s">
        <v>185</v>
      </c>
      <c r="B143" s="538">
        <v>23083.149477262403</v>
      </c>
      <c r="C143" s="538">
        <v>24843.331516677939</v>
      </c>
      <c r="D143" s="538">
        <v>26642.445110627388</v>
      </c>
      <c r="E143" s="538">
        <v>28936.972109634491</v>
      </c>
      <c r="F143" s="538">
        <v>31564.797536004462</v>
      </c>
      <c r="G143" s="538">
        <v>34158.288632718286</v>
      </c>
      <c r="H143" s="538">
        <v>35815.041060863005</v>
      </c>
      <c r="I143" s="538">
        <v>38338.341764513665</v>
      </c>
      <c r="J143" s="538">
        <v>41253.57229930137</v>
      </c>
      <c r="K143" s="538">
        <v>39552.109285393315</v>
      </c>
      <c r="L143" s="538">
        <v>38515.187289064466</v>
      </c>
      <c r="M143" s="538">
        <v>40964.220818893402</v>
      </c>
      <c r="N143" s="538">
        <v>42078.717368379541</v>
      </c>
      <c r="O143" s="538">
        <v>43735.701140170735</v>
      </c>
      <c r="P143" s="538">
        <v>44039.319855493581</v>
      </c>
      <c r="Q143" s="538">
        <v>41039.985877626641</v>
      </c>
      <c r="R143" s="538">
        <v>38896.948041716758</v>
      </c>
      <c r="S143" s="538">
        <v>37086.308233718635</v>
      </c>
      <c r="T143" s="538">
        <v>36695.258633483754</v>
      </c>
      <c r="U143" s="538">
        <v>37635.186642624838</v>
      </c>
      <c r="V143" s="538">
        <v>37527.801097838164</v>
      </c>
      <c r="W143" s="538">
        <v>38718.385956814222</v>
      </c>
      <c r="X143" s="538">
        <v>39370.413354964876</v>
      </c>
      <c r="Y143" s="538">
        <v>40737.066321870363</v>
      </c>
      <c r="Z143" s="538">
        <v>41337.50317516052</v>
      </c>
      <c r="AA143" s="538">
        <v>41738.270139203516</v>
      </c>
      <c r="AB143" s="538">
        <v>41908.867586597327</v>
      </c>
      <c r="AC143" s="538">
        <v>42945.589059745798</v>
      </c>
      <c r="AD143" s="538">
        <v>43239.757368833554</v>
      </c>
      <c r="AE143" s="538">
        <v>44502.508880220164</v>
      </c>
      <c r="AF143" s="538">
        <v>45137.005410552076</v>
      </c>
      <c r="AG143" s="538">
        <v>46301.943363209662</v>
      </c>
      <c r="AH143" s="538">
        <v>47098.425287682083</v>
      </c>
      <c r="AI143" s="538">
        <v>47318.359319928823</v>
      </c>
      <c r="AJ143" s="538">
        <v>48288.361092137056</v>
      </c>
      <c r="AK143" s="538">
        <v>48311.790929547133</v>
      </c>
      <c r="AL143" s="538">
        <v>48303.901765845054</v>
      </c>
      <c r="AM143" s="538">
        <v>48333.911028291855</v>
      </c>
      <c r="AN143" s="538">
        <v>48936.775066024187</v>
      </c>
      <c r="AO143" s="538">
        <v>49682.734501971638</v>
      </c>
      <c r="AP143" s="538">
        <v>50042.599962230248</v>
      </c>
      <c r="AQ143" s="538">
        <v>49873.90868706147</v>
      </c>
      <c r="AR143" s="538">
        <v>49696.996716051231</v>
      </c>
      <c r="AS143" s="538">
        <v>48058.877459962911</v>
      </c>
      <c r="AT143" s="538">
        <v>46067.774145667092</v>
      </c>
      <c r="AU143" s="538">
        <v>46595.54686213033</v>
      </c>
      <c r="AV143" s="538">
        <v>46053.889789376844</v>
      </c>
      <c r="AW143" s="538">
        <v>45512.373033421682</v>
      </c>
      <c r="AX143" s="538">
        <v>45582.711063849711</v>
      </c>
      <c r="AY143" s="538">
        <v>45184.252364619519</v>
      </c>
      <c r="AZ143" s="538">
        <v>45784.617027008244</v>
      </c>
      <c r="BA143" s="538">
        <v>46217.302388356162</v>
      </c>
      <c r="BB143" s="270">
        <v>9.4504527818302098E-3</v>
      </c>
      <c r="BC143" s="270">
        <v>-8.853225349365057E-3</v>
      </c>
      <c r="BD143" s="270">
        <v>1</v>
      </c>
    </row>
    <row r="144" spans="1:56">
      <c r="B144" s="534"/>
      <c r="C144" s="534"/>
      <c r="D144" s="534"/>
      <c r="E144" s="534"/>
      <c r="F144" s="534"/>
      <c r="G144" s="534"/>
      <c r="H144" s="534"/>
      <c r="I144" s="534"/>
      <c r="J144" s="534"/>
      <c r="K144" s="534"/>
      <c r="L144" s="534"/>
      <c r="M144" s="534"/>
      <c r="N144" s="534"/>
      <c r="O144" s="534"/>
      <c r="P144" s="534"/>
      <c r="Q144" s="534"/>
      <c r="R144" s="534"/>
      <c r="S144" s="534"/>
      <c r="T144" s="534"/>
      <c r="U144" s="534"/>
      <c r="V144" s="534"/>
      <c r="W144" s="534"/>
      <c r="X144" s="534"/>
      <c r="Y144" s="534"/>
      <c r="Z144" s="534"/>
      <c r="AA144" s="534"/>
      <c r="AB144" s="534"/>
      <c r="AC144" s="534"/>
      <c r="AD144" s="534"/>
      <c r="AE144" s="534"/>
      <c r="AF144" s="534"/>
      <c r="AG144" s="534"/>
      <c r="AH144" s="534"/>
      <c r="AI144" s="534"/>
      <c r="AJ144" s="534"/>
      <c r="AK144" s="534"/>
      <c r="AL144" s="534"/>
      <c r="AM144" s="534"/>
      <c r="AN144" s="534"/>
      <c r="AO144" s="534"/>
      <c r="AP144" s="534"/>
      <c r="AQ144" s="534"/>
      <c r="AR144" s="534"/>
      <c r="AS144" s="534"/>
      <c r="AT144" s="534"/>
      <c r="AU144" s="534"/>
      <c r="AV144" s="534"/>
      <c r="AW144" s="534"/>
      <c r="AX144" s="534"/>
      <c r="AY144" s="534"/>
      <c r="AZ144" s="661"/>
      <c r="BA144" s="535"/>
      <c r="BB144" s="97"/>
      <c r="BC144" s="97"/>
      <c r="BD144" s="97"/>
    </row>
    <row r="145" spans="1:56">
      <c r="A145" s="86" t="s">
        <v>393</v>
      </c>
      <c r="B145" s="534"/>
      <c r="C145" s="534"/>
      <c r="D145" s="534"/>
      <c r="E145" s="534"/>
      <c r="F145" s="534"/>
      <c r="G145" s="534"/>
      <c r="H145" s="534"/>
      <c r="I145" s="534"/>
      <c r="J145" s="534"/>
      <c r="K145" s="534"/>
      <c r="L145" s="534"/>
      <c r="M145" s="534"/>
      <c r="N145" s="534"/>
      <c r="O145" s="534"/>
      <c r="P145" s="534"/>
      <c r="Q145" s="534"/>
      <c r="R145" s="534"/>
      <c r="S145" s="534"/>
      <c r="T145" s="534"/>
      <c r="U145" s="534"/>
      <c r="V145" s="534"/>
      <c r="W145" s="534"/>
      <c r="X145" s="534"/>
      <c r="Y145" s="534"/>
      <c r="Z145" s="534"/>
      <c r="AA145" s="534"/>
      <c r="AB145" s="534"/>
      <c r="AC145" s="534"/>
      <c r="AD145" s="534"/>
      <c r="AE145" s="534"/>
      <c r="AF145" s="534"/>
      <c r="AG145" s="534"/>
      <c r="AH145" s="534"/>
      <c r="AI145" s="534"/>
      <c r="AJ145" s="534"/>
      <c r="AK145" s="534"/>
      <c r="AL145" s="534"/>
      <c r="AM145" s="534"/>
      <c r="AN145" s="534"/>
      <c r="AO145" s="534"/>
      <c r="AP145" s="534"/>
      <c r="AQ145" s="534"/>
      <c r="AR145" s="534"/>
      <c r="AS145" s="534"/>
      <c r="AT145" s="534"/>
      <c r="AU145" s="534"/>
      <c r="AV145" s="534"/>
      <c r="AW145" s="534"/>
      <c r="AX145" s="534"/>
      <c r="AY145" s="534"/>
      <c r="AZ145" s="661"/>
      <c r="BA145" s="535"/>
      <c r="BB145" s="97"/>
      <c r="BC145" s="97"/>
      <c r="BD145" s="97"/>
    </row>
    <row r="146" spans="1:56">
      <c r="A146" t="s">
        <v>250</v>
      </c>
      <c r="B146" s="534">
        <v>1470.8480079211167</v>
      </c>
      <c r="C146" s="534">
        <v>1602.971605876553</v>
      </c>
      <c r="D146" s="534">
        <v>1708.8227759539457</v>
      </c>
      <c r="E146" s="534">
        <v>1822.8603293142512</v>
      </c>
      <c r="F146" s="534">
        <v>1980.5143896683726</v>
      </c>
      <c r="G146" s="534">
        <v>2152.4346275868706</v>
      </c>
      <c r="H146" s="534">
        <v>2315.3710769804279</v>
      </c>
      <c r="I146" s="534">
        <v>2508.1383116766847</v>
      </c>
      <c r="J146" s="534">
        <v>2748.5914292425464</v>
      </c>
      <c r="K146" s="534">
        <v>2875.8898530847227</v>
      </c>
      <c r="L146" s="534">
        <v>3116.9415113848804</v>
      </c>
      <c r="M146" s="534">
        <v>3279.2202909490684</v>
      </c>
      <c r="N146" s="534">
        <v>3528.3065741348851</v>
      </c>
      <c r="O146" s="534">
        <v>3862.0149133749828</v>
      </c>
      <c r="P146" s="534">
        <v>4023.3149395603896</v>
      </c>
      <c r="Q146" s="534">
        <v>4010.9899289961259</v>
      </c>
      <c r="R146" s="534">
        <v>4059.4680924970148</v>
      </c>
      <c r="S146" s="534">
        <v>4146.9756154389988</v>
      </c>
      <c r="T146" s="534">
        <v>4214.2512581183355</v>
      </c>
      <c r="U146" s="534">
        <v>4304.1867228594938</v>
      </c>
      <c r="V146" s="534">
        <v>4472.0481391479534</v>
      </c>
      <c r="W146" s="534">
        <v>4606.606939009147</v>
      </c>
      <c r="X146" s="534">
        <v>4773.3492974722203</v>
      </c>
      <c r="Y146" s="534">
        <v>4931.7750525023202</v>
      </c>
      <c r="Z146" s="534">
        <v>5135.3930018321998</v>
      </c>
      <c r="AA146" s="534">
        <v>5260.156429725319</v>
      </c>
      <c r="AB146" s="534">
        <v>5276.8001136644871</v>
      </c>
      <c r="AC146" s="534">
        <v>5267.7580285774093</v>
      </c>
      <c r="AD146" s="534">
        <v>5187.1355043087169</v>
      </c>
      <c r="AE146" s="534">
        <v>5415.1481360516582</v>
      </c>
      <c r="AF146" s="534">
        <v>5632.6354698253117</v>
      </c>
      <c r="AG146" s="534">
        <v>5805.6099802345088</v>
      </c>
      <c r="AH146" s="534">
        <v>6136.5948770834539</v>
      </c>
      <c r="AI146" s="534">
        <v>6310.4817675993954</v>
      </c>
      <c r="AJ146" s="534">
        <v>6572.3530325507136</v>
      </c>
      <c r="AK146" s="534">
        <v>6597.6376452200238</v>
      </c>
      <c r="AL146" s="534">
        <v>6969.2876238068966</v>
      </c>
      <c r="AM146" s="534">
        <v>7279.6924098697391</v>
      </c>
      <c r="AN146" s="534">
        <v>7609.1851835194075</v>
      </c>
      <c r="AO146" s="534">
        <v>8097.4294125483075</v>
      </c>
      <c r="AP146" s="534">
        <v>8364.6656736956538</v>
      </c>
      <c r="AQ146" s="534">
        <v>8756.1422674029363</v>
      </c>
      <c r="AR146" s="534">
        <v>9228.3618957153594</v>
      </c>
      <c r="AS146" s="534">
        <v>9735.6837708169642</v>
      </c>
      <c r="AT146" s="534">
        <v>10055.565599698266</v>
      </c>
      <c r="AU146" s="534">
        <v>10809.070973358219</v>
      </c>
      <c r="AV146" s="534">
        <v>11150.390744643948</v>
      </c>
      <c r="AW146" s="534">
        <v>11701.170526104126</v>
      </c>
      <c r="AX146" s="534">
        <v>12410.531339286781</v>
      </c>
      <c r="AY146" s="534">
        <v>12842.640303230943</v>
      </c>
      <c r="AZ146" s="661">
        <v>13679.487734485063</v>
      </c>
      <c r="BA146" s="535">
        <v>14211.771023853029</v>
      </c>
      <c r="BB146" s="97">
        <v>3.8911054251404176E-2</v>
      </c>
      <c r="BC146" s="97">
        <v>5.0417926149111558E-2</v>
      </c>
      <c r="BD146" s="97">
        <v>0.28231250803101304</v>
      </c>
    </row>
    <row r="147" spans="1:56">
      <c r="A147" s="21" t="s">
        <v>575</v>
      </c>
      <c r="B147" s="534">
        <v>0</v>
      </c>
      <c r="C147" s="534">
        <v>0</v>
      </c>
      <c r="D147" s="534">
        <v>0</v>
      </c>
      <c r="E147" s="534">
        <v>0</v>
      </c>
      <c r="F147" s="534">
        <v>0</v>
      </c>
      <c r="G147" s="534">
        <v>0</v>
      </c>
      <c r="H147" s="534">
        <v>0</v>
      </c>
      <c r="I147" s="534">
        <v>0</v>
      </c>
      <c r="J147" s="534">
        <v>0</v>
      </c>
      <c r="K147" s="534">
        <v>0</v>
      </c>
      <c r="L147" s="534">
        <v>0</v>
      </c>
      <c r="M147" s="534">
        <v>0</v>
      </c>
      <c r="N147" s="534">
        <v>0</v>
      </c>
      <c r="O147" s="534">
        <v>0</v>
      </c>
      <c r="P147" s="534">
        <v>0</v>
      </c>
      <c r="Q147" s="534">
        <v>3378.4239639492703</v>
      </c>
      <c r="R147" s="534">
        <v>3421.9714599505551</v>
      </c>
      <c r="S147" s="534">
        <v>3492.5861035295502</v>
      </c>
      <c r="T147" s="534">
        <v>3553.3221892037923</v>
      </c>
      <c r="U147" s="534">
        <v>3632.7012756265253</v>
      </c>
      <c r="V147" s="534">
        <v>3790.2824150313618</v>
      </c>
      <c r="W147" s="534">
        <v>3925.4663548063095</v>
      </c>
      <c r="X147" s="534">
        <v>4048.6461227406871</v>
      </c>
      <c r="Y147" s="534">
        <v>4176.7523514873083</v>
      </c>
      <c r="Z147" s="534">
        <v>4325.6852230682234</v>
      </c>
      <c r="AA147" s="534">
        <v>4434.0759325965937</v>
      </c>
      <c r="AB147" s="534">
        <v>4479.0438221611494</v>
      </c>
      <c r="AC147" s="534">
        <v>4448.7736874414049</v>
      </c>
      <c r="AD147" s="534">
        <v>4414.1999511744252</v>
      </c>
      <c r="AE147" s="534">
        <v>4606.718500958822</v>
      </c>
      <c r="AF147" s="534">
        <v>4778.9095066292548</v>
      </c>
      <c r="AG147" s="534">
        <v>4909.8262377575329</v>
      </c>
      <c r="AH147" s="534">
        <v>5079.8751077248562</v>
      </c>
      <c r="AI147" s="534">
        <v>5155.0697498561349</v>
      </c>
      <c r="AJ147" s="534">
        <v>5252.4482369018224</v>
      </c>
      <c r="AK147" s="534">
        <v>5153.7547207332091</v>
      </c>
      <c r="AL147" s="534">
        <v>5332.2787811621247</v>
      </c>
      <c r="AM147" s="534">
        <v>5589.878704579126</v>
      </c>
      <c r="AN147" s="534">
        <v>5780.2464686270914</v>
      </c>
      <c r="AO147" s="534">
        <v>6115.0913171275051</v>
      </c>
      <c r="AP147" s="534">
        <v>6351.267890762073</v>
      </c>
      <c r="AQ147" s="534">
        <v>6587.4777168553828</v>
      </c>
      <c r="AR147" s="534">
        <v>6874.5932985209811</v>
      </c>
      <c r="AS147" s="534">
        <v>7352.2849280161554</v>
      </c>
      <c r="AT147" s="534">
        <v>7619.7023148409289</v>
      </c>
      <c r="AU147" s="534">
        <v>8105.7800165121471</v>
      </c>
      <c r="AV147" s="534">
        <v>8470.4424636174153</v>
      </c>
      <c r="AW147" s="534">
        <v>8951.1681123044946</v>
      </c>
      <c r="AX147" s="534">
        <v>9580.7573050386509</v>
      </c>
      <c r="AY147" s="534">
        <v>9874.1455493307076</v>
      </c>
      <c r="AZ147" s="661">
        <v>10515.050586696685</v>
      </c>
      <c r="BA147" s="535">
        <v>10884.19019897955</v>
      </c>
      <c r="BB147" s="97">
        <v>3.5105833228219474E-2</v>
      </c>
      <c r="BC147" s="97">
        <v>5.1707796680894758E-2</v>
      </c>
      <c r="BD147" s="97">
        <v>0.21621112722708499</v>
      </c>
    </row>
    <row r="148" spans="1:56">
      <c r="A148" t="s">
        <v>175</v>
      </c>
      <c r="B148" s="534">
        <v>2659.2673030891488</v>
      </c>
      <c r="C148" s="534">
        <v>2873.2031591242312</v>
      </c>
      <c r="D148" s="534">
        <v>3098.869905769443</v>
      </c>
      <c r="E148" s="534">
        <v>3331.8767814384232</v>
      </c>
      <c r="F148" s="534">
        <v>3614.2433101938886</v>
      </c>
      <c r="G148" s="534">
        <v>3923.5230036957514</v>
      </c>
      <c r="H148" s="534">
        <v>4305.4214855892669</v>
      </c>
      <c r="I148" s="534">
        <v>4619.7178227416962</v>
      </c>
      <c r="J148" s="534">
        <v>5064.5003712313974</v>
      </c>
      <c r="K148" s="534">
        <v>5343.1303754358578</v>
      </c>
      <c r="L148" s="534">
        <v>5682.5273689085525</v>
      </c>
      <c r="M148" s="534">
        <v>6044.159952307361</v>
      </c>
      <c r="N148" s="534">
        <v>6535.4191123094024</v>
      </c>
      <c r="O148" s="534">
        <v>6995.7757033794342</v>
      </c>
      <c r="P148" s="534">
        <v>7333.5302604098151</v>
      </c>
      <c r="Q148" s="534">
        <v>7341.6549160355144</v>
      </c>
      <c r="R148" s="534">
        <v>7456.5409457166752</v>
      </c>
      <c r="S148" s="534">
        <v>7551.6131889339804</v>
      </c>
      <c r="T148" s="534">
        <v>7640.8891952485046</v>
      </c>
      <c r="U148" s="534">
        <v>7730.8578463963004</v>
      </c>
      <c r="V148" s="534">
        <v>7765.2821085820551</v>
      </c>
      <c r="W148" s="534">
        <v>7839.944694608982</v>
      </c>
      <c r="X148" s="534">
        <v>8066.1451642582333</v>
      </c>
      <c r="Y148" s="534">
        <v>8265.8806748526749</v>
      </c>
      <c r="Z148" s="534">
        <v>8498.3462818389871</v>
      </c>
      <c r="AA148" s="534">
        <v>8649.6125083968418</v>
      </c>
      <c r="AB148" s="534">
        <v>8655.3799581127769</v>
      </c>
      <c r="AC148" s="534">
        <v>8620.8415361388543</v>
      </c>
      <c r="AD148" s="534">
        <v>8489.1101316785989</v>
      </c>
      <c r="AE148" s="534">
        <v>8537.0904201729936</v>
      </c>
      <c r="AF148" s="534">
        <v>8799.9591378758851</v>
      </c>
      <c r="AG148" s="534">
        <v>9178.941800242832</v>
      </c>
      <c r="AH148" s="534">
        <v>9608.6834922006074</v>
      </c>
      <c r="AI148" s="534">
        <v>9649.3821780620547</v>
      </c>
      <c r="AJ148" s="534">
        <v>10001.612317277202</v>
      </c>
      <c r="AK148" s="534">
        <v>10316.576653306714</v>
      </c>
      <c r="AL148" s="534">
        <v>10646.979599593315</v>
      </c>
      <c r="AM148" s="534">
        <v>10943.525072390821</v>
      </c>
      <c r="AN148" s="534">
        <v>11227.742143879137</v>
      </c>
      <c r="AO148" s="534">
        <v>12023.927660291662</v>
      </c>
      <c r="AP148" s="534">
        <v>12459.144313765824</v>
      </c>
      <c r="AQ148" s="534">
        <v>12913.146641346426</v>
      </c>
      <c r="AR148" s="534">
        <v>13683.795959790963</v>
      </c>
      <c r="AS148" s="534">
        <v>14150.005459632843</v>
      </c>
      <c r="AT148" s="534">
        <v>14287.818913972844</v>
      </c>
      <c r="AU148" s="534">
        <v>15216.428231323423</v>
      </c>
      <c r="AV148" s="534">
        <v>16006.841793974652</v>
      </c>
      <c r="AW148" s="534">
        <v>16683.982362377443</v>
      </c>
      <c r="AX148" s="534">
        <v>17219.908542968762</v>
      </c>
      <c r="AY148" s="534">
        <v>17356.458759700152</v>
      </c>
      <c r="AZ148" s="661">
        <v>17477.542422143993</v>
      </c>
      <c r="BA148" s="535">
        <v>17408.956174011651</v>
      </c>
      <c r="BB148" s="97">
        <v>-3.9242501305815081E-3</v>
      </c>
      <c r="BC148" s="97">
        <v>3.4425492641378508E-2</v>
      </c>
      <c r="BD148" s="97">
        <v>0.34582361842435239</v>
      </c>
    </row>
    <row r="149" spans="1:56">
      <c r="A149" s="21" t="s">
        <v>576</v>
      </c>
      <c r="B149" s="534">
        <v>0</v>
      </c>
      <c r="C149" s="534">
        <v>0</v>
      </c>
      <c r="D149" s="534">
        <v>0</v>
      </c>
      <c r="E149" s="534">
        <v>0</v>
      </c>
      <c r="F149" s="534">
        <v>0</v>
      </c>
      <c r="G149" s="534">
        <v>0</v>
      </c>
      <c r="H149" s="534">
        <v>0</v>
      </c>
      <c r="I149" s="534">
        <v>0</v>
      </c>
      <c r="J149" s="534">
        <v>0</v>
      </c>
      <c r="K149" s="534">
        <v>0</v>
      </c>
      <c r="L149" s="534">
        <v>0</v>
      </c>
      <c r="M149" s="534">
        <v>0</v>
      </c>
      <c r="N149" s="534">
        <v>0</v>
      </c>
      <c r="O149" s="534">
        <v>0</v>
      </c>
      <c r="P149" s="534">
        <v>0</v>
      </c>
      <c r="Q149" s="534">
        <v>5526.4801180516042</v>
      </c>
      <c r="R149" s="534">
        <v>5621.5104579867002</v>
      </c>
      <c r="S149" s="534">
        <v>5699.3216430561679</v>
      </c>
      <c r="T149" s="534">
        <v>5777.5608767918393</v>
      </c>
      <c r="U149" s="534">
        <v>5862.1564902311366</v>
      </c>
      <c r="V149" s="534">
        <v>5939.9586597944426</v>
      </c>
      <c r="W149" s="534">
        <v>5996.2825206965053</v>
      </c>
      <c r="X149" s="534">
        <v>6153.4374375553562</v>
      </c>
      <c r="Y149" s="534">
        <v>6322.2310689869591</v>
      </c>
      <c r="Z149" s="534">
        <v>6474.9759928114108</v>
      </c>
      <c r="AA149" s="534">
        <v>6570.7931373681658</v>
      </c>
      <c r="AB149" s="534">
        <v>6629.5443239260312</v>
      </c>
      <c r="AC149" s="534">
        <v>6621.6014174461525</v>
      </c>
      <c r="AD149" s="534">
        <v>6523.8427428370687</v>
      </c>
      <c r="AE149" s="534">
        <v>6564.1395464415618</v>
      </c>
      <c r="AF149" s="534">
        <v>6755.1092904728976</v>
      </c>
      <c r="AG149" s="534">
        <v>7079.194348062656</v>
      </c>
      <c r="AH149" s="534">
        <v>7442.7653451726601</v>
      </c>
      <c r="AI149" s="534">
        <v>7478.4297563530745</v>
      </c>
      <c r="AJ149" s="534">
        <v>7766.966253644473</v>
      </c>
      <c r="AK149" s="534">
        <v>8040.9293707215829</v>
      </c>
      <c r="AL149" s="534">
        <v>8377.4694445993537</v>
      </c>
      <c r="AM149" s="534">
        <v>8675.2155988672348</v>
      </c>
      <c r="AN149" s="534">
        <v>8963.6742680324569</v>
      </c>
      <c r="AO149" s="534">
        <v>9674.1154652759524</v>
      </c>
      <c r="AP149" s="534">
        <v>10031.178618226737</v>
      </c>
      <c r="AQ149" s="534">
        <v>10438.670505194894</v>
      </c>
      <c r="AR149" s="534">
        <v>11140.02558330078</v>
      </c>
      <c r="AS149" s="534">
        <v>11617.090696406593</v>
      </c>
      <c r="AT149" s="534">
        <v>11800.314572911064</v>
      </c>
      <c r="AU149" s="534">
        <v>12575.366936613556</v>
      </c>
      <c r="AV149" s="534">
        <v>13275.380225935263</v>
      </c>
      <c r="AW149" s="534">
        <v>13935.581430239332</v>
      </c>
      <c r="AX149" s="534">
        <v>14392.621920675036</v>
      </c>
      <c r="AY149" s="534">
        <v>14434.619001802521</v>
      </c>
      <c r="AZ149" s="661">
        <v>14506.310035909075</v>
      </c>
      <c r="BA149" s="535">
        <v>14378.080522835944</v>
      </c>
      <c r="BB149" s="97">
        <v>-8.8395679366917168E-3</v>
      </c>
      <c r="BC149" s="97">
        <v>3.7577389395272887E-2</v>
      </c>
      <c r="BD149" s="97">
        <v>0.2856161956353549</v>
      </c>
    </row>
    <row r="150" spans="1:56">
      <c r="A150" s="21" t="s">
        <v>622</v>
      </c>
      <c r="B150" s="534">
        <v>0</v>
      </c>
      <c r="C150" s="534">
        <v>0</v>
      </c>
      <c r="D150" s="534">
        <v>0</v>
      </c>
      <c r="E150" s="534">
        <v>0</v>
      </c>
      <c r="F150" s="534">
        <v>0</v>
      </c>
      <c r="G150" s="534">
        <v>0</v>
      </c>
      <c r="H150" s="534">
        <v>0</v>
      </c>
      <c r="I150" s="534">
        <v>0</v>
      </c>
      <c r="J150" s="534">
        <v>0</v>
      </c>
      <c r="K150" s="534">
        <v>0</v>
      </c>
      <c r="L150" s="534">
        <v>0</v>
      </c>
      <c r="M150" s="534">
        <v>0</v>
      </c>
      <c r="N150" s="534">
        <v>0</v>
      </c>
      <c r="O150" s="534">
        <v>0</v>
      </c>
      <c r="P150" s="534">
        <v>0</v>
      </c>
      <c r="Q150" s="534">
        <v>1815.1747979839033</v>
      </c>
      <c r="R150" s="534">
        <v>1835.030487729972</v>
      </c>
      <c r="S150" s="534">
        <v>1852.2915458778095</v>
      </c>
      <c r="T150" s="534">
        <v>1863.3283184566615</v>
      </c>
      <c r="U150" s="534">
        <v>1868.7013561651665</v>
      </c>
      <c r="V150" s="534">
        <v>1825.3234487876134</v>
      </c>
      <c r="W150" s="534">
        <v>1843.662173912476</v>
      </c>
      <c r="X150" s="534">
        <v>1912.7077267028862</v>
      </c>
      <c r="Y150" s="534">
        <v>1943.6496058657165</v>
      </c>
      <c r="Z150" s="534">
        <v>2023.3702890275808</v>
      </c>
      <c r="AA150" s="534">
        <v>2078.8193710286751</v>
      </c>
      <c r="AB150" s="534">
        <v>2025.8356341867382</v>
      </c>
      <c r="AC150" s="534">
        <v>1999.2401186927063</v>
      </c>
      <c r="AD150" s="534">
        <v>1965.267388841532</v>
      </c>
      <c r="AE150" s="534">
        <v>1972.9508737314316</v>
      </c>
      <c r="AF150" s="534">
        <v>2044.8498474029839</v>
      </c>
      <c r="AG150" s="534">
        <v>2099.7474521801737</v>
      </c>
      <c r="AH150" s="534">
        <v>2165.9181470279459</v>
      </c>
      <c r="AI150" s="534">
        <v>2170.9524217089752</v>
      </c>
      <c r="AJ150" s="534">
        <v>2234.6460636327292</v>
      </c>
      <c r="AK150" s="534">
        <v>2275.6472825851283</v>
      </c>
      <c r="AL150" s="534">
        <v>2269.5101549939609</v>
      </c>
      <c r="AM150" s="534">
        <v>2268.3094735235918</v>
      </c>
      <c r="AN150" s="534">
        <v>2264.0678758466802</v>
      </c>
      <c r="AO150" s="534">
        <v>2349.812195015721</v>
      </c>
      <c r="AP150" s="534">
        <v>2427.9656955390997</v>
      </c>
      <c r="AQ150" s="534">
        <v>2474.4761361515307</v>
      </c>
      <c r="AR150" s="534">
        <v>2543.7703764901817</v>
      </c>
      <c r="AS150" s="534">
        <v>2532.9147632262557</v>
      </c>
      <c r="AT150" s="534">
        <v>2487.5043410617841</v>
      </c>
      <c r="AU150" s="534">
        <v>2641.0612947098707</v>
      </c>
      <c r="AV150" s="534">
        <v>2731.4615680393881</v>
      </c>
      <c r="AW150" s="534">
        <v>2748.4009321381232</v>
      </c>
      <c r="AX150" s="534">
        <v>2827.2866222937173</v>
      </c>
      <c r="AY150" s="534">
        <v>2921.8397578976324</v>
      </c>
      <c r="AZ150" s="661">
        <v>2971.2323862349185</v>
      </c>
      <c r="BA150" s="535">
        <v>3030.8756511757174</v>
      </c>
      <c r="BB150" s="97">
        <v>2.0073577959473399E-2</v>
      </c>
      <c r="BC150" s="97">
        <v>2.0397550466113801E-2</v>
      </c>
      <c r="BD150" s="97">
        <v>6.0207422788997739E-2</v>
      </c>
    </row>
    <row r="151" spans="1:56">
      <c r="A151" t="s">
        <v>176</v>
      </c>
      <c r="B151" s="534">
        <v>2383.1102934405644</v>
      </c>
      <c r="C151" s="534">
        <v>2580.2630997080701</v>
      </c>
      <c r="D151" s="534">
        <v>2739.708097917779</v>
      </c>
      <c r="E151" s="534">
        <v>2944.565837904081</v>
      </c>
      <c r="F151" s="534">
        <v>3124.3402164620102</v>
      </c>
      <c r="G151" s="534">
        <v>3382.4100885465541</v>
      </c>
      <c r="H151" s="534">
        <v>3767.2613168014541</v>
      </c>
      <c r="I151" s="534">
        <v>4066.8620194958862</v>
      </c>
      <c r="J151" s="534">
        <v>4444.3676990677395</v>
      </c>
      <c r="K151" s="534">
        <v>4678.4556630506395</v>
      </c>
      <c r="L151" s="534">
        <v>4705.9913251948292</v>
      </c>
      <c r="M151" s="534">
        <v>5091.1123353165776</v>
      </c>
      <c r="N151" s="534">
        <v>5374.6730075166233</v>
      </c>
      <c r="O151" s="534">
        <v>5798.8046651488403</v>
      </c>
      <c r="P151" s="534">
        <v>5967.6524840826141</v>
      </c>
      <c r="Q151" s="534">
        <v>6234.408107964593</v>
      </c>
      <c r="R151" s="534">
        <v>6231.1155219387738</v>
      </c>
      <c r="S151" s="534">
        <v>6118.4873949368093</v>
      </c>
      <c r="T151" s="534">
        <v>6064.6428065520922</v>
      </c>
      <c r="U151" s="534">
        <v>6042.5442903233925</v>
      </c>
      <c r="V151" s="534">
        <v>6093.9703637872672</v>
      </c>
      <c r="W151" s="534">
        <v>6296.1816530554825</v>
      </c>
      <c r="X151" s="534">
        <v>6421.3701066074054</v>
      </c>
      <c r="Y151" s="534">
        <v>6507.3084643092534</v>
      </c>
      <c r="Z151" s="534">
        <v>6584.9888612733921</v>
      </c>
      <c r="AA151" s="534">
        <v>6621.6808772757886</v>
      </c>
      <c r="AB151" s="534">
        <v>6626.9056900932728</v>
      </c>
      <c r="AC151" s="534">
        <v>6265.6807338428034</v>
      </c>
      <c r="AD151" s="534">
        <v>6096.2125378792216</v>
      </c>
      <c r="AE151" s="534">
        <v>6011.7191813937116</v>
      </c>
      <c r="AF151" s="534">
        <v>5909.1470700508626</v>
      </c>
      <c r="AG151" s="534">
        <v>5732.7030099334333</v>
      </c>
      <c r="AH151" s="534">
        <v>5816.9531370351051</v>
      </c>
      <c r="AI151" s="534">
        <v>5943.4481434787585</v>
      </c>
      <c r="AJ151" s="534">
        <v>5840.0482653415147</v>
      </c>
      <c r="AK151" s="534">
        <v>5658.1246152860631</v>
      </c>
      <c r="AL151" s="534">
        <v>5607.1338949776209</v>
      </c>
      <c r="AM151" s="534">
        <v>5443.6244191888391</v>
      </c>
      <c r="AN151" s="534">
        <v>5502.148724514579</v>
      </c>
      <c r="AO151" s="534">
        <v>5670.3315876795432</v>
      </c>
      <c r="AP151" s="534">
        <v>5698.6555094719542</v>
      </c>
      <c r="AQ151" s="534">
        <v>5872.8786390210707</v>
      </c>
      <c r="AR151" s="534">
        <v>5848.5172597831488</v>
      </c>
      <c r="AS151" s="534">
        <v>5796.3494912032666</v>
      </c>
      <c r="AT151" s="534">
        <v>5884.1795701915889</v>
      </c>
      <c r="AU151" s="534">
        <v>5904.8296873933677</v>
      </c>
      <c r="AV151" s="534">
        <v>5822.6539729896876</v>
      </c>
      <c r="AW151" s="534">
        <v>5775.6303053133452</v>
      </c>
      <c r="AX151" s="534">
        <v>5758.688500146327</v>
      </c>
      <c r="AY151" s="534">
        <v>5956.7686250660199</v>
      </c>
      <c r="AZ151" s="661">
        <v>5952.9023021793937</v>
      </c>
      <c r="BA151" s="535">
        <v>5980.9349437837245</v>
      </c>
      <c r="BB151" s="97">
        <v>4.7090713371975568E-3</v>
      </c>
      <c r="BC151" s="97">
        <v>4.3744009835826603E-3</v>
      </c>
      <c r="BD151" s="97">
        <v>0.11880945320016371</v>
      </c>
    </row>
    <row r="152" spans="1:56">
      <c r="A152" t="s">
        <v>177</v>
      </c>
      <c r="B152" s="539">
        <v>1120.9167101979438</v>
      </c>
      <c r="C152" s="539">
        <v>1188.0306405391493</v>
      </c>
      <c r="D152" s="539">
        <v>1258.5134655283957</v>
      </c>
      <c r="E152" s="539">
        <v>1329.9694617718192</v>
      </c>
      <c r="F152" s="539">
        <v>1427.9567757172224</v>
      </c>
      <c r="G152" s="539">
        <v>1635.9507150325499</v>
      </c>
      <c r="H152" s="539">
        <v>1753.3759480538013</v>
      </c>
      <c r="I152" s="539">
        <v>1943.9271434876468</v>
      </c>
      <c r="J152" s="539">
        <v>2120.8429684015282</v>
      </c>
      <c r="K152" s="539">
        <v>2397.2673819371653</v>
      </c>
      <c r="L152" s="539">
        <v>2382.1054272758865</v>
      </c>
      <c r="M152" s="539">
        <v>2419.5138285649068</v>
      </c>
      <c r="N152" s="539">
        <v>2441.031789422213</v>
      </c>
      <c r="O152" s="539">
        <v>2513.508369754411</v>
      </c>
      <c r="P152" s="539">
        <v>2684.8776949739463</v>
      </c>
      <c r="Q152" s="539">
        <v>2808.6836596204912</v>
      </c>
      <c r="R152" s="539">
        <v>2906.3166039263083</v>
      </c>
      <c r="S152" s="539">
        <v>3021.7985178010035</v>
      </c>
      <c r="T152" s="539">
        <v>3155.9429076379383</v>
      </c>
      <c r="U152" s="539">
        <v>3318.0478962232291</v>
      </c>
      <c r="V152" s="539">
        <v>3562.3218284997502</v>
      </c>
      <c r="W152" s="539">
        <v>3777.9577434137827</v>
      </c>
      <c r="X152" s="539">
        <v>3959.4025743462107</v>
      </c>
      <c r="Y152" s="539">
        <v>4123.8317104727739</v>
      </c>
      <c r="Z152" s="539">
        <v>4284.1948532472697</v>
      </c>
      <c r="AA152" s="539">
        <v>4380.0661846810417</v>
      </c>
      <c r="AB152" s="539">
        <v>4374.9000966714329</v>
      </c>
      <c r="AC152" s="539">
        <v>4783.61640253513</v>
      </c>
      <c r="AD152" s="539">
        <v>4597.2786646557915</v>
      </c>
      <c r="AE152" s="539">
        <v>4740.062307101568</v>
      </c>
      <c r="AF152" s="539">
        <v>4853.0342826938931</v>
      </c>
      <c r="AG152" s="539">
        <v>4772.9103880839211</v>
      </c>
      <c r="AH152" s="539">
        <v>5195.7447396071466</v>
      </c>
      <c r="AI152" s="539">
        <v>5262.5012908875715</v>
      </c>
      <c r="AJ152" s="539">
        <v>5561.945411163927</v>
      </c>
      <c r="AK152" s="539">
        <v>6062.2470021800782</v>
      </c>
      <c r="AL152" s="539">
        <v>6336.6039038548224</v>
      </c>
      <c r="AM152" s="539">
        <v>6775.9121004778517</v>
      </c>
      <c r="AN152" s="539">
        <v>7273.596897126552</v>
      </c>
      <c r="AO152" s="539">
        <v>7875.7011209875136</v>
      </c>
      <c r="AP152" s="539">
        <v>8113.0737498510271</v>
      </c>
      <c r="AQ152" s="539">
        <v>8361.0416011837187</v>
      </c>
      <c r="AR152" s="539">
        <v>8703.748569768044</v>
      </c>
      <c r="AS152" s="539">
        <v>8836.7027436153785</v>
      </c>
      <c r="AT152" s="539">
        <v>9395.2899637913979</v>
      </c>
      <c r="AU152" s="539">
        <v>10195.843831145075</v>
      </c>
      <c r="AV152" s="539">
        <v>10695.711262778266</v>
      </c>
      <c r="AW152" s="539">
        <v>11002.225773028729</v>
      </c>
      <c r="AX152" s="539">
        <v>11141.792141375938</v>
      </c>
      <c r="AY152" s="539">
        <v>11684.593896181948</v>
      </c>
      <c r="AZ152" s="662">
        <v>12108.210231334091</v>
      </c>
      <c r="BA152" s="540">
        <v>12738.902373090759</v>
      </c>
      <c r="BB152" s="368">
        <v>5.2087974168514073E-2</v>
      </c>
      <c r="BC152" s="368">
        <v>4.0853130881727928E-2</v>
      </c>
      <c r="BD152" s="368">
        <v>0.2530544203444709</v>
      </c>
    </row>
    <row r="153" spans="1:56">
      <c r="A153" s="566" t="s">
        <v>394</v>
      </c>
      <c r="B153" s="538">
        <v>7634.1423146487741</v>
      </c>
      <c r="C153" s="538">
        <v>8244.4685052480036</v>
      </c>
      <c r="D153" s="538">
        <v>8805.9142451695643</v>
      </c>
      <c r="E153" s="538">
        <v>9429.2724104285753</v>
      </c>
      <c r="F153" s="538">
        <v>10147.054692041493</v>
      </c>
      <c r="G153" s="538">
        <v>11094.318434861725</v>
      </c>
      <c r="H153" s="538">
        <v>12141.42982742495</v>
      </c>
      <c r="I153" s="538">
        <v>13138.645297401912</v>
      </c>
      <c r="J153" s="538">
        <v>14378.302467943211</v>
      </c>
      <c r="K153" s="538">
        <v>15294.743273508384</v>
      </c>
      <c r="L153" s="538">
        <v>15887.56563276415</v>
      </c>
      <c r="M153" s="538">
        <v>16834.006407137917</v>
      </c>
      <c r="N153" s="538">
        <v>17879.430483383123</v>
      </c>
      <c r="O153" s="538">
        <v>19170.103651657668</v>
      </c>
      <c r="P153" s="538">
        <v>20009.375379026766</v>
      </c>
      <c r="Q153" s="538">
        <v>20395.736612616725</v>
      </c>
      <c r="R153" s="538">
        <v>20653.441164078773</v>
      </c>
      <c r="S153" s="538">
        <v>20838.87471711079</v>
      </c>
      <c r="T153" s="538">
        <v>21075.726167556873</v>
      </c>
      <c r="U153" s="538">
        <v>21395.636755802414</v>
      </c>
      <c r="V153" s="538">
        <v>21893.622440017025</v>
      </c>
      <c r="W153" s="538">
        <v>22520.691030087393</v>
      </c>
      <c r="X153" s="538">
        <v>23220.267142684072</v>
      </c>
      <c r="Y153" s="538">
        <v>23828.795902137026</v>
      </c>
      <c r="Z153" s="538">
        <v>24502.922998191851</v>
      </c>
      <c r="AA153" s="538">
        <v>24911.516000078991</v>
      </c>
      <c r="AB153" s="538">
        <v>24933.985858541968</v>
      </c>
      <c r="AC153" s="538">
        <v>24937.8967010942</v>
      </c>
      <c r="AD153" s="538">
        <v>24369.736838522327</v>
      </c>
      <c r="AE153" s="538">
        <v>24704.020044719931</v>
      </c>
      <c r="AF153" s="538">
        <v>25194.775960445953</v>
      </c>
      <c r="AG153" s="538">
        <v>25490.165178494695</v>
      </c>
      <c r="AH153" s="538">
        <v>26757.976245926311</v>
      </c>
      <c r="AI153" s="538">
        <v>27165.813380027779</v>
      </c>
      <c r="AJ153" s="538">
        <v>27975.959026333359</v>
      </c>
      <c r="AK153" s="538">
        <v>28634.58591599288</v>
      </c>
      <c r="AL153" s="538">
        <v>29560.005022232657</v>
      </c>
      <c r="AM153" s="538">
        <v>30442.754001927249</v>
      </c>
      <c r="AN153" s="538">
        <v>31612.672949039676</v>
      </c>
      <c r="AO153" s="538">
        <v>33667.389781507023</v>
      </c>
      <c r="AP153" s="538">
        <v>34635.539246784458</v>
      </c>
      <c r="AQ153" s="538">
        <v>35903.209148954149</v>
      </c>
      <c r="AR153" s="538">
        <v>37464.423685057518</v>
      </c>
      <c r="AS153" s="538">
        <v>38518.741465268453</v>
      </c>
      <c r="AT153" s="538">
        <v>39622.854047654095</v>
      </c>
      <c r="AU153" s="538">
        <v>42126.172723220086</v>
      </c>
      <c r="AV153" s="538">
        <v>43675.597774386551</v>
      </c>
      <c r="AW153" s="538">
        <v>45163.008966823647</v>
      </c>
      <c r="AX153" s="538">
        <v>46530.920523777808</v>
      </c>
      <c r="AY153" s="538">
        <v>47840.461584179066</v>
      </c>
      <c r="AZ153" s="538">
        <v>49218.142690142544</v>
      </c>
      <c r="BA153" s="538">
        <v>50340.564514739162</v>
      </c>
      <c r="BB153" s="270">
        <v>2.2805042271971443E-2</v>
      </c>
      <c r="BC153" s="270">
        <v>3.576284222631454E-2</v>
      </c>
      <c r="BD153" s="270">
        <v>1</v>
      </c>
    </row>
    <row r="155" spans="1:56">
      <c r="A155" s="348" t="s">
        <v>583</v>
      </c>
    </row>
    <row r="156" spans="1:56">
      <c r="A156" s="10" t="s">
        <v>658</v>
      </c>
    </row>
    <row r="157" spans="1:56">
      <c r="A157" s="10" t="s">
        <v>280</v>
      </c>
    </row>
    <row r="158" spans="1:56">
      <c r="A158" s="348" t="s">
        <v>659</v>
      </c>
      <c r="B158" s="21"/>
      <c r="C158" s="21"/>
      <c r="D158" s="21"/>
      <c r="E158" s="21"/>
      <c r="F158" s="21"/>
      <c r="G158" s="21"/>
      <c r="H158" s="21"/>
      <c r="I158" s="21"/>
      <c r="J158" s="21"/>
      <c r="K158" s="21"/>
      <c r="L158" s="21"/>
      <c r="M158" s="21"/>
      <c r="N158" s="21"/>
    </row>
    <row r="159" spans="1:56">
      <c r="A159" s="348" t="s">
        <v>584</v>
      </c>
    </row>
    <row r="160" spans="1:56">
      <c r="A160" s="348" t="s">
        <v>585</v>
      </c>
    </row>
    <row r="161" spans="1:1">
      <c r="A161" s="348" t="s">
        <v>586</v>
      </c>
    </row>
    <row r="162" spans="1:1">
      <c r="A162" s="86" t="s">
        <v>653</v>
      </c>
    </row>
    <row r="163" spans="1:1">
      <c r="A163" s="344" t="s">
        <v>650</v>
      </c>
    </row>
  </sheetData>
  <mergeCells count="1">
    <mergeCell ref="BB2:BC2"/>
  </mergeCells>
  <phoneticPr fontId="3" type="noConversion"/>
  <pageMargins left="0.25" right="0" top="0.25" bottom="0" header="0.21" footer="0"/>
  <pageSetup paperSize="8" scale="4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6"/>
  <sheetViews>
    <sheetView showGridLines="0" workbookViewId="0">
      <pane ySplit="4" topLeftCell="A5" activePane="bottomLeft" state="frozen"/>
      <selection pane="bottomLeft"/>
    </sheetView>
  </sheetViews>
  <sheetFormatPr defaultColWidth="14.5" defaultRowHeight="11.25"/>
  <cols>
    <col min="1" max="1" width="25.5" style="2" customWidth="1"/>
    <col min="2" max="3" width="14.5" style="2"/>
    <col min="4" max="4" width="16.83203125" style="2" customWidth="1"/>
    <col min="5" max="5" width="17.5" style="2" bestFit="1" customWidth="1"/>
    <col min="6" max="251" width="14.5" style="2"/>
    <col min="252" max="252" width="19" style="2" customWidth="1"/>
    <col min="253" max="16384" width="14.5" style="2"/>
  </cols>
  <sheetData>
    <row r="1" spans="1:7" s="466" customFormat="1" ht="12.75">
      <c r="A1" s="169" t="s">
        <v>235</v>
      </c>
      <c r="F1" s="553"/>
      <c r="G1" s="554"/>
    </row>
    <row r="2" spans="1:7" s="466" customFormat="1" ht="24.75" customHeight="1">
      <c r="B2" s="644" t="s">
        <v>187</v>
      </c>
      <c r="C2" s="644" t="s">
        <v>188</v>
      </c>
      <c r="D2" s="644" t="s">
        <v>189</v>
      </c>
      <c r="E2" s="555" t="s">
        <v>239</v>
      </c>
      <c r="F2" s="553"/>
      <c r="G2" s="553"/>
    </row>
    <row r="3" spans="1:7" s="466" customFormat="1">
      <c r="A3" s="645"/>
      <c r="B3" s="556"/>
      <c r="C3" s="556"/>
      <c r="D3" s="556" t="s">
        <v>190</v>
      </c>
      <c r="E3" s="556" t="s">
        <v>240</v>
      </c>
      <c r="F3" s="553"/>
      <c r="G3" s="553"/>
    </row>
    <row r="4" spans="1:7" s="466" customFormat="1">
      <c r="A4" s="557" t="s">
        <v>186</v>
      </c>
      <c r="B4" s="557" t="s">
        <v>191</v>
      </c>
      <c r="C4" s="557" t="s">
        <v>288</v>
      </c>
      <c r="D4" s="557" t="s">
        <v>192</v>
      </c>
      <c r="E4" s="557" t="s">
        <v>289</v>
      </c>
      <c r="F4" s="553"/>
      <c r="G4" s="553"/>
    </row>
    <row r="5" spans="1:7" s="466" customFormat="1">
      <c r="A5" s="553"/>
      <c r="B5" s="558"/>
      <c r="C5" s="558"/>
      <c r="D5" s="553"/>
      <c r="E5" s="558"/>
      <c r="F5" s="553"/>
      <c r="G5" s="553"/>
    </row>
    <row r="6" spans="1:7" s="466" customFormat="1">
      <c r="A6" s="559">
        <v>1972</v>
      </c>
      <c r="B6" s="560">
        <v>1.9</v>
      </c>
      <c r="C6" s="474" t="s">
        <v>139</v>
      </c>
      <c r="D6" s="474" t="s">
        <v>139</v>
      </c>
      <c r="E6" s="474" t="s">
        <v>139</v>
      </c>
      <c r="F6" s="553"/>
      <c r="G6" s="553"/>
    </row>
    <row r="7" spans="1:7" s="466" customFormat="1">
      <c r="A7" s="559">
        <v>1973</v>
      </c>
      <c r="B7" s="560">
        <v>2.8333333333333299</v>
      </c>
      <c r="C7" s="474" t="s">
        <v>139</v>
      </c>
      <c r="D7" s="474" t="s">
        <v>139</v>
      </c>
      <c r="E7" s="474" t="s">
        <v>139</v>
      </c>
      <c r="F7" s="553"/>
      <c r="G7" s="553"/>
    </row>
    <row r="8" spans="1:7" s="466" customFormat="1">
      <c r="A8" s="559">
        <v>1974</v>
      </c>
      <c r="B8" s="560">
        <v>10.4125</v>
      </c>
      <c r="C8" s="474" t="s">
        <v>139</v>
      </c>
      <c r="D8" s="474" t="s">
        <v>139</v>
      </c>
      <c r="E8" s="474" t="s">
        <v>139</v>
      </c>
      <c r="F8" s="553"/>
      <c r="G8" s="553"/>
    </row>
    <row r="9" spans="1:7" s="466" customFormat="1">
      <c r="A9" s="559">
        <v>1975</v>
      </c>
      <c r="B9" s="560">
        <v>10.702500000000001</v>
      </c>
      <c r="C9" s="474" t="s">
        <v>139</v>
      </c>
      <c r="D9" s="474" t="s">
        <v>139</v>
      </c>
      <c r="E9" s="474" t="s">
        <v>139</v>
      </c>
      <c r="F9" s="553"/>
      <c r="G9" s="553"/>
    </row>
    <row r="10" spans="1:7" s="466" customFormat="1">
      <c r="A10" s="559">
        <v>1976</v>
      </c>
      <c r="B10" s="560">
        <v>11.625</v>
      </c>
      <c r="C10" s="561">
        <v>12.8</v>
      </c>
      <c r="D10" s="546">
        <v>12.87</v>
      </c>
      <c r="E10" s="560">
        <v>12.23</v>
      </c>
      <c r="F10" s="553"/>
      <c r="G10" s="553"/>
    </row>
    <row r="11" spans="1:7" s="466" customFormat="1">
      <c r="A11" s="559">
        <v>1977</v>
      </c>
      <c r="B11" s="560">
        <v>12.375</v>
      </c>
      <c r="C11" s="561">
        <v>13.92</v>
      </c>
      <c r="D11" s="546">
        <v>14.21</v>
      </c>
      <c r="E11" s="560">
        <v>14.22</v>
      </c>
      <c r="F11" s="553"/>
      <c r="G11" s="553"/>
    </row>
    <row r="12" spans="1:7" s="466" customFormat="1">
      <c r="A12" s="559">
        <v>1978</v>
      </c>
      <c r="B12" s="560">
        <v>13.025833333333299</v>
      </c>
      <c r="C12" s="561">
        <v>14.02</v>
      </c>
      <c r="D12" s="546">
        <v>13.65</v>
      </c>
      <c r="E12" s="560">
        <v>14.55</v>
      </c>
      <c r="F12" s="553"/>
      <c r="G12" s="553"/>
    </row>
    <row r="13" spans="1:7" s="466" customFormat="1">
      <c r="A13" s="559">
        <v>1979</v>
      </c>
      <c r="B13" s="560">
        <v>29.754166666666698</v>
      </c>
      <c r="C13" s="561">
        <v>31.61</v>
      </c>
      <c r="D13" s="560">
        <v>29.25</v>
      </c>
      <c r="E13" s="560">
        <v>25.08</v>
      </c>
      <c r="F13" s="553"/>
      <c r="G13" s="554"/>
    </row>
    <row r="14" spans="1:7" s="466" customFormat="1">
      <c r="A14" s="559">
        <v>1980</v>
      </c>
      <c r="B14" s="560">
        <v>35.691666666666698</v>
      </c>
      <c r="C14" s="561">
        <v>36.83</v>
      </c>
      <c r="D14" s="560">
        <v>36.979999999999997</v>
      </c>
      <c r="E14" s="560">
        <v>37.96</v>
      </c>
      <c r="F14" s="553"/>
      <c r="G14" s="553"/>
    </row>
    <row r="15" spans="1:7" s="466" customFormat="1">
      <c r="A15" s="559">
        <v>1981</v>
      </c>
      <c r="B15" s="560">
        <v>34.320833333333297</v>
      </c>
      <c r="C15" s="561">
        <v>35.93</v>
      </c>
      <c r="D15" s="560">
        <v>36.18</v>
      </c>
      <c r="E15" s="560">
        <v>36.08</v>
      </c>
      <c r="F15" s="553"/>
      <c r="G15" s="553"/>
    </row>
    <row r="16" spans="1:7" s="466" customFormat="1">
      <c r="A16" s="559">
        <v>1982</v>
      </c>
      <c r="B16" s="560">
        <v>31.8</v>
      </c>
      <c r="C16" s="561">
        <v>32.97</v>
      </c>
      <c r="D16" s="560">
        <v>33.29</v>
      </c>
      <c r="E16" s="560">
        <v>33.65</v>
      </c>
      <c r="F16" s="553"/>
      <c r="G16" s="553"/>
    </row>
    <row r="17" spans="1:7">
      <c r="A17" s="548">
        <v>1983</v>
      </c>
      <c r="B17" s="174">
        <v>28.779166666666701</v>
      </c>
      <c r="C17" s="13">
        <v>29.55</v>
      </c>
      <c r="D17" s="174">
        <v>29.54</v>
      </c>
      <c r="E17" s="174">
        <v>30.3</v>
      </c>
      <c r="F17" s="11"/>
      <c r="G17" s="11"/>
    </row>
    <row r="18" spans="1:7">
      <c r="A18" s="548">
        <v>1984</v>
      </c>
      <c r="B18" s="174">
        <v>28.06</v>
      </c>
      <c r="C18" s="13">
        <v>28.78</v>
      </c>
      <c r="D18" s="174">
        <v>28.14</v>
      </c>
      <c r="E18" s="174">
        <v>29.39</v>
      </c>
      <c r="F18" s="11"/>
      <c r="G18" s="11"/>
    </row>
    <row r="19" spans="1:7">
      <c r="A19" s="548">
        <v>1985</v>
      </c>
      <c r="B19" s="174">
        <v>27.53</v>
      </c>
      <c r="C19" s="13">
        <v>27.56</v>
      </c>
      <c r="D19" s="26">
        <v>27.753639799999998</v>
      </c>
      <c r="E19" s="26">
        <v>27.9826628</v>
      </c>
      <c r="F19" s="11"/>
      <c r="G19" s="11"/>
    </row>
    <row r="20" spans="1:7">
      <c r="A20" s="548">
        <v>1986</v>
      </c>
      <c r="B20" s="174">
        <v>13.1</v>
      </c>
      <c r="C20" s="13">
        <v>14.43</v>
      </c>
      <c r="D20" s="26">
        <v>14.457115399999999</v>
      </c>
      <c r="E20" s="26">
        <v>15.097796900000001</v>
      </c>
      <c r="F20" s="11"/>
      <c r="G20" s="11"/>
    </row>
    <row r="21" spans="1:7">
      <c r="A21" s="548">
        <v>1987</v>
      </c>
      <c r="B21" s="174">
        <v>16.95</v>
      </c>
      <c r="C21" s="26">
        <v>18.435039400000001</v>
      </c>
      <c r="D21" s="26">
        <v>18.3938697</v>
      </c>
      <c r="E21" s="26">
        <v>19.178653799999999</v>
      </c>
      <c r="F21" s="11"/>
      <c r="G21" s="11"/>
    </row>
    <row r="22" spans="1:7">
      <c r="A22" s="548">
        <v>1988</v>
      </c>
      <c r="B22" s="26">
        <v>13.2666667</v>
      </c>
      <c r="C22" s="26">
        <v>14.923841700000001</v>
      </c>
      <c r="D22" s="26">
        <v>14.997104200000001</v>
      </c>
      <c r="E22" s="26">
        <v>15.9685328</v>
      </c>
      <c r="F22" s="11"/>
      <c r="G22" s="11"/>
    </row>
    <row r="23" spans="1:7">
      <c r="A23" s="548">
        <v>1989</v>
      </c>
      <c r="B23" s="26">
        <v>15.6205882</v>
      </c>
      <c r="C23" s="26">
        <v>18.226113300000002</v>
      </c>
      <c r="D23" s="26">
        <v>18.300546900000001</v>
      </c>
      <c r="E23" s="26">
        <v>19.6762151</v>
      </c>
      <c r="F23" s="11"/>
      <c r="G23" s="11"/>
    </row>
    <row r="24" spans="1:7">
      <c r="A24" s="548">
        <v>1990</v>
      </c>
      <c r="B24" s="26">
        <v>20.451960799999998</v>
      </c>
      <c r="C24" s="26">
        <v>23.725820299999999</v>
      </c>
      <c r="D24" s="26">
        <v>23.8532227</v>
      </c>
      <c r="E24" s="26">
        <v>24.497944700000001</v>
      </c>
      <c r="F24" s="11"/>
      <c r="G24" s="11"/>
    </row>
    <row r="25" spans="1:7">
      <c r="A25" s="548">
        <v>1991</v>
      </c>
      <c r="B25" s="26">
        <v>16.6317308</v>
      </c>
      <c r="C25" s="26">
        <v>20.0033852</v>
      </c>
      <c r="D25" s="26">
        <v>20.114922199999999</v>
      </c>
      <c r="E25" s="26">
        <v>21.537272699999999</v>
      </c>
      <c r="F25" s="11"/>
      <c r="G25" s="43"/>
    </row>
    <row r="26" spans="1:7">
      <c r="A26" s="548">
        <v>1992</v>
      </c>
      <c r="B26" s="26">
        <v>17.172641500000001</v>
      </c>
      <c r="C26" s="26">
        <v>19.3208366</v>
      </c>
      <c r="D26" s="26">
        <v>19.614163399999999</v>
      </c>
      <c r="E26" s="26">
        <v>20.5691667</v>
      </c>
      <c r="F26" s="11"/>
      <c r="G26" s="11"/>
    </row>
    <row r="27" spans="1:7">
      <c r="A27" s="548">
        <v>1993</v>
      </c>
      <c r="B27" s="26">
        <v>14.9269231</v>
      </c>
      <c r="C27" s="26">
        <v>16.9716342</v>
      </c>
      <c r="D27" s="26">
        <v>17.412782100000001</v>
      </c>
      <c r="E27" s="26">
        <v>18.449920299999999</v>
      </c>
      <c r="F27" s="11"/>
      <c r="G27" s="11"/>
    </row>
    <row r="28" spans="1:7">
      <c r="A28" s="548">
        <v>1994</v>
      </c>
      <c r="B28" s="26">
        <v>14.7394231</v>
      </c>
      <c r="C28" s="26">
        <v>15.817315199999999</v>
      </c>
      <c r="D28" s="26">
        <v>16.250603099999999</v>
      </c>
      <c r="E28" s="26">
        <v>17.205615099999999</v>
      </c>
      <c r="F28" s="11"/>
      <c r="G28" s="11"/>
    </row>
    <row r="29" spans="1:7">
      <c r="A29" s="548">
        <v>1995</v>
      </c>
      <c r="B29" s="26">
        <v>16.100000000000001</v>
      </c>
      <c r="C29" s="26">
        <v>17.016679700000001</v>
      </c>
      <c r="D29" s="26">
        <v>17.259668000000001</v>
      </c>
      <c r="E29" s="26">
        <v>18.422540000000001</v>
      </c>
      <c r="F29" s="11"/>
      <c r="G29" s="11"/>
    </row>
    <row r="30" spans="1:7">
      <c r="A30" s="548">
        <v>1996</v>
      </c>
      <c r="B30" s="26">
        <v>18.5173077</v>
      </c>
      <c r="C30" s="26">
        <v>20.668488400000001</v>
      </c>
      <c r="D30" s="26">
        <v>21.1614729</v>
      </c>
      <c r="E30" s="26">
        <v>22.157549800000002</v>
      </c>
      <c r="F30" s="11"/>
      <c r="G30" s="11"/>
    </row>
    <row r="31" spans="1:7">
      <c r="A31" s="10">
        <v>1997</v>
      </c>
      <c r="B31" s="26">
        <v>18.231730800000001</v>
      </c>
      <c r="C31" s="26">
        <v>19.0925875</v>
      </c>
      <c r="D31" s="26">
        <v>19.329902700000002</v>
      </c>
      <c r="E31" s="26">
        <v>20.606170599999999</v>
      </c>
    </row>
    <row r="32" spans="1:7">
      <c r="A32" s="10">
        <v>1998</v>
      </c>
      <c r="B32" s="26">
        <v>12.209434</v>
      </c>
      <c r="C32" s="26">
        <v>12.7156615</v>
      </c>
      <c r="D32" s="26">
        <v>12.6230545</v>
      </c>
      <c r="E32" s="26">
        <v>14.385438199999999</v>
      </c>
    </row>
    <row r="33" spans="1:7">
      <c r="A33" s="10">
        <v>1999</v>
      </c>
      <c r="B33" s="26">
        <v>17.247115399999998</v>
      </c>
      <c r="C33" s="26">
        <v>17.970077799999999</v>
      </c>
      <c r="D33" s="26">
        <v>17.997354099999999</v>
      </c>
      <c r="E33" s="26">
        <v>19.314060000000001</v>
      </c>
    </row>
    <row r="34" spans="1:7">
      <c r="A34" s="549">
        <v>2000</v>
      </c>
      <c r="B34" s="26">
        <v>26.2</v>
      </c>
      <c r="C34" s="26">
        <v>28.495449199999999</v>
      </c>
      <c r="D34" s="26">
        <v>28.417519500000001</v>
      </c>
      <c r="E34" s="26">
        <v>30.366586300000002</v>
      </c>
      <c r="F34" s="11"/>
      <c r="G34" s="11"/>
    </row>
    <row r="35" spans="1:7">
      <c r="A35" s="549">
        <v>2001</v>
      </c>
      <c r="B35" s="26">
        <v>22.8125</v>
      </c>
      <c r="C35" s="26">
        <v>24.443891099999998</v>
      </c>
      <c r="D35" s="26">
        <v>24.226945499999999</v>
      </c>
      <c r="E35" s="26">
        <v>25.931794400000001</v>
      </c>
      <c r="F35" s="11"/>
      <c r="G35" s="11"/>
    </row>
    <row r="36" spans="1:7">
      <c r="A36" s="549">
        <v>2002</v>
      </c>
      <c r="B36" s="26">
        <v>23.742549</v>
      </c>
      <c r="C36" s="26">
        <v>25.023255800000001</v>
      </c>
      <c r="D36" s="26">
        <v>25.041124</v>
      </c>
      <c r="E36" s="26">
        <v>26.162299999999998</v>
      </c>
      <c r="F36" s="11"/>
      <c r="G36" s="11"/>
    </row>
    <row r="37" spans="1:7">
      <c r="A37" s="550">
        <v>2003</v>
      </c>
      <c r="B37" s="26">
        <v>26.7826415</v>
      </c>
      <c r="C37" s="26">
        <v>28.830703100000001</v>
      </c>
      <c r="D37" s="26">
        <v>28.6611133</v>
      </c>
      <c r="E37" s="26">
        <v>31.068514100000002</v>
      </c>
    </row>
    <row r="38" spans="1:7">
      <c r="A38" s="551">
        <v>2004</v>
      </c>
      <c r="B38" s="26">
        <v>33.636153800000002</v>
      </c>
      <c r="C38" s="26">
        <v>38.265000000000001</v>
      </c>
      <c r="D38" s="26">
        <v>38.130154400000002</v>
      </c>
      <c r="E38" s="26">
        <v>41.487690800000003</v>
      </c>
      <c r="F38" s="11"/>
      <c r="G38" s="11"/>
    </row>
    <row r="39" spans="1:7">
      <c r="A39" s="551">
        <v>2005</v>
      </c>
      <c r="B39" s="26">
        <v>49.354423099999998</v>
      </c>
      <c r="C39" s="26">
        <v>54.521089500000002</v>
      </c>
      <c r="D39" s="26">
        <v>55.688871599999999</v>
      </c>
      <c r="E39" s="26">
        <v>56.590896399999998</v>
      </c>
      <c r="F39" s="11"/>
      <c r="G39" s="11"/>
    </row>
    <row r="40" spans="1:7">
      <c r="A40" s="551">
        <v>2006</v>
      </c>
      <c r="B40" s="26">
        <v>61.504423099999997</v>
      </c>
      <c r="C40" s="26">
        <v>65.144062500000004</v>
      </c>
      <c r="D40" s="26">
        <v>67.065585900000002</v>
      </c>
      <c r="E40" s="26">
        <v>66.021814500000005</v>
      </c>
      <c r="F40" s="11"/>
      <c r="G40" s="11"/>
    </row>
    <row r="41" spans="1:7" s="68" customFormat="1">
      <c r="A41" s="551">
        <v>2007</v>
      </c>
      <c r="B41" s="26">
        <v>68.189423099999999</v>
      </c>
      <c r="C41" s="26">
        <v>72.389078400000002</v>
      </c>
      <c r="D41" s="26">
        <v>74.483196100000001</v>
      </c>
      <c r="E41" s="26">
        <v>72.203313300000005</v>
      </c>
      <c r="F41" s="73"/>
      <c r="G41" s="73"/>
    </row>
    <row r="42" spans="1:7" s="68" customFormat="1">
      <c r="A42" s="552">
        <v>2008</v>
      </c>
      <c r="B42" s="26">
        <v>94.337115400000002</v>
      </c>
      <c r="C42" s="26">
        <v>97.255972799999995</v>
      </c>
      <c r="D42" s="26">
        <v>101.430875</v>
      </c>
      <c r="E42" s="26">
        <v>100.0624104</v>
      </c>
      <c r="F42" s="73"/>
      <c r="G42" s="73"/>
    </row>
    <row r="43" spans="1:7" s="68" customFormat="1">
      <c r="A43" s="217">
        <v>2009</v>
      </c>
      <c r="B43" s="26">
        <v>61.389056600000004</v>
      </c>
      <c r="C43" s="26">
        <v>61.671264800000003</v>
      </c>
      <c r="D43" s="26">
        <v>63.347944699999999</v>
      </c>
      <c r="E43" s="26">
        <v>61.922669300000003</v>
      </c>
      <c r="F43" s="73"/>
      <c r="G43" s="73"/>
    </row>
    <row r="44" spans="1:7" s="68" customFormat="1">
      <c r="A44" s="217">
        <v>2010</v>
      </c>
      <c r="B44" s="42">
        <v>78.056153800000004</v>
      </c>
      <c r="C44" s="42">
        <v>79.495533600000002</v>
      </c>
      <c r="D44" s="42">
        <v>81.054347800000002</v>
      </c>
      <c r="E44" s="42">
        <v>79.449442199999993</v>
      </c>
      <c r="F44" s="73"/>
      <c r="G44" s="73"/>
    </row>
    <row r="45" spans="1:7">
      <c r="A45" s="41">
        <v>2011</v>
      </c>
      <c r="B45" s="42">
        <v>106.181538</v>
      </c>
      <c r="C45" s="42">
        <v>111.25559800000001</v>
      </c>
      <c r="D45" s="42">
        <v>113.649542</v>
      </c>
      <c r="E45" s="42">
        <v>95.035936300000003</v>
      </c>
      <c r="F45" s="11"/>
      <c r="G45" s="43"/>
    </row>
    <row r="46" spans="1:7">
      <c r="A46" s="217">
        <v>2012</v>
      </c>
      <c r="B46" s="153">
        <v>109.07903846153846</v>
      </c>
      <c r="C46" s="153">
        <v>111.6697023809523</v>
      </c>
      <c r="D46" s="153">
        <v>114.21208333333337</v>
      </c>
      <c r="E46" s="153">
        <v>94.126613545816753</v>
      </c>
      <c r="F46" s="11"/>
      <c r="G46" s="43"/>
    </row>
    <row r="47" spans="1:7">
      <c r="A47" s="217">
        <v>2013</v>
      </c>
      <c r="B47" s="153">
        <v>105.47423076923073</v>
      </c>
      <c r="C47" s="153">
        <v>108.65851778656125</v>
      </c>
      <c r="D47" s="153">
        <v>111.94529644268779</v>
      </c>
      <c r="E47" s="153">
        <v>97.992270916334604</v>
      </c>
      <c r="F47" s="11"/>
      <c r="G47" s="43"/>
    </row>
    <row r="48" spans="1:7">
      <c r="A48" s="41">
        <v>2014</v>
      </c>
      <c r="B48" s="153">
        <v>97.06725000000003</v>
      </c>
      <c r="C48" s="153">
        <v>98.946007905138302</v>
      </c>
      <c r="D48" s="153">
        <v>101.34903162055336</v>
      </c>
      <c r="E48" s="153">
        <v>93.282640000000058</v>
      </c>
      <c r="F48" s="11"/>
      <c r="G48" s="43"/>
    </row>
    <row r="49" spans="1:7">
      <c r="A49" s="217">
        <v>2015</v>
      </c>
      <c r="B49" s="153">
        <v>51.201519230769236</v>
      </c>
      <c r="C49" s="153">
        <v>52.386758893280643</v>
      </c>
      <c r="D49" s="153">
        <v>54.407984189723336</v>
      </c>
      <c r="E49" s="153">
        <v>48.707410358565731</v>
      </c>
      <c r="F49" s="11"/>
      <c r="G49" s="43"/>
    </row>
    <row r="50" spans="1:7">
      <c r="A50" s="547">
        <v>2016</v>
      </c>
      <c r="B50" s="643">
        <v>41.193415094339599</v>
      </c>
      <c r="C50" s="643">
        <v>43.734169960474297</v>
      </c>
      <c r="D50" s="643">
        <v>44.539723320158103</v>
      </c>
      <c r="E50" s="643">
        <v>43.342709163346598</v>
      </c>
      <c r="F50" s="11"/>
      <c r="G50" s="43"/>
    </row>
    <row r="51" spans="1:7">
      <c r="B51" s="462"/>
      <c r="C51" s="462"/>
      <c r="D51" s="462"/>
      <c r="E51" s="462"/>
      <c r="F51" s="11"/>
      <c r="G51" s="43"/>
    </row>
    <row r="52" spans="1:7">
      <c r="A52" s="173" t="s">
        <v>626</v>
      </c>
      <c r="B52" s="23"/>
      <c r="C52" s="11"/>
      <c r="D52" s="11"/>
      <c r="E52" s="11"/>
      <c r="F52" s="11"/>
      <c r="G52" s="11"/>
    </row>
    <row r="53" spans="1:7">
      <c r="A53" s="173" t="s">
        <v>627</v>
      </c>
    </row>
    <row r="54" spans="1:7">
      <c r="A54" s="173" t="s">
        <v>625</v>
      </c>
    </row>
    <row r="58" spans="1:7">
      <c r="E58" s="44"/>
      <c r="F58" s="11"/>
      <c r="G58" s="43"/>
    </row>
    <row r="70" spans="5:7">
      <c r="E70" s="44"/>
      <c r="F70" s="11"/>
      <c r="G70" s="43"/>
    </row>
    <row r="82" spans="6:6">
      <c r="F82" s="43"/>
    </row>
    <row r="106" spans="6:6">
      <c r="F106" s="43"/>
    </row>
  </sheetData>
  <phoneticPr fontId="3" type="noConversion"/>
  <pageMargins left="0.25" right="0" top="0.25" bottom="0"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5"/>
  <sheetViews>
    <sheetView showGridLines="0" zoomScale="105" zoomScaleNormal="105" workbookViewId="0">
      <pane ySplit="4" topLeftCell="A5" activePane="bottomLeft" state="frozen"/>
      <selection pane="bottomLeft"/>
    </sheetView>
  </sheetViews>
  <sheetFormatPr defaultColWidth="13.33203125" defaultRowHeight="11.25"/>
  <cols>
    <col min="1" max="1" width="25.83203125" style="16" customWidth="1"/>
    <col min="2" max="3" width="21.83203125" style="17" customWidth="1"/>
    <col min="4" max="16384" width="13.33203125" style="16"/>
  </cols>
  <sheetData>
    <row r="1" spans="1:7" s="160" customFormat="1" ht="12.75">
      <c r="A1" s="169" t="s">
        <v>629</v>
      </c>
      <c r="B1" s="493"/>
      <c r="C1" s="493"/>
    </row>
    <row r="2" spans="1:7" s="160" customFormat="1" ht="12.75">
      <c r="A2" s="651"/>
      <c r="B2" s="493"/>
      <c r="C2" s="493"/>
    </row>
    <row r="3" spans="1:7" s="160" customFormat="1">
      <c r="A3" s="171" t="s">
        <v>186</v>
      </c>
      <c r="B3" s="546"/>
      <c r="C3" s="546"/>
    </row>
    <row r="4" spans="1:7" s="160" customFormat="1">
      <c r="A4" s="170" t="s">
        <v>193</v>
      </c>
      <c r="B4" s="652" t="s">
        <v>194</v>
      </c>
      <c r="C4" s="652" t="s">
        <v>632</v>
      </c>
    </row>
    <row r="5" spans="1:7" s="160" customFormat="1">
      <c r="A5" s="171">
        <v>1861</v>
      </c>
      <c r="B5" s="653">
        <v>0.49</v>
      </c>
      <c r="C5" s="546">
        <v>13.035987405209998</v>
      </c>
    </row>
    <row r="6" spans="1:7" s="160" customFormat="1">
      <c r="A6" s="171">
        <v>1862</v>
      </c>
      <c r="B6" s="653">
        <v>1.05</v>
      </c>
      <c r="C6" s="546">
        <v>25.140832852904996</v>
      </c>
    </row>
    <row r="7" spans="1:7" s="160" customFormat="1">
      <c r="A7" s="171">
        <v>1863</v>
      </c>
      <c r="B7" s="653">
        <v>3.15</v>
      </c>
      <c r="C7" s="546">
        <v>61.153377209768912</v>
      </c>
    </row>
    <row r="8" spans="1:7" s="160" customFormat="1">
      <c r="A8" s="171">
        <v>1864</v>
      </c>
      <c r="B8" s="653">
        <v>8.06</v>
      </c>
      <c r="C8" s="546">
        <v>123.1824393887017</v>
      </c>
      <c r="G8" s="31"/>
    </row>
    <row r="9" spans="1:7" s="160" customFormat="1">
      <c r="A9" s="171">
        <v>1865</v>
      </c>
      <c r="B9" s="653">
        <v>6.59</v>
      </c>
      <c r="C9" s="546">
        <v>102.90564503145585</v>
      </c>
      <c r="G9" s="31"/>
    </row>
    <row r="10" spans="1:7" s="160" customFormat="1">
      <c r="A10" s="171">
        <v>1866</v>
      </c>
      <c r="B10" s="653">
        <v>3.74</v>
      </c>
      <c r="C10" s="546">
        <v>61.056308357054988</v>
      </c>
      <c r="G10" s="31"/>
    </row>
    <row r="11" spans="1:7" s="160" customFormat="1">
      <c r="A11" s="171">
        <v>1867</v>
      </c>
      <c r="B11" s="653">
        <v>2.41</v>
      </c>
      <c r="C11" s="546">
        <v>41.217283792857842</v>
      </c>
      <c r="G11" s="31"/>
    </row>
    <row r="12" spans="1:7" s="160" customFormat="1">
      <c r="A12" s="171">
        <v>1868</v>
      </c>
      <c r="B12" s="653">
        <v>3.63</v>
      </c>
      <c r="C12" s="546">
        <v>65.18658804003222</v>
      </c>
      <c r="G12" s="31"/>
    </row>
    <row r="13" spans="1:7" s="10" customFormat="1">
      <c r="A13" s="171">
        <v>1869</v>
      </c>
      <c r="B13" s="653">
        <v>3.64</v>
      </c>
      <c r="C13" s="546">
        <v>65.366165417552978</v>
      </c>
      <c r="D13" s="160"/>
      <c r="E13" s="160"/>
      <c r="F13" s="160"/>
      <c r="G13" s="31"/>
    </row>
    <row r="14" spans="1:7" s="10" customFormat="1">
      <c r="A14" s="47">
        <v>1870</v>
      </c>
      <c r="B14" s="196">
        <v>3.86</v>
      </c>
      <c r="C14" s="153">
        <v>72.965123918957332</v>
      </c>
      <c r="D14" s="31"/>
      <c r="E14" s="31"/>
      <c r="F14" s="31"/>
      <c r="G14" s="31"/>
    </row>
    <row r="15" spans="1:7" s="10" customFormat="1">
      <c r="A15" s="47">
        <v>1871</v>
      </c>
      <c r="B15" s="196">
        <v>4.34</v>
      </c>
      <c r="C15" s="153">
        <v>86.596202048894966</v>
      </c>
    </row>
    <row r="16" spans="1:7" s="10" customFormat="1">
      <c r="A16" s="47">
        <v>1872</v>
      </c>
      <c r="B16" s="196">
        <v>3.64</v>
      </c>
      <c r="C16" s="153">
        <v>72.629072686169962</v>
      </c>
    </row>
    <row r="17" spans="1:3" s="10" customFormat="1">
      <c r="A17" s="47">
        <v>1873</v>
      </c>
      <c r="B17" s="196">
        <v>1.83</v>
      </c>
      <c r="C17" s="153">
        <v>36.514066762552488</v>
      </c>
    </row>
    <row r="18" spans="1:3" s="10" customFormat="1">
      <c r="A18" s="47">
        <v>1874</v>
      </c>
      <c r="B18" s="196">
        <v>1.17</v>
      </c>
      <c r="C18" s="153">
        <v>24.718297846973808</v>
      </c>
    </row>
    <row r="19" spans="1:3" s="10" customFormat="1">
      <c r="A19" s="47">
        <v>1875</v>
      </c>
      <c r="B19" s="196">
        <v>1.35</v>
      </c>
      <c r="C19" s="153">
        <v>29.385389048849987</v>
      </c>
    </row>
    <row r="20" spans="1:3" s="10" customFormat="1">
      <c r="A20" s="47">
        <v>1876</v>
      </c>
      <c r="B20" s="196">
        <v>2.56</v>
      </c>
      <c r="C20" s="153">
        <v>57.464760806639966</v>
      </c>
    </row>
    <row r="21" spans="1:3" s="10" customFormat="1">
      <c r="A21" s="47">
        <v>1877</v>
      </c>
      <c r="B21" s="196">
        <v>2.42</v>
      </c>
      <c r="C21" s="153">
        <v>54.322156700026852</v>
      </c>
    </row>
    <row r="22" spans="1:3" s="10" customFormat="1">
      <c r="A22" s="47">
        <v>1878</v>
      </c>
      <c r="B22" s="196">
        <v>1.19</v>
      </c>
      <c r="C22" s="153">
        <v>29.475459206854119</v>
      </c>
    </row>
    <row r="23" spans="1:3" s="10" customFormat="1">
      <c r="A23" s="47">
        <v>1879</v>
      </c>
      <c r="B23" s="196">
        <v>0.86</v>
      </c>
      <c r="C23" s="153">
        <v>22.062363523977847</v>
      </c>
    </row>
    <row r="24" spans="1:3" s="10" customFormat="1">
      <c r="A24" s="47">
        <v>1880</v>
      </c>
      <c r="B24" s="196">
        <v>0.95</v>
      </c>
      <c r="C24" s="153">
        <v>23.530828778581022</v>
      </c>
    </row>
    <row r="25" spans="1:3" s="10" customFormat="1">
      <c r="A25" s="47">
        <v>1881</v>
      </c>
      <c r="B25" s="196">
        <v>0.86</v>
      </c>
      <c r="C25" s="153">
        <v>21.301592367978611</v>
      </c>
    </row>
    <row r="26" spans="1:3" s="10" customFormat="1">
      <c r="A26" s="47">
        <v>1882</v>
      </c>
      <c r="B26" s="196">
        <v>0.78</v>
      </c>
      <c r="C26" s="153">
        <v>19.320048891887577</v>
      </c>
    </row>
    <row r="27" spans="1:3" s="10" customFormat="1">
      <c r="A27" s="47">
        <v>1883</v>
      </c>
      <c r="B27" s="196">
        <v>1</v>
      </c>
      <c r="C27" s="153">
        <v>25.653911074392848</v>
      </c>
    </row>
    <row r="28" spans="1:3" s="10" customFormat="1">
      <c r="A28" s="47">
        <v>1884</v>
      </c>
      <c r="B28" s="196">
        <v>0.84</v>
      </c>
      <c r="C28" s="153">
        <v>22.347406980359988</v>
      </c>
    </row>
    <row r="29" spans="1:3" s="10" customFormat="1">
      <c r="A29" s="47">
        <v>1885</v>
      </c>
      <c r="B29" s="196">
        <v>0.88</v>
      </c>
      <c r="C29" s="153">
        <v>23.411569217519993</v>
      </c>
    </row>
    <row r="30" spans="1:3" s="10" customFormat="1">
      <c r="A30" s="47">
        <v>1886</v>
      </c>
      <c r="B30" s="196">
        <v>0.71</v>
      </c>
      <c r="C30" s="153">
        <v>18.888879709589993</v>
      </c>
    </row>
    <row r="31" spans="1:3" s="10" customFormat="1">
      <c r="A31" s="47">
        <v>1887</v>
      </c>
      <c r="B31" s="196">
        <v>0.67</v>
      </c>
      <c r="C31" s="153">
        <v>17.824717472429995</v>
      </c>
    </row>
    <row r="32" spans="1:3" s="10" customFormat="1">
      <c r="A32" s="47">
        <v>1888</v>
      </c>
      <c r="B32" s="196">
        <v>0.88</v>
      </c>
      <c r="C32" s="153">
        <v>23.411569217519993</v>
      </c>
    </row>
    <row r="33" spans="1:3" s="10" customFormat="1">
      <c r="A33" s="47">
        <v>1889</v>
      </c>
      <c r="B33" s="196">
        <v>0.94</v>
      </c>
      <c r="C33" s="153">
        <v>25.007812573259987</v>
      </c>
    </row>
    <row r="34" spans="1:3" s="10" customFormat="1">
      <c r="A34" s="47">
        <v>1890</v>
      </c>
      <c r="B34" s="196">
        <v>0.87</v>
      </c>
      <c r="C34" s="153">
        <v>23.145528658229992</v>
      </c>
    </row>
    <row r="35" spans="1:3" s="10" customFormat="1">
      <c r="A35" s="47">
        <v>1891</v>
      </c>
      <c r="B35" s="196">
        <v>0.67</v>
      </c>
      <c r="C35" s="153">
        <v>17.824717472429995</v>
      </c>
    </row>
    <row r="36" spans="1:3" s="10" customFormat="1">
      <c r="A36" s="47">
        <v>1892</v>
      </c>
      <c r="B36" s="196">
        <v>0.56000000000000005</v>
      </c>
      <c r="C36" s="153">
        <v>14.898271320239997</v>
      </c>
    </row>
    <row r="37" spans="1:3" s="10" customFormat="1">
      <c r="A37" s="47">
        <v>1893</v>
      </c>
      <c r="B37" s="196">
        <v>0.64</v>
      </c>
      <c r="C37" s="153">
        <v>17.026595794559992</v>
      </c>
    </row>
    <row r="38" spans="1:3" s="10" customFormat="1">
      <c r="A38" s="47">
        <v>1894</v>
      </c>
      <c r="B38" s="196">
        <v>0.84</v>
      </c>
      <c r="C38" s="153">
        <v>23.206922633450759</v>
      </c>
    </row>
    <row r="39" spans="1:3" s="10" customFormat="1">
      <c r="A39" s="47">
        <v>1895</v>
      </c>
      <c r="B39" s="196">
        <v>1.36</v>
      </c>
      <c r="C39" s="153">
        <v>39.076037348515186</v>
      </c>
    </row>
    <row r="40" spans="1:3" s="10" customFormat="1">
      <c r="A40" s="47">
        <v>1896</v>
      </c>
      <c r="B40" s="196">
        <v>1.18</v>
      </c>
      <c r="C40" s="153">
        <v>33.904208875917583</v>
      </c>
    </row>
    <row r="41" spans="1:3" s="10" customFormat="1">
      <c r="A41" s="47">
        <v>1897</v>
      </c>
      <c r="B41" s="196">
        <v>0.79</v>
      </c>
      <c r="C41" s="153">
        <v>22.698580518622791</v>
      </c>
    </row>
    <row r="42" spans="1:3" s="10" customFormat="1">
      <c r="A42" s="47">
        <v>1898</v>
      </c>
      <c r="B42" s="196">
        <v>0.91</v>
      </c>
      <c r="C42" s="153">
        <v>26.146466167021192</v>
      </c>
    </row>
    <row r="43" spans="1:3" s="10" customFormat="1">
      <c r="A43" s="47">
        <v>1899</v>
      </c>
      <c r="B43" s="196">
        <v>1.29</v>
      </c>
      <c r="C43" s="153">
        <v>37.064770720282787</v>
      </c>
    </row>
    <row r="44" spans="1:3" s="10" customFormat="1">
      <c r="A44" s="47">
        <v>1900</v>
      </c>
      <c r="B44" s="196">
        <v>1.19</v>
      </c>
      <c r="C44" s="153">
        <v>34.191532679950782</v>
      </c>
    </row>
    <row r="45" spans="1:3" s="10" customFormat="1">
      <c r="A45" s="47">
        <v>1901</v>
      </c>
      <c r="B45" s="196">
        <v>0.96</v>
      </c>
      <c r="C45" s="153">
        <v>27.583085187187191</v>
      </c>
    </row>
    <row r="46" spans="1:3" s="10" customFormat="1">
      <c r="A46" s="47">
        <v>1902</v>
      </c>
      <c r="B46" s="196">
        <v>0.8</v>
      </c>
      <c r="C46" s="153">
        <v>22.101831079476916</v>
      </c>
    </row>
    <row r="47" spans="1:3" s="10" customFormat="1">
      <c r="A47" s="47">
        <v>1903</v>
      </c>
      <c r="B47" s="196">
        <v>0.94</v>
      </c>
      <c r="C47" s="153">
        <v>25.007812573259987</v>
      </c>
    </row>
    <row r="48" spans="1:3" s="10" customFormat="1">
      <c r="A48" s="47">
        <v>1904</v>
      </c>
      <c r="B48" s="196">
        <v>0.86</v>
      </c>
      <c r="C48" s="153">
        <v>22.879488098939991</v>
      </c>
    </row>
    <row r="49" spans="1:3" s="10" customFormat="1">
      <c r="A49" s="47">
        <v>1905</v>
      </c>
      <c r="B49" s="196">
        <v>0.62</v>
      </c>
      <c r="C49" s="153">
        <v>16.494514675979993</v>
      </c>
    </row>
    <row r="50" spans="1:3" s="10" customFormat="1">
      <c r="A50" s="47">
        <v>1906</v>
      </c>
      <c r="B50" s="196">
        <v>0.73</v>
      </c>
      <c r="C50" s="153">
        <v>19.420960828169992</v>
      </c>
    </row>
    <row r="51" spans="1:3" s="10" customFormat="1">
      <c r="A51" s="47">
        <v>1907</v>
      </c>
      <c r="B51" s="196">
        <v>0.72</v>
      </c>
      <c r="C51" s="153">
        <v>18.47081597356285</v>
      </c>
    </row>
    <row r="52" spans="1:3" s="10" customFormat="1">
      <c r="A52" s="47">
        <v>1908</v>
      </c>
      <c r="B52" s="196">
        <v>0.72</v>
      </c>
      <c r="C52" s="153">
        <v>19.154920268879991</v>
      </c>
    </row>
    <row r="53" spans="1:3" s="10" customFormat="1">
      <c r="A53" s="47">
        <v>1909</v>
      </c>
      <c r="B53" s="196">
        <v>0.7</v>
      </c>
      <c r="C53" s="153">
        <v>18.622839150299992</v>
      </c>
    </row>
    <row r="54" spans="1:3" s="10" customFormat="1">
      <c r="A54" s="47">
        <v>1910</v>
      </c>
      <c r="B54" s="196">
        <v>0.61</v>
      </c>
      <c r="C54" s="153">
        <v>15.648885755379636</v>
      </c>
    </row>
    <row r="55" spans="1:3" s="10" customFormat="1">
      <c r="A55" s="47">
        <v>1911</v>
      </c>
      <c r="B55" s="196">
        <v>0.61</v>
      </c>
      <c r="C55" s="153">
        <v>15.64888575537964</v>
      </c>
    </row>
    <row r="56" spans="1:3" s="10" customFormat="1">
      <c r="A56" s="47">
        <v>1912</v>
      </c>
      <c r="B56" s="196">
        <v>0.74</v>
      </c>
      <c r="C56" s="153">
        <v>18.329277153842064</v>
      </c>
    </row>
    <row r="57" spans="1:3" s="10" customFormat="1">
      <c r="A57" s="47">
        <v>1913</v>
      </c>
      <c r="B57" s="196">
        <v>0.95</v>
      </c>
      <c r="C57" s="153">
        <v>22.976230120499999</v>
      </c>
    </row>
    <row r="58" spans="1:3" s="10" customFormat="1">
      <c r="A58" s="47">
        <v>1914</v>
      </c>
      <c r="B58" s="196">
        <v>0.81</v>
      </c>
      <c r="C58" s="153">
        <v>19.327811711400003</v>
      </c>
    </row>
    <row r="59" spans="1:3" s="10" customFormat="1">
      <c r="A59" s="47">
        <v>1915</v>
      </c>
      <c r="B59" s="196">
        <v>0.64</v>
      </c>
      <c r="C59" s="153">
        <v>15.119288966399999</v>
      </c>
    </row>
    <row r="60" spans="1:3" s="10" customFormat="1">
      <c r="A60" s="47">
        <v>1916</v>
      </c>
      <c r="B60" s="196">
        <v>1.1000000000000001</v>
      </c>
      <c r="C60" s="153">
        <v>24.161984703999998</v>
      </c>
    </row>
    <row r="61" spans="1:3" s="10" customFormat="1">
      <c r="A61" s="47">
        <v>1917</v>
      </c>
      <c r="B61" s="196">
        <v>1.56</v>
      </c>
      <c r="C61" s="153">
        <v>29.177842995600002</v>
      </c>
    </row>
    <row r="62" spans="1:3" s="10" customFormat="1">
      <c r="A62" s="47">
        <v>1918</v>
      </c>
      <c r="B62" s="196">
        <v>1.98</v>
      </c>
      <c r="C62" s="153">
        <v>31.530439610999998</v>
      </c>
    </row>
    <row r="63" spans="1:3" s="10" customFormat="1">
      <c r="A63" s="47">
        <v>1919</v>
      </c>
      <c r="B63" s="196">
        <v>2.0099999999999998</v>
      </c>
      <c r="C63" s="153">
        <v>27.8787091053</v>
      </c>
    </row>
    <row r="64" spans="1:3" s="10" customFormat="1">
      <c r="A64" s="47">
        <v>1920</v>
      </c>
      <c r="B64" s="196">
        <v>3.07</v>
      </c>
      <c r="C64" s="153">
        <v>36.760024136099993</v>
      </c>
    </row>
    <row r="65" spans="1:3" s="10" customFormat="1">
      <c r="A65" s="47">
        <v>1921</v>
      </c>
      <c r="B65" s="196">
        <v>1.73</v>
      </c>
      <c r="C65" s="153">
        <v>23.1895963435</v>
      </c>
    </row>
    <row r="66" spans="1:3" s="10" customFormat="1">
      <c r="A66" s="47">
        <v>1922</v>
      </c>
      <c r="B66" s="196">
        <v>1.61</v>
      </c>
      <c r="C66" s="153">
        <v>23.037839917399999</v>
      </c>
    </row>
    <row r="67" spans="1:3" s="10" customFormat="1">
      <c r="A67" s="47">
        <v>1923</v>
      </c>
      <c r="B67" s="196">
        <v>1.34</v>
      </c>
      <c r="C67" s="153">
        <v>18.836661386600003</v>
      </c>
    </row>
    <row r="68" spans="1:3" s="10" customFormat="1">
      <c r="A68" s="47">
        <v>1924</v>
      </c>
      <c r="B68" s="196">
        <v>1.43</v>
      </c>
      <c r="C68" s="153">
        <v>20.0606250845</v>
      </c>
    </row>
    <row r="69" spans="1:3" s="10" customFormat="1">
      <c r="A69" s="47">
        <v>1925</v>
      </c>
      <c r="B69" s="196">
        <v>1.68</v>
      </c>
      <c r="C69" s="153">
        <v>22.987102437599997</v>
      </c>
    </row>
    <row r="70" spans="1:3" s="10" customFormat="1">
      <c r="A70" s="47">
        <v>1926</v>
      </c>
      <c r="B70" s="196">
        <v>1.88</v>
      </c>
      <c r="C70" s="153">
        <v>25.480007145199998</v>
      </c>
    </row>
    <row r="71" spans="1:3" s="10" customFormat="1">
      <c r="A71" s="47">
        <v>1927</v>
      </c>
      <c r="B71" s="196">
        <v>1.3</v>
      </c>
      <c r="C71" s="153">
        <v>17.956123705</v>
      </c>
    </row>
    <row r="72" spans="1:3" s="10" customFormat="1">
      <c r="A72" s="47">
        <v>1928</v>
      </c>
      <c r="B72" s="196">
        <v>1.17</v>
      </c>
      <c r="C72" s="153">
        <v>16.379541722699997</v>
      </c>
    </row>
    <row r="73" spans="1:3" s="10" customFormat="1">
      <c r="A73" s="47">
        <v>1929</v>
      </c>
      <c r="B73" s="196">
        <v>1.27</v>
      </c>
      <c r="C73" s="153">
        <v>17.779502553700002</v>
      </c>
    </row>
    <row r="74" spans="1:3" s="10" customFormat="1">
      <c r="A74" s="47">
        <v>1930</v>
      </c>
      <c r="B74" s="196">
        <v>1.19</v>
      </c>
      <c r="C74" s="153">
        <v>17.096514633799998</v>
      </c>
    </row>
    <row r="75" spans="1:3" s="10" customFormat="1">
      <c r="A75" s="47">
        <v>1931</v>
      </c>
      <c r="B75" s="196">
        <v>0.65</v>
      </c>
      <c r="C75" s="153">
        <v>10.2385786165</v>
      </c>
    </row>
    <row r="76" spans="1:3" s="10" customFormat="1">
      <c r="A76" s="47">
        <v>1932</v>
      </c>
      <c r="B76" s="196">
        <v>0.87</v>
      </c>
      <c r="C76" s="153">
        <v>15.2783416053</v>
      </c>
    </row>
    <row r="77" spans="1:3" s="10" customFormat="1">
      <c r="A77" s="47">
        <v>1933</v>
      </c>
      <c r="B77" s="196">
        <v>0.67</v>
      </c>
      <c r="C77" s="153">
        <v>12.4012576928</v>
      </c>
    </row>
    <row r="78" spans="1:3" s="10" customFormat="1">
      <c r="A78" s="47">
        <v>1934</v>
      </c>
      <c r="B78" s="196">
        <v>1</v>
      </c>
      <c r="C78" s="153">
        <v>17.91412248</v>
      </c>
    </row>
    <row r="79" spans="1:3" s="10" customFormat="1">
      <c r="A79" s="47">
        <v>1935</v>
      </c>
      <c r="B79" s="196">
        <v>0.97</v>
      </c>
      <c r="C79" s="153">
        <v>16.950662379899999</v>
      </c>
    </row>
    <row r="80" spans="1:3" s="10" customFormat="1">
      <c r="A80" s="47">
        <v>1936</v>
      </c>
      <c r="B80" s="196">
        <v>1.0900000000000001</v>
      </c>
      <c r="C80" s="153">
        <v>18.8697583519</v>
      </c>
    </row>
    <row r="81" spans="1:3" s="10" customFormat="1">
      <c r="A81" s="47">
        <v>1937</v>
      </c>
      <c r="B81" s="196">
        <v>1.18</v>
      </c>
      <c r="C81" s="153">
        <v>19.714126978600003</v>
      </c>
    </row>
    <row r="82" spans="1:3" s="10" customFormat="1">
      <c r="A82" s="47">
        <v>1938</v>
      </c>
      <c r="B82" s="196">
        <v>1.1299999999999999</v>
      </c>
      <c r="C82" s="153">
        <v>19.236777056299999</v>
      </c>
    </row>
    <row r="83" spans="1:3" s="10" customFormat="1">
      <c r="A83" s="47">
        <v>1939</v>
      </c>
      <c r="B83" s="196">
        <v>1.02</v>
      </c>
      <c r="C83" s="153">
        <v>17.613873723000001</v>
      </c>
    </row>
    <row r="84" spans="1:3" s="10" customFormat="1">
      <c r="A84" s="47">
        <v>1940</v>
      </c>
      <c r="B84" s="196">
        <v>1.02</v>
      </c>
      <c r="C84" s="153">
        <v>17.444956796400003</v>
      </c>
    </row>
    <row r="85" spans="1:3" s="10" customFormat="1">
      <c r="A85" s="47">
        <v>1941</v>
      </c>
      <c r="B85" s="196">
        <v>1.1399999999999999</v>
      </c>
      <c r="C85" s="153">
        <v>18.572509682400003</v>
      </c>
    </row>
    <row r="86" spans="1:3" s="10" customFormat="1">
      <c r="A86" s="47">
        <v>1942</v>
      </c>
      <c r="B86" s="196">
        <v>1.19</v>
      </c>
      <c r="C86" s="153">
        <v>17.513502795599994</v>
      </c>
    </row>
    <row r="87" spans="1:3" s="10" customFormat="1">
      <c r="A87" s="47">
        <v>1943</v>
      </c>
      <c r="B87" s="196">
        <v>1.2</v>
      </c>
      <c r="C87" s="153">
        <v>16.644005436</v>
      </c>
    </row>
    <row r="88" spans="1:3" s="10" customFormat="1">
      <c r="A88" s="47">
        <v>1944</v>
      </c>
      <c r="B88" s="196">
        <v>1.21</v>
      </c>
      <c r="C88" s="153">
        <v>16.495201095999999</v>
      </c>
    </row>
    <row r="89" spans="1:3" s="10" customFormat="1">
      <c r="A89" s="47">
        <v>1945</v>
      </c>
      <c r="B89" s="196">
        <v>1.05</v>
      </c>
      <c r="C89" s="153">
        <v>13.991448071999997</v>
      </c>
    </row>
    <row r="90" spans="1:3" s="10" customFormat="1">
      <c r="A90" s="47">
        <v>1946</v>
      </c>
      <c r="B90" s="196">
        <v>1.1200000000000001</v>
      </c>
      <c r="C90" s="153">
        <v>13.749521016000003</v>
      </c>
    </row>
    <row r="91" spans="1:3" s="10" customFormat="1">
      <c r="A91" s="47">
        <v>1947</v>
      </c>
      <c r="B91" s="196">
        <v>1.9</v>
      </c>
      <c r="C91" s="153">
        <v>20.402035042000001</v>
      </c>
    </row>
    <row r="92" spans="1:3" s="10" customFormat="1">
      <c r="A92" s="47">
        <v>1948</v>
      </c>
      <c r="B92" s="196">
        <v>1.99</v>
      </c>
      <c r="C92" s="153">
        <v>19.825754234299996</v>
      </c>
    </row>
    <row r="93" spans="1:3" s="10" customFormat="1">
      <c r="A93" s="47">
        <v>1949</v>
      </c>
      <c r="B93" s="196">
        <v>1.78</v>
      </c>
      <c r="C93" s="153">
        <v>17.913018447799999</v>
      </c>
    </row>
    <row r="94" spans="1:3" s="10" customFormat="1">
      <c r="A94" s="47">
        <v>1950</v>
      </c>
      <c r="B94" s="196">
        <v>1.71</v>
      </c>
      <c r="C94" s="153">
        <v>17.036200874699997</v>
      </c>
    </row>
    <row r="95" spans="1:3" s="10" customFormat="1">
      <c r="A95" s="47">
        <v>1951</v>
      </c>
      <c r="B95" s="196">
        <v>1.71</v>
      </c>
      <c r="C95" s="153">
        <v>15.784444366200001</v>
      </c>
    </row>
    <row r="96" spans="1:3" s="10" customFormat="1">
      <c r="A96" s="47">
        <v>1952</v>
      </c>
      <c r="B96" s="196">
        <v>1.71</v>
      </c>
      <c r="C96" s="153">
        <v>15.452010670500002</v>
      </c>
    </row>
    <row r="97" spans="1:3" s="10" customFormat="1">
      <c r="A97" s="47">
        <v>1953</v>
      </c>
      <c r="B97" s="196">
        <v>1.93</v>
      </c>
      <c r="C97" s="153">
        <v>17.3010245985</v>
      </c>
    </row>
    <row r="98" spans="1:3" s="10" customFormat="1">
      <c r="A98" s="47">
        <v>1954</v>
      </c>
      <c r="B98" s="196">
        <v>1.93</v>
      </c>
      <c r="C98" s="153">
        <v>17.217646166700003</v>
      </c>
    </row>
    <row r="99" spans="1:3" s="10" customFormat="1">
      <c r="A99" s="47">
        <v>1955</v>
      </c>
      <c r="B99" s="196">
        <v>1.93</v>
      </c>
      <c r="C99" s="153">
        <v>17.287128193199997</v>
      </c>
    </row>
    <row r="100" spans="1:3" s="10" customFormat="1">
      <c r="A100" s="47">
        <v>1956</v>
      </c>
      <c r="B100" s="196">
        <v>1.93</v>
      </c>
      <c r="C100" s="153">
        <v>17.036992897799998</v>
      </c>
    </row>
    <row r="101" spans="1:3" s="10" customFormat="1">
      <c r="A101" s="47">
        <v>1957</v>
      </c>
      <c r="B101" s="196">
        <v>1.9</v>
      </c>
      <c r="C101" s="153">
        <v>16.183912017000001</v>
      </c>
    </row>
    <row r="102" spans="1:3" s="10" customFormat="1">
      <c r="A102" s="47">
        <v>1958</v>
      </c>
      <c r="B102" s="196">
        <v>2.08</v>
      </c>
      <c r="C102" s="153">
        <v>17.257847339200001</v>
      </c>
    </row>
    <row r="103" spans="1:3" s="10" customFormat="1">
      <c r="A103" s="47">
        <v>1959</v>
      </c>
      <c r="B103" s="196">
        <v>2.08</v>
      </c>
      <c r="C103" s="153">
        <v>17.108082971200002</v>
      </c>
    </row>
    <row r="104" spans="1:3" s="10" customFormat="1">
      <c r="A104" s="47">
        <v>1960</v>
      </c>
      <c r="B104" s="196">
        <v>1.9</v>
      </c>
      <c r="C104" s="153">
        <v>15.381328609000002</v>
      </c>
    </row>
    <row r="105" spans="1:3" s="10" customFormat="1">
      <c r="A105" s="47">
        <v>1961</v>
      </c>
      <c r="B105" s="196">
        <v>1.8</v>
      </c>
      <c r="C105" s="153">
        <v>14.429220839999999</v>
      </c>
    </row>
    <row r="106" spans="1:3" s="10" customFormat="1">
      <c r="A106" s="47">
        <v>1962</v>
      </c>
      <c r="B106" s="196">
        <v>1.8</v>
      </c>
      <c r="C106" s="153">
        <v>14.273696304</v>
      </c>
    </row>
    <row r="107" spans="1:3" s="10" customFormat="1">
      <c r="A107" s="47">
        <v>1963</v>
      </c>
      <c r="B107" s="196">
        <v>1.8</v>
      </c>
      <c r="C107" s="153">
        <v>14.105211390000003</v>
      </c>
    </row>
    <row r="108" spans="1:3" s="10" customFormat="1">
      <c r="A108" s="47">
        <v>1964</v>
      </c>
      <c r="B108" s="196">
        <v>1.8</v>
      </c>
      <c r="C108" s="153">
        <v>13.910805720000003</v>
      </c>
    </row>
    <row r="109" spans="1:3" s="10" customFormat="1">
      <c r="A109" s="47">
        <v>1965</v>
      </c>
      <c r="B109" s="196">
        <v>1.8</v>
      </c>
      <c r="C109" s="153">
        <v>13.677518916</v>
      </c>
    </row>
    <row r="110" spans="1:3" s="10" customFormat="1">
      <c r="A110" s="47">
        <v>1966</v>
      </c>
      <c r="B110" s="196">
        <v>1.8</v>
      </c>
      <c r="C110" s="153">
        <v>13.305988080000002</v>
      </c>
    </row>
    <row r="111" spans="1:3" s="10" customFormat="1">
      <c r="A111" s="47">
        <v>1967</v>
      </c>
      <c r="B111" s="196">
        <v>1.8</v>
      </c>
      <c r="C111" s="153">
        <v>12.930137118000001</v>
      </c>
    </row>
    <row r="112" spans="1:3" s="10" customFormat="1">
      <c r="A112" s="47">
        <v>1968</v>
      </c>
      <c r="B112" s="196">
        <v>1.8</v>
      </c>
      <c r="C112" s="153">
        <v>12.411721998000003</v>
      </c>
    </row>
    <row r="113" spans="1:3" s="10" customFormat="1">
      <c r="A113" s="47">
        <v>1969</v>
      </c>
      <c r="B113" s="196">
        <v>1.8</v>
      </c>
      <c r="C113" s="153">
        <v>11.776663476</v>
      </c>
    </row>
    <row r="114" spans="1:3" s="10" customFormat="1">
      <c r="A114" s="47">
        <v>1970</v>
      </c>
      <c r="B114" s="196">
        <v>1.8</v>
      </c>
      <c r="C114" s="153">
        <v>11.120004323999998</v>
      </c>
    </row>
    <row r="115" spans="1:3" s="10" customFormat="1">
      <c r="A115" s="47">
        <v>1971</v>
      </c>
      <c r="B115" s="196">
        <v>2.2400000000000002</v>
      </c>
      <c r="C115" s="153">
        <v>13.257602668800004</v>
      </c>
    </row>
    <row r="116" spans="1:3" s="10" customFormat="1">
      <c r="A116" s="47">
        <v>1972</v>
      </c>
      <c r="B116" s="196">
        <v>2.48</v>
      </c>
      <c r="C116" s="153">
        <v>14.2316470776</v>
      </c>
    </row>
    <row r="117" spans="1:3" s="10" customFormat="1">
      <c r="A117" s="47">
        <v>1973</v>
      </c>
      <c r="B117" s="196">
        <v>3.29</v>
      </c>
      <c r="C117" s="153">
        <v>17.7744144053</v>
      </c>
    </row>
    <row r="118" spans="1:3" s="10" customFormat="1">
      <c r="A118" s="47">
        <v>1974</v>
      </c>
      <c r="B118" s="196">
        <v>11.58</v>
      </c>
      <c r="C118" s="153">
        <v>56.3916127074</v>
      </c>
    </row>
    <row r="119" spans="1:3" s="10" customFormat="1">
      <c r="A119" s="47">
        <v>1975</v>
      </c>
      <c r="B119" s="196">
        <v>11.53</v>
      </c>
      <c r="C119" s="153">
        <v>51.443748398899999</v>
      </c>
    </row>
    <row r="120" spans="1:3" s="10" customFormat="1">
      <c r="A120" s="47">
        <v>1976</v>
      </c>
      <c r="B120" s="196">
        <v>12.8</v>
      </c>
      <c r="C120" s="153">
        <v>53.976614272000006</v>
      </c>
    </row>
    <row r="121" spans="1:3" s="10" customFormat="1">
      <c r="A121" s="47">
        <v>1977</v>
      </c>
      <c r="B121" s="196">
        <v>13.92</v>
      </c>
      <c r="C121" s="153">
        <v>55.091398785600006</v>
      </c>
    </row>
    <row r="122" spans="1:3" s="10" customFormat="1">
      <c r="A122" s="47">
        <v>1978</v>
      </c>
      <c r="B122" s="196">
        <v>14.02</v>
      </c>
      <c r="C122" s="153">
        <v>51.608867177914107</v>
      </c>
    </row>
    <row r="123" spans="1:3" s="10" customFormat="1">
      <c r="A123" s="47">
        <v>1979</v>
      </c>
      <c r="B123" s="196">
        <v>31.61</v>
      </c>
      <c r="C123" s="153">
        <v>104.4989155647383</v>
      </c>
    </row>
    <row r="124" spans="1:3" s="10" customFormat="1">
      <c r="A124" s="47">
        <v>1980</v>
      </c>
      <c r="B124" s="196">
        <v>36.83</v>
      </c>
      <c r="C124" s="153">
        <v>107.27497342233009</v>
      </c>
    </row>
    <row r="125" spans="1:3" s="10" customFormat="1">
      <c r="A125" s="47">
        <v>1981</v>
      </c>
      <c r="B125" s="196">
        <v>35.93</v>
      </c>
      <c r="C125" s="153">
        <v>94.867453355335542</v>
      </c>
    </row>
    <row r="126" spans="1:3" s="10" customFormat="1">
      <c r="A126" s="47">
        <v>1982</v>
      </c>
      <c r="B126" s="196">
        <v>32.97</v>
      </c>
      <c r="C126" s="153">
        <v>82.000319067357509</v>
      </c>
    </row>
    <row r="127" spans="1:3" s="10" customFormat="1">
      <c r="A127" s="47">
        <v>1983</v>
      </c>
      <c r="B127" s="196">
        <v>29.55</v>
      </c>
      <c r="C127" s="153">
        <v>71.206896084337359</v>
      </c>
    </row>
    <row r="128" spans="1:3" s="10" customFormat="1">
      <c r="A128" s="47">
        <v>1984</v>
      </c>
      <c r="B128" s="196">
        <v>28.78</v>
      </c>
      <c r="C128" s="153">
        <v>66.481246005774778</v>
      </c>
    </row>
    <row r="129" spans="1:3" s="10" customFormat="1">
      <c r="A129" s="47">
        <v>1985</v>
      </c>
      <c r="B129" s="196">
        <v>27.56</v>
      </c>
      <c r="C129" s="153">
        <v>61.473911895910781</v>
      </c>
    </row>
    <row r="130" spans="1:3" s="10" customFormat="1">
      <c r="A130" s="47">
        <v>1986</v>
      </c>
      <c r="B130" s="196">
        <v>14.43</v>
      </c>
      <c r="C130" s="153">
        <v>31.599461770072995</v>
      </c>
    </row>
    <row r="131" spans="1:3" s="10" customFormat="1">
      <c r="A131" s="47">
        <v>1987</v>
      </c>
      <c r="B131" s="544">
        <v>18.435039370078748</v>
      </c>
      <c r="C131" s="153">
        <v>38.948402299963035</v>
      </c>
    </row>
    <row r="132" spans="1:3" s="10" customFormat="1">
      <c r="A132" s="47">
        <v>1988</v>
      </c>
      <c r="B132" s="544">
        <v>14.9238416988417</v>
      </c>
      <c r="C132" s="153">
        <v>30.27748499485968</v>
      </c>
    </row>
    <row r="133" spans="1:3" s="10" customFormat="1">
      <c r="A133" s="47">
        <v>1989</v>
      </c>
      <c r="B133" s="544">
        <v>18.226113281250004</v>
      </c>
      <c r="C133" s="153">
        <v>35.27737721607339</v>
      </c>
    </row>
    <row r="134" spans="1:3" s="10" customFormat="1">
      <c r="A134" s="47">
        <v>1990</v>
      </c>
      <c r="B134" s="544">
        <v>23.725820312500002</v>
      </c>
      <c r="C134" s="153">
        <v>43.568193976603673</v>
      </c>
    </row>
    <row r="135" spans="1:3" s="10" customFormat="1">
      <c r="A135" s="47">
        <v>1991</v>
      </c>
      <c r="B135" s="544">
        <v>20.000914396887151</v>
      </c>
      <c r="C135" s="153">
        <v>35.249283933160065</v>
      </c>
    </row>
    <row r="136" spans="1:3" s="10" customFormat="1">
      <c r="A136" s="47">
        <v>1992</v>
      </c>
      <c r="B136" s="544">
        <v>19.320836575875479</v>
      </c>
      <c r="C136" s="153">
        <v>33.051575408811118</v>
      </c>
    </row>
    <row r="137" spans="1:3" s="10" customFormat="1">
      <c r="A137" s="47">
        <v>1993</v>
      </c>
      <c r="B137" s="544">
        <v>16.971634241245138</v>
      </c>
      <c r="C137" s="153">
        <v>28.189003525532179</v>
      </c>
    </row>
    <row r="138" spans="1:3" s="10" customFormat="1">
      <c r="A138" s="47">
        <v>1994</v>
      </c>
      <c r="B138" s="544">
        <v>15.817626459143968</v>
      </c>
      <c r="C138" s="153">
        <v>25.615832450785426</v>
      </c>
    </row>
    <row r="139" spans="1:3" s="10" customFormat="1">
      <c r="A139" s="47">
        <v>1995</v>
      </c>
      <c r="B139" s="544">
        <v>17.016679687499998</v>
      </c>
      <c r="C139" s="153">
        <v>26.798702393424541</v>
      </c>
    </row>
    <row r="140" spans="1:3" s="10" customFormat="1">
      <c r="A140" s="47">
        <v>1996</v>
      </c>
      <c r="B140" s="544">
        <v>20.668488372093023</v>
      </c>
      <c r="C140" s="153">
        <v>31.616200735620144</v>
      </c>
    </row>
    <row r="141" spans="1:3" s="10" customFormat="1">
      <c r="A141" s="47">
        <v>1997</v>
      </c>
      <c r="B141" s="544">
        <v>19.092587548638125</v>
      </c>
      <c r="C141" s="153">
        <v>28.550496249922119</v>
      </c>
    </row>
    <row r="142" spans="1:3" s="10" customFormat="1">
      <c r="A142" s="47">
        <v>1998</v>
      </c>
      <c r="B142" s="544">
        <v>12.71566147859922</v>
      </c>
      <c r="C142" s="153">
        <v>18.722992451720859</v>
      </c>
    </row>
    <row r="143" spans="1:3" s="10" customFormat="1">
      <c r="A143" s="47">
        <v>1999</v>
      </c>
      <c r="B143" s="544">
        <v>17.970077821011671</v>
      </c>
      <c r="C143" s="153">
        <v>25.888021984061222</v>
      </c>
    </row>
    <row r="144" spans="1:3" s="10" customFormat="1">
      <c r="A144" s="47">
        <v>2000</v>
      </c>
      <c r="B144" s="544">
        <v>28.495449218749993</v>
      </c>
      <c r="C144" s="153">
        <v>39.716070128596982</v>
      </c>
    </row>
    <row r="145" spans="1:3" s="10" customFormat="1">
      <c r="A145" s="47">
        <v>2001</v>
      </c>
      <c r="B145" s="544">
        <v>24.443891050583666</v>
      </c>
      <c r="C145" s="153">
        <v>33.126510283668544</v>
      </c>
    </row>
    <row r="146" spans="1:3" s="10" customFormat="1">
      <c r="A146" s="47">
        <v>2002</v>
      </c>
      <c r="B146" s="544">
        <v>25.023255813953487</v>
      </c>
      <c r="C146" s="153">
        <v>33.383860782604785</v>
      </c>
    </row>
    <row r="147" spans="1:3" s="10" customFormat="1">
      <c r="A147" s="47">
        <v>2003</v>
      </c>
      <c r="B147" s="544">
        <v>28.83070312500001</v>
      </c>
      <c r="C147" s="153">
        <v>37.606361733270113</v>
      </c>
    </row>
    <row r="148" spans="1:3" s="41" customFormat="1">
      <c r="A148" s="47">
        <v>2004</v>
      </c>
      <c r="B148" s="544">
        <v>38.264999999999993</v>
      </c>
      <c r="C148" s="153">
        <v>48.617617019587087</v>
      </c>
    </row>
    <row r="149" spans="1:3" s="10" customFormat="1">
      <c r="A149" s="47">
        <v>2005</v>
      </c>
      <c r="B149" s="544">
        <v>54.521089494163434</v>
      </c>
      <c r="C149" s="153">
        <v>67.00175692589093</v>
      </c>
    </row>
    <row r="150" spans="1:3" s="10" customFormat="1">
      <c r="A150" s="47">
        <v>2006</v>
      </c>
      <c r="B150" s="544">
        <v>65.144062499999976</v>
      </c>
      <c r="C150" s="153">
        <v>77.554717303757457</v>
      </c>
    </row>
    <row r="151" spans="1:3" s="10" customFormat="1">
      <c r="A151" s="47">
        <v>2007</v>
      </c>
      <c r="B151" s="544">
        <v>72.389078431372539</v>
      </c>
      <c r="C151" s="153">
        <v>83.793372975802299</v>
      </c>
    </row>
    <row r="152" spans="1:3" s="10" customFormat="1">
      <c r="A152" s="47">
        <v>2008</v>
      </c>
      <c r="B152" s="544">
        <v>97.255972762645968</v>
      </c>
      <c r="C152" s="153">
        <v>108.41518354973967</v>
      </c>
    </row>
    <row r="153" spans="1:3" s="10" customFormat="1">
      <c r="A153" s="47">
        <v>2009</v>
      </c>
      <c r="B153" s="544">
        <v>61.671264822134397</v>
      </c>
      <c r="C153" s="153">
        <v>68.992925466719498</v>
      </c>
    </row>
    <row r="154" spans="1:3" s="10" customFormat="1">
      <c r="A154" s="47">
        <v>2010</v>
      </c>
      <c r="B154" s="544">
        <v>79.495533596837973</v>
      </c>
      <c r="C154" s="153">
        <v>87.498094676299672</v>
      </c>
    </row>
    <row r="155" spans="1:3" s="10" customFormat="1">
      <c r="A155" s="47">
        <v>2011</v>
      </c>
      <c r="B155" s="544">
        <v>111.25559760956169</v>
      </c>
      <c r="C155" s="153">
        <v>118.7082822862465</v>
      </c>
    </row>
    <row r="156" spans="1:3" s="10" customFormat="1">
      <c r="A156" s="47">
        <v>2012</v>
      </c>
      <c r="B156" s="544">
        <v>111.6697023809523</v>
      </c>
      <c r="C156" s="153">
        <v>116.73436701022335</v>
      </c>
    </row>
    <row r="157" spans="1:3" s="10" customFormat="1">
      <c r="A157" s="47">
        <v>2013</v>
      </c>
      <c r="B157" s="544">
        <v>108.65851778656125</v>
      </c>
      <c r="C157" s="153">
        <v>111.94686091595962</v>
      </c>
    </row>
    <row r="158" spans="1:3" s="10" customFormat="1">
      <c r="A158" s="47">
        <v>2014</v>
      </c>
      <c r="B158" s="544">
        <v>98.946007905138302</v>
      </c>
      <c r="C158" s="153">
        <v>100.31315270718662</v>
      </c>
    </row>
    <row r="159" spans="1:3" s="10" customFormat="1">
      <c r="A159" s="47">
        <v>2015</v>
      </c>
      <c r="B159" s="650">
        <v>52.386758893280643</v>
      </c>
      <c r="C159" s="153">
        <v>53.047624607937863</v>
      </c>
    </row>
    <row r="160" spans="1:3" s="10" customFormat="1">
      <c r="A160" s="496">
        <v>2016</v>
      </c>
      <c r="B160" s="545">
        <v>43.734169960474297</v>
      </c>
      <c r="C160" s="464">
        <v>43.734169960474297</v>
      </c>
    </row>
    <row r="161" spans="1:3" s="10" customFormat="1" ht="7.9" customHeight="1">
      <c r="A161" s="47"/>
      <c r="B161" s="153"/>
      <c r="C161" s="153"/>
    </row>
    <row r="162" spans="1:3" s="10" customFormat="1">
      <c r="A162" s="47" t="s">
        <v>285</v>
      </c>
      <c r="B162" s="153"/>
      <c r="C162" s="47"/>
    </row>
    <row r="163" spans="1:3">
      <c r="A163" s="47" t="s">
        <v>284</v>
      </c>
      <c r="B163" s="153"/>
      <c r="C163" s="47"/>
    </row>
    <row r="164" spans="1:3">
      <c r="A164" s="47" t="s">
        <v>630</v>
      </c>
      <c r="B164" s="153"/>
      <c r="C164" s="47"/>
    </row>
    <row r="165" spans="1:3">
      <c r="A165" s="47" t="s">
        <v>631</v>
      </c>
      <c r="B165" s="26"/>
      <c r="C165" s="26"/>
    </row>
  </sheetData>
  <phoneticPr fontId="0" type="noConversion"/>
  <pageMargins left="0.75" right="0.75" top="1" bottom="1" header="0.5" footer="0.5"/>
  <pageSetup paperSize="9" scale="41" orientation="portrait" horizontalDpi="355" verticalDpi="46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01"/>
  <sheetViews>
    <sheetView showGridLines="0" workbookViewId="0">
      <pane xSplit="1" ySplit="3" topLeftCell="B13" activePane="bottomRight" state="frozen"/>
      <selection pane="topRight" activeCell="B1" sqref="B1"/>
      <selection pane="bottomLeft" activeCell="A4" sqref="A4"/>
      <selection pane="bottomRight" activeCell="B1" sqref="B1"/>
    </sheetView>
  </sheetViews>
  <sheetFormatPr defaultRowHeight="11.25"/>
  <cols>
    <col min="1" max="1" width="30.6640625" customWidth="1"/>
    <col min="2" max="2" width="10.33203125" customWidth="1"/>
    <col min="3" max="3" width="10" customWidth="1"/>
    <col min="4" max="4" width="10.5" customWidth="1"/>
    <col min="5" max="5" width="11" customWidth="1"/>
    <col min="6" max="6" width="10" customWidth="1"/>
    <col min="7" max="7" width="10.5" customWidth="1"/>
    <col min="8" max="8" width="9.6640625" customWidth="1"/>
    <col min="9" max="9" width="10" customWidth="1"/>
    <col min="10" max="10" width="10.5" customWidth="1"/>
    <col min="11" max="11" width="9.6640625" customWidth="1"/>
    <col min="12" max="12" width="10.33203125" customWidth="1"/>
    <col min="13" max="13" width="10.1640625" customWidth="1"/>
    <col min="37" max="37" width="9.1640625" style="361"/>
    <col min="39" max="39" width="11.5" customWidth="1"/>
  </cols>
  <sheetData>
    <row r="1" spans="1:43" s="21" customFormat="1" ht="12.75">
      <c r="A1" s="656" t="s">
        <v>660</v>
      </c>
      <c r="AK1" s="516"/>
      <c r="AM1"/>
      <c r="AN1"/>
      <c r="AO1" s="259"/>
      <c r="AP1"/>
      <c r="AQ1"/>
    </row>
    <row r="2" spans="1:43" s="21" customFormat="1">
      <c r="AK2" s="516"/>
      <c r="AM2" s="930" t="s">
        <v>718</v>
      </c>
      <c r="AN2" s="930"/>
      <c r="AO2" s="259" t="s">
        <v>329</v>
      </c>
      <c r="AP2"/>
      <c r="AQ2"/>
    </row>
    <row r="3" spans="1:43" s="21" customFormat="1">
      <c r="A3" s="21" t="s">
        <v>344</v>
      </c>
      <c r="B3" s="21">
        <v>1980</v>
      </c>
      <c r="C3" s="21">
        <v>1981</v>
      </c>
      <c r="D3" s="21">
        <v>1982</v>
      </c>
      <c r="E3" s="21">
        <v>1983</v>
      </c>
      <c r="F3" s="21">
        <v>1984</v>
      </c>
      <c r="G3" s="21">
        <v>1985</v>
      </c>
      <c r="H3" s="21">
        <v>1986</v>
      </c>
      <c r="I3" s="21">
        <v>1987</v>
      </c>
      <c r="J3" s="21">
        <v>1988</v>
      </c>
      <c r="K3" s="21">
        <v>1989</v>
      </c>
      <c r="L3" s="21">
        <v>1990</v>
      </c>
      <c r="M3" s="21">
        <v>1991</v>
      </c>
      <c r="N3" s="21">
        <v>1992</v>
      </c>
      <c r="O3" s="21">
        <v>1993</v>
      </c>
      <c r="P3" s="21">
        <v>1994</v>
      </c>
      <c r="Q3" s="21">
        <v>1995</v>
      </c>
      <c r="R3" s="21">
        <v>1996</v>
      </c>
      <c r="S3" s="21">
        <v>1997</v>
      </c>
      <c r="T3" s="21">
        <v>1998</v>
      </c>
      <c r="U3" s="21">
        <v>1999</v>
      </c>
      <c r="V3" s="21">
        <v>2000</v>
      </c>
      <c r="W3" s="21">
        <v>2001</v>
      </c>
      <c r="X3" s="21">
        <v>2002</v>
      </c>
      <c r="Y3" s="21">
        <v>2003</v>
      </c>
      <c r="Z3" s="21">
        <v>2004</v>
      </c>
      <c r="AA3" s="21">
        <v>2005</v>
      </c>
      <c r="AB3" s="21">
        <v>2006</v>
      </c>
      <c r="AC3" s="21">
        <v>2007</v>
      </c>
      <c r="AD3" s="21">
        <v>2008</v>
      </c>
      <c r="AE3" s="21">
        <v>2009</v>
      </c>
      <c r="AF3" s="21">
        <v>2010</v>
      </c>
      <c r="AG3" s="21">
        <v>2011</v>
      </c>
      <c r="AH3" s="31">
        <v>2012</v>
      </c>
      <c r="AI3" s="31">
        <v>2013</v>
      </c>
      <c r="AJ3" s="516">
        <v>2014</v>
      </c>
      <c r="AK3" s="516">
        <v>2015</v>
      </c>
      <c r="AL3" s="22">
        <v>2016</v>
      </c>
      <c r="AM3" s="259">
        <v>2016</v>
      </c>
      <c r="AN3" s="259" t="s">
        <v>719</v>
      </c>
      <c r="AO3" s="259">
        <v>2016</v>
      </c>
      <c r="AP3"/>
      <c r="AQ3"/>
    </row>
    <row r="4" spans="1:43" s="21" customFormat="1">
      <c r="A4"/>
      <c r="B4" s="534"/>
      <c r="C4" s="534"/>
      <c r="D4" s="534"/>
      <c r="E4" s="534"/>
      <c r="F4" s="534"/>
      <c r="G4" s="534"/>
      <c r="H4" s="534"/>
      <c r="I4" s="534"/>
      <c r="J4" s="534"/>
      <c r="K4" s="534"/>
      <c r="L4" s="535"/>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661"/>
      <c r="AL4" s="535"/>
      <c r="AM4" s="536"/>
      <c r="AN4" s="536"/>
      <c r="AO4" s="536"/>
      <c r="AP4"/>
      <c r="AQ4"/>
    </row>
    <row r="5" spans="1:43" s="21" customFormat="1">
      <c r="A5" t="s">
        <v>47</v>
      </c>
      <c r="B5" s="534">
        <v>13481</v>
      </c>
      <c r="C5" s="534">
        <v>12470</v>
      </c>
      <c r="D5" s="534">
        <v>11774</v>
      </c>
      <c r="E5" s="534">
        <v>11685</v>
      </c>
      <c r="F5" s="534">
        <v>12044</v>
      </c>
      <c r="G5" s="534">
        <v>12002</v>
      </c>
      <c r="H5" s="534">
        <v>12716</v>
      </c>
      <c r="I5" s="534">
        <v>12854</v>
      </c>
      <c r="J5" s="534">
        <v>13246</v>
      </c>
      <c r="K5" s="534">
        <v>13401</v>
      </c>
      <c r="L5" s="534">
        <v>13409</v>
      </c>
      <c r="M5" s="534">
        <v>13301</v>
      </c>
      <c r="N5" s="534">
        <v>13411</v>
      </c>
      <c r="O5" s="534">
        <v>13613</v>
      </c>
      <c r="P5" s="534">
        <v>13866</v>
      </c>
      <c r="Q5" s="534">
        <v>13973</v>
      </c>
      <c r="R5" s="534">
        <v>14195</v>
      </c>
      <c r="S5" s="534">
        <v>14662</v>
      </c>
      <c r="T5" s="534">
        <v>14889</v>
      </c>
      <c r="U5" s="534">
        <v>14804</v>
      </c>
      <c r="V5" s="534">
        <v>15067</v>
      </c>
      <c r="W5" s="534">
        <v>15128</v>
      </c>
      <c r="X5" s="534">
        <v>14947</v>
      </c>
      <c r="Y5" s="534">
        <v>15304</v>
      </c>
      <c r="Z5" s="534">
        <v>15475</v>
      </c>
      <c r="AA5" s="534">
        <v>15220.088</v>
      </c>
      <c r="AB5" s="534">
        <v>15242</v>
      </c>
      <c r="AC5" s="534">
        <v>15156</v>
      </c>
      <c r="AD5" s="534">
        <v>14648</v>
      </c>
      <c r="AE5" s="534">
        <v>14336</v>
      </c>
      <c r="AF5" s="534">
        <v>14724</v>
      </c>
      <c r="AG5" s="534">
        <v>14806</v>
      </c>
      <c r="AH5" s="534">
        <v>14999</v>
      </c>
      <c r="AI5" s="534">
        <v>15312</v>
      </c>
      <c r="AJ5" s="534">
        <v>15848</v>
      </c>
      <c r="AK5" s="661">
        <v>16188</v>
      </c>
      <c r="AL5" s="535">
        <v>16202</v>
      </c>
      <c r="AM5" s="97">
        <v>8.648381517173398E-4</v>
      </c>
      <c r="AN5" s="97">
        <v>6.1844545293168185E-3</v>
      </c>
      <c r="AO5" s="97">
        <v>0.20114109580220887</v>
      </c>
      <c r="AP5"/>
      <c r="AQ5"/>
    </row>
    <row r="6" spans="1:43" s="21" customFormat="1">
      <c r="A6" t="s">
        <v>66</v>
      </c>
      <c r="B6" s="534">
        <v>1892.9814414690959</v>
      </c>
      <c r="C6" s="534">
        <v>1759.1971669474065</v>
      </c>
      <c r="D6" s="534">
        <v>1489.5471558214845</v>
      </c>
      <c r="E6" s="534">
        <v>1418.7514069217827</v>
      </c>
      <c r="F6" s="534">
        <v>1416.6696780672683</v>
      </c>
      <c r="G6" s="534">
        <v>1376.7523071668284</v>
      </c>
      <c r="H6" s="534">
        <v>1349.8376900231481</v>
      </c>
      <c r="I6" s="534">
        <v>1402.9111647768291</v>
      </c>
      <c r="J6" s="534">
        <v>1479.207479024742</v>
      </c>
      <c r="K6" s="534">
        <v>1511.2219815036572</v>
      </c>
      <c r="L6" s="534">
        <v>1548.5078589666925</v>
      </c>
      <c r="M6" s="534">
        <v>1452.0286070580014</v>
      </c>
      <c r="N6" s="534">
        <v>1405.0938141367453</v>
      </c>
      <c r="O6" s="534">
        <v>1492.2971300081285</v>
      </c>
      <c r="P6" s="534">
        <v>1533.6903228163308</v>
      </c>
      <c r="Q6" s="534">
        <v>1518.3602101712409</v>
      </c>
      <c r="R6" s="534">
        <v>1590.1073082714488</v>
      </c>
      <c r="S6" s="534">
        <v>1647.0964204487818</v>
      </c>
      <c r="T6" s="534">
        <v>1656.5398561378074</v>
      </c>
      <c r="U6" s="534">
        <v>1665.4146757032304</v>
      </c>
      <c r="V6" s="534">
        <v>1722.7632148050768</v>
      </c>
      <c r="W6" s="534">
        <v>1771.7152516839658</v>
      </c>
      <c r="X6" s="534">
        <v>1807.2561977877917</v>
      </c>
      <c r="Y6" s="534">
        <v>1835.2135449262948</v>
      </c>
      <c r="Z6" s="534">
        <v>1913.4895584374467</v>
      </c>
      <c r="AA6" s="534">
        <v>1845.8288326701531</v>
      </c>
      <c r="AB6" s="534">
        <v>1788.2817343329984</v>
      </c>
      <c r="AC6" s="534">
        <v>1849.2730124069781</v>
      </c>
      <c r="AD6" s="534">
        <v>1780.8866684779846</v>
      </c>
      <c r="AE6" s="534">
        <v>1730.5397207922172</v>
      </c>
      <c r="AF6" s="534">
        <v>1773.7566657660466</v>
      </c>
      <c r="AG6" s="534">
        <v>1679.620015096096</v>
      </c>
      <c r="AH6" s="534">
        <v>1750.958992806635</v>
      </c>
      <c r="AI6" s="534">
        <v>1719.2097726889922</v>
      </c>
      <c r="AJ6" s="534">
        <v>1640.3453167082137</v>
      </c>
      <c r="AK6" s="661">
        <v>1634.8583787653683</v>
      </c>
      <c r="AL6" s="535">
        <v>1594.2081445795122</v>
      </c>
      <c r="AM6" s="97">
        <v>-2.4864682295328122E-2</v>
      </c>
      <c r="AN6" s="97">
        <v>-1.2063863636042615E-2</v>
      </c>
      <c r="AO6" s="97">
        <v>1.9791431498427929E-2</v>
      </c>
      <c r="AP6" s="50"/>
      <c r="AQ6"/>
    </row>
    <row r="7" spans="1:43" s="21" customFormat="1">
      <c r="A7" t="s">
        <v>53</v>
      </c>
      <c r="B7" s="534">
        <v>1017.1877049180329</v>
      </c>
      <c r="C7" s="534">
        <v>1136.4512328767123</v>
      </c>
      <c r="D7" s="534">
        <v>1124.301506849315</v>
      </c>
      <c r="E7" s="534">
        <v>1086.6875616438356</v>
      </c>
      <c r="F7" s="534">
        <v>1181.5118852459016</v>
      </c>
      <c r="G7" s="534">
        <v>1206.1163561643834</v>
      </c>
      <c r="H7" s="534">
        <v>1175.1897808219178</v>
      </c>
      <c r="I7" s="534">
        <v>1215.7758904109589</v>
      </c>
      <c r="J7" s="534">
        <v>1201.8396174863387</v>
      </c>
      <c r="K7" s="534">
        <v>1246.8430410958904</v>
      </c>
      <c r="L7" s="534">
        <v>1321.3139945205478</v>
      </c>
      <c r="M7" s="534">
        <v>1290.400986338798</v>
      </c>
      <c r="N7" s="534">
        <v>1319.7659041095892</v>
      </c>
      <c r="O7" s="534">
        <v>1357.0073726027397</v>
      </c>
      <c r="P7" s="534">
        <v>1281.879015380822</v>
      </c>
      <c r="Q7" s="534">
        <v>1282.8016177459017</v>
      </c>
      <c r="R7" s="534">
        <v>1242.512144260274</v>
      </c>
      <c r="S7" s="534">
        <v>1282.9872296383562</v>
      </c>
      <c r="T7" s="534">
        <v>1228.0200964849314</v>
      </c>
      <c r="U7" s="534">
        <v>1227.3824264316943</v>
      </c>
      <c r="V7" s="534">
        <v>1251.8949539013697</v>
      </c>
      <c r="W7" s="534">
        <v>1245.3993780958904</v>
      </c>
      <c r="X7" s="534">
        <v>1285.8596325068493</v>
      </c>
      <c r="Y7" s="534">
        <v>1303.3711731502733</v>
      </c>
      <c r="Z7" s="534">
        <v>1284.3997599013696</v>
      </c>
      <c r="AA7" s="534">
        <v>1284.1973554712329</v>
      </c>
      <c r="AB7" s="534">
        <v>1269.7916592410961</v>
      </c>
      <c r="AC7" s="534">
        <v>1261.0485220792352</v>
      </c>
      <c r="AD7" s="534">
        <v>1294.9264240712328</v>
      </c>
      <c r="AE7" s="534">
        <v>1184.122962358904</v>
      </c>
      <c r="AF7" s="534">
        <v>1184.123</v>
      </c>
      <c r="AG7" s="534">
        <v>1166.430705</v>
      </c>
      <c r="AH7" s="534">
        <v>1199.2602710000001</v>
      </c>
      <c r="AI7" s="534">
        <v>1224.0759528876699</v>
      </c>
      <c r="AJ7" s="534">
        <v>1155.1164933726029</v>
      </c>
      <c r="AK7" s="661">
        <v>1064.4201073643835</v>
      </c>
      <c r="AL7" s="535">
        <v>933.06166863661213</v>
      </c>
      <c r="AM7" s="97">
        <v>-0.12340845293972202</v>
      </c>
      <c r="AN7" s="97">
        <v>-1.8595308218759876E-2</v>
      </c>
      <c r="AO7" s="97">
        <v>1.158357279845733E-2</v>
      </c>
      <c r="AP7"/>
      <c r="AQ7"/>
    </row>
    <row r="8" spans="1:43" s="21" customFormat="1">
      <c r="A8" s="175" t="s">
        <v>82</v>
      </c>
      <c r="B8" s="538">
        <v>16391.169146387128</v>
      </c>
      <c r="C8" s="538">
        <v>15365.648399824118</v>
      </c>
      <c r="D8" s="538">
        <v>14387.8486626708</v>
      </c>
      <c r="E8" s="538">
        <v>14190.438968565619</v>
      </c>
      <c r="F8" s="538">
        <v>14642.18156331317</v>
      </c>
      <c r="G8" s="538">
        <v>14584.868663331214</v>
      </c>
      <c r="H8" s="538">
        <v>15241.027470845067</v>
      </c>
      <c r="I8" s="538">
        <v>15472.687055187789</v>
      </c>
      <c r="J8" s="538">
        <v>15927.047096511082</v>
      </c>
      <c r="K8" s="538">
        <v>16159.065022599547</v>
      </c>
      <c r="L8" s="538">
        <v>16278.821853487239</v>
      </c>
      <c r="M8" s="538">
        <v>16043.429593396799</v>
      </c>
      <c r="N8" s="538">
        <v>16135.859718246335</v>
      </c>
      <c r="O8" s="538">
        <v>16462.304502610867</v>
      </c>
      <c r="P8" s="538">
        <v>16681.569338197151</v>
      </c>
      <c r="Q8" s="538">
        <v>16774.161827917142</v>
      </c>
      <c r="R8" s="538">
        <v>17027.619452531722</v>
      </c>
      <c r="S8" s="538">
        <v>17592.083650087137</v>
      </c>
      <c r="T8" s="538">
        <v>17773.559952622738</v>
      </c>
      <c r="U8" s="538">
        <v>17696.797102134922</v>
      </c>
      <c r="V8" s="538">
        <v>18041.658168706446</v>
      </c>
      <c r="W8" s="538">
        <v>18145.114629779859</v>
      </c>
      <c r="X8" s="538">
        <v>18040.115830294642</v>
      </c>
      <c r="Y8" s="538">
        <v>18442.584718076567</v>
      </c>
      <c r="Z8" s="538">
        <v>18672.889318338817</v>
      </c>
      <c r="AA8" s="538">
        <v>18350.114188141386</v>
      </c>
      <c r="AB8" s="538">
        <v>18300.073393574094</v>
      </c>
      <c r="AC8" s="538">
        <v>18266.321534486215</v>
      </c>
      <c r="AD8" s="538">
        <v>17723.813092549219</v>
      </c>
      <c r="AE8" s="538">
        <v>17250.66268315112</v>
      </c>
      <c r="AF8" s="538">
        <v>17681.879665766046</v>
      </c>
      <c r="AG8" s="538">
        <v>17652.050720096096</v>
      </c>
      <c r="AH8" s="538">
        <v>17949.219263806634</v>
      </c>
      <c r="AI8" s="538">
        <v>18255.285725576661</v>
      </c>
      <c r="AJ8" s="538">
        <v>18643.461810080818</v>
      </c>
      <c r="AK8" s="538">
        <v>18887.278486129755</v>
      </c>
      <c r="AL8" s="538">
        <v>18729.269813216124</v>
      </c>
      <c r="AM8" s="280">
        <v>-8.3658782830817735E-3</v>
      </c>
      <c r="AN8" s="280">
        <v>2.8894466465736457E-3</v>
      </c>
      <c r="AO8" s="280">
        <v>0.23251610009909413</v>
      </c>
      <c r="AP8"/>
      <c r="AQ8"/>
    </row>
    <row r="9" spans="1:43" s="21" customFormat="1">
      <c r="A9"/>
      <c r="B9" s="534"/>
      <c r="C9" s="534"/>
      <c r="D9" s="534"/>
      <c r="E9" s="534"/>
      <c r="F9" s="534"/>
      <c r="G9" s="534"/>
      <c r="H9" s="534"/>
      <c r="I9" s="534"/>
      <c r="J9" s="534"/>
      <c r="K9" s="534"/>
      <c r="L9" s="534"/>
      <c r="M9" s="534"/>
      <c r="N9" s="534"/>
      <c r="O9" s="534"/>
      <c r="P9" s="534"/>
      <c r="Q9" s="534"/>
      <c r="R9" s="534"/>
      <c r="S9" s="534"/>
      <c r="T9" s="534"/>
      <c r="U9" s="534"/>
      <c r="V9" s="534"/>
      <c r="W9" s="534"/>
      <c r="X9" s="534"/>
      <c r="Y9" s="534"/>
      <c r="Z9" s="534"/>
      <c r="AA9" s="534"/>
      <c r="AB9" s="534"/>
      <c r="AC9" s="534"/>
      <c r="AD9" s="534"/>
      <c r="AE9" s="534"/>
      <c r="AF9" s="534"/>
      <c r="AG9" s="534"/>
      <c r="AH9" s="534"/>
      <c r="AI9" s="534"/>
      <c r="AJ9" s="534"/>
      <c r="AK9" s="661"/>
      <c r="AL9" s="535"/>
      <c r="AM9" s="97"/>
      <c r="AN9" s="97"/>
      <c r="AO9" s="97"/>
      <c r="AP9"/>
      <c r="AQ9"/>
    </row>
    <row r="10" spans="1:43">
      <c r="A10" t="s">
        <v>83</v>
      </c>
      <c r="B10" s="534">
        <v>481.17644808743165</v>
      </c>
      <c r="C10" s="534">
        <v>483.41852054794515</v>
      </c>
      <c r="D10" s="534">
        <v>466.12775342465756</v>
      </c>
      <c r="E10" s="534">
        <v>447.75254794520544</v>
      </c>
      <c r="F10" s="534">
        <v>433.49139344262295</v>
      </c>
      <c r="G10" s="534">
        <v>420.36043835616437</v>
      </c>
      <c r="H10" s="534">
        <v>397.30608219178083</v>
      </c>
      <c r="I10" s="534">
        <v>389.77526027397261</v>
      </c>
      <c r="J10" s="534">
        <v>398.24330601092902</v>
      </c>
      <c r="K10" s="534">
        <v>413.15093150684936</v>
      </c>
      <c r="L10" s="534">
        <v>424.21621917808221</v>
      </c>
      <c r="M10" s="534">
        <v>424.35679452054796</v>
      </c>
      <c r="N10" s="534">
        <v>454.09950819672133</v>
      </c>
      <c r="O10" s="534">
        <v>455.42394520547953</v>
      </c>
      <c r="P10" s="534">
        <v>479.34183561643835</v>
      </c>
      <c r="Q10" s="534">
        <v>457.01043835616446</v>
      </c>
      <c r="R10" s="534">
        <v>479.89469945355188</v>
      </c>
      <c r="S10" s="534">
        <v>515.63035616438356</v>
      </c>
      <c r="T10" s="534">
        <v>544.62904109589044</v>
      </c>
      <c r="U10" s="534">
        <v>552.56150684931515</v>
      </c>
      <c r="V10" s="534">
        <v>521.73177595628408</v>
      </c>
      <c r="W10" s="534">
        <v>523.40216438356163</v>
      </c>
      <c r="X10" s="534">
        <v>502.1953698630137</v>
      </c>
      <c r="Y10" s="534">
        <v>524.5669315068493</v>
      </c>
      <c r="Z10" s="534">
        <v>539.47598360655741</v>
      </c>
      <c r="AA10" s="534">
        <v>538.08224657534254</v>
      </c>
      <c r="AB10" s="534">
        <v>567.58298630136994</v>
      </c>
      <c r="AC10" s="534">
        <v>600.39728767123279</v>
      </c>
      <c r="AD10" s="534">
        <v>577.72816939890708</v>
      </c>
      <c r="AE10" s="534">
        <v>531.65594520547938</v>
      </c>
      <c r="AF10" s="534">
        <v>530.95985032343594</v>
      </c>
      <c r="AG10" s="534">
        <v>515.88697602446325</v>
      </c>
      <c r="AH10" s="534">
        <v>529.67751791365833</v>
      </c>
      <c r="AI10" s="534">
        <v>527.11123870787424</v>
      </c>
      <c r="AJ10" s="534">
        <v>526.49247688601668</v>
      </c>
      <c r="AK10" s="661">
        <v>535.67173859354966</v>
      </c>
      <c r="AL10" s="535">
        <v>510.54702908829063</v>
      </c>
      <c r="AM10" s="97">
        <v>-4.6903182854533321E-2</v>
      </c>
      <c r="AN10" s="97">
        <v>-4.4888698906875302E-4</v>
      </c>
      <c r="AO10" s="97">
        <v>6.3382291624108737E-3</v>
      </c>
    </row>
    <row r="11" spans="1:43">
      <c r="A11" t="s">
        <v>52</v>
      </c>
      <c r="B11" s="534">
        <v>1085.4563557460483</v>
      </c>
      <c r="C11" s="534">
        <v>1049.088734999573</v>
      </c>
      <c r="D11" s="534">
        <v>1037.870469809857</v>
      </c>
      <c r="E11" s="534">
        <v>1011.7806794915314</v>
      </c>
      <c r="F11" s="534">
        <v>1075.2998580695037</v>
      </c>
      <c r="G11" s="534">
        <v>1084.8114135530006</v>
      </c>
      <c r="H11" s="534">
        <v>1154.4129083322064</v>
      </c>
      <c r="I11" s="534">
        <v>1181.8295902321115</v>
      </c>
      <c r="J11" s="534">
        <v>1187.6400024207264</v>
      </c>
      <c r="K11" s="534">
        <v>1192.1173080789017</v>
      </c>
      <c r="L11" s="534">
        <v>1173.4891288621843</v>
      </c>
      <c r="M11" s="534">
        <v>1139.0416448157291</v>
      </c>
      <c r="N11" s="534">
        <v>1177.5866163957201</v>
      </c>
      <c r="O11" s="534">
        <v>1192.8238347651973</v>
      </c>
      <c r="P11" s="534">
        <v>1258.5825136652841</v>
      </c>
      <c r="Q11" s="534">
        <v>1226.0822860956919</v>
      </c>
      <c r="R11" s="534">
        <v>1312.8862884895209</v>
      </c>
      <c r="S11" s="534">
        <v>1409.4345773684699</v>
      </c>
      <c r="T11" s="534">
        <v>1518.1362929087597</v>
      </c>
      <c r="U11" s="534">
        <v>1581.0688650636644</v>
      </c>
      <c r="V11" s="534">
        <v>1588.5552888777663</v>
      </c>
      <c r="W11" s="534">
        <v>1645.4144905911603</v>
      </c>
      <c r="X11" s="534">
        <v>1612.352488144172</v>
      </c>
      <c r="Y11" s="534">
        <v>1602.8505658314082</v>
      </c>
      <c r="Z11" s="534">
        <v>1698.73008854668</v>
      </c>
      <c r="AA11" s="534">
        <v>1703.0228443083979</v>
      </c>
      <c r="AB11" s="534">
        <v>1707.8800658387815</v>
      </c>
      <c r="AC11" s="534">
        <v>1741.4654510356686</v>
      </c>
      <c r="AD11" s="534">
        <v>1760.3100853730123</v>
      </c>
      <c r="AE11" s="534">
        <v>1781.4984233149503</v>
      </c>
      <c r="AF11" s="534">
        <v>1787.206937457355</v>
      </c>
      <c r="AG11" s="534">
        <v>1813.1038974061289</v>
      </c>
      <c r="AH11" s="534">
        <v>1889.3484944734291</v>
      </c>
      <c r="AI11" s="534">
        <v>2035.4276814676932</v>
      </c>
      <c r="AJ11" s="534">
        <v>2085.2469015418878</v>
      </c>
      <c r="AK11" s="661">
        <v>1971.8643850130481</v>
      </c>
      <c r="AL11" s="535">
        <v>1830.7877928339074</v>
      </c>
      <c r="AM11" s="97">
        <v>-7.1544774200182792E-2</v>
      </c>
      <c r="AN11" s="97">
        <v>1.4765414212453143E-2</v>
      </c>
      <c r="AO11" s="97">
        <v>2.2728469499562986E-2</v>
      </c>
    </row>
    <row r="12" spans="1:43">
      <c r="A12" t="s">
        <v>142</v>
      </c>
      <c r="B12" s="534">
        <v>96.331420765027332</v>
      </c>
      <c r="C12" s="534">
        <v>93.241616438356147</v>
      </c>
      <c r="D12" s="534">
        <v>67.25526027397261</v>
      </c>
      <c r="E12" s="534">
        <v>73.460657534246579</v>
      </c>
      <c r="F12" s="534">
        <v>73.960901639344272</v>
      </c>
      <c r="G12" s="534">
        <v>74.183616438356168</v>
      </c>
      <c r="H12" s="534">
        <v>81.332876712328769</v>
      </c>
      <c r="I12" s="534">
        <v>85.349315068493155</v>
      </c>
      <c r="J12" s="534">
        <v>96.051038251366123</v>
      </c>
      <c r="K12" s="534">
        <v>114.66931506849316</v>
      </c>
      <c r="L12" s="534">
        <v>122.30054794520547</v>
      </c>
      <c r="M12" s="534">
        <v>125.11205479452055</v>
      </c>
      <c r="N12" s="534">
        <v>129.67691256830599</v>
      </c>
      <c r="O12" s="534">
        <v>138.08515068493151</v>
      </c>
      <c r="P12" s="534">
        <v>149.6123287671233</v>
      </c>
      <c r="Q12" s="534">
        <v>158.83005479452052</v>
      </c>
      <c r="R12" s="534">
        <v>167.78890710382515</v>
      </c>
      <c r="S12" s="534">
        <v>175.77942465753426</v>
      </c>
      <c r="T12" s="534">
        <v>193.33126027397262</v>
      </c>
      <c r="U12" s="534">
        <v>195.15873972602739</v>
      </c>
      <c r="V12" s="534">
        <v>194.5053551912568</v>
      </c>
      <c r="W12" s="534">
        <v>197.60876712328766</v>
      </c>
      <c r="X12" s="534">
        <v>193.93372602739726</v>
      </c>
      <c r="Y12" s="534">
        <v>207.30526917401508</v>
      </c>
      <c r="Z12" s="534">
        <v>206.85915826153678</v>
      </c>
      <c r="AA12" s="534">
        <v>209.23529329267589</v>
      </c>
      <c r="AB12" s="534">
        <v>217.12771334934246</v>
      </c>
      <c r="AC12" s="534">
        <v>200.8431348481418</v>
      </c>
      <c r="AD12" s="534">
        <v>203.93766146794522</v>
      </c>
      <c r="AE12" s="534">
        <v>191.65828792630055</v>
      </c>
      <c r="AF12" s="534">
        <v>158.98573677468522</v>
      </c>
      <c r="AG12" s="534">
        <v>172.7543909783459</v>
      </c>
      <c r="AH12" s="534">
        <v>163.75848791843347</v>
      </c>
      <c r="AI12" s="534">
        <v>174.37423264936481</v>
      </c>
      <c r="AJ12" s="534">
        <v>174.04681784352056</v>
      </c>
      <c r="AK12" s="661">
        <v>165.12045629471424</v>
      </c>
      <c r="AL12" s="535">
        <v>163.39759713804864</v>
      </c>
      <c r="AM12" s="97">
        <v>-1.0433953462377632E-2</v>
      </c>
      <c r="AN12" s="97">
        <v>-2.34002836731112E-2</v>
      </c>
      <c r="AO12" s="97">
        <v>2.0285132539066145E-3</v>
      </c>
    </row>
    <row r="13" spans="1:43">
      <c r="A13" t="s">
        <v>4</v>
      </c>
      <c r="B13" s="534">
        <v>153.25700000000001</v>
      </c>
      <c r="C13" s="534">
        <v>165.893</v>
      </c>
      <c r="D13" s="534">
        <v>163.297</v>
      </c>
      <c r="E13" s="534">
        <v>185.44800000000001</v>
      </c>
      <c r="F13" s="534">
        <v>188.01500000000001</v>
      </c>
      <c r="G13" s="534">
        <v>186.06800000000001</v>
      </c>
      <c r="H13" s="534">
        <v>201.98500000000001</v>
      </c>
      <c r="I13" s="534">
        <v>225.465</v>
      </c>
      <c r="J13" s="534">
        <v>220.17500000000001</v>
      </c>
      <c r="K13" s="534">
        <v>242.721</v>
      </c>
      <c r="L13" s="534">
        <v>231.91507000000001</v>
      </c>
      <c r="M13" s="534">
        <v>244.63918000000001</v>
      </c>
      <c r="N13" s="534">
        <v>226.77732</v>
      </c>
      <c r="O13" s="534">
        <v>241.44932</v>
      </c>
      <c r="P13" s="534">
        <v>242.13699</v>
      </c>
      <c r="Q13" s="534">
        <v>256.05752999999999</v>
      </c>
      <c r="R13" s="534">
        <v>280.01830999999999</v>
      </c>
      <c r="S13" s="534">
        <v>277.90032000000002</v>
      </c>
      <c r="T13" s="534">
        <v>280.45113000000003</v>
      </c>
      <c r="U13" s="534">
        <v>284.08560999999997</v>
      </c>
      <c r="V13" s="534">
        <v>290.84836000000001</v>
      </c>
      <c r="W13" s="534">
        <v>302.85884999999996</v>
      </c>
      <c r="X13" s="534">
        <v>289.20441999999997</v>
      </c>
      <c r="Y13" s="534">
        <v>302.63403999999997</v>
      </c>
      <c r="Z13" s="534">
        <v>308.06878000000006</v>
      </c>
      <c r="AA13" s="534">
        <v>299.21323999999998</v>
      </c>
      <c r="AB13" s="534">
        <v>314.87144000000001</v>
      </c>
      <c r="AC13" s="534">
        <v>313.11973</v>
      </c>
      <c r="AD13" s="534">
        <v>312.75049999999999</v>
      </c>
      <c r="AE13" s="534">
        <v>301.81702000000001</v>
      </c>
      <c r="AF13" s="534">
        <v>299.65246999999999</v>
      </c>
      <c r="AG13" s="534">
        <v>305.99248999999998</v>
      </c>
      <c r="AH13" s="534">
        <v>304.63186000000002</v>
      </c>
      <c r="AI13" s="534">
        <v>283.72581000000002</v>
      </c>
      <c r="AJ13" s="534">
        <v>246.64685</v>
      </c>
      <c r="AK13" s="661">
        <v>243.98274000000001</v>
      </c>
      <c r="AL13" s="535">
        <v>339.06718999999998</v>
      </c>
      <c r="AM13" s="97">
        <v>0.38971793660485976</v>
      </c>
      <c r="AN13" s="97">
        <v>-2.0199109713660901E-2</v>
      </c>
      <c r="AO13" s="97">
        <v>4.2093782339943063E-3</v>
      </c>
    </row>
    <row r="14" spans="1:43">
      <c r="A14" t="s">
        <v>572</v>
      </c>
      <c r="B14" s="534" t="s">
        <v>8</v>
      </c>
      <c r="C14" s="534" t="s">
        <v>8</v>
      </c>
      <c r="D14" s="534" t="s">
        <v>8</v>
      </c>
      <c r="E14" s="534" t="s">
        <v>8</v>
      </c>
      <c r="F14" s="534" t="s">
        <v>8</v>
      </c>
      <c r="G14" s="534" t="s">
        <v>8</v>
      </c>
      <c r="H14" s="534">
        <v>166.68219178082194</v>
      </c>
      <c r="I14" s="534">
        <v>194.7972602739726</v>
      </c>
      <c r="J14" s="534">
        <v>200.27322404371586</v>
      </c>
      <c r="K14" s="534">
        <v>200.82191780821918</v>
      </c>
      <c r="L14" s="534">
        <v>210.86301369863014</v>
      </c>
      <c r="M14" s="534">
        <v>206.30435616438356</v>
      </c>
      <c r="N14" s="534">
        <v>240.32786885245906</v>
      </c>
      <c r="O14" s="534">
        <v>250.92698630136985</v>
      </c>
      <c r="P14" s="534">
        <v>251.26838356164384</v>
      </c>
      <c r="Q14" s="534">
        <v>252.03150684931506</v>
      </c>
      <c r="R14" s="534">
        <v>252.24412568306013</v>
      </c>
      <c r="S14" s="534">
        <v>236.52805479452056</v>
      </c>
      <c r="T14" s="534">
        <v>249.82246575342464</v>
      </c>
      <c r="U14" s="534">
        <v>219.15695890410956</v>
      </c>
      <c r="V14" s="534">
        <v>222.16308743169401</v>
      </c>
      <c r="W14" s="534">
        <v>243.15517808219181</v>
      </c>
      <c r="X14" s="534">
        <v>196.84564383561641</v>
      </c>
      <c r="Y14" s="534">
        <v>186.22216438356165</v>
      </c>
      <c r="Z14" s="534">
        <v>203.87814207650271</v>
      </c>
      <c r="AA14" s="534">
        <v>215</v>
      </c>
      <c r="AB14" s="534">
        <v>205</v>
      </c>
      <c r="AC14" s="534">
        <v>209</v>
      </c>
      <c r="AD14" s="534">
        <v>197</v>
      </c>
      <c r="AE14" s="534">
        <v>183</v>
      </c>
      <c r="AF14" s="534">
        <v>64</v>
      </c>
      <c r="AG14" s="534">
        <v>164</v>
      </c>
      <c r="AH14" s="534">
        <v>165</v>
      </c>
      <c r="AI14" s="534">
        <v>170</v>
      </c>
      <c r="AJ14" s="534">
        <v>189</v>
      </c>
      <c r="AK14" s="661">
        <v>178</v>
      </c>
      <c r="AL14" s="535">
        <v>173.37199999999999</v>
      </c>
      <c r="AM14" s="97">
        <v>-2.6000000000000134E-2</v>
      </c>
      <c r="AN14" s="97">
        <v>-1.8708235048654931E-2</v>
      </c>
      <c r="AO14" s="97">
        <v>2.1523413196778518E-3</v>
      </c>
    </row>
    <row r="15" spans="1:43">
      <c r="A15" t="s">
        <v>84</v>
      </c>
      <c r="B15" s="534">
        <v>93.343000000000004</v>
      </c>
      <c r="C15" s="534">
        <v>89.408000000000001</v>
      </c>
      <c r="D15" s="534">
        <v>93.403999999999996</v>
      </c>
      <c r="E15" s="534">
        <v>75.498000000000005</v>
      </c>
      <c r="F15" s="534">
        <v>88.974000000000004</v>
      </c>
      <c r="G15" s="534">
        <v>86.236000000000004</v>
      </c>
      <c r="H15" s="534">
        <v>95.923000000000002</v>
      </c>
      <c r="I15" s="534">
        <v>85.888000000000005</v>
      </c>
      <c r="J15" s="534">
        <v>116.89100000000001</v>
      </c>
      <c r="K15" s="534">
        <v>106.373</v>
      </c>
      <c r="L15" s="534">
        <v>120.703</v>
      </c>
      <c r="M15" s="534">
        <v>124.923</v>
      </c>
      <c r="N15" s="534">
        <v>124.825</v>
      </c>
      <c r="O15" s="534">
        <v>124.255</v>
      </c>
      <c r="P15" s="534">
        <v>132.565</v>
      </c>
      <c r="Q15" s="534">
        <v>130.91999999999999</v>
      </c>
      <c r="R15" s="534">
        <v>155.24700000000001</v>
      </c>
      <c r="S15" s="534">
        <v>131.36099999999999</v>
      </c>
      <c r="T15" s="534">
        <v>143.328</v>
      </c>
      <c r="U15" s="534">
        <v>132.46100000000001</v>
      </c>
      <c r="V15" s="534">
        <v>160.78200000000001</v>
      </c>
      <c r="W15" s="534">
        <v>157.53800000000001</v>
      </c>
      <c r="X15" s="534">
        <v>152.858</v>
      </c>
      <c r="Y15" s="534">
        <v>142.34100000000001</v>
      </c>
      <c r="Z15" s="534">
        <v>156.83099999999999</v>
      </c>
      <c r="AA15" s="534">
        <v>150.70599999999999</v>
      </c>
      <c r="AB15" s="534">
        <v>151.62100000000001</v>
      </c>
      <c r="AC15" s="534">
        <v>150.34046849315069</v>
      </c>
      <c r="AD15" s="534">
        <v>155.47685245901638</v>
      </c>
      <c r="AE15" s="534">
        <v>155.69719452054795</v>
      </c>
      <c r="AF15" s="534">
        <v>136.55761095890409</v>
      </c>
      <c r="AG15" s="534">
        <v>156.05479452054794</v>
      </c>
      <c r="AH15" s="534">
        <v>152.05737704918033</v>
      </c>
      <c r="AI15" s="534">
        <v>140.68493150684932</v>
      </c>
      <c r="AJ15" s="534">
        <v>125.24383561643836</v>
      </c>
      <c r="AK15" s="661">
        <v>120.66575342465754</v>
      </c>
      <c r="AL15" s="535">
        <v>150.17213114754099</v>
      </c>
      <c r="AM15" s="97">
        <v>0.24452984285476598</v>
      </c>
      <c r="AN15" s="97">
        <v>-2.1985376320438177E-2</v>
      </c>
      <c r="AO15" s="97">
        <v>1.8643245906659312E-3</v>
      </c>
    </row>
    <row r="16" spans="1:43">
      <c r="A16" t="s">
        <v>361</v>
      </c>
      <c r="B16" s="534">
        <v>564.2898360655737</v>
      </c>
      <c r="C16" s="534">
        <v>522.13698630136992</v>
      </c>
      <c r="D16" s="534">
        <v>471.93150684931504</v>
      </c>
      <c r="E16" s="534">
        <v>479.96438356164373</v>
      </c>
      <c r="F16" s="534">
        <v>400.54644808743171</v>
      </c>
      <c r="G16" s="534">
        <v>172.7068493150685</v>
      </c>
      <c r="H16" s="534" t="s">
        <v>8</v>
      </c>
      <c r="I16" s="534" t="s">
        <v>8</v>
      </c>
      <c r="J16" s="534" t="s">
        <v>8</v>
      </c>
      <c r="K16" s="534" t="s">
        <v>8</v>
      </c>
      <c r="L16" s="534" t="s">
        <v>8</v>
      </c>
      <c r="M16" s="534" t="s">
        <v>8</v>
      </c>
      <c r="N16" s="534" t="s">
        <v>8</v>
      </c>
      <c r="O16" s="534" t="s">
        <v>8</v>
      </c>
      <c r="P16" s="534" t="s">
        <v>8</v>
      </c>
      <c r="Q16" s="534" t="s">
        <v>8</v>
      </c>
      <c r="R16" s="534" t="s">
        <v>8</v>
      </c>
      <c r="S16" s="534" t="s">
        <v>8</v>
      </c>
      <c r="T16" s="534" t="s">
        <v>8</v>
      </c>
      <c r="U16" s="534" t="s">
        <v>8</v>
      </c>
      <c r="V16" s="534" t="s">
        <v>8</v>
      </c>
      <c r="W16" s="534" t="s">
        <v>8</v>
      </c>
      <c r="X16" s="534" t="s">
        <v>8</v>
      </c>
      <c r="Y16" s="534" t="s">
        <v>8</v>
      </c>
      <c r="Z16" s="534" t="s">
        <v>8</v>
      </c>
      <c r="AA16" s="534" t="s">
        <v>8</v>
      </c>
      <c r="AB16" s="534" t="s">
        <v>8</v>
      </c>
      <c r="AC16" s="534" t="s">
        <v>8</v>
      </c>
      <c r="AD16" s="534" t="s">
        <v>8</v>
      </c>
      <c r="AE16" s="534" t="s">
        <v>8</v>
      </c>
      <c r="AF16" s="534" t="s">
        <v>8</v>
      </c>
      <c r="AG16" s="534" t="s">
        <v>8</v>
      </c>
      <c r="AH16" s="534" t="s">
        <v>8</v>
      </c>
      <c r="AI16" s="534" t="s">
        <v>8</v>
      </c>
      <c r="AJ16" s="534" t="s">
        <v>8</v>
      </c>
      <c r="AK16" s="661" t="s">
        <v>8</v>
      </c>
      <c r="AL16" s="535" t="s">
        <v>8</v>
      </c>
      <c r="AM16" s="97" t="s">
        <v>8</v>
      </c>
      <c r="AN16" s="97" t="s">
        <v>8</v>
      </c>
      <c r="AO16" s="97" t="s">
        <v>8</v>
      </c>
    </row>
    <row r="17" spans="1:42">
      <c r="A17" t="s">
        <v>85</v>
      </c>
      <c r="B17" s="534">
        <v>145.33827868852458</v>
      </c>
      <c r="C17" s="534">
        <v>153.30745205479451</v>
      </c>
      <c r="D17" s="534">
        <v>155.89805479452056</v>
      </c>
      <c r="E17" s="534">
        <v>152.18284931506849</v>
      </c>
      <c r="F17" s="534">
        <v>173.35650273224044</v>
      </c>
      <c r="G17" s="534">
        <v>174.25317808219177</v>
      </c>
      <c r="H17" s="534">
        <v>171.96380821917811</v>
      </c>
      <c r="I17" s="534">
        <v>171.96380821917811</v>
      </c>
      <c r="J17" s="534">
        <v>163.8034699453552</v>
      </c>
      <c r="K17" s="534">
        <v>149.69265753424656</v>
      </c>
      <c r="L17" s="534">
        <v>146.57991780821919</v>
      </c>
      <c r="M17" s="534">
        <v>149.79306849315068</v>
      </c>
      <c r="N17" s="534">
        <v>152.26773224043714</v>
      </c>
      <c r="O17" s="534">
        <v>153.80950684931508</v>
      </c>
      <c r="P17" s="534">
        <v>151.70087671232878</v>
      </c>
      <c r="Q17" s="534">
        <v>146.84098630136987</v>
      </c>
      <c r="R17" s="534">
        <v>147.18079234972677</v>
      </c>
      <c r="S17" s="534">
        <v>163.30838356164384</v>
      </c>
      <c r="T17" s="534">
        <v>169.27279452054793</v>
      </c>
      <c r="U17" s="534">
        <v>142.86471232876713</v>
      </c>
      <c r="V17" s="534">
        <v>141.93363387978141</v>
      </c>
      <c r="W17" s="534">
        <v>163.27178082191782</v>
      </c>
      <c r="X17" s="534">
        <v>151.49616438356165</v>
      </c>
      <c r="Y17" s="534">
        <v>145.41972602739725</v>
      </c>
      <c r="Z17" s="534">
        <v>152.10437158469944</v>
      </c>
      <c r="AA17" s="534">
        <v>179.96904109589039</v>
      </c>
      <c r="AB17" s="534">
        <v>172.00630136986302</v>
      </c>
      <c r="AC17" s="534">
        <v>176.65068493150685</v>
      </c>
      <c r="AD17" s="534">
        <v>176.65519125683062</v>
      </c>
      <c r="AE17" s="534">
        <v>191.57835616438356</v>
      </c>
      <c r="AF17" s="534">
        <v>194.93589041095888</v>
      </c>
      <c r="AG17" s="534">
        <v>189.18712328767123</v>
      </c>
      <c r="AH17" s="534">
        <v>189.01967213114753</v>
      </c>
      <c r="AI17" s="534">
        <v>183.01753424657534</v>
      </c>
      <c r="AJ17" s="534">
        <v>184.84684931506851</v>
      </c>
      <c r="AK17" s="661">
        <v>182.34273972602742</v>
      </c>
      <c r="AL17" s="535">
        <v>185.26172481280369</v>
      </c>
      <c r="AM17" s="97">
        <v>1.600823312824029E-2</v>
      </c>
      <c r="AN17" s="97">
        <v>1.3111847749338601E-3</v>
      </c>
      <c r="AO17" s="97">
        <v>2.2999473113846812E-3</v>
      </c>
    </row>
    <row r="18" spans="1:42">
      <c r="A18" t="s">
        <v>44</v>
      </c>
      <c r="B18" s="534">
        <v>231.2354644808743</v>
      </c>
      <c r="C18" s="534">
        <v>173.73104109589042</v>
      </c>
      <c r="D18" s="534">
        <v>162.96698630136987</v>
      </c>
      <c r="E18" s="534">
        <v>81.011561643835606</v>
      </c>
      <c r="F18" s="534">
        <v>79.408333333333331</v>
      </c>
      <c r="G18" s="534">
        <v>83.863232876712331</v>
      </c>
      <c r="H18" s="534">
        <v>84.787013698630147</v>
      </c>
      <c r="I18" s="534">
        <v>88.803452054794519</v>
      </c>
      <c r="J18" s="534">
        <v>88.280437158469965</v>
      </c>
      <c r="K18" s="534">
        <v>80.047616438356172</v>
      </c>
      <c r="L18" s="534">
        <v>95.269917808219162</v>
      </c>
      <c r="M18" s="534">
        <v>110.8737808219178</v>
      </c>
      <c r="N18" s="534">
        <v>118.90221311475412</v>
      </c>
      <c r="O18" s="534">
        <v>109.84958904109588</v>
      </c>
      <c r="P18" s="534">
        <v>108.68482191780824</v>
      </c>
      <c r="Q18" s="534">
        <v>105.02986301369863</v>
      </c>
      <c r="R18" s="534">
        <v>113.61499999999999</v>
      </c>
      <c r="S18" s="534">
        <v>102.53967123287673</v>
      </c>
      <c r="T18" s="534">
        <v>143.94915068493151</v>
      </c>
      <c r="U18" s="534">
        <v>154.43205479452055</v>
      </c>
      <c r="V18" s="534">
        <v>161.090087431694</v>
      </c>
      <c r="W18" s="534">
        <v>153.36320000000001</v>
      </c>
      <c r="X18" s="534">
        <v>150.49006575342466</v>
      </c>
      <c r="Y18" s="534">
        <v>148.18130684931506</v>
      </c>
      <c r="Z18" s="534">
        <v>130.7042349726776</v>
      </c>
      <c r="AA18" s="534">
        <v>164.62414794520546</v>
      </c>
      <c r="AB18" s="534">
        <v>152.33350958904109</v>
      </c>
      <c r="AC18" s="534">
        <v>153.78581095890411</v>
      </c>
      <c r="AD18" s="534">
        <v>149.93813387978142</v>
      </c>
      <c r="AE18" s="534">
        <v>151.82471232876713</v>
      </c>
      <c r="AF18" s="534">
        <v>126.48367671232877</v>
      </c>
      <c r="AG18" s="534">
        <v>137.25366301369863</v>
      </c>
      <c r="AH18" s="534">
        <v>106.7225</v>
      </c>
      <c r="AI18" s="534">
        <v>131.99324109589043</v>
      </c>
      <c r="AJ18" s="534">
        <v>104.68944931506849</v>
      </c>
      <c r="AK18" s="661">
        <v>125.38508493150687</v>
      </c>
      <c r="AL18" s="535">
        <v>148.24185519125683</v>
      </c>
      <c r="AM18" s="97">
        <v>0.18229257708152247</v>
      </c>
      <c r="AN18" s="97">
        <v>-2.6860202470413541E-2</v>
      </c>
      <c r="AO18" s="97">
        <v>1.8403610169683844E-3</v>
      </c>
    </row>
    <row r="19" spans="1:42">
      <c r="A19" t="s">
        <v>5</v>
      </c>
      <c r="B19" s="534">
        <v>925.29399999999998</v>
      </c>
      <c r="C19" s="534">
        <v>860.68100000000004</v>
      </c>
      <c r="D19" s="534">
        <v>872.66399999999999</v>
      </c>
      <c r="E19" s="534">
        <v>898.03200000000004</v>
      </c>
      <c r="F19" s="534">
        <v>900.35599999999999</v>
      </c>
      <c r="G19" s="534">
        <v>942.35699999999997</v>
      </c>
      <c r="H19" s="534">
        <v>931.08600000000001</v>
      </c>
      <c r="I19" s="534">
        <v>924.51400000000001</v>
      </c>
      <c r="J19" s="534">
        <v>1050.713</v>
      </c>
      <c r="K19" s="534">
        <v>1017.808</v>
      </c>
      <c r="L19" s="534">
        <v>1069.817</v>
      </c>
      <c r="M19" s="534">
        <v>1126.6099999999999</v>
      </c>
      <c r="N19" s="534">
        <v>1101.3</v>
      </c>
      <c r="O19" s="534">
        <v>949.9</v>
      </c>
      <c r="P19" s="534">
        <v>937.7</v>
      </c>
      <c r="Q19" s="534">
        <v>1005</v>
      </c>
      <c r="R19" s="534">
        <v>1018.9</v>
      </c>
      <c r="S19" s="534">
        <v>1054.04</v>
      </c>
      <c r="T19" s="534">
        <v>1056.0999999999999</v>
      </c>
      <c r="U19" s="534">
        <v>1048.6400000000001</v>
      </c>
      <c r="V19" s="534">
        <v>1079.4100000000001</v>
      </c>
      <c r="W19" s="534">
        <v>1060.03</v>
      </c>
      <c r="X19" s="534">
        <v>931.07</v>
      </c>
      <c r="Y19" s="534">
        <v>856.12</v>
      </c>
      <c r="Z19" s="534">
        <v>1012.35</v>
      </c>
      <c r="AA19" s="534">
        <v>1013.31</v>
      </c>
      <c r="AB19" s="534">
        <v>1022.07</v>
      </c>
      <c r="AC19" s="534">
        <v>1004</v>
      </c>
      <c r="AD19" s="534">
        <v>1010</v>
      </c>
      <c r="AE19" s="534">
        <v>961</v>
      </c>
      <c r="AF19" s="534">
        <v>969</v>
      </c>
      <c r="AG19" s="534">
        <v>991</v>
      </c>
      <c r="AH19" s="534">
        <v>936</v>
      </c>
      <c r="AI19" s="534">
        <v>952</v>
      </c>
      <c r="AJ19" s="534">
        <v>920</v>
      </c>
      <c r="AK19" s="661">
        <v>863</v>
      </c>
      <c r="AL19" s="535">
        <v>697.64919999999995</v>
      </c>
      <c r="AM19" s="97">
        <v>-0.1916000000000001</v>
      </c>
      <c r="AN19" s="97">
        <v>-1.5928063897524214E-2</v>
      </c>
      <c r="AO19" s="97">
        <v>8.6610248471506203E-3</v>
      </c>
    </row>
    <row r="20" spans="1:42">
      <c r="A20" t="s">
        <v>51</v>
      </c>
      <c r="B20" s="539">
        <v>1301.5473718223677</v>
      </c>
      <c r="C20" s="539">
        <v>1111.4778194486419</v>
      </c>
      <c r="D20" s="539">
        <v>1024.9406972883585</v>
      </c>
      <c r="E20" s="539">
        <v>939.01238476596836</v>
      </c>
      <c r="F20" s="539">
        <v>943.77238431863657</v>
      </c>
      <c r="G20" s="539">
        <v>761.33494973512575</v>
      </c>
      <c r="H20" s="539">
        <v>698.2287691920136</v>
      </c>
      <c r="I20" s="539">
        <v>811.81460775953144</v>
      </c>
      <c r="J20" s="539">
        <v>714.77672951787633</v>
      </c>
      <c r="K20" s="539">
        <v>817.95984792368392</v>
      </c>
      <c r="L20" s="539">
        <v>857.53404864959623</v>
      </c>
      <c r="M20" s="539">
        <v>855.47122816468561</v>
      </c>
      <c r="N20" s="539">
        <v>822.68369091259683</v>
      </c>
      <c r="O20" s="534">
        <v>824.25951302963426</v>
      </c>
      <c r="P20" s="534">
        <v>887.30306326766765</v>
      </c>
      <c r="Q20" s="534">
        <v>849.41975084773662</v>
      </c>
      <c r="R20" s="534">
        <v>932.29453372547152</v>
      </c>
      <c r="S20" s="534">
        <v>895.67313641194471</v>
      </c>
      <c r="T20" s="534">
        <v>880.81257779642806</v>
      </c>
      <c r="U20" s="534">
        <v>923.02893408641864</v>
      </c>
      <c r="V20" s="534">
        <v>1015.6261905419753</v>
      </c>
      <c r="W20" s="534">
        <v>904.13411157977305</v>
      </c>
      <c r="X20" s="534">
        <v>822.67001372032701</v>
      </c>
      <c r="Y20" s="534">
        <v>932.98688676173697</v>
      </c>
      <c r="Z20" s="534">
        <v>1025.9662472725686</v>
      </c>
      <c r="AA20" s="534">
        <v>1003.5490468718178</v>
      </c>
      <c r="AB20" s="534">
        <v>957.11998758892685</v>
      </c>
      <c r="AC20" s="534">
        <v>972.31762741720468</v>
      </c>
      <c r="AD20" s="534">
        <v>966.90031029082843</v>
      </c>
      <c r="AE20" s="534">
        <v>808.56600206836561</v>
      </c>
      <c r="AF20" s="534">
        <v>709.28291992532183</v>
      </c>
      <c r="AG20" s="534">
        <v>720.04533481572707</v>
      </c>
      <c r="AH20" s="534">
        <v>334.86604770171925</v>
      </c>
      <c r="AI20" s="534">
        <v>300.72948653283083</v>
      </c>
      <c r="AJ20" s="534">
        <v>294.93580427910553</v>
      </c>
      <c r="AK20" s="661">
        <v>315.62520166562535</v>
      </c>
      <c r="AL20" s="535">
        <v>291.44557274011521</v>
      </c>
      <c r="AM20" s="97">
        <v>-7.6608676360153671E-2</v>
      </c>
      <c r="AN20" s="97">
        <v>-0.10923466640101698</v>
      </c>
      <c r="AO20" s="97">
        <v>3.6181756491574586E-3</v>
      </c>
    </row>
    <row r="21" spans="1:42">
      <c r="A21" s="175" t="s">
        <v>88</v>
      </c>
      <c r="B21" s="538">
        <v>5077.269175655847</v>
      </c>
      <c r="C21" s="538">
        <v>4702.3841708865721</v>
      </c>
      <c r="D21" s="538">
        <v>4516.3557287420517</v>
      </c>
      <c r="E21" s="538">
        <v>4344.1430642575006</v>
      </c>
      <c r="F21" s="538">
        <v>4357.1808216231138</v>
      </c>
      <c r="G21" s="538">
        <v>3986.1746783566196</v>
      </c>
      <c r="H21" s="538">
        <v>3983.7076501269612</v>
      </c>
      <c r="I21" s="538">
        <v>4160.2002938820542</v>
      </c>
      <c r="J21" s="538">
        <v>4236.847207348439</v>
      </c>
      <c r="K21" s="538">
        <v>4335.3615943587502</v>
      </c>
      <c r="L21" s="538">
        <v>4452.6878639501383</v>
      </c>
      <c r="M21" s="538">
        <v>4507.1251077749348</v>
      </c>
      <c r="N21" s="538">
        <v>4548.4468622809936</v>
      </c>
      <c r="O21" s="538">
        <v>4440.7828458770227</v>
      </c>
      <c r="P21" s="538">
        <v>4598.8958135082939</v>
      </c>
      <c r="Q21" s="538">
        <v>4587.2224162584962</v>
      </c>
      <c r="R21" s="538">
        <v>4860.069656805158</v>
      </c>
      <c r="S21" s="538">
        <v>4962.1949241913726</v>
      </c>
      <c r="T21" s="538">
        <v>5179.8327130339558</v>
      </c>
      <c r="U21" s="538">
        <v>5233.4583817528228</v>
      </c>
      <c r="V21" s="538">
        <v>5376.6457793104519</v>
      </c>
      <c r="W21" s="538">
        <v>5350.7765425818925</v>
      </c>
      <c r="X21" s="538">
        <v>5003.1158917275125</v>
      </c>
      <c r="Y21" s="538">
        <v>5048.6278905342842</v>
      </c>
      <c r="Z21" s="538">
        <v>5434.9680063212245</v>
      </c>
      <c r="AA21" s="538">
        <v>5476.7118600893309</v>
      </c>
      <c r="AB21" s="538">
        <v>5467.6130040373246</v>
      </c>
      <c r="AC21" s="538">
        <v>5521.9201953558113</v>
      </c>
      <c r="AD21" s="538">
        <v>5510.696904126321</v>
      </c>
      <c r="AE21" s="538">
        <v>5258.2959415287951</v>
      </c>
      <c r="AF21" s="538">
        <v>4977.0650925629889</v>
      </c>
      <c r="AG21" s="538">
        <v>5165.2786700465831</v>
      </c>
      <c r="AH21" s="538">
        <v>4771.0819571875672</v>
      </c>
      <c r="AI21" s="538">
        <v>4899.0641562070778</v>
      </c>
      <c r="AJ21" s="538">
        <v>4851.1489847971061</v>
      </c>
      <c r="AK21" s="538">
        <v>4701.6580996491302</v>
      </c>
      <c r="AL21" s="538">
        <v>4489.9420929519638</v>
      </c>
      <c r="AM21" s="280">
        <v>-4.5030072840253177E-2</v>
      </c>
      <c r="AN21" s="280">
        <v>-1.5143138031399439E-2</v>
      </c>
      <c r="AO21" s="280">
        <v>5.5740764884879716E-2</v>
      </c>
      <c r="AP21" s="50"/>
    </row>
    <row r="22" spans="1:42">
      <c r="B22" s="534"/>
      <c r="C22" s="534"/>
      <c r="D22" s="534"/>
      <c r="E22" s="534"/>
      <c r="F22" s="534"/>
      <c r="G22" s="534"/>
      <c r="H22" s="534"/>
      <c r="I22" s="534"/>
      <c r="J22" s="534"/>
      <c r="K22" s="534"/>
      <c r="L22" s="534"/>
      <c r="M22" s="534"/>
      <c r="N22" s="534"/>
      <c r="O22" s="534"/>
      <c r="P22" s="534"/>
      <c r="Q22" s="534"/>
      <c r="R22" s="534"/>
      <c r="S22" s="534"/>
      <c r="T22" s="534"/>
      <c r="U22" s="534"/>
      <c r="V22" s="534"/>
      <c r="W22" s="534"/>
      <c r="X22" s="534"/>
      <c r="Y22" s="534"/>
      <c r="Z22" s="534"/>
      <c r="AA22" s="534"/>
      <c r="AB22" s="534"/>
      <c r="AC22" s="534"/>
      <c r="AD22" s="534"/>
      <c r="AE22" s="534"/>
      <c r="AF22" s="534"/>
      <c r="AG22" s="534"/>
      <c r="AH22" s="534"/>
      <c r="AI22" s="534"/>
      <c r="AJ22" s="534"/>
      <c r="AK22" s="661"/>
      <c r="AL22" s="535"/>
      <c r="AM22" s="97"/>
      <c r="AN22" s="97"/>
      <c r="AO22" s="97"/>
    </row>
    <row r="23" spans="1:42" ht="10.15" customHeight="1">
      <c r="A23" t="s">
        <v>143</v>
      </c>
      <c r="B23" s="534">
        <v>194.99640510928964</v>
      </c>
      <c r="C23" s="534">
        <v>177.75812301369865</v>
      </c>
      <c r="D23" s="534">
        <v>151.53178465753425</v>
      </c>
      <c r="E23" s="534">
        <v>134.22003164383563</v>
      </c>
      <c r="F23" s="534">
        <v>141.81685456284154</v>
      </c>
      <c r="G23" s="534">
        <v>148.23242112328768</v>
      </c>
      <c r="H23" s="534">
        <v>146.50406736986301</v>
      </c>
      <c r="I23" s="534">
        <v>146.71113484931507</v>
      </c>
      <c r="J23" s="534">
        <v>136.39886303278686</v>
      </c>
      <c r="K23" s="534">
        <v>142.3072106027397</v>
      </c>
      <c r="L23" s="534">
        <v>160.51971016438355</v>
      </c>
      <c r="M23" s="534">
        <v>166.95595221917807</v>
      </c>
      <c r="N23" s="534">
        <v>175.6881436885246</v>
      </c>
      <c r="O23" s="534">
        <v>171.95033306849317</v>
      </c>
      <c r="P23" s="534">
        <v>179.62835745205479</v>
      </c>
      <c r="Q23" s="534">
        <v>173.95383293150687</v>
      </c>
      <c r="R23" s="534">
        <v>176.37474038251366</v>
      </c>
      <c r="S23" s="534">
        <v>189.16763953424658</v>
      </c>
      <c r="T23" s="534">
        <v>189.08351523287669</v>
      </c>
      <c r="U23" s="534">
        <v>174.83969857534245</v>
      </c>
      <c r="V23" s="534">
        <v>167.16095040983609</v>
      </c>
      <c r="W23" s="534">
        <v>177.79529515068492</v>
      </c>
      <c r="X23" s="534">
        <v>180.72948410958904</v>
      </c>
      <c r="Y23" s="534">
        <v>178.95891758904108</v>
      </c>
      <c r="Z23" s="534">
        <v>170.87593860655738</v>
      </c>
      <c r="AA23" s="534">
        <v>177.14240301369864</v>
      </c>
      <c r="AB23" s="534">
        <v>171.90014767123287</v>
      </c>
      <c r="AC23" s="534">
        <v>174.30924756164384</v>
      </c>
      <c r="AD23" s="534">
        <v>176.04032415300546</v>
      </c>
      <c r="AE23" s="534">
        <v>169.00857312328768</v>
      </c>
      <c r="AF23" s="534">
        <v>157.70302210958906</v>
      </c>
      <c r="AG23" s="534">
        <v>167.96755246575341</v>
      </c>
      <c r="AH23" s="534">
        <v>169.66935251366121</v>
      </c>
      <c r="AI23" s="534">
        <v>174.01247293150684</v>
      </c>
      <c r="AJ23" s="534">
        <v>172.8982727671233</v>
      </c>
      <c r="AK23" s="661">
        <v>178.83750065753426</v>
      </c>
      <c r="AL23" s="535">
        <v>163.92363387978142</v>
      </c>
      <c r="AM23" s="97">
        <v>-8.3393397486091203E-2</v>
      </c>
      <c r="AN23" s="97">
        <v>9.528166477497102E-4</v>
      </c>
      <c r="AO23" s="97">
        <v>2.035043781413364E-3</v>
      </c>
    </row>
    <row r="24" spans="1:42">
      <c r="A24" t="s">
        <v>67</v>
      </c>
      <c r="B24" s="534" t="s">
        <v>8</v>
      </c>
      <c r="C24" s="534" t="s">
        <v>8</v>
      </c>
      <c r="D24" s="534" t="s">
        <v>8</v>
      </c>
      <c r="E24" s="534" t="s">
        <v>8</v>
      </c>
      <c r="F24" s="534" t="s">
        <v>8</v>
      </c>
      <c r="G24" s="534" t="s">
        <v>8</v>
      </c>
      <c r="H24" s="534" t="s">
        <v>8</v>
      </c>
      <c r="I24" s="534" t="s">
        <v>8</v>
      </c>
      <c r="J24" s="534" t="s">
        <v>8</v>
      </c>
      <c r="K24" s="534" t="s">
        <v>8</v>
      </c>
      <c r="L24" s="534">
        <v>330.35205479452048</v>
      </c>
      <c r="M24" s="534">
        <v>317.7022821917808</v>
      </c>
      <c r="N24" s="534">
        <v>239.04612021857926</v>
      </c>
      <c r="O24" s="534">
        <v>200.30982191780825</v>
      </c>
      <c r="P24" s="534">
        <v>187.77250958904111</v>
      </c>
      <c r="Q24" s="534">
        <v>180.96063013698637</v>
      </c>
      <c r="R24" s="534">
        <v>178.98418032786884</v>
      </c>
      <c r="S24" s="534">
        <v>180.03684931506848</v>
      </c>
      <c r="T24" s="534">
        <v>187.40701369863018</v>
      </c>
      <c r="U24" s="534">
        <v>156.5005205479452</v>
      </c>
      <c r="V24" s="534">
        <v>164.74475409836069</v>
      </c>
      <c r="W24" s="534">
        <v>125.75468493150684</v>
      </c>
      <c r="X24" s="534">
        <v>127.06002739726028</v>
      </c>
      <c r="Y24" s="534">
        <v>126.13624657534245</v>
      </c>
      <c r="Z24" s="534">
        <v>126.17213114754098</v>
      </c>
      <c r="AA24" s="534">
        <v>148.44756164383563</v>
      </c>
      <c r="AB24" s="534">
        <v>150.33528767123286</v>
      </c>
      <c r="AC24" s="534">
        <v>150.28508219178082</v>
      </c>
      <c r="AD24" s="534">
        <v>147.22685519125685</v>
      </c>
      <c r="AE24" s="534">
        <v>121.21610958904111</v>
      </c>
      <c r="AF24" s="534">
        <v>123.89909041095892</v>
      </c>
      <c r="AG24" s="534">
        <v>127.26285753424658</v>
      </c>
      <c r="AH24" s="534">
        <v>124.24149726775956</v>
      </c>
      <c r="AI24" s="534">
        <v>131.96610684931508</v>
      </c>
      <c r="AJ24" s="534">
        <v>134.67921095890409</v>
      </c>
      <c r="AK24" s="661">
        <v>130.22899726027396</v>
      </c>
      <c r="AL24" s="535">
        <v>117.4805425636342</v>
      </c>
      <c r="AM24" s="97">
        <v>-9.7892596617025762E-2</v>
      </c>
      <c r="AN24" s="97">
        <v>-1.3008385709919579E-2</v>
      </c>
      <c r="AO24" s="97">
        <v>1.4584721063256032E-3</v>
      </c>
    </row>
    <row r="25" spans="1:42">
      <c r="A25" t="s">
        <v>144</v>
      </c>
      <c r="B25" s="534" t="s">
        <v>8</v>
      </c>
      <c r="C25" s="534" t="s">
        <v>8</v>
      </c>
      <c r="D25" s="534" t="s">
        <v>8</v>
      </c>
      <c r="E25" s="534" t="s">
        <v>8</v>
      </c>
      <c r="F25" s="534" t="s">
        <v>8</v>
      </c>
      <c r="G25" s="534" t="s">
        <v>8</v>
      </c>
      <c r="H25" s="534" t="s">
        <v>8</v>
      </c>
      <c r="I25" s="534" t="s">
        <v>8</v>
      </c>
      <c r="J25" s="534" t="s">
        <v>8</v>
      </c>
      <c r="K25" s="534" t="s">
        <v>8</v>
      </c>
      <c r="L25" s="534">
        <v>839.75693150684936</v>
      </c>
      <c r="M25" s="534">
        <v>718.31991780821909</v>
      </c>
      <c r="N25" s="534">
        <v>411.98204918032792</v>
      </c>
      <c r="O25" s="534">
        <v>284.28149863013698</v>
      </c>
      <c r="P25" s="534">
        <v>255.91941917808219</v>
      </c>
      <c r="Q25" s="534">
        <v>263.43819178082191</v>
      </c>
      <c r="R25" s="534">
        <v>247.67789617486343</v>
      </c>
      <c r="S25" s="534">
        <v>238.16876986301369</v>
      </c>
      <c r="T25" s="534">
        <v>231.72640273972598</v>
      </c>
      <c r="U25" s="534">
        <v>230.65602191780823</v>
      </c>
      <c r="V25" s="534">
        <v>270.93562568306015</v>
      </c>
      <c r="W25" s="534">
        <v>268.01693150684935</v>
      </c>
      <c r="X25" s="534">
        <v>306.19920273972605</v>
      </c>
      <c r="Y25" s="534">
        <v>316.77046849315076</v>
      </c>
      <c r="Z25" s="534">
        <v>369.52212295081972</v>
      </c>
      <c r="AA25" s="534">
        <v>397.66756164383565</v>
      </c>
      <c r="AB25" s="534">
        <v>426.80682191780818</v>
      </c>
      <c r="AC25" s="534">
        <v>428.7347123287671</v>
      </c>
      <c r="AD25" s="534">
        <v>426.66207650273225</v>
      </c>
      <c r="AE25" s="534">
        <v>434.45813698630138</v>
      </c>
      <c r="AF25" s="534">
        <v>330.45246575342469</v>
      </c>
      <c r="AG25" s="534">
        <v>411.162794520548</v>
      </c>
      <c r="AH25" s="534">
        <v>433.93199453551915</v>
      </c>
      <c r="AI25" s="534">
        <v>424.85884931506843</v>
      </c>
      <c r="AJ25" s="534">
        <v>447.6119726027398</v>
      </c>
      <c r="AK25" s="661">
        <v>461.95065753424655</v>
      </c>
      <c r="AL25" s="535">
        <v>392.02798829903196</v>
      </c>
      <c r="AM25" s="97">
        <v>-0.15136393485927857</v>
      </c>
      <c r="AN25" s="97">
        <v>1.5096995452902995E-2</v>
      </c>
      <c r="AO25" s="97">
        <v>4.86686453225545E-3</v>
      </c>
    </row>
    <row r="26" spans="1:42">
      <c r="A26" t="s">
        <v>196</v>
      </c>
      <c r="B26" s="534">
        <v>671</v>
      </c>
      <c r="C26" s="534">
        <v>588</v>
      </c>
      <c r="D26" s="534">
        <v>500</v>
      </c>
      <c r="E26" s="534">
        <v>464</v>
      </c>
      <c r="F26" s="534">
        <v>464</v>
      </c>
      <c r="G26" s="534">
        <v>409</v>
      </c>
      <c r="H26" s="534">
        <v>533</v>
      </c>
      <c r="I26" s="534">
        <v>553</v>
      </c>
      <c r="J26" s="534">
        <v>591</v>
      </c>
      <c r="K26" s="534">
        <v>607</v>
      </c>
      <c r="L26" s="534">
        <v>506.87452054794522</v>
      </c>
      <c r="M26" s="534">
        <v>575.49536986301371</v>
      </c>
      <c r="N26" s="534">
        <v>578.36904371584706</v>
      </c>
      <c r="O26" s="534">
        <v>557.76279452054803</v>
      </c>
      <c r="P26" s="534">
        <v>566.33789041095895</v>
      </c>
      <c r="Q26" s="534">
        <v>529.6477260273972</v>
      </c>
      <c r="R26" s="534">
        <v>633.54431693989068</v>
      </c>
      <c r="S26" s="534">
        <v>657.20980821917806</v>
      </c>
      <c r="T26" s="534">
        <v>695.96843835616437</v>
      </c>
      <c r="U26" s="534">
        <v>645.60230136986308</v>
      </c>
      <c r="V26" s="534">
        <v>679.74734972677606</v>
      </c>
      <c r="W26" s="534">
        <v>643.73465753424659</v>
      </c>
      <c r="X26" s="534">
        <v>673.49646575342467</v>
      </c>
      <c r="Y26" s="534">
        <v>727.73846575342475</v>
      </c>
      <c r="Z26" s="534">
        <v>688.97994535519126</v>
      </c>
      <c r="AA26" s="534">
        <v>644.03589041095893</v>
      </c>
      <c r="AB26" s="534">
        <v>631.48452054794518</v>
      </c>
      <c r="AC26" s="534">
        <v>661.96928767123291</v>
      </c>
      <c r="AD26" s="534">
        <v>675.42144808743171</v>
      </c>
      <c r="AE26" s="534">
        <v>629.0545753424658</v>
      </c>
      <c r="AF26" s="534">
        <v>668.39558904109595</v>
      </c>
      <c r="AG26" s="534">
        <v>597.98742465753423</v>
      </c>
      <c r="AH26" s="534">
        <v>633.90480874316938</v>
      </c>
      <c r="AI26" s="534">
        <v>554.95128767123288</v>
      </c>
      <c r="AJ26" s="534">
        <v>645.10024657534234</v>
      </c>
      <c r="AK26" s="661">
        <v>643.65432876712339</v>
      </c>
      <c r="AL26" s="535">
        <v>640.43371584699446</v>
      </c>
      <c r="AM26" s="97">
        <v>-5.0036374746329493E-3</v>
      </c>
      <c r="AN26" s="97">
        <v>-5.9261201693971977E-5</v>
      </c>
      <c r="AO26" s="97">
        <v>7.9507183924296329E-3</v>
      </c>
    </row>
    <row r="27" spans="1:42">
      <c r="A27" t="s">
        <v>145</v>
      </c>
      <c r="B27" s="534">
        <v>238.32513660999999</v>
      </c>
      <c r="C27" s="534">
        <v>244.19945204999999</v>
      </c>
      <c r="D27" s="534">
        <v>249.42082192000001</v>
      </c>
      <c r="E27" s="534">
        <v>254.64219177999999</v>
      </c>
      <c r="F27" s="534">
        <v>259.15355190999998</v>
      </c>
      <c r="G27" s="534">
        <v>256.04794520547944</v>
      </c>
      <c r="H27" s="534">
        <v>256.04794520547944</v>
      </c>
      <c r="I27" s="534">
        <v>246.81013622022598</v>
      </c>
      <c r="J27" s="534">
        <v>263.23912675263529</v>
      </c>
      <c r="K27" s="534">
        <v>263.96032983962886</v>
      </c>
      <c r="L27" s="534">
        <v>166.56169863013699</v>
      </c>
      <c r="M27" s="534">
        <v>90.450191780821939</v>
      </c>
      <c r="N27" s="534">
        <v>50.448825136612029</v>
      </c>
      <c r="O27" s="534">
        <v>114.36808219178084</v>
      </c>
      <c r="P27" s="534">
        <v>139.75197260273976</v>
      </c>
      <c r="Q27" s="534">
        <v>160.49687671232877</v>
      </c>
      <c r="R27" s="534">
        <v>139.27000000000001</v>
      </c>
      <c r="S27" s="534">
        <v>119.77019178082193</v>
      </c>
      <c r="T27" s="534">
        <v>111.55657534246576</v>
      </c>
      <c r="U27" s="534">
        <v>113.48446575342466</v>
      </c>
      <c r="V27" s="534">
        <v>106.42519125683059</v>
      </c>
      <c r="W27" s="534">
        <v>107.45980821917809</v>
      </c>
      <c r="X27" s="534">
        <v>104.84912328767123</v>
      </c>
      <c r="Y27" s="534">
        <v>101.154</v>
      </c>
      <c r="Z27" s="534">
        <v>105.80434426229507</v>
      </c>
      <c r="AA27" s="534">
        <v>124.18827397260274</v>
      </c>
      <c r="AB27" s="534">
        <v>142.78438356164384</v>
      </c>
      <c r="AC27" s="534">
        <v>142.50323287671233</v>
      </c>
      <c r="AD27" s="534">
        <v>143.11524590163935</v>
      </c>
      <c r="AE27" s="534">
        <v>125.45345205479451</v>
      </c>
      <c r="AF27" s="534">
        <v>109.95000000000002</v>
      </c>
      <c r="AG27" s="534">
        <v>102.07778082191781</v>
      </c>
      <c r="AH27" s="534">
        <v>118.04103825136613</v>
      </c>
      <c r="AI27" s="534">
        <v>112.90208219178082</v>
      </c>
      <c r="AJ27" s="534">
        <v>103.50361643835616</v>
      </c>
      <c r="AK27" s="661">
        <v>121.23619178082191</v>
      </c>
      <c r="AL27" s="535">
        <v>125.3309836065574</v>
      </c>
      <c r="AM27" s="97">
        <v>3.3775325384174826E-2</v>
      </c>
      <c r="AN27" s="97">
        <v>-2.4029195028270056E-3</v>
      </c>
      <c r="AO27" s="97">
        <v>1.5559320689169009E-3</v>
      </c>
    </row>
    <row r="28" spans="1:42">
      <c r="A28" t="s">
        <v>146</v>
      </c>
      <c r="B28" s="534">
        <v>194</v>
      </c>
      <c r="C28" s="534">
        <v>200</v>
      </c>
      <c r="D28" s="534">
        <v>186</v>
      </c>
      <c r="E28" s="534">
        <v>185</v>
      </c>
      <c r="F28" s="534">
        <v>183</v>
      </c>
      <c r="G28" s="534">
        <v>185</v>
      </c>
      <c r="H28" s="534">
        <v>188</v>
      </c>
      <c r="I28" s="534">
        <v>190</v>
      </c>
      <c r="J28" s="534">
        <v>188</v>
      </c>
      <c r="K28" s="534">
        <v>186</v>
      </c>
      <c r="L28" s="534">
        <v>160</v>
      </c>
      <c r="M28" s="534">
        <v>137</v>
      </c>
      <c r="N28" s="534">
        <v>143</v>
      </c>
      <c r="O28" s="534">
        <v>132</v>
      </c>
      <c r="P28" s="534">
        <v>140</v>
      </c>
      <c r="Q28" s="534">
        <v>146</v>
      </c>
      <c r="R28" s="534">
        <v>157</v>
      </c>
      <c r="S28" s="534">
        <v>151</v>
      </c>
      <c r="T28" s="534">
        <v>144</v>
      </c>
      <c r="U28" s="534">
        <v>127</v>
      </c>
      <c r="V28" s="534">
        <v>123</v>
      </c>
      <c r="W28" s="534">
        <v>127</v>
      </c>
      <c r="X28" s="534">
        <v>127</v>
      </c>
      <c r="Y28" s="534">
        <v>132</v>
      </c>
      <c r="Z28" s="534">
        <v>134.26316939890708</v>
      </c>
      <c r="AA28" s="534">
        <v>155.11484931506848</v>
      </c>
      <c r="AB28" s="534">
        <v>157.94643835616438</v>
      </c>
      <c r="AC28" s="534">
        <v>148.50780821917809</v>
      </c>
      <c r="AD28" s="534">
        <v>165.20538251366122</v>
      </c>
      <c r="AE28" s="534">
        <v>148.12624657534246</v>
      </c>
      <c r="AF28" s="534">
        <v>158.66939726027397</v>
      </c>
      <c r="AG28" s="534">
        <v>142.54339726027396</v>
      </c>
      <c r="AH28" s="534">
        <v>145.13800546448087</v>
      </c>
      <c r="AI28" s="534">
        <v>133.82772602739726</v>
      </c>
      <c r="AJ28" s="534">
        <v>150.5361095890411</v>
      </c>
      <c r="AK28" s="661">
        <v>145.0536712328767</v>
      </c>
      <c r="AL28" s="535">
        <v>108.58814207650273</v>
      </c>
      <c r="AM28" s="97">
        <v>-0.25139335562097087</v>
      </c>
      <c r="AN28" s="97">
        <v>-6.6837621825220905E-3</v>
      </c>
      <c r="AO28" s="97">
        <v>1.3480766503143873E-3</v>
      </c>
    </row>
    <row r="29" spans="1:42">
      <c r="A29" t="s">
        <v>89</v>
      </c>
      <c r="B29" s="534">
        <v>129</v>
      </c>
      <c r="C29" s="534">
        <v>109</v>
      </c>
      <c r="D29" s="534">
        <v>120</v>
      </c>
      <c r="E29" s="534">
        <v>140</v>
      </c>
      <c r="F29" s="534">
        <v>149</v>
      </c>
      <c r="G29" s="534">
        <v>141</v>
      </c>
      <c r="H29" s="534">
        <v>159</v>
      </c>
      <c r="I29" s="534">
        <v>157</v>
      </c>
      <c r="J29" s="534">
        <v>163</v>
      </c>
      <c r="K29" s="534">
        <v>168</v>
      </c>
      <c r="L29" s="534">
        <v>146.19835616438357</v>
      </c>
      <c r="M29" s="534">
        <v>156.96241095890412</v>
      </c>
      <c r="N29" s="534">
        <v>167.08795081967213</v>
      </c>
      <c r="O29" s="534">
        <v>167.80679452054792</v>
      </c>
      <c r="P29" s="534">
        <v>171.98389041095891</v>
      </c>
      <c r="Q29" s="534">
        <v>195.31939726027403</v>
      </c>
      <c r="R29" s="534">
        <v>211.08797814207651</v>
      </c>
      <c r="S29" s="534">
        <v>173.10849315068498</v>
      </c>
      <c r="T29" s="534">
        <v>155.91813698630136</v>
      </c>
      <c r="U29" s="534">
        <v>158.40832876712329</v>
      </c>
      <c r="V29" s="534">
        <v>161.28002732240438</v>
      </c>
      <c r="W29" s="534">
        <v>159.81408219178081</v>
      </c>
      <c r="X29" s="534">
        <v>155.05460273972602</v>
      </c>
      <c r="Y29" s="534">
        <v>164.49323287671234</v>
      </c>
      <c r="Z29" s="534">
        <v>161.3200819672131</v>
      </c>
      <c r="AA29" s="534">
        <v>155.13493150684931</v>
      </c>
      <c r="AB29" s="534">
        <v>159.27186301369863</v>
      </c>
      <c r="AC29" s="534">
        <v>156.60093150684932</v>
      </c>
      <c r="AD29" s="534">
        <v>155.85262295081966</v>
      </c>
      <c r="AE29" s="534">
        <v>156.7415068493151</v>
      </c>
      <c r="AF29" s="534">
        <v>145.51556164383564</v>
      </c>
      <c r="AG29" s="534">
        <v>136.77980821917808</v>
      </c>
      <c r="AH29" s="534">
        <v>152.76841530054645</v>
      </c>
      <c r="AI29" s="534">
        <v>144.04956164383563</v>
      </c>
      <c r="AJ29" s="534">
        <v>138.76794520547946</v>
      </c>
      <c r="AK29" s="661">
        <v>147.32295890410958</v>
      </c>
      <c r="AL29" s="535">
        <v>140.07109289617486</v>
      </c>
      <c r="AM29" s="97">
        <v>-4.9224276120159005E-2</v>
      </c>
      <c r="AN29" s="97">
        <v>-5.1534837855803373E-3</v>
      </c>
      <c r="AO29" s="97">
        <v>1.7389243991698313E-3</v>
      </c>
    </row>
    <row r="30" spans="1:42">
      <c r="A30" t="s">
        <v>147</v>
      </c>
      <c r="B30" s="534">
        <v>250.21798150273227</v>
      </c>
      <c r="C30" s="534">
        <v>222.53132942465754</v>
      </c>
      <c r="D30" s="534">
        <v>189.67871123287674</v>
      </c>
      <c r="E30" s="534">
        <v>205.28225293150686</v>
      </c>
      <c r="F30" s="534">
        <v>207.03775259562838</v>
      </c>
      <c r="G30" s="534">
        <v>202.52289953424653</v>
      </c>
      <c r="H30" s="534">
        <v>182.01793745205478</v>
      </c>
      <c r="I30" s="534">
        <v>196.71075175342466</v>
      </c>
      <c r="J30" s="534">
        <v>187.86956226775959</v>
      </c>
      <c r="K30" s="534">
        <v>169.01566213698629</v>
      </c>
      <c r="L30" s="534">
        <v>190.50445079452055</v>
      </c>
      <c r="M30" s="534">
        <v>193.95937098630134</v>
      </c>
      <c r="N30" s="534">
        <v>169.96125073770492</v>
      </c>
      <c r="O30" s="534">
        <v>166.00730964383561</v>
      </c>
      <c r="P30" s="534">
        <v>178.25381175342466</v>
      </c>
      <c r="Q30" s="534">
        <v>186.0818300273973</v>
      </c>
      <c r="R30" s="534">
        <v>192.49162795081969</v>
      </c>
      <c r="S30" s="534">
        <v>178.52889761643834</v>
      </c>
      <c r="T30" s="534">
        <v>226.41046583561644</v>
      </c>
      <c r="U30" s="534">
        <v>223.02292139726026</v>
      </c>
      <c r="V30" s="534">
        <v>213.95711237704919</v>
      </c>
      <c r="W30" s="534">
        <v>198.87609400000002</v>
      </c>
      <c r="X30" s="534">
        <v>222.73506326027399</v>
      </c>
      <c r="Y30" s="534">
        <v>221.01496328767126</v>
      </c>
      <c r="Z30" s="534">
        <v>220.01273379781424</v>
      </c>
      <c r="AA30" s="534">
        <v>200.45670306849317</v>
      </c>
      <c r="AB30" s="534">
        <v>208.33601126027395</v>
      </c>
      <c r="AC30" s="534">
        <v>217.77911972602735</v>
      </c>
      <c r="AD30" s="534">
        <v>222.24292178622952</v>
      </c>
      <c r="AE30" s="534">
        <v>219.69917808219176</v>
      </c>
      <c r="AF30" s="534">
        <v>211.08391780821918</v>
      </c>
      <c r="AG30" s="534">
        <v>225.16153424657531</v>
      </c>
      <c r="AH30" s="534">
        <v>215.4138797814208</v>
      </c>
      <c r="AI30" s="534">
        <v>226.84843835616437</v>
      </c>
      <c r="AJ30" s="534">
        <v>225.34227397260275</v>
      </c>
      <c r="AK30" s="661">
        <v>196.96613698630136</v>
      </c>
      <c r="AL30" s="535">
        <v>225.78803278688528</v>
      </c>
      <c r="AM30" s="97">
        <v>0.14632919262963684</v>
      </c>
      <c r="AN30" s="97">
        <v>-1.7551038147480824E-3</v>
      </c>
      <c r="AO30" s="97">
        <v>2.8030645805319819E-3</v>
      </c>
    </row>
    <row r="31" spans="1:42">
      <c r="A31" t="s">
        <v>148</v>
      </c>
      <c r="B31" s="534">
        <v>2226.2371584699454</v>
      </c>
      <c r="C31" s="534">
        <v>1857.8638082191783</v>
      </c>
      <c r="D31" s="534">
        <v>1563.5994520547947</v>
      </c>
      <c r="E31" s="534">
        <v>1445.3153424657537</v>
      </c>
      <c r="F31" s="534">
        <v>1460.9130601092895</v>
      </c>
      <c r="G31" s="534">
        <v>1432.3020821917808</v>
      </c>
      <c r="H31" s="534">
        <v>1394.8688767123288</v>
      </c>
      <c r="I31" s="534">
        <v>1306.6478082191782</v>
      </c>
      <c r="J31" s="534">
        <v>1388.1938524590162</v>
      </c>
      <c r="K31" s="534">
        <v>1412.4608767123289</v>
      </c>
      <c r="L31" s="534">
        <v>1436.5795890410957</v>
      </c>
      <c r="M31" s="534">
        <v>1521.2461095890412</v>
      </c>
      <c r="N31" s="534">
        <v>1459.8315846994535</v>
      </c>
      <c r="O31" s="534">
        <v>1557.0727397260275</v>
      </c>
      <c r="P31" s="534">
        <v>1536.9102191780826</v>
      </c>
      <c r="Q31" s="534">
        <v>1581.6332602739724</v>
      </c>
      <c r="R31" s="534">
        <v>1670.4188797814206</v>
      </c>
      <c r="S31" s="534">
        <v>1780.0854794520551</v>
      </c>
      <c r="T31" s="534">
        <v>1840.7738630136989</v>
      </c>
      <c r="U31" s="534">
        <v>1660.2751232876712</v>
      </c>
      <c r="V31" s="534">
        <v>1706.2077049180327</v>
      </c>
      <c r="W31" s="534">
        <v>1738.6559178082193</v>
      </c>
      <c r="X31" s="534">
        <v>1617.4598904109591</v>
      </c>
      <c r="Y31" s="534">
        <v>1726.5865205479452</v>
      </c>
      <c r="Z31" s="534">
        <v>1735.7480054644809</v>
      </c>
      <c r="AA31" s="534">
        <v>1710.9424931506849</v>
      </c>
      <c r="AB31" s="534">
        <v>1654.8930958904109</v>
      </c>
      <c r="AC31" s="534">
        <v>1653.7684931506853</v>
      </c>
      <c r="AD31" s="534">
        <v>1675.6259836065576</v>
      </c>
      <c r="AE31" s="534">
        <v>1448.5485753424657</v>
      </c>
      <c r="AF31" s="534">
        <v>1313.8573150684933</v>
      </c>
      <c r="AG31" s="534">
        <v>1313.395424657534</v>
      </c>
      <c r="AH31" s="534">
        <v>1137.611994535519</v>
      </c>
      <c r="AI31" s="534">
        <v>1117.4534794520548</v>
      </c>
      <c r="AJ31" s="534">
        <v>1095.8048767123289</v>
      </c>
      <c r="AK31" s="661">
        <v>1151.5530410958904</v>
      </c>
      <c r="AL31" s="535">
        <v>1111.2560382513661</v>
      </c>
      <c r="AM31" s="97">
        <v>-3.499361419442315E-2</v>
      </c>
      <c r="AN31" s="97">
        <v>-3.8819717012309796E-2</v>
      </c>
      <c r="AO31" s="97">
        <v>1.3795781832533089E-2</v>
      </c>
    </row>
    <row r="32" spans="1:42">
      <c r="A32" t="s">
        <v>149</v>
      </c>
      <c r="B32" s="534">
        <v>2423</v>
      </c>
      <c r="C32" s="534">
        <v>2112</v>
      </c>
      <c r="D32" s="534">
        <v>1997</v>
      </c>
      <c r="E32" s="534">
        <v>1816</v>
      </c>
      <c r="F32" s="534">
        <v>1809</v>
      </c>
      <c r="G32" s="534">
        <v>1771</v>
      </c>
      <c r="H32" s="534">
        <v>1791</v>
      </c>
      <c r="I32" s="534">
        <v>1747</v>
      </c>
      <c r="J32" s="534">
        <v>1883</v>
      </c>
      <c r="K32" s="534">
        <v>1805</v>
      </c>
      <c r="L32" s="534">
        <v>1839</v>
      </c>
      <c r="M32" s="534">
        <v>1854</v>
      </c>
      <c r="N32" s="534">
        <v>2019</v>
      </c>
      <c r="O32" s="534">
        <v>2063</v>
      </c>
      <c r="P32" s="534">
        <v>2157</v>
      </c>
      <c r="Q32" s="534">
        <v>2070</v>
      </c>
      <c r="R32" s="534">
        <v>2091</v>
      </c>
      <c r="S32" s="534">
        <v>2038</v>
      </c>
      <c r="T32" s="534">
        <v>2176</v>
      </c>
      <c r="U32" s="534">
        <v>2136</v>
      </c>
      <c r="V32" s="534">
        <v>2139</v>
      </c>
      <c r="W32" s="534">
        <v>2138</v>
      </c>
      <c r="X32" s="534">
        <v>2145</v>
      </c>
      <c r="Y32" s="534">
        <v>2191</v>
      </c>
      <c r="Z32" s="534">
        <v>2237.57262295082</v>
      </c>
      <c r="AA32" s="534">
        <v>2300.2945753424656</v>
      </c>
      <c r="AB32" s="534">
        <v>2244.7673150684932</v>
      </c>
      <c r="AC32" s="534">
        <v>2192.89501369863</v>
      </c>
      <c r="AD32" s="534">
        <v>2151.4751639344263</v>
      </c>
      <c r="AE32" s="534">
        <v>2026.3132328767122</v>
      </c>
      <c r="AF32" s="534">
        <v>1915.3992876712327</v>
      </c>
      <c r="AG32" s="534">
        <v>1876.4599178082192</v>
      </c>
      <c r="AH32" s="534">
        <v>1901.0535245901642</v>
      </c>
      <c r="AI32" s="534">
        <v>1856.9400273972603</v>
      </c>
      <c r="AJ32" s="534">
        <v>1832.9016438356164</v>
      </c>
      <c r="AK32" s="661">
        <v>1875.4959726027398</v>
      </c>
      <c r="AL32" s="535">
        <v>1886.5737704918033</v>
      </c>
      <c r="AM32" s="97">
        <v>5.9065964688211903E-3</v>
      </c>
      <c r="AN32" s="97">
        <v>-2.0209401138675198E-2</v>
      </c>
      <c r="AO32" s="97">
        <v>2.3421029225307137E-2</v>
      </c>
    </row>
    <row r="33" spans="1:41">
      <c r="A33" t="s">
        <v>150</v>
      </c>
      <c r="B33" s="534">
        <v>285.74982903694291</v>
      </c>
      <c r="C33" s="534">
        <v>319.98964414204659</v>
      </c>
      <c r="D33" s="534">
        <v>303.32142649611313</v>
      </c>
      <c r="E33" s="534">
        <v>282.69700695717086</v>
      </c>
      <c r="F33" s="534">
        <v>254.20680006996503</v>
      </c>
      <c r="G33" s="534">
        <v>243.75763448950295</v>
      </c>
      <c r="H33" s="534">
        <v>299.58614142953451</v>
      </c>
      <c r="I33" s="534">
        <v>303.14069029403043</v>
      </c>
      <c r="J33" s="534">
        <v>282.68565115381529</v>
      </c>
      <c r="K33" s="534">
        <v>281.3715826060668</v>
      </c>
      <c r="L33" s="534">
        <v>289.40446575342463</v>
      </c>
      <c r="M33" s="534">
        <v>257.63443835616442</v>
      </c>
      <c r="N33" s="534">
        <v>268.82674863387979</v>
      </c>
      <c r="O33" s="534">
        <v>224.71972602739726</v>
      </c>
      <c r="P33" s="534">
        <v>281.3113424657534</v>
      </c>
      <c r="Q33" s="534">
        <v>298.46153424657535</v>
      </c>
      <c r="R33" s="534">
        <v>359.49043715846994</v>
      </c>
      <c r="S33" s="534">
        <v>365.55613698630134</v>
      </c>
      <c r="T33" s="534">
        <v>371.64104109589039</v>
      </c>
      <c r="U33" s="534">
        <v>322.66057534246573</v>
      </c>
      <c r="V33" s="534">
        <v>388.89054644808738</v>
      </c>
      <c r="W33" s="534">
        <v>383.409205479452</v>
      </c>
      <c r="X33" s="534">
        <v>370.59676712328769</v>
      </c>
      <c r="Y33" s="534">
        <v>384.47356164383564</v>
      </c>
      <c r="Z33" s="534">
        <v>373.34934426229506</v>
      </c>
      <c r="AA33" s="534">
        <v>373.5890136986302</v>
      </c>
      <c r="AB33" s="534">
        <v>378.89071232876711</v>
      </c>
      <c r="AC33" s="534">
        <v>384.95553424657533</v>
      </c>
      <c r="AD33" s="534">
        <v>359.63062841530052</v>
      </c>
      <c r="AE33" s="534">
        <v>345.61452054794523</v>
      </c>
      <c r="AF33" s="534">
        <v>393.10890410958905</v>
      </c>
      <c r="AG33" s="534">
        <v>331.15534246575345</v>
      </c>
      <c r="AH33" s="534">
        <v>410.09948087431695</v>
      </c>
      <c r="AI33" s="534">
        <v>399.45487671232883</v>
      </c>
      <c r="AJ33" s="534">
        <v>415.60095890410963</v>
      </c>
      <c r="AK33" s="661">
        <v>435.68315068493155</v>
      </c>
      <c r="AL33" s="535">
        <v>464.35349726775956</v>
      </c>
      <c r="AM33" s="97">
        <v>6.5805497728695261E-2</v>
      </c>
      <c r="AN33" s="97">
        <v>1.5494713405193483E-2</v>
      </c>
      <c r="AO33" s="97">
        <v>5.7647556647343022E-3</v>
      </c>
    </row>
    <row r="34" spans="1:41">
      <c r="A34" t="s">
        <v>151</v>
      </c>
      <c r="B34" s="534">
        <v>196</v>
      </c>
      <c r="C34" s="534">
        <v>189</v>
      </c>
      <c r="D34" s="534">
        <v>174</v>
      </c>
      <c r="E34" s="534">
        <v>168</v>
      </c>
      <c r="F34" s="534">
        <v>180</v>
      </c>
      <c r="G34" s="534">
        <v>180</v>
      </c>
      <c r="H34" s="534">
        <v>188</v>
      </c>
      <c r="I34" s="534">
        <v>187</v>
      </c>
      <c r="J34" s="534">
        <v>173</v>
      </c>
      <c r="K34" s="534">
        <v>166</v>
      </c>
      <c r="L34" s="534">
        <v>163.48912328767122</v>
      </c>
      <c r="M34" s="534">
        <v>153.72917808219179</v>
      </c>
      <c r="N34" s="534">
        <v>149.36377049180331</v>
      </c>
      <c r="O34" s="534">
        <v>154.97427397260276</v>
      </c>
      <c r="P34" s="534">
        <v>141.43887671232878</v>
      </c>
      <c r="Q34" s="534">
        <v>150.73693150684932</v>
      </c>
      <c r="R34" s="534">
        <v>135.92543715846995</v>
      </c>
      <c r="S34" s="534">
        <v>141.01715068493152</v>
      </c>
      <c r="T34" s="534">
        <v>144.00939726027397</v>
      </c>
      <c r="U34" s="534">
        <v>140.21386301369864</v>
      </c>
      <c r="V34" s="534">
        <v>136.20581967213116</v>
      </c>
      <c r="W34" s="534">
        <v>137.40235616438358</v>
      </c>
      <c r="X34" s="534">
        <v>121.19602739726028</v>
      </c>
      <c r="Y34" s="534">
        <v>128.1645479452055</v>
      </c>
      <c r="Z34" s="534">
        <v>127.59407103825139</v>
      </c>
      <c r="AA34" s="534">
        <v>141.21797260273974</v>
      </c>
      <c r="AB34" s="534">
        <v>138.86835616438358</v>
      </c>
      <c r="AC34" s="534">
        <v>142.32249315068492</v>
      </c>
      <c r="AD34" s="534">
        <v>139.53035519125686</v>
      </c>
      <c r="AE34" s="534">
        <v>126.99978082191781</v>
      </c>
      <c r="AF34" s="534">
        <v>128.30512328767125</v>
      </c>
      <c r="AG34" s="534">
        <v>132.46213698630137</v>
      </c>
      <c r="AH34" s="534">
        <v>121.94636612021858</v>
      </c>
      <c r="AI34" s="534">
        <v>119.62961643835618</v>
      </c>
      <c r="AJ34" s="534">
        <v>130.91580821917807</v>
      </c>
      <c r="AK34" s="661">
        <v>129.85145205479452</v>
      </c>
      <c r="AL34" s="535">
        <v>132.80117486338796</v>
      </c>
      <c r="AM34" s="97">
        <v>2.2716132641695141E-2</v>
      </c>
      <c r="AN34" s="97">
        <v>-8.3562390192576386E-3</v>
      </c>
      <c r="AO34" s="97">
        <v>1.6486713884608449E-3</v>
      </c>
    </row>
    <row r="35" spans="1:41">
      <c r="A35" t="s">
        <v>218</v>
      </c>
      <c r="B35" s="534">
        <v>41</v>
      </c>
      <c r="C35" s="534">
        <v>15</v>
      </c>
      <c r="D35" s="534">
        <v>10</v>
      </c>
      <c r="E35" s="534">
        <v>24</v>
      </c>
      <c r="F35" s="534">
        <v>23</v>
      </c>
      <c r="G35" s="534">
        <v>26</v>
      </c>
      <c r="H35" s="534">
        <v>28</v>
      </c>
      <c r="I35" s="534">
        <v>31</v>
      </c>
      <c r="J35" s="534">
        <v>27</v>
      </c>
      <c r="K35" s="534">
        <v>27</v>
      </c>
      <c r="L35" s="534">
        <v>39</v>
      </c>
      <c r="M35" s="534">
        <v>36</v>
      </c>
      <c r="N35" s="534">
        <v>39</v>
      </c>
      <c r="O35" s="534">
        <v>38</v>
      </c>
      <c r="P35" s="534">
        <v>47</v>
      </c>
      <c r="Q35" s="534">
        <v>45</v>
      </c>
      <c r="R35" s="534">
        <v>42</v>
      </c>
      <c r="S35" s="534">
        <v>53</v>
      </c>
      <c r="T35" s="534">
        <v>63</v>
      </c>
      <c r="U35" s="534">
        <v>56</v>
      </c>
      <c r="V35" s="534">
        <v>64</v>
      </c>
      <c r="W35" s="534">
        <v>68</v>
      </c>
      <c r="X35" s="534">
        <v>64</v>
      </c>
      <c r="Y35" s="534">
        <v>64.54416438356165</v>
      </c>
      <c r="Z35" s="534">
        <v>60.162076502732241</v>
      </c>
      <c r="AA35" s="534">
        <v>66.371643835616439</v>
      </c>
      <c r="AB35" s="534">
        <v>62.897424657534252</v>
      </c>
      <c r="AC35" s="534">
        <v>67.315506849315057</v>
      </c>
      <c r="AD35" s="534">
        <v>61.604043715846998</v>
      </c>
      <c r="AE35" s="534">
        <v>54.86454794520548</v>
      </c>
      <c r="AF35" s="534">
        <v>60.105999999999995</v>
      </c>
      <c r="AG35" s="534">
        <v>59.242465753424661</v>
      </c>
      <c r="AH35" s="534">
        <v>61.443825136612027</v>
      </c>
      <c r="AI35" s="534">
        <v>57.013342465753425</v>
      </c>
      <c r="AJ35" s="534">
        <v>55.26619178082192</v>
      </c>
      <c r="AK35" s="661">
        <v>67.616739726027404</v>
      </c>
      <c r="AL35" s="535">
        <v>64.287704918032787</v>
      </c>
      <c r="AM35" s="97">
        <v>-4.9233885299459157E-2</v>
      </c>
      <c r="AN35" s="97">
        <v>1.8602948930908081E-3</v>
      </c>
      <c r="AO35" s="97">
        <v>7.9810513602161261E-4</v>
      </c>
    </row>
    <row r="36" spans="1:41">
      <c r="A36" t="s">
        <v>90</v>
      </c>
      <c r="B36" s="534">
        <v>1836.5054644808743</v>
      </c>
      <c r="C36" s="534">
        <v>1760.5053424657535</v>
      </c>
      <c r="D36" s="534">
        <v>1616.3754520547946</v>
      </c>
      <c r="E36" s="534">
        <v>1468.048383561644</v>
      </c>
      <c r="F36" s="534">
        <v>1378.1601639344262</v>
      </c>
      <c r="G36" s="534">
        <v>1318.9782739726027</v>
      </c>
      <c r="H36" s="534">
        <v>1502.8106575342465</v>
      </c>
      <c r="I36" s="534">
        <v>1407.259589041096</v>
      </c>
      <c r="J36" s="534">
        <v>1403.8151639344262</v>
      </c>
      <c r="K36" s="534">
        <v>1454.2719999999997</v>
      </c>
      <c r="L36" s="534">
        <v>1555.5464931506851</v>
      </c>
      <c r="M36" s="534">
        <v>1556.4100273972604</v>
      </c>
      <c r="N36" s="534">
        <v>1617.3665027322404</v>
      </c>
      <c r="O36" s="534">
        <v>1631.3969315068493</v>
      </c>
      <c r="P36" s="534">
        <v>1591.4132876712329</v>
      </c>
      <c r="Q36" s="534">
        <v>1575.95</v>
      </c>
      <c r="R36" s="534">
        <v>1603.3874316939889</v>
      </c>
      <c r="S36" s="534">
        <v>1687.8881369863016</v>
      </c>
      <c r="T36" s="534">
        <v>1818.1211506849318</v>
      </c>
      <c r="U36" s="534">
        <v>1735.523095890411</v>
      </c>
      <c r="V36" s="534">
        <v>1752.3106010928964</v>
      </c>
      <c r="W36" s="534">
        <v>1752.5929589041093</v>
      </c>
      <c r="X36" s="534">
        <v>1736.6075342465754</v>
      </c>
      <c r="Y36" s="534">
        <v>1794.8258082191778</v>
      </c>
      <c r="Z36" s="534">
        <v>1836.9260382513662</v>
      </c>
      <c r="AA36" s="534">
        <v>1889.8346575342466</v>
      </c>
      <c r="AB36" s="534">
        <v>1847.3407397260278</v>
      </c>
      <c r="AC36" s="534">
        <v>1863.0249315068493</v>
      </c>
      <c r="AD36" s="534">
        <v>1741.2555191256831</v>
      </c>
      <c r="AE36" s="534">
        <v>1613.5639452054793</v>
      </c>
      <c r="AF36" s="534">
        <v>1672.5252602739724</v>
      </c>
      <c r="AG36" s="534">
        <v>1569.5839452054795</v>
      </c>
      <c r="AH36" s="534">
        <v>1474.7919945355191</v>
      </c>
      <c r="AI36" s="534">
        <v>1258.8521917808221</v>
      </c>
      <c r="AJ36" s="534">
        <v>1197.8023287671233</v>
      </c>
      <c r="AK36" s="661">
        <v>1347.3544109589041</v>
      </c>
      <c r="AL36" s="535">
        <v>1299.8933879781423</v>
      </c>
      <c r="AM36" s="97">
        <v>-3.5225344270765402E-2</v>
      </c>
      <c r="AN36" s="97">
        <v>-3.3268646819256675E-2</v>
      </c>
      <c r="AO36" s="97">
        <v>1.6137636124180309E-2</v>
      </c>
    </row>
    <row r="37" spans="1:41">
      <c r="A37" t="s">
        <v>68</v>
      </c>
      <c r="B37" s="534" t="s">
        <v>8</v>
      </c>
      <c r="C37" s="534" t="s">
        <v>8</v>
      </c>
      <c r="D37" s="534" t="s">
        <v>8</v>
      </c>
      <c r="E37" s="534" t="s">
        <v>8</v>
      </c>
      <c r="F37" s="534" t="s">
        <v>8</v>
      </c>
      <c r="G37" s="534" t="s">
        <v>8</v>
      </c>
      <c r="H37" s="534" t="s">
        <v>8</v>
      </c>
      <c r="I37" s="534" t="s">
        <v>8</v>
      </c>
      <c r="J37" s="534" t="s">
        <v>8</v>
      </c>
      <c r="K37" s="534" t="s">
        <v>8</v>
      </c>
      <c r="L37" s="534">
        <v>393.18923287671237</v>
      </c>
      <c r="M37" s="534">
        <v>361.52363287671238</v>
      </c>
      <c r="N37" s="534">
        <v>337.77080601092899</v>
      </c>
      <c r="O37" s="534">
        <v>296.77262191780824</v>
      </c>
      <c r="P37" s="534">
        <v>236.46379178082188</v>
      </c>
      <c r="Q37" s="534">
        <v>217.97813424657534</v>
      </c>
      <c r="R37" s="534">
        <v>222.84201366120217</v>
      </c>
      <c r="S37" s="534">
        <v>184.58747397260277</v>
      </c>
      <c r="T37" s="534">
        <v>160.17756986301373</v>
      </c>
      <c r="U37" s="534">
        <v>110.21106849315069</v>
      </c>
      <c r="V37" s="534">
        <v>117.77467486338799</v>
      </c>
      <c r="W37" s="534">
        <v>141.36256438356162</v>
      </c>
      <c r="X37" s="534">
        <v>149.81716712328767</v>
      </c>
      <c r="Y37" s="534">
        <v>173.67882739726028</v>
      </c>
      <c r="Z37" s="534">
        <v>177.69442076502733</v>
      </c>
      <c r="AA37" s="534">
        <v>217.76124657534245</v>
      </c>
      <c r="AB37" s="534">
        <v>224.9607123287671</v>
      </c>
      <c r="AC37" s="534">
        <v>228.61567123287671</v>
      </c>
      <c r="AD37" s="534">
        <v>236.13214480874313</v>
      </c>
      <c r="AE37" s="534">
        <v>235.2990246575342</v>
      </c>
      <c r="AF37" s="534">
        <v>256.92152054794519</v>
      </c>
      <c r="AG37" s="534">
        <v>326.41795342465753</v>
      </c>
      <c r="AH37" s="534">
        <v>330.94349180327868</v>
      </c>
      <c r="AI37" s="534">
        <v>341.20647945205479</v>
      </c>
      <c r="AJ37" s="534">
        <v>360.82878904109589</v>
      </c>
      <c r="AK37" s="661">
        <v>342.44354246575341</v>
      </c>
      <c r="AL37" s="535">
        <v>338.83625956284158</v>
      </c>
      <c r="AM37" s="97">
        <v>-1.0533949266316123E-2</v>
      </c>
      <c r="AN37" s="97">
        <v>4.6311114603177606E-2</v>
      </c>
      <c r="AO37" s="97">
        <v>4.2065113286008909E-3</v>
      </c>
    </row>
    <row r="38" spans="1:41">
      <c r="A38" t="s">
        <v>153</v>
      </c>
      <c r="B38" s="534" t="s">
        <v>8</v>
      </c>
      <c r="C38" s="534" t="s">
        <v>8</v>
      </c>
      <c r="D38" s="534" t="s">
        <v>8</v>
      </c>
      <c r="E38" s="534" t="s">
        <v>8</v>
      </c>
      <c r="F38" s="534" t="s">
        <v>8</v>
      </c>
      <c r="G38" s="534" t="s">
        <v>8</v>
      </c>
      <c r="H38" s="534" t="s">
        <v>8</v>
      </c>
      <c r="I38" s="534" t="s">
        <v>8</v>
      </c>
      <c r="J38" s="534" t="s">
        <v>8</v>
      </c>
      <c r="K38" s="534" t="s">
        <v>8</v>
      </c>
      <c r="L38" s="534">
        <v>191.52386301369864</v>
      </c>
      <c r="M38" s="534">
        <v>235.28295890410953</v>
      </c>
      <c r="N38" s="534">
        <v>80.950437158469938</v>
      </c>
      <c r="O38" s="534">
        <v>103.0015616438356</v>
      </c>
      <c r="P38" s="534">
        <v>74.565178082191778</v>
      </c>
      <c r="Q38" s="534">
        <v>63.037999999999997</v>
      </c>
      <c r="R38" s="534">
        <v>73.860765027322401</v>
      </c>
      <c r="S38" s="534">
        <v>100.55153424657533</v>
      </c>
      <c r="T38" s="534">
        <v>129.26906849315068</v>
      </c>
      <c r="U38" s="534">
        <v>90.610849315068464</v>
      </c>
      <c r="V38" s="534">
        <v>95.690546448087431</v>
      </c>
      <c r="W38" s="534">
        <v>133.08468493150687</v>
      </c>
      <c r="X38" s="534">
        <v>131.69901369863013</v>
      </c>
      <c r="Y38" s="534">
        <v>143.7483287671233</v>
      </c>
      <c r="Z38" s="534">
        <v>173.95732240437158</v>
      </c>
      <c r="AA38" s="534">
        <v>186.7161863013699</v>
      </c>
      <c r="AB38" s="534">
        <v>167.73851506849317</v>
      </c>
      <c r="AC38" s="534">
        <v>118.38853698630136</v>
      </c>
      <c r="AD38" s="534">
        <v>195.24035792349733</v>
      </c>
      <c r="AE38" s="534">
        <v>174.49014794520548</v>
      </c>
      <c r="AF38" s="534">
        <v>189.80081095890412</v>
      </c>
      <c r="AG38" s="534">
        <v>189.33691232876711</v>
      </c>
      <c r="AH38" s="534">
        <v>180.56834153005465</v>
      </c>
      <c r="AI38" s="534">
        <v>191.76886575342465</v>
      </c>
      <c r="AJ38" s="534">
        <v>160.47277808219178</v>
      </c>
      <c r="AK38" s="661">
        <v>170.42149589041097</v>
      </c>
      <c r="AL38" s="535">
        <v>184.65191256830602</v>
      </c>
      <c r="AM38" s="97">
        <v>8.3501301309113485E-2</v>
      </c>
      <c r="AN38" s="97">
        <v>-9.0899332405345312E-3</v>
      </c>
      <c r="AO38" s="97">
        <v>2.2923767458315476E-3</v>
      </c>
    </row>
    <row r="39" spans="1:41">
      <c r="A39" t="s">
        <v>154</v>
      </c>
      <c r="B39" s="534">
        <v>1014</v>
      </c>
      <c r="C39" s="534">
        <v>1034</v>
      </c>
      <c r="D39" s="534">
        <v>1000</v>
      </c>
      <c r="E39" s="534">
        <v>1000</v>
      </c>
      <c r="F39" s="534">
        <v>959</v>
      </c>
      <c r="G39" s="534">
        <v>857</v>
      </c>
      <c r="H39" s="534">
        <v>1007</v>
      </c>
      <c r="I39" s="534">
        <v>1039</v>
      </c>
      <c r="J39" s="534">
        <v>1090</v>
      </c>
      <c r="K39" s="534">
        <v>1089</v>
      </c>
      <c r="L39" s="534">
        <v>1039</v>
      </c>
      <c r="M39" s="534">
        <v>1117</v>
      </c>
      <c r="N39" s="534">
        <v>1151</v>
      </c>
      <c r="O39" s="534">
        <v>1179</v>
      </c>
      <c r="P39" s="534">
        <v>1181</v>
      </c>
      <c r="Q39" s="534">
        <v>1255</v>
      </c>
      <c r="R39" s="534">
        <v>1273</v>
      </c>
      <c r="S39" s="534">
        <v>1274</v>
      </c>
      <c r="T39" s="534">
        <v>1301</v>
      </c>
      <c r="U39" s="534">
        <v>1232</v>
      </c>
      <c r="V39" s="534">
        <v>1237</v>
      </c>
      <c r="W39" s="534">
        <v>1248</v>
      </c>
      <c r="X39" s="534">
        <v>1155</v>
      </c>
      <c r="Y39" s="534">
        <v>1204</v>
      </c>
      <c r="Z39" s="534">
        <v>1242.9356830601093</v>
      </c>
      <c r="AA39" s="534">
        <v>1257.5669315068492</v>
      </c>
      <c r="AB39" s="534">
        <v>1225.6918943287671</v>
      </c>
      <c r="AC39" s="534">
        <v>1203.9675616438356</v>
      </c>
      <c r="AD39" s="534">
        <v>1160.4231147540984</v>
      </c>
      <c r="AE39" s="534">
        <v>1142.7570410958906</v>
      </c>
      <c r="AF39" s="534">
        <v>1188.7854246575341</v>
      </c>
      <c r="AG39" s="534">
        <v>1144.3234520547944</v>
      </c>
      <c r="AH39" s="534">
        <v>1144.241038251366</v>
      </c>
      <c r="AI39" s="534">
        <v>1044.3223907671236</v>
      </c>
      <c r="AJ39" s="534">
        <v>1067.3140904931506</v>
      </c>
      <c r="AK39" s="661">
        <v>1137.5515763287672</v>
      </c>
      <c r="AL39" s="535">
        <v>1147.0542962568306</v>
      </c>
      <c r="AM39" s="97">
        <v>8.3536607269549812E-3</v>
      </c>
      <c r="AN39" s="97">
        <v>-9.979930145133542E-3</v>
      </c>
      <c r="AO39" s="97">
        <v>1.4240202326486264E-2</v>
      </c>
    </row>
    <row r="40" spans="1:41">
      <c r="A40" t="s">
        <v>91</v>
      </c>
      <c r="B40" s="534">
        <v>143.19535519125682</v>
      </c>
      <c r="C40" s="534">
        <v>137.52284931506847</v>
      </c>
      <c r="D40" s="534">
        <v>128.72684931506851</v>
      </c>
      <c r="E40" s="534">
        <v>136.45849315068492</v>
      </c>
      <c r="F40" s="534">
        <v>140.25133879781421</v>
      </c>
      <c r="G40" s="534">
        <v>150.63652054794522</v>
      </c>
      <c r="H40" s="534">
        <v>149.71273972602739</v>
      </c>
      <c r="I40" s="534">
        <v>182.52704109589044</v>
      </c>
      <c r="J40" s="534">
        <v>165.90633879781421</v>
      </c>
      <c r="K40" s="534">
        <v>199.73747945205477</v>
      </c>
      <c r="L40" s="534">
        <v>255.88728767123291</v>
      </c>
      <c r="M40" s="534">
        <v>242.23139726027395</v>
      </c>
      <c r="N40" s="534">
        <v>270.76939890710383</v>
      </c>
      <c r="O40" s="534">
        <v>270.48704109589039</v>
      </c>
      <c r="P40" s="534">
        <v>281.85356164383563</v>
      </c>
      <c r="Q40" s="534">
        <v>250.70608219178084</v>
      </c>
      <c r="R40" s="534">
        <v>279.90185792349729</v>
      </c>
      <c r="S40" s="534">
        <v>285.70934246575342</v>
      </c>
      <c r="T40" s="534">
        <v>284.02243835616446</v>
      </c>
      <c r="U40" s="534">
        <v>287.95854794520551</v>
      </c>
      <c r="V40" s="534">
        <v>285.30923497267764</v>
      </c>
      <c r="W40" s="534">
        <v>267.61528767123286</v>
      </c>
      <c r="X40" s="534">
        <v>251.56961643835618</v>
      </c>
      <c r="Y40" s="534">
        <v>279.40353424657536</v>
      </c>
      <c r="Z40" s="534">
        <v>265.28191256830604</v>
      </c>
      <c r="AA40" s="534">
        <v>288.64134246575344</v>
      </c>
      <c r="AB40" s="534">
        <v>307.37802739726033</v>
      </c>
      <c r="AC40" s="534">
        <v>305.38989041095891</v>
      </c>
      <c r="AD40" s="534">
        <v>278.68019125683065</v>
      </c>
      <c r="AE40" s="534">
        <v>277.71663013698634</v>
      </c>
      <c r="AF40" s="534">
        <v>258.95986301369862</v>
      </c>
      <c r="AG40" s="534">
        <v>288.65827175342469</v>
      </c>
      <c r="AH40" s="534">
        <v>287.15174863387978</v>
      </c>
      <c r="AI40" s="534">
        <v>291.5456876810959</v>
      </c>
      <c r="AJ40" s="534">
        <v>274.35663846575341</v>
      </c>
      <c r="AK40" s="661">
        <v>293.38634687479453</v>
      </c>
      <c r="AL40" s="535">
        <v>230.13396174863388</v>
      </c>
      <c r="AM40" s="97">
        <v>-0.21559416721308511</v>
      </c>
      <c r="AN40" s="97">
        <v>1.6318743190755214E-3</v>
      </c>
      <c r="AO40" s="97">
        <v>2.8570174822505762E-3</v>
      </c>
    </row>
    <row r="41" spans="1:41">
      <c r="A41" t="s">
        <v>155</v>
      </c>
      <c r="B41" s="534">
        <v>324</v>
      </c>
      <c r="C41" s="534">
        <v>273</v>
      </c>
      <c r="D41" s="534">
        <v>269</v>
      </c>
      <c r="E41" s="534">
        <v>274</v>
      </c>
      <c r="F41" s="534">
        <v>273</v>
      </c>
      <c r="G41" s="534">
        <v>282</v>
      </c>
      <c r="H41" s="534">
        <v>287</v>
      </c>
      <c r="I41" s="534">
        <v>287</v>
      </c>
      <c r="J41" s="534">
        <v>310</v>
      </c>
      <c r="K41" s="534">
        <v>317</v>
      </c>
      <c r="L41" s="534">
        <v>265</v>
      </c>
      <c r="M41" s="534">
        <v>239</v>
      </c>
      <c r="N41" s="534">
        <v>264</v>
      </c>
      <c r="O41" s="534">
        <v>280</v>
      </c>
      <c r="P41" s="534">
        <v>301</v>
      </c>
      <c r="Q41" s="534">
        <v>310</v>
      </c>
      <c r="R41" s="534">
        <v>319</v>
      </c>
      <c r="S41" s="534">
        <v>353</v>
      </c>
      <c r="T41" s="534">
        <v>366</v>
      </c>
      <c r="U41" s="534">
        <v>370</v>
      </c>
      <c r="V41" s="534">
        <v>379</v>
      </c>
      <c r="W41" s="534">
        <v>378</v>
      </c>
      <c r="X41" s="534">
        <v>365</v>
      </c>
      <c r="Y41" s="534">
        <v>358</v>
      </c>
      <c r="Z41" s="534">
        <v>373.3293169398907</v>
      </c>
      <c r="AA41" s="534">
        <v>376.09928767123284</v>
      </c>
      <c r="AB41" s="534">
        <v>395.82602465753422</v>
      </c>
      <c r="AC41" s="534">
        <v>402.19810410958911</v>
      </c>
      <c r="AD41" s="534">
        <v>416.56830601092895</v>
      </c>
      <c r="AE41" s="534">
        <v>407.66849315068492</v>
      </c>
      <c r="AF41" s="534">
        <v>457.87397260273974</v>
      </c>
      <c r="AG41" s="534">
        <v>481.97260273972609</v>
      </c>
      <c r="AH41" s="534">
        <v>504.68852459016392</v>
      </c>
      <c r="AI41" s="534">
        <v>487.99726027397259</v>
      </c>
      <c r="AJ41" s="534">
        <v>485.9890410958904</v>
      </c>
      <c r="AK41" s="661">
        <v>532.17808219178085</v>
      </c>
      <c r="AL41" s="535">
        <v>516.70491803278685</v>
      </c>
      <c r="AM41" s="97">
        <v>-2.9075162387875109E-2</v>
      </c>
      <c r="AN41" s="97">
        <v>3.5322011219722116E-2</v>
      </c>
      <c r="AO41" s="97">
        <v>6.4146767941923996E-3</v>
      </c>
    </row>
    <row r="42" spans="1:41">
      <c r="A42" t="s">
        <v>156</v>
      </c>
      <c r="B42" s="534">
        <v>143</v>
      </c>
      <c r="C42" s="534">
        <v>148</v>
      </c>
      <c r="D42" s="534">
        <v>148</v>
      </c>
      <c r="E42" s="534">
        <v>161</v>
      </c>
      <c r="F42" s="534">
        <v>136</v>
      </c>
      <c r="G42" s="534">
        <v>134</v>
      </c>
      <c r="H42" s="534">
        <v>149</v>
      </c>
      <c r="I42" s="534">
        <v>151</v>
      </c>
      <c r="J42" s="534">
        <v>150</v>
      </c>
      <c r="K42" s="534">
        <v>185</v>
      </c>
      <c r="L42" s="534">
        <v>210.32079452054796</v>
      </c>
      <c r="M42" s="534">
        <v>192.3472328767123</v>
      </c>
      <c r="N42" s="534">
        <v>225.64784153005465</v>
      </c>
      <c r="O42" s="534">
        <v>216.90775342465753</v>
      </c>
      <c r="P42" s="534">
        <v>271.31041095890413</v>
      </c>
      <c r="Q42" s="534">
        <v>258.13649315068494</v>
      </c>
      <c r="R42" s="534">
        <v>235.24092896174861</v>
      </c>
      <c r="S42" s="534">
        <v>247.57326027397258</v>
      </c>
      <c r="T42" s="534">
        <v>271.37065753424662</v>
      </c>
      <c r="U42" s="534">
        <v>259.60249315068489</v>
      </c>
      <c r="V42" s="534">
        <v>232.65740437158473</v>
      </c>
      <c r="W42" s="534">
        <v>249.74213698630135</v>
      </c>
      <c r="X42" s="534">
        <v>235.90550684931506</v>
      </c>
      <c r="Y42" s="534">
        <v>253.8790684931507</v>
      </c>
      <c r="Z42" s="534">
        <v>254.24685792349729</v>
      </c>
      <c r="AA42" s="534">
        <v>263.23736986301373</v>
      </c>
      <c r="AB42" s="534">
        <v>265.38616438356166</v>
      </c>
      <c r="AC42" s="534">
        <v>247.29210958904113</v>
      </c>
      <c r="AD42" s="534">
        <v>241.2491256830601</v>
      </c>
      <c r="AE42" s="534">
        <v>208.97528767123291</v>
      </c>
      <c r="AF42" s="534">
        <v>226.86852054794522</v>
      </c>
      <c r="AG42" s="534">
        <v>206.34452054794525</v>
      </c>
      <c r="AH42" s="534">
        <v>221.38202185792349</v>
      </c>
      <c r="AI42" s="534">
        <v>239.2190684931507</v>
      </c>
      <c r="AJ42" s="534">
        <v>216.72701369863015</v>
      </c>
      <c r="AK42" s="661">
        <v>278.07810958904111</v>
      </c>
      <c r="AL42" s="535">
        <v>273.13262295081967</v>
      </c>
      <c r="AM42" s="97">
        <v>-1.7784523368380767E-2</v>
      </c>
      <c r="AN42" s="97">
        <v>5.4996550663319876E-3</v>
      </c>
      <c r="AO42" s="97">
        <v>3.3908279891161222E-3</v>
      </c>
    </row>
    <row r="43" spans="1:41">
      <c r="A43" t="s">
        <v>92</v>
      </c>
      <c r="B43" s="534">
        <v>548.74863388000006</v>
      </c>
      <c r="C43" s="534">
        <v>540.61260274000006</v>
      </c>
      <c r="D43" s="534">
        <v>530.97315068</v>
      </c>
      <c r="E43" s="534">
        <v>521.33369862999996</v>
      </c>
      <c r="F43" s="534">
        <v>510.29617486000001</v>
      </c>
      <c r="G43" s="534">
        <v>496.03013699000002</v>
      </c>
      <c r="H43" s="534">
        <v>537.68060274000004</v>
      </c>
      <c r="I43" s="534">
        <v>595.83863013999996</v>
      </c>
      <c r="J43" s="534">
        <v>588.40273223999998</v>
      </c>
      <c r="K43" s="534">
        <v>614.81630137000002</v>
      </c>
      <c r="L43" s="534">
        <v>475.22498630136982</v>
      </c>
      <c r="M43" s="534">
        <v>305.06857534246575</v>
      </c>
      <c r="N43" s="534">
        <v>259.79442622950825</v>
      </c>
      <c r="O43" s="534">
        <v>267.73578082191784</v>
      </c>
      <c r="P43" s="534">
        <v>296.09183561643835</v>
      </c>
      <c r="Q43" s="534">
        <v>306.43416438356167</v>
      </c>
      <c r="R43" s="534">
        <v>268.88683060109292</v>
      </c>
      <c r="S43" s="534">
        <v>249.64172602739725</v>
      </c>
      <c r="T43" s="534">
        <v>251.4290410958904</v>
      </c>
      <c r="U43" s="534">
        <v>198.71328767123291</v>
      </c>
      <c r="V43" s="534">
        <v>212.26959016393442</v>
      </c>
      <c r="W43" s="534">
        <v>231.04561643835618</v>
      </c>
      <c r="X43" s="534">
        <v>242.21131506849312</v>
      </c>
      <c r="Y43" s="534">
        <v>217.91186301369868</v>
      </c>
      <c r="Z43" s="534">
        <v>252.26415300546449</v>
      </c>
      <c r="AA43" s="534">
        <v>279.10230136986303</v>
      </c>
      <c r="AB43" s="534">
        <v>266.28986301369866</v>
      </c>
      <c r="AC43" s="534">
        <v>279.60435616438355</v>
      </c>
      <c r="AD43" s="534">
        <v>282.38524590163934</v>
      </c>
      <c r="AE43" s="534">
        <v>246.50890410958905</v>
      </c>
      <c r="AF43" s="534">
        <v>216.98808219178082</v>
      </c>
      <c r="AG43" s="534">
        <v>194.29520547945211</v>
      </c>
      <c r="AH43" s="534">
        <v>182.24863387978141</v>
      </c>
      <c r="AI43" s="534">
        <v>189.35498630136988</v>
      </c>
      <c r="AJ43" s="534">
        <v>194.27512328767122</v>
      </c>
      <c r="AK43" s="661">
        <v>207.89084931506849</v>
      </c>
      <c r="AL43" s="535">
        <v>228.4917213114754</v>
      </c>
      <c r="AM43" s="97">
        <v>9.9094655028251433E-2</v>
      </c>
      <c r="AN43" s="97">
        <v>-2.9026906059107627E-2</v>
      </c>
      <c r="AO43" s="97">
        <v>2.8366297498039184E-3</v>
      </c>
    </row>
    <row r="44" spans="1:41">
      <c r="A44" t="s">
        <v>69</v>
      </c>
      <c r="B44" s="534" t="s">
        <v>8</v>
      </c>
      <c r="C44" s="534" t="s">
        <v>8</v>
      </c>
      <c r="D44" s="534" t="s">
        <v>8</v>
      </c>
      <c r="E44" s="534" t="s">
        <v>8</v>
      </c>
      <c r="F44" s="534" t="s">
        <v>8</v>
      </c>
      <c r="G44" s="534" t="s">
        <v>8</v>
      </c>
      <c r="H44" s="534" t="s">
        <v>8</v>
      </c>
      <c r="I44" s="534" t="s">
        <v>8</v>
      </c>
      <c r="J44" s="534" t="s">
        <v>8</v>
      </c>
      <c r="K44" s="534" t="s">
        <v>8</v>
      </c>
      <c r="L44" s="534">
        <v>5984.4931506849316</v>
      </c>
      <c r="M44" s="534">
        <v>5753.4917150684942</v>
      </c>
      <c r="N44" s="534">
        <v>5119.0396830601094</v>
      </c>
      <c r="O44" s="534">
        <v>4472.9668219178084</v>
      </c>
      <c r="P44" s="534">
        <v>3739.3643561643835</v>
      </c>
      <c r="Q44" s="534">
        <v>3660.5377369863013</v>
      </c>
      <c r="R44" s="534">
        <v>3522.3153415300549</v>
      </c>
      <c r="S44" s="534">
        <v>3550.9331506849317</v>
      </c>
      <c r="T44" s="534">
        <v>3293.4593698630133</v>
      </c>
      <c r="U44" s="534">
        <v>3380.9775616438355</v>
      </c>
      <c r="V44" s="534">
        <v>3481.2693442622945</v>
      </c>
      <c r="W44" s="534">
        <v>3584.3700000000008</v>
      </c>
      <c r="X44" s="534">
        <v>3716.5108219178082</v>
      </c>
      <c r="Y44" s="534">
        <v>3817.0623561643838</v>
      </c>
      <c r="Z44" s="534">
        <v>3912.0971038251369</v>
      </c>
      <c r="AA44" s="534">
        <v>4171.9950136986299</v>
      </c>
      <c r="AB44" s="534">
        <v>4422.7412602739723</v>
      </c>
      <c r="AC44" s="534">
        <v>4597.0747671232884</v>
      </c>
      <c r="AD44" s="534">
        <v>4742.2496448087431</v>
      </c>
      <c r="AE44" s="534">
        <v>4764.8213150684933</v>
      </c>
      <c r="AF44" s="534">
        <v>5017.7284054794509</v>
      </c>
      <c r="AG44" s="534">
        <v>5185.3102794520546</v>
      </c>
      <c r="AH44" s="534">
        <v>5438.4634590163932</v>
      </c>
      <c r="AI44" s="534">
        <v>5635.5710931506846</v>
      </c>
      <c r="AJ44" s="534">
        <v>5926.0499561643828</v>
      </c>
      <c r="AK44" s="661">
        <v>5773.3108301369866</v>
      </c>
      <c r="AL44" s="535">
        <v>5708.9124207650275</v>
      </c>
      <c r="AM44" s="97">
        <v>-1.1154502375967046E-2</v>
      </c>
      <c r="AN44" s="97">
        <v>3.3018539763008281E-2</v>
      </c>
      <c r="AO44" s="97">
        <v>7.0873774851963861E-2</v>
      </c>
    </row>
    <row r="45" spans="1:41">
      <c r="A45" t="s">
        <v>157</v>
      </c>
      <c r="B45" s="534">
        <v>194.78573434339847</v>
      </c>
      <c r="C45" s="534">
        <v>180.75981633957119</v>
      </c>
      <c r="D45" s="534">
        <v>160.35630405112479</v>
      </c>
      <c r="E45" s="534">
        <v>161.56123440886208</v>
      </c>
      <c r="F45" s="534">
        <v>159.09704452003945</v>
      </c>
      <c r="G45" s="534">
        <v>160.55712098944673</v>
      </c>
      <c r="H45" s="534">
        <v>162.74608403036032</v>
      </c>
      <c r="I45" s="534">
        <v>165.75840513673552</v>
      </c>
      <c r="J45" s="534">
        <v>161.30005265845625</v>
      </c>
      <c r="K45" s="534">
        <v>159.85424734141722</v>
      </c>
      <c r="L45" s="534">
        <v>126.67846575342466</v>
      </c>
      <c r="M45" s="534">
        <v>101.6962191780822</v>
      </c>
      <c r="N45" s="534">
        <v>87.659590163934425</v>
      </c>
      <c r="O45" s="534">
        <v>85.951780821917808</v>
      </c>
      <c r="P45" s="534">
        <v>96.575260273972603</v>
      </c>
      <c r="Q45" s="534">
        <v>103.78476712328768</v>
      </c>
      <c r="R45" s="534">
        <v>105.18349726775958</v>
      </c>
      <c r="S45" s="534">
        <v>106.71676712328765</v>
      </c>
      <c r="T45" s="534">
        <v>109.44794520547946</v>
      </c>
      <c r="U45" s="534">
        <v>109.02621917808219</v>
      </c>
      <c r="V45" s="534">
        <v>108.98868852459016</v>
      </c>
      <c r="W45" s="534">
        <v>110.29139726027397</v>
      </c>
      <c r="X45" s="534">
        <v>112.80167123287671</v>
      </c>
      <c r="Y45" s="534">
        <v>113.50454794520549</v>
      </c>
      <c r="Z45" s="534">
        <v>114.41609289617486</v>
      </c>
      <c r="AA45" s="534">
        <v>109.24712328767124</v>
      </c>
      <c r="AB45" s="534">
        <v>113.28364383561646</v>
      </c>
      <c r="AC45" s="534">
        <v>119.58945205479452</v>
      </c>
      <c r="AD45" s="534">
        <v>117.09975409836066</v>
      </c>
      <c r="AE45" s="534">
        <v>114.46849315068494</v>
      </c>
      <c r="AF45" s="534">
        <v>109.50819178082193</v>
      </c>
      <c r="AG45" s="534">
        <v>120.31241095890412</v>
      </c>
      <c r="AH45" s="534">
        <v>108.12751366120219</v>
      </c>
      <c r="AI45" s="534">
        <v>116.29597260273974</v>
      </c>
      <c r="AJ45" s="534">
        <v>104.8290410958904</v>
      </c>
      <c r="AK45" s="661">
        <v>119.08739726027396</v>
      </c>
      <c r="AL45" s="535">
        <v>115.63775956284152</v>
      </c>
      <c r="AM45" s="97">
        <v>-2.8967277619587284E-2</v>
      </c>
      <c r="AN45" s="97">
        <v>8.6618134949389969E-3</v>
      </c>
      <c r="AO45" s="97">
        <v>1.4355947213049193E-3</v>
      </c>
    </row>
    <row r="46" spans="1:41">
      <c r="A46" t="s">
        <v>158</v>
      </c>
      <c r="B46" s="534">
        <v>981.75937158469947</v>
      </c>
      <c r="C46" s="534">
        <v>938.21991780821907</v>
      </c>
      <c r="D46" s="534">
        <v>897.31249315068487</v>
      </c>
      <c r="E46" s="534">
        <v>894.50098630136984</v>
      </c>
      <c r="F46" s="534">
        <v>870.68784153005481</v>
      </c>
      <c r="G46" s="534">
        <v>895.32435616438363</v>
      </c>
      <c r="H46" s="534">
        <v>975.75353424657533</v>
      </c>
      <c r="I46" s="534">
        <v>931.53254794520547</v>
      </c>
      <c r="J46" s="534">
        <v>982.76073770491803</v>
      </c>
      <c r="K46" s="534">
        <v>1002.402602739726</v>
      </c>
      <c r="L46" s="534">
        <v>1016.7613698630138</v>
      </c>
      <c r="M46" s="534">
        <v>1060.2192328767123</v>
      </c>
      <c r="N46" s="534">
        <v>1100.3010928961749</v>
      </c>
      <c r="O46" s="534">
        <v>1044.2940547945207</v>
      </c>
      <c r="P46" s="534">
        <v>1101.7291232876714</v>
      </c>
      <c r="Q46" s="534">
        <v>1109.6415068493152</v>
      </c>
      <c r="R46" s="534">
        <v>1095.3543442622949</v>
      </c>
      <c r="S46" s="534">
        <v>1115.204273972603</v>
      </c>
      <c r="T46" s="534">
        <v>1200.3728493150686</v>
      </c>
      <c r="U46" s="534">
        <v>1180.7525479452054</v>
      </c>
      <c r="V46" s="534">
        <v>1143.4800000000002</v>
      </c>
      <c r="W46" s="534">
        <v>1131.6114246575344</v>
      </c>
      <c r="X46" s="534">
        <v>1133.9610410958906</v>
      </c>
      <c r="Y46" s="534">
        <v>1149.0829315068493</v>
      </c>
      <c r="Z46" s="534">
        <v>1199.0357923497268</v>
      </c>
      <c r="AA46" s="534">
        <v>1194.8502465753427</v>
      </c>
      <c r="AB46" s="534">
        <v>1210.3336164383561</v>
      </c>
      <c r="AC46" s="534">
        <v>1158.8227945205479</v>
      </c>
      <c r="AD46" s="534">
        <v>1173.8013661202187</v>
      </c>
      <c r="AE46" s="534">
        <v>1057.347479452055</v>
      </c>
      <c r="AF46" s="534">
        <v>1060.2192328767123</v>
      </c>
      <c r="AG46" s="534">
        <v>1050.6199452054796</v>
      </c>
      <c r="AH46" s="534">
        <v>1186.2783879781423</v>
      </c>
      <c r="AI46" s="534">
        <v>1167.6187945205481</v>
      </c>
      <c r="AJ46" s="534">
        <v>1185.2911232876713</v>
      </c>
      <c r="AK46" s="661">
        <v>1303.9969589041098</v>
      </c>
      <c r="AL46" s="535">
        <v>1303.3781420765029</v>
      </c>
      <c r="AM46" s="97">
        <v>-4.7455388862793768E-4</v>
      </c>
      <c r="AN46" s="97">
        <v>8.7796440165421874E-3</v>
      </c>
      <c r="AO46" s="97">
        <v>1.6180897897908584E-2</v>
      </c>
    </row>
    <row r="47" spans="1:41">
      <c r="A47" t="s">
        <v>159</v>
      </c>
      <c r="B47" s="534">
        <v>344</v>
      </c>
      <c r="C47" s="534">
        <v>282</v>
      </c>
      <c r="D47" s="534">
        <v>261</v>
      </c>
      <c r="E47" s="534">
        <v>283</v>
      </c>
      <c r="F47" s="534">
        <v>282</v>
      </c>
      <c r="G47" s="534">
        <v>277</v>
      </c>
      <c r="H47" s="534">
        <v>370</v>
      </c>
      <c r="I47" s="534">
        <v>327</v>
      </c>
      <c r="J47" s="534">
        <v>303</v>
      </c>
      <c r="K47" s="534">
        <v>335.69391780821923</v>
      </c>
      <c r="L47" s="534">
        <v>348.36578082191784</v>
      </c>
      <c r="M47" s="534">
        <v>335.45293150684932</v>
      </c>
      <c r="N47" s="534">
        <v>347.85456284153003</v>
      </c>
      <c r="O47" s="534">
        <v>366.88156164383565</v>
      </c>
      <c r="P47" s="534">
        <v>361.03764383561639</v>
      </c>
      <c r="Q47" s="534">
        <v>365.3151506849315</v>
      </c>
      <c r="R47" s="534">
        <v>396.56101092896182</v>
      </c>
      <c r="S47" s="534">
        <v>415.58087671232875</v>
      </c>
      <c r="T47" s="534">
        <v>406.98569863013705</v>
      </c>
      <c r="U47" s="534">
        <v>402.04547945205479</v>
      </c>
      <c r="V47" s="534">
        <v>412.34254098360657</v>
      </c>
      <c r="W47" s="534">
        <v>405.0377260273973</v>
      </c>
      <c r="X47" s="534">
        <v>386.48178082191782</v>
      </c>
      <c r="Y47" s="534">
        <v>403.7926301369863</v>
      </c>
      <c r="Z47" s="534">
        <v>424.37896174863391</v>
      </c>
      <c r="AA47" s="534">
        <v>412.56854794520552</v>
      </c>
      <c r="AB47" s="534">
        <v>415.46038356164377</v>
      </c>
      <c r="AC47" s="534">
        <v>368.78936986301375</v>
      </c>
      <c r="AD47" s="534">
        <v>413.20371584699456</v>
      </c>
      <c r="AE47" s="534">
        <v>394.39416438356164</v>
      </c>
      <c r="AF47" s="534">
        <v>406.18241095890409</v>
      </c>
      <c r="AG47" s="534">
        <v>374.41238356164388</v>
      </c>
      <c r="AH47" s="534">
        <v>416.86871584699458</v>
      </c>
      <c r="AI47" s="534">
        <v>331.91846575342464</v>
      </c>
      <c r="AJ47" s="534">
        <v>379.51326027397261</v>
      </c>
      <c r="AK47" s="661">
        <v>401.28235616438354</v>
      </c>
      <c r="AL47" s="535">
        <v>394.91877049180334</v>
      </c>
      <c r="AM47" s="97">
        <v>-1.5858124771310322E-2</v>
      </c>
      <c r="AN47" s="97">
        <v>-2.7698627515019281E-3</v>
      </c>
      <c r="AO47" s="97">
        <v>4.9027523916542618E-3</v>
      </c>
    </row>
    <row r="48" spans="1:41">
      <c r="A48" t="s">
        <v>160</v>
      </c>
      <c r="B48" s="534">
        <v>89</v>
      </c>
      <c r="C48" s="534">
        <v>78</v>
      </c>
      <c r="D48" s="534">
        <v>77</v>
      </c>
      <c r="E48" s="534">
        <v>82</v>
      </c>
      <c r="F48" s="534">
        <v>79</v>
      </c>
      <c r="G48" s="534">
        <v>82</v>
      </c>
      <c r="H48" s="534">
        <v>84</v>
      </c>
      <c r="I48" s="534">
        <v>81</v>
      </c>
      <c r="J48" s="534">
        <v>78</v>
      </c>
      <c r="K48" s="534">
        <v>60</v>
      </c>
      <c r="L48" s="534">
        <v>62</v>
      </c>
      <c r="M48" s="534">
        <v>95</v>
      </c>
      <c r="N48" s="534">
        <v>86</v>
      </c>
      <c r="O48" s="534">
        <v>96</v>
      </c>
      <c r="P48" s="534">
        <v>98</v>
      </c>
      <c r="Q48" s="534">
        <v>94</v>
      </c>
      <c r="R48" s="534">
        <v>107</v>
      </c>
      <c r="S48" s="534">
        <v>100</v>
      </c>
      <c r="T48" s="534">
        <v>102</v>
      </c>
      <c r="U48" s="534">
        <v>103</v>
      </c>
      <c r="V48" s="534">
        <v>93</v>
      </c>
      <c r="W48" s="534">
        <v>99</v>
      </c>
      <c r="X48" s="534">
        <v>99</v>
      </c>
      <c r="Y48" s="534">
        <v>90.651013698630138</v>
      </c>
      <c r="Z48" s="534">
        <v>101.89901639344262</v>
      </c>
      <c r="AA48" s="534">
        <v>95.97279452054795</v>
      </c>
      <c r="AB48" s="534">
        <v>109.12663013698631</v>
      </c>
      <c r="AC48" s="534">
        <v>93.864164383561658</v>
      </c>
      <c r="AD48" s="534">
        <v>100.53715846994537</v>
      </c>
      <c r="AE48" s="534">
        <v>95.350246575342481</v>
      </c>
      <c r="AF48" s="534">
        <v>90.148958904109591</v>
      </c>
      <c r="AG48" s="534">
        <v>87.27720547945205</v>
      </c>
      <c r="AH48" s="534">
        <v>67.992759562841528</v>
      </c>
      <c r="AI48" s="534">
        <v>97.338383561643838</v>
      </c>
      <c r="AJ48" s="534">
        <v>98.181835616438363</v>
      </c>
      <c r="AK48" s="661">
        <v>56.290383561643829</v>
      </c>
      <c r="AL48" s="535">
        <v>58.72010928961749</v>
      </c>
      <c r="AM48" s="97">
        <v>4.3164135225919331E-2</v>
      </c>
      <c r="AN48" s="97">
        <v>-5.195575392496421E-2</v>
      </c>
      <c r="AO48" s="97">
        <v>7.28985750409772E-4</v>
      </c>
    </row>
    <row r="49" spans="1:42">
      <c r="A49" t="s">
        <v>161</v>
      </c>
      <c r="B49" s="534">
        <v>256</v>
      </c>
      <c r="C49" s="534">
        <v>260</v>
      </c>
      <c r="D49" s="534">
        <v>301</v>
      </c>
      <c r="E49" s="534">
        <v>313</v>
      </c>
      <c r="F49" s="534">
        <v>312</v>
      </c>
      <c r="G49" s="534">
        <v>335</v>
      </c>
      <c r="H49" s="534">
        <v>368</v>
      </c>
      <c r="I49" s="534">
        <v>442</v>
      </c>
      <c r="J49" s="534">
        <v>501</v>
      </c>
      <c r="K49" s="534">
        <v>438</v>
      </c>
      <c r="L49" s="534">
        <v>462</v>
      </c>
      <c r="M49" s="534">
        <v>453</v>
      </c>
      <c r="N49" s="534">
        <v>468</v>
      </c>
      <c r="O49" s="534">
        <v>516</v>
      </c>
      <c r="P49" s="534">
        <v>503</v>
      </c>
      <c r="Q49" s="534">
        <v>550</v>
      </c>
      <c r="R49" s="534">
        <v>530</v>
      </c>
      <c r="S49" s="534">
        <v>543</v>
      </c>
      <c r="T49" s="534">
        <v>535</v>
      </c>
      <c r="U49" s="534">
        <v>526</v>
      </c>
      <c r="V49" s="534">
        <v>485</v>
      </c>
      <c r="W49" s="534">
        <v>519</v>
      </c>
      <c r="X49" s="534">
        <v>525</v>
      </c>
      <c r="Y49" s="534">
        <v>534.7887671232877</v>
      </c>
      <c r="Z49" s="534">
        <v>524.67579234972675</v>
      </c>
      <c r="AA49" s="534">
        <v>520.40991780821923</v>
      </c>
      <c r="AB49" s="534">
        <v>530.45101369863016</v>
      </c>
      <c r="AC49" s="534">
        <v>517.77915068493155</v>
      </c>
      <c r="AD49" s="534">
        <v>490.00849726775954</v>
      </c>
      <c r="AE49" s="534">
        <v>374.59312328767123</v>
      </c>
      <c r="AF49" s="534">
        <v>391.62282191780821</v>
      </c>
      <c r="AG49" s="534">
        <v>394.23350684931512</v>
      </c>
      <c r="AH49" s="534">
        <v>398.18322404371582</v>
      </c>
      <c r="AI49" s="534">
        <v>420.80224657534251</v>
      </c>
      <c r="AJ49" s="534">
        <v>406.28282191780823</v>
      </c>
      <c r="AK49" s="661">
        <v>525.51079452054796</v>
      </c>
      <c r="AL49" s="535">
        <v>532.2060655737705</v>
      </c>
      <c r="AM49" s="97">
        <v>1.2740501475961175E-2</v>
      </c>
      <c r="AN49" s="97">
        <v>9.7586855310982656E-4</v>
      </c>
      <c r="AO49" s="97">
        <v>6.6071170980181726E-3</v>
      </c>
    </row>
    <row r="50" spans="1:42">
      <c r="A50" t="s">
        <v>70</v>
      </c>
      <c r="B50" s="534" t="s">
        <v>8</v>
      </c>
      <c r="C50" s="534" t="s">
        <v>8</v>
      </c>
      <c r="D50" s="534" t="s">
        <v>8</v>
      </c>
      <c r="E50" s="534" t="s">
        <v>8</v>
      </c>
      <c r="F50" s="534" t="s">
        <v>8</v>
      </c>
      <c r="G50" s="534" t="s">
        <v>8</v>
      </c>
      <c r="H50" s="534" t="s">
        <v>8</v>
      </c>
      <c r="I50" s="534" t="s">
        <v>8</v>
      </c>
      <c r="J50" s="534" t="s">
        <v>8</v>
      </c>
      <c r="K50" s="534" t="s">
        <v>8</v>
      </c>
      <c r="L50" s="534">
        <v>84.345205479452048</v>
      </c>
      <c r="M50" s="534">
        <v>114.87013698630136</v>
      </c>
      <c r="N50" s="534">
        <v>102.94043715846996</v>
      </c>
      <c r="O50" s="534">
        <v>76.934876712328773</v>
      </c>
      <c r="P50" s="534">
        <v>75.89060273972602</v>
      </c>
      <c r="Q50" s="534">
        <v>70.287671232876718</v>
      </c>
      <c r="R50" s="534">
        <v>78.607240437158467</v>
      </c>
      <c r="S50" s="534">
        <v>89.345671232876711</v>
      </c>
      <c r="T50" s="534">
        <v>104.8089589041096</v>
      </c>
      <c r="U50" s="534">
        <v>113.66520547945207</v>
      </c>
      <c r="V50" s="534">
        <v>111.77248633879782</v>
      </c>
      <c r="W50" s="534">
        <v>108.68482191780824</v>
      </c>
      <c r="X50" s="534">
        <v>124.50958904109591</v>
      </c>
      <c r="Y50" s="534">
        <v>141.25813698630137</v>
      </c>
      <c r="Z50" s="534">
        <v>141.21265027322406</v>
      </c>
      <c r="AA50" s="534">
        <v>140.77616438356162</v>
      </c>
      <c r="AB50" s="534">
        <v>136.96054794520546</v>
      </c>
      <c r="AC50" s="534">
        <v>144.39095890410957</v>
      </c>
      <c r="AD50" s="534">
        <v>148.94319672131147</v>
      </c>
      <c r="AE50" s="534">
        <v>151.64063013698632</v>
      </c>
      <c r="AF50" s="534">
        <v>170.29698630136986</v>
      </c>
      <c r="AG50" s="534">
        <v>164.79446575342465</v>
      </c>
      <c r="AH50" s="534">
        <v>157.05426229508197</v>
      </c>
      <c r="AI50" s="534">
        <v>159.65342465753426</v>
      </c>
      <c r="AJ50" s="534">
        <v>163.32545342465752</v>
      </c>
      <c r="AK50" s="661">
        <v>157.07999999999998</v>
      </c>
      <c r="AL50" s="535">
        <v>152.62</v>
      </c>
      <c r="AM50" s="97">
        <v>-2.839317545199882E-2</v>
      </c>
      <c r="AN50" s="97">
        <v>1.1018672026279486E-2</v>
      </c>
      <c r="AO50" s="97">
        <v>1.8947138650372249E-3</v>
      </c>
    </row>
    <row r="51" spans="1:42">
      <c r="A51" t="s">
        <v>162</v>
      </c>
      <c r="B51" s="534" t="s">
        <v>8</v>
      </c>
      <c r="C51" s="534" t="s">
        <v>8</v>
      </c>
      <c r="D51" s="534" t="s">
        <v>8</v>
      </c>
      <c r="E51" s="534" t="s">
        <v>8</v>
      </c>
      <c r="F51" s="534" t="s">
        <v>8</v>
      </c>
      <c r="G51" s="534" t="s">
        <v>8</v>
      </c>
      <c r="H51" s="534" t="s">
        <v>8</v>
      </c>
      <c r="I51" s="534" t="s">
        <v>8</v>
      </c>
      <c r="J51" s="534" t="s">
        <v>8</v>
      </c>
      <c r="K51" s="534" t="s">
        <v>8</v>
      </c>
      <c r="L51" s="534">
        <v>1171.8360547945206</v>
      </c>
      <c r="M51" s="534">
        <v>1096.4876712328767</v>
      </c>
      <c r="N51" s="534">
        <v>767.04644808743183</v>
      </c>
      <c r="O51" s="534">
        <v>471.93150684931504</v>
      </c>
      <c r="P51" s="534">
        <v>393.61095890410957</v>
      </c>
      <c r="Q51" s="534">
        <v>338.43312876712338</v>
      </c>
      <c r="R51" s="534">
        <v>269.90622131147546</v>
      </c>
      <c r="S51" s="534">
        <v>257.71878356164387</v>
      </c>
      <c r="T51" s="534">
        <v>268.16353150684932</v>
      </c>
      <c r="U51" s="534">
        <v>221.03062739726025</v>
      </c>
      <c r="V51" s="534">
        <v>182.13447814207646</v>
      </c>
      <c r="W51" s="534">
        <v>323.60644657534249</v>
      </c>
      <c r="X51" s="534">
        <v>404.69833698630134</v>
      </c>
      <c r="Y51" s="534">
        <v>440.11729863013704</v>
      </c>
      <c r="Z51" s="534">
        <v>440.48893989071041</v>
      </c>
      <c r="AA51" s="534">
        <v>368.54838356164385</v>
      </c>
      <c r="AB51" s="534">
        <v>288.86827123287674</v>
      </c>
      <c r="AC51" s="534">
        <v>279.3633698630137</v>
      </c>
      <c r="AD51" s="534">
        <v>243.12504296278649</v>
      </c>
      <c r="AE51" s="534">
        <v>255.35939878306348</v>
      </c>
      <c r="AF51" s="534">
        <v>248.95815555969841</v>
      </c>
      <c r="AG51" s="534">
        <v>205.59287058572522</v>
      </c>
      <c r="AH51" s="534">
        <v>107.98139886522937</v>
      </c>
      <c r="AI51" s="534">
        <v>84.994285021347338</v>
      </c>
      <c r="AJ51" s="534">
        <v>69.200367917946593</v>
      </c>
      <c r="AK51" s="661">
        <v>63.949674947147138</v>
      </c>
      <c r="AL51" s="535">
        <v>64.520854896264396</v>
      </c>
      <c r="AM51" s="97">
        <v>8.9317099670847E-3</v>
      </c>
      <c r="AN51" s="97">
        <v>-0.16066683672696436</v>
      </c>
      <c r="AO51" s="97">
        <v>8.0099959609492249E-4</v>
      </c>
    </row>
    <row r="52" spans="1:42">
      <c r="A52" t="s">
        <v>93</v>
      </c>
      <c r="B52" s="534">
        <v>1624.9768852459022</v>
      </c>
      <c r="C52" s="534">
        <v>1447.062493150685</v>
      </c>
      <c r="D52" s="534">
        <v>1363.1189315068493</v>
      </c>
      <c r="E52" s="534">
        <v>1354.3430136986301</v>
      </c>
      <c r="F52" s="534">
        <v>1384.1683606557378</v>
      </c>
      <c r="G52" s="534">
        <v>1383.1810410958904</v>
      </c>
      <c r="H52" s="534">
        <v>1395.8127397260273</v>
      </c>
      <c r="I52" s="534">
        <v>1398.7246575342467</v>
      </c>
      <c r="J52" s="534">
        <v>1519.0123224043714</v>
      </c>
      <c r="K52" s="534">
        <v>1533.0343561643836</v>
      </c>
      <c r="L52" s="534">
        <v>1568.3187671232877</v>
      </c>
      <c r="M52" s="534">
        <v>1601.4945479452056</v>
      </c>
      <c r="N52" s="534">
        <v>1615.2836612021856</v>
      </c>
      <c r="O52" s="534">
        <v>1712.0068493150684</v>
      </c>
      <c r="P52" s="534">
        <v>1672.5252602739724</v>
      </c>
      <c r="Q52" s="534">
        <v>1687.5869041095893</v>
      </c>
      <c r="R52" s="534">
        <v>1761.4230327868852</v>
      </c>
      <c r="S52" s="534">
        <v>1763.7787397260277</v>
      </c>
      <c r="T52" s="534">
        <v>1719.1159452054794</v>
      </c>
      <c r="U52" s="534">
        <v>1662.9058904109593</v>
      </c>
      <c r="V52" s="534">
        <v>1639.8861741515213</v>
      </c>
      <c r="W52" s="534">
        <v>1548.7367684136616</v>
      </c>
      <c r="X52" s="534">
        <v>1584.4166996618815</v>
      </c>
      <c r="Y52" s="534">
        <v>1575.681837889799</v>
      </c>
      <c r="Z52" s="534">
        <v>1655.1479588697405</v>
      </c>
      <c r="AA52" s="534">
        <v>1619.4178603953203</v>
      </c>
      <c r="AB52" s="534">
        <v>1532.8109794535069</v>
      </c>
      <c r="AC52" s="534">
        <v>1528.4776329372767</v>
      </c>
      <c r="AD52" s="534">
        <v>1533.0322754735489</v>
      </c>
      <c r="AE52" s="534">
        <v>1440.2805699682954</v>
      </c>
      <c r="AF52" s="534">
        <v>1395.0973815635348</v>
      </c>
      <c r="AG52" s="534">
        <v>1432.7786728946051</v>
      </c>
      <c r="AH52" s="534">
        <v>1347.9225662525328</v>
      </c>
      <c r="AI52" s="534">
        <v>1197.1521406849454</v>
      </c>
      <c r="AJ52" s="534">
        <v>1124.9759136785349</v>
      </c>
      <c r="AK52" s="661">
        <v>1117.5081917335308</v>
      </c>
      <c r="AL52" s="535">
        <v>1068.9900965882846</v>
      </c>
      <c r="AM52" s="97">
        <v>-4.3416321691550852E-2</v>
      </c>
      <c r="AN52" s="97">
        <v>-3.6416889729289914E-2</v>
      </c>
      <c r="AO52" s="97">
        <v>1.327106773419804E-2</v>
      </c>
    </row>
    <row r="53" spans="1:42">
      <c r="A53" t="s">
        <v>506</v>
      </c>
      <c r="B53" s="534">
        <v>9388.8087431999993</v>
      </c>
      <c r="C53" s="534">
        <v>9429.5931507000005</v>
      </c>
      <c r="D53" s="534">
        <v>9444.6547945000002</v>
      </c>
      <c r="E53" s="534">
        <v>9459.7164384000007</v>
      </c>
      <c r="F53" s="534">
        <v>9448.8907104000009</v>
      </c>
      <c r="G53" s="534">
        <v>9489.8196437999995</v>
      </c>
      <c r="H53" s="534">
        <v>9637.3835889999991</v>
      </c>
      <c r="I53" s="534">
        <v>9730.7456985999997</v>
      </c>
      <c r="J53" s="534">
        <v>9533.0054645</v>
      </c>
      <c r="K53" s="534">
        <v>9547.0739725999993</v>
      </c>
      <c r="L53" s="534" t="s">
        <v>8</v>
      </c>
      <c r="M53" s="534" t="s">
        <v>8</v>
      </c>
      <c r="N53" s="534" t="s">
        <v>8</v>
      </c>
      <c r="O53" s="534" t="s">
        <v>8</v>
      </c>
      <c r="P53" s="534" t="s">
        <v>8</v>
      </c>
      <c r="Q53" s="534" t="s">
        <v>8</v>
      </c>
      <c r="R53" s="534" t="s">
        <v>8</v>
      </c>
      <c r="S53" s="534" t="s">
        <v>8</v>
      </c>
      <c r="T53" s="534" t="s">
        <v>8</v>
      </c>
      <c r="U53" s="534" t="s">
        <v>8</v>
      </c>
      <c r="V53" s="534" t="s">
        <v>8</v>
      </c>
      <c r="W53" s="534" t="s">
        <v>8</v>
      </c>
      <c r="X53" s="534" t="s">
        <v>8</v>
      </c>
      <c r="Y53" s="534" t="s">
        <v>8</v>
      </c>
      <c r="Z53" s="534" t="s">
        <v>8</v>
      </c>
      <c r="AA53" s="534" t="s">
        <v>8</v>
      </c>
      <c r="AB53" s="534" t="s">
        <v>8</v>
      </c>
      <c r="AC53" s="534" t="s">
        <v>8</v>
      </c>
      <c r="AD53" s="534" t="s">
        <v>8</v>
      </c>
      <c r="AE53" s="534" t="s">
        <v>8</v>
      </c>
      <c r="AF53" s="534" t="s">
        <v>8</v>
      </c>
      <c r="AG53" s="534" t="s">
        <v>8</v>
      </c>
      <c r="AH53" s="534" t="s">
        <v>8</v>
      </c>
      <c r="AI53" s="534" t="s">
        <v>8</v>
      </c>
      <c r="AJ53" s="534" t="s">
        <v>8</v>
      </c>
      <c r="AK53" s="661" t="s">
        <v>8</v>
      </c>
      <c r="AL53" s="535" t="s">
        <v>8</v>
      </c>
      <c r="AM53" s="97" t="s">
        <v>8</v>
      </c>
      <c r="AN53" s="97" t="s">
        <v>8</v>
      </c>
      <c r="AO53" s="97" t="s">
        <v>8</v>
      </c>
    </row>
    <row r="54" spans="1:42">
      <c r="A54" t="s">
        <v>71</v>
      </c>
      <c r="B54" s="534" t="s">
        <v>8</v>
      </c>
      <c r="C54" s="534" t="s">
        <v>8</v>
      </c>
      <c r="D54" s="534" t="s">
        <v>8</v>
      </c>
      <c r="E54" s="534" t="s">
        <v>8</v>
      </c>
      <c r="F54" s="534" t="s">
        <v>8</v>
      </c>
      <c r="G54" s="534" t="s">
        <v>8</v>
      </c>
      <c r="H54" s="534" t="s">
        <v>8</v>
      </c>
      <c r="I54" s="534" t="s">
        <v>8</v>
      </c>
      <c r="J54" s="534" t="s">
        <v>8</v>
      </c>
      <c r="K54" s="534" t="s">
        <v>8</v>
      </c>
      <c r="L54" s="534">
        <v>160.65753424657535</v>
      </c>
      <c r="M54" s="534">
        <v>158.64931506849314</v>
      </c>
      <c r="N54" s="534">
        <v>133.34191256830604</v>
      </c>
      <c r="O54" s="534">
        <v>159.51284931506848</v>
      </c>
      <c r="P54" s="534">
        <v>140.6355890410959</v>
      </c>
      <c r="Q54" s="534">
        <v>134.1289589041096</v>
      </c>
      <c r="R54" s="534">
        <v>131.59953551912568</v>
      </c>
      <c r="S54" s="534">
        <v>132.28139726027396</v>
      </c>
      <c r="T54" s="534">
        <v>139.43065753424659</v>
      </c>
      <c r="U54" s="534">
        <v>147.08197260273971</v>
      </c>
      <c r="V54" s="534">
        <v>145.99918032786886</v>
      </c>
      <c r="W54" s="534">
        <v>140.13353424657532</v>
      </c>
      <c r="X54" s="534">
        <v>137.5429315068493</v>
      </c>
      <c r="Y54" s="534">
        <v>149.77298630136988</v>
      </c>
      <c r="Z54" s="534">
        <v>153.10887978142077</v>
      </c>
      <c r="AA54" s="534">
        <v>105.23068493150684</v>
      </c>
      <c r="AB54" s="534">
        <v>105.25076712328764</v>
      </c>
      <c r="AC54" s="534">
        <v>95.470739726027375</v>
      </c>
      <c r="AD54" s="534">
        <v>93.287267759562837</v>
      </c>
      <c r="AE54" s="534">
        <v>87.678849315068504</v>
      </c>
      <c r="AF54" s="534">
        <v>73.460657534246579</v>
      </c>
      <c r="AG54" s="534">
        <v>69.163068493150689</v>
      </c>
      <c r="AH54" s="534">
        <v>61.503907103825149</v>
      </c>
      <c r="AI54" s="534">
        <v>58.439178082191788</v>
      </c>
      <c r="AJ54" s="534">
        <v>61.853150684931499</v>
      </c>
      <c r="AK54" s="661">
        <v>62.857260273972599</v>
      </c>
      <c r="AL54" s="535">
        <v>70.095628415300553</v>
      </c>
      <c r="AM54" s="97">
        <v>0.11515564168368875</v>
      </c>
      <c r="AN54" s="97">
        <v>-5.0223750887157803E-2</v>
      </c>
      <c r="AO54" s="97">
        <v>8.7020809223540315E-4</v>
      </c>
    </row>
    <row r="55" spans="1:42">
      <c r="A55" t="s">
        <v>134</v>
      </c>
      <c r="B55" s="539">
        <v>354.30336107036692</v>
      </c>
      <c r="C55" s="539">
        <v>327.96227448451094</v>
      </c>
      <c r="D55" s="539">
        <v>316.21419190448722</v>
      </c>
      <c r="E55" s="539">
        <v>309.62723440325874</v>
      </c>
      <c r="F55" s="539">
        <v>302.95330654609859</v>
      </c>
      <c r="G55" s="539">
        <v>284.02243748667217</v>
      </c>
      <c r="H55" s="539">
        <v>329.52868616269285</v>
      </c>
      <c r="I55" s="539">
        <v>329.44835682156156</v>
      </c>
      <c r="J55" s="539">
        <v>360.37164076236945</v>
      </c>
      <c r="K55" s="539">
        <v>355.21380832876002</v>
      </c>
      <c r="L55" s="539">
        <v>393.97243790609542</v>
      </c>
      <c r="M55" s="539">
        <v>301.2730414023203</v>
      </c>
      <c r="N55" s="539">
        <v>211.42844134328146</v>
      </c>
      <c r="O55" s="534">
        <v>190.66033007423837</v>
      </c>
      <c r="P55" s="534">
        <v>168.83098585130099</v>
      </c>
      <c r="Q55" s="534">
        <v>175.39786309988213</v>
      </c>
      <c r="R55" s="534">
        <v>193.06338906681603</v>
      </c>
      <c r="S55" s="534">
        <v>221.80780562409967</v>
      </c>
      <c r="T55" s="534">
        <v>206.50517644710087</v>
      </c>
      <c r="U55" s="534">
        <v>188.81276612739026</v>
      </c>
      <c r="V55" s="534">
        <v>191.10070886887499</v>
      </c>
      <c r="W55" s="534">
        <v>203.17153422742336</v>
      </c>
      <c r="X55" s="534">
        <v>212.63024695837976</v>
      </c>
      <c r="Y55" s="534">
        <v>219.01638563962189</v>
      </c>
      <c r="Z55" s="534">
        <v>218.53814396258258</v>
      </c>
      <c r="AA55" s="534">
        <v>204.87851821141692</v>
      </c>
      <c r="AB55" s="534">
        <v>188.67219116796204</v>
      </c>
      <c r="AC55" s="534">
        <v>198.77353570211753</v>
      </c>
      <c r="AD55" s="534">
        <v>183.93092964933226</v>
      </c>
      <c r="AE55" s="534">
        <v>200.82191780821918</v>
      </c>
      <c r="AF55" s="534">
        <v>186.20208219178082</v>
      </c>
      <c r="AG55" s="534">
        <v>159.77391780821915</v>
      </c>
      <c r="AH55" s="534">
        <v>134.24314207650275</v>
      </c>
      <c r="AI55" s="534">
        <v>139.81221917808222</v>
      </c>
      <c r="AJ55" s="534">
        <v>131.96008219178083</v>
      </c>
      <c r="AK55" s="661">
        <v>148.0860821917808</v>
      </c>
      <c r="AL55" s="535">
        <v>157.78757040773434</v>
      </c>
      <c r="AM55" s="97">
        <v>6.5512491601942058E-2</v>
      </c>
      <c r="AN55" s="97">
        <v>-3.1941100367088193E-2</v>
      </c>
      <c r="AO55" s="97">
        <v>1.958867103800757E-3</v>
      </c>
    </row>
    <row r="56" spans="1:42">
      <c r="A56" s="175" t="s">
        <v>135</v>
      </c>
      <c r="B56" s="538">
        <v>24092.610059725404</v>
      </c>
      <c r="C56" s="538">
        <v>22872.580803853387</v>
      </c>
      <c r="D56" s="538">
        <v>21958.284363524333</v>
      </c>
      <c r="E56" s="538">
        <v>21537.746308332717</v>
      </c>
      <c r="F56" s="538">
        <v>21366.632960491897</v>
      </c>
      <c r="G56" s="538">
        <v>21140.412513591236</v>
      </c>
      <c r="H56" s="538">
        <v>22122.45360133519</v>
      </c>
      <c r="I56" s="538">
        <v>22133.855447650905</v>
      </c>
      <c r="J56" s="538">
        <v>22429.961508668359</v>
      </c>
      <c r="K56" s="538">
        <v>22519.214347702309</v>
      </c>
      <c r="L56" s="538">
        <v>22033.36232489239</v>
      </c>
      <c r="M56" s="538">
        <v>21499.953857758483</v>
      </c>
      <c r="N56" s="538">
        <v>20117.80072921214</v>
      </c>
      <c r="O56" s="538">
        <v>19270.695696074235</v>
      </c>
      <c r="P56" s="538">
        <v>18568.206135878696</v>
      </c>
      <c r="Q56" s="538">
        <v>18508.086772634131</v>
      </c>
      <c r="R56" s="538">
        <v>18702.398934995781</v>
      </c>
      <c r="S56" s="538">
        <v>18943.968356473415</v>
      </c>
      <c r="T56" s="538">
        <v>19204.174908200526</v>
      </c>
      <c r="U56" s="538">
        <v>18464.581432675335</v>
      </c>
      <c r="V56" s="538">
        <v>18628.540735424773</v>
      </c>
      <c r="W56" s="538">
        <v>18849.005935627392</v>
      </c>
      <c r="X56" s="538">
        <v>18920.739926866834</v>
      </c>
      <c r="Y56" s="538">
        <v>19523.211411255445</v>
      </c>
      <c r="Z56" s="538">
        <v>19973.01162496347</v>
      </c>
      <c r="AA56" s="538">
        <v>20297.458451812221</v>
      </c>
      <c r="AB56" s="538">
        <v>20283.753623881741</v>
      </c>
      <c r="AC56" s="538">
        <v>20272.823560584595</v>
      </c>
      <c r="AD56" s="538">
        <v>20290.78590659321</v>
      </c>
      <c r="AE56" s="538">
        <v>19249.834098039031</v>
      </c>
      <c r="AF56" s="538">
        <v>19334.594414027346</v>
      </c>
      <c r="AG56" s="538">
        <v>19268.860027973478</v>
      </c>
      <c r="AH56" s="538">
        <v>19375.899314899179</v>
      </c>
      <c r="AI56" s="538">
        <v>18907.77100174356</v>
      </c>
      <c r="AJ56" s="538">
        <v>19158.157936747171</v>
      </c>
      <c r="AK56" s="538">
        <v>19723.715142596564</v>
      </c>
      <c r="AL56" s="538">
        <v>19419.602816224895</v>
      </c>
      <c r="AM56" s="280">
        <v>-1.5418612780251029E-2</v>
      </c>
      <c r="AN56" s="280">
        <v>-2.8632882192400899E-3</v>
      </c>
      <c r="AO56" s="280">
        <v>0.24108629740150209</v>
      </c>
      <c r="AP56" s="50"/>
    </row>
    <row r="57" spans="1:42">
      <c r="B57" s="534"/>
      <c r="C57" s="534"/>
      <c r="D57" s="534"/>
      <c r="E57" s="534"/>
      <c r="F57" s="534"/>
      <c r="G57" s="534"/>
      <c r="H57" s="534"/>
      <c r="I57" s="534"/>
      <c r="J57" s="534"/>
      <c r="K57" s="534"/>
      <c r="L57" s="534"/>
      <c r="M57" s="534"/>
      <c r="N57" s="534"/>
      <c r="O57" s="534"/>
      <c r="P57" s="534"/>
      <c r="Q57" s="534"/>
      <c r="R57" s="534"/>
      <c r="S57" s="534"/>
      <c r="T57" s="534"/>
      <c r="U57" s="534"/>
      <c r="V57" s="534"/>
      <c r="W57" s="534"/>
      <c r="X57" s="534"/>
      <c r="Y57" s="534"/>
      <c r="Z57" s="534"/>
      <c r="AA57" s="534"/>
      <c r="AB57" s="534"/>
      <c r="AC57" s="534"/>
      <c r="AD57" s="534"/>
      <c r="AE57" s="534"/>
      <c r="AF57" s="534"/>
      <c r="AG57" s="534"/>
      <c r="AH57" s="534"/>
      <c r="AI57" s="534"/>
      <c r="AJ57" s="534"/>
      <c r="AK57" s="661"/>
      <c r="AL57" s="535"/>
      <c r="AM57" s="97"/>
      <c r="AN57" s="97"/>
      <c r="AO57" s="97"/>
    </row>
    <row r="58" spans="1:42">
      <c r="A58" t="s">
        <v>72</v>
      </c>
      <c r="B58" s="534">
        <v>684.89437158469957</v>
      </c>
      <c r="C58" s="534">
        <v>488.76038356164383</v>
      </c>
      <c r="D58" s="534">
        <v>534.08589041095888</v>
      </c>
      <c r="E58" s="534">
        <v>591.88243835616436</v>
      </c>
      <c r="F58" s="534">
        <v>644.19885245901628</v>
      </c>
      <c r="G58" s="534">
        <v>662.91315068493145</v>
      </c>
      <c r="H58" s="534">
        <v>603.93175342465747</v>
      </c>
      <c r="I58" s="534">
        <v>602.28501369863011</v>
      </c>
      <c r="J58" s="534">
        <v>677.28682089776794</v>
      </c>
      <c r="K58" s="534">
        <v>836.78006785386992</v>
      </c>
      <c r="L58" s="534">
        <v>870.50980694883992</v>
      </c>
      <c r="M58" s="534">
        <v>988.77711836545154</v>
      </c>
      <c r="N58" s="534">
        <v>996.26199315063297</v>
      </c>
      <c r="O58" s="534">
        <v>1138.8922575024731</v>
      </c>
      <c r="P58" s="534">
        <v>1263.7326623994227</v>
      </c>
      <c r="Q58" s="534">
        <v>1300.2960732448255</v>
      </c>
      <c r="R58" s="534">
        <v>1360.4199693261187</v>
      </c>
      <c r="S58" s="534">
        <v>1468.8184210693382</v>
      </c>
      <c r="T58" s="534">
        <v>1539.1355584523264</v>
      </c>
      <c r="U58" s="534">
        <v>1619.4816008942664</v>
      </c>
      <c r="V58" s="534">
        <v>1603.9960868429077</v>
      </c>
      <c r="W58" s="534">
        <v>1598.3792858486497</v>
      </c>
      <c r="X58" s="534">
        <v>1576.3775278666624</v>
      </c>
      <c r="Y58" s="534">
        <v>1576.7045980253424</v>
      </c>
      <c r="Z58" s="534">
        <v>1585.0637565039192</v>
      </c>
      <c r="AA58" s="534">
        <v>1624.0501232876711</v>
      </c>
      <c r="AB58" s="534">
        <v>1673.8142876712329</v>
      </c>
      <c r="AC58" s="534">
        <v>1719.2638356164382</v>
      </c>
      <c r="AD58" s="534">
        <v>1779.3066249719288</v>
      </c>
      <c r="AE58" s="534">
        <v>1825.5363698630138</v>
      </c>
      <c r="AF58" s="534">
        <v>1828.9967534246575</v>
      </c>
      <c r="AG58" s="534">
        <v>1872.8829452054795</v>
      </c>
      <c r="AH58" s="534">
        <v>1932.0593606557377</v>
      </c>
      <c r="AI58" s="534">
        <v>1999.4541375342467</v>
      </c>
      <c r="AJ58" s="534">
        <v>1932.0492876712326</v>
      </c>
      <c r="AK58" s="661">
        <v>1866.8000752054795</v>
      </c>
      <c r="AL58" s="535">
        <v>1891.2761913836523</v>
      </c>
      <c r="AM58" s="97">
        <v>1.3111268048068059E-2</v>
      </c>
      <c r="AN58" s="97">
        <v>1.4027745278523795E-2</v>
      </c>
      <c r="AO58" s="97">
        <v>2.3479407826165654E-2</v>
      </c>
    </row>
    <row r="59" spans="1:42">
      <c r="A59" t="s">
        <v>73</v>
      </c>
      <c r="B59" s="534">
        <v>184.65191256830602</v>
      </c>
      <c r="C59" s="534">
        <v>192.66854794520546</v>
      </c>
      <c r="D59" s="534">
        <v>208.85479452054796</v>
      </c>
      <c r="E59" s="534">
        <v>315.29041095890409</v>
      </c>
      <c r="F59" s="534">
        <v>361.1927595628415</v>
      </c>
      <c r="G59" s="534">
        <v>385.57808219178082</v>
      </c>
      <c r="H59" s="534">
        <v>381.66205479452054</v>
      </c>
      <c r="I59" s="534">
        <v>359.04950684931515</v>
      </c>
      <c r="J59" s="534">
        <v>394.53825136612016</v>
      </c>
      <c r="K59" s="534">
        <v>418.11123287671234</v>
      </c>
      <c r="L59" s="534">
        <v>377.68578082191777</v>
      </c>
      <c r="M59" s="534">
        <v>294.06353424657533</v>
      </c>
      <c r="N59" s="534">
        <v>363.07532786885247</v>
      </c>
      <c r="O59" s="534">
        <v>402.72827397260266</v>
      </c>
      <c r="P59" s="534">
        <v>444.25824657534241</v>
      </c>
      <c r="Q59" s="534">
        <v>440.30205479452053</v>
      </c>
      <c r="R59" s="534">
        <v>418.61109289617485</v>
      </c>
      <c r="S59" s="534">
        <v>443.91684931506848</v>
      </c>
      <c r="T59" s="534">
        <v>477.5344383561644</v>
      </c>
      <c r="U59" s="534">
        <v>460.56498630136986</v>
      </c>
      <c r="V59" s="534">
        <v>515.26295081967214</v>
      </c>
      <c r="W59" s="534">
        <v>550.07131506849316</v>
      </c>
      <c r="X59" s="534">
        <v>532.1579999999999</v>
      </c>
      <c r="Y59" s="534">
        <v>453.65671232876713</v>
      </c>
      <c r="Z59" s="534">
        <v>496.79775956284158</v>
      </c>
      <c r="AA59" s="534">
        <v>468.89909589041093</v>
      </c>
      <c r="AB59" s="534">
        <v>468.25646575342472</v>
      </c>
      <c r="AC59" s="534">
        <v>446.94926027397264</v>
      </c>
      <c r="AD59" s="534">
        <v>476.0093989071039</v>
      </c>
      <c r="AE59" s="534">
        <v>416.92305818406197</v>
      </c>
      <c r="AF59" s="534">
        <v>519.70983083395765</v>
      </c>
      <c r="AG59" s="534">
        <v>542.59757982060682</v>
      </c>
      <c r="AH59" s="534">
        <v>579.25593237037867</v>
      </c>
      <c r="AI59" s="534">
        <v>598.29525190630352</v>
      </c>
      <c r="AJ59" s="534">
        <v>486.78367763738765</v>
      </c>
      <c r="AK59" s="661">
        <v>408.74423134832512</v>
      </c>
      <c r="AL59" s="535">
        <v>439.99730286311581</v>
      </c>
      <c r="AM59" s="97">
        <v>7.6461192887532947E-2</v>
      </c>
      <c r="AN59" s="97">
        <v>-1.3635975070363071E-2</v>
      </c>
      <c r="AO59" s="97">
        <v>5.4623836346070539E-3</v>
      </c>
    </row>
    <row r="60" spans="1:42">
      <c r="A60" t="s">
        <v>365</v>
      </c>
      <c r="B60" s="534">
        <v>131.11887978142076</v>
      </c>
      <c r="C60" s="534">
        <v>138.62736986301368</v>
      </c>
      <c r="D60" s="534">
        <v>164.15183561643835</v>
      </c>
      <c r="E60" s="534">
        <v>153.56852054794521</v>
      </c>
      <c r="F60" s="534">
        <v>144.17669398907103</v>
      </c>
      <c r="G60" s="534">
        <v>138.66753424657534</v>
      </c>
      <c r="H60" s="534">
        <v>130.0321917808219</v>
      </c>
      <c r="I60" s="534">
        <v>142.22208219178083</v>
      </c>
      <c r="J60" s="534">
        <v>129.99734972677595</v>
      </c>
      <c r="K60" s="534">
        <v>143.82865753424656</v>
      </c>
      <c r="L60" s="534">
        <v>164.27232876712327</v>
      </c>
      <c r="M60" s="534">
        <v>166.52153424657536</v>
      </c>
      <c r="N60" s="534">
        <v>201.67513661202187</v>
      </c>
      <c r="O60" s="534">
        <v>239.17890410958904</v>
      </c>
      <c r="P60" s="534">
        <v>245.725698630137</v>
      </c>
      <c r="Q60" s="534">
        <v>229.23821917808218</v>
      </c>
      <c r="R60" s="534">
        <v>212.77027322404371</v>
      </c>
      <c r="S60" s="534">
        <v>222.63117808219178</v>
      </c>
      <c r="T60" s="534">
        <v>234.49975342465754</v>
      </c>
      <c r="U60" s="534">
        <v>210.52161643835618</v>
      </c>
      <c r="V60" s="534">
        <v>209.32557377049179</v>
      </c>
      <c r="W60" s="534">
        <v>207.32854794520549</v>
      </c>
      <c r="X60" s="534">
        <v>192.00583561643836</v>
      </c>
      <c r="Y60" s="534">
        <v>203.77399999999997</v>
      </c>
      <c r="Z60" s="534">
        <v>181.4275136612022</v>
      </c>
      <c r="AA60" s="534">
        <v>199.376</v>
      </c>
      <c r="AB60" s="534">
        <v>202.14734246575347</v>
      </c>
      <c r="AC60" s="534">
        <v>189.49556164383563</v>
      </c>
      <c r="AD60" s="534">
        <v>215.03336065573771</v>
      </c>
      <c r="AE60" s="534">
        <v>220.24139726027403</v>
      </c>
      <c r="AF60" s="534">
        <v>226.16564383561646</v>
      </c>
      <c r="AG60" s="534">
        <v>217.89178082191782</v>
      </c>
      <c r="AH60" s="534">
        <v>219.31920765027323</v>
      </c>
      <c r="AI60" s="534">
        <v>237.57232876712328</v>
      </c>
      <c r="AJ60" s="534">
        <v>245.20356164383563</v>
      </c>
      <c r="AK60" s="661">
        <v>250.02328767123288</v>
      </c>
      <c r="AL60" s="535">
        <v>231.60840440284488</v>
      </c>
      <c r="AM60" s="97">
        <v>-7.3652672276682374E-2</v>
      </c>
      <c r="AN60" s="97">
        <v>2.289429941465948E-2</v>
      </c>
      <c r="AO60" s="97">
        <v>2.8753220749653968E-3</v>
      </c>
    </row>
    <row r="61" spans="1:42">
      <c r="A61" t="s">
        <v>74</v>
      </c>
      <c r="B61" s="534">
        <v>342.60740437158466</v>
      </c>
      <c r="C61" s="534">
        <v>286.75361643835618</v>
      </c>
      <c r="D61" s="534">
        <v>438.79589041095892</v>
      </c>
      <c r="E61" s="534">
        <v>490.46736986301369</v>
      </c>
      <c r="F61" s="534">
        <v>504.70855191256834</v>
      </c>
      <c r="G61" s="534">
        <v>593.66975342465753</v>
      </c>
      <c r="H61" s="534">
        <v>599.03169863013704</v>
      </c>
      <c r="I61" s="534">
        <v>671.58865753424664</v>
      </c>
      <c r="J61" s="534">
        <v>781.62633879781413</v>
      </c>
      <c r="K61" s="534">
        <v>801.72126027397246</v>
      </c>
      <c r="L61" s="534">
        <v>575.09372602739722</v>
      </c>
      <c r="M61" s="534">
        <v>56.471123287671233</v>
      </c>
      <c r="N61" s="534">
        <v>323.80174863387975</v>
      </c>
      <c r="O61" s="534">
        <v>445.70416438356159</v>
      </c>
      <c r="P61" s="534">
        <v>758.88594520547963</v>
      </c>
      <c r="Q61" s="534">
        <v>828.81213698630131</v>
      </c>
      <c r="R61" s="534">
        <v>795.12475409836054</v>
      </c>
      <c r="S61" s="534">
        <v>888.65706849315075</v>
      </c>
      <c r="T61" s="534">
        <v>868.95643835616443</v>
      </c>
      <c r="U61" s="534">
        <v>917.37460273972601</v>
      </c>
      <c r="V61" s="534">
        <v>747.92035519125693</v>
      </c>
      <c r="W61" s="534">
        <v>664.66030136986308</v>
      </c>
      <c r="X61" s="534">
        <v>723.07247439533387</v>
      </c>
      <c r="Y61" s="534">
        <v>841.60172792701189</v>
      </c>
      <c r="Z61" s="534">
        <v>837.2857246240502</v>
      </c>
      <c r="AA61" s="534">
        <v>862.64508988388275</v>
      </c>
      <c r="AB61" s="534">
        <v>897.78476785905389</v>
      </c>
      <c r="AC61" s="534">
        <v>923.01078066807577</v>
      </c>
      <c r="AD61" s="534">
        <v>905.70734563108351</v>
      </c>
      <c r="AE61" s="534">
        <v>869.13509435867934</v>
      </c>
      <c r="AF61" s="534">
        <v>892.49691986167591</v>
      </c>
      <c r="AG61" s="534">
        <v>851.69544641614948</v>
      </c>
      <c r="AH61" s="534">
        <v>915.50553220655092</v>
      </c>
      <c r="AI61" s="534">
        <v>873.07675400658172</v>
      </c>
      <c r="AJ61" s="534">
        <v>879.38948018782094</v>
      </c>
      <c r="AK61" s="661">
        <v>913.33052997548259</v>
      </c>
      <c r="AL61" s="535">
        <v>829.66905823572563</v>
      </c>
      <c r="AM61" s="97">
        <v>-9.1600432695491674E-2</v>
      </c>
      <c r="AN61" s="97">
        <v>5.7257786080822104E-3</v>
      </c>
      <c r="AO61" s="97">
        <v>1.0299996514425411E-2</v>
      </c>
    </row>
    <row r="62" spans="1:42">
      <c r="A62" t="s">
        <v>120</v>
      </c>
      <c r="B62" s="534">
        <v>7.610382513661202</v>
      </c>
      <c r="C62" s="534">
        <v>8.6353424657534248</v>
      </c>
      <c r="D62" s="534">
        <v>8.2336986301369848</v>
      </c>
      <c r="E62" s="534">
        <v>9.237808219178083</v>
      </c>
      <c r="F62" s="534">
        <v>15.701420765027326</v>
      </c>
      <c r="G62" s="534">
        <v>26.307671232876711</v>
      </c>
      <c r="H62" s="534">
        <v>33.316356164383556</v>
      </c>
      <c r="I62" s="534">
        <v>36.770493150684928</v>
      </c>
      <c r="J62" s="534">
        <v>43.819781420765032</v>
      </c>
      <c r="K62" s="534">
        <v>53.398547945205472</v>
      </c>
      <c r="L62" s="534">
        <v>60.989616438356165</v>
      </c>
      <c r="M62" s="534">
        <v>54.282164383561636</v>
      </c>
      <c r="N62" s="534">
        <v>58.179371584699446</v>
      </c>
      <c r="O62" s="534">
        <v>53.920684931506848</v>
      </c>
      <c r="P62" s="534">
        <v>63.058082191780827</v>
      </c>
      <c r="Q62" s="534">
        <v>60.447397260273974</v>
      </c>
      <c r="R62" s="534">
        <v>67.65229508196721</v>
      </c>
      <c r="S62" s="534">
        <v>63.861369863013699</v>
      </c>
      <c r="T62" s="534">
        <v>69.484383561643838</v>
      </c>
      <c r="U62" s="534">
        <v>68.078630136986305</v>
      </c>
      <c r="V62" s="534">
        <v>63.566721311475405</v>
      </c>
      <c r="W62" s="534">
        <v>60.246575342465761</v>
      </c>
      <c r="X62" s="534">
        <v>117.452054794521</v>
      </c>
      <c r="Y62" s="534">
        <v>126.709589041096</v>
      </c>
      <c r="Z62" s="534">
        <v>120.696721311475</v>
      </c>
      <c r="AA62" s="534">
        <v>114.58904109589</v>
      </c>
      <c r="AB62" s="534">
        <v>130.07397260274001</v>
      </c>
      <c r="AC62" s="534">
        <v>149.42465753424699</v>
      </c>
      <c r="AD62" s="534">
        <v>144.64207650273201</v>
      </c>
      <c r="AE62" s="534">
        <v>157.69589041095901</v>
      </c>
      <c r="AF62" s="534">
        <v>294.38630136986302</v>
      </c>
      <c r="AG62" s="534">
        <v>278.31232876712301</v>
      </c>
      <c r="AH62" s="534">
        <v>292.153005464481</v>
      </c>
      <c r="AI62" s="534">
        <v>269.71232876712298</v>
      </c>
      <c r="AJ62" s="534">
        <v>260.76986301369902</v>
      </c>
      <c r="AK62" s="661">
        <v>252.72328767123301</v>
      </c>
      <c r="AL62" s="535">
        <v>279.972677595628</v>
      </c>
      <c r="AM62" s="97">
        <v>0.10782302721482329</v>
      </c>
      <c r="AN62" s="97">
        <v>8.2306378022701354E-2</v>
      </c>
      <c r="AO62" s="97">
        <v>3.4757444245317333E-3</v>
      </c>
    </row>
    <row r="63" spans="1:42">
      <c r="A63" t="s">
        <v>75</v>
      </c>
      <c r="B63" s="534">
        <v>610.21248633879782</v>
      </c>
      <c r="C63" s="534">
        <v>653.13312328767131</v>
      </c>
      <c r="D63" s="534">
        <v>742.07715068493144</v>
      </c>
      <c r="E63" s="534">
        <v>851.32427397260267</v>
      </c>
      <c r="F63" s="534">
        <v>855.32688524590162</v>
      </c>
      <c r="G63" s="534">
        <v>1014.9338904109588</v>
      </c>
      <c r="H63" s="534">
        <v>1095.6843835616437</v>
      </c>
      <c r="I63" s="534">
        <v>1336.6706849315069</v>
      </c>
      <c r="J63" s="534">
        <v>1491.9554098360654</v>
      </c>
      <c r="K63" s="534">
        <v>1447.5243835616438</v>
      </c>
      <c r="L63" s="534">
        <v>1512.3898630136985</v>
      </c>
      <c r="M63" s="534">
        <v>1487.1867123287673</v>
      </c>
      <c r="N63" s="534">
        <v>1641.3992896174861</v>
      </c>
      <c r="O63" s="534">
        <v>1618.905808219178</v>
      </c>
      <c r="P63" s="534">
        <v>1640.895808219178</v>
      </c>
      <c r="Q63" s="534">
        <v>1579.8660273972605</v>
      </c>
      <c r="R63" s="534">
        <v>1777.4448907103827</v>
      </c>
      <c r="S63" s="534">
        <v>1612.258602739726</v>
      </c>
      <c r="T63" s="534">
        <v>1634.9113150684932</v>
      </c>
      <c r="U63" s="534">
        <v>1616.7369315068493</v>
      </c>
      <c r="V63" s="534">
        <v>1669.1972131147543</v>
      </c>
      <c r="W63" s="534">
        <v>1661.8214520547947</v>
      </c>
      <c r="X63" s="534">
        <v>1627.7821369863013</v>
      </c>
      <c r="Y63" s="534">
        <v>1789.2831232876711</v>
      </c>
      <c r="Z63" s="534">
        <v>1929.9529508196722</v>
      </c>
      <c r="AA63" s="534">
        <v>2001.8129589041096</v>
      </c>
      <c r="AB63" s="534">
        <v>1991.5107945205482</v>
      </c>
      <c r="AC63" s="534">
        <v>1936.3450136986303</v>
      </c>
      <c r="AD63" s="534">
        <v>2018.3335245901637</v>
      </c>
      <c r="AE63" s="534">
        <v>1928.1113150684932</v>
      </c>
      <c r="AF63" s="534">
        <v>1921.504273972603</v>
      </c>
      <c r="AG63" s="534">
        <v>1883.9706575342466</v>
      </c>
      <c r="AH63" s="534">
        <v>1953.2647540983608</v>
      </c>
      <c r="AI63" s="534">
        <v>1875.6967945205479</v>
      </c>
      <c r="AJ63" s="534">
        <v>2200.6065753424659</v>
      </c>
      <c r="AK63" s="661">
        <v>2478.7006057053395</v>
      </c>
      <c r="AL63" s="535">
        <v>2750.163539150346</v>
      </c>
      <c r="AM63" s="97">
        <v>0.10951824226781071</v>
      </c>
      <c r="AN63" s="97">
        <v>2.1598055568665231E-2</v>
      </c>
      <c r="AO63" s="97">
        <v>3.4142137260830853E-2</v>
      </c>
    </row>
    <row r="64" spans="1:42">
      <c r="A64" t="s">
        <v>121</v>
      </c>
      <c r="B64" s="534">
        <v>11.796092896174864</v>
      </c>
      <c r="C64" s="534">
        <v>56.149808219178084</v>
      </c>
      <c r="D64" s="534">
        <v>83.36117808219177</v>
      </c>
      <c r="E64" s="534">
        <v>109.74917808219178</v>
      </c>
      <c r="F64" s="534">
        <v>141.75338797814206</v>
      </c>
      <c r="G64" s="534">
        <v>164.5534794520548</v>
      </c>
      <c r="H64" s="534">
        <v>184.91682191780822</v>
      </c>
      <c r="I64" s="534">
        <v>184.61558904109586</v>
      </c>
      <c r="J64" s="534">
        <v>184.61185792349727</v>
      </c>
      <c r="K64" s="534">
        <v>188.8529315068493</v>
      </c>
      <c r="L64" s="534">
        <v>198.45221917808217</v>
      </c>
      <c r="M64" s="534">
        <v>201.80594520547945</v>
      </c>
      <c r="N64" s="534">
        <v>197.68969945355192</v>
      </c>
      <c r="O64" s="534">
        <v>194.1546301369863</v>
      </c>
      <c r="P64" s="534">
        <v>214.57821917808221</v>
      </c>
      <c r="Q64" s="534">
        <v>221.64715068493152</v>
      </c>
      <c r="R64" s="534">
        <v>234.74024590163933</v>
      </c>
      <c r="S64" s="534">
        <v>266.39027397260276</v>
      </c>
      <c r="T64" s="534">
        <v>238.97808219178083</v>
      </c>
      <c r="U64" s="534">
        <v>248.47695890410958</v>
      </c>
      <c r="V64" s="534">
        <v>315</v>
      </c>
      <c r="W64" s="534">
        <v>552.97340206185572</v>
      </c>
      <c r="X64" s="534">
        <v>591.17072164948456</v>
      </c>
      <c r="Y64" s="534">
        <v>581.24329896907227</v>
      </c>
      <c r="Z64" s="534">
        <v>574.04773195876282</v>
      </c>
      <c r="AA64" s="534">
        <v>604.35051546391742</v>
      </c>
      <c r="AB64" s="534">
        <v>591.97938144329896</v>
      </c>
      <c r="AC64" s="534">
        <v>529.48453608247428</v>
      </c>
      <c r="AD64" s="534">
        <v>492.57731958762884</v>
      </c>
      <c r="AE64" s="534">
        <v>492</v>
      </c>
      <c r="AF64" s="534">
        <v>571</v>
      </c>
      <c r="AG64" s="534">
        <v>635</v>
      </c>
      <c r="AH64" s="534">
        <v>638</v>
      </c>
      <c r="AI64" s="534">
        <v>650</v>
      </c>
      <c r="AJ64" s="534">
        <v>658.81527777777796</v>
      </c>
      <c r="AK64" s="661">
        <v>929.27174602268633</v>
      </c>
      <c r="AL64" s="535">
        <v>1000.3005743541858</v>
      </c>
      <c r="AM64" s="97">
        <v>7.6434938042079903E-2</v>
      </c>
      <c r="AN64" s="97">
        <v>4.3963665544806574E-2</v>
      </c>
      <c r="AO64" s="97">
        <v>1.2418315865768413E-2</v>
      </c>
    </row>
    <row r="65" spans="1:41">
      <c r="A65" t="s">
        <v>78</v>
      </c>
      <c r="B65" s="534">
        <v>518.80778688524595</v>
      </c>
      <c r="C65" s="534">
        <v>585.93810958904112</v>
      </c>
      <c r="D65" s="534">
        <v>525.37021917808227</v>
      </c>
      <c r="E65" s="534">
        <v>545.37208219178092</v>
      </c>
      <c r="F65" s="534">
        <v>620.08595628415287</v>
      </c>
      <c r="G65" s="534">
        <v>587.92624657534247</v>
      </c>
      <c r="H65" s="534">
        <v>638.73419178082202</v>
      </c>
      <c r="I65" s="534">
        <v>668.19476712328765</v>
      </c>
      <c r="J65" s="534">
        <v>657.37683060109293</v>
      </c>
      <c r="K65" s="534">
        <v>655.08109589041101</v>
      </c>
      <c r="L65" s="539">
        <v>706.57183561643819</v>
      </c>
      <c r="M65" s="539">
        <v>724.06342465753414</v>
      </c>
      <c r="N65" s="539">
        <v>738.40737704918035</v>
      </c>
      <c r="O65" s="539">
        <v>670.80545205479461</v>
      </c>
      <c r="P65" s="539">
        <v>703.90090410958896</v>
      </c>
      <c r="Q65" s="539">
        <v>714.62479452054788</v>
      </c>
      <c r="R65" s="539">
        <v>716.47745901639348</v>
      </c>
      <c r="S65" s="539">
        <v>717.2784657534246</v>
      </c>
      <c r="T65" s="539">
        <v>729.41235616438348</v>
      </c>
      <c r="U65" s="539">
        <v>748.35641095890401</v>
      </c>
      <c r="V65" s="539">
        <v>741.92071038251368</v>
      </c>
      <c r="W65" s="539">
        <v>726.47657534246571</v>
      </c>
      <c r="X65" s="539">
        <v>739.413397260274</v>
      </c>
      <c r="Y65" s="539">
        <v>735.47260273972597</v>
      </c>
      <c r="Z65" s="539">
        <v>736.75024590163935</v>
      </c>
      <c r="AA65" s="539">
        <v>777.5317260273971</v>
      </c>
      <c r="AB65" s="539">
        <v>743.05345205479455</v>
      </c>
      <c r="AC65" s="539">
        <v>720.57071232876706</v>
      </c>
      <c r="AD65" s="539">
        <v>868.08947426904751</v>
      </c>
      <c r="AE65" s="539">
        <v>840.30846575342468</v>
      </c>
      <c r="AF65" s="539">
        <v>808.80246575342471</v>
      </c>
      <c r="AG65" s="539">
        <v>804.74413698630133</v>
      </c>
      <c r="AH65" s="539">
        <v>718.87194805000377</v>
      </c>
      <c r="AI65" s="539">
        <v>685.13980821917812</v>
      </c>
      <c r="AJ65" s="539">
        <v>671.10199999999986</v>
      </c>
      <c r="AK65" s="662">
        <v>628.78166111698272</v>
      </c>
      <c r="AL65" s="540">
        <v>604.85702581307066</v>
      </c>
      <c r="AM65" s="368">
        <v>-3.8049193835284156E-2</v>
      </c>
      <c r="AN65" s="368">
        <v>-2.1010182338583538E-2</v>
      </c>
      <c r="AO65" s="368">
        <v>7.5090485727506463E-3</v>
      </c>
    </row>
    <row r="66" spans="1:41">
      <c r="A66" s="175" t="s">
        <v>79</v>
      </c>
      <c r="B66" s="538">
        <v>2491.6993169398907</v>
      </c>
      <c r="C66" s="538">
        <v>2410.666301369863</v>
      </c>
      <c r="D66" s="538">
        <v>2704.9306575342466</v>
      </c>
      <c r="E66" s="538">
        <v>3066.8920821917809</v>
      </c>
      <c r="F66" s="538">
        <v>3287.1445081967213</v>
      </c>
      <c r="G66" s="538">
        <v>3574.5498082191784</v>
      </c>
      <c r="H66" s="538">
        <v>3667.3094520547947</v>
      </c>
      <c r="I66" s="538">
        <v>4001.3967945205482</v>
      </c>
      <c r="J66" s="538">
        <v>4361.2126405698982</v>
      </c>
      <c r="K66" s="538">
        <v>4545.2981774429099</v>
      </c>
      <c r="L66" s="538">
        <v>4465.9651768118538</v>
      </c>
      <c r="M66" s="538">
        <v>3973.171556721617</v>
      </c>
      <c r="N66" s="538">
        <v>4520.4899439703058</v>
      </c>
      <c r="O66" s="538">
        <v>4764.2901753106917</v>
      </c>
      <c r="P66" s="538">
        <v>5335.0355665090119</v>
      </c>
      <c r="Q66" s="538">
        <v>5375.2338540667433</v>
      </c>
      <c r="R66" s="538">
        <v>5583.2409802550801</v>
      </c>
      <c r="S66" s="538">
        <v>5683.8122292885164</v>
      </c>
      <c r="T66" s="538">
        <v>5792.9123255756149</v>
      </c>
      <c r="U66" s="538">
        <v>5889.591737880568</v>
      </c>
      <c r="V66" s="538">
        <v>5866.1896114330721</v>
      </c>
      <c r="W66" s="538">
        <v>6021.9574550337929</v>
      </c>
      <c r="X66" s="538">
        <v>6099.4321485690152</v>
      </c>
      <c r="Y66" s="538">
        <v>6308.4456523186873</v>
      </c>
      <c r="Z66" s="538">
        <v>6462.0224043435628</v>
      </c>
      <c r="AA66" s="538">
        <v>6653.2545505532798</v>
      </c>
      <c r="AB66" s="538">
        <v>6698.620464370847</v>
      </c>
      <c r="AC66" s="538">
        <v>6614.5443578464401</v>
      </c>
      <c r="AD66" s="538">
        <v>6899.6991251154268</v>
      </c>
      <c r="AE66" s="538">
        <v>6749.9515908989069</v>
      </c>
      <c r="AF66" s="538">
        <v>7063.0621890517978</v>
      </c>
      <c r="AG66" s="538">
        <v>7087.0948755518248</v>
      </c>
      <c r="AH66" s="538">
        <v>7248.4297404957852</v>
      </c>
      <c r="AI66" s="538">
        <v>7188.9474037211048</v>
      </c>
      <c r="AJ66" s="538">
        <v>7334.7197232742192</v>
      </c>
      <c r="AK66" s="538">
        <v>7728.3754247167617</v>
      </c>
      <c r="AL66" s="538">
        <v>8027.8447737985698</v>
      </c>
      <c r="AM66" s="280">
        <v>3.8749327332630701E-2</v>
      </c>
      <c r="AN66" s="280">
        <v>1.5092004738935128E-2</v>
      </c>
      <c r="AO66" s="280">
        <v>9.9662356174045175E-2</v>
      </c>
    </row>
    <row r="67" spans="1:41">
      <c r="B67" s="534"/>
      <c r="C67" s="534"/>
      <c r="D67" s="534"/>
      <c r="E67" s="534"/>
      <c r="F67" s="534"/>
      <c r="G67" s="534"/>
      <c r="H67" s="534"/>
      <c r="I67" s="534"/>
      <c r="J67" s="534"/>
      <c r="K67" s="534"/>
      <c r="L67" s="534"/>
      <c r="M67" s="534"/>
      <c r="N67" s="534"/>
      <c r="O67" s="534"/>
      <c r="P67" s="534"/>
      <c r="Q67" s="534"/>
      <c r="R67" s="534"/>
      <c r="S67" s="534"/>
      <c r="T67" s="534"/>
      <c r="U67" s="534"/>
      <c r="V67" s="534"/>
      <c r="W67" s="534"/>
      <c r="X67" s="534"/>
      <c r="Y67" s="534"/>
      <c r="Z67" s="534"/>
      <c r="AA67" s="534"/>
      <c r="AB67" s="534"/>
      <c r="AC67" s="534"/>
      <c r="AD67" s="534"/>
      <c r="AE67" s="534"/>
      <c r="AF67" s="534"/>
      <c r="AG67" s="534"/>
      <c r="AH67" s="534"/>
      <c r="AI67" s="534"/>
      <c r="AJ67" s="534"/>
      <c r="AK67" s="661"/>
      <c r="AL67" s="535"/>
      <c r="AM67" s="97"/>
      <c r="AN67" s="97"/>
      <c r="AO67" s="97"/>
    </row>
    <row r="68" spans="1:41">
      <c r="A68" t="s">
        <v>103</v>
      </c>
      <c r="B68" s="534">
        <v>226.30874316939895</v>
      </c>
      <c r="C68" s="534">
        <v>307.25753424657535</v>
      </c>
      <c r="D68" s="534">
        <v>411.68493150684941</v>
      </c>
      <c r="E68" s="534">
        <v>377.54520547945208</v>
      </c>
      <c r="F68" s="534">
        <v>410.56010928961757</v>
      </c>
      <c r="G68" s="534">
        <v>407.66849315068492</v>
      </c>
      <c r="H68" s="534">
        <v>434.45813698630138</v>
      </c>
      <c r="I68" s="534">
        <v>411.52427397260277</v>
      </c>
      <c r="J68" s="534">
        <v>436.29521857923504</v>
      </c>
      <c r="K68" s="534">
        <v>416.80589041095891</v>
      </c>
      <c r="L68" s="534">
        <v>421.08339726027395</v>
      </c>
      <c r="M68" s="534">
        <v>421.8063561643836</v>
      </c>
      <c r="N68" s="534">
        <v>423.17732240437158</v>
      </c>
      <c r="O68" s="534">
        <v>419.57723287671234</v>
      </c>
      <c r="P68" s="534">
        <v>396.10115068493155</v>
      </c>
      <c r="Q68" s="534">
        <v>407.94964383561643</v>
      </c>
      <c r="R68" s="534">
        <v>386.66751366120218</v>
      </c>
      <c r="S68" s="534">
        <v>413.19109589041096</v>
      </c>
      <c r="T68" s="534">
        <v>385.27684931506849</v>
      </c>
      <c r="U68" s="534">
        <v>439.15736986301368</v>
      </c>
      <c r="V68" s="534">
        <v>427.54327868852459</v>
      </c>
      <c r="W68" s="534">
        <v>446.38695890410958</v>
      </c>
      <c r="X68" s="534">
        <v>434.29747945205486</v>
      </c>
      <c r="Y68" s="534">
        <v>439.75983561643835</v>
      </c>
      <c r="Z68" s="534">
        <v>365.53087786885254</v>
      </c>
      <c r="AA68" s="534">
        <v>355.93676712328767</v>
      </c>
      <c r="AB68" s="534">
        <v>381.78254794520547</v>
      </c>
      <c r="AC68" s="534">
        <v>391.36175342465748</v>
      </c>
      <c r="AD68" s="534">
        <v>429.40581967213114</v>
      </c>
      <c r="AE68" s="534">
        <v>475.16473972602739</v>
      </c>
      <c r="AF68" s="534">
        <v>548.1434246575343</v>
      </c>
      <c r="AG68" s="534">
        <v>520.49024657534244</v>
      </c>
      <c r="AH68" s="534">
        <v>478.49278688524589</v>
      </c>
      <c r="AI68" s="534">
        <v>492.13419178082194</v>
      </c>
      <c r="AJ68" s="534">
        <v>614.7962191780822</v>
      </c>
      <c r="AK68" s="661">
        <v>590.53693150684933</v>
      </c>
      <c r="AL68" s="535">
        <v>584.03677595628426</v>
      </c>
      <c r="AM68" s="97">
        <v>-1.1007195661715707E-2</v>
      </c>
      <c r="AN68" s="97">
        <v>5.1931405383771168E-2</v>
      </c>
      <c r="AO68" s="97">
        <v>7.2505738245053804E-3</v>
      </c>
    </row>
    <row r="69" spans="1:41">
      <c r="A69" t="s">
        <v>81</v>
      </c>
      <c r="B69" s="534">
        <v>277.05797814207648</v>
      </c>
      <c r="C69" s="534">
        <v>302.65871232876708</v>
      </c>
      <c r="D69" s="534">
        <v>337.58164383561643</v>
      </c>
      <c r="E69" s="534">
        <v>364.21063013698631</v>
      </c>
      <c r="F69" s="534">
        <v>391.35390710382512</v>
      </c>
      <c r="G69" s="534">
        <v>406.02175342465756</v>
      </c>
      <c r="H69" s="534">
        <v>424.49736986301372</v>
      </c>
      <c r="I69" s="534">
        <v>450.42347945205472</v>
      </c>
      <c r="J69" s="534">
        <v>450.07401639344261</v>
      </c>
      <c r="K69" s="534">
        <v>463.0350958904109</v>
      </c>
      <c r="L69" s="534">
        <v>488.740301369863</v>
      </c>
      <c r="M69" s="534">
        <v>498.52032876712332</v>
      </c>
      <c r="N69" s="534">
        <v>485.82278688524588</v>
      </c>
      <c r="O69" s="534">
        <v>514.12419178082189</v>
      </c>
      <c r="P69" s="534">
        <v>532.33873972602748</v>
      </c>
      <c r="Q69" s="534">
        <v>548.30408219178082</v>
      </c>
      <c r="R69" s="534">
        <v>567.03357923497265</v>
      </c>
      <c r="S69" s="534">
        <v>575.33471232876718</v>
      </c>
      <c r="T69" s="534">
        <v>588.40821917808216</v>
      </c>
      <c r="U69" s="534">
        <v>574.75232876712334</v>
      </c>
      <c r="V69" s="534">
        <v>497.41860655737702</v>
      </c>
      <c r="W69" s="534">
        <v>578.60810958904119</v>
      </c>
      <c r="X69" s="534">
        <v>576.61997260273972</v>
      </c>
      <c r="Y69" s="534">
        <v>597.50545205479455</v>
      </c>
      <c r="Z69" s="534">
        <v>625.41322404371579</v>
      </c>
      <c r="AA69" s="534">
        <v>633.05093150684934</v>
      </c>
      <c r="AB69" s="534">
        <v>630.62098630136984</v>
      </c>
      <c r="AC69" s="534">
        <v>653.25361643835629</v>
      </c>
      <c r="AD69" s="534">
        <v>616.98172131147533</v>
      </c>
      <c r="AE69" s="534">
        <v>597.86693150684926</v>
      </c>
      <c r="AF69" s="534">
        <v>579.71263013698638</v>
      </c>
      <c r="AG69" s="534">
        <v>523.32183561643831</v>
      </c>
      <c r="AH69" s="534">
        <v>533.90838797814206</v>
      </c>
      <c r="AI69" s="534">
        <v>523.14109589041095</v>
      </c>
      <c r="AJ69" s="534">
        <v>525.35013698630144</v>
      </c>
      <c r="AK69" s="661">
        <v>535.19041095890407</v>
      </c>
      <c r="AL69" s="535">
        <v>508.22089529042375</v>
      </c>
      <c r="AM69" s="97">
        <v>-5.039237459460244E-2</v>
      </c>
      <c r="AN69" s="97">
        <v>-1.6652615160676842E-2</v>
      </c>
      <c r="AO69" s="97">
        <v>6.3093511781443946E-3</v>
      </c>
    </row>
    <row r="70" spans="1:41">
      <c r="A70" t="s">
        <v>163</v>
      </c>
      <c r="B70" s="534">
        <v>252.184043715847</v>
      </c>
      <c r="C70" s="534">
        <v>255.78687671232879</v>
      </c>
      <c r="D70" s="534">
        <v>260.70701369863013</v>
      </c>
      <c r="E70" s="534">
        <v>237.07027397260273</v>
      </c>
      <c r="F70" s="534">
        <v>245.43483606557379</v>
      </c>
      <c r="G70" s="534">
        <v>231.76857534246574</v>
      </c>
      <c r="H70" s="534">
        <v>221.06476712328768</v>
      </c>
      <c r="I70" s="534">
        <v>233.33498630136987</v>
      </c>
      <c r="J70" s="534">
        <v>257.07071038251365</v>
      </c>
      <c r="K70" s="534">
        <v>255.7266301369863</v>
      </c>
      <c r="L70" s="534">
        <v>275.86906849315068</v>
      </c>
      <c r="M70" s="534">
        <v>278.82115068493152</v>
      </c>
      <c r="N70" s="534">
        <v>258.51267759562842</v>
      </c>
      <c r="O70" s="534">
        <v>268.98087671232878</v>
      </c>
      <c r="P70" s="534">
        <v>285.40810958904109</v>
      </c>
      <c r="Q70" s="534">
        <v>336.19597260273974</v>
      </c>
      <c r="R70" s="534">
        <v>320.65745901639343</v>
      </c>
      <c r="S70" s="534">
        <v>438.57498630136985</v>
      </c>
      <c r="T70" s="534">
        <v>335.45293150684932</v>
      </c>
      <c r="U70" s="534">
        <v>355.09331506849315</v>
      </c>
      <c r="V70" s="534">
        <v>366.72030054644807</v>
      </c>
      <c r="W70" s="534">
        <v>450.72471232876717</v>
      </c>
      <c r="X70" s="534">
        <v>451.43839583625453</v>
      </c>
      <c r="Y70" s="534">
        <v>441.18497508501082</v>
      </c>
      <c r="Z70" s="534">
        <v>410.89881532184364</v>
      </c>
      <c r="AA70" s="534">
        <v>453.38869852222069</v>
      </c>
      <c r="AB70" s="534">
        <v>384.61723177502074</v>
      </c>
      <c r="AC70" s="534">
        <v>388.07398322587005</v>
      </c>
      <c r="AD70" s="534">
        <v>408.16635586799197</v>
      </c>
      <c r="AE70" s="534">
        <v>387.65682254754813</v>
      </c>
      <c r="AF70" s="534">
        <v>384.29433064059305</v>
      </c>
      <c r="AG70" s="534">
        <v>384.33165294917671</v>
      </c>
      <c r="AH70" s="534">
        <v>400.77775543829114</v>
      </c>
      <c r="AI70" s="534">
        <v>411.33331366630443</v>
      </c>
      <c r="AJ70" s="534">
        <v>461.19225980631961</v>
      </c>
      <c r="AK70" s="661">
        <v>441.03858090503076</v>
      </c>
      <c r="AL70" s="535">
        <v>476.6</v>
      </c>
      <c r="AM70" s="97">
        <v>8.0631084523253405E-2</v>
      </c>
      <c r="AN70" s="97">
        <v>-2.7579353924432892E-3</v>
      </c>
      <c r="AO70" s="97">
        <v>5.9167909060197973E-3</v>
      </c>
    </row>
    <row r="71" spans="1:41">
      <c r="A71" t="s">
        <v>97</v>
      </c>
      <c r="B71" s="534">
        <v>645.11209836065564</v>
      </c>
      <c r="C71" s="534">
        <v>650.51842191780815</v>
      </c>
      <c r="D71" s="534">
        <v>658.44687123287667</v>
      </c>
      <c r="E71" s="534">
        <v>648.74315616438355</v>
      </c>
      <c r="F71" s="534">
        <v>673.09427322404372</v>
      </c>
      <c r="G71" s="534">
        <v>746.89687671232866</v>
      </c>
      <c r="H71" s="534">
        <v>754.29515616438346</v>
      </c>
      <c r="I71" s="534">
        <v>818.02398356164394</v>
      </c>
      <c r="J71" s="534">
        <v>858.37103825136603</v>
      </c>
      <c r="K71" s="534">
        <v>906.61657260273989</v>
      </c>
      <c r="L71" s="534">
        <v>913.63248712328755</v>
      </c>
      <c r="M71" s="534">
        <v>897.73542410958896</v>
      </c>
      <c r="N71" s="534">
        <v>908.1723800546448</v>
      </c>
      <c r="O71" s="534">
        <v>881.8076353424658</v>
      </c>
      <c r="P71" s="534">
        <v>809.09885506849321</v>
      </c>
      <c r="Q71" s="534">
        <v>868.13587999999993</v>
      </c>
      <c r="R71" s="534">
        <v>952.40172021857927</v>
      </c>
      <c r="S71" s="534">
        <v>971.96422547945201</v>
      </c>
      <c r="T71" s="534">
        <v>881.35919999999999</v>
      </c>
      <c r="U71" s="534">
        <v>973.34567945205492</v>
      </c>
      <c r="V71" s="534">
        <v>891.78322103825121</v>
      </c>
      <c r="W71" s="534">
        <v>1032.3606139726026</v>
      </c>
      <c r="X71" s="534">
        <v>1003.6481002739727</v>
      </c>
      <c r="Y71" s="534">
        <v>879.51183917808225</v>
      </c>
      <c r="Z71" s="534">
        <v>961.89213696721322</v>
      </c>
      <c r="AA71" s="534">
        <v>1047.8466164383563</v>
      </c>
      <c r="AB71" s="534">
        <v>948.46517808219176</v>
      </c>
      <c r="AC71" s="534">
        <v>915.07886104109582</v>
      </c>
      <c r="AD71" s="534">
        <v>943.60440139963862</v>
      </c>
      <c r="AE71" s="534">
        <v>841.84839059876504</v>
      </c>
      <c r="AF71" s="534">
        <v>910.2477691549434</v>
      </c>
      <c r="AG71" s="534">
        <v>726.33866246958303</v>
      </c>
      <c r="AH71" s="534">
        <v>796.73179652494571</v>
      </c>
      <c r="AI71" s="534">
        <v>827.32210466098275</v>
      </c>
      <c r="AJ71" s="534">
        <v>625.05489555249221</v>
      </c>
      <c r="AK71" s="661">
        <v>531.90556498310912</v>
      </c>
      <c r="AL71" s="535">
        <v>533.42315541058269</v>
      </c>
      <c r="AM71" s="97">
        <v>2.8531200411896496E-3</v>
      </c>
      <c r="AN71" s="97">
        <v>-6.5555134881733479E-2</v>
      </c>
      <c r="AO71" s="97">
        <v>6.6222267624710873E-3</v>
      </c>
    </row>
    <row r="72" spans="1:41">
      <c r="A72" s="175" t="s">
        <v>98</v>
      </c>
      <c r="B72" s="538">
        <v>1400.6628633879782</v>
      </c>
      <c r="C72" s="538">
        <v>1516.2215452054793</v>
      </c>
      <c r="D72" s="538">
        <v>1668.4204602739726</v>
      </c>
      <c r="E72" s="538">
        <v>1627.5692657534248</v>
      </c>
      <c r="F72" s="538">
        <v>1720.4431256830601</v>
      </c>
      <c r="G72" s="538">
        <v>1792.3556986301371</v>
      </c>
      <c r="H72" s="538">
        <v>1834.3154301369862</v>
      </c>
      <c r="I72" s="538">
        <v>1913.3067232876713</v>
      </c>
      <c r="J72" s="538">
        <v>2001.8109836065573</v>
      </c>
      <c r="K72" s="538">
        <v>2042.1841890410958</v>
      </c>
      <c r="L72" s="538">
        <v>2099.3252542465752</v>
      </c>
      <c r="M72" s="538">
        <v>2096.8832597260275</v>
      </c>
      <c r="N72" s="538">
        <v>2075.6851669398907</v>
      </c>
      <c r="O72" s="538">
        <v>2084.4899367123289</v>
      </c>
      <c r="P72" s="538">
        <v>2022.9468550684933</v>
      </c>
      <c r="Q72" s="538">
        <v>2160.5855786301368</v>
      </c>
      <c r="R72" s="538">
        <v>2226.7602721311478</v>
      </c>
      <c r="S72" s="538">
        <v>2399.0650199999995</v>
      </c>
      <c r="T72" s="538">
        <v>2190.4971999999998</v>
      </c>
      <c r="U72" s="538">
        <v>2342.348693150685</v>
      </c>
      <c r="V72" s="538">
        <v>2183.4654068306008</v>
      </c>
      <c r="W72" s="538">
        <v>2508.0803947945205</v>
      </c>
      <c r="X72" s="538">
        <v>2466.0039481650219</v>
      </c>
      <c r="Y72" s="538">
        <v>2357.9621019343267</v>
      </c>
      <c r="Z72" s="538">
        <v>2363.7350542016247</v>
      </c>
      <c r="AA72" s="538">
        <v>2490.2230135907143</v>
      </c>
      <c r="AB72" s="538">
        <v>2345.4859441037875</v>
      </c>
      <c r="AC72" s="538">
        <v>2347.7682141299797</v>
      </c>
      <c r="AD72" s="538">
        <v>2398.1582982512364</v>
      </c>
      <c r="AE72" s="538">
        <v>2302.5368843791903</v>
      </c>
      <c r="AF72" s="538">
        <v>2422.3981545900569</v>
      </c>
      <c r="AG72" s="538">
        <v>2154.4823976105408</v>
      </c>
      <c r="AH72" s="538">
        <v>2209.9107268266248</v>
      </c>
      <c r="AI72" s="538">
        <v>2253.9307059985199</v>
      </c>
      <c r="AJ72" s="538">
        <v>2226.3935115231952</v>
      </c>
      <c r="AK72" s="538">
        <v>2098.671488353893</v>
      </c>
      <c r="AL72" s="538">
        <v>2102.2808266572906</v>
      </c>
      <c r="AM72" s="280">
        <v>1.7198205261885757E-3</v>
      </c>
      <c r="AN72" s="280">
        <v>-1.6961284948740496E-2</v>
      </c>
      <c r="AO72" s="280">
        <v>2.6098942671140657E-2</v>
      </c>
    </row>
    <row r="73" spans="1:41">
      <c r="B73" s="534"/>
      <c r="C73" s="534"/>
      <c r="D73" s="534"/>
      <c r="E73" s="534"/>
      <c r="F73" s="534"/>
      <c r="G73" s="534"/>
      <c r="H73" s="534"/>
      <c r="I73" s="534"/>
      <c r="J73" s="534"/>
      <c r="K73" s="534"/>
      <c r="L73" s="534"/>
      <c r="M73" s="534"/>
      <c r="N73" s="534"/>
      <c r="O73" s="534"/>
      <c r="P73" s="534"/>
      <c r="Q73" s="534"/>
      <c r="R73" s="534"/>
      <c r="S73" s="534"/>
      <c r="T73" s="534"/>
      <c r="U73" s="534"/>
      <c r="V73" s="534"/>
      <c r="W73" s="534"/>
      <c r="X73" s="534"/>
      <c r="Y73" s="534"/>
      <c r="Z73" s="534"/>
      <c r="AA73" s="534"/>
      <c r="AB73" s="534"/>
      <c r="AC73" s="534"/>
      <c r="AD73" s="534"/>
      <c r="AE73" s="534"/>
      <c r="AF73" s="534"/>
      <c r="AG73" s="534"/>
      <c r="AH73" s="534"/>
      <c r="AI73" s="534"/>
      <c r="AJ73" s="534"/>
      <c r="AK73" s="661"/>
      <c r="AL73" s="535"/>
      <c r="AM73" s="97"/>
      <c r="AN73" s="97"/>
      <c r="AO73" s="97"/>
    </row>
    <row r="74" spans="1:41">
      <c r="A74" t="s">
        <v>104</v>
      </c>
      <c r="B74" s="534">
        <v>569.15647540983616</v>
      </c>
      <c r="C74" s="534">
        <v>533.92523287671236</v>
      </c>
      <c r="D74" s="534">
        <v>545.59298630136982</v>
      </c>
      <c r="E74" s="534">
        <v>505.48884931506853</v>
      </c>
      <c r="F74" s="534">
        <v>506.59112021857925</v>
      </c>
      <c r="G74" s="534">
        <v>495.30717808219185</v>
      </c>
      <c r="H74" s="534">
        <v>481.99268493150691</v>
      </c>
      <c r="I74" s="534">
        <v>481.69145205479452</v>
      </c>
      <c r="J74" s="534">
        <v>512.67942622950818</v>
      </c>
      <c r="K74" s="534">
        <v>532.47931506849318</v>
      </c>
      <c r="L74" s="534">
        <v>532.9813698630137</v>
      </c>
      <c r="M74" s="534">
        <v>536.49575342465755</v>
      </c>
      <c r="N74" s="534">
        <v>559.32306010928971</v>
      </c>
      <c r="O74" s="534">
        <v>584.27128767123293</v>
      </c>
      <c r="P74" s="534">
        <v>599.45342465753424</v>
      </c>
      <c r="Q74" s="534">
        <v>602.78706849315063</v>
      </c>
      <c r="R74" s="534">
        <v>634.2653005464482</v>
      </c>
      <c r="S74" s="534">
        <v>661.62789041095891</v>
      </c>
      <c r="T74" s="534">
        <v>687.2929315068493</v>
      </c>
      <c r="U74" s="534">
        <v>682.45312328767125</v>
      </c>
      <c r="V74" s="534">
        <v>673.87934426229515</v>
      </c>
      <c r="W74" s="534">
        <v>635.44071232876706</v>
      </c>
      <c r="X74" s="534">
        <v>669.70093150684932</v>
      </c>
      <c r="Y74" s="534">
        <v>668.13452054794527</v>
      </c>
      <c r="Z74" s="534">
        <v>615.23934426229505</v>
      </c>
      <c r="AA74" s="534">
        <v>605.36712328767123</v>
      </c>
      <c r="AB74" s="534">
        <v>597.13698630136992</v>
      </c>
      <c r="AC74" s="534">
        <v>614.49041095890414</v>
      </c>
      <c r="AD74" s="534">
        <v>570.07923497267757</v>
      </c>
      <c r="AE74" s="534">
        <v>576.64383561643831</v>
      </c>
      <c r="AF74" s="534">
        <v>605.98356164383563</v>
      </c>
      <c r="AG74" s="534">
        <v>626.6739726027397</v>
      </c>
      <c r="AH74" s="534">
        <v>599.51092896174862</v>
      </c>
      <c r="AI74" s="534">
        <v>587.60821917808221</v>
      </c>
      <c r="AJ74" s="534">
        <v>538.28767123287673</v>
      </c>
      <c r="AK74" s="661">
        <v>427.05753424657536</v>
      </c>
      <c r="AL74" s="535">
        <v>433.36612021857923</v>
      </c>
      <c r="AM74" s="97">
        <v>1.4772215605875161E-2</v>
      </c>
      <c r="AN74" s="97">
        <v>-3.428993971719807E-2</v>
      </c>
      <c r="AO74" s="97">
        <v>5.3800602582592776E-3</v>
      </c>
    </row>
    <row r="75" spans="1:41">
      <c r="A75" t="s">
        <v>164</v>
      </c>
      <c r="B75" s="534">
        <v>24.673661068488997</v>
      </c>
      <c r="C75" s="534">
        <v>26.367917080448183</v>
      </c>
      <c r="D75" s="534">
        <v>25.665041038434858</v>
      </c>
      <c r="E75" s="534">
        <v>20.343260503795015</v>
      </c>
      <c r="F75" s="534">
        <v>22.851175512772503</v>
      </c>
      <c r="G75" s="534">
        <v>22.110492173939541</v>
      </c>
      <c r="H75" s="534">
        <v>22.190822300845703</v>
      </c>
      <c r="I75" s="534">
        <v>22.733040483030518</v>
      </c>
      <c r="J75" s="534">
        <v>23.031420287538708</v>
      </c>
      <c r="K75" s="534">
        <v>24.359699817553008</v>
      </c>
      <c r="L75" s="534">
        <v>21.949836708095052</v>
      </c>
      <c r="M75" s="534">
        <v>23.676904511778311</v>
      </c>
      <c r="N75" s="534">
        <v>22.350492930151631</v>
      </c>
      <c r="O75" s="534">
        <v>28.8179440563672</v>
      </c>
      <c r="P75" s="534">
        <v>26.086767621236259</v>
      </c>
      <c r="Q75" s="534">
        <v>29.82205508179851</v>
      </c>
      <c r="R75" s="534">
        <v>25.77516275025452</v>
      </c>
      <c r="S75" s="534">
        <v>29.641314091747759</v>
      </c>
      <c r="T75" s="534">
        <v>27.171206379589915</v>
      </c>
      <c r="U75" s="534">
        <v>22.230986167306778</v>
      </c>
      <c r="V75" s="534">
        <v>29.400110378291519</v>
      </c>
      <c r="W75" s="534">
        <v>29.018767123287674</v>
      </c>
      <c r="X75" s="534">
        <v>26.849890410958903</v>
      </c>
      <c r="Y75" s="534">
        <v>31.267972602739725</v>
      </c>
      <c r="Z75" s="534">
        <v>25.975437158469941</v>
      </c>
      <c r="AA75" s="534">
        <v>22.572383561643836</v>
      </c>
      <c r="AB75" s="534">
        <v>26.126931506849314</v>
      </c>
      <c r="AC75" s="534">
        <v>25.102739726027398</v>
      </c>
      <c r="AD75" s="534">
        <v>24.513442622950819</v>
      </c>
      <c r="AE75" s="534">
        <v>17.768723287671229</v>
      </c>
      <c r="AF75" s="534">
        <v>25.526473972602737</v>
      </c>
      <c r="AG75" s="534">
        <v>26.956326027397264</v>
      </c>
      <c r="AH75" s="534">
        <v>23.904612021857922</v>
      </c>
      <c r="AI75" s="534">
        <v>27.32985479452055</v>
      </c>
      <c r="AJ75" s="534">
        <v>24.195024657534244</v>
      </c>
      <c r="AK75" s="661">
        <v>25.146920547945207</v>
      </c>
      <c r="AL75" s="535">
        <v>22.614051366120218</v>
      </c>
      <c r="AM75" s="97">
        <v>-0.10072283709632801</v>
      </c>
      <c r="AN75" s="97">
        <v>1.0859364767589197E-2</v>
      </c>
      <c r="AO75" s="97">
        <v>2.8074404840815079E-4</v>
      </c>
    </row>
    <row r="76" spans="1:41">
      <c r="A76" t="s">
        <v>54</v>
      </c>
      <c r="B76" s="534">
        <v>1510</v>
      </c>
      <c r="C76" s="534">
        <v>1435</v>
      </c>
      <c r="D76" s="534">
        <v>1447</v>
      </c>
      <c r="E76" s="534">
        <v>1602</v>
      </c>
      <c r="F76" s="534">
        <v>1638</v>
      </c>
      <c r="G76" s="534">
        <v>1697</v>
      </c>
      <c r="H76" s="534">
        <v>1839</v>
      </c>
      <c r="I76" s="534">
        <v>1952</v>
      </c>
      <c r="J76" s="534">
        <v>2035</v>
      </c>
      <c r="K76" s="534">
        <v>2114</v>
      </c>
      <c r="L76" s="534">
        <v>2153</v>
      </c>
      <c r="M76" s="534">
        <v>2282</v>
      </c>
      <c r="N76" s="534">
        <v>2426</v>
      </c>
      <c r="O76" s="534">
        <v>2570</v>
      </c>
      <c r="P76" s="534">
        <v>2548</v>
      </c>
      <c r="Q76" s="534">
        <v>2711</v>
      </c>
      <c r="R76" s="534">
        <v>2850</v>
      </c>
      <c r="S76" s="534">
        <v>3084</v>
      </c>
      <c r="T76" s="534">
        <v>3060</v>
      </c>
      <c r="U76" s="534">
        <v>3686</v>
      </c>
      <c r="V76" s="534">
        <v>4066.6078961748635</v>
      </c>
      <c r="W76" s="534">
        <v>4098.1327123287665</v>
      </c>
      <c r="X76" s="534">
        <v>4333.7811671232885</v>
      </c>
      <c r="Y76" s="534">
        <v>4788.3978082191779</v>
      </c>
      <c r="Z76" s="534">
        <v>5555.0324890710381</v>
      </c>
      <c r="AA76" s="534">
        <v>5831.9709123287666</v>
      </c>
      <c r="AB76" s="534">
        <v>6234.7172602739738</v>
      </c>
      <c r="AC76" s="534">
        <v>6593.5092330958914</v>
      </c>
      <c r="AD76" s="534">
        <v>6828.3800161183835</v>
      </c>
      <c r="AE76" s="534">
        <v>7452.3810236445688</v>
      </c>
      <c r="AF76" s="534">
        <v>8408.3012383561654</v>
      </c>
      <c r="AG76" s="534">
        <v>8685.5901178082204</v>
      </c>
      <c r="AH76" s="534">
        <v>9199.2521393442639</v>
      </c>
      <c r="AI76" s="534">
        <v>9598.6269671232894</v>
      </c>
      <c r="AJ76" s="534">
        <v>10155.048271232876</v>
      </c>
      <c r="AK76" s="661">
        <v>10683.569386301371</v>
      </c>
      <c r="AL76" s="535">
        <v>11022.562026163781</v>
      </c>
      <c r="AM76" s="97">
        <v>3.1730279235802072E-2</v>
      </c>
      <c r="AN76" s="97">
        <v>6.2404991740601767E-2</v>
      </c>
      <c r="AO76" s="97">
        <v>0.1368405261381557</v>
      </c>
    </row>
    <row r="77" spans="1:41">
      <c r="A77" t="s">
        <v>100</v>
      </c>
      <c r="B77" s="534">
        <v>502</v>
      </c>
      <c r="C77" s="534">
        <v>593</v>
      </c>
      <c r="D77" s="534">
        <v>645</v>
      </c>
      <c r="E77" s="534">
        <v>694</v>
      </c>
      <c r="F77" s="534">
        <v>706</v>
      </c>
      <c r="G77" s="534">
        <v>828</v>
      </c>
      <c r="H77" s="534">
        <v>902</v>
      </c>
      <c r="I77" s="534">
        <v>953</v>
      </c>
      <c r="J77" s="534">
        <v>959</v>
      </c>
      <c r="K77" s="534">
        <v>1044</v>
      </c>
      <c r="L77" s="534">
        <v>1038</v>
      </c>
      <c r="M77" s="534">
        <v>1023</v>
      </c>
      <c r="N77" s="534">
        <v>1089</v>
      </c>
      <c r="O77" s="534">
        <v>1074</v>
      </c>
      <c r="P77" s="534">
        <v>1133</v>
      </c>
      <c r="Q77" s="534">
        <v>1165</v>
      </c>
      <c r="R77" s="534">
        <v>1236</v>
      </c>
      <c r="S77" s="534">
        <v>1296</v>
      </c>
      <c r="T77" s="534">
        <v>1339</v>
      </c>
      <c r="U77" s="534">
        <v>1597</v>
      </c>
      <c r="V77" s="534">
        <v>2039</v>
      </c>
      <c r="W77" s="534">
        <v>2144</v>
      </c>
      <c r="X77" s="534">
        <v>2212.0132602739727</v>
      </c>
      <c r="Y77" s="534">
        <v>2379.9606301369859</v>
      </c>
      <c r="Z77" s="534">
        <v>2558.590573770492</v>
      </c>
      <c r="AA77" s="534">
        <v>2561.4835616438354</v>
      </c>
      <c r="AB77" s="534">
        <v>2860.0455068493152</v>
      </c>
      <c r="AC77" s="534">
        <v>3106.6146575342468</v>
      </c>
      <c r="AD77" s="534">
        <v>3213.3237978142079</v>
      </c>
      <c r="AE77" s="534">
        <v>3640.9013698630138</v>
      </c>
      <c r="AF77" s="534">
        <v>3898.9264309479458</v>
      </c>
      <c r="AG77" s="534">
        <v>4084.9085890410961</v>
      </c>
      <c r="AH77" s="534">
        <v>4301.502352459016</v>
      </c>
      <c r="AI77" s="534">
        <v>4462.3295650829023</v>
      </c>
      <c r="AJ77" s="534">
        <v>4474.7121560206406</v>
      </c>
      <c r="AK77" s="661">
        <v>4561.0158777066308</v>
      </c>
      <c r="AL77" s="535">
        <v>4930.7124157899807</v>
      </c>
      <c r="AM77" s="97">
        <v>8.1055744596363999E-2</v>
      </c>
      <c r="AN77" s="97">
        <v>5.9392761221497725E-2</v>
      </c>
      <c r="AO77" s="97">
        <v>6.1212745241177216E-2</v>
      </c>
    </row>
    <row r="78" spans="1:41">
      <c r="A78" t="s">
        <v>105</v>
      </c>
      <c r="B78" s="534">
        <v>527</v>
      </c>
      <c r="C78" s="534">
        <v>531</v>
      </c>
      <c r="D78" s="534">
        <v>500</v>
      </c>
      <c r="E78" s="534">
        <v>506</v>
      </c>
      <c r="F78" s="534">
        <v>545</v>
      </c>
      <c r="G78" s="534">
        <v>586</v>
      </c>
      <c r="H78" s="534">
        <v>639</v>
      </c>
      <c r="I78" s="534">
        <v>646</v>
      </c>
      <c r="J78" s="534">
        <v>674</v>
      </c>
      <c r="K78" s="534">
        <v>682</v>
      </c>
      <c r="L78" s="534">
        <v>750</v>
      </c>
      <c r="M78" s="534">
        <v>780</v>
      </c>
      <c r="N78" s="534">
        <v>825</v>
      </c>
      <c r="O78" s="534">
        <v>810</v>
      </c>
      <c r="P78" s="534">
        <v>851</v>
      </c>
      <c r="Q78" s="534">
        <v>897</v>
      </c>
      <c r="R78" s="534">
        <v>936</v>
      </c>
      <c r="S78" s="534">
        <v>914</v>
      </c>
      <c r="T78" s="534">
        <v>931</v>
      </c>
      <c r="U78" s="534">
        <v>938</v>
      </c>
      <c r="V78" s="534">
        <v>986.9</v>
      </c>
      <c r="W78" s="534">
        <v>990.1</v>
      </c>
      <c r="X78" s="534">
        <v>980.7</v>
      </c>
      <c r="Y78" s="534">
        <v>982.2</v>
      </c>
      <c r="Z78" s="534">
        <v>1002.8</v>
      </c>
      <c r="AA78" s="534">
        <v>979.9</v>
      </c>
      <c r="AB78" s="534">
        <v>912.7</v>
      </c>
      <c r="AC78" s="534">
        <v>904.2</v>
      </c>
      <c r="AD78" s="534">
        <v>909.5</v>
      </c>
      <c r="AE78" s="534">
        <v>900.2</v>
      </c>
      <c r="AF78" s="534">
        <v>853.4</v>
      </c>
      <c r="AG78" s="534">
        <v>879.5</v>
      </c>
      <c r="AH78" s="534">
        <v>819.9</v>
      </c>
      <c r="AI78" s="534">
        <v>822.3</v>
      </c>
      <c r="AJ78" s="534">
        <v>847.8</v>
      </c>
      <c r="AK78" s="661">
        <v>836.4</v>
      </c>
      <c r="AL78" s="535">
        <v>884.99929305464491</v>
      </c>
      <c r="AM78" s="97">
        <v>5.8105324072985409E-2</v>
      </c>
      <c r="AN78" s="97">
        <v>-1.5709651468689745E-2</v>
      </c>
      <c r="AO78" s="97">
        <v>1.0986898382248577E-2</v>
      </c>
    </row>
    <row r="79" spans="1:41">
      <c r="A79" t="s">
        <v>166</v>
      </c>
      <c r="B79" s="534">
        <v>4015</v>
      </c>
      <c r="C79" s="534">
        <v>3630</v>
      </c>
      <c r="D79" s="534">
        <v>3360</v>
      </c>
      <c r="E79" s="534">
        <v>3254</v>
      </c>
      <c r="F79" s="534">
        <v>3355</v>
      </c>
      <c r="G79" s="534">
        <v>3120</v>
      </c>
      <c r="H79" s="534">
        <v>2991</v>
      </c>
      <c r="I79" s="534">
        <v>2910</v>
      </c>
      <c r="J79" s="534">
        <v>2990</v>
      </c>
      <c r="K79" s="534">
        <v>3175</v>
      </c>
      <c r="L79" s="534">
        <v>3437</v>
      </c>
      <c r="M79" s="534">
        <v>3653</v>
      </c>
      <c r="N79" s="534">
        <v>3882</v>
      </c>
      <c r="O79" s="534">
        <v>3982</v>
      </c>
      <c r="P79" s="534">
        <v>4167</v>
      </c>
      <c r="Q79" s="534">
        <v>4169</v>
      </c>
      <c r="R79" s="534">
        <v>4168</v>
      </c>
      <c r="S79" s="534">
        <v>4319</v>
      </c>
      <c r="T79" s="534">
        <v>4212</v>
      </c>
      <c r="U79" s="534">
        <v>4149</v>
      </c>
      <c r="V79" s="534">
        <v>4145</v>
      </c>
      <c r="W79" s="534">
        <v>4107</v>
      </c>
      <c r="X79" s="534">
        <v>3986.05</v>
      </c>
      <c r="Y79" s="534">
        <v>4118.2179999999998</v>
      </c>
      <c r="Z79" s="534">
        <v>4037.5909999999999</v>
      </c>
      <c r="AA79" s="534">
        <v>4135.7079999999996</v>
      </c>
      <c r="AB79" s="534">
        <v>4025.6790000000001</v>
      </c>
      <c r="AC79" s="534">
        <v>3995.1790000000001</v>
      </c>
      <c r="AD79" s="534">
        <v>3946.4789999999998</v>
      </c>
      <c r="AE79" s="534">
        <v>3626.8969999999999</v>
      </c>
      <c r="AF79" s="534">
        <v>3618.799</v>
      </c>
      <c r="AG79" s="534">
        <v>3409.9358999999999</v>
      </c>
      <c r="AH79" s="534">
        <v>3400.2309</v>
      </c>
      <c r="AI79" s="534">
        <v>3452.6147000000001</v>
      </c>
      <c r="AJ79" s="534">
        <v>3289.0068999999999</v>
      </c>
      <c r="AK79" s="661">
        <v>3258.14</v>
      </c>
      <c r="AL79" s="535">
        <v>3280.1725999999999</v>
      </c>
      <c r="AM79" s="97">
        <v>6.7623245164418755E-3</v>
      </c>
      <c r="AN79" s="97">
        <v>-2.3568037028982913E-2</v>
      </c>
      <c r="AO79" s="97">
        <v>4.0721979458361965E-2</v>
      </c>
    </row>
    <row r="80" spans="1:41">
      <c r="A80" t="s">
        <v>106</v>
      </c>
      <c r="B80" s="534">
        <v>123.1063050045824</v>
      </c>
      <c r="C80" s="534">
        <v>120.99604837890057</v>
      </c>
      <c r="D80" s="534">
        <v>113.69528404898418</v>
      </c>
      <c r="E80" s="534">
        <v>141.20389463305304</v>
      </c>
      <c r="F80" s="534">
        <v>161.07503489923414</v>
      </c>
      <c r="G80" s="534">
        <v>158.54582480354208</v>
      </c>
      <c r="H80" s="534">
        <v>147.68881423842291</v>
      </c>
      <c r="I80" s="534">
        <v>152.1655006756782</v>
      </c>
      <c r="J80" s="534">
        <v>159.28090810201434</v>
      </c>
      <c r="K80" s="534">
        <v>164.48684792588091</v>
      </c>
      <c r="L80" s="534">
        <v>183.73241578697852</v>
      </c>
      <c r="M80" s="534">
        <v>197.53901881776591</v>
      </c>
      <c r="N80" s="534">
        <v>212.27023443850632</v>
      </c>
      <c r="O80" s="534">
        <v>212.01503290459152</v>
      </c>
      <c r="P80" s="534">
        <v>284.60429429373136</v>
      </c>
      <c r="Q80" s="534">
        <v>338.0316642037784</v>
      </c>
      <c r="R80" s="534">
        <v>380.20884743408135</v>
      </c>
      <c r="S80" s="534">
        <v>374.78651499937456</v>
      </c>
      <c r="T80" s="534">
        <v>358.38594412643926</v>
      </c>
      <c r="U80" s="534">
        <v>369.07560192754886</v>
      </c>
      <c r="V80" s="534">
        <v>452.14081483889413</v>
      </c>
      <c r="W80" s="534">
        <v>493.48146287314393</v>
      </c>
      <c r="X80" s="534">
        <v>473.75475581551882</v>
      </c>
      <c r="Y80" s="534">
        <v>530.17355638223648</v>
      </c>
      <c r="Z80" s="534">
        <v>528.5372372972538</v>
      </c>
      <c r="AA80" s="534">
        <v>509.14986540353749</v>
      </c>
      <c r="AB80" s="534">
        <v>522.4334910467951</v>
      </c>
      <c r="AC80" s="534">
        <v>557.38929962928864</v>
      </c>
      <c r="AD80" s="534">
        <v>559.68411297456976</v>
      </c>
      <c r="AE80" s="534">
        <v>554.29327349511209</v>
      </c>
      <c r="AF80" s="534">
        <v>470.40770053532793</v>
      </c>
      <c r="AG80" s="534">
        <v>516.26235787394319</v>
      </c>
      <c r="AH80" s="534">
        <v>574.95505269044077</v>
      </c>
      <c r="AI80" s="534">
        <v>557.57757148879944</v>
      </c>
      <c r="AJ80" s="534">
        <v>552.61974585501662</v>
      </c>
      <c r="AK80" s="661">
        <v>507.93655786446828</v>
      </c>
      <c r="AL80" s="535">
        <v>536.5441081101427</v>
      </c>
      <c r="AM80" s="97">
        <v>5.6321109010050163E-2</v>
      </c>
      <c r="AN80" s="97">
        <v>-2.3855659849014721E-4</v>
      </c>
      <c r="AO80" s="97">
        <v>6.6609720930436321E-3</v>
      </c>
    </row>
    <row r="81" spans="1:41">
      <c r="A81" t="s">
        <v>167</v>
      </c>
      <c r="B81" s="534">
        <v>45.802005683060102</v>
      </c>
      <c r="C81" s="534">
        <v>46.350903561643825</v>
      </c>
      <c r="D81" s="534">
        <v>40.05744589041096</v>
      </c>
      <c r="E81" s="534">
        <v>44.868195178082196</v>
      </c>
      <c r="F81" s="534">
        <v>46.689917021857937</v>
      </c>
      <c r="G81" s="534">
        <v>28.099143315068495</v>
      </c>
      <c r="H81" s="534">
        <v>44.946957534246579</v>
      </c>
      <c r="I81" s="534">
        <v>66.698461424657523</v>
      </c>
      <c r="J81" s="534">
        <v>74.147876721311476</v>
      </c>
      <c r="K81" s="534">
        <v>82.48483139726028</v>
      </c>
      <c r="L81" s="534">
        <v>82.733649753424658</v>
      </c>
      <c r="M81" s="534">
        <v>79.998133917808218</v>
      </c>
      <c r="N81" s="534">
        <v>79.859989508196733</v>
      </c>
      <c r="O81" s="534">
        <v>84.562635369863017</v>
      </c>
      <c r="P81" s="534">
        <v>89.174490630136972</v>
      </c>
      <c r="Q81" s="534">
        <v>86.70717246575343</v>
      </c>
      <c r="R81" s="534">
        <v>83.689634125683071</v>
      </c>
      <c r="S81" s="534">
        <v>93.621752246575355</v>
      </c>
      <c r="T81" s="534">
        <v>96.098308219178108</v>
      </c>
      <c r="U81" s="534">
        <v>93.941681643835608</v>
      </c>
      <c r="V81" s="534">
        <v>97.328641229508193</v>
      </c>
      <c r="W81" s="534">
        <v>92.335106301369848</v>
      </c>
      <c r="X81" s="534">
        <v>96.993331342465751</v>
      </c>
      <c r="Y81" s="534">
        <v>97.140112082191791</v>
      </c>
      <c r="Z81" s="534">
        <v>94.209586038251359</v>
      </c>
      <c r="AA81" s="534">
        <v>95.783499780821913</v>
      </c>
      <c r="AB81" s="534">
        <v>96.757827479452075</v>
      </c>
      <c r="AC81" s="534">
        <v>91.343849315068482</v>
      </c>
      <c r="AD81" s="534">
        <v>98.502382513661217</v>
      </c>
      <c r="AE81" s="534">
        <v>95.16348219178083</v>
      </c>
      <c r="AF81" s="534">
        <v>99.467095890410974</v>
      </c>
      <c r="AG81" s="534">
        <v>107.88176852542468</v>
      </c>
      <c r="AH81" s="534">
        <v>108.87362436756831</v>
      </c>
      <c r="AI81" s="534">
        <v>104.74590987898628</v>
      </c>
      <c r="AJ81" s="534">
        <v>101.20786049810999</v>
      </c>
      <c r="AK81" s="661">
        <v>109.0040451451537</v>
      </c>
      <c r="AL81" s="535">
        <v>107.50050035796932</v>
      </c>
      <c r="AM81" s="97">
        <v>-1.3793476977686514E-2</v>
      </c>
      <c r="AN81" s="97">
        <v>1.3013402713242028E-2</v>
      </c>
      <c r="AO81" s="97">
        <v>1.3345740304460988E-3</v>
      </c>
    </row>
    <row r="82" spans="1:41">
      <c r="A82" t="s">
        <v>168</v>
      </c>
      <c r="B82" s="534">
        <v>90</v>
      </c>
      <c r="C82" s="534">
        <v>96</v>
      </c>
      <c r="D82" s="534">
        <v>100</v>
      </c>
      <c r="E82" s="534">
        <v>100</v>
      </c>
      <c r="F82" s="534">
        <v>104</v>
      </c>
      <c r="G82" s="534">
        <v>114</v>
      </c>
      <c r="H82" s="534">
        <v>118</v>
      </c>
      <c r="I82" s="534">
        <v>116</v>
      </c>
      <c r="J82" s="534">
        <v>116</v>
      </c>
      <c r="K82" s="534">
        <v>115</v>
      </c>
      <c r="L82" s="534">
        <v>125</v>
      </c>
      <c r="M82" s="534">
        <v>134</v>
      </c>
      <c r="N82" s="534">
        <v>131</v>
      </c>
      <c r="O82" s="534">
        <v>131</v>
      </c>
      <c r="P82" s="534">
        <v>128</v>
      </c>
      <c r="Q82" s="534">
        <v>129</v>
      </c>
      <c r="R82" s="534">
        <v>128</v>
      </c>
      <c r="S82" s="534">
        <v>127</v>
      </c>
      <c r="T82" s="534">
        <v>130</v>
      </c>
      <c r="U82" s="534">
        <v>133</v>
      </c>
      <c r="V82" s="534">
        <v>158</v>
      </c>
      <c r="W82" s="534">
        <v>180.56856550684932</v>
      </c>
      <c r="X82" s="534">
        <v>192.43089528767121</v>
      </c>
      <c r="Y82" s="534">
        <v>195.94473663013699</v>
      </c>
      <c r="Z82" s="534">
        <v>209.68660631147543</v>
      </c>
      <c r="AA82" s="534">
        <v>230.76153375342463</v>
      </c>
      <c r="AB82" s="534">
        <v>221.53595558904112</v>
      </c>
      <c r="AC82" s="534">
        <v>238.25257284931507</v>
      </c>
      <c r="AD82" s="534">
        <v>226.46347225956285</v>
      </c>
      <c r="AE82" s="534">
        <v>209.06282192876714</v>
      </c>
      <c r="AF82" s="534">
        <v>189.59814750410956</v>
      </c>
      <c r="AG82" s="534">
        <v>192.89180367945204</v>
      </c>
      <c r="AH82" s="534">
        <v>191.68483728142076</v>
      </c>
      <c r="AI82" s="534">
        <v>223.15711060273972</v>
      </c>
      <c r="AJ82" s="534">
        <v>231.56291763287669</v>
      </c>
      <c r="AK82" s="661">
        <v>256.5550546876712</v>
      </c>
      <c r="AL82" s="535">
        <v>241.88353534054647</v>
      </c>
      <c r="AM82" s="97">
        <v>-5.7186631403484789E-2</v>
      </c>
      <c r="AN82" s="97">
        <v>1.0652177117480566E-2</v>
      </c>
      <c r="AO82" s="97">
        <v>3.0028835548024831E-3</v>
      </c>
    </row>
    <row r="83" spans="1:41">
      <c r="A83" t="s">
        <v>169</v>
      </c>
      <c r="B83" s="534">
        <v>207</v>
      </c>
      <c r="C83" s="534">
        <v>208</v>
      </c>
      <c r="D83" s="534">
        <v>174</v>
      </c>
      <c r="E83" s="534">
        <v>173</v>
      </c>
      <c r="F83" s="534">
        <v>152</v>
      </c>
      <c r="G83" s="534">
        <v>132.843698630137</v>
      </c>
      <c r="H83" s="534">
        <v>146.80082191780821</v>
      </c>
      <c r="I83" s="534">
        <v>167.06375342465756</v>
      </c>
      <c r="J83" s="534">
        <v>190.57999999999998</v>
      </c>
      <c r="K83" s="534">
        <v>195.29931506849314</v>
      </c>
      <c r="L83" s="534">
        <v>212.69049315068492</v>
      </c>
      <c r="M83" s="534">
        <v>203.77399999999997</v>
      </c>
      <c r="N83" s="534">
        <v>227.02972677595631</v>
      </c>
      <c r="O83" s="534">
        <v>225.76400000000004</v>
      </c>
      <c r="P83" s="534">
        <v>232.17021917808219</v>
      </c>
      <c r="Q83" s="534">
        <v>314.08547945205481</v>
      </c>
      <c r="R83" s="534">
        <v>340.90508196721305</v>
      </c>
      <c r="S83" s="534">
        <v>358.46712328767126</v>
      </c>
      <c r="T83" s="534">
        <v>331.71764383561646</v>
      </c>
      <c r="U83" s="534">
        <v>320.77284931506853</v>
      </c>
      <c r="V83" s="534">
        <v>304.85590163934427</v>
      </c>
      <c r="W83" s="534">
        <v>289.3040547945206</v>
      </c>
      <c r="X83" s="534">
        <v>249.84254794520547</v>
      </c>
      <c r="Y83" s="534">
        <v>242.41213698630136</v>
      </c>
      <c r="Z83" s="534">
        <v>192.00193989071039</v>
      </c>
      <c r="AA83" s="534">
        <v>206.78632876712331</v>
      </c>
      <c r="AB83" s="534">
        <v>211.39726027397259</v>
      </c>
      <c r="AC83" s="534">
        <v>205.69315068493151</v>
      </c>
      <c r="AD83" s="534">
        <v>183.60655737704917</v>
      </c>
      <c r="AE83" s="534">
        <v>147.14520547945204</v>
      </c>
      <c r="AF83" s="534">
        <v>180.57260273972602</v>
      </c>
      <c r="AG83" s="534">
        <v>189.83013698630137</v>
      </c>
      <c r="AH83" s="534">
        <v>170.46721311475409</v>
      </c>
      <c r="AI83" s="534">
        <v>158.1123287671233</v>
      </c>
      <c r="AJ83" s="534">
        <v>168.14246575342466</v>
      </c>
      <c r="AK83" s="661">
        <v>212.26849315068492</v>
      </c>
      <c r="AL83" s="535">
        <v>215.89071038251367</v>
      </c>
      <c r="AM83" s="97">
        <v>1.7064318769424824E-2</v>
      </c>
      <c r="AN83" s="97">
        <v>2.6200181161259994E-3</v>
      </c>
      <c r="AO83" s="97">
        <v>2.6801934366038828E-3</v>
      </c>
    </row>
    <row r="84" spans="1:41">
      <c r="A84" t="s">
        <v>170</v>
      </c>
      <c r="B84" s="534">
        <v>550</v>
      </c>
      <c r="C84" s="534">
        <v>600</v>
      </c>
      <c r="D84" s="534">
        <v>580</v>
      </c>
      <c r="E84" s="534">
        <v>560</v>
      </c>
      <c r="F84" s="534">
        <v>560</v>
      </c>
      <c r="G84" s="534">
        <v>700</v>
      </c>
      <c r="H84" s="534">
        <v>750</v>
      </c>
      <c r="I84" s="534">
        <v>670</v>
      </c>
      <c r="J84" s="534">
        <v>746</v>
      </c>
      <c r="K84" s="534">
        <v>840</v>
      </c>
      <c r="L84" s="534">
        <v>936</v>
      </c>
      <c r="M84" s="534">
        <v>959</v>
      </c>
      <c r="N84" s="534">
        <v>952</v>
      </c>
      <c r="O84" s="534">
        <v>1082</v>
      </c>
      <c r="P84" s="534">
        <v>1118</v>
      </c>
      <c r="Q84" s="534">
        <v>1101</v>
      </c>
      <c r="R84" s="534">
        <v>1183</v>
      </c>
      <c r="S84" s="534">
        <v>1172</v>
      </c>
      <c r="T84" s="534">
        <v>1098</v>
      </c>
      <c r="U84" s="534">
        <v>933</v>
      </c>
      <c r="V84" s="534">
        <v>880</v>
      </c>
      <c r="W84" s="534">
        <v>880</v>
      </c>
      <c r="X84" s="534">
        <v>825</v>
      </c>
      <c r="Y84" s="534">
        <v>939</v>
      </c>
      <c r="Z84" s="534">
        <v>1111</v>
      </c>
      <c r="AA84" s="534">
        <v>1176</v>
      </c>
      <c r="AB84" s="534">
        <v>1155</v>
      </c>
      <c r="AC84" s="534">
        <v>1163</v>
      </c>
      <c r="AD84" s="534">
        <v>1161</v>
      </c>
      <c r="AE84" s="534">
        <v>843.71523548276809</v>
      </c>
      <c r="AF84" s="534">
        <v>978.63921764636314</v>
      </c>
      <c r="AG84" s="534">
        <v>1034.8111728861666</v>
      </c>
      <c r="AH84" s="534">
        <v>1019.9026707888535</v>
      </c>
      <c r="AI84" s="534">
        <v>935.71114176836477</v>
      </c>
      <c r="AJ84" s="534">
        <v>871.34936063984412</v>
      </c>
      <c r="AK84" s="661">
        <v>897</v>
      </c>
      <c r="AL84" s="535">
        <v>965</v>
      </c>
      <c r="AM84" s="97">
        <v>7.5808249721293297E-2</v>
      </c>
      <c r="AN84" s="97">
        <v>-2.6718402097012151E-2</v>
      </c>
      <c r="AO84" s="97">
        <v>1.1980073907488677E-2</v>
      </c>
    </row>
    <row r="85" spans="1:41">
      <c r="A85" t="s">
        <v>171</v>
      </c>
      <c r="B85" s="534">
        <v>492</v>
      </c>
      <c r="C85" s="534">
        <v>489</v>
      </c>
      <c r="D85" s="534">
        <v>474</v>
      </c>
      <c r="E85" s="534">
        <v>522</v>
      </c>
      <c r="F85" s="534">
        <v>552</v>
      </c>
      <c r="G85" s="534">
        <v>551</v>
      </c>
      <c r="H85" s="534">
        <v>575</v>
      </c>
      <c r="I85" s="534">
        <v>578</v>
      </c>
      <c r="J85" s="534">
        <v>701</v>
      </c>
      <c r="K85" s="534">
        <v>813</v>
      </c>
      <c r="L85" s="534">
        <v>842</v>
      </c>
      <c r="M85" s="534">
        <v>1131</v>
      </c>
      <c r="N85" s="534">
        <v>1395</v>
      </c>
      <c r="O85" s="534">
        <v>1490</v>
      </c>
      <c r="P85" s="534">
        <v>1537</v>
      </c>
      <c r="Q85" s="534">
        <v>1729</v>
      </c>
      <c r="R85" s="534">
        <v>1970</v>
      </c>
      <c r="S85" s="534">
        <v>2389</v>
      </c>
      <c r="T85" s="534">
        <v>2263</v>
      </c>
      <c r="U85" s="534">
        <v>2391</v>
      </c>
      <c r="V85" s="534">
        <v>2433</v>
      </c>
      <c r="W85" s="534">
        <v>2355</v>
      </c>
      <c r="X85" s="534">
        <v>2156</v>
      </c>
      <c r="Y85" s="534">
        <v>2145</v>
      </c>
      <c r="Z85" s="534">
        <v>2258.3360655737706</v>
      </c>
      <c r="AA85" s="534">
        <v>2335.449315068493</v>
      </c>
      <c r="AB85" s="534">
        <v>2406.5671232876712</v>
      </c>
      <c r="AC85" s="534">
        <v>2416.7589041095889</v>
      </c>
      <c r="AD85" s="534">
        <v>2365.1994535519125</v>
      </c>
      <c r="AE85" s="534">
        <v>2297.1917808219177</v>
      </c>
      <c r="AF85" s="534">
        <v>2389.7178082191781</v>
      </c>
      <c r="AG85" s="534">
        <v>2532.7150684931507</v>
      </c>
      <c r="AH85" s="534">
        <v>2582.4098360655739</v>
      </c>
      <c r="AI85" s="534">
        <v>2484.0383561643835</v>
      </c>
      <c r="AJ85" s="534">
        <v>2516.0136986301368</v>
      </c>
      <c r="AK85" s="661">
        <v>2783.9917808219179</v>
      </c>
      <c r="AL85" s="535">
        <v>2928.2267759562842</v>
      </c>
      <c r="AM85" s="97">
        <v>5.1808700057219159E-2</v>
      </c>
      <c r="AN85" s="97">
        <v>1.7723376761813903E-2</v>
      </c>
      <c r="AO85" s="97">
        <v>3.6352718335589194E-2</v>
      </c>
    </row>
    <row r="86" spans="1:41">
      <c r="A86" t="s">
        <v>172</v>
      </c>
      <c r="B86" s="534">
        <v>359</v>
      </c>
      <c r="C86" s="534">
        <v>335</v>
      </c>
      <c r="D86" s="534">
        <v>327.34087902755857</v>
      </c>
      <c r="E86" s="534">
        <v>358.45169602001323</v>
      </c>
      <c r="F86" s="534">
        <v>347.02387866877859</v>
      </c>
      <c r="G86" s="534">
        <v>344.79708556293559</v>
      </c>
      <c r="H86" s="534">
        <v>320.2646523847871</v>
      </c>
      <c r="I86" s="534">
        <v>343.86061028878822</v>
      </c>
      <c r="J86" s="534">
        <v>363.07856903662997</v>
      </c>
      <c r="K86" s="534">
        <v>423.29649126755572</v>
      </c>
      <c r="L86" s="534">
        <v>413.42183304687529</v>
      </c>
      <c r="M86" s="534">
        <v>452.23608282359163</v>
      </c>
      <c r="N86" s="534">
        <v>447.5254134160827</v>
      </c>
      <c r="O86" s="534">
        <v>498.70208554232073</v>
      </c>
      <c r="P86" s="534">
        <v>478.86069661108479</v>
      </c>
      <c r="Q86" s="534">
        <v>582.17156183786562</v>
      </c>
      <c r="R86" s="534">
        <v>617.89028203386476</v>
      </c>
      <c r="S86" s="534">
        <v>631.36665312509751</v>
      </c>
      <c r="T86" s="534">
        <v>667.17471801341765</v>
      </c>
      <c r="U86" s="534">
        <v>708.2799064189843</v>
      </c>
      <c r="V86" s="534">
        <v>759.34640713552551</v>
      </c>
      <c r="W86" s="534">
        <v>729.37196821147074</v>
      </c>
      <c r="X86" s="534">
        <v>789.14405694263542</v>
      </c>
      <c r="Y86" s="534">
        <v>888.13702740701683</v>
      </c>
      <c r="Z86" s="534">
        <v>998.30635349513682</v>
      </c>
      <c r="AA86" s="534">
        <v>1042.1949473330894</v>
      </c>
      <c r="AB86" s="534">
        <v>1000.3145957585075</v>
      </c>
      <c r="AC86" s="534">
        <v>992.18679892115517</v>
      </c>
      <c r="AD86" s="534">
        <v>900.04557241796681</v>
      </c>
      <c r="AE86" s="534">
        <v>955.57739491171048</v>
      </c>
      <c r="AF86" s="534">
        <v>876.25991746615125</v>
      </c>
      <c r="AG86" s="534">
        <v>808.6824148548834</v>
      </c>
      <c r="AH86" s="534">
        <v>896.97317172234875</v>
      </c>
      <c r="AI86" s="534">
        <v>847.40054253754715</v>
      </c>
      <c r="AJ86" s="534">
        <v>849.59485933395717</v>
      </c>
      <c r="AK86" s="661">
        <v>837.89844790120105</v>
      </c>
      <c r="AL86" s="535">
        <v>860.55741878651588</v>
      </c>
      <c r="AM86" s="97">
        <v>2.7042621861959271E-2</v>
      </c>
      <c r="AN86" s="97">
        <v>-2.1582431598302088E-2</v>
      </c>
      <c r="AO86" s="97">
        <v>1.068346267222813E-2</v>
      </c>
    </row>
    <row r="87" spans="1:41">
      <c r="A87" t="s">
        <v>102</v>
      </c>
      <c r="B87" s="534">
        <v>155</v>
      </c>
      <c r="C87" s="534">
        <v>160</v>
      </c>
      <c r="D87" s="534">
        <v>159</v>
      </c>
      <c r="E87" s="534">
        <v>165</v>
      </c>
      <c r="F87" s="534">
        <v>160</v>
      </c>
      <c r="G87" s="534">
        <v>164</v>
      </c>
      <c r="H87" s="534">
        <v>174.16900000000001</v>
      </c>
      <c r="I87" s="534">
        <v>178.40100000000001</v>
      </c>
      <c r="J87" s="534">
        <v>184.185</v>
      </c>
      <c r="K87" s="534">
        <v>225.42</v>
      </c>
      <c r="L87" s="534">
        <v>240.803</v>
      </c>
      <c r="M87" s="534">
        <v>248.626</v>
      </c>
      <c r="N87" s="534">
        <v>305.63099999999997</v>
      </c>
      <c r="O87" s="534">
        <v>357.71800000000002</v>
      </c>
      <c r="P87" s="534">
        <v>414.02</v>
      </c>
      <c r="Q87" s="534">
        <v>485.49</v>
      </c>
      <c r="R87" s="534">
        <v>659.005</v>
      </c>
      <c r="S87" s="534">
        <v>767.46</v>
      </c>
      <c r="T87" s="534">
        <v>722.67</v>
      </c>
      <c r="U87" s="534">
        <v>742.95100000000002</v>
      </c>
      <c r="V87" s="534">
        <v>750.50400000000002</v>
      </c>
      <c r="W87" s="534">
        <v>756.58</v>
      </c>
      <c r="X87" s="534">
        <v>828.22699999999998</v>
      </c>
      <c r="Y87" s="534">
        <v>846.97400000000005</v>
      </c>
      <c r="Z87" s="534">
        <v>926.625</v>
      </c>
      <c r="AA87" s="534">
        <v>909.88400000000001</v>
      </c>
      <c r="AB87" s="534">
        <v>926.34299999999996</v>
      </c>
      <c r="AC87" s="534">
        <v>921.64499999999998</v>
      </c>
      <c r="AD87" s="534">
        <v>926.53599999999994</v>
      </c>
      <c r="AE87" s="534">
        <v>937.74</v>
      </c>
      <c r="AF87" s="534">
        <v>962.83100000000002</v>
      </c>
      <c r="AG87" s="534">
        <v>936.83699999999999</v>
      </c>
      <c r="AH87" s="534">
        <v>977.52099999999996</v>
      </c>
      <c r="AI87" s="534">
        <v>1077.9659999999999</v>
      </c>
      <c r="AJ87" s="534">
        <v>1028.835</v>
      </c>
      <c r="AK87" s="661">
        <v>1132.3579999999999</v>
      </c>
      <c r="AL87" s="535">
        <v>1095.758</v>
      </c>
      <c r="AM87" s="97">
        <v>-3.2321933522790447E-2</v>
      </c>
      <c r="AN87" s="97">
        <v>2.2115025061707483E-2</v>
      </c>
      <c r="AO87" s="97">
        <v>1.3603380129245574E-2</v>
      </c>
    </row>
    <row r="88" spans="1:41">
      <c r="A88" t="s">
        <v>7</v>
      </c>
      <c r="B88" s="534">
        <v>0</v>
      </c>
      <c r="C88" s="534">
        <v>0</v>
      </c>
      <c r="D88" s="534">
        <v>0</v>
      </c>
      <c r="E88" s="534">
        <v>0</v>
      </c>
      <c r="F88" s="534">
        <v>0</v>
      </c>
      <c r="G88" s="534">
        <v>0</v>
      </c>
      <c r="H88" s="534">
        <v>0</v>
      </c>
      <c r="I88" s="534">
        <v>0</v>
      </c>
      <c r="J88" s="534">
        <v>0.76103822689483103</v>
      </c>
      <c r="K88" s="534">
        <v>0.76312326313289913</v>
      </c>
      <c r="L88" s="534">
        <v>0.76312326313289913</v>
      </c>
      <c r="M88" s="534">
        <v>0.76312326313289913</v>
      </c>
      <c r="N88" s="534">
        <v>0.76103822689483103</v>
      </c>
      <c r="O88" s="534">
        <v>0</v>
      </c>
      <c r="P88" s="534">
        <v>0</v>
      </c>
      <c r="Q88" s="534">
        <v>0</v>
      </c>
      <c r="R88" s="534">
        <v>0</v>
      </c>
      <c r="S88" s="534">
        <v>0</v>
      </c>
      <c r="T88" s="534">
        <v>2.4098629598339945</v>
      </c>
      <c r="U88" s="534">
        <v>6.4263012262239938</v>
      </c>
      <c r="V88" s="534">
        <v>7.6103824181634785</v>
      </c>
      <c r="W88" s="534">
        <v>6.4263012262239938</v>
      </c>
      <c r="X88" s="534">
        <v>6.4263012262239938</v>
      </c>
      <c r="Y88" s="534">
        <v>3.0123288868224689</v>
      </c>
      <c r="Z88" s="534">
        <v>8.0109290811207678</v>
      </c>
      <c r="AA88" s="534">
        <v>9.036986061971481</v>
      </c>
      <c r="AB88" s="534">
        <v>9.036986061971481</v>
      </c>
      <c r="AC88" s="534">
        <v>10.04109589041096</v>
      </c>
      <c r="AD88" s="534">
        <v>10.013661202185792</v>
      </c>
      <c r="AE88" s="534">
        <v>43.377534246575344</v>
      </c>
      <c r="AF88" s="534">
        <v>123.06367123287673</v>
      </c>
      <c r="AG88" s="534">
        <v>124.36901369863013</v>
      </c>
      <c r="AH88" s="534">
        <v>141.91360655737705</v>
      </c>
      <c r="AI88" s="534">
        <v>144.59178082191781</v>
      </c>
      <c r="AJ88" s="534">
        <v>124.50958904109591</v>
      </c>
      <c r="AK88" s="661">
        <v>144.59178082191781</v>
      </c>
      <c r="AL88" s="535">
        <v>148.20218579234975</v>
      </c>
      <c r="AM88" s="97">
        <v>2.4969641772920603E-2</v>
      </c>
      <c r="AN88" s="97">
        <v>0.31950791426839653</v>
      </c>
      <c r="AO88" s="97">
        <v>1.8398685378691383E-3</v>
      </c>
    </row>
    <row r="89" spans="1:41">
      <c r="A89" t="s">
        <v>55</v>
      </c>
      <c r="B89" s="534">
        <v>136.34854493270709</v>
      </c>
      <c r="C89" s="534">
        <v>132.08340710223575</v>
      </c>
      <c r="D89" s="534">
        <v>135.73365814707691</v>
      </c>
      <c r="E89" s="534">
        <v>123.44365088352619</v>
      </c>
      <c r="F89" s="534">
        <v>103.96705830045251</v>
      </c>
      <c r="G89" s="534">
        <v>129.26513333052884</v>
      </c>
      <c r="H89" s="534">
        <v>98.769877191424428</v>
      </c>
      <c r="I89" s="534">
        <v>94.69410825463757</v>
      </c>
      <c r="J89" s="534">
        <v>94.141606019421332</v>
      </c>
      <c r="K89" s="534">
        <v>88.638442234535489</v>
      </c>
      <c r="L89" s="534">
        <v>101.48537181451161</v>
      </c>
      <c r="M89" s="534">
        <v>92.798969450802701</v>
      </c>
      <c r="N89" s="534">
        <v>82.009355218744048</v>
      </c>
      <c r="O89" s="534">
        <v>92.087305361225802</v>
      </c>
      <c r="P89" s="534">
        <v>85.132473986764879</v>
      </c>
      <c r="Q89" s="534">
        <v>88.007754214681313</v>
      </c>
      <c r="R89" s="534">
        <v>86.239196506513437</v>
      </c>
      <c r="S89" s="534">
        <v>79.88014774029412</v>
      </c>
      <c r="T89" s="534">
        <v>86.377439078621904</v>
      </c>
      <c r="U89" s="534">
        <v>77.335277736308001</v>
      </c>
      <c r="V89" s="534">
        <v>87.121072079272366</v>
      </c>
      <c r="W89" s="534">
        <v>86.013483404100242</v>
      </c>
      <c r="X89" s="534">
        <v>89.351885618706277</v>
      </c>
      <c r="Y89" s="534">
        <v>87.016804161296108</v>
      </c>
      <c r="Z89" s="534">
        <v>98.077980368740995</v>
      </c>
      <c r="AA89" s="534">
        <v>100.77052755694169</v>
      </c>
      <c r="AB89" s="534">
        <v>104.23777364053996</v>
      </c>
      <c r="AC89" s="534">
        <v>94.417483770825541</v>
      </c>
      <c r="AD89" s="534">
        <v>93.588569958784689</v>
      </c>
      <c r="AE89" s="534">
        <v>97.555588763041698</v>
      </c>
      <c r="AF89" s="534">
        <v>96.711232324160804</v>
      </c>
      <c r="AG89" s="534">
        <v>100.23472422993714</v>
      </c>
      <c r="AH89" s="534">
        <v>89.223734788931495</v>
      </c>
      <c r="AI89" s="534">
        <v>97.246018668401362</v>
      </c>
      <c r="AJ89" s="534">
        <v>95.767516091961738</v>
      </c>
      <c r="AK89" s="661">
        <v>92.056042410952415</v>
      </c>
      <c r="AL89" s="535">
        <v>107.49119798971581</v>
      </c>
      <c r="AM89" s="97">
        <v>0.16767129212288401</v>
      </c>
      <c r="AN89" s="97">
        <v>-9.0040564307720672E-3</v>
      </c>
      <c r="AO89" s="97">
        <v>1.3344585454106671E-3</v>
      </c>
    </row>
    <row r="90" spans="1:41">
      <c r="A90" s="175" t="s">
        <v>86</v>
      </c>
      <c r="B90" s="538">
        <v>9306.0869920986752</v>
      </c>
      <c r="C90" s="538">
        <v>8936.7235089999413</v>
      </c>
      <c r="D90" s="538">
        <v>8627.0852944538365</v>
      </c>
      <c r="E90" s="538">
        <v>8769.7995465335371</v>
      </c>
      <c r="F90" s="538">
        <v>8960.198184621675</v>
      </c>
      <c r="G90" s="538">
        <v>9070.9685558983419</v>
      </c>
      <c r="H90" s="538">
        <v>9250.8236304990423</v>
      </c>
      <c r="I90" s="538">
        <v>9332.307926606245</v>
      </c>
      <c r="J90" s="538">
        <v>9822.8858446233189</v>
      </c>
      <c r="K90" s="538">
        <v>10520.228066042904</v>
      </c>
      <c r="L90" s="538">
        <v>11071.561093386717</v>
      </c>
      <c r="M90" s="538">
        <v>11797.907986209537</v>
      </c>
      <c r="N90" s="538">
        <v>12636.760310623822</v>
      </c>
      <c r="O90" s="538">
        <v>13222.9382909056</v>
      </c>
      <c r="P90" s="538">
        <v>13691.502366978571</v>
      </c>
      <c r="Q90" s="538">
        <v>14428.102755749082</v>
      </c>
      <c r="R90" s="538">
        <v>15298.978505364059</v>
      </c>
      <c r="S90" s="538">
        <v>16297.85139590172</v>
      </c>
      <c r="T90" s="538">
        <v>16012.298054119545</v>
      </c>
      <c r="U90" s="538">
        <v>16850.466727722946</v>
      </c>
      <c r="V90" s="538">
        <v>17870.694570156156</v>
      </c>
      <c r="W90" s="538">
        <v>17872.773134098501</v>
      </c>
      <c r="X90" s="538">
        <v>17916.266023493496</v>
      </c>
      <c r="Y90" s="538">
        <v>18942.989634042853</v>
      </c>
      <c r="Z90" s="538">
        <v>20220.020542318754</v>
      </c>
      <c r="AA90" s="538">
        <v>20752.818984547321</v>
      </c>
      <c r="AB90" s="538">
        <v>21310.029698069466</v>
      </c>
      <c r="AC90" s="538">
        <v>21929.82419648565</v>
      </c>
      <c r="AD90" s="538">
        <v>22016.915273783914</v>
      </c>
      <c r="AE90" s="538">
        <v>22395.614269732821</v>
      </c>
      <c r="AF90" s="538">
        <v>23778.205098478851</v>
      </c>
      <c r="AG90" s="538">
        <v>24258.080366707341</v>
      </c>
      <c r="AH90" s="538">
        <v>25098.225680164152</v>
      </c>
      <c r="AI90" s="538">
        <v>25581.356066877059</v>
      </c>
      <c r="AJ90" s="538">
        <v>25868.653036620355</v>
      </c>
      <c r="AK90" s="538">
        <v>26764.989921606484</v>
      </c>
      <c r="AL90" s="538">
        <v>27781.480939309145</v>
      </c>
      <c r="AM90" s="280">
        <v>3.7978382232906505E-2</v>
      </c>
      <c r="AN90" s="280">
        <v>2.5767650413273335E-2</v>
      </c>
      <c r="AO90" s="280">
        <v>0.34489553876933837</v>
      </c>
    </row>
    <row r="91" spans="1:41">
      <c r="B91" s="534"/>
      <c r="C91" s="534"/>
      <c r="D91" s="534"/>
      <c r="E91" s="534"/>
      <c r="F91" s="534"/>
      <c r="G91" s="534"/>
      <c r="H91" s="534"/>
      <c r="I91" s="534"/>
      <c r="J91" s="534"/>
      <c r="K91" s="534"/>
      <c r="L91" s="534"/>
      <c r="M91" s="534"/>
      <c r="N91" s="534"/>
      <c r="O91" s="534"/>
      <c r="P91" s="534"/>
      <c r="Q91" s="534"/>
      <c r="R91" s="534"/>
      <c r="S91" s="534"/>
      <c r="T91" s="534"/>
      <c r="U91" s="534"/>
      <c r="V91" s="534"/>
      <c r="W91" s="534"/>
      <c r="X91" s="534"/>
      <c r="Y91" s="534"/>
      <c r="Z91" s="534"/>
      <c r="AA91" s="534"/>
      <c r="AB91" s="534"/>
      <c r="AC91" s="534"/>
      <c r="AD91" s="534"/>
      <c r="AE91" s="534"/>
      <c r="AF91" s="534"/>
      <c r="AG91" s="534"/>
      <c r="AH91" s="534"/>
      <c r="AI91" s="534"/>
      <c r="AJ91" s="534"/>
      <c r="AK91" s="661"/>
      <c r="AL91" s="535"/>
      <c r="AM91" s="97"/>
      <c r="AN91" s="97"/>
      <c r="AO91" s="97"/>
    </row>
    <row r="92" spans="1:41">
      <c r="A92" s="541" t="s">
        <v>343</v>
      </c>
      <c r="B92" s="542">
        <v>58759.497554194924</v>
      </c>
      <c r="C92" s="542">
        <v>55804.224730139351</v>
      </c>
      <c r="D92" s="542">
        <v>53862.925167199232</v>
      </c>
      <c r="E92" s="542">
        <v>53536.589235634565</v>
      </c>
      <c r="F92" s="542">
        <v>54333.781163929641</v>
      </c>
      <c r="G92" s="542">
        <v>54149.329918026728</v>
      </c>
      <c r="H92" s="542">
        <v>56099.637234998037</v>
      </c>
      <c r="I92" s="542">
        <v>57013.754241135197</v>
      </c>
      <c r="J92" s="542">
        <v>58779.765281327665</v>
      </c>
      <c r="K92" s="542">
        <v>60121.351397187507</v>
      </c>
      <c r="L92" s="542">
        <v>60401.723566774912</v>
      </c>
      <c r="M92" s="542">
        <v>59918.471361587435</v>
      </c>
      <c r="N92" s="542">
        <v>60035.042731273505</v>
      </c>
      <c r="O92" s="542">
        <v>60245.501447490766</v>
      </c>
      <c r="P92" s="542">
        <v>60898.156076140192</v>
      </c>
      <c r="Q92" s="542">
        <v>61833.393205255743</v>
      </c>
      <c r="R92" s="542">
        <v>63699.067802082929</v>
      </c>
      <c r="S92" s="542">
        <v>65878.975575942168</v>
      </c>
      <c r="T92" s="542">
        <v>66153.275153552386</v>
      </c>
      <c r="U92" s="542">
        <v>66477.2440753173</v>
      </c>
      <c r="V92" s="542">
        <v>67967.194271861503</v>
      </c>
      <c r="W92" s="542">
        <v>68747.708091915949</v>
      </c>
      <c r="X92" s="542">
        <v>68445.673769116533</v>
      </c>
      <c r="Y92" s="542">
        <v>70623.821408162126</v>
      </c>
      <c r="Z92" s="542">
        <v>73126.646950487455</v>
      </c>
      <c r="AA92" s="542">
        <v>74020.581048734239</v>
      </c>
      <c r="AB92" s="542">
        <v>74405.576128037268</v>
      </c>
      <c r="AC92" s="542">
        <v>74953.202058888637</v>
      </c>
      <c r="AD92" s="542">
        <v>74840.068600419312</v>
      </c>
      <c r="AE92" s="542">
        <v>73206.895467729832</v>
      </c>
      <c r="AF92" s="542">
        <v>75257.204614477087</v>
      </c>
      <c r="AG92" s="542">
        <v>75585.847057985826</v>
      </c>
      <c r="AH92" s="542">
        <v>76652.766683379945</v>
      </c>
      <c r="AI92" s="542">
        <v>77086.355060123969</v>
      </c>
      <c r="AJ92" s="542">
        <v>78082.535003042824</v>
      </c>
      <c r="AK92" s="542">
        <v>79904.688563052594</v>
      </c>
      <c r="AL92" s="542">
        <v>80550.421262157979</v>
      </c>
      <c r="AM92" s="543">
        <v>8.0812867269464128E-3</v>
      </c>
      <c r="AN92" s="543">
        <v>7.6784648327827831E-3</v>
      </c>
      <c r="AO92" s="543">
        <v>1</v>
      </c>
    </row>
    <row r="93" spans="1:41">
      <c r="A93" t="s">
        <v>390</v>
      </c>
      <c r="B93" s="534">
        <v>35303.002112991511</v>
      </c>
      <c r="C93" s="534">
        <v>32627.006846442724</v>
      </c>
      <c r="D93" s="534">
        <v>30455.927595272839</v>
      </c>
      <c r="E93" s="534">
        <v>29736.251936260414</v>
      </c>
      <c r="F93" s="534">
        <v>30165.939412957818</v>
      </c>
      <c r="G93" s="534">
        <v>29606.618485522496</v>
      </c>
      <c r="H93" s="534">
        <v>30907.144960030986</v>
      </c>
      <c r="I93" s="534">
        <v>30967.660991796631</v>
      </c>
      <c r="J93" s="534">
        <v>32115.865331853402</v>
      </c>
      <c r="K93" s="534">
        <v>32758.677077231958</v>
      </c>
      <c r="L93" s="534">
        <v>33312.242650500935</v>
      </c>
      <c r="M93" s="534">
        <v>33793.35636566519</v>
      </c>
      <c r="N93" s="534">
        <v>34797.920303889063</v>
      </c>
      <c r="O93" s="534">
        <v>35622.342205297929</v>
      </c>
      <c r="P93" s="534">
        <v>36335.431176296901</v>
      </c>
      <c r="Q93" s="534">
        <v>36696.981923845604</v>
      </c>
      <c r="R93" s="534">
        <v>37649.172258135732</v>
      </c>
      <c r="S93" s="534">
        <v>39083.592788387708</v>
      </c>
      <c r="T93" s="534">
        <v>39584.883639144355</v>
      </c>
      <c r="U93" s="534">
        <v>38936.830307765194</v>
      </c>
      <c r="V93" s="534">
        <v>39345.945090642745</v>
      </c>
      <c r="W93" s="534">
        <v>39222.143071727762</v>
      </c>
      <c r="X93" s="534">
        <v>38597.81180592913</v>
      </c>
      <c r="Y93" s="534">
        <v>39558.741133167779</v>
      </c>
      <c r="Z93" s="534">
        <v>39968.703398830745</v>
      </c>
      <c r="AA93" s="534">
        <v>39883.179975089653</v>
      </c>
      <c r="AB93" s="534">
        <v>39607.834389034484</v>
      </c>
      <c r="AC93" s="534">
        <v>39384.050992846969</v>
      </c>
      <c r="AD93" s="534">
        <v>38571.532084173115</v>
      </c>
      <c r="AE93" s="534">
        <v>36710.544678552564</v>
      </c>
      <c r="AF93" s="534">
        <v>37190.934669227543</v>
      </c>
      <c r="AG93" s="534">
        <v>36853.575523288993</v>
      </c>
      <c r="AH93" s="534">
        <v>37130.000397044627</v>
      </c>
      <c r="AI93" s="534">
        <v>36733.482904005301</v>
      </c>
      <c r="AJ93" s="534">
        <v>36911.625755881811</v>
      </c>
      <c r="AK93" s="661">
        <v>37964.875151109452</v>
      </c>
      <c r="AL93" s="535">
        <v>37752.388745118573</v>
      </c>
      <c r="AM93" s="97">
        <v>-5.5969209735349246E-3</v>
      </c>
      <c r="AN93" s="97">
        <v>-4.9171994347788628E-3</v>
      </c>
      <c r="AO93" s="97">
        <v>0.46868021487125827</v>
      </c>
    </row>
    <row r="94" spans="1:41">
      <c r="A94" t="s">
        <v>391</v>
      </c>
      <c r="B94" s="534">
        <v>23456.495441203413</v>
      </c>
      <c r="C94" s="534">
        <v>23177.217883696634</v>
      </c>
      <c r="D94" s="534">
        <v>23406.997571926404</v>
      </c>
      <c r="E94" s="534">
        <v>23800.337299374161</v>
      </c>
      <c r="F94" s="534">
        <v>24167.841750971809</v>
      </c>
      <c r="G94" s="534">
        <v>24542.711432504235</v>
      </c>
      <c r="H94" s="534">
        <v>25192.492274967051</v>
      </c>
      <c r="I94" s="534">
        <v>26046.09324933857</v>
      </c>
      <c r="J94" s="534">
        <v>26663.899949474257</v>
      </c>
      <c r="K94" s="534">
        <v>27362.674319955557</v>
      </c>
      <c r="L94" s="534">
        <v>27089.480916273988</v>
      </c>
      <c r="M94" s="534">
        <v>26125.114995922209</v>
      </c>
      <c r="N94" s="534">
        <v>25237.122427384427</v>
      </c>
      <c r="O94" s="534">
        <v>24623.159242192829</v>
      </c>
      <c r="P94" s="534">
        <v>24562.72489984331</v>
      </c>
      <c r="Q94" s="534">
        <v>25136.411281410132</v>
      </c>
      <c r="R94" s="534">
        <v>26049.895543947216</v>
      </c>
      <c r="S94" s="534">
        <v>26795.382787554467</v>
      </c>
      <c r="T94" s="534">
        <v>26568.391514408035</v>
      </c>
      <c r="U94" s="534">
        <v>27540.413767552098</v>
      </c>
      <c r="V94" s="534">
        <v>28621.249181218773</v>
      </c>
      <c r="W94" s="534">
        <v>29525.565020188191</v>
      </c>
      <c r="X94" s="534">
        <v>29847.861963187413</v>
      </c>
      <c r="Y94" s="534">
        <v>31065.080274994383</v>
      </c>
      <c r="Z94" s="534">
        <v>33157.94355165671</v>
      </c>
      <c r="AA94" s="534">
        <v>34137.401073644578</v>
      </c>
      <c r="AB94" s="534">
        <v>34797.741739002791</v>
      </c>
      <c r="AC94" s="534">
        <v>35569.151066041726</v>
      </c>
      <c r="AD94" s="534">
        <v>36268.536516246197</v>
      </c>
      <c r="AE94" s="534">
        <v>36496.350789177297</v>
      </c>
      <c r="AF94" s="534">
        <v>38066.269945249544</v>
      </c>
      <c r="AG94" s="534">
        <v>38732.271534696883</v>
      </c>
      <c r="AH94" s="534">
        <v>39522.766286335333</v>
      </c>
      <c r="AI94" s="534">
        <v>40352.872156118676</v>
      </c>
      <c r="AJ94" s="534">
        <v>41170.909247161042</v>
      </c>
      <c r="AK94" s="661">
        <v>41939.813411943134</v>
      </c>
      <c r="AL94" s="535">
        <v>42798.032517039414</v>
      </c>
      <c r="AM94" s="97">
        <v>2.0463112142790063E-2</v>
      </c>
      <c r="AN94" s="97">
        <v>2.079751451174916E-2</v>
      </c>
      <c r="AO94" s="97">
        <v>0.53131978512874178</v>
      </c>
    </row>
    <row r="95" spans="1:41">
      <c r="A95" t="s">
        <v>392</v>
      </c>
      <c r="B95" s="539">
        <v>13873.13874821541</v>
      </c>
      <c r="C95" s="539">
        <v>12649.764528903741</v>
      </c>
      <c r="D95" s="539">
        <v>11700.85011649156</v>
      </c>
      <c r="E95" s="539">
        <v>11248.15000595745</v>
      </c>
      <c r="F95" s="539">
        <v>11094.732878277619</v>
      </c>
      <c r="G95" s="539">
        <v>10807.870486955446</v>
      </c>
      <c r="H95" s="539">
        <v>11565.235271751439</v>
      </c>
      <c r="I95" s="539">
        <v>11380.605392066558</v>
      </c>
      <c r="J95" s="539">
        <v>11806.117764376879</v>
      </c>
      <c r="K95" s="539">
        <v>11932.322840430148</v>
      </c>
      <c r="L95" s="539">
        <v>12056.112352289658</v>
      </c>
      <c r="M95" s="539">
        <v>12004.283104333826</v>
      </c>
      <c r="N95" s="539">
        <v>12074.317153473385</v>
      </c>
      <c r="O95" s="534">
        <v>12358.946273160531</v>
      </c>
      <c r="P95" s="534">
        <v>12611.936251943087</v>
      </c>
      <c r="Q95" s="534">
        <v>12706.307170219985</v>
      </c>
      <c r="R95" s="534">
        <v>13062.347488227217</v>
      </c>
      <c r="S95" s="534">
        <v>13295.451933654462</v>
      </c>
      <c r="T95" s="534">
        <v>13822.63058412662</v>
      </c>
      <c r="U95" s="534">
        <v>13137.455084576917</v>
      </c>
      <c r="V95" s="534">
        <v>13229.217214693717</v>
      </c>
      <c r="W95" s="534">
        <v>13188.542294914532</v>
      </c>
      <c r="X95" s="534">
        <v>12985.008232643646</v>
      </c>
      <c r="Y95" s="534">
        <v>13351.795225931832</v>
      </c>
      <c r="Z95" s="534">
        <v>13649.626904779876</v>
      </c>
      <c r="AA95" s="534">
        <v>13735.029947299434</v>
      </c>
      <c r="AB95" s="534">
        <v>13485.182640932959</v>
      </c>
      <c r="AC95" s="534">
        <v>13332.588778307141</v>
      </c>
      <c r="AD95" s="534">
        <v>13286.220524145025</v>
      </c>
      <c r="AE95" s="534">
        <v>12345.164606105283</v>
      </c>
      <c r="AF95" s="534">
        <v>12269.545570796412</v>
      </c>
      <c r="AG95" s="534">
        <v>11914.941850017893</v>
      </c>
      <c r="AH95" s="534">
        <v>11895.451981607723</v>
      </c>
      <c r="AI95" s="534">
        <v>11181.186993424673</v>
      </c>
      <c r="AJ95" s="534">
        <v>11131.804013925108</v>
      </c>
      <c r="AK95" s="661">
        <v>11766.115887897913</v>
      </c>
      <c r="AL95" s="535">
        <v>11659.908245304132</v>
      </c>
      <c r="AM95" s="97">
        <v>-9.0265677820683399E-3</v>
      </c>
      <c r="AN95" s="97">
        <v>-1.5353478278635202E-2</v>
      </c>
      <c r="AO95" s="97">
        <v>0.14475291454225919</v>
      </c>
    </row>
    <row r="96" spans="1:41">
      <c r="A96" s="7" t="s">
        <v>507</v>
      </c>
      <c r="B96" s="371">
        <v>0</v>
      </c>
      <c r="C96" s="371">
        <v>0</v>
      </c>
      <c r="D96" s="371">
        <v>0</v>
      </c>
      <c r="E96" s="371">
        <v>0</v>
      </c>
      <c r="F96" s="371">
        <v>0</v>
      </c>
      <c r="G96" s="371">
        <v>0</v>
      </c>
      <c r="H96" s="371">
        <v>0</v>
      </c>
      <c r="I96" s="371">
        <v>0</v>
      </c>
      <c r="J96" s="371">
        <v>0</v>
      </c>
      <c r="K96" s="371">
        <v>0</v>
      </c>
      <c r="L96" s="537">
        <v>8964.6301643835614</v>
      </c>
      <c r="M96" s="537">
        <v>8521.0446712328776</v>
      </c>
      <c r="N96" s="537">
        <v>7111.1674562841526</v>
      </c>
      <c r="O96" s="537">
        <v>5962.7099972602737</v>
      </c>
      <c r="P96" s="537">
        <v>5029.6572273972606</v>
      </c>
      <c r="Q96" s="537">
        <v>4865.7644520547947</v>
      </c>
      <c r="R96" s="537">
        <v>4652.192784153006</v>
      </c>
      <c r="S96" s="537">
        <v>4637.9520684931522</v>
      </c>
      <c r="T96" s="537">
        <v>4387.9850109589033</v>
      </c>
      <c r="U96" s="537">
        <v>4363.7980191780816</v>
      </c>
      <c r="V96" s="537">
        <v>4477.594587431694</v>
      </c>
      <c r="W96" s="537">
        <v>4694.7003260273978</v>
      </c>
      <c r="X96" s="537">
        <v>4968.6676109589034</v>
      </c>
      <c r="Y96" s="537">
        <v>5166.6238000000003</v>
      </c>
      <c r="Z96" s="537">
        <v>5322.1387622950833</v>
      </c>
      <c r="AA96" s="537">
        <v>5552.1536849315071</v>
      </c>
      <c r="AB96" s="537">
        <v>5757.6708191780817</v>
      </c>
      <c r="AC96" s="537">
        <v>5926.4254931506857</v>
      </c>
      <c r="AD96" s="537">
        <v>6040.3699719245342</v>
      </c>
      <c r="AE96" s="537">
        <v>6052.5017659063515</v>
      </c>
      <c r="AF96" s="537">
        <v>6223.7455829569581</v>
      </c>
      <c r="AG96" s="537">
        <v>6491.5518514076421</v>
      </c>
      <c r="AH96" s="537">
        <v>6656.2028524171419</v>
      </c>
      <c r="AI96" s="537">
        <v>6840.0431425555926</v>
      </c>
      <c r="AJ96" s="537">
        <v>7167.5050925754804</v>
      </c>
      <c r="AK96" s="663">
        <v>6995.8374009745448</v>
      </c>
      <c r="AL96" s="538">
        <v>6848.6994322070186</v>
      </c>
      <c r="AM96" s="280">
        <v>-2.1032216778941959E-2</v>
      </c>
      <c r="AN96" s="280">
        <v>2.3382114957900546E-2</v>
      </c>
      <c r="AO96" s="280">
        <v>8.5023756858047486E-2</v>
      </c>
    </row>
    <row r="97" spans="1:43">
      <c r="AM97" s="6"/>
      <c r="AN97" s="6"/>
      <c r="AO97" s="6" t="s">
        <v>482</v>
      </c>
      <c r="AP97" s="6"/>
      <c r="AQ97" s="6"/>
    </row>
    <row r="98" spans="1:43">
      <c r="A98" t="s">
        <v>283</v>
      </c>
    </row>
    <row r="99" spans="1:43">
      <c r="A99" s="56" t="s">
        <v>717</v>
      </c>
    </row>
    <row r="100" spans="1:43">
      <c r="A100" t="s">
        <v>509</v>
      </c>
    </row>
    <row r="101" spans="1:43">
      <c r="A101" s="86" t="s">
        <v>282</v>
      </c>
    </row>
  </sheetData>
  <mergeCells count="1">
    <mergeCell ref="AM2:AN2"/>
  </mergeCells>
  <phoneticPr fontId="3" type="noConversion"/>
  <conditionalFormatting sqref="AM5:AO96">
    <cfRule type="cellIs" dxfId="103" priority="3" operator="lessThan">
      <formula>0</formula>
    </cfRule>
    <cfRule type="cellIs" dxfId="102" priority="4" operator="greaterThanOrEqual">
      <formula>0</formula>
    </cfRule>
  </conditionalFormatting>
  <conditionalFormatting sqref="AM4:AO96">
    <cfRule type="cellIs" dxfId="101" priority="1" operator="lessThanOrEqual">
      <formula>0</formula>
    </cfRule>
    <cfRule type="cellIs" dxfId="100" priority="2" operator="greaterThan">
      <formula>0</formula>
    </cfRule>
  </conditionalFormatting>
  <pageMargins left="0.25" right="0" top="0.25" bottom="0" header="0" footer="0"/>
  <pageSetup paperSize="8" scale="6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3"/>
  <sheetViews>
    <sheetView showGridLines="0" workbookViewId="0">
      <pane xSplit="1" ySplit="3" topLeftCell="AO4" activePane="bottomRight" state="frozen"/>
      <selection pane="topRight" activeCell="B1" sqref="B1"/>
      <selection pane="bottomLeft" activeCell="A4" sqref="A4"/>
      <selection pane="bottomRight" activeCell="BB2" sqref="BB2:BD3"/>
    </sheetView>
  </sheetViews>
  <sheetFormatPr defaultRowHeight="11.25"/>
  <cols>
    <col min="1" max="1" width="30.6640625" style="350" customWidth="1"/>
    <col min="2" max="2" width="9" style="350" customWidth="1"/>
    <col min="3" max="3" width="8" style="350" customWidth="1"/>
    <col min="4" max="4" width="9.5" style="350" customWidth="1"/>
    <col min="5" max="5" width="9.33203125" style="350" customWidth="1"/>
    <col min="6" max="6" width="8.1640625" style="350" customWidth="1"/>
    <col min="7" max="7" width="8.5" style="350" customWidth="1"/>
    <col min="8" max="8" width="9.33203125" style="350" customWidth="1"/>
    <col min="9" max="17" width="9.5" style="350" customWidth="1"/>
    <col min="18" max="18" width="10.33203125" style="350" customWidth="1"/>
    <col min="19" max="19" width="10" style="350" customWidth="1"/>
    <col min="20" max="20" width="10.5" style="350" customWidth="1"/>
    <col min="21" max="21" width="11" style="350" customWidth="1"/>
    <col min="22" max="22" width="10" style="350" customWidth="1"/>
    <col min="23" max="23" width="10.5" style="350" customWidth="1"/>
    <col min="24" max="24" width="9.6640625" style="350" customWidth="1"/>
    <col min="25" max="25" width="10" style="350" customWidth="1"/>
    <col min="26" max="26" width="10.5" style="350" customWidth="1"/>
    <col min="27" max="27" width="9.6640625" style="350" customWidth="1"/>
    <col min="28" max="28" width="10.33203125" style="350" customWidth="1"/>
    <col min="29" max="29" width="9.5" style="350" customWidth="1"/>
    <col min="30" max="52" width="9.1640625" style="350"/>
    <col min="53" max="53" width="9.1640625" style="359"/>
    <col min="54" max="54" width="11.33203125" style="348" customWidth="1"/>
    <col min="55" max="56" width="9.1640625" style="348"/>
    <col min="57" max="57" width="9.1640625" style="350"/>
  </cols>
  <sheetData>
    <row r="1" spans="1:57" s="21" customFormat="1" ht="12.75">
      <c r="A1" s="658" t="s">
        <v>573</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5"/>
      <c r="AW1" s="31"/>
      <c r="AX1" s="345"/>
      <c r="AY1" s="345"/>
      <c r="AZ1" s="345"/>
      <c r="BA1" s="383"/>
      <c r="BB1"/>
      <c r="BC1"/>
      <c r="BD1" s="259"/>
      <c r="BE1" s="350"/>
    </row>
    <row r="2" spans="1:57" s="21" customFormat="1">
      <c r="A2" s="348"/>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31"/>
      <c r="AX2" s="254"/>
      <c r="AY2" s="254"/>
      <c r="AZ2" s="254"/>
      <c r="BA2" s="344"/>
      <c r="BB2" s="930" t="s">
        <v>718</v>
      </c>
      <c r="BC2" s="930"/>
      <c r="BD2" s="259" t="s">
        <v>329</v>
      </c>
      <c r="BE2" s="348"/>
    </row>
    <row r="3" spans="1:57" s="21" customFormat="1">
      <c r="A3" s="254" t="s">
        <v>344</v>
      </c>
      <c r="B3" s="254">
        <v>1965</v>
      </c>
      <c r="C3" s="254">
        <v>1966</v>
      </c>
      <c r="D3" s="254">
        <v>1967</v>
      </c>
      <c r="E3" s="254">
        <v>1968</v>
      </c>
      <c r="F3" s="254">
        <v>1969</v>
      </c>
      <c r="G3" s="254">
        <v>1970</v>
      </c>
      <c r="H3" s="254">
        <v>1971</v>
      </c>
      <c r="I3" s="254">
        <v>1972</v>
      </c>
      <c r="J3" s="254">
        <v>1973</v>
      </c>
      <c r="K3" s="254">
        <v>1974</v>
      </c>
      <c r="L3" s="254">
        <v>1975</v>
      </c>
      <c r="M3" s="254">
        <v>1976</v>
      </c>
      <c r="N3" s="254">
        <v>1977</v>
      </c>
      <c r="O3" s="254">
        <v>1978</v>
      </c>
      <c r="P3" s="254">
        <v>1979</v>
      </c>
      <c r="Q3" s="254">
        <v>1980</v>
      </c>
      <c r="R3" s="254">
        <v>1981</v>
      </c>
      <c r="S3" s="254">
        <v>1982</v>
      </c>
      <c r="T3" s="254">
        <v>1983</v>
      </c>
      <c r="U3" s="254">
        <v>1984</v>
      </c>
      <c r="V3" s="254">
        <v>1985</v>
      </c>
      <c r="W3" s="254">
        <v>1986</v>
      </c>
      <c r="X3" s="254">
        <v>1987</v>
      </c>
      <c r="Y3" s="254">
        <v>1988</v>
      </c>
      <c r="Z3" s="254">
        <v>1989</v>
      </c>
      <c r="AA3" s="254">
        <v>1990</v>
      </c>
      <c r="AB3" s="254">
        <v>1991</v>
      </c>
      <c r="AC3" s="254">
        <v>1992</v>
      </c>
      <c r="AD3" s="254">
        <v>1993</v>
      </c>
      <c r="AE3" s="254">
        <v>1994</v>
      </c>
      <c r="AF3" s="254">
        <v>1995</v>
      </c>
      <c r="AG3" s="254">
        <v>1996</v>
      </c>
      <c r="AH3" s="254">
        <v>1997</v>
      </c>
      <c r="AI3" s="254">
        <v>1998</v>
      </c>
      <c r="AJ3" s="254">
        <v>1999</v>
      </c>
      <c r="AK3" s="254">
        <v>2000</v>
      </c>
      <c r="AL3" s="254">
        <v>2001</v>
      </c>
      <c r="AM3" s="254">
        <v>2002</v>
      </c>
      <c r="AN3" s="254">
        <v>2003</v>
      </c>
      <c r="AO3" s="254">
        <v>2004</v>
      </c>
      <c r="AP3" s="254">
        <v>2005</v>
      </c>
      <c r="AQ3" s="254">
        <v>2006</v>
      </c>
      <c r="AR3" s="254">
        <v>2007</v>
      </c>
      <c r="AS3" s="254">
        <v>2008</v>
      </c>
      <c r="AT3" s="254">
        <v>2009</v>
      </c>
      <c r="AU3" s="254">
        <v>2010</v>
      </c>
      <c r="AV3" s="254">
        <v>2011</v>
      </c>
      <c r="AW3" s="31">
        <v>2012</v>
      </c>
      <c r="AX3" s="31">
        <v>2013</v>
      </c>
      <c r="AY3" s="254">
        <v>2014</v>
      </c>
      <c r="AZ3" s="31">
        <v>2015</v>
      </c>
      <c r="BA3" s="22">
        <v>2016</v>
      </c>
      <c r="BB3" s="259">
        <v>2016</v>
      </c>
      <c r="BC3" s="259" t="s">
        <v>719</v>
      </c>
      <c r="BD3" s="259">
        <v>2016</v>
      </c>
      <c r="BE3" s="348"/>
    </row>
    <row r="4" spans="1:57" s="21" customFormat="1">
      <c r="A4" s="664"/>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c r="AW4" s="585"/>
      <c r="AX4" s="585"/>
      <c r="AY4" s="585"/>
      <c r="AZ4" s="665"/>
      <c r="BA4" s="535"/>
      <c r="BB4" s="666"/>
      <c r="BC4" s="666"/>
      <c r="BD4" s="666"/>
      <c r="BE4" s="348"/>
    </row>
    <row r="5" spans="1:57" s="21" customFormat="1">
      <c r="A5" s="664" t="s">
        <v>47</v>
      </c>
      <c r="B5" s="585">
        <v>10390</v>
      </c>
      <c r="C5" s="585">
        <v>10660</v>
      </c>
      <c r="D5" s="585">
        <v>11350</v>
      </c>
      <c r="E5" s="585">
        <v>11700</v>
      </c>
      <c r="F5" s="585">
        <v>12020</v>
      </c>
      <c r="G5" s="585">
        <v>12860</v>
      </c>
      <c r="H5" s="585">
        <v>13290</v>
      </c>
      <c r="I5" s="585">
        <v>13640</v>
      </c>
      <c r="J5" s="585">
        <v>14360</v>
      </c>
      <c r="K5" s="585">
        <v>14960</v>
      </c>
      <c r="L5" s="585">
        <v>15240</v>
      </c>
      <c r="M5" s="585">
        <v>16400</v>
      </c>
      <c r="N5" s="585">
        <v>17050</v>
      </c>
      <c r="O5" s="585">
        <v>17440</v>
      </c>
      <c r="P5" s="585">
        <v>17990</v>
      </c>
      <c r="Q5" s="585">
        <v>18620</v>
      </c>
      <c r="R5" s="585">
        <v>17890</v>
      </c>
      <c r="S5" s="585">
        <v>16860</v>
      </c>
      <c r="T5" s="585">
        <v>16140</v>
      </c>
      <c r="U5" s="585">
        <v>15660</v>
      </c>
      <c r="V5" s="585">
        <v>15460</v>
      </c>
      <c r="W5" s="585">
        <v>15570</v>
      </c>
      <c r="X5" s="585">
        <v>15920</v>
      </c>
      <c r="Y5" s="585">
        <v>15650</v>
      </c>
      <c r="Z5" s="585">
        <v>15570</v>
      </c>
      <c r="AA5" s="585">
        <v>15680</v>
      </c>
      <c r="AB5" s="585">
        <v>15700</v>
      </c>
      <c r="AC5" s="585">
        <v>15120</v>
      </c>
      <c r="AD5" s="585">
        <v>15030</v>
      </c>
      <c r="AE5" s="585">
        <v>15434</v>
      </c>
      <c r="AF5" s="585">
        <v>15333</v>
      </c>
      <c r="AG5" s="585">
        <v>15452</v>
      </c>
      <c r="AH5" s="585">
        <v>15711</v>
      </c>
      <c r="AI5" s="585">
        <v>16261</v>
      </c>
      <c r="AJ5" s="585">
        <v>16512</v>
      </c>
      <c r="AK5" s="585">
        <v>16595</v>
      </c>
      <c r="AL5" s="585">
        <v>16785</v>
      </c>
      <c r="AM5" s="585">
        <v>16757</v>
      </c>
      <c r="AN5" s="585">
        <v>16894</v>
      </c>
      <c r="AO5" s="585">
        <v>17124.87</v>
      </c>
      <c r="AP5" s="585">
        <v>17338.813999999998</v>
      </c>
      <c r="AQ5" s="585">
        <v>17443.491999999998</v>
      </c>
      <c r="AR5" s="585">
        <v>17593.847000000002</v>
      </c>
      <c r="AS5" s="585">
        <v>17671.55</v>
      </c>
      <c r="AT5" s="585">
        <v>17583.79</v>
      </c>
      <c r="AU5" s="585">
        <v>17736.37</v>
      </c>
      <c r="AV5" s="585">
        <v>17322.178</v>
      </c>
      <c r="AW5" s="585">
        <v>17823.659</v>
      </c>
      <c r="AX5" s="585">
        <v>17924.63</v>
      </c>
      <c r="AY5" s="585">
        <v>17889</v>
      </c>
      <c r="AZ5" s="665">
        <v>18315</v>
      </c>
      <c r="BA5" s="535">
        <v>18621</v>
      </c>
      <c r="BB5" s="667">
        <v>1.6707616707616779E-2</v>
      </c>
      <c r="BC5" s="667">
        <v>5.4923101345631942E-3</v>
      </c>
      <c r="BD5" s="667">
        <v>0.19112147081949823</v>
      </c>
      <c r="BE5" s="348"/>
    </row>
    <row r="6" spans="1:57" s="21" customFormat="1">
      <c r="A6" s="664" t="s">
        <v>66</v>
      </c>
      <c r="B6" s="585">
        <v>1089.143628405066</v>
      </c>
      <c r="C6" s="585">
        <v>1140.4684840748819</v>
      </c>
      <c r="D6" s="585">
        <v>1238.5266335715035</v>
      </c>
      <c r="E6" s="585">
        <v>1280.0393844809134</v>
      </c>
      <c r="F6" s="585">
        <v>1344.3212502830604</v>
      </c>
      <c r="G6" s="585">
        <v>1396.4637813495769</v>
      </c>
      <c r="H6" s="585">
        <v>1651.5847949308768</v>
      </c>
      <c r="I6" s="585">
        <v>1683.9773202617043</v>
      </c>
      <c r="J6" s="585">
        <v>1846.0657431307188</v>
      </c>
      <c r="K6" s="585">
        <v>2034.3197786941491</v>
      </c>
      <c r="L6" s="585">
        <v>2089.3556227028366</v>
      </c>
      <c r="M6" s="585">
        <v>2150.0145575165261</v>
      </c>
      <c r="N6" s="585">
        <v>2152.9707685661356</v>
      </c>
      <c r="O6" s="585">
        <v>2216.5293061327397</v>
      </c>
      <c r="P6" s="585">
        <v>2231.5430843783097</v>
      </c>
      <c r="Q6" s="585">
        <v>2154.9017404644974</v>
      </c>
      <c r="R6" s="585">
        <v>2160.3738758116469</v>
      </c>
      <c r="S6" s="585">
        <v>2092.6829325863332</v>
      </c>
      <c r="T6" s="585">
        <v>1873.3572319482839</v>
      </c>
      <c r="U6" s="585">
        <v>1891.9058838318977</v>
      </c>
      <c r="V6" s="585">
        <v>1879.9552434185825</v>
      </c>
      <c r="W6" s="585">
        <v>1781.268112847576</v>
      </c>
      <c r="X6" s="585">
        <v>1882.5969639309997</v>
      </c>
      <c r="Y6" s="585">
        <v>1847.8457595712282</v>
      </c>
      <c r="Z6" s="585">
        <v>1885.2261048219289</v>
      </c>
      <c r="AA6" s="585">
        <v>1919.5055733759114</v>
      </c>
      <c r="AB6" s="585">
        <v>1903.0577182807435</v>
      </c>
      <c r="AC6" s="585">
        <v>1911.2093130047731</v>
      </c>
      <c r="AD6" s="585">
        <v>1824.0954342024506</v>
      </c>
      <c r="AE6" s="585">
        <v>1831.6872357702778</v>
      </c>
      <c r="AF6" s="585">
        <v>1791.8727337617072</v>
      </c>
      <c r="AG6" s="585">
        <v>1806.9368304932279</v>
      </c>
      <c r="AH6" s="585">
        <v>1810.8365131544149</v>
      </c>
      <c r="AI6" s="585">
        <v>1844.4555515802931</v>
      </c>
      <c r="AJ6" s="585">
        <v>1861.1864481589341</v>
      </c>
      <c r="AK6" s="585">
        <v>1860.5889161382684</v>
      </c>
      <c r="AL6" s="585">
        <v>1917.2915599940761</v>
      </c>
      <c r="AM6" s="585">
        <v>1922.6378991263487</v>
      </c>
      <c r="AN6" s="585">
        <v>1958.6156165811706</v>
      </c>
      <c r="AO6" s="585">
        <v>1915.247371502325</v>
      </c>
      <c r="AP6" s="585">
        <v>1895.9376525187054</v>
      </c>
      <c r="AQ6" s="585">
        <v>1914.2158425403336</v>
      </c>
      <c r="AR6" s="585">
        <v>1906.6743594584573</v>
      </c>
      <c r="AS6" s="585">
        <v>1951.4200730902062</v>
      </c>
      <c r="AT6" s="585">
        <v>1976.0887108275861</v>
      </c>
      <c r="AU6" s="585">
        <v>1913.1843135783422</v>
      </c>
      <c r="AV6" s="585">
        <v>2039.6409585834463</v>
      </c>
      <c r="AW6" s="585">
        <v>2049.9562482033602</v>
      </c>
      <c r="AX6" s="585">
        <v>1964.5469081126212</v>
      </c>
      <c r="AY6" s="585">
        <v>1964.5406183018774</v>
      </c>
      <c r="AZ6" s="665">
        <v>1965.8929276118051</v>
      </c>
      <c r="BA6" s="535">
        <v>1966.8112399804072</v>
      </c>
      <c r="BB6" s="667">
        <v>4.6712227085410341E-4</v>
      </c>
      <c r="BC6" s="667">
        <v>3.6298759599489028E-3</v>
      </c>
      <c r="BD6" s="667">
        <v>2.0186878095127897E-2</v>
      </c>
      <c r="BE6" s="348"/>
    </row>
    <row r="7" spans="1:57" s="21" customFormat="1">
      <c r="A7" s="664" t="s">
        <v>53</v>
      </c>
      <c r="B7" s="585">
        <v>417</v>
      </c>
      <c r="C7" s="585">
        <v>417</v>
      </c>
      <c r="D7" s="585">
        <v>457</v>
      </c>
      <c r="E7" s="585">
        <v>525</v>
      </c>
      <c r="F7" s="585">
        <v>525</v>
      </c>
      <c r="G7" s="585">
        <v>562</v>
      </c>
      <c r="H7" s="585">
        <v>562</v>
      </c>
      <c r="I7" s="585">
        <v>594</v>
      </c>
      <c r="J7" s="585">
        <v>722</v>
      </c>
      <c r="K7" s="585">
        <v>722</v>
      </c>
      <c r="L7" s="585">
        <v>746</v>
      </c>
      <c r="M7" s="585">
        <v>822</v>
      </c>
      <c r="N7" s="585">
        <v>822</v>
      </c>
      <c r="O7" s="585">
        <v>991</v>
      </c>
      <c r="P7" s="585">
        <v>1091</v>
      </c>
      <c r="Q7" s="585">
        <v>1226</v>
      </c>
      <c r="R7" s="585">
        <v>1221</v>
      </c>
      <c r="S7" s="585">
        <v>1215</v>
      </c>
      <c r="T7" s="585">
        <v>1218</v>
      </c>
      <c r="U7" s="585">
        <v>1269</v>
      </c>
      <c r="V7" s="585">
        <v>1263</v>
      </c>
      <c r="W7" s="585">
        <v>1280</v>
      </c>
      <c r="X7" s="585">
        <v>1462</v>
      </c>
      <c r="Y7" s="585">
        <v>1462</v>
      </c>
      <c r="Z7" s="585">
        <v>1627</v>
      </c>
      <c r="AA7" s="585">
        <v>1627</v>
      </c>
      <c r="AB7" s="585">
        <v>1447.8</v>
      </c>
      <c r="AC7" s="585">
        <v>1447.8</v>
      </c>
      <c r="AD7" s="585">
        <v>1444</v>
      </c>
      <c r="AE7" s="585">
        <v>1444</v>
      </c>
      <c r="AF7" s="585">
        <v>1444</v>
      </c>
      <c r="AG7" s="585">
        <v>1444</v>
      </c>
      <c r="AH7" s="585">
        <v>1448.75</v>
      </c>
      <c r="AI7" s="585">
        <v>1448.75</v>
      </c>
      <c r="AJ7" s="585">
        <v>1448.75</v>
      </c>
      <c r="AK7" s="585">
        <v>1481.05</v>
      </c>
      <c r="AL7" s="585">
        <v>1481.05</v>
      </c>
      <c r="AM7" s="585">
        <v>1463</v>
      </c>
      <c r="AN7" s="585">
        <v>1463</v>
      </c>
      <c r="AO7" s="585">
        <v>1463</v>
      </c>
      <c r="AP7" s="585">
        <v>1463</v>
      </c>
      <c r="AQ7" s="585">
        <v>1463</v>
      </c>
      <c r="AR7" s="585">
        <v>1463</v>
      </c>
      <c r="AS7" s="585">
        <v>1463</v>
      </c>
      <c r="AT7" s="585">
        <v>1463</v>
      </c>
      <c r="AU7" s="585">
        <v>1463</v>
      </c>
      <c r="AV7" s="585">
        <v>1605.5</v>
      </c>
      <c r="AW7" s="585">
        <v>1605.5</v>
      </c>
      <c r="AX7" s="585">
        <v>1605.5</v>
      </c>
      <c r="AY7" s="585">
        <v>1521.8999999999999</v>
      </c>
      <c r="AZ7" s="665">
        <v>1521.8999999999999</v>
      </c>
      <c r="BA7" s="535">
        <v>1521.8999999999999</v>
      </c>
      <c r="BB7" s="667">
        <v>0</v>
      </c>
      <c r="BC7" s="667">
        <v>3.9548430558788983E-3</v>
      </c>
      <c r="BD7" s="667">
        <v>1.5620416005595529E-2</v>
      </c>
      <c r="BE7" s="348"/>
    </row>
    <row r="8" spans="1:57" s="21" customFormat="1">
      <c r="A8" s="668" t="s">
        <v>82</v>
      </c>
      <c r="B8" s="588">
        <v>11896.143628405065</v>
      </c>
      <c r="C8" s="588">
        <v>12217.468484074881</v>
      </c>
      <c r="D8" s="588">
        <v>13045.526633571504</v>
      </c>
      <c r="E8" s="588">
        <v>13505.039384480913</v>
      </c>
      <c r="F8" s="588">
        <v>13889.321250283061</v>
      </c>
      <c r="G8" s="588">
        <v>14818.463781349577</v>
      </c>
      <c r="H8" s="588">
        <v>15503.584794930877</v>
      </c>
      <c r="I8" s="588">
        <v>15917.977320261703</v>
      </c>
      <c r="J8" s="588">
        <v>16928.065743130719</v>
      </c>
      <c r="K8" s="588">
        <v>17716.319778694149</v>
      </c>
      <c r="L8" s="588">
        <v>18075.355622702838</v>
      </c>
      <c r="M8" s="588">
        <v>19372.014557516526</v>
      </c>
      <c r="N8" s="588">
        <v>20024.970768566134</v>
      </c>
      <c r="O8" s="588">
        <v>20647.529306132739</v>
      </c>
      <c r="P8" s="588">
        <v>21312.543084378311</v>
      </c>
      <c r="Q8" s="588">
        <v>22000.901740464498</v>
      </c>
      <c r="R8" s="588">
        <v>21271.373875811645</v>
      </c>
      <c r="S8" s="588">
        <v>20167.682932586333</v>
      </c>
      <c r="T8" s="588">
        <v>19231.357231948285</v>
      </c>
      <c r="U8" s="588">
        <v>18820.905883831896</v>
      </c>
      <c r="V8" s="588">
        <v>18602.955243418583</v>
      </c>
      <c r="W8" s="588">
        <v>18631.268112847574</v>
      </c>
      <c r="X8" s="588">
        <v>19264.596963930999</v>
      </c>
      <c r="Y8" s="588">
        <v>18959.845759571228</v>
      </c>
      <c r="Z8" s="588">
        <v>19082.22610482193</v>
      </c>
      <c r="AA8" s="588">
        <v>19226.505573375911</v>
      </c>
      <c r="AB8" s="588">
        <v>19050.857718280742</v>
      </c>
      <c r="AC8" s="588">
        <v>18479.009313004772</v>
      </c>
      <c r="AD8" s="588">
        <v>18298.095434202449</v>
      </c>
      <c r="AE8" s="588">
        <v>18709.687235770278</v>
      </c>
      <c r="AF8" s="588">
        <v>18568.872733761706</v>
      </c>
      <c r="AG8" s="588">
        <v>18702.936830493229</v>
      </c>
      <c r="AH8" s="588">
        <v>18970.586513154416</v>
      </c>
      <c r="AI8" s="588">
        <v>19554.205551580293</v>
      </c>
      <c r="AJ8" s="588">
        <v>19821.936448158933</v>
      </c>
      <c r="AK8" s="588">
        <v>19936.638916138269</v>
      </c>
      <c r="AL8" s="588">
        <v>20183.341559994074</v>
      </c>
      <c r="AM8" s="588">
        <v>20142.637899126348</v>
      </c>
      <c r="AN8" s="588">
        <v>20315.61561658117</v>
      </c>
      <c r="AO8" s="588">
        <v>20503.117371502325</v>
      </c>
      <c r="AP8" s="588">
        <v>20697.751652518702</v>
      </c>
      <c r="AQ8" s="588">
        <v>20820.707842540331</v>
      </c>
      <c r="AR8" s="588">
        <v>20963.52135945846</v>
      </c>
      <c r="AS8" s="588">
        <v>21085.970073090204</v>
      </c>
      <c r="AT8" s="588">
        <v>21022.878710827586</v>
      </c>
      <c r="AU8" s="588">
        <v>21112.554313578341</v>
      </c>
      <c r="AV8" s="588">
        <v>20967.318958583448</v>
      </c>
      <c r="AW8" s="588">
        <v>21479.115248203361</v>
      </c>
      <c r="AX8" s="588">
        <v>21494.676908112622</v>
      </c>
      <c r="AY8" s="588">
        <v>21375.44061830188</v>
      </c>
      <c r="AZ8" s="538">
        <v>21802.792927611808</v>
      </c>
      <c r="BA8" s="538">
        <v>22109.71123998041</v>
      </c>
      <c r="BB8" s="669">
        <v>1.4077018177790945E-2</v>
      </c>
      <c r="BC8" s="669">
        <v>5.2148501413433745E-3</v>
      </c>
      <c r="BD8" s="669">
        <v>0.22692876492022168</v>
      </c>
      <c r="BE8" s="348"/>
    </row>
    <row r="9" spans="1:57" s="21" customFormat="1">
      <c r="A9" s="664"/>
      <c r="B9" s="585"/>
      <c r="C9" s="585"/>
      <c r="D9" s="585"/>
      <c r="E9" s="585"/>
      <c r="F9" s="585"/>
      <c r="G9" s="585"/>
      <c r="H9" s="585"/>
      <c r="I9" s="585"/>
      <c r="J9" s="585"/>
      <c r="K9" s="585"/>
      <c r="L9" s="585"/>
      <c r="M9" s="585"/>
      <c r="N9" s="585"/>
      <c r="O9" s="585"/>
      <c r="P9" s="585"/>
      <c r="Q9" s="585"/>
      <c r="R9" s="585"/>
      <c r="S9" s="585"/>
      <c r="T9" s="585"/>
      <c r="U9" s="585"/>
      <c r="V9" s="585"/>
      <c r="W9" s="585"/>
      <c r="X9" s="585"/>
      <c r="Y9" s="585"/>
      <c r="Z9" s="585"/>
      <c r="AA9" s="585"/>
      <c r="AB9" s="585"/>
      <c r="AC9" s="585"/>
      <c r="AD9" s="585"/>
      <c r="AE9" s="585"/>
      <c r="AF9" s="585"/>
      <c r="AG9" s="585"/>
      <c r="AH9" s="585"/>
      <c r="AI9" s="585"/>
      <c r="AJ9" s="585"/>
      <c r="AK9" s="585"/>
      <c r="AL9" s="585"/>
      <c r="AM9" s="585"/>
      <c r="AN9" s="585"/>
      <c r="AO9" s="585"/>
      <c r="AP9" s="585"/>
      <c r="AQ9" s="585"/>
      <c r="AR9" s="585"/>
      <c r="AS9" s="585"/>
      <c r="AT9" s="585"/>
      <c r="AU9" s="585"/>
      <c r="AV9" s="585"/>
      <c r="AW9" s="585"/>
      <c r="AX9" s="585"/>
      <c r="AY9" s="585"/>
      <c r="AZ9" s="665"/>
      <c r="BA9" s="535"/>
      <c r="BB9" s="667"/>
      <c r="BC9" s="667"/>
      <c r="BD9" s="667"/>
      <c r="BE9" s="348"/>
    </row>
    <row r="10" spans="1:57" s="21" customFormat="1">
      <c r="A10" s="664" t="s">
        <v>83</v>
      </c>
      <c r="B10" s="585">
        <v>402.32499999999999</v>
      </c>
      <c r="C10" s="585">
        <v>414.2</v>
      </c>
      <c r="D10" s="585">
        <v>412.3</v>
      </c>
      <c r="E10" s="585">
        <v>423.7</v>
      </c>
      <c r="F10" s="585">
        <v>434.15</v>
      </c>
      <c r="G10" s="585">
        <v>437.69</v>
      </c>
      <c r="H10" s="585">
        <v>603.92034999999998</v>
      </c>
      <c r="I10" s="585">
        <v>602</v>
      </c>
      <c r="J10" s="585">
        <v>624</v>
      </c>
      <c r="K10" s="585">
        <v>721</v>
      </c>
      <c r="L10" s="585">
        <v>684</v>
      </c>
      <c r="M10" s="585">
        <v>703</v>
      </c>
      <c r="N10" s="585">
        <v>655</v>
      </c>
      <c r="O10" s="585">
        <v>684</v>
      </c>
      <c r="P10" s="585">
        <v>684</v>
      </c>
      <c r="Q10" s="585">
        <v>684</v>
      </c>
      <c r="R10" s="585">
        <v>684</v>
      </c>
      <c r="S10" s="585">
        <v>684</v>
      </c>
      <c r="T10" s="585">
        <v>677</v>
      </c>
      <c r="U10" s="585">
        <v>677</v>
      </c>
      <c r="V10" s="585">
        <v>677</v>
      </c>
      <c r="W10" s="585">
        <v>677</v>
      </c>
      <c r="X10" s="585">
        <v>679</v>
      </c>
      <c r="Y10" s="585">
        <v>682</v>
      </c>
      <c r="Z10" s="585">
        <v>681</v>
      </c>
      <c r="AA10" s="585">
        <v>681</v>
      </c>
      <c r="AB10" s="585">
        <v>685</v>
      </c>
      <c r="AC10" s="585">
        <v>679</v>
      </c>
      <c r="AD10" s="585">
        <v>679</v>
      </c>
      <c r="AE10" s="585">
        <v>654</v>
      </c>
      <c r="AF10" s="585">
        <v>639</v>
      </c>
      <c r="AG10" s="585">
        <v>640</v>
      </c>
      <c r="AH10" s="585">
        <v>644</v>
      </c>
      <c r="AI10" s="585">
        <v>642</v>
      </c>
      <c r="AJ10" s="585">
        <v>618</v>
      </c>
      <c r="AK10" s="585">
        <v>625</v>
      </c>
      <c r="AL10" s="585">
        <v>613</v>
      </c>
      <c r="AM10" s="585">
        <v>613</v>
      </c>
      <c r="AN10" s="585">
        <v>615</v>
      </c>
      <c r="AO10" s="585">
        <v>620</v>
      </c>
      <c r="AP10" s="585">
        <v>615</v>
      </c>
      <c r="AQ10" s="585">
        <v>617</v>
      </c>
      <c r="AR10" s="585">
        <v>628</v>
      </c>
      <c r="AS10" s="585">
        <v>628</v>
      </c>
      <c r="AT10" s="585">
        <v>625</v>
      </c>
      <c r="AU10" s="585">
        <v>625</v>
      </c>
      <c r="AV10" s="585">
        <v>625</v>
      </c>
      <c r="AW10" s="585">
        <v>657</v>
      </c>
      <c r="AX10" s="585">
        <v>657</v>
      </c>
      <c r="AY10" s="585">
        <v>657</v>
      </c>
      <c r="AZ10" s="665">
        <v>657</v>
      </c>
      <c r="BA10" s="535">
        <v>657</v>
      </c>
      <c r="BB10" s="667">
        <v>0</v>
      </c>
      <c r="BC10" s="667">
        <v>6.6280439724040185E-3</v>
      </c>
      <c r="BD10" s="667">
        <v>6.7432901739117312E-3</v>
      </c>
      <c r="BE10" s="348"/>
    </row>
    <row r="11" spans="1:57">
      <c r="A11" s="664" t="s">
        <v>52</v>
      </c>
      <c r="B11" s="585">
        <v>346.65499999999997</v>
      </c>
      <c r="C11" s="585">
        <v>351.88</v>
      </c>
      <c r="D11" s="585">
        <v>360.90499999999997</v>
      </c>
      <c r="E11" s="585">
        <v>439.28</v>
      </c>
      <c r="F11" s="585">
        <v>476.52</v>
      </c>
      <c r="G11" s="585">
        <v>525</v>
      </c>
      <c r="H11" s="585">
        <v>597</v>
      </c>
      <c r="I11" s="585">
        <v>756</v>
      </c>
      <c r="J11" s="585">
        <v>820</v>
      </c>
      <c r="K11" s="585">
        <v>981</v>
      </c>
      <c r="L11" s="585">
        <v>996</v>
      </c>
      <c r="M11" s="585">
        <v>990</v>
      </c>
      <c r="N11" s="585">
        <v>1110</v>
      </c>
      <c r="O11" s="585">
        <v>1202</v>
      </c>
      <c r="P11" s="585">
        <v>1202</v>
      </c>
      <c r="Q11" s="585">
        <v>1393</v>
      </c>
      <c r="R11" s="585">
        <v>1394</v>
      </c>
      <c r="S11" s="585">
        <v>1423</v>
      </c>
      <c r="T11" s="585">
        <v>1435</v>
      </c>
      <c r="U11" s="585">
        <v>1435</v>
      </c>
      <c r="V11" s="585">
        <v>1435</v>
      </c>
      <c r="W11" s="585">
        <v>1435</v>
      </c>
      <c r="X11" s="585">
        <v>1435</v>
      </c>
      <c r="Y11" s="585">
        <v>1404</v>
      </c>
      <c r="Z11" s="585">
        <v>1440</v>
      </c>
      <c r="AA11" s="585">
        <v>1440</v>
      </c>
      <c r="AB11" s="585">
        <v>1445</v>
      </c>
      <c r="AC11" s="585">
        <v>1444</v>
      </c>
      <c r="AD11" s="585">
        <v>1429</v>
      </c>
      <c r="AE11" s="585">
        <v>1473</v>
      </c>
      <c r="AF11" s="585">
        <v>1481</v>
      </c>
      <c r="AG11" s="585">
        <v>1481</v>
      </c>
      <c r="AH11" s="585">
        <v>1749.8127693175823</v>
      </c>
      <c r="AI11" s="585">
        <v>1768.0376645148156</v>
      </c>
      <c r="AJ11" s="585">
        <v>1795.5838906675065</v>
      </c>
      <c r="AK11" s="585">
        <v>1849.3617725274241</v>
      </c>
      <c r="AL11" s="585">
        <v>1849.3617725274241</v>
      </c>
      <c r="AM11" s="585">
        <v>1853.5444966720843</v>
      </c>
      <c r="AN11" s="585">
        <v>1915.3890608109893</v>
      </c>
      <c r="AO11" s="585">
        <v>1925.7180000000001</v>
      </c>
      <c r="AP11" s="585">
        <v>1941.8510000000001</v>
      </c>
      <c r="AQ11" s="585">
        <v>1942.0070000000001</v>
      </c>
      <c r="AR11" s="585">
        <v>1960.53</v>
      </c>
      <c r="AS11" s="585">
        <v>1972.9290000000001</v>
      </c>
      <c r="AT11" s="585">
        <v>1988.1659999999999</v>
      </c>
      <c r="AU11" s="585">
        <v>1988.1659999999999</v>
      </c>
      <c r="AV11" s="585">
        <v>2010.221</v>
      </c>
      <c r="AW11" s="585">
        <v>2000.66</v>
      </c>
      <c r="AX11" s="585">
        <v>2093.2780000000002</v>
      </c>
      <c r="AY11" s="585">
        <v>2234.8040000000001</v>
      </c>
      <c r="AZ11" s="665">
        <v>2277.826</v>
      </c>
      <c r="BA11" s="535">
        <v>2288.8684194977591</v>
      </c>
      <c r="BB11" s="667">
        <v>4.84778885558379E-3</v>
      </c>
      <c r="BC11" s="667">
        <v>1.6085992377576241E-2</v>
      </c>
      <c r="BD11" s="667">
        <v>2.3492395620359381E-2</v>
      </c>
      <c r="BE11" s="348"/>
    </row>
    <row r="12" spans="1:57">
      <c r="A12" s="664" t="s">
        <v>142</v>
      </c>
      <c r="B12" s="585">
        <v>79.42</v>
      </c>
      <c r="C12" s="585">
        <v>86.45</v>
      </c>
      <c r="D12" s="585">
        <v>86.45</v>
      </c>
      <c r="E12" s="585">
        <v>85.5</v>
      </c>
      <c r="F12" s="585">
        <v>86.45</v>
      </c>
      <c r="G12" s="585">
        <v>105.45</v>
      </c>
      <c r="H12" s="585">
        <v>129.19999999999999</v>
      </c>
      <c r="I12" s="585">
        <v>124</v>
      </c>
      <c r="J12" s="585">
        <v>124</v>
      </c>
      <c r="K12" s="585">
        <v>124</v>
      </c>
      <c r="L12" s="585">
        <v>149</v>
      </c>
      <c r="M12" s="585">
        <v>140</v>
      </c>
      <c r="N12" s="585">
        <v>130</v>
      </c>
      <c r="O12" s="585">
        <v>138</v>
      </c>
      <c r="P12" s="585">
        <v>138</v>
      </c>
      <c r="Q12" s="585">
        <v>138</v>
      </c>
      <c r="R12" s="585">
        <v>148</v>
      </c>
      <c r="S12" s="585">
        <v>148</v>
      </c>
      <c r="T12" s="585">
        <v>148</v>
      </c>
      <c r="U12" s="585">
        <v>148</v>
      </c>
      <c r="V12" s="585">
        <v>148</v>
      </c>
      <c r="W12" s="585">
        <v>148</v>
      </c>
      <c r="X12" s="585">
        <v>148</v>
      </c>
      <c r="Y12" s="585">
        <v>148</v>
      </c>
      <c r="Z12" s="585">
        <v>148</v>
      </c>
      <c r="AA12" s="585">
        <v>148</v>
      </c>
      <c r="AB12" s="585">
        <v>148</v>
      </c>
      <c r="AC12" s="585">
        <v>148</v>
      </c>
      <c r="AD12" s="585">
        <v>150</v>
      </c>
      <c r="AE12" s="585">
        <v>162</v>
      </c>
      <c r="AF12" s="585">
        <v>163</v>
      </c>
      <c r="AG12" s="585">
        <v>181</v>
      </c>
      <c r="AH12" s="585">
        <v>201</v>
      </c>
      <c r="AI12" s="585">
        <v>201</v>
      </c>
      <c r="AJ12" s="585">
        <v>201</v>
      </c>
      <c r="AK12" s="585">
        <v>201</v>
      </c>
      <c r="AL12" s="585">
        <v>201</v>
      </c>
      <c r="AM12" s="585">
        <v>218</v>
      </c>
      <c r="AN12" s="585">
        <v>238</v>
      </c>
      <c r="AO12" s="585">
        <v>238</v>
      </c>
      <c r="AP12" s="585">
        <v>238</v>
      </c>
      <c r="AQ12" s="585">
        <v>234</v>
      </c>
      <c r="AR12" s="585">
        <v>242</v>
      </c>
      <c r="AS12" s="585">
        <v>242</v>
      </c>
      <c r="AT12" s="585">
        <v>242</v>
      </c>
      <c r="AU12" s="585">
        <v>242</v>
      </c>
      <c r="AV12" s="585">
        <v>250</v>
      </c>
      <c r="AW12" s="585">
        <v>254</v>
      </c>
      <c r="AX12" s="585">
        <v>254</v>
      </c>
      <c r="AY12" s="585">
        <v>258</v>
      </c>
      <c r="AZ12" s="665">
        <v>258</v>
      </c>
      <c r="BA12" s="535">
        <v>258</v>
      </c>
      <c r="BB12" s="667">
        <v>0</v>
      </c>
      <c r="BC12" s="667">
        <v>8.1015323608029099E-3</v>
      </c>
      <c r="BD12" s="667">
        <v>2.6480500226320038E-3</v>
      </c>
      <c r="BE12" s="348"/>
    </row>
    <row r="13" spans="1:57">
      <c r="A13" s="664" t="s">
        <v>4</v>
      </c>
      <c r="B13" s="585">
        <v>95</v>
      </c>
      <c r="C13" s="585">
        <v>122.55</v>
      </c>
      <c r="D13" s="585">
        <v>122.55</v>
      </c>
      <c r="E13" s="585">
        <v>132.05000000000001</v>
      </c>
      <c r="F13" s="585">
        <v>130.53</v>
      </c>
      <c r="G13" s="585">
        <v>131.1</v>
      </c>
      <c r="H13" s="585">
        <v>164.6825</v>
      </c>
      <c r="I13" s="585">
        <v>172</v>
      </c>
      <c r="J13" s="585">
        <v>166</v>
      </c>
      <c r="K13" s="585">
        <v>172</v>
      </c>
      <c r="L13" s="585">
        <v>172</v>
      </c>
      <c r="M13" s="585">
        <v>165</v>
      </c>
      <c r="N13" s="585">
        <v>165</v>
      </c>
      <c r="O13" s="585">
        <v>166</v>
      </c>
      <c r="P13" s="585">
        <v>176</v>
      </c>
      <c r="Q13" s="585">
        <v>191</v>
      </c>
      <c r="R13" s="585">
        <v>191</v>
      </c>
      <c r="S13" s="585">
        <v>201</v>
      </c>
      <c r="T13" s="585">
        <v>212</v>
      </c>
      <c r="U13" s="585">
        <v>212</v>
      </c>
      <c r="V13" s="585">
        <v>212</v>
      </c>
      <c r="W13" s="585">
        <v>217</v>
      </c>
      <c r="X13" s="585">
        <v>227</v>
      </c>
      <c r="Y13" s="585">
        <v>227</v>
      </c>
      <c r="Z13" s="585">
        <v>227</v>
      </c>
      <c r="AA13" s="585">
        <v>245</v>
      </c>
      <c r="AB13" s="585">
        <v>253</v>
      </c>
      <c r="AC13" s="585">
        <v>253</v>
      </c>
      <c r="AD13" s="585">
        <v>253</v>
      </c>
      <c r="AE13" s="585">
        <v>253</v>
      </c>
      <c r="AF13" s="585">
        <v>275</v>
      </c>
      <c r="AG13" s="585">
        <v>289</v>
      </c>
      <c r="AH13" s="585">
        <v>306</v>
      </c>
      <c r="AI13" s="585">
        <v>306</v>
      </c>
      <c r="AJ13" s="585">
        <v>313</v>
      </c>
      <c r="AK13" s="585">
        <v>323</v>
      </c>
      <c r="AL13" s="585">
        <v>323</v>
      </c>
      <c r="AM13" s="585">
        <v>324</v>
      </c>
      <c r="AN13" s="585">
        <v>311</v>
      </c>
      <c r="AO13" s="585">
        <v>311</v>
      </c>
      <c r="AP13" s="585">
        <v>311</v>
      </c>
      <c r="AQ13" s="585">
        <v>324</v>
      </c>
      <c r="AR13" s="585">
        <v>324</v>
      </c>
      <c r="AS13" s="585">
        <v>326</v>
      </c>
      <c r="AT13" s="585">
        <v>336</v>
      </c>
      <c r="AU13" s="585">
        <v>336</v>
      </c>
      <c r="AV13" s="585">
        <v>336</v>
      </c>
      <c r="AW13" s="585">
        <v>336</v>
      </c>
      <c r="AX13" s="585">
        <v>336</v>
      </c>
      <c r="AY13" s="585">
        <v>336</v>
      </c>
      <c r="AZ13" s="665">
        <v>421</v>
      </c>
      <c r="BA13" s="535">
        <v>421</v>
      </c>
      <c r="BB13" s="667">
        <v>0</v>
      </c>
      <c r="BC13" s="667">
        <v>3.0747216510223163E-2</v>
      </c>
      <c r="BD13" s="667">
        <v>4.3210428663878822E-3</v>
      </c>
      <c r="BE13" s="348"/>
    </row>
    <row r="14" spans="1:57">
      <c r="A14" s="664" t="s">
        <v>572</v>
      </c>
      <c r="B14" s="585" t="s">
        <v>8</v>
      </c>
      <c r="C14" s="585" t="s">
        <v>8</v>
      </c>
      <c r="D14" s="585" t="s">
        <v>8</v>
      </c>
      <c r="E14" s="585" t="s">
        <v>8</v>
      </c>
      <c r="F14" s="585" t="s">
        <v>8</v>
      </c>
      <c r="G14" s="585" t="s">
        <v>8</v>
      </c>
      <c r="H14" s="585" t="s">
        <v>8</v>
      </c>
      <c r="I14" s="585" t="s">
        <v>8</v>
      </c>
      <c r="J14" s="585" t="s">
        <v>8</v>
      </c>
      <c r="K14" s="585" t="s">
        <v>8</v>
      </c>
      <c r="L14" s="585" t="s">
        <v>8</v>
      </c>
      <c r="M14" s="585" t="s">
        <v>8</v>
      </c>
      <c r="N14" s="585" t="s">
        <v>8</v>
      </c>
      <c r="O14" s="585" t="s">
        <v>8</v>
      </c>
      <c r="P14" s="585" t="s">
        <v>8</v>
      </c>
      <c r="Q14" s="585" t="s">
        <v>8</v>
      </c>
      <c r="R14" s="585" t="s">
        <v>8</v>
      </c>
      <c r="S14" s="585" t="s">
        <v>8</v>
      </c>
      <c r="T14" s="585" t="s">
        <v>8</v>
      </c>
      <c r="U14" s="585" t="s">
        <v>8</v>
      </c>
      <c r="V14" s="585" t="s">
        <v>8</v>
      </c>
      <c r="W14" s="585">
        <v>320</v>
      </c>
      <c r="X14" s="585">
        <v>320</v>
      </c>
      <c r="Y14" s="585">
        <v>320</v>
      </c>
      <c r="Z14" s="585">
        <v>320</v>
      </c>
      <c r="AA14" s="585">
        <v>320</v>
      </c>
      <c r="AB14" s="585">
        <v>320</v>
      </c>
      <c r="AC14" s="585">
        <v>320</v>
      </c>
      <c r="AD14" s="585">
        <v>320</v>
      </c>
      <c r="AE14" s="585">
        <v>320</v>
      </c>
      <c r="AF14" s="585">
        <v>320</v>
      </c>
      <c r="AG14" s="585">
        <v>320</v>
      </c>
      <c r="AH14" s="585">
        <v>320</v>
      </c>
      <c r="AI14" s="585">
        <v>320</v>
      </c>
      <c r="AJ14" s="585">
        <v>320</v>
      </c>
      <c r="AK14" s="585">
        <v>320</v>
      </c>
      <c r="AL14" s="585">
        <v>320</v>
      </c>
      <c r="AM14" s="585">
        <v>320</v>
      </c>
      <c r="AN14" s="585">
        <v>320</v>
      </c>
      <c r="AO14" s="585">
        <v>320</v>
      </c>
      <c r="AP14" s="585">
        <v>320</v>
      </c>
      <c r="AQ14" s="585">
        <v>320</v>
      </c>
      <c r="AR14" s="585">
        <v>320</v>
      </c>
      <c r="AS14" s="585">
        <v>320</v>
      </c>
      <c r="AT14" s="585">
        <v>320</v>
      </c>
      <c r="AU14" s="585">
        <v>320</v>
      </c>
      <c r="AV14" s="585">
        <v>320</v>
      </c>
      <c r="AW14" s="585">
        <v>320</v>
      </c>
      <c r="AX14" s="585">
        <v>320</v>
      </c>
      <c r="AY14" s="585">
        <v>320</v>
      </c>
      <c r="AZ14" s="665">
        <v>320</v>
      </c>
      <c r="BA14" s="535">
        <v>320</v>
      </c>
      <c r="BB14" s="667">
        <v>0</v>
      </c>
      <c r="BC14" s="667">
        <v>0</v>
      </c>
      <c r="BD14" s="667">
        <v>3.2844031288458962E-3</v>
      </c>
      <c r="BE14" s="348"/>
    </row>
    <row r="15" spans="1:57">
      <c r="A15" s="664" t="s">
        <v>84</v>
      </c>
      <c r="B15" s="585">
        <v>18.05</v>
      </c>
      <c r="C15" s="585">
        <v>11.4</v>
      </c>
      <c r="D15" s="585">
        <v>19</v>
      </c>
      <c r="E15" s="585">
        <v>35.15</v>
      </c>
      <c r="F15" s="585">
        <v>31.35</v>
      </c>
      <c r="G15" s="585">
        <v>33.534999999999997</v>
      </c>
      <c r="H15" s="585">
        <v>34.200000000000003</v>
      </c>
      <c r="I15" s="585">
        <v>34.5</v>
      </c>
      <c r="J15" s="585">
        <v>34.5</v>
      </c>
      <c r="K15" s="585">
        <v>34.5</v>
      </c>
      <c r="L15" s="585">
        <v>39.375</v>
      </c>
      <c r="M15" s="585">
        <v>44.4</v>
      </c>
      <c r="N15" s="585">
        <v>102.1</v>
      </c>
      <c r="O15" s="585">
        <v>102.1</v>
      </c>
      <c r="P15" s="585">
        <v>102.1</v>
      </c>
      <c r="Q15" s="585">
        <v>102.1</v>
      </c>
      <c r="R15" s="585">
        <v>102.1</v>
      </c>
      <c r="S15" s="585">
        <v>102.1</v>
      </c>
      <c r="T15" s="585">
        <v>102.1</v>
      </c>
      <c r="U15" s="585">
        <v>102.1</v>
      </c>
      <c r="V15" s="585">
        <v>102.1</v>
      </c>
      <c r="W15" s="585">
        <v>102.1</v>
      </c>
      <c r="X15" s="585">
        <v>146.5</v>
      </c>
      <c r="Y15" s="585">
        <v>146.5</v>
      </c>
      <c r="Z15" s="585">
        <v>146.5</v>
      </c>
      <c r="AA15" s="585">
        <v>146.5</v>
      </c>
      <c r="AB15" s="585">
        <v>146.5</v>
      </c>
      <c r="AC15" s="585">
        <v>147</v>
      </c>
      <c r="AD15" s="585">
        <v>147</v>
      </c>
      <c r="AE15" s="585">
        <v>147</v>
      </c>
      <c r="AF15" s="585">
        <v>157</v>
      </c>
      <c r="AG15" s="585">
        <v>157</v>
      </c>
      <c r="AH15" s="585">
        <v>157</v>
      </c>
      <c r="AI15" s="585">
        <v>177</v>
      </c>
      <c r="AJ15" s="585">
        <v>177</v>
      </c>
      <c r="AK15" s="585">
        <v>177</v>
      </c>
      <c r="AL15" s="585">
        <v>177</v>
      </c>
      <c r="AM15" s="585">
        <v>177</v>
      </c>
      <c r="AN15" s="585">
        <v>177</v>
      </c>
      <c r="AO15" s="585">
        <v>177</v>
      </c>
      <c r="AP15" s="585">
        <v>177</v>
      </c>
      <c r="AQ15" s="585">
        <v>177</v>
      </c>
      <c r="AR15" s="585">
        <v>175</v>
      </c>
      <c r="AS15" s="585">
        <v>175</v>
      </c>
      <c r="AT15" s="585">
        <v>175</v>
      </c>
      <c r="AU15" s="585">
        <v>175</v>
      </c>
      <c r="AV15" s="585">
        <v>175</v>
      </c>
      <c r="AW15" s="585">
        <v>175</v>
      </c>
      <c r="AX15" s="585">
        <v>175</v>
      </c>
      <c r="AY15" s="585">
        <v>175</v>
      </c>
      <c r="AZ15" s="665">
        <v>175</v>
      </c>
      <c r="BA15" s="535">
        <v>209.52380952380952</v>
      </c>
      <c r="BB15" s="667">
        <v>0.19727891156462585</v>
      </c>
      <c r="BC15" s="667">
        <v>-1.135730434485227E-3</v>
      </c>
      <c r="BD15" s="667">
        <v>2.150502048649099E-3</v>
      </c>
      <c r="BE15" s="348"/>
    </row>
    <row r="16" spans="1:57">
      <c r="A16" s="664" t="s">
        <v>361</v>
      </c>
      <c r="B16" s="585">
        <v>703</v>
      </c>
      <c r="C16" s="585">
        <v>755.25</v>
      </c>
      <c r="D16" s="585">
        <v>755.25</v>
      </c>
      <c r="E16" s="585">
        <v>755.25</v>
      </c>
      <c r="F16" s="585">
        <v>798</v>
      </c>
      <c r="G16" s="585">
        <v>797</v>
      </c>
      <c r="H16" s="585">
        <v>797</v>
      </c>
      <c r="I16" s="585">
        <v>945</v>
      </c>
      <c r="J16" s="585">
        <v>980</v>
      </c>
      <c r="K16" s="585">
        <v>849</v>
      </c>
      <c r="L16" s="585">
        <v>810</v>
      </c>
      <c r="M16" s="585">
        <v>802</v>
      </c>
      <c r="N16" s="585">
        <v>842</v>
      </c>
      <c r="O16" s="585">
        <v>842</v>
      </c>
      <c r="P16" s="585">
        <v>792</v>
      </c>
      <c r="Q16" s="585">
        <v>782</v>
      </c>
      <c r="R16" s="585">
        <v>782</v>
      </c>
      <c r="S16" s="585">
        <v>782</v>
      </c>
      <c r="T16" s="585">
        <v>761</v>
      </c>
      <c r="U16" s="585">
        <v>620</v>
      </c>
      <c r="V16" s="585">
        <v>320</v>
      </c>
      <c r="W16" s="585" t="s">
        <v>8</v>
      </c>
      <c r="X16" s="585" t="s">
        <v>8</v>
      </c>
      <c r="Y16" s="585" t="s">
        <v>8</v>
      </c>
      <c r="Z16" s="585" t="s">
        <v>8</v>
      </c>
      <c r="AA16" s="585" t="s">
        <v>8</v>
      </c>
      <c r="AB16" s="585" t="s">
        <v>8</v>
      </c>
      <c r="AC16" s="585" t="s">
        <v>8</v>
      </c>
      <c r="AD16" s="585" t="s">
        <v>8</v>
      </c>
      <c r="AE16" s="585" t="s">
        <v>8</v>
      </c>
      <c r="AF16" s="585" t="s">
        <v>8</v>
      </c>
      <c r="AG16" s="585" t="s">
        <v>8</v>
      </c>
      <c r="AH16" s="585" t="s">
        <v>8</v>
      </c>
      <c r="AI16" s="585" t="s">
        <v>8</v>
      </c>
      <c r="AJ16" s="585" t="s">
        <v>8</v>
      </c>
      <c r="AK16" s="585" t="s">
        <v>8</v>
      </c>
      <c r="AL16" s="585" t="s">
        <v>8</v>
      </c>
      <c r="AM16" s="585" t="s">
        <v>8</v>
      </c>
      <c r="AN16" s="585" t="s">
        <v>8</v>
      </c>
      <c r="AO16" s="585" t="s">
        <v>8</v>
      </c>
      <c r="AP16" s="585" t="s">
        <v>8</v>
      </c>
      <c r="AQ16" s="585" t="s">
        <v>8</v>
      </c>
      <c r="AR16" s="585" t="s">
        <v>8</v>
      </c>
      <c r="AS16" s="585" t="s">
        <v>8</v>
      </c>
      <c r="AT16" s="585" t="s">
        <v>8</v>
      </c>
      <c r="AU16" s="585" t="s">
        <v>8</v>
      </c>
      <c r="AV16" s="585" t="s">
        <v>8</v>
      </c>
      <c r="AW16" s="585" t="s">
        <v>8</v>
      </c>
      <c r="AX16" s="585" t="s">
        <v>8</v>
      </c>
      <c r="AY16" s="585" t="s">
        <v>8</v>
      </c>
      <c r="AZ16" s="665" t="s">
        <v>8</v>
      </c>
      <c r="BA16" s="535" t="s">
        <v>8</v>
      </c>
      <c r="BB16" s="667" t="s">
        <v>8</v>
      </c>
      <c r="BC16" s="667" t="s">
        <v>8</v>
      </c>
      <c r="BD16" s="667" t="s">
        <v>8</v>
      </c>
      <c r="BE16" s="348"/>
    </row>
    <row r="17" spans="1:57">
      <c r="A17" s="664" t="s">
        <v>85</v>
      </c>
      <c r="B17" s="585">
        <v>60.04</v>
      </c>
      <c r="C17" s="585">
        <v>60.42</v>
      </c>
      <c r="D17" s="585">
        <v>85.5</v>
      </c>
      <c r="E17" s="585">
        <v>98.42</v>
      </c>
      <c r="F17" s="585">
        <v>87.4</v>
      </c>
      <c r="G17" s="585">
        <v>87.4</v>
      </c>
      <c r="H17" s="585">
        <v>100.32</v>
      </c>
      <c r="I17" s="585">
        <v>101</v>
      </c>
      <c r="J17" s="585">
        <v>107</v>
      </c>
      <c r="K17" s="585">
        <v>130</v>
      </c>
      <c r="L17" s="585">
        <v>130</v>
      </c>
      <c r="M17" s="585">
        <v>116</v>
      </c>
      <c r="N17" s="585">
        <v>171</v>
      </c>
      <c r="O17" s="585">
        <v>170</v>
      </c>
      <c r="P17" s="585">
        <v>170</v>
      </c>
      <c r="Q17" s="585">
        <v>171</v>
      </c>
      <c r="R17" s="585">
        <v>176</v>
      </c>
      <c r="S17" s="585">
        <v>186</v>
      </c>
      <c r="T17" s="585">
        <v>186</v>
      </c>
      <c r="U17" s="585">
        <v>187</v>
      </c>
      <c r="V17" s="585">
        <v>187</v>
      </c>
      <c r="W17" s="585">
        <v>187</v>
      </c>
      <c r="X17" s="585">
        <v>187</v>
      </c>
      <c r="Y17" s="585">
        <v>187</v>
      </c>
      <c r="Z17" s="585">
        <v>187</v>
      </c>
      <c r="AA17" s="585">
        <v>187</v>
      </c>
      <c r="AB17" s="585">
        <v>187</v>
      </c>
      <c r="AC17" s="585">
        <v>187</v>
      </c>
      <c r="AD17" s="585">
        <v>189</v>
      </c>
      <c r="AE17" s="585">
        <v>189</v>
      </c>
      <c r="AF17" s="585">
        <v>189</v>
      </c>
      <c r="AG17" s="585">
        <v>189</v>
      </c>
      <c r="AH17" s="585">
        <v>189</v>
      </c>
      <c r="AI17" s="585">
        <v>189</v>
      </c>
      <c r="AJ17" s="585">
        <v>192</v>
      </c>
      <c r="AK17" s="585">
        <v>198</v>
      </c>
      <c r="AL17" s="585">
        <v>198</v>
      </c>
      <c r="AM17" s="585">
        <v>198</v>
      </c>
      <c r="AN17" s="585">
        <v>198</v>
      </c>
      <c r="AO17" s="585">
        <v>223</v>
      </c>
      <c r="AP17" s="585">
        <v>223</v>
      </c>
      <c r="AQ17" s="585">
        <v>223</v>
      </c>
      <c r="AR17" s="585">
        <v>223</v>
      </c>
      <c r="AS17" s="585">
        <v>230</v>
      </c>
      <c r="AT17" s="585">
        <v>252</v>
      </c>
      <c r="AU17" s="585">
        <v>252</v>
      </c>
      <c r="AV17" s="585">
        <v>252</v>
      </c>
      <c r="AW17" s="585">
        <v>252</v>
      </c>
      <c r="AX17" s="585">
        <v>253</v>
      </c>
      <c r="AY17" s="585">
        <v>253</v>
      </c>
      <c r="AZ17" s="665">
        <v>253</v>
      </c>
      <c r="BA17" s="535">
        <v>253</v>
      </c>
      <c r="BB17" s="667">
        <v>0</v>
      </c>
      <c r="BC17" s="667">
        <v>1.2701762474878642E-2</v>
      </c>
      <c r="BD17" s="667">
        <v>2.5967312237437866E-3</v>
      </c>
      <c r="BE17" s="348"/>
    </row>
    <row r="18" spans="1:57">
      <c r="A18" s="664" t="s">
        <v>44</v>
      </c>
      <c r="B18" s="585">
        <v>341</v>
      </c>
      <c r="C18" s="585">
        <v>390</v>
      </c>
      <c r="D18" s="585">
        <v>405</v>
      </c>
      <c r="E18" s="585">
        <v>430</v>
      </c>
      <c r="F18" s="585">
        <v>433</v>
      </c>
      <c r="G18" s="585">
        <v>436</v>
      </c>
      <c r="H18" s="585">
        <v>436</v>
      </c>
      <c r="I18" s="585">
        <v>450</v>
      </c>
      <c r="J18" s="585">
        <v>450</v>
      </c>
      <c r="K18" s="585">
        <v>456</v>
      </c>
      <c r="L18" s="585">
        <v>456</v>
      </c>
      <c r="M18" s="585">
        <v>456</v>
      </c>
      <c r="N18" s="585">
        <v>456</v>
      </c>
      <c r="O18" s="585">
        <v>436</v>
      </c>
      <c r="P18" s="585">
        <v>436</v>
      </c>
      <c r="Q18" s="585">
        <v>436</v>
      </c>
      <c r="R18" s="585">
        <v>436</v>
      </c>
      <c r="S18" s="585">
        <v>410</v>
      </c>
      <c r="T18" s="585">
        <v>355</v>
      </c>
      <c r="U18" s="585">
        <v>310</v>
      </c>
      <c r="V18" s="585">
        <v>300</v>
      </c>
      <c r="W18" s="585">
        <v>300</v>
      </c>
      <c r="X18" s="585">
        <v>300</v>
      </c>
      <c r="Y18" s="585">
        <v>300</v>
      </c>
      <c r="Z18" s="585">
        <v>300</v>
      </c>
      <c r="AA18" s="585">
        <v>273</v>
      </c>
      <c r="AB18" s="585">
        <v>240</v>
      </c>
      <c r="AC18" s="585">
        <v>240</v>
      </c>
      <c r="AD18" s="585">
        <v>240</v>
      </c>
      <c r="AE18" s="585">
        <v>240</v>
      </c>
      <c r="AF18" s="585">
        <v>240</v>
      </c>
      <c r="AG18" s="585">
        <v>165</v>
      </c>
      <c r="AH18" s="585">
        <v>165</v>
      </c>
      <c r="AI18" s="585">
        <v>165</v>
      </c>
      <c r="AJ18" s="585">
        <v>165</v>
      </c>
      <c r="AK18" s="585">
        <v>165</v>
      </c>
      <c r="AL18" s="585">
        <v>165</v>
      </c>
      <c r="AM18" s="585">
        <v>165</v>
      </c>
      <c r="AN18" s="585">
        <v>165</v>
      </c>
      <c r="AO18" s="585">
        <v>165</v>
      </c>
      <c r="AP18" s="585">
        <v>165</v>
      </c>
      <c r="AQ18" s="585">
        <v>165</v>
      </c>
      <c r="AR18" s="585">
        <v>165</v>
      </c>
      <c r="AS18" s="585">
        <v>165</v>
      </c>
      <c r="AT18" s="585">
        <v>165</v>
      </c>
      <c r="AU18" s="585">
        <v>165</v>
      </c>
      <c r="AV18" s="585">
        <v>165</v>
      </c>
      <c r="AW18" s="585">
        <v>165</v>
      </c>
      <c r="AX18" s="585">
        <v>165</v>
      </c>
      <c r="AY18" s="585">
        <v>165</v>
      </c>
      <c r="AZ18" s="665">
        <v>165</v>
      </c>
      <c r="BA18" s="535">
        <v>165</v>
      </c>
      <c r="BB18" s="667">
        <v>0</v>
      </c>
      <c r="BC18" s="667">
        <v>0</v>
      </c>
      <c r="BD18" s="667">
        <v>1.6935203633111652E-3</v>
      </c>
      <c r="BE18" s="348"/>
    </row>
    <row r="19" spans="1:57">
      <c r="A19" s="664" t="s">
        <v>5</v>
      </c>
      <c r="B19" s="585">
        <v>1120</v>
      </c>
      <c r="C19" s="585">
        <v>1135</v>
      </c>
      <c r="D19" s="585">
        <v>1217</v>
      </c>
      <c r="E19" s="585">
        <v>1222</v>
      </c>
      <c r="F19" s="585">
        <v>1258</v>
      </c>
      <c r="G19" s="585">
        <v>1289</v>
      </c>
      <c r="H19" s="585">
        <v>1295</v>
      </c>
      <c r="I19" s="585">
        <v>1474</v>
      </c>
      <c r="J19" s="585">
        <v>1474</v>
      </c>
      <c r="K19" s="585">
        <v>1474</v>
      </c>
      <c r="L19" s="585">
        <v>1445</v>
      </c>
      <c r="M19" s="585">
        <v>1445</v>
      </c>
      <c r="N19" s="585">
        <v>1445</v>
      </c>
      <c r="O19" s="585">
        <v>1371</v>
      </c>
      <c r="P19" s="585">
        <v>1371</v>
      </c>
      <c r="Q19" s="585">
        <v>1283</v>
      </c>
      <c r="R19" s="585">
        <v>1263</v>
      </c>
      <c r="S19" s="585">
        <v>1253</v>
      </c>
      <c r="T19" s="585">
        <v>1243</v>
      </c>
      <c r="U19" s="585">
        <v>1243</v>
      </c>
      <c r="V19" s="585">
        <v>1243</v>
      </c>
      <c r="W19" s="585">
        <v>1186</v>
      </c>
      <c r="X19" s="585">
        <v>1186</v>
      </c>
      <c r="Y19" s="585">
        <v>1186</v>
      </c>
      <c r="Z19" s="585">
        <v>1186</v>
      </c>
      <c r="AA19" s="585">
        <v>1186</v>
      </c>
      <c r="AB19" s="585">
        <v>1196</v>
      </c>
      <c r="AC19" s="585">
        <v>1202</v>
      </c>
      <c r="AD19" s="585">
        <v>1202</v>
      </c>
      <c r="AE19" s="585">
        <v>1202</v>
      </c>
      <c r="AF19" s="585">
        <v>1212</v>
      </c>
      <c r="AG19" s="585">
        <v>1212</v>
      </c>
      <c r="AH19" s="585">
        <v>1212</v>
      </c>
      <c r="AI19" s="585">
        <v>1215</v>
      </c>
      <c r="AJ19" s="585">
        <v>1226</v>
      </c>
      <c r="AK19" s="585">
        <v>1269</v>
      </c>
      <c r="AL19" s="585">
        <v>1269</v>
      </c>
      <c r="AM19" s="585">
        <v>1269</v>
      </c>
      <c r="AN19" s="585">
        <v>1269</v>
      </c>
      <c r="AO19" s="585">
        <v>1284</v>
      </c>
      <c r="AP19" s="585">
        <v>1291</v>
      </c>
      <c r="AQ19" s="585">
        <v>1294</v>
      </c>
      <c r="AR19" s="585">
        <v>1303</v>
      </c>
      <c r="AS19" s="585">
        <v>1303</v>
      </c>
      <c r="AT19" s="585">
        <v>1303</v>
      </c>
      <c r="AU19" s="585">
        <v>1303</v>
      </c>
      <c r="AV19" s="585">
        <v>1303</v>
      </c>
      <c r="AW19" s="585">
        <v>1303</v>
      </c>
      <c r="AX19" s="585">
        <v>1303</v>
      </c>
      <c r="AY19" s="585">
        <v>1303</v>
      </c>
      <c r="AZ19" s="665">
        <v>1303</v>
      </c>
      <c r="BA19" s="535">
        <v>1303</v>
      </c>
      <c r="BB19" s="667">
        <v>0</v>
      </c>
      <c r="BC19" s="667">
        <v>9.2564677460793554E-4</v>
      </c>
      <c r="BD19" s="667">
        <v>1.3373678990269384E-2</v>
      </c>
      <c r="BE19" s="348"/>
    </row>
    <row r="20" spans="1:57">
      <c r="A20" s="664" t="s">
        <v>51</v>
      </c>
      <c r="B20" s="585">
        <v>396.34</v>
      </c>
      <c r="C20" s="585">
        <v>471.86500000000001</v>
      </c>
      <c r="D20" s="585">
        <v>505.40000000000003</v>
      </c>
      <c r="E20" s="585">
        <v>550.52500000000009</v>
      </c>
      <c r="F20" s="585">
        <v>687.32500000000005</v>
      </c>
      <c r="G20" s="585">
        <v>965.35000000000014</v>
      </c>
      <c r="H20" s="585">
        <v>1164.1000000000001</v>
      </c>
      <c r="I20" s="585">
        <v>1346.5099999999998</v>
      </c>
      <c r="J20" s="585">
        <v>1856.85</v>
      </c>
      <c r="K20" s="585">
        <v>1854.85</v>
      </c>
      <c r="L20" s="585">
        <v>2004.85</v>
      </c>
      <c r="M20" s="585">
        <v>1998.85</v>
      </c>
      <c r="N20" s="585">
        <v>2033.85</v>
      </c>
      <c r="O20" s="585">
        <v>2018</v>
      </c>
      <c r="P20" s="585">
        <v>2020</v>
      </c>
      <c r="Q20" s="585">
        <v>2023</v>
      </c>
      <c r="R20" s="421">
        <v>1988</v>
      </c>
      <c r="S20" s="421">
        <v>1675</v>
      </c>
      <c r="T20" s="421">
        <v>1667</v>
      </c>
      <c r="U20" s="421">
        <v>1597</v>
      </c>
      <c r="V20" s="421">
        <v>1197</v>
      </c>
      <c r="W20" s="421">
        <v>1197</v>
      </c>
      <c r="X20" s="421">
        <v>1198</v>
      </c>
      <c r="Y20" s="421">
        <v>1185</v>
      </c>
      <c r="Z20" s="421">
        <v>1307</v>
      </c>
      <c r="AA20" s="421">
        <v>1377</v>
      </c>
      <c r="AB20" s="421">
        <v>1445</v>
      </c>
      <c r="AC20" s="421">
        <v>1460</v>
      </c>
      <c r="AD20" s="421">
        <v>1410</v>
      </c>
      <c r="AE20" s="421">
        <v>1344</v>
      </c>
      <c r="AF20" s="421">
        <v>1184</v>
      </c>
      <c r="AG20" s="421">
        <v>1208</v>
      </c>
      <c r="AH20" s="421">
        <v>1133</v>
      </c>
      <c r="AI20" s="421">
        <v>1114</v>
      </c>
      <c r="AJ20" s="421">
        <v>1150</v>
      </c>
      <c r="AK20" s="421">
        <v>1109</v>
      </c>
      <c r="AL20" s="421">
        <v>1133</v>
      </c>
      <c r="AM20" s="421">
        <v>1112</v>
      </c>
      <c r="AN20" s="421">
        <v>1143</v>
      </c>
      <c r="AO20" s="421">
        <v>1151</v>
      </c>
      <c r="AP20" s="421">
        <v>1144</v>
      </c>
      <c r="AQ20" s="421">
        <v>1150</v>
      </c>
      <c r="AR20" s="421">
        <v>1192</v>
      </c>
      <c r="AS20" s="421">
        <v>1176</v>
      </c>
      <c r="AT20" s="421">
        <v>900</v>
      </c>
      <c r="AU20" s="421">
        <v>901</v>
      </c>
      <c r="AV20" s="421">
        <v>1013</v>
      </c>
      <c r="AW20" s="421">
        <v>356</v>
      </c>
      <c r="AX20" s="421">
        <v>361</v>
      </c>
      <c r="AY20" s="421">
        <v>376</v>
      </c>
      <c r="AZ20" s="670">
        <v>384</v>
      </c>
      <c r="BA20" s="540">
        <v>384</v>
      </c>
      <c r="BB20" s="666">
        <v>0</v>
      </c>
      <c r="BC20" s="666">
        <v>-0.10341695873668533</v>
      </c>
      <c r="BD20" s="666">
        <v>3.9412837546150756E-3</v>
      </c>
      <c r="BE20" s="348"/>
    </row>
    <row r="21" spans="1:57">
      <c r="A21" s="668" t="s">
        <v>88</v>
      </c>
      <c r="B21" s="588">
        <v>3561.83</v>
      </c>
      <c r="C21" s="588">
        <v>3799.0149999999999</v>
      </c>
      <c r="D21" s="588">
        <v>3969.355</v>
      </c>
      <c r="E21" s="588">
        <v>4171.875</v>
      </c>
      <c r="F21" s="588">
        <v>4422.7250000000004</v>
      </c>
      <c r="G21" s="588">
        <v>4807.5249999999996</v>
      </c>
      <c r="H21" s="588">
        <v>5321.4228499999999</v>
      </c>
      <c r="I21" s="588">
        <v>6005.01</v>
      </c>
      <c r="J21" s="588">
        <v>6636.35</v>
      </c>
      <c r="K21" s="588">
        <v>6796.35</v>
      </c>
      <c r="L21" s="588">
        <v>6886.2250000000004</v>
      </c>
      <c r="M21" s="588">
        <v>6860.25</v>
      </c>
      <c r="N21" s="588">
        <v>7109.9500000000007</v>
      </c>
      <c r="O21" s="588">
        <v>7129.1</v>
      </c>
      <c r="P21" s="588">
        <v>7091.1</v>
      </c>
      <c r="Q21" s="588">
        <v>7203.1</v>
      </c>
      <c r="R21" s="588">
        <v>7164.1</v>
      </c>
      <c r="S21" s="588">
        <v>6864.1</v>
      </c>
      <c r="T21" s="588">
        <v>6786.1</v>
      </c>
      <c r="U21" s="588">
        <v>6531.1</v>
      </c>
      <c r="V21" s="588">
        <v>5821.1</v>
      </c>
      <c r="W21" s="588">
        <v>5769.1</v>
      </c>
      <c r="X21" s="588">
        <v>5826.5</v>
      </c>
      <c r="Y21" s="588">
        <v>5785.5</v>
      </c>
      <c r="Z21" s="588">
        <v>5942.5</v>
      </c>
      <c r="AA21" s="588">
        <v>6003.5</v>
      </c>
      <c r="AB21" s="588">
        <v>6065.5</v>
      </c>
      <c r="AC21" s="588">
        <v>6080</v>
      </c>
      <c r="AD21" s="588">
        <v>6019</v>
      </c>
      <c r="AE21" s="588">
        <v>5984</v>
      </c>
      <c r="AF21" s="588">
        <v>5860</v>
      </c>
      <c r="AG21" s="588">
        <v>5842</v>
      </c>
      <c r="AH21" s="588">
        <v>6076.812769317582</v>
      </c>
      <c r="AI21" s="588">
        <v>6097.0376645148153</v>
      </c>
      <c r="AJ21" s="588">
        <v>6157.5838906675062</v>
      </c>
      <c r="AK21" s="588">
        <v>6236.3617725274244</v>
      </c>
      <c r="AL21" s="588">
        <v>6248.3617725274244</v>
      </c>
      <c r="AM21" s="588">
        <v>6249.5444966720843</v>
      </c>
      <c r="AN21" s="588">
        <v>6351.3890608109896</v>
      </c>
      <c r="AO21" s="588">
        <v>6414.7179999999998</v>
      </c>
      <c r="AP21" s="588">
        <v>6425.8510000000006</v>
      </c>
      <c r="AQ21" s="588">
        <v>6446.0069999999996</v>
      </c>
      <c r="AR21" s="588">
        <v>6532.53</v>
      </c>
      <c r="AS21" s="588">
        <v>6537.9290000000001</v>
      </c>
      <c r="AT21" s="588">
        <v>6306.1660000000002</v>
      </c>
      <c r="AU21" s="588">
        <v>6307.1660000000002</v>
      </c>
      <c r="AV21" s="588">
        <v>6449.2209999999995</v>
      </c>
      <c r="AW21" s="588">
        <v>5818.66</v>
      </c>
      <c r="AX21" s="588">
        <v>5917.2780000000002</v>
      </c>
      <c r="AY21" s="588">
        <v>6077.8040000000001</v>
      </c>
      <c r="AZ21" s="538">
        <v>6213.826</v>
      </c>
      <c r="BA21" s="538">
        <v>6259.3922290215687</v>
      </c>
      <c r="BB21" s="669">
        <v>7.3330391004782225E-3</v>
      </c>
      <c r="BC21" s="669">
        <v>-3.3496039259512944E-3</v>
      </c>
      <c r="BD21" s="669">
        <v>6.42448981927254E-2</v>
      </c>
      <c r="BE21" s="348"/>
    </row>
    <row r="22" spans="1:57">
      <c r="A22" s="664"/>
      <c r="B22" s="585"/>
      <c r="C22" s="585"/>
      <c r="D22" s="585"/>
      <c r="E22" s="585"/>
      <c r="F22" s="585"/>
      <c r="G22" s="585"/>
      <c r="H22" s="585"/>
      <c r="I22" s="585"/>
      <c r="J22" s="585"/>
      <c r="K22" s="585"/>
      <c r="L22" s="585"/>
      <c r="M22" s="585"/>
      <c r="N22" s="585"/>
      <c r="O22" s="585"/>
      <c r="P22" s="585"/>
      <c r="Q22" s="585"/>
      <c r="R22" s="585"/>
      <c r="S22" s="585"/>
      <c r="T22" s="585"/>
      <c r="U22" s="585"/>
      <c r="V22" s="585"/>
      <c r="W22" s="585"/>
      <c r="X22" s="585"/>
      <c r="Y22" s="585"/>
      <c r="Z22" s="585"/>
      <c r="AA22" s="585"/>
      <c r="AB22" s="585"/>
      <c r="AC22" s="585"/>
      <c r="AD22" s="585"/>
      <c r="AE22" s="585"/>
      <c r="AF22" s="585"/>
      <c r="AG22" s="585"/>
      <c r="AH22" s="585"/>
      <c r="AI22" s="585"/>
      <c r="AJ22" s="585"/>
      <c r="AK22" s="585"/>
      <c r="AL22" s="585"/>
      <c r="AM22" s="585"/>
      <c r="AN22" s="585"/>
      <c r="AO22" s="585"/>
      <c r="AP22" s="585"/>
      <c r="AQ22" s="585"/>
      <c r="AR22" s="585"/>
      <c r="AS22" s="585"/>
      <c r="AT22" s="585"/>
      <c r="AU22" s="585"/>
      <c r="AV22" s="585"/>
      <c r="AW22" s="585"/>
      <c r="AX22" s="585"/>
      <c r="AY22" s="585"/>
      <c r="AZ22" s="665"/>
      <c r="BA22" s="535"/>
      <c r="BB22" s="667"/>
      <c r="BC22" s="667"/>
      <c r="BD22" s="667"/>
      <c r="BE22" s="348"/>
    </row>
    <row r="23" spans="1:57">
      <c r="A23" s="664" t="s">
        <v>143</v>
      </c>
      <c r="B23" s="585">
        <v>80</v>
      </c>
      <c r="C23" s="585">
        <v>80</v>
      </c>
      <c r="D23" s="585">
        <v>80</v>
      </c>
      <c r="E23" s="585">
        <v>80</v>
      </c>
      <c r="F23" s="585">
        <v>80</v>
      </c>
      <c r="G23" s="585">
        <v>151</v>
      </c>
      <c r="H23" s="585">
        <v>151</v>
      </c>
      <c r="I23" s="585">
        <v>151</v>
      </c>
      <c r="J23" s="585">
        <v>221</v>
      </c>
      <c r="K23" s="585">
        <v>221</v>
      </c>
      <c r="L23" s="585">
        <v>221</v>
      </c>
      <c r="M23" s="585">
        <v>291</v>
      </c>
      <c r="N23" s="585">
        <v>291</v>
      </c>
      <c r="O23" s="585">
        <v>291</v>
      </c>
      <c r="P23" s="585">
        <v>291</v>
      </c>
      <c r="Q23" s="585">
        <v>291</v>
      </c>
      <c r="R23" s="585">
        <v>291</v>
      </c>
      <c r="S23" s="585">
        <v>201</v>
      </c>
      <c r="T23" s="585">
        <v>201</v>
      </c>
      <c r="U23" s="585">
        <v>201</v>
      </c>
      <c r="V23" s="585">
        <v>201</v>
      </c>
      <c r="W23" s="585">
        <v>201</v>
      </c>
      <c r="X23" s="585">
        <v>201</v>
      </c>
      <c r="Y23" s="585">
        <v>201</v>
      </c>
      <c r="Z23" s="585">
        <v>201</v>
      </c>
      <c r="AA23" s="585">
        <v>201</v>
      </c>
      <c r="AB23" s="585">
        <v>201</v>
      </c>
      <c r="AC23" s="585">
        <v>201</v>
      </c>
      <c r="AD23" s="585">
        <v>201</v>
      </c>
      <c r="AE23" s="585">
        <v>201</v>
      </c>
      <c r="AF23" s="585">
        <v>201</v>
      </c>
      <c r="AG23" s="585">
        <v>201</v>
      </c>
      <c r="AH23" s="585">
        <v>201</v>
      </c>
      <c r="AI23" s="585">
        <v>201</v>
      </c>
      <c r="AJ23" s="585">
        <v>201</v>
      </c>
      <c r="AK23" s="585">
        <v>201</v>
      </c>
      <c r="AL23" s="585">
        <v>201</v>
      </c>
      <c r="AM23" s="585">
        <v>201</v>
      </c>
      <c r="AN23" s="585">
        <v>201</v>
      </c>
      <c r="AO23" s="585">
        <v>200.82191780821918</v>
      </c>
      <c r="AP23" s="585">
        <v>200.82191780821918</v>
      </c>
      <c r="AQ23" s="585">
        <v>200.82191780821918</v>
      </c>
      <c r="AR23" s="585">
        <v>200.82191780821918</v>
      </c>
      <c r="AS23" s="585">
        <v>200.82191780821918</v>
      </c>
      <c r="AT23" s="585">
        <v>200.82191780821918</v>
      </c>
      <c r="AU23" s="585">
        <v>200.82191780821918</v>
      </c>
      <c r="AV23" s="585">
        <v>192.78904109589041</v>
      </c>
      <c r="AW23" s="585">
        <v>192.78904109589041</v>
      </c>
      <c r="AX23" s="585">
        <v>192.78904109589041</v>
      </c>
      <c r="AY23" s="585">
        <v>192.78904109589041</v>
      </c>
      <c r="AZ23" s="665">
        <v>192.78904109589041</v>
      </c>
      <c r="BA23" s="535">
        <v>192.78904109589041</v>
      </c>
      <c r="BB23" s="667">
        <v>0</v>
      </c>
      <c r="BC23" s="667">
        <v>-4.0738786021493611E-3</v>
      </c>
      <c r="BD23" s="667">
        <v>1.9787404055704454E-3</v>
      </c>
      <c r="BE23" s="348"/>
    </row>
    <row r="24" spans="1:57">
      <c r="A24" s="664" t="s">
        <v>67</v>
      </c>
      <c r="B24" s="585" t="s">
        <v>8</v>
      </c>
      <c r="C24" s="585" t="s">
        <v>8</v>
      </c>
      <c r="D24" s="585" t="s">
        <v>8</v>
      </c>
      <c r="E24" s="585" t="s">
        <v>8</v>
      </c>
      <c r="F24" s="585" t="s">
        <v>8</v>
      </c>
      <c r="G24" s="585" t="s">
        <v>8</v>
      </c>
      <c r="H24" s="585" t="s">
        <v>8</v>
      </c>
      <c r="I24" s="585" t="s">
        <v>8</v>
      </c>
      <c r="J24" s="585" t="s">
        <v>8</v>
      </c>
      <c r="K24" s="585" t="s">
        <v>8</v>
      </c>
      <c r="L24" s="585" t="s">
        <v>8</v>
      </c>
      <c r="M24" s="585" t="s">
        <v>8</v>
      </c>
      <c r="N24" s="585" t="s">
        <v>8</v>
      </c>
      <c r="O24" s="585" t="s">
        <v>8</v>
      </c>
      <c r="P24" s="585" t="s">
        <v>8</v>
      </c>
      <c r="Q24" s="585">
        <v>600</v>
      </c>
      <c r="R24" s="585">
        <v>720</v>
      </c>
      <c r="S24" s="585">
        <v>720</v>
      </c>
      <c r="T24" s="585">
        <v>720</v>
      </c>
      <c r="U24" s="585">
        <v>720</v>
      </c>
      <c r="V24" s="585">
        <v>720</v>
      </c>
      <c r="W24" s="585">
        <v>720</v>
      </c>
      <c r="X24" s="585">
        <v>720</v>
      </c>
      <c r="Y24" s="585">
        <v>720</v>
      </c>
      <c r="Z24" s="585">
        <v>720</v>
      </c>
      <c r="AA24" s="585">
        <v>720</v>
      </c>
      <c r="AB24" s="585">
        <v>650</v>
      </c>
      <c r="AC24" s="585">
        <v>490</v>
      </c>
      <c r="AD24" s="585">
        <v>450</v>
      </c>
      <c r="AE24" s="585">
        <v>430</v>
      </c>
      <c r="AF24" s="585">
        <v>405</v>
      </c>
      <c r="AG24" s="585">
        <v>285</v>
      </c>
      <c r="AH24" s="585">
        <v>285</v>
      </c>
      <c r="AI24" s="585">
        <v>285</v>
      </c>
      <c r="AJ24" s="585">
        <v>285</v>
      </c>
      <c r="AK24" s="585">
        <v>285</v>
      </c>
      <c r="AL24" s="585">
        <v>205</v>
      </c>
      <c r="AM24" s="585">
        <v>205</v>
      </c>
      <c r="AN24" s="585">
        <v>205</v>
      </c>
      <c r="AO24" s="585">
        <v>205</v>
      </c>
      <c r="AP24" s="585">
        <v>205</v>
      </c>
      <c r="AQ24" s="585">
        <v>205</v>
      </c>
      <c r="AR24" s="585">
        <v>205</v>
      </c>
      <c r="AS24" s="585">
        <v>205</v>
      </c>
      <c r="AT24" s="585">
        <v>205</v>
      </c>
      <c r="AU24" s="585">
        <v>205</v>
      </c>
      <c r="AV24" s="585">
        <v>205</v>
      </c>
      <c r="AW24" s="585">
        <v>205</v>
      </c>
      <c r="AX24" s="585">
        <v>205</v>
      </c>
      <c r="AY24" s="585">
        <v>205</v>
      </c>
      <c r="AZ24" s="665">
        <v>205</v>
      </c>
      <c r="BA24" s="535">
        <v>205</v>
      </c>
      <c r="BB24" s="667">
        <v>0</v>
      </c>
      <c r="BC24" s="667">
        <v>0</v>
      </c>
      <c r="BD24" s="667">
        <v>2.1040707544169022E-3</v>
      </c>
      <c r="BE24" s="348"/>
    </row>
    <row r="25" spans="1:57">
      <c r="A25" s="664" t="s">
        <v>144</v>
      </c>
      <c r="B25" s="585" t="s">
        <v>8</v>
      </c>
      <c r="C25" s="585" t="s">
        <v>8</v>
      </c>
      <c r="D25" s="585" t="s">
        <v>8</v>
      </c>
      <c r="E25" s="585" t="s">
        <v>8</v>
      </c>
      <c r="F25" s="585" t="s">
        <v>8</v>
      </c>
      <c r="G25" s="585" t="s">
        <v>8</v>
      </c>
      <c r="H25" s="585" t="s">
        <v>8</v>
      </c>
      <c r="I25" s="585" t="s">
        <v>8</v>
      </c>
      <c r="J25" s="585" t="s">
        <v>8</v>
      </c>
      <c r="K25" s="585" t="s">
        <v>8</v>
      </c>
      <c r="L25" s="585" t="s">
        <v>8</v>
      </c>
      <c r="M25" s="585" t="s">
        <v>8</v>
      </c>
      <c r="N25" s="585" t="s">
        <v>8</v>
      </c>
      <c r="O25" s="585" t="s">
        <v>8</v>
      </c>
      <c r="P25" s="585" t="s">
        <v>8</v>
      </c>
      <c r="Q25" s="585">
        <v>780</v>
      </c>
      <c r="R25" s="585">
        <v>780</v>
      </c>
      <c r="S25" s="585">
        <v>780</v>
      </c>
      <c r="T25" s="585">
        <v>780</v>
      </c>
      <c r="U25" s="585">
        <v>780</v>
      </c>
      <c r="V25" s="585">
        <v>780</v>
      </c>
      <c r="W25" s="585">
        <v>780</v>
      </c>
      <c r="X25" s="585">
        <v>780</v>
      </c>
      <c r="Y25" s="585">
        <v>780</v>
      </c>
      <c r="Z25" s="585">
        <v>780</v>
      </c>
      <c r="AA25" s="585">
        <v>780</v>
      </c>
      <c r="AB25" s="585">
        <v>780</v>
      </c>
      <c r="AC25" s="585">
        <v>780</v>
      </c>
      <c r="AD25" s="585">
        <v>780</v>
      </c>
      <c r="AE25" s="585">
        <v>780</v>
      </c>
      <c r="AF25" s="585">
        <v>340</v>
      </c>
      <c r="AG25" s="585">
        <v>340</v>
      </c>
      <c r="AH25" s="585">
        <v>380</v>
      </c>
      <c r="AI25" s="585">
        <v>500</v>
      </c>
      <c r="AJ25" s="585">
        <v>500</v>
      </c>
      <c r="AK25" s="585">
        <v>500</v>
      </c>
      <c r="AL25" s="585">
        <v>500</v>
      </c>
      <c r="AM25" s="585">
        <v>500</v>
      </c>
      <c r="AN25" s="585">
        <v>480</v>
      </c>
      <c r="AO25" s="585">
        <v>460</v>
      </c>
      <c r="AP25" s="585">
        <v>460</v>
      </c>
      <c r="AQ25" s="585">
        <v>460</v>
      </c>
      <c r="AR25" s="585">
        <v>460</v>
      </c>
      <c r="AS25" s="585">
        <v>460</v>
      </c>
      <c r="AT25" s="585">
        <v>460</v>
      </c>
      <c r="AU25" s="585">
        <v>460</v>
      </c>
      <c r="AV25" s="585">
        <v>460</v>
      </c>
      <c r="AW25" s="585">
        <v>460</v>
      </c>
      <c r="AX25" s="585">
        <v>460</v>
      </c>
      <c r="AY25" s="585">
        <v>460</v>
      </c>
      <c r="AZ25" s="665">
        <v>460</v>
      </c>
      <c r="BA25" s="535">
        <v>460</v>
      </c>
      <c r="BB25" s="667">
        <v>0</v>
      </c>
      <c r="BC25" s="667">
        <v>0</v>
      </c>
      <c r="BD25" s="667">
        <v>4.7213294977159759E-3</v>
      </c>
      <c r="BE25" s="348"/>
    </row>
    <row r="26" spans="1:57">
      <c r="A26" s="664" t="s">
        <v>196</v>
      </c>
      <c r="B26" s="585">
        <v>335</v>
      </c>
      <c r="C26" s="585">
        <v>352</v>
      </c>
      <c r="D26" s="585">
        <v>502</v>
      </c>
      <c r="E26" s="585">
        <v>611</v>
      </c>
      <c r="F26" s="585">
        <v>692</v>
      </c>
      <c r="G26" s="585">
        <v>721</v>
      </c>
      <c r="H26" s="585">
        <v>837</v>
      </c>
      <c r="I26" s="585">
        <v>847</v>
      </c>
      <c r="J26" s="585">
        <v>865</v>
      </c>
      <c r="K26" s="585">
        <v>936</v>
      </c>
      <c r="L26" s="585">
        <v>978</v>
      </c>
      <c r="M26" s="585">
        <v>1113</v>
      </c>
      <c r="N26" s="585">
        <v>1082</v>
      </c>
      <c r="O26" s="585">
        <v>1076</v>
      </c>
      <c r="P26" s="585">
        <v>1076</v>
      </c>
      <c r="Q26" s="585">
        <v>1060</v>
      </c>
      <c r="R26" s="585">
        <v>1060</v>
      </c>
      <c r="S26" s="585">
        <v>726</v>
      </c>
      <c r="T26" s="585">
        <v>726</v>
      </c>
      <c r="U26" s="585">
        <v>607</v>
      </c>
      <c r="V26" s="585">
        <v>569</v>
      </c>
      <c r="W26" s="585">
        <v>609</v>
      </c>
      <c r="X26" s="585">
        <v>676</v>
      </c>
      <c r="Y26" s="585">
        <v>686</v>
      </c>
      <c r="Z26" s="585">
        <v>693</v>
      </c>
      <c r="AA26" s="585">
        <v>684</v>
      </c>
      <c r="AB26" s="585">
        <v>662</v>
      </c>
      <c r="AC26" s="585">
        <v>662</v>
      </c>
      <c r="AD26" s="585">
        <v>662</v>
      </c>
      <c r="AE26" s="585">
        <v>665</v>
      </c>
      <c r="AF26" s="585">
        <v>669</v>
      </c>
      <c r="AG26" s="585">
        <v>686</v>
      </c>
      <c r="AH26" s="585">
        <v>689</v>
      </c>
      <c r="AI26" s="585">
        <v>707</v>
      </c>
      <c r="AJ26" s="585">
        <v>709</v>
      </c>
      <c r="AK26" s="585">
        <v>739</v>
      </c>
      <c r="AL26" s="585">
        <v>758</v>
      </c>
      <c r="AM26" s="585">
        <v>780</v>
      </c>
      <c r="AN26" s="585">
        <v>776</v>
      </c>
      <c r="AO26" s="585">
        <v>751</v>
      </c>
      <c r="AP26" s="585">
        <v>756</v>
      </c>
      <c r="AQ26" s="585">
        <v>766</v>
      </c>
      <c r="AR26" s="585">
        <v>781</v>
      </c>
      <c r="AS26" s="585">
        <v>786</v>
      </c>
      <c r="AT26" s="585">
        <v>786</v>
      </c>
      <c r="AU26" s="585">
        <v>787</v>
      </c>
      <c r="AV26" s="585">
        <v>788</v>
      </c>
      <c r="AW26" s="585">
        <v>753</v>
      </c>
      <c r="AX26" s="585">
        <v>776</v>
      </c>
      <c r="AY26" s="585">
        <v>776</v>
      </c>
      <c r="AZ26" s="665">
        <v>776</v>
      </c>
      <c r="BA26" s="535">
        <v>776</v>
      </c>
      <c r="BB26" s="667">
        <v>0</v>
      </c>
      <c r="BC26" s="667">
        <v>2.6145263285730636E-3</v>
      </c>
      <c r="BD26" s="667">
        <v>7.9646775874512993E-3</v>
      </c>
      <c r="BE26" s="348"/>
    </row>
    <row r="27" spans="1:57">
      <c r="A27" s="664" t="s">
        <v>145</v>
      </c>
      <c r="B27" s="585">
        <v>54</v>
      </c>
      <c r="C27" s="585">
        <v>63</v>
      </c>
      <c r="D27" s="585">
        <v>63</v>
      </c>
      <c r="E27" s="585">
        <v>74</v>
      </c>
      <c r="F27" s="585">
        <v>100</v>
      </c>
      <c r="G27" s="585">
        <v>131</v>
      </c>
      <c r="H27" s="585">
        <v>161</v>
      </c>
      <c r="I27" s="585">
        <v>170</v>
      </c>
      <c r="J27" s="585">
        <v>201</v>
      </c>
      <c r="K27" s="585">
        <v>231</v>
      </c>
      <c r="L27" s="585">
        <v>231</v>
      </c>
      <c r="M27" s="585">
        <v>240</v>
      </c>
      <c r="N27" s="585">
        <v>241</v>
      </c>
      <c r="O27" s="585">
        <v>277</v>
      </c>
      <c r="P27" s="585">
        <v>277</v>
      </c>
      <c r="Q27" s="585">
        <v>277</v>
      </c>
      <c r="R27" s="585">
        <v>277</v>
      </c>
      <c r="S27" s="585">
        <v>277</v>
      </c>
      <c r="T27" s="585">
        <v>277</v>
      </c>
      <c r="U27" s="585">
        <v>277</v>
      </c>
      <c r="V27" s="585">
        <v>277</v>
      </c>
      <c r="W27" s="585">
        <v>277</v>
      </c>
      <c r="X27" s="585">
        <v>277</v>
      </c>
      <c r="Y27" s="585">
        <v>277</v>
      </c>
      <c r="Z27" s="585">
        <v>277</v>
      </c>
      <c r="AA27" s="585">
        <v>277</v>
      </c>
      <c r="AB27" s="585">
        <v>267</v>
      </c>
      <c r="AC27" s="585">
        <v>257</v>
      </c>
      <c r="AD27" s="585">
        <v>237</v>
      </c>
      <c r="AE27" s="585">
        <v>237</v>
      </c>
      <c r="AF27" s="585">
        <v>210</v>
      </c>
      <c r="AG27" s="585">
        <v>210</v>
      </c>
      <c r="AH27" s="585">
        <v>210</v>
      </c>
      <c r="AI27" s="585">
        <v>120</v>
      </c>
      <c r="AJ27" s="585">
        <v>120</v>
      </c>
      <c r="AK27" s="585">
        <v>120</v>
      </c>
      <c r="AL27" s="585">
        <v>120</v>
      </c>
      <c r="AM27" s="585">
        <v>120</v>
      </c>
      <c r="AN27" s="585">
        <v>120</v>
      </c>
      <c r="AO27" s="585">
        <v>180</v>
      </c>
      <c r="AP27" s="585">
        <v>205</v>
      </c>
      <c r="AQ27" s="585">
        <v>205</v>
      </c>
      <c r="AR27" s="585">
        <v>175</v>
      </c>
      <c r="AS27" s="585">
        <v>175</v>
      </c>
      <c r="AT27" s="585">
        <v>180</v>
      </c>
      <c r="AU27" s="585">
        <v>195</v>
      </c>
      <c r="AV27" s="585">
        <v>195</v>
      </c>
      <c r="AW27" s="585">
        <v>195</v>
      </c>
      <c r="AX27" s="585">
        <v>195</v>
      </c>
      <c r="AY27" s="585">
        <v>195</v>
      </c>
      <c r="AZ27" s="665">
        <v>195</v>
      </c>
      <c r="BA27" s="535">
        <v>195</v>
      </c>
      <c r="BB27" s="667">
        <v>0</v>
      </c>
      <c r="BC27" s="667">
        <v>-4.9885576669602694E-3</v>
      </c>
      <c r="BD27" s="667">
        <v>2.0014331566404679E-3</v>
      </c>
      <c r="BE27" s="348"/>
    </row>
    <row r="28" spans="1:57">
      <c r="A28" s="664" t="s">
        <v>146</v>
      </c>
      <c r="B28" s="585">
        <v>24</v>
      </c>
      <c r="C28" s="585">
        <v>24</v>
      </c>
      <c r="D28" s="585">
        <v>58</v>
      </c>
      <c r="E28" s="585">
        <v>58</v>
      </c>
      <c r="F28" s="585">
        <v>58</v>
      </c>
      <c r="G28" s="585">
        <v>58</v>
      </c>
      <c r="H28" s="585">
        <v>58</v>
      </c>
      <c r="I28" s="585">
        <v>58</v>
      </c>
      <c r="J28" s="585">
        <v>58</v>
      </c>
      <c r="K28" s="585">
        <v>120</v>
      </c>
      <c r="L28" s="585">
        <v>120</v>
      </c>
      <c r="M28" s="585">
        <v>120</v>
      </c>
      <c r="N28" s="585">
        <v>120</v>
      </c>
      <c r="O28" s="585">
        <v>120</v>
      </c>
      <c r="P28" s="585">
        <v>120</v>
      </c>
      <c r="Q28" s="585">
        <v>120</v>
      </c>
      <c r="R28" s="585">
        <v>120</v>
      </c>
      <c r="S28" s="585">
        <v>177</v>
      </c>
      <c r="T28" s="585">
        <v>177</v>
      </c>
      <c r="U28" s="585">
        <v>177</v>
      </c>
      <c r="V28" s="585">
        <v>177</v>
      </c>
      <c r="W28" s="585">
        <v>177</v>
      </c>
      <c r="X28" s="585">
        <v>177</v>
      </c>
      <c r="Y28" s="585">
        <v>177</v>
      </c>
      <c r="Z28" s="585">
        <v>177</v>
      </c>
      <c r="AA28" s="585">
        <v>177</v>
      </c>
      <c r="AB28" s="585">
        <v>177</v>
      </c>
      <c r="AC28" s="585">
        <v>177</v>
      </c>
      <c r="AD28" s="585">
        <v>177</v>
      </c>
      <c r="AE28" s="585">
        <v>177</v>
      </c>
      <c r="AF28" s="585">
        <v>177</v>
      </c>
      <c r="AG28" s="585">
        <v>177</v>
      </c>
      <c r="AH28" s="585">
        <v>177</v>
      </c>
      <c r="AI28" s="585">
        <v>200</v>
      </c>
      <c r="AJ28" s="585">
        <v>200</v>
      </c>
      <c r="AK28" s="585">
        <v>200</v>
      </c>
      <c r="AL28" s="585">
        <v>200</v>
      </c>
      <c r="AM28" s="585">
        <v>200</v>
      </c>
      <c r="AN28" s="585">
        <v>193</v>
      </c>
      <c r="AO28" s="585">
        <v>193</v>
      </c>
      <c r="AP28" s="585">
        <v>193.39150684931508</v>
      </c>
      <c r="AQ28" s="585">
        <v>193.39150684931508</v>
      </c>
      <c r="AR28" s="585">
        <v>193.39150684931508</v>
      </c>
      <c r="AS28" s="585">
        <v>193.39150684931508</v>
      </c>
      <c r="AT28" s="585">
        <v>193.39150684931508</v>
      </c>
      <c r="AU28" s="585">
        <v>193.39150684931508</v>
      </c>
      <c r="AV28" s="585">
        <v>193.39150684931508</v>
      </c>
      <c r="AW28" s="585">
        <v>178.32986301369863</v>
      </c>
      <c r="AX28" s="585">
        <v>178.32986301369863</v>
      </c>
      <c r="AY28" s="585">
        <v>178.32986301369863</v>
      </c>
      <c r="AZ28" s="665">
        <v>178.32986301369863</v>
      </c>
      <c r="BA28" s="535">
        <v>178.32986301369863</v>
      </c>
      <c r="BB28" s="667">
        <v>0</v>
      </c>
      <c r="BC28" s="667">
        <v>-8.0753843574042916E-3</v>
      </c>
      <c r="BD28" s="667">
        <v>1.830334875152662E-3</v>
      </c>
      <c r="BE28" s="348"/>
    </row>
    <row r="29" spans="1:57">
      <c r="A29" s="664" t="s">
        <v>89</v>
      </c>
      <c r="B29" s="585">
        <v>53.081249999999997</v>
      </c>
      <c r="C29" s="585">
        <v>113</v>
      </c>
      <c r="D29" s="585">
        <v>127</v>
      </c>
      <c r="E29" s="585">
        <v>162</v>
      </c>
      <c r="F29" s="585">
        <v>179</v>
      </c>
      <c r="G29" s="585">
        <v>189</v>
      </c>
      <c r="H29" s="585">
        <v>216</v>
      </c>
      <c r="I29" s="585">
        <v>222</v>
      </c>
      <c r="J29" s="585">
        <v>227</v>
      </c>
      <c r="K29" s="585">
        <v>220</v>
      </c>
      <c r="L29" s="585">
        <v>226</v>
      </c>
      <c r="M29" s="585">
        <v>226</v>
      </c>
      <c r="N29" s="585">
        <v>221</v>
      </c>
      <c r="O29" s="585">
        <v>220</v>
      </c>
      <c r="P29" s="585">
        <v>220</v>
      </c>
      <c r="Q29" s="585">
        <v>220</v>
      </c>
      <c r="R29" s="585">
        <v>220</v>
      </c>
      <c r="S29" s="585">
        <v>185</v>
      </c>
      <c r="T29" s="585">
        <v>185</v>
      </c>
      <c r="U29" s="585">
        <v>174</v>
      </c>
      <c r="V29" s="585">
        <v>175</v>
      </c>
      <c r="W29" s="585">
        <v>175</v>
      </c>
      <c r="X29" s="585">
        <v>175</v>
      </c>
      <c r="Y29" s="585">
        <v>174</v>
      </c>
      <c r="Z29" s="585">
        <v>193</v>
      </c>
      <c r="AA29" s="585">
        <v>193</v>
      </c>
      <c r="AB29" s="585">
        <v>193</v>
      </c>
      <c r="AC29" s="585">
        <v>180</v>
      </c>
      <c r="AD29" s="585">
        <v>185</v>
      </c>
      <c r="AE29" s="585">
        <v>185</v>
      </c>
      <c r="AF29" s="585">
        <v>221</v>
      </c>
      <c r="AG29" s="585">
        <v>234</v>
      </c>
      <c r="AH29" s="585">
        <v>178</v>
      </c>
      <c r="AI29" s="585">
        <v>178</v>
      </c>
      <c r="AJ29" s="585">
        <v>184</v>
      </c>
      <c r="AK29" s="585">
        <v>184</v>
      </c>
      <c r="AL29" s="585">
        <v>184</v>
      </c>
      <c r="AM29" s="585">
        <v>189</v>
      </c>
      <c r="AN29" s="585">
        <v>189</v>
      </c>
      <c r="AO29" s="585">
        <v>188</v>
      </c>
      <c r="AP29" s="585">
        <v>188.77260273972604</v>
      </c>
      <c r="AQ29" s="585">
        <v>188.77260273972604</v>
      </c>
      <c r="AR29" s="585">
        <v>188.77260273972604</v>
      </c>
      <c r="AS29" s="585">
        <v>188.77260273972604</v>
      </c>
      <c r="AT29" s="585">
        <v>188.77260273972604</v>
      </c>
      <c r="AU29" s="585">
        <v>188.77260273972604</v>
      </c>
      <c r="AV29" s="585">
        <v>180.73972602739727</v>
      </c>
      <c r="AW29" s="585">
        <v>180.73972602739727</v>
      </c>
      <c r="AX29" s="585">
        <v>180.73972602739727</v>
      </c>
      <c r="AY29" s="585">
        <v>180</v>
      </c>
      <c r="AZ29" s="665">
        <v>180</v>
      </c>
      <c r="BA29" s="535">
        <v>180</v>
      </c>
      <c r="BB29" s="667">
        <v>0</v>
      </c>
      <c r="BC29" s="667">
        <v>-4.7473236364695692E-3</v>
      </c>
      <c r="BD29" s="667">
        <v>1.8474767599758167E-3</v>
      </c>
      <c r="BE29" s="348"/>
    </row>
    <row r="30" spans="1:57">
      <c r="A30" s="664" t="s">
        <v>147</v>
      </c>
      <c r="B30" s="585">
        <v>60</v>
      </c>
      <c r="C30" s="585">
        <v>84</v>
      </c>
      <c r="D30" s="585">
        <v>110</v>
      </c>
      <c r="E30" s="585">
        <v>130</v>
      </c>
      <c r="F30" s="585">
        <v>185</v>
      </c>
      <c r="G30" s="585">
        <v>185</v>
      </c>
      <c r="H30" s="585">
        <v>193</v>
      </c>
      <c r="I30" s="585">
        <v>196</v>
      </c>
      <c r="J30" s="585">
        <v>201</v>
      </c>
      <c r="K30" s="585">
        <v>201</v>
      </c>
      <c r="L30" s="585">
        <v>201</v>
      </c>
      <c r="M30" s="585">
        <v>300</v>
      </c>
      <c r="N30" s="585">
        <v>301</v>
      </c>
      <c r="O30" s="585">
        <v>301</v>
      </c>
      <c r="P30" s="585">
        <v>301</v>
      </c>
      <c r="Q30" s="585">
        <v>300</v>
      </c>
      <c r="R30" s="585">
        <v>301</v>
      </c>
      <c r="S30" s="585">
        <v>249</v>
      </c>
      <c r="T30" s="585">
        <v>241</v>
      </c>
      <c r="U30" s="585">
        <v>240</v>
      </c>
      <c r="V30" s="585">
        <v>241</v>
      </c>
      <c r="W30" s="585">
        <v>241</v>
      </c>
      <c r="X30" s="585">
        <v>241</v>
      </c>
      <c r="Y30" s="585">
        <v>240</v>
      </c>
      <c r="Z30" s="585">
        <v>201</v>
      </c>
      <c r="AA30" s="585">
        <v>201</v>
      </c>
      <c r="AB30" s="585">
        <v>201</v>
      </c>
      <c r="AC30" s="585">
        <v>200</v>
      </c>
      <c r="AD30" s="585">
        <v>201</v>
      </c>
      <c r="AE30" s="585">
        <v>241</v>
      </c>
      <c r="AF30" s="585">
        <v>241</v>
      </c>
      <c r="AG30" s="585">
        <v>250</v>
      </c>
      <c r="AH30" s="585">
        <v>251</v>
      </c>
      <c r="AI30" s="585">
        <v>261</v>
      </c>
      <c r="AJ30" s="585">
        <v>261</v>
      </c>
      <c r="AK30" s="585">
        <v>261</v>
      </c>
      <c r="AL30" s="585">
        <v>261</v>
      </c>
      <c r="AM30" s="585">
        <v>261</v>
      </c>
      <c r="AN30" s="585">
        <v>261</v>
      </c>
      <c r="AO30" s="585">
        <v>260</v>
      </c>
      <c r="AP30" s="585">
        <v>261.06849315068496</v>
      </c>
      <c r="AQ30" s="585">
        <v>261.06849315068496</v>
      </c>
      <c r="AR30" s="585">
        <v>261.06849315068496</v>
      </c>
      <c r="AS30" s="585">
        <v>261.06849315068496</v>
      </c>
      <c r="AT30" s="585">
        <v>261.06849315068496</v>
      </c>
      <c r="AU30" s="585">
        <v>261.06849315068496</v>
      </c>
      <c r="AV30" s="585">
        <v>261.06849315068496</v>
      </c>
      <c r="AW30" s="585">
        <v>261.06849315068496</v>
      </c>
      <c r="AX30" s="585">
        <v>261.06849315068496</v>
      </c>
      <c r="AY30" s="585">
        <v>261.06849315068496</v>
      </c>
      <c r="AZ30" s="665">
        <v>261.06849315068496</v>
      </c>
      <c r="BA30" s="535">
        <v>261.06849315068496</v>
      </c>
      <c r="BB30" s="667">
        <v>0</v>
      </c>
      <c r="BC30" s="667">
        <v>0</v>
      </c>
      <c r="BD30" s="667">
        <v>2.6795442992099787E-3</v>
      </c>
      <c r="BE30" s="348"/>
    </row>
    <row r="31" spans="1:57">
      <c r="A31" s="664" t="s">
        <v>148</v>
      </c>
      <c r="B31" s="585">
        <v>1411</v>
      </c>
      <c r="C31" s="585">
        <v>1590</v>
      </c>
      <c r="D31" s="585">
        <v>1683</v>
      </c>
      <c r="E31" s="585">
        <v>1949</v>
      </c>
      <c r="F31" s="585">
        <v>2113</v>
      </c>
      <c r="G31" s="585">
        <v>2339</v>
      </c>
      <c r="H31" s="585">
        <v>2431</v>
      </c>
      <c r="I31" s="585">
        <v>2902</v>
      </c>
      <c r="J31" s="585">
        <v>3090</v>
      </c>
      <c r="K31" s="585">
        <v>3402</v>
      </c>
      <c r="L31" s="585">
        <v>3404</v>
      </c>
      <c r="M31" s="585">
        <v>3438</v>
      </c>
      <c r="N31" s="585">
        <v>3439</v>
      </c>
      <c r="O31" s="585">
        <v>3395</v>
      </c>
      <c r="P31" s="585">
        <v>3351</v>
      </c>
      <c r="Q31" s="585">
        <v>3326</v>
      </c>
      <c r="R31" s="585">
        <v>3179</v>
      </c>
      <c r="S31" s="585">
        <v>2831</v>
      </c>
      <c r="T31" s="585">
        <v>2378</v>
      </c>
      <c r="U31" s="585">
        <v>2194</v>
      </c>
      <c r="V31" s="585">
        <v>2184</v>
      </c>
      <c r="W31" s="585">
        <v>1919</v>
      </c>
      <c r="X31" s="585">
        <v>1927</v>
      </c>
      <c r="Y31" s="585">
        <v>1815</v>
      </c>
      <c r="Z31" s="585">
        <v>1699</v>
      </c>
      <c r="AA31" s="585">
        <v>1699</v>
      </c>
      <c r="AB31" s="585">
        <v>1699</v>
      </c>
      <c r="AC31" s="585">
        <v>1711</v>
      </c>
      <c r="AD31" s="585">
        <v>1687</v>
      </c>
      <c r="AE31" s="585">
        <v>1697</v>
      </c>
      <c r="AF31" s="585">
        <v>1728</v>
      </c>
      <c r="AG31" s="585">
        <v>1749</v>
      </c>
      <c r="AH31" s="585">
        <v>1872</v>
      </c>
      <c r="AI31" s="585">
        <v>1918</v>
      </c>
      <c r="AJ31" s="585">
        <v>1933</v>
      </c>
      <c r="AK31" s="585">
        <v>1984</v>
      </c>
      <c r="AL31" s="585">
        <v>1961</v>
      </c>
      <c r="AM31" s="585">
        <v>1987</v>
      </c>
      <c r="AN31" s="585">
        <v>1967</v>
      </c>
      <c r="AO31" s="585">
        <v>1982.2930684931507</v>
      </c>
      <c r="AP31" s="585">
        <v>1978.2163835616439</v>
      </c>
      <c r="AQ31" s="585">
        <v>1959.2788767123288</v>
      </c>
      <c r="AR31" s="585">
        <v>1961.9698904109589</v>
      </c>
      <c r="AS31" s="585">
        <v>1970.6052328767121</v>
      </c>
      <c r="AT31" s="585">
        <v>1842</v>
      </c>
      <c r="AU31" s="585">
        <v>1702.2067397260275</v>
      </c>
      <c r="AV31" s="585">
        <v>1610.1700547945206</v>
      </c>
      <c r="AW31" s="585">
        <v>1512.7714246575345</v>
      </c>
      <c r="AX31" s="585">
        <v>1374.9272602739727</v>
      </c>
      <c r="AY31" s="585">
        <v>1374.9272602739727</v>
      </c>
      <c r="AZ31" s="665">
        <v>1374.9272602739727</v>
      </c>
      <c r="BA31" s="535">
        <v>1224.3108219178084</v>
      </c>
      <c r="BB31" s="667">
        <v>-0.10954502300445479</v>
      </c>
      <c r="BC31" s="667">
        <v>-3.5725698212675572E-2</v>
      </c>
      <c r="BD31" s="667">
        <v>1.2566032169333566E-2</v>
      </c>
      <c r="BE31" s="348"/>
    </row>
    <row r="32" spans="1:57">
      <c r="A32" s="664" t="s">
        <v>149</v>
      </c>
      <c r="B32" s="585">
        <v>1747</v>
      </c>
      <c r="C32" s="585">
        <v>1911</v>
      </c>
      <c r="D32" s="585">
        <v>2324</v>
      </c>
      <c r="E32" s="585">
        <v>2436</v>
      </c>
      <c r="F32" s="585">
        <v>2502</v>
      </c>
      <c r="G32" s="585">
        <v>2643</v>
      </c>
      <c r="H32" s="585">
        <v>2773</v>
      </c>
      <c r="I32" s="585">
        <v>2918</v>
      </c>
      <c r="J32" s="585">
        <v>3192</v>
      </c>
      <c r="K32" s="585">
        <v>3268</v>
      </c>
      <c r="L32" s="585">
        <v>3461</v>
      </c>
      <c r="M32" s="585">
        <v>3452</v>
      </c>
      <c r="N32" s="585">
        <v>3505</v>
      </c>
      <c r="O32" s="585">
        <v>3603</v>
      </c>
      <c r="P32" s="585">
        <v>3492</v>
      </c>
      <c r="Q32" s="585">
        <v>3422</v>
      </c>
      <c r="R32" s="585">
        <v>3333</v>
      </c>
      <c r="S32" s="585">
        <v>2976</v>
      </c>
      <c r="T32" s="585">
        <v>2735</v>
      </c>
      <c r="U32" s="585">
        <v>2553</v>
      </c>
      <c r="V32" s="585">
        <v>2198</v>
      </c>
      <c r="W32" s="585">
        <v>2158</v>
      </c>
      <c r="X32" s="585">
        <v>2061</v>
      </c>
      <c r="Y32" s="585">
        <v>2077</v>
      </c>
      <c r="Z32" s="585">
        <v>2018</v>
      </c>
      <c r="AA32" s="585">
        <v>2024</v>
      </c>
      <c r="AB32" s="585">
        <v>2209</v>
      </c>
      <c r="AC32" s="585">
        <v>2219</v>
      </c>
      <c r="AD32" s="585">
        <v>2248</v>
      </c>
      <c r="AE32" s="585">
        <v>2272</v>
      </c>
      <c r="AF32" s="585">
        <v>2104</v>
      </c>
      <c r="AG32" s="585">
        <v>2098</v>
      </c>
      <c r="AH32" s="585">
        <v>2170</v>
      </c>
      <c r="AI32" s="585">
        <v>2206</v>
      </c>
      <c r="AJ32" s="585">
        <v>2240</v>
      </c>
      <c r="AK32" s="585">
        <v>2262</v>
      </c>
      <c r="AL32" s="585">
        <v>2274</v>
      </c>
      <c r="AM32" s="585">
        <v>2286</v>
      </c>
      <c r="AN32" s="585">
        <v>2304</v>
      </c>
      <c r="AO32" s="585">
        <v>2320.095616438356</v>
      </c>
      <c r="AP32" s="585">
        <v>2322.1038356164386</v>
      </c>
      <c r="AQ32" s="585">
        <v>2390.3832876712331</v>
      </c>
      <c r="AR32" s="585">
        <v>2390.3832876712331</v>
      </c>
      <c r="AS32" s="585">
        <v>2366.2846575342464</v>
      </c>
      <c r="AT32" s="585">
        <v>2362.2682191780823</v>
      </c>
      <c r="AU32" s="585">
        <v>2091.1586301369862</v>
      </c>
      <c r="AV32" s="585">
        <v>2077.4826575342463</v>
      </c>
      <c r="AW32" s="585">
        <v>2096.5205753424657</v>
      </c>
      <c r="AX32" s="585">
        <v>2061.1357534246577</v>
      </c>
      <c r="AY32" s="585">
        <v>2076.6191232876713</v>
      </c>
      <c r="AZ32" s="665">
        <v>2049.4880821917809</v>
      </c>
      <c r="BA32" s="535">
        <v>2024.2849315068493</v>
      </c>
      <c r="BB32" s="667">
        <v>-1.2297290676596018E-2</v>
      </c>
      <c r="BC32" s="667">
        <v>-1.2410699539578851E-2</v>
      </c>
      <c r="BD32" s="667">
        <v>2.0776774258489679E-2</v>
      </c>
      <c r="BE32" s="348"/>
    </row>
    <row r="33" spans="1:57">
      <c r="A33" s="664" t="s">
        <v>150</v>
      </c>
      <c r="B33" s="585">
        <v>37</v>
      </c>
      <c r="C33" s="585">
        <v>89</v>
      </c>
      <c r="D33" s="585">
        <v>91</v>
      </c>
      <c r="E33" s="585">
        <v>90</v>
      </c>
      <c r="F33" s="585">
        <v>97</v>
      </c>
      <c r="G33" s="585">
        <v>97</v>
      </c>
      <c r="H33" s="585">
        <v>105</v>
      </c>
      <c r="I33" s="585">
        <v>125</v>
      </c>
      <c r="J33" s="585">
        <v>314</v>
      </c>
      <c r="K33" s="585">
        <v>411</v>
      </c>
      <c r="L33" s="585">
        <v>420</v>
      </c>
      <c r="M33" s="585">
        <v>407</v>
      </c>
      <c r="N33" s="585">
        <v>407</v>
      </c>
      <c r="O33" s="585">
        <v>413</v>
      </c>
      <c r="P33" s="585">
        <v>418</v>
      </c>
      <c r="Q33" s="585">
        <v>443</v>
      </c>
      <c r="R33" s="585">
        <v>443</v>
      </c>
      <c r="S33" s="585">
        <v>443</v>
      </c>
      <c r="T33" s="585">
        <v>403</v>
      </c>
      <c r="U33" s="585">
        <v>403</v>
      </c>
      <c r="V33" s="585">
        <v>403</v>
      </c>
      <c r="W33" s="585">
        <v>403</v>
      </c>
      <c r="X33" s="585">
        <v>403</v>
      </c>
      <c r="Y33" s="585">
        <v>403</v>
      </c>
      <c r="Z33" s="585">
        <v>403</v>
      </c>
      <c r="AA33" s="585">
        <v>403</v>
      </c>
      <c r="AB33" s="585">
        <v>403</v>
      </c>
      <c r="AC33" s="585">
        <v>295</v>
      </c>
      <c r="AD33" s="585">
        <v>295</v>
      </c>
      <c r="AE33" s="585">
        <v>385</v>
      </c>
      <c r="AF33" s="585">
        <v>403</v>
      </c>
      <c r="AG33" s="585">
        <v>403</v>
      </c>
      <c r="AH33" s="585">
        <v>403</v>
      </c>
      <c r="AI33" s="585">
        <v>403</v>
      </c>
      <c r="AJ33" s="585">
        <v>403</v>
      </c>
      <c r="AK33" s="585">
        <v>412</v>
      </c>
      <c r="AL33" s="585">
        <v>412</v>
      </c>
      <c r="AM33" s="585">
        <v>412</v>
      </c>
      <c r="AN33" s="585">
        <v>412</v>
      </c>
      <c r="AO33" s="585">
        <v>412</v>
      </c>
      <c r="AP33" s="585">
        <v>418</v>
      </c>
      <c r="AQ33" s="585">
        <v>425</v>
      </c>
      <c r="AR33" s="585">
        <v>425</v>
      </c>
      <c r="AS33" s="585">
        <v>425</v>
      </c>
      <c r="AT33" s="585">
        <v>425</v>
      </c>
      <c r="AU33" s="585">
        <v>490</v>
      </c>
      <c r="AV33" s="585">
        <v>495</v>
      </c>
      <c r="AW33" s="585">
        <v>498</v>
      </c>
      <c r="AX33" s="585">
        <v>498</v>
      </c>
      <c r="AY33" s="585">
        <v>498</v>
      </c>
      <c r="AZ33" s="665">
        <v>498</v>
      </c>
      <c r="BA33" s="535">
        <v>498</v>
      </c>
      <c r="BB33" s="667">
        <v>0</v>
      </c>
      <c r="BC33" s="667">
        <v>1.7666096127639808E-2</v>
      </c>
      <c r="BD33" s="667">
        <v>5.111352369266426E-3</v>
      </c>
      <c r="BE33" s="348"/>
    </row>
    <row r="34" spans="1:57">
      <c r="A34" s="664" t="s">
        <v>151</v>
      </c>
      <c r="B34" s="585">
        <v>90</v>
      </c>
      <c r="C34" s="585">
        <v>99</v>
      </c>
      <c r="D34" s="585">
        <v>105</v>
      </c>
      <c r="E34" s="585">
        <v>115</v>
      </c>
      <c r="F34" s="585">
        <v>125</v>
      </c>
      <c r="G34" s="585">
        <v>134</v>
      </c>
      <c r="H34" s="585">
        <v>137</v>
      </c>
      <c r="I34" s="585">
        <v>150</v>
      </c>
      <c r="J34" s="585">
        <v>165</v>
      </c>
      <c r="K34" s="585">
        <v>177</v>
      </c>
      <c r="L34" s="585">
        <v>201</v>
      </c>
      <c r="M34" s="585">
        <v>204</v>
      </c>
      <c r="N34" s="585">
        <v>221</v>
      </c>
      <c r="O34" s="585">
        <v>251</v>
      </c>
      <c r="P34" s="585">
        <v>291</v>
      </c>
      <c r="Q34" s="585">
        <v>290</v>
      </c>
      <c r="R34" s="585">
        <v>291</v>
      </c>
      <c r="S34" s="585">
        <v>291</v>
      </c>
      <c r="T34" s="585">
        <v>285</v>
      </c>
      <c r="U34" s="585">
        <v>221</v>
      </c>
      <c r="V34" s="585">
        <v>221</v>
      </c>
      <c r="W34" s="585">
        <v>221</v>
      </c>
      <c r="X34" s="585">
        <v>221</v>
      </c>
      <c r="Y34" s="585">
        <v>221</v>
      </c>
      <c r="Z34" s="585">
        <v>221</v>
      </c>
      <c r="AA34" s="585">
        <v>221</v>
      </c>
      <c r="AB34" s="585">
        <v>221</v>
      </c>
      <c r="AC34" s="585">
        <v>221</v>
      </c>
      <c r="AD34" s="585">
        <v>221</v>
      </c>
      <c r="AE34" s="585">
        <v>221</v>
      </c>
      <c r="AF34" s="585">
        <v>221</v>
      </c>
      <c r="AG34" s="585">
        <v>221</v>
      </c>
      <c r="AH34" s="585">
        <v>221</v>
      </c>
      <c r="AI34" s="585">
        <v>221</v>
      </c>
      <c r="AJ34" s="585">
        <v>221</v>
      </c>
      <c r="AK34" s="585">
        <v>221</v>
      </c>
      <c r="AL34" s="585">
        <v>221</v>
      </c>
      <c r="AM34" s="585">
        <v>165</v>
      </c>
      <c r="AN34" s="585">
        <v>165</v>
      </c>
      <c r="AO34" s="585">
        <v>165</v>
      </c>
      <c r="AP34" s="585">
        <v>165</v>
      </c>
      <c r="AQ34" s="585">
        <v>165</v>
      </c>
      <c r="AR34" s="585">
        <v>165</v>
      </c>
      <c r="AS34" s="585">
        <v>165</v>
      </c>
      <c r="AT34" s="585">
        <v>165</v>
      </c>
      <c r="AU34" s="585">
        <v>165</v>
      </c>
      <c r="AV34" s="585">
        <v>165</v>
      </c>
      <c r="AW34" s="585">
        <v>165</v>
      </c>
      <c r="AX34" s="585">
        <v>165</v>
      </c>
      <c r="AY34" s="585">
        <v>165</v>
      </c>
      <c r="AZ34" s="665">
        <v>165</v>
      </c>
      <c r="BA34" s="535">
        <v>165</v>
      </c>
      <c r="BB34" s="667">
        <v>0</v>
      </c>
      <c r="BC34" s="667">
        <v>0</v>
      </c>
      <c r="BD34" s="667">
        <v>1.6935203633111652E-3</v>
      </c>
      <c r="BE34" s="348"/>
    </row>
    <row r="35" spans="1:57">
      <c r="A35" s="664" t="s">
        <v>218</v>
      </c>
      <c r="B35" s="585">
        <v>45.6</v>
      </c>
      <c r="C35" s="585">
        <v>45.6</v>
      </c>
      <c r="D35" s="585">
        <v>49.4</v>
      </c>
      <c r="E35" s="585">
        <v>51.3</v>
      </c>
      <c r="F35" s="585">
        <v>52.25</v>
      </c>
      <c r="G35" s="585">
        <v>52.25</v>
      </c>
      <c r="H35" s="585">
        <v>52.25</v>
      </c>
      <c r="I35" s="585">
        <v>58</v>
      </c>
      <c r="J35" s="585">
        <v>58</v>
      </c>
      <c r="K35" s="585">
        <v>56</v>
      </c>
      <c r="L35" s="585">
        <v>56</v>
      </c>
      <c r="M35" s="585">
        <v>56</v>
      </c>
      <c r="N35" s="585">
        <v>56</v>
      </c>
      <c r="O35" s="585">
        <v>56</v>
      </c>
      <c r="P35" s="585">
        <v>56</v>
      </c>
      <c r="Q35" s="585">
        <v>56</v>
      </c>
      <c r="R35" s="585">
        <v>56</v>
      </c>
      <c r="S35" s="585">
        <v>56</v>
      </c>
      <c r="T35" s="585">
        <v>56</v>
      </c>
      <c r="U35" s="585">
        <v>56</v>
      </c>
      <c r="V35" s="585">
        <v>56</v>
      </c>
      <c r="W35" s="585">
        <v>56</v>
      </c>
      <c r="X35" s="585">
        <v>56</v>
      </c>
      <c r="Y35" s="585">
        <v>56</v>
      </c>
      <c r="Z35" s="585">
        <v>56</v>
      </c>
      <c r="AA35" s="585">
        <v>56</v>
      </c>
      <c r="AB35" s="585">
        <v>56</v>
      </c>
      <c r="AC35" s="585">
        <v>56</v>
      </c>
      <c r="AD35" s="585">
        <v>56</v>
      </c>
      <c r="AE35" s="585">
        <v>56</v>
      </c>
      <c r="AF35" s="585">
        <v>56</v>
      </c>
      <c r="AG35" s="585">
        <v>56</v>
      </c>
      <c r="AH35" s="585">
        <v>58</v>
      </c>
      <c r="AI35" s="585">
        <v>65</v>
      </c>
      <c r="AJ35" s="585">
        <v>66</v>
      </c>
      <c r="AK35" s="585">
        <v>75</v>
      </c>
      <c r="AL35" s="585">
        <v>75</v>
      </c>
      <c r="AM35" s="585">
        <v>75</v>
      </c>
      <c r="AN35" s="585">
        <v>75</v>
      </c>
      <c r="AO35" s="585">
        <v>75</v>
      </c>
      <c r="AP35" s="585">
        <v>75</v>
      </c>
      <c r="AQ35" s="585">
        <v>75</v>
      </c>
      <c r="AR35" s="585">
        <v>75</v>
      </c>
      <c r="AS35" s="585">
        <v>75</v>
      </c>
      <c r="AT35" s="585">
        <v>75</v>
      </c>
      <c r="AU35" s="585">
        <v>75</v>
      </c>
      <c r="AV35" s="585">
        <v>75</v>
      </c>
      <c r="AW35" s="585">
        <v>75</v>
      </c>
      <c r="AX35" s="585">
        <v>75</v>
      </c>
      <c r="AY35" s="585">
        <v>75</v>
      </c>
      <c r="AZ35" s="665">
        <v>75</v>
      </c>
      <c r="BA35" s="535">
        <v>75</v>
      </c>
      <c r="BB35" s="667">
        <v>0</v>
      </c>
      <c r="BC35" s="667">
        <v>0</v>
      </c>
      <c r="BD35" s="667">
        <v>7.69781983323257E-4</v>
      </c>
      <c r="BE35" s="348"/>
    </row>
    <row r="36" spans="1:57">
      <c r="A36" s="664" t="s">
        <v>90</v>
      </c>
      <c r="B36" s="585">
        <v>1560</v>
      </c>
      <c r="C36" s="585">
        <v>2198</v>
      </c>
      <c r="D36" s="585">
        <v>2564</v>
      </c>
      <c r="E36" s="585">
        <v>2625</v>
      </c>
      <c r="F36" s="585">
        <v>2738</v>
      </c>
      <c r="G36" s="585">
        <v>2939</v>
      </c>
      <c r="H36" s="585">
        <v>3539</v>
      </c>
      <c r="I36" s="585">
        <v>3628</v>
      </c>
      <c r="J36" s="585">
        <v>3792</v>
      </c>
      <c r="K36" s="585">
        <v>3889</v>
      </c>
      <c r="L36" s="585">
        <v>4343</v>
      </c>
      <c r="M36" s="585">
        <v>4343</v>
      </c>
      <c r="N36" s="585">
        <v>4270</v>
      </c>
      <c r="O36" s="585">
        <v>3803</v>
      </c>
      <c r="P36" s="585">
        <v>3201</v>
      </c>
      <c r="Q36" s="585">
        <v>3101</v>
      </c>
      <c r="R36" s="585">
        <v>3036</v>
      </c>
      <c r="S36" s="585">
        <v>2795</v>
      </c>
      <c r="T36" s="585">
        <v>2777</v>
      </c>
      <c r="U36" s="585">
        <v>2738</v>
      </c>
      <c r="V36" s="585">
        <v>2585</v>
      </c>
      <c r="W36" s="585">
        <v>2586</v>
      </c>
      <c r="X36" s="585">
        <v>2591</v>
      </c>
      <c r="Y36" s="585">
        <v>2475</v>
      </c>
      <c r="Z36" s="585">
        <v>2474</v>
      </c>
      <c r="AA36" s="585">
        <v>2528</v>
      </c>
      <c r="AB36" s="585">
        <v>2535</v>
      </c>
      <c r="AC36" s="585">
        <v>2455</v>
      </c>
      <c r="AD36" s="585">
        <v>2359</v>
      </c>
      <c r="AE36" s="585">
        <v>2359</v>
      </c>
      <c r="AF36" s="585">
        <v>2359</v>
      </c>
      <c r="AG36" s="585">
        <v>2344</v>
      </c>
      <c r="AH36" s="585">
        <v>2345</v>
      </c>
      <c r="AI36" s="585">
        <v>2385</v>
      </c>
      <c r="AJ36" s="585">
        <v>2485</v>
      </c>
      <c r="AK36" s="585">
        <v>2485</v>
      </c>
      <c r="AL36" s="585">
        <v>2485</v>
      </c>
      <c r="AM36" s="585">
        <v>2485</v>
      </c>
      <c r="AN36" s="585">
        <v>2485</v>
      </c>
      <c r="AO36" s="585">
        <v>2497</v>
      </c>
      <c r="AP36" s="585">
        <v>2515</v>
      </c>
      <c r="AQ36" s="585">
        <v>2526</v>
      </c>
      <c r="AR36" s="585">
        <v>2377</v>
      </c>
      <c r="AS36" s="585">
        <v>2396</v>
      </c>
      <c r="AT36" s="585">
        <v>2396</v>
      </c>
      <c r="AU36" s="585">
        <v>2396</v>
      </c>
      <c r="AV36" s="585">
        <v>2276</v>
      </c>
      <c r="AW36" s="585">
        <v>2113</v>
      </c>
      <c r="AX36" s="585">
        <v>1876</v>
      </c>
      <c r="AY36" s="585">
        <v>1915</v>
      </c>
      <c r="AZ36" s="665">
        <v>1915</v>
      </c>
      <c r="BA36" s="535">
        <v>1915</v>
      </c>
      <c r="BB36" s="667">
        <v>0</v>
      </c>
      <c r="BC36" s="667">
        <v>-2.6887438110410056E-2</v>
      </c>
      <c r="BD36" s="667">
        <v>1.965509997418716E-2</v>
      </c>
      <c r="BE36" s="348"/>
    </row>
    <row r="37" spans="1:57">
      <c r="A37" s="664" t="s">
        <v>68</v>
      </c>
      <c r="B37" s="585" t="s">
        <v>8</v>
      </c>
      <c r="C37" s="585" t="s">
        <v>8</v>
      </c>
      <c r="D37" s="585" t="s">
        <v>8</v>
      </c>
      <c r="E37" s="585" t="s">
        <v>8</v>
      </c>
      <c r="F37" s="585" t="s">
        <v>8</v>
      </c>
      <c r="G37" s="585" t="s">
        <v>8</v>
      </c>
      <c r="H37" s="585" t="s">
        <v>8</v>
      </c>
      <c r="I37" s="585" t="s">
        <v>8</v>
      </c>
      <c r="J37" s="585" t="s">
        <v>8</v>
      </c>
      <c r="K37" s="585" t="s">
        <v>8</v>
      </c>
      <c r="L37" s="585" t="s">
        <v>8</v>
      </c>
      <c r="M37" s="585" t="s">
        <v>8</v>
      </c>
      <c r="N37" s="585" t="s">
        <v>8</v>
      </c>
      <c r="O37" s="585" t="s">
        <v>8</v>
      </c>
      <c r="P37" s="585" t="s">
        <v>8</v>
      </c>
      <c r="Q37" s="585">
        <v>220</v>
      </c>
      <c r="R37" s="585">
        <v>220</v>
      </c>
      <c r="S37" s="585">
        <v>220</v>
      </c>
      <c r="T37" s="585">
        <v>220</v>
      </c>
      <c r="U37" s="585">
        <v>220</v>
      </c>
      <c r="V37" s="585">
        <v>360</v>
      </c>
      <c r="W37" s="585">
        <v>360</v>
      </c>
      <c r="X37" s="585">
        <v>360</v>
      </c>
      <c r="Y37" s="585">
        <v>360</v>
      </c>
      <c r="Z37" s="585">
        <v>360</v>
      </c>
      <c r="AA37" s="585">
        <v>360</v>
      </c>
      <c r="AB37" s="585">
        <v>330</v>
      </c>
      <c r="AC37" s="585">
        <v>330</v>
      </c>
      <c r="AD37" s="585">
        <v>330</v>
      </c>
      <c r="AE37" s="585">
        <v>330</v>
      </c>
      <c r="AF37" s="585">
        <v>330</v>
      </c>
      <c r="AG37" s="585">
        <v>330</v>
      </c>
      <c r="AH37" s="585">
        <v>330</v>
      </c>
      <c r="AI37" s="585">
        <v>330</v>
      </c>
      <c r="AJ37" s="585">
        <v>330</v>
      </c>
      <c r="AK37" s="585">
        <v>330</v>
      </c>
      <c r="AL37" s="585">
        <v>330</v>
      </c>
      <c r="AM37" s="585">
        <v>330</v>
      </c>
      <c r="AN37" s="585">
        <v>330</v>
      </c>
      <c r="AO37" s="585">
        <v>330</v>
      </c>
      <c r="AP37" s="585">
        <v>330</v>
      </c>
      <c r="AQ37" s="585">
        <v>330</v>
      </c>
      <c r="AR37" s="585">
        <v>330</v>
      </c>
      <c r="AS37" s="585">
        <v>330</v>
      </c>
      <c r="AT37" s="585">
        <v>330</v>
      </c>
      <c r="AU37" s="585">
        <v>330</v>
      </c>
      <c r="AV37" s="585">
        <v>330</v>
      </c>
      <c r="AW37" s="585">
        <v>330</v>
      </c>
      <c r="AX37" s="585">
        <v>350</v>
      </c>
      <c r="AY37" s="585">
        <v>350</v>
      </c>
      <c r="AZ37" s="665">
        <v>350</v>
      </c>
      <c r="BA37" s="535">
        <v>350</v>
      </c>
      <c r="BB37" s="667">
        <v>0</v>
      </c>
      <c r="BC37" s="667">
        <v>5.9013950274855453E-3</v>
      </c>
      <c r="BD37" s="667">
        <v>3.5923159221751991E-3</v>
      </c>
      <c r="BE37" s="348"/>
    </row>
    <row r="38" spans="1:57">
      <c r="A38" s="664" t="s">
        <v>153</v>
      </c>
      <c r="B38" s="585" t="s">
        <v>8</v>
      </c>
      <c r="C38" s="585" t="s">
        <v>8</v>
      </c>
      <c r="D38" s="585" t="s">
        <v>8</v>
      </c>
      <c r="E38" s="585" t="s">
        <v>8</v>
      </c>
      <c r="F38" s="585" t="s">
        <v>8</v>
      </c>
      <c r="G38" s="585" t="s">
        <v>8</v>
      </c>
      <c r="H38" s="585" t="s">
        <v>8</v>
      </c>
      <c r="I38" s="585" t="s">
        <v>8</v>
      </c>
      <c r="J38" s="585" t="s">
        <v>8</v>
      </c>
      <c r="K38" s="585" t="s">
        <v>8</v>
      </c>
      <c r="L38" s="585" t="s">
        <v>8</v>
      </c>
      <c r="M38" s="585" t="s">
        <v>8</v>
      </c>
      <c r="N38" s="585" t="s">
        <v>8</v>
      </c>
      <c r="O38" s="585" t="s">
        <v>8</v>
      </c>
      <c r="P38" s="585" t="s">
        <v>8</v>
      </c>
      <c r="Q38" s="585">
        <v>120</v>
      </c>
      <c r="R38" s="585">
        <v>120</v>
      </c>
      <c r="S38" s="585">
        <v>120</v>
      </c>
      <c r="T38" s="585">
        <v>120</v>
      </c>
      <c r="U38" s="585">
        <v>240</v>
      </c>
      <c r="V38" s="585">
        <v>240</v>
      </c>
      <c r="W38" s="585">
        <v>240</v>
      </c>
      <c r="X38" s="585">
        <v>240</v>
      </c>
      <c r="Y38" s="585">
        <v>240</v>
      </c>
      <c r="Z38" s="585">
        <v>240</v>
      </c>
      <c r="AA38" s="585">
        <v>240</v>
      </c>
      <c r="AB38" s="585">
        <v>240</v>
      </c>
      <c r="AC38" s="585">
        <v>240</v>
      </c>
      <c r="AD38" s="585">
        <v>240</v>
      </c>
      <c r="AE38" s="585">
        <v>240</v>
      </c>
      <c r="AF38" s="585">
        <v>240</v>
      </c>
      <c r="AG38" s="585">
        <v>240</v>
      </c>
      <c r="AH38" s="585">
        <v>240</v>
      </c>
      <c r="AI38" s="585">
        <v>240</v>
      </c>
      <c r="AJ38" s="585">
        <v>240</v>
      </c>
      <c r="AK38" s="585">
        <v>240</v>
      </c>
      <c r="AL38" s="585">
        <v>240</v>
      </c>
      <c r="AM38" s="585">
        <v>240</v>
      </c>
      <c r="AN38" s="585">
        <v>240</v>
      </c>
      <c r="AO38" s="585">
        <v>240.98630136986304</v>
      </c>
      <c r="AP38" s="585">
        <v>240.98630136986304</v>
      </c>
      <c r="AQ38" s="585">
        <v>240.98630136986304</v>
      </c>
      <c r="AR38" s="585">
        <v>240.98630136986304</v>
      </c>
      <c r="AS38" s="585">
        <v>240.98630136986304</v>
      </c>
      <c r="AT38" s="585">
        <v>240.98630136986304</v>
      </c>
      <c r="AU38" s="585">
        <v>240.98630136986304</v>
      </c>
      <c r="AV38" s="585">
        <v>240.98630136986304</v>
      </c>
      <c r="AW38" s="585">
        <v>240.98630136986304</v>
      </c>
      <c r="AX38" s="585">
        <v>240.98630136986304</v>
      </c>
      <c r="AY38" s="585">
        <v>240.98630136986304</v>
      </c>
      <c r="AZ38" s="665">
        <v>240.98630136986304</v>
      </c>
      <c r="BA38" s="535">
        <v>240.98630136986304</v>
      </c>
      <c r="BB38" s="667">
        <v>0</v>
      </c>
      <c r="BC38" s="667">
        <v>0</v>
      </c>
      <c r="BD38" s="667">
        <v>2.4734255069630571E-3</v>
      </c>
      <c r="BE38" s="348"/>
    </row>
    <row r="39" spans="1:57">
      <c r="A39" s="664" t="s">
        <v>154</v>
      </c>
      <c r="B39" s="585">
        <v>614</v>
      </c>
      <c r="C39" s="585">
        <v>659</v>
      </c>
      <c r="D39" s="585">
        <v>773</v>
      </c>
      <c r="E39" s="585">
        <v>846</v>
      </c>
      <c r="F39" s="585">
        <v>1319</v>
      </c>
      <c r="G39" s="585">
        <v>1348</v>
      </c>
      <c r="H39" s="585">
        <v>1587</v>
      </c>
      <c r="I39" s="585">
        <v>1826</v>
      </c>
      <c r="J39" s="585">
        <v>1826</v>
      </c>
      <c r="K39" s="585">
        <v>1841</v>
      </c>
      <c r="L39" s="585">
        <v>1985</v>
      </c>
      <c r="M39" s="585">
        <v>2031</v>
      </c>
      <c r="N39" s="585">
        <v>1869</v>
      </c>
      <c r="O39" s="585">
        <v>1850</v>
      </c>
      <c r="P39" s="585">
        <v>1850</v>
      </c>
      <c r="Q39" s="585">
        <v>1852</v>
      </c>
      <c r="R39" s="585">
        <v>1705</v>
      </c>
      <c r="S39" s="585">
        <v>1625</v>
      </c>
      <c r="T39" s="585">
        <v>1504</v>
      </c>
      <c r="U39" s="585">
        <v>1500</v>
      </c>
      <c r="V39" s="585">
        <v>1478</v>
      </c>
      <c r="W39" s="585">
        <v>1456</v>
      </c>
      <c r="X39" s="585">
        <v>1363</v>
      </c>
      <c r="Y39" s="585">
        <v>1359</v>
      </c>
      <c r="Z39" s="585">
        <v>1367</v>
      </c>
      <c r="AA39" s="585">
        <v>1207</v>
      </c>
      <c r="AB39" s="585">
        <v>1225</v>
      </c>
      <c r="AC39" s="585">
        <v>1254</v>
      </c>
      <c r="AD39" s="585">
        <v>1197</v>
      </c>
      <c r="AE39" s="585">
        <v>1197</v>
      </c>
      <c r="AF39" s="585">
        <v>1257</v>
      </c>
      <c r="AG39" s="585">
        <v>1234</v>
      </c>
      <c r="AH39" s="585">
        <v>1261</v>
      </c>
      <c r="AI39" s="585">
        <v>1261</v>
      </c>
      <c r="AJ39" s="585">
        <v>1277</v>
      </c>
      <c r="AK39" s="585">
        <v>1277</v>
      </c>
      <c r="AL39" s="585">
        <v>1278</v>
      </c>
      <c r="AM39" s="585">
        <v>1281.5</v>
      </c>
      <c r="AN39" s="585">
        <v>1281.5</v>
      </c>
      <c r="AO39" s="585">
        <v>1283.5</v>
      </c>
      <c r="AP39" s="585">
        <v>1273.9000000000001</v>
      </c>
      <c r="AQ39" s="585">
        <v>1273.886</v>
      </c>
      <c r="AR39" s="585">
        <v>1236.28</v>
      </c>
      <c r="AS39" s="585">
        <v>1279.58</v>
      </c>
      <c r="AT39" s="585">
        <v>1279.58</v>
      </c>
      <c r="AU39" s="585">
        <v>1273.9290000000001</v>
      </c>
      <c r="AV39" s="585">
        <v>1276.229</v>
      </c>
      <c r="AW39" s="585">
        <v>1274.3309999999999</v>
      </c>
      <c r="AX39" s="585">
        <v>1274.3309999999999</v>
      </c>
      <c r="AY39" s="585">
        <v>1274.3309999999999</v>
      </c>
      <c r="AZ39" s="665">
        <v>1292.75</v>
      </c>
      <c r="BA39" s="535">
        <v>1292.75</v>
      </c>
      <c r="BB39" s="667">
        <v>0</v>
      </c>
      <c r="BC39" s="667">
        <v>1.4699464297527332E-3</v>
      </c>
      <c r="BD39" s="667">
        <v>1.3268475452548539E-2</v>
      </c>
      <c r="BE39" s="348"/>
    </row>
    <row r="40" spans="1:57">
      <c r="A40" s="664" t="s">
        <v>91</v>
      </c>
      <c r="B40" s="585">
        <v>60</v>
      </c>
      <c r="C40" s="585">
        <v>60</v>
      </c>
      <c r="D40" s="585">
        <v>98</v>
      </c>
      <c r="E40" s="585">
        <v>107</v>
      </c>
      <c r="F40" s="585">
        <v>117</v>
      </c>
      <c r="G40" s="585">
        <v>194</v>
      </c>
      <c r="H40" s="585">
        <v>161</v>
      </c>
      <c r="I40" s="585">
        <v>173</v>
      </c>
      <c r="J40" s="585">
        <v>168</v>
      </c>
      <c r="K40" s="585">
        <v>168</v>
      </c>
      <c r="L40" s="585">
        <v>259</v>
      </c>
      <c r="M40" s="585">
        <v>259</v>
      </c>
      <c r="N40" s="585">
        <v>264</v>
      </c>
      <c r="O40" s="585">
        <v>260</v>
      </c>
      <c r="P40" s="585">
        <v>260</v>
      </c>
      <c r="Q40" s="585">
        <v>250</v>
      </c>
      <c r="R40" s="585">
        <v>240</v>
      </c>
      <c r="S40" s="585">
        <v>240</v>
      </c>
      <c r="T40" s="585">
        <v>240</v>
      </c>
      <c r="U40" s="585">
        <v>240</v>
      </c>
      <c r="V40" s="585">
        <v>240</v>
      </c>
      <c r="W40" s="585">
        <v>240</v>
      </c>
      <c r="X40" s="585">
        <v>240</v>
      </c>
      <c r="Y40" s="585">
        <v>210</v>
      </c>
      <c r="Z40" s="585">
        <v>260</v>
      </c>
      <c r="AA40" s="585">
        <v>291</v>
      </c>
      <c r="AB40" s="585">
        <v>288</v>
      </c>
      <c r="AC40" s="585">
        <v>288</v>
      </c>
      <c r="AD40" s="585">
        <v>288</v>
      </c>
      <c r="AE40" s="585">
        <v>288</v>
      </c>
      <c r="AF40" s="585">
        <v>298</v>
      </c>
      <c r="AG40" s="585">
        <v>308</v>
      </c>
      <c r="AH40" s="585">
        <v>308</v>
      </c>
      <c r="AI40" s="585">
        <v>310</v>
      </c>
      <c r="AJ40" s="585">
        <v>323</v>
      </c>
      <c r="AK40" s="585">
        <v>305</v>
      </c>
      <c r="AL40" s="585">
        <v>307</v>
      </c>
      <c r="AM40" s="585">
        <v>316</v>
      </c>
      <c r="AN40" s="585">
        <v>316</v>
      </c>
      <c r="AO40" s="585">
        <v>316</v>
      </c>
      <c r="AP40" s="585">
        <v>316</v>
      </c>
      <c r="AQ40" s="585">
        <v>316</v>
      </c>
      <c r="AR40" s="585">
        <v>316</v>
      </c>
      <c r="AS40" s="585">
        <v>316</v>
      </c>
      <c r="AT40" s="585">
        <v>316</v>
      </c>
      <c r="AU40" s="585">
        <v>316</v>
      </c>
      <c r="AV40" s="585">
        <v>316</v>
      </c>
      <c r="AW40" s="585">
        <v>316</v>
      </c>
      <c r="AX40" s="585">
        <v>316</v>
      </c>
      <c r="AY40" s="585">
        <v>316</v>
      </c>
      <c r="AZ40" s="665">
        <v>316</v>
      </c>
      <c r="BA40" s="535">
        <v>316</v>
      </c>
      <c r="BB40" s="667">
        <v>0</v>
      </c>
      <c r="BC40" s="667">
        <v>0</v>
      </c>
      <c r="BD40" s="667">
        <v>3.2433480897353225E-3</v>
      </c>
      <c r="BE40" s="348"/>
    </row>
    <row r="41" spans="1:57">
      <c r="A41" s="664" t="s">
        <v>155</v>
      </c>
      <c r="B41" s="585">
        <v>86</v>
      </c>
      <c r="C41" s="585">
        <v>86</v>
      </c>
      <c r="D41" s="585">
        <v>86</v>
      </c>
      <c r="E41" s="585">
        <v>161</v>
      </c>
      <c r="F41" s="585">
        <v>161</v>
      </c>
      <c r="G41" s="585">
        <v>161</v>
      </c>
      <c r="H41" s="585">
        <v>201</v>
      </c>
      <c r="I41" s="585">
        <v>241</v>
      </c>
      <c r="J41" s="585">
        <v>241</v>
      </c>
      <c r="K41" s="585">
        <v>241</v>
      </c>
      <c r="L41" s="585">
        <v>311</v>
      </c>
      <c r="M41" s="585">
        <v>320</v>
      </c>
      <c r="N41" s="585">
        <v>351</v>
      </c>
      <c r="O41" s="585">
        <v>361</v>
      </c>
      <c r="P41" s="585">
        <v>361</v>
      </c>
      <c r="Q41" s="585">
        <v>361</v>
      </c>
      <c r="R41" s="585">
        <v>361</v>
      </c>
      <c r="S41" s="585">
        <v>361</v>
      </c>
      <c r="T41" s="585">
        <v>361</v>
      </c>
      <c r="U41" s="585">
        <v>361</v>
      </c>
      <c r="V41" s="585">
        <v>361</v>
      </c>
      <c r="W41" s="585">
        <v>361</v>
      </c>
      <c r="X41" s="585">
        <v>361</v>
      </c>
      <c r="Y41" s="585">
        <v>361</v>
      </c>
      <c r="Z41" s="585">
        <v>361</v>
      </c>
      <c r="AA41" s="585">
        <v>361</v>
      </c>
      <c r="AB41" s="585">
        <v>335</v>
      </c>
      <c r="AC41" s="585">
        <v>335</v>
      </c>
      <c r="AD41" s="585">
        <v>335</v>
      </c>
      <c r="AE41" s="585">
        <v>341</v>
      </c>
      <c r="AF41" s="585">
        <v>341</v>
      </c>
      <c r="AG41" s="585">
        <v>341</v>
      </c>
      <c r="AH41" s="585">
        <v>361</v>
      </c>
      <c r="AI41" s="585">
        <v>372</v>
      </c>
      <c r="AJ41" s="585">
        <v>378</v>
      </c>
      <c r="AK41" s="585">
        <v>384</v>
      </c>
      <c r="AL41" s="585">
        <v>386</v>
      </c>
      <c r="AM41" s="585">
        <v>482</v>
      </c>
      <c r="AN41" s="585">
        <v>482</v>
      </c>
      <c r="AO41" s="585">
        <v>484.78410958904112</v>
      </c>
      <c r="AP41" s="585">
        <v>506.91468493150688</v>
      </c>
      <c r="AQ41" s="585">
        <v>497.65679452054792</v>
      </c>
      <c r="AR41" s="585">
        <v>493.45961643835619</v>
      </c>
      <c r="AS41" s="585">
        <v>492.4555068493151</v>
      </c>
      <c r="AT41" s="585">
        <v>491.04975342465764</v>
      </c>
      <c r="AU41" s="585">
        <v>560.47389041095892</v>
      </c>
      <c r="AV41" s="585">
        <v>579.57205479452057</v>
      </c>
      <c r="AW41" s="585">
        <v>581.76101369863011</v>
      </c>
      <c r="AX41" s="585">
        <v>581.76101369863011</v>
      </c>
      <c r="AY41" s="585">
        <v>581.76101369863011</v>
      </c>
      <c r="AZ41" s="665">
        <v>581.37945205479457</v>
      </c>
      <c r="BA41" s="535">
        <v>581.37945205479457</v>
      </c>
      <c r="BB41" s="667">
        <v>0</v>
      </c>
      <c r="BC41" s="667">
        <v>1.3800452116522921E-2</v>
      </c>
      <c r="BD41" s="667">
        <v>5.9671390355483748E-3</v>
      </c>
      <c r="BE41" s="348"/>
    </row>
    <row r="42" spans="1:57">
      <c r="A42" s="664" t="s">
        <v>156</v>
      </c>
      <c r="B42" s="585">
        <v>24</v>
      </c>
      <c r="C42" s="585">
        <v>24</v>
      </c>
      <c r="D42" s="585">
        <v>24</v>
      </c>
      <c r="E42" s="585">
        <v>24</v>
      </c>
      <c r="F42" s="585">
        <v>64</v>
      </c>
      <c r="G42" s="585">
        <v>80</v>
      </c>
      <c r="H42" s="585">
        <v>80</v>
      </c>
      <c r="I42" s="585">
        <v>80</v>
      </c>
      <c r="J42" s="585">
        <v>131</v>
      </c>
      <c r="K42" s="585">
        <v>131</v>
      </c>
      <c r="L42" s="585">
        <v>191</v>
      </c>
      <c r="M42" s="585">
        <v>191</v>
      </c>
      <c r="N42" s="585">
        <v>191</v>
      </c>
      <c r="O42" s="585">
        <v>241</v>
      </c>
      <c r="P42" s="585">
        <v>201</v>
      </c>
      <c r="Q42" s="585">
        <v>201</v>
      </c>
      <c r="R42" s="585">
        <v>201</v>
      </c>
      <c r="S42" s="585">
        <v>291</v>
      </c>
      <c r="T42" s="585">
        <v>291</v>
      </c>
      <c r="U42" s="585">
        <v>291</v>
      </c>
      <c r="V42" s="585">
        <v>291</v>
      </c>
      <c r="W42" s="585">
        <v>291</v>
      </c>
      <c r="X42" s="585">
        <v>291</v>
      </c>
      <c r="Y42" s="585">
        <v>291</v>
      </c>
      <c r="Z42" s="585">
        <v>291</v>
      </c>
      <c r="AA42" s="585">
        <v>291</v>
      </c>
      <c r="AB42" s="585">
        <v>291</v>
      </c>
      <c r="AC42" s="585">
        <v>291</v>
      </c>
      <c r="AD42" s="585">
        <v>291</v>
      </c>
      <c r="AE42" s="585">
        <v>291</v>
      </c>
      <c r="AF42" s="585">
        <v>291</v>
      </c>
      <c r="AG42" s="585">
        <v>291</v>
      </c>
      <c r="AH42" s="585">
        <v>291</v>
      </c>
      <c r="AI42" s="585">
        <v>291</v>
      </c>
      <c r="AJ42" s="585">
        <v>291</v>
      </c>
      <c r="AK42" s="585">
        <v>291</v>
      </c>
      <c r="AL42" s="585">
        <v>306</v>
      </c>
      <c r="AM42" s="585">
        <v>306</v>
      </c>
      <c r="AN42" s="585">
        <v>306</v>
      </c>
      <c r="AO42" s="585">
        <v>306</v>
      </c>
      <c r="AP42" s="585">
        <v>306.49441095890415</v>
      </c>
      <c r="AQ42" s="585">
        <v>306.49441095890415</v>
      </c>
      <c r="AR42" s="585">
        <v>306.49441095890415</v>
      </c>
      <c r="AS42" s="585">
        <v>306.4944109589041</v>
      </c>
      <c r="AT42" s="585">
        <v>306.4944109589041</v>
      </c>
      <c r="AU42" s="585">
        <v>306.4944109589041</v>
      </c>
      <c r="AV42" s="585">
        <v>306.4944109589041</v>
      </c>
      <c r="AW42" s="585">
        <v>306.4944109589041</v>
      </c>
      <c r="AX42" s="585">
        <v>306.4944109589041</v>
      </c>
      <c r="AY42" s="585">
        <v>306.4944109589041</v>
      </c>
      <c r="AZ42" s="665">
        <v>306.4944109589041</v>
      </c>
      <c r="BA42" s="535">
        <v>306.4944109589041</v>
      </c>
      <c r="BB42" s="667">
        <v>0</v>
      </c>
      <c r="BC42" s="667">
        <v>0</v>
      </c>
      <c r="BD42" s="667">
        <v>3.1457850072725145E-3</v>
      </c>
      <c r="BE42" s="348"/>
    </row>
    <row r="43" spans="1:57">
      <c r="A43" s="664" t="s">
        <v>92</v>
      </c>
      <c r="B43" s="585">
        <v>241</v>
      </c>
      <c r="C43" s="585">
        <v>241</v>
      </c>
      <c r="D43" s="585">
        <v>281</v>
      </c>
      <c r="E43" s="585">
        <v>280</v>
      </c>
      <c r="F43" s="585">
        <v>301</v>
      </c>
      <c r="G43" s="585">
        <v>321</v>
      </c>
      <c r="H43" s="585">
        <v>337</v>
      </c>
      <c r="I43" s="585">
        <v>336</v>
      </c>
      <c r="J43" s="585">
        <v>372</v>
      </c>
      <c r="K43" s="585">
        <v>402</v>
      </c>
      <c r="L43" s="585">
        <v>402</v>
      </c>
      <c r="M43" s="585">
        <v>471</v>
      </c>
      <c r="N43" s="585">
        <v>510</v>
      </c>
      <c r="O43" s="585">
        <v>538</v>
      </c>
      <c r="P43" s="585">
        <v>583</v>
      </c>
      <c r="Q43" s="585">
        <v>618</v>
      </c>
      <c r="R43" s="585">
        <v>618</v>
      </c>
      <c r="S43" s="585">
        <v>618</v>
      </c>
      <c r="T43" s="585">
        <v>618</v>
      </c>
      <c r="U43" s="585">
        <v>618</v>
      </c>
      <c r="V43" s="585">
        <v>618</v>
      </c>
      <c r="W43" s="585">
        <v>618</v>
      </c>
      <c r="X43" s="585">
        <v>618</v>
      </c>
      <c r="Y43" s="585">
        <v>678</v>
      </c>
      <c r="Z43" s="585">
        <v>698</v>
      </c>
      <c r="AA43" s="585">
        <v>698</v>
      </c>
      <c r="AB43" s="585">
        <v>698</v>
      </c>
      <c r="AC43" s="585">
        <v>597</v>
      </c>
      <c r="AD43" s="585">
        <v>567</v>
      </c>
      <c r="AE43" s="585">
        <v>532</v>
      </c>
      <c r="AF43" s="585">
        <v>532</v>
      </c>
      <c r="AG43" s="585">
        <v>528</v>
      </c>
      <c r="AH43" s="585">
        <v>525</v>
      </c>
      <c r="AI43" s="585">
        <v>512</v>
      </c>
      <c r="AJ43" s="585">
        <v>438</v>
      </c>
      <c r="AK43" s="585">
        <v>391</v>
      </c>
      <c r="AL43" s="585">
        <v>461</v>
      </c>
      <c r="AM43" s="585">
        <v>421</v>
      </c>
      <c r="AN43" s="585">
        <v>419</v>
      </c>
      <c r="AO43" s="585">
        <v>378</v>
      </c>
      <c r="AP43" s="585">
        <v>389</v>
      </c>
      <c r="AQ43" s="585">
        <v>389</v>
      </c>
      <c r="AR43" s="585">
        <v>389</v>
      </c>
      <c r="AS43" s="585">
        <v>358.02531506849311</v>
      </c>
      <c r="AT43" s="585">
        <v>283.09865753424657</v>
      </c>
      <c r="AU43" s="585">
        <v>246.79005479452053</v>
      </c>
      <c r="AV43" s="585">
        <v>228.89682191780824</v>
      </c>
      <c r="AW43" s="585">
        <v>213.53394520547945</v>
      </c>
      <c r="AX43" s="585">
        <v>235.44361643835617</v>
      </c>
      <c r="AY43" s="585">
        <v>228.4550136986301</v>
      </c>
      <c r="AZ43" s="665">
        <v>238.97808219178083</v>
      </c>
      <c r="BA43" s="535">
        <v>255.92745205479454</v>
      </c>
      <c r="BB43" s="667">
        <v>7.0924369747899174E-2</v>
      </c>
      <c r="BC43" s="667">
        <v>-4.7552936801561696E-2</v>
      </c>
      <c r="BD43" s="667">
        <v>2.6267778883947665E-3</v>
      </c>
      <c r="BE43" s="348"/>
    </row>
    <row r="44" spans="1:57">
      <c r="A44" s="664" t="s">
        <v>69</v>
      </c>
      <c r="B44" s="585" t="s">
        <v>8</v>
      </c>
      <c r="C44" s="585" t="s">
        <v>8</v>
      </c>
      <c r="D44" s="585" t="s">
        <v>8</v>
      </c>
      <c r="E44" s="585" t="s">
        <v>8</v>
      </c>
      <c r="F44" s="585" t="s">
        <v>8</v>
      </c>
      <c r="G44" s="585" t="s">
        <v>8</v>
      </c>
      <c r="H44" s="585" t="s">
        <v>8</v>
      </c>
      <c r="I44" s="585" t="s">
        <v>8</v>
      </c>
      <c r="J44" s="585" t="s">
        <v>8</v>
      </c>
      <c r="K44" s="585" t="s">
        <v>8</v>
      </c>
      <c r="L44" s="585" t="s">
        <v>8</v>
      </c>
      <c r="M44" s="585" t="s">
        <v>8</v>
      </c>
      <c r="N44" s="585" t="s">
        <v>8</v>
      </c>
      <c r="O44" s="585" t="s">
        <v>8</v>
      </c>
      <c r="P44" s="585" t="s">
        <v>8</v>
      </c>
      <c r="Q44" s="585">
        <v>6857</v>
      </c>
      <c r="R44" s="585">
        <v>6857</v>
      </c>
      <c r="S44" s="585">
        <v>7027</v>
      </c>
      <c r="T44" s="585">
        <v>7067</v>
      </c>
      <c r="U44" s="585">
        <v>7067</v>
      </c>
      <c r="V44" s="585">
        <v>7127</v>
      </c>
      <c r="W44" s="585">
        <v>7193</v>
      </c>
      <c r="X44" s="585">
        <v>7193</v>
      </c>
      <c r="Y44" s="585">
        <v>7193</v>
      </c>
      <c r="Z44" s="585">
        <v>7193</v>
      </c>
      <c r="AA44" s="585">
        <v>7193</v>
      </c>
      <c r="AB44" s="585">
        <v>7193</v>
      </c>
      <c r="AC44" s="585">
        <v>6541</v>
      </c>
      <c r="AD44" s="585">
        <v>6466</v>
      </c>
      <c r="AE44" s="585">
        <v>6124</v>
      </c>
      <c r="AF44" s="585">
        <v>6117</v>
      </c>
      <c r="AG44" s="585">
        <v>6075</v>
      </c>
      <c r="AH44" s="585">
        <v>5732</v>
      </c>
      <c r="AI44" s="585">
        <v>5603</v>
      </c>
      <c r="AJ44" s="585">
        <v>5541</v>
      </c>
      <c r="AK44" s="585">
        <v>5526</v>
      </c>
      <c r="AL44" s="585">
        <v>5546</v>
      </c>
      <c r="AM44" s="585">
        <v>5454</v>
      </c>
      <c r="AN44" s="585">
        <v>5323</v>
      </c>
      <c r="AO44" s="585">
        <v>5326</v>
      </c>
      <c r="AP44" s="585">
        <v>5408</v>
      </c>
      <c r="AQ44" s="585">
        <v>5524</v>
      </c>
      <c r="AR44" s="585">
        <v>5481</v>
      </c>
      <c r="AS44" s="585">
        <v>5397</v>
      </c>
      <c r="AT44" s="585">
        <v>5435</v>
      </c>
      <c r="AU44" s="585">
        <v>5573</v>
      </c>
      <c r="AV44" s="585">
        <v>5731</v>
      </c>
      <c r="AW44" s="585">
        <v>5826</v>
      </c>
      <c r="AX44" s="585">
        <v>6245</v>
      </c>
      <c r="AY44" s="585">
        <v>6347</v>
      </c>
      <c r="AZ44" s="665">
        <v>6408</v>
      </c>
      <c r="BA44" s="535">
        <v>6418</v>
      </c>
      <c r="BB44" s="667">
        <v>1.5605493133583614E-3</v>
      </c>
      <c r="BC44" s="667">
        <v>1.7111540542946502E-2</v>
      </c>
      <c r="BD44" s="667">
        <v>6.5872810252915512E-2</v>
      </c>
      <c r="BE44" s="348"/>
    </row>
    <row r="45" spans="1:57">
      <c r="A45" s="664" t="s">
        <v>157</v>
      </c>
      <c r="B45" s="585">
        <v>68</v>
      </c>
      <c r="C45" s="585">
        <v>72</v>
      </c>
      <c r="D45" s="585">
        <v>84</v>
      </c>
      <c r="E45" s="585">
        <v>94</v>
      </c>
      <c r="F45" s="585">
        <v>114</v>
      </c>
      <c r="G45" s="585">
        <v>118</v>
      </c>
      <c r="H45" s="585">
        <v>145</v>
      </c>
      <c r="I45" s="585">
        <v>151</v>
      </c>
      <c r="J45" s="585">
        <v>159</v>
      </c>
      <c r="K45" s="585">
        <v>159</v>
      </c>
      <c r="L45" s="585">
        <v>151</v>
      </c>
      <c r="M45" s="585">
        <v>149</v>
      </c>
      <c r="N45" s="585">
        <v>143</v>
      </c>
      <c r="O45" s="585">
        <v>200</v>
      </c>
      <c r="P45" s="585">
        <v>200</v>
      </c>
      <c r="Q45" s="585">
        <v>200</v>
      </c>
      <c r="R45" s="585">
        <v>200</v>
      </c>
      <c r="S45" s="585">
        <v>200</v>
      </c>
      <c r="T45" s="585">
        <v>200</v>
      </c>
      <c r="U45" s="585">
        <v>200</v>
      </c>
      <c r="V45" s="585">
        <v>200</v>
      </c>
      <c r="W45" s="585">
        <v>200</v>
      </c>
      <c r="X45" s="585">
        <v>200</v>
      </c>
      <c r="Y45" s="585">
        <v>200</v>
      </c>
      <c r="Z45" s="585">
        <v>200</v>
      </c>
      <c r="AA45" s="585">
        <v>180</v>
      </c>
      <c r="AB45" s="585">
        <v>180</v>
      </c>
      <c r="AC45" s="585">
        <v>180</v>
      </c>
      <c r="AD45" s="585">
        <v>180</v>
      </c>
      <c r="AE45" s="585">
        <v>180</v>
      </c>
      <c r="AF45" s="585">
        <v>150</v>
      </c>
      <c r="AG45" s="585">
        <v>115</v>
      </c>
      <c r="AH45" s="585">
        <v>115</v>
      </c>
      <c r="AI45" s="585">
        <v>115</v>
      </c>
      <c r="AJ45" s="585">
        <v>115</v>
      </c>
      <c r="AK45" s="585">
        <v>120</v>
      </c>
      <c r="AL45" s="585">
        <v>122</v>
      </c>
      <c r="AM45" s="585">
        <v>122</v>
      </c>
      <c r="AN45" s="585">
        <v>122</v>
      </c>
      <c r="AO45" s="585">
        <v>122</v>
      </c>
      <c r="AP45" s="585">
        <v>122</v>
      </c>
      <c r="AQ45" s="585">
        <v>122</v>
      </c>
      <c r="AR45" s="585">
        <v>122</v>
      </c>
      <c r="AS45" s="585">
        <v>122</v>
      </c>
      <c r="AT45" s="585">
        <v>122</v>
      </c>
      <c r="AU45" s="585">
        <v>122</v>
      </c>
      <c r="AV45" s="585">
        <v>122</v>
      </c>
      <c r="AW45" s="585">
        <v>122</v>
      </c>
      <c r="AX45" s="585">
        <v>122</v>
      </c>
      <c r="AY45" s="585">
        <v>122</v>
      </c>
      <c r="AZ45" s="665">
        <v>122</v>
      </c>
      <c r="BA45" s="535">
        <v>122</v>
      </c>
      <c r="BB45" s="667">
        <v>0</v>
      </c>
      <c r="BC45" s="667">
        <v>0</v>
      </c>
      <c r="BD45" s="667">
        <v>1.2521786928724979E-3</v>
      </c>
      <c r="BE45" s="348"/>
    </row>
    <row r="46" spans="1:57">
      <c r="A46" s="664" t="s">
        <v>158</v>
      </c>
      <c r="B46" s="585">
        <v>311</v>
      </c>
      <c r="C46" s="585">
        <v>341</v>
      </c>
      <c r="D46" s="585">
        <v>482</v>
      </c>
      <c r="E46" s="585">
        <v>511</v>
      </c>
      <c r="F46" s="585">
        <v>723</v>
      </c>
      <c r="G46" s="585">
        <v>894</v>
      </c>
      <c r="H46" s="585">
        <v>894</v>
      </c>
      <c r="I46" s="585">
        <v>894</v>
      </c>
      <c r="J46" s="585">
        <v>894</v>
      </c>
      <c r="K46" s="585">
        <v>964</v>
      </c>
      <c r="L46" s="585">
        <v>994</v>
      </c>
      <c r="M46" s="585">
        <v>1212</v>
      </c>
      <c r="N46" s="585">
        <v>1275</v>
      </c>
      <c r="O46" s="585">
        <v>1362</v>
      </c>
      <c r="P46" s="585">
        <v>1372</v>
      </c>
      <c r="Q46" s="585">
        <v>1392</v>
      </c>
      <c r="R46" s="585">
        <v>1422</v>
      </c>
      <c r="S46" s="585">
        <v>1427</v>
      </c>
      <c r="T46" s="585">
        <v>1402</v>
      </c>
      <c r="U46" s="585">
        <v>1372</v>
      </c>
      <c r="V46" s="585">
        <v>1312</v>
      </c>
      <c r="W46" s="585">
        <v>1312</v>
      </c>
      <c r="X46" s="585">
        <v>1312</v>
      </c>
      <c r="Y46" s="585">
        <v>1312</v>
      </c>
      <c r="Z46" s="585">
        <v>1287</v>
      </c>
      <c r="AA46" s="585">
        <v>1267</v>
      </c>
      <c r="AB46" s="585">
        <v>1272</v>
      </c>
      <c r="AC46" s="585">
        <v>1272</v>
      </c>
      <c r="AD46" s="585">
        <v>1277</v>
      </c>
      <c r="AE46" s="585">
        <v>1282</v>
      </c>
      <c r="AF46" s="585">
        <v>1308</v>
      </c>
      <c r="AG46" s="585">
        <v>1324</v>
      </c>
      <c r="AH46" s="585">
        <v>1312</v>
      </c>
      <c r="AI46" s="585">
        <v>1312</v>
      </c>
      <c r="AJ46" s="585">
        <v>1326</v>
      </c>
      <c r="AK46" s="585">
        <v>1330</v>
      </c>
      <c r="AL46" s="585">
        <v>1330</v>
      </c>
      <c r="AM46" s="585">
        <v>1330</v>
      </c>
      <c r="AN46" s="585">
        <v>1347</v>
      </c>
      <c r="AO46" s="585">
        <v>1372</v>
      </c>
      <c r="AP46" s="585">
        <v>1377</v>
      </c>
      <c r="AQ46" s="585">
        <v>1361.5726027397261</v>
      </c>
      <c r="AR46" s="585">
        <v>1361.5726027397261</v>
      </c>
      <c r="AS46" s="585">
        <v>1361.5726027397261</v>
      </c>
      <c r="AT46" s="585">
        <v>1361.5726027397261</v>
      </c>
      <c r="AU46" s="585">
        <v>1421.4175342465753</v>
      </c>
      <c r="AV46" s="585">
        <v>1541.9106849315069</v>
      </c>
      <c r="AW46" s="585">
        <v>1546.3287671232877</v>
      </c>
      <c r="AX46" s="585">
        <v>1546.3287671232877</v>
      </c>
      <c r="AY46" s="585">
        <v>1546.3287671232877</v>
      </c>
      <c r="AZ46" s="665">
        <v>1562.3945205479451</v>
      </c>
      <c r="BA46" s="535">
        <v>1562.3945205479451</v>
      </c>
      <c r="BB46" s="667">
        <v>0</v>
      </c>
      <c r="BC46" s="667">
        <v>1.2711348399317313E-2</v>
      </c>
      <c r="BD46" s="667">
        <v>1.6036042036810486E-2</v>
      </c>
      <c r="BE46" s="348"/>
    </row>
    <row r="47" spans="1:57">
      <c r="A47" s="664" t="s">
        <v>159</v>
      </c>
      <c r="B47" s="585">
        <v>98</v>
      </c>
      <c r="C47" s="585">
        <v>153</v>
      </c>
      <c r="D47" s="585">
        <v>153</v>
      </c>
      <c r="E47" s="585">
        <v>253</v>
      </c>
      <c r="F47" s="585">
        <v>253</v>
      </c>
      <c r="G47" s="585">
        <v>253</v>
      </c>
      <c r="H47" s="585">
        <v>253</v>
      </c>
      <c r="I47" s="585">
        <v>253</v>
      </c>
      <c r="J47" s="585">
        <v>253</v>
      </c>
      <c r="K47" s="585">
        <v>253</v>
      </c>
      <c r="L47" s="585">
        <v>253</v>
      </c>
      <c r="M47" s="585">
        <v>420</v>
      </c>
      <c r="N47" s="585">
        <v>420</v>
      </c>
      <c r="O47" s="585">
        <v>426</v>
      </c>
      <c r="P47" s="585">
        <v>441</v>
      </c>
      <c r="Q47" s="585">
        <v>471</v>
      </c>
      <c r="R47" s="585">
        <v>471</v>
      </c>
      <c r="S47" s="585">
        <v>451</v>
      </c>
      <c r="T47" s="585">
        <v>451</v>
      </c>
      <c r="U47" s="585">
        <v>444</v>
      </c>
      <c r="V47" s="585">
        <v>436</v>
      </c>
      <c r="W47" s="585">
        <v>436</v>
      </c>
      <c r="X47" s="585">
        <v>436</v>
      </c>
      <c r="Y47" s="585">
        <v>436</v>
      </c>
      <c r="Z47" s="585">
        <v>436</v>
      </c>
      <c r="AA47" s="585">
        <v>436</v>
      </c>
      <c r="AB47" s="585">
        <v>436</v>
      </c>
      <c r="AC47" s="585">
        <v>436</v>
      </c>
      <c r="AD47" s="585">
        <v>436</v>
      </c>
      <c r="AE47" s="585">
        <v>436</v>
      </c>
      <c r="AF47" s="585">
        <v>436</v>
      </c>
      <c r="AG47" s="585">
        <v>436</v>
      </c>
      <c r="AH47" s="585">
        <v>436</v>
      </c>
      <c r="AI47" s="585">
        <v>436</v>
      </c>
      <c r="AJ47" s="585">
        <v>436</v>
      </c>
      <c r="AK47" s="585">
        <v>436</v>
      </c>
      <c r="AL47" s="585">
        <v>436</v>
      </c>
      <c r="AM47" s="585">
        <v>436</v>
      </c>
      <c r="AN47" s="585">
        <v>436</v>
      </c>
      <c r="AO47" s="585">
        <v>436</v>
      </c>
      <c r="AP47" s="585">
        <v>436</v>
      </c>
      <c r="AQ47" s="585">
        <v>436</v>
      </c>
      <c r="AR47" s="585">
        <v>436</v>
      </c>
      <c r="AS47" s="585">
        <v>436</v>
      </c>
      <c r="AT47" s="585">
        <v>436</v>
      </c>
      <c r="AU47" s="585">
        <v>436</v>
      </c>
      <c r="AV47" s="585">
        <v>436</v>
      </c>
      <c r="AW47" s="585">
        <v>436</v>
      </c>
      <c r="AX47" s="585">
        <v>436</v>
      </c>
      <c r="AY47" s="585">
        <v>436</v>
      </c>
      <c r="AZ47" s="665">
        <v>436</v>
      </c>
      <c r="BA47" s="535">
        <v>436</v>
      </c>
      <c r="BB47" s="667">
        <v>0</v>
      </c>
      <c r="BC47" s="667">
        <v>0</v>
      </c>
      <c r="BD47" s="667">
        <v>4.4749992630525341E-3</v>
      </c>
      <c r="BE47" s="348"/>
    </row>
    <row r="48" spans="1:57">
      <c r="A48" s="664" t="s">
        <v>160</v>
      </c>
      <c r="B48" s="585">
        <v>42.75</v>
      </c>
      <c r="C48" s="585">
        <v>93</v>
      </c>
      <c r="D48" s="585">
        <v>97.5</v>
      </c>
      <c r="E48" s="585">
        <v>97.5</v>
      </c>
      <c r="F48" s="585">
        <v>103.45</v>
      </c>
      <c r="G48" s="585">
        <v>99.4</v>
      </c>
      <c r="H48" s="585">
        <v>102.25</v>
      </c>
      <c r="I48" s="585">
        <v>120</v>
      </c>
      <c r="J48" s="585">
        <v>140</v>
      </c>
      <c r="K48" s="585">
        <v>138</v>
      </c>
      <c r="L48" s="585">
        <v>138</v>
      </c>
      <c r="M48" s="585">
        <v>137</v>
      </c>
      <c r="N48" s="585">
        <v>137</v>
      </c>
      <c r="O48" s="585">
        <v>132</v>
      </c>
      <c r="P48" s="585">
        <v>132</v>
      </c>
      <c r="Q48" s="585">
        <v>132</v>
      </c>
      <c r="R48" s="585">
        <v>132</v>
      </c>
      <c r="S48" s="585">
        <v>132</v>
      </c>
      <c r="T48" s="585">
        <v>132</v>
      </c>
      <c r="U48" s="585">
        <v>132</v>
      </c>
      <c r="V48" s="585">
        <v>132</v>
      </c>
      <c r="W48" s="585">
        <v>132</v>
      </c>
      <c r="X48" s="585">
        <v>132</v>
      </c>
      <c r="Y48" s="585">
        <v>132</v>
      </c>
      <c r="Z48" s="585">
        <v>60</v>
      </c>
      <c r="AA48" s="585">
        <v>80</v>
      </c>
      <c r="AB48" s="585">
        <v>132</v>
      </c>
      <c r="AC48" s="585">
        <v>132</v>
      </c>
      <c r="AD48" s="585">
        <v>132</v>
      </c>
      <c r="AE48" s="585">
        <v>132</v>
      </c>
      <c r="AF48" s="585">
        <v>132</v>
      </c>
      <c r="AG48" s="585">
        <v>132</v>
      </c>
      <c r="AH48" s="585">
        <v>132</v>
      </c>
      <c r="AI48" s="585">
        <v>132</v>
      </c>
      <c r="AJ48" s="585">
        <v>132</v>
      </c>
      <c r="AK48" s="585">
        <v>132</v>
      </c>
      <c r="AL48" s="585">
        <v>132</v>
      </c>
      <c r="AM48" s="585">
        <v>132</v>
      </c>
      <c r="AN48" s="585">
        <v>136</v>
      </c>
      <c r="AO48" s="585">
        <v>140</v>
      </c>
      <c r="AP48" s="585">
        <v>140</v>
      </c>
      <c r="AQ48" s="585">
        <v>140</v>
      </c>
      <c r="AR48" s="585">
        <v>140</v>
      </c>
      <c r="AS48" s="585">
        <v>140</v>
      </c>
      <c r="AT48" s="585">
        <v>140</v>
      </c>
      <c r="AU48" s="585">
        <v>140</v>
      </c>
      <c r="AV48" s="585">
        <v>140</v>
      </c>
      <c r="AW48" s="585">
        <v>106</v>
      </c>
      <c r="AX48" s="585">
        <v>140</v>
      </c>
      <c r="AY48" s="585">
        <v>140</v>
      </c>
      <c r="AZ48" s="665">
        <v>68</v>
      </c>
      <c r="BA48" s="535">
        <v>68</v>
      </c>
      <c r="BB48" s="667">
        <v>0</v>
      </c>
      <c r="BC48" s="667">
        <v>-6.9667725040611916E-2</v>
      </c>
      <c r="BD48" s="667">
        <v>6.9793566487975293E-4</v>
      </c>
      <c r="BE48" s="348"/>
    </row>
    <row r="49" spans="1:57">
      <c r="A49" s="664" t="s">
        <v>161</v>
      </c>
      <c r="B49" s="585">
        <v>96</v>
      </c>
      <c r="C49" s="585">
        <v>96</v>
      </c>
      <c r="D49" s="585">
        <v>120</v>
      </c>
      <c r="E49" s="585">
        <v>120</v>
      </c>
      <c r="F49" s="585">
        <v>204</v>
      </c>
      <c r="G49" s="585">
        <v>204</v>
      </c>
      <c r="H49" s="585">
        <v>204</v>
      </c>
      <c r="I49" s="585">
        <v>280</v>
      </c>
      <c r="J49" s="585">
        <v>281</v>
      </c>
      <c r="K49" s="585">
        <v>281</v>
      </c>
      <c r="L49" s="585">
        <v>281</v>
      </c>
      <c r="M49" s="585">
        <v>280</v>
      </c>
      <c r="N49" s="585">
        <v>311</v>
      </c>
      <c r="O49" s="585">
        <v>320</v>
      </c>
      <c r="P49" s="585">
        <v>350</v>
      </c>
      <c r="Q49" s="585">
        <v>366</v>
      </c>
      <c r="R49" s="585">
        <v>366</v>
      </c>
      <c r="S49" s="585">
        <v>466</v>
      </c>
      <c r="T49" s="585">
        <v>466</v>
      </c>
      <c r="U49" s="585">
        <v>466</v>
      </c>
      <c r="V49" s="585">
        <v>466</v>
      </c>
      <c r="W49" s="585">
        <v>579</v>
      </c>
      <c r="X49" s="585">
        <v>703</v>
      </c>
      <c r="Y49" s="585">
        <v>703</v>
      </c>
      <c r="Z49" s="585">
        <v>703</v>
      </c>
      <c r="AA49" s="585">
        <v>703</v>
      </c>
      <c r="AB49" s="585">
        <v>708</v>
      </c>
      <c r="AC49" s="585">
        <v>713</v>
      </c>
      <c r="AD49" s="585">
        <v>713</v>
      </c>
      <c r="AE49" s="585">
        <v>713</v>
      </c>
      <c r="AF49" s="585">
        <v>713</v>
      </c>
      <c r="AG49" s="585">
        <v>713</v>
      </c>
      <c r="AH49" s="585">
        <v>713</v>
      </c>
      <c r="AI49" s="585">
        <v>713</v>
      </c>
      <c r="AJ49" s="585">
        <v>713</v>
      </c>
      <c r="AK49" s="585">
        <v>713</v>
      </c>
      <c r="AL49" s="585">
        <v>713</v>
      </c>
      <c r="AM49" s="585">
        <v>713</v>
      </c>
      <c r="AN49" s="585">
        <v>713</v>
      </c>
      <c r="AO49" s="585">
        <v>613</v>
      </c>
      <c r="AP49" s="585">
        <v>613</v>
      </c>
      <c r="AQ49" s="585">
        <v>613</v>
      </c>
      <c r="AR49" s="585">
        <v>613</v>
      </c>
      <c r="AS49" s="585">
        <v>613</v>
      </c>
      <c r="AT49" s="585">
        <v>613</v>
      </c>
      <c r="AU49" s="585">
        <v>613</v>
      </c>
      <c r="AV49" s="585">
        <v>613</v>
      </c>
      <c r="AW49" s="585">
        <v>613</v>
      </c>
      <c r="AX49" s="585">
        <v>613</v>
      </c>
      <c r="AY49" s="585">
        <v>613</v>
      </c>
      <c r="AZ49" s="665">
        <v>613</v>
      </c>
      <c r="BA49" s="535">
        <v>613</v>
      </c>
      <c r="BB49" s="667">
        <v>0</v>
      </c>
      <c r="BC49" s="667">
        <v>0</v>
      </c>
      <c r="BD49" s="667">
        <v>6.29168474369542E-3</v>
      </c>
      <c r="BE49" s="348"/>
    </row>
    <row r="50" spans="1:57">
      <c r="A50" s="664" t="s">
        <v>70</v>
      </c>
      <c r="B50" s="585" t="s">
        <v>8</v>
      </c>
      <c r="C50" s="585" t="s">
        <v>8</v>
      </c>
      <c r="D50" s="585" t="s">
        <v>8</v>
      </c>
      <c r="E50" s="585" t="s">
        <v>8</v>
      </c>
      <c r="F50" s="585" t="s">
        <v>8</v>
      </c>
      <c r="G50" s="585" t="s">
        <v>8</v>
      </c>
      <c r="H50" s="585" t="s">
        <v>8</v>
      </c>
      <c r="I50" s="585" t="s">
        <v>8</v>
      </c>
      <c r="J50" s="585" t="s">
        <v>8</v>
      </c>
      <c r="K50" s="585" t="s">
        <v>8</v>
      </c>
      <c r="L50" s="585" t="s">
        <v>8</v>
      </c>
      <c r="M50" s="585" t="s">
        <v>8</v>
      </c>
      <c r="N50" s="585" t="s">
        <v>8</v>
      </c>
      <c r="O50" s="585" t="s">
        <v>8</v>
      </c>
      <c r="P50" s="585" t="s">
        <v>8</v>
      </c>
      <c r="Q50" s="585">
        <v>130</v>
      </c>
      <c r="R50" s="585">
        <v>130</v>
      </c>
      <c r="S50" s="585">
        <v>170.69863013698631</v>
      </c>
      <c r="T50" s="585">
        <v>170.69863013698631</v>
      </c>
      <c r="U50" s="585">
        <v>170.69863013698631</v>
      </c>
      <c r="V50" s="585">
        <v>170.69863013698631</v>
      </c>
      <c r="W50" s="585">
        <v>170.69863013698631</v>
      </c>
      <c r="X50" s="585">
        <v>170.69863013698631</v>
      </c>
      <c r="Y50" s="585">
        <v>170.69863013698631</v>
      </c>
      <c r="Z50" s="585">
        <v>170.69863013698631</v>
      </c>
      <c r="AA50" s="585">
        <v>170.69863013698631</v>
      </c>
      <c r="AB50" s="585">
        <v>251.02739726027397</v>
      </c>
      <c r="AC50" s="585">
        <v>251.02739726027397</v>
      </c>
      <c r="AD50" s="585">
        <v>251.02739726027397</v>
      </c>
      <c r="AE50" s="585">
        <v>251.02739726027397</v>
      </c>
      <c r="AF50" s="585">
        <v>251.02739726027397</v>
      </c>
      <c r="AG50" s="585">
        <v>251.02739726027397</v>
      </c>
      <c r="AH50" s="585">
        <v>251.02739726027397</v>
      </c>
      <c r="AI50" s="585">
        <v>251.02739726027397</v>
      </c>
      <c r="AJ50" s="585">
        <v>251.02739726027397</v>
      </c>
      <c r="AK50" s="585">
        <v>251.02739726027397</v>
      </c>
      <c r="AL50" s="585">
        <v>251.02739726027397</v>
      </c>
      <c r="AM50" s="585">
        <v>251.02739726027397</v>
      </c>
      <c r="AN50" s="585">
        <v>251.02739726027397</v>
      </c>
      <c r="AO50" s="585">
        <v>251.02739726027397</v>
      </c>
      <c r="AP50" s="585">
        <v>251.02739726027397</v>
      </c>
      <c r="AQ50" s="585">
        <v>251.02739726027397</v>
      </c>
      <c r="AR50" s="585">
        <v>251.02739726027397</v>
      </c>
      <c r="AS50" s="585">
        <v>251.02739726027397</v>
      </c>
      <c r="AT50" s="585">
        <v>251.02739726027397</v>
      </c>
      <c r="AU50" s="585">
        <v>251.02739726027397</v>
      </c>
      <c r="AV50" s="585">
        <v>251.02739726027397</v>
      </c>
      <c r="AW50" s="585">
        <v>251.02739726027397</v>
      </c>
      <c r="AX50" s="585">
        <v>251.02739726027397</v>
      </c>
      <c r="AY50" s="585">
        <v>251.02739726027397</v>
      </c>
      <c r="AZ50" s="665">
        <v>271.10958904109589</v>
      </c>
      <c r="BA50" s="535">
        <v>271.10958904109589</v>
      </c>
      <c r="BB50" s="667">
        <v>0</v>
      </c>
      <c r="BC50" s="667">
        <v>7.7257952426748044E-3</v>
      </c>
      <c r="BD50" s="667">
        <v>2.7826036953334391E-3</v>
      </c>
      <c r="BE50" s="348"/>
    </row>
    <row r="51" spans="1:57">
      <c r="A51" s="664" t="s">
        <v>162</v>
      </c>
      <c r="B51" s="585" t="s">
        <v>8</v>
      </c>
      <c r="C51" s="585" t="s">
        <v>8</v>
      </c>
      <c r="D51" s="585" t="s">
        <v>8</v>
      </c>
      <c r="E51" s="585" t="s">
        <v>8</v>
      </c>
      <c r="F51" s="585" t="s">
        <v>8</v>
      </c>
      <c r="G51" s="585" t="s">
        <v>8</v>
      </c>
      <c r="H51" s="585" t="s">
        <v>8</v>
      </c>
      <c r="I51" s="585" t="s">
        <v>8</v>
      </c>
      <c r="J51" s="585" t="s">
        <v>8</v>
      </c>
      <c r="K51" s="585" t="s">
        <v>8</v>
      </c>
      <c r="L51" s="585" t="s">
        <v>8</v>
      </c>
      <c r="M51" s="585" t="s">
        <v>8</v>
      </c>
      <c r="N51" s="585" t="s">
        <v>8</v>
      </c>
      <c r="O51" s="585" t="s">
        <v>8</v>
      </c>
      <c r="P51" s="585" t="s">
        <v>8</v>
      </c>
      <c r="Q51" s="585">
        <v>1133</v>
      </c>
      <c r="R51" s="585">
        <v>1133</v>
      </c>
      <c r="S51" s="585">
        <v>1133</v>
      </c>
      <c r="T51" s="585">
        <v>1293</v>
      </c>
      <c r="U51" s="585">
        <v>1293</v>
      </c>
      <c r="V51" s="585">
        <v>1293</v>
      </c>
      <c r="W51" s="585">
        <v>1293</v>
      </c>
      <c r="X51" s="585">
        <v>1293</v>
      </c>
      <c r="Y51" s="585">
        <v>1293</v>
      </c>
      <c r="Z51" s="585">
        <v>1293</v>
      </c>
      <c r="AA51" s="585">
        <v>1233</v>
      </c>
      <c r="AB51" s="585">
        <v>1233</v>
      </c>
      <c r="AC51" s="585">
        <v>1233</v>
      </c>
      <c r="AD51" s="585">
        <v>1233</v>
      </c>
      <c r="AE51" s="585">
        <v>1083</v>
      </c>
      <c r="AF51" s="585">
        <v>1083</v>
      </c>
      <c r="AG51" s="585">
        <v>1083</v>
      </c>
      <c r="AH51" s="585">
        <v>1083</v>
      </c>
      <c r="AI51" s="585">
        <v>1083</v>
      </c>
      <c r="AJ51" s="585">
        <v>1083</v>
      </c>
      <c r="AK51" s="585">
        <v>891</v>
      </c>
      <c r="AL51" s="585">
        <v>731</v>
      </c>
      <c r="AM51" s="585">
        <v>699</v>
      </c>
      <c r="AN51" s="585">
        <v>639</v>
      </c>
      <c r="AO51" s="585">
        <v>639</v>
      </c>
      <c r="AP51" s="585">
        <v>525</v>
      </c>
      <c r="AQ51" s="585">
        <v>525</v>
      </c>
      <c r="AR51" s="585">
        <v>526</v>
      </c>
      <c r="AS51" s="585">
        <v>566</v>
      </c>
      <c r="AT51" s="585">
        <v>582</v>
      </c>
      <c r="AU51" s="585">
        <v>474</v>
      </c>
      <c r="AV51" s="585">
        <v>474</v>
      </c>
      <c r="AW51" s="585">
        <v>248</v>
      </c>
      <c r="AX51" s="585">
        <v>262</v>
      </c>
      <c r="AY51" s="585">
        <v>248</v>
      </c>
      <c r="AZ51" s="665">
        <v>248</v>
      </c>
      <c r="BA51" s="535">
        <v>248</v>
      </c>
      <c r="BB51" s="667">
        <v>0</v>
      </c>
      <c r="BC51" s="667">
        <v>-7.2253685573474224E-2</v>
      </c>
      <c r="BD51" s="667">
        <v>2.5454124248555695E-3</v>
      </c>
      <c r="BE51" s="348"/>
    </row>
    <row r="52" spans="1:57">
      <c r="A52" s="664" t="s">
        <v>93</v>
      </c>
      <c r="B52" s="585">
        <v>1474</v>
      </c>
      <c r="C52" s="585">
        <v>1683</v>
      </c>
      <c r="D52" s="585">
        <v>1731</v>
      </c>
      <c r="E52" s="585">
        <v>1957</v>
      </c>
      <c r="F52" s="585">
        <v>2195</v>
      </c>
      <c r="G52" s="585">
        <v>2305</v>
      </c>
      <c r="H52" s="585">
        <v>2450</v>
      </c>
      <c r="I52" s="585">
        <v>2487</v>
      </c>
      <c r="J52" s="585">
        <v>2852</v>
      </c>
      <c r="K52" s="585">
        <v>2984</v>
      </c>
      <c r="L52" s="585">
        <v>2940</v>
      </c>
      <c r="M52" s="585">
        <v>2916</v>
      </c>
      <c r="N52" s="585">
        <v>2801</v>
      </c>
      <c r="O52" s="585">
        <v>2681</v>
      </c>
      <c r="P52" s="585">
        <v>2677</v>
      </c>
      <c r="Q52" s="585">
        <v>2614</v>
      </c>
      <c r="R52" s="585">
        <v>2518</v>
      </c>
      <c r="S52" s="585">
        <v>2281</v>
      </c>
      <c r="T52" s="585">
        <v>2022</v>
      </c>
      <c r="U52" s="585">
        <v>1919</v>
      </c>
      <c r="V52" s="585">
        <v>1864</v>
      </c>
      <c r="W52" s="585">
        <v>1805</v>
      </c>
      <c r="X52" s="585">
        <v>1823</v>
      </c>
      <c r="Y52" s="585">
        <v>1814</v>
      </c>
      <c r="Z52" s="585">
        <v>1827</v>
      </c>
      <c r="AA52" s="585">
        <v>1850</v>
      </c>
      <c r="AB52" s="585">
        <v>1827</v>
      </c>
      <c r="AC52" s="585">
        <v>1837</v>
      </c>
      <c r="AD52" s="585">
        <v>1844</v>
      </c>
      <c r="AE52" s="585">
        <v>1866</v>
      </c>
      <c r="AF52" s="585">
        <v>1844</v>
      </c>
      <c r="AG52" s="585">
        <v>1873</v>
      </c>
      <c r="AH52" s="585">
        <v>1823</v>
      </c>
      <c r="AI52" s="585">
        <v>1848</v>
      </c>
      <c r="AJ52" s="585">
        <v>1777</v>
      </c>
      <c r="AK52" s="585">
        <v>1778</v>
      </c>
      <c r="AL52" s="585">
        <v>1769</v>
      </c>
      <c r="AM52" s="585">
        <v>1785</v>
      </c>
      <c r="AN52" s="585">
        <v>1813</v>
      </c>
      <c r="AO52" s="585">
        <v>1847.5616438356165</v>
      </c>
      <c r="AP52" s="585">
        <v>1819.4465753424658</v>
      </c>
      <c r="AQ52" s="585">
        <v>1835.5123287671236</v>
      </c>
      <c r="AR52" s="585">
        <v>1819.4465753424658</v>
      </c>
      <c r="AS52" s="585">
        <v>1827.4794520547946</v>
      </c>
      <c r="AT52" s="585">
        <v>1757.1917808219177</v>
      </c>
      <c r="AU52" s="585">
        <v>1757.1917808219177</v>
      </c>
      <c r="AV52" s="585">
        <v>1787.3150684931506</v>
      </c>
      <c r="AW52" s="585">
        <v>1526.2465753424658</v>
      </c>
      <c r="AX52" s="585">
        <v>1498.1315068493154</v>
      </c>
      <c r="AY52" s="585">
        <v>1337.4739726027397</v>
      </c>
      <c r="AZ52" s="665">
        <v>1337.4739726027397</v>
      </c>
      <c r="BA52" s="535">
        <v>1227.0219178082191</v>
      </c>
      <c r="BB52" s="667">
        <v>-8.2582582582582553E-2</v>
      </c>
      <c r="BC52" s="667">
        <v>-3.0306235033255025E-2</v>
      </c>
      <c r="BD52" s="667">
        <v>1.2593858206286897E-2</v>
      </c>
      <c r="BE52" s="348"/>
    </row>
    <row r="53" spans="1:57">
      <c r="A53" s="664" t="s">
        <v>506</v>
      </c>
      <c r="B53" s="585">
        <v>4518.4931506849316</v>
      </c>
      <c r="C53" s="585">
        <v>4779.5616438356165</v>
      </c>
      <c r="D53" s="585">
        <v>5060.7123287671229</v>
      </c>
      <c r="E53" s="585">
        <v>5341.8630136986303</v>
      </c>
      <c r="F53" s="585">
        <v>5623.0136986301368</v>
      </c>
      <c r="G53" s="585">
        <v>6104.9863013698632</v>
      </c>
      <c r="H53" s="585">
        <v>6526.7123287671229</v>
      </c>
      <c r="I53" s="585">
        <v>6827.9452054794519</v>
      </c>
      <c r="J53" s="585">
        <v>7229.58904109589</v>
      </c>
      <c r="K53" s="585">
        <v>8032.8767123287671</v>
      </c>
      <c r="L53" s="585">
        <v>8434.5205479452052</v>
      </c>
      <c r="M53" s="585">
        <v>9036.9863013698632</v>
      </c>
      <c r="N53" s="585">
        <v>9840.2739726027394</v>
      </c>
      <c r="O53" s="585">
        <v>9762</v>
      </c>
      <c r="P53" s="585">
        <v>9942</v>
      </c>
      <c r="Q53" s="585" t="s">
        <v>8</v>
      </c>
      <c r="R53" s="585" t="s">
        <v>8</v>
      </c>
      <c r="S53" s="585" t="s">
        <v>8</v>
      </c>
      <c r="T53" s="585" t="s">
        <v>8</v>
      </c>
      <c r="U53" s="585" t="s">
        <v>8</v>
      </c>
      <c r="V53" s="585" t="s">
        <v>8</v>
      </c>
      <c r="W53" s="585" t="s">
        <v>8</v>
      </c>
      <c r="X53" s="585" t="s">
        <v>8</v>
      </c>
      <c r="Y53" s="585" t="s">
        <v>8</v>
      </c>
      <c r="Z53" s="585" t="s">
        <v>8</v>
      </c>
      <c r="AA53" s="585" t="s">
        <v>8</v>
      </c>
      <c r="AB53" s="585" t="s">
        <v>8</v>
      </c>
      <c r="AC53" s="585" t="s">
        <v>8</v>
      </c>
      <c r="AD53" s="585" t="s">
        <v>8</v>
      </c>
      <c r="AE53" s="585" t="s">
        <v>8</v>
      </c>
      <c r="AF53" s="585" t="s">
        <v>8</v>
      </c>
      <c r="AG53" s="585" t="s">
        <v>8</v>
      </c>
      <c r="AH53" s="585" t="s">
        <v>8</v>
      </c>
      <c r="AI53" s="585" t="s">
        <v>8</v>
      </c>
      <c r="AJ53" s="585" t="s">
        <v>8</v>
      </c>
      <c r="AK53" s="585" t="s">
        <v>8</v>
      </c>
      <c r="AL53" s="585" t="s">
        <v>8</v>
      </c>
      <c r="AM53" s="585" t="s">
        <v>8</v>
      </c>
      <c r="AN53" s="585" t="s">
        <v>8</v>
      </c>
      <c r="AO53" s="585" t="s">
        <v>8</v>
      </c>
      <c r="AP53" s="585" t="s">
        <v>8</v>
      </c>
      <c r="AQ53" s="585" t="s">
        <v>8</v>
      </c>
      <c r="AR53" s="585" t="s">
        <v>8</v>
      </c>
      <c r="AS53" s="585" t="s">
        <v>8</v>
      </c>
      <c r="AT53" s="585" t="s">
        <v>8</v>
      </c>
      <c r="AU53" s="585" t="s">
        <v>8</v>
      </c>
      <c r="AV53" s="585" t="s">
        <v>8</v>
      </c>
      <c r="AW53" s="585" t="s">
        <v>8</v>
      </c>
      <c r="AX53" s="585" t="s">
        <v>8</v>
      </c>
      <c r="AY53" s="585" t="s">
        <v>8</v>
      </c>
      <c r="AZ53" s="665" t="s">
        <v>8</v>
      </c>
      <c r="BA53" s="535" t="s">
        <v>8</v>
      </c>
      <c r="BB53" s="667" t="s">
        <v>8</v>
      </c>
      <c r="BC53" s="667" t="s">
        <v>8</v>
      </c>
      <c r="BD53" s="667" t="s">
        <v>8</v>
      </c>
      <c r="BE53" s="348"/>
    </row>
    <row r="54" spans="1:57">
      <c r="A54" s="664" t="s">
        <v>71</v>
      </c>
      <c r="B54" s="585" t="s">
        <v>8</v>
      </c>
      <c r="C54" s="585" t="s">
        <v>8</v>
      </c>
      <c r="D54" s="585" t="s">
        <v>8</v>
      </c>
      <c r="E54" s="585" t="s">
        <v>8</v>
      </c>
      <c r="F54" s="585" t="s">
        <v>8</v>
      </c>
      <c r="G54" s="585" t="s">
        <v>8</v>
      </c>
      <c r="H54" s="585" t="s">
        <v>8</v>
      </c>
      <c r="I54" s="585" t="s">
        <v>8</v>
      </c>
      <c r="J54" s="585" t="s">
        <v>8</v>
      </c>
      <c r="K54" s="585" t="s">
        <v>8</v>
      </c>
      <c r="L54" s="585" t="s">
        <v>8</v>
      </c>
      <c r="M54" s="585" t="s">
        <v>8</v>
      </c>
      <c r="N54" s="585" t="s">
        <v>8</v>
      </c>
      <c r="O54" s="585" t="s">
        <v>8</v>
      </c>
      <c r="P54" s="585" t="s">
        <v>8</v>
      </c>
      <c r="Q54" s="585">
        <v>175</v>
      </c>
      <c r="R54" s="585">
        <v>175</v>
      </c>
      <c r="S54" s="585">
        <v>175</v>
      </c>
      <c r="T54" s="585">
        <v>175</v>
      </c>
      <c r="U54" s="585">
        <v>175</v>
      </c>
      <c r="V54" s="585">
        <v>175</v>
      </c>
      <c r="W54" s="585">
        <v>175</v>
      </c>
      <c r="X54" s="585">
        <v>175</v>
      </c>
      <c r="Y54" s="585">
        <v>175</v>
      </c>
      <c r="Z54" s="585">
        <v>175</v>
      </c>
      <c r="AA54" s="585">
        <v>175</v>
      </c>
      <c r="AB54" s="585">
        <v>175</v>
      </c>
      <c r="AC54" s="585">
        <v>175</v>
      </c>
      <c r="AD54" s="585">
        <v>175</v>
      </c>
      <c r="AE54" s="585">
        <v>175</v>
      </c>
      <c r="AF54" s="585">
        <v>175</v>
      </c>
      <c r="AG54" s="585">
        <v>175</v>
      </c>
      <c r="AH54" s="585">
        <v>232</v>
      </c>
      <c r="AI54" s="585">
        <v>232</v>
      </c>
      <c r="AJ54" s="585">
        <v>232</v>
      </c>
      <c r="AK54" s="585">
        <v>232</v>
      </c>
      <c r="AL54" s="585">
        <v>232</v>
      </c>
      <c r="AM54" s="585">
        <v>232</v>
      </c>
      <c r="AN54" s="585">
        <v>232</v>
      </c>
      <c r="AO54" s="585">
        <v>232</v>
      </c>
      <c r="AP54" s="585">
        <v>232</v>
      </c>
      <c r="AQ54" s="585">
        <v>232</v>
      </c>
      <c r="AR54" s="585">
        <v>232</v>
      </c>
      <c r="AS54" s="585">
        <v>232</v>
      </c>
      <c r="AT54" s="585">
        <v>232</v>
      </c>
      <c r="AU54" s="585">
        <v>232</v>
      </c>
      <c r="AV54" s="585">
        <v>232</v>
      </c>
      <c r="AW54" s="585">
        <v>232</v>
      </c>
      <c r="AX54" s="585">
        <v>232</v>
      </c>
      <c r="AY54" s="585">
        <v>232</v>
      </c>
      <c r="AZ54" s="665">
        <v>232</v>
      </c>
      <c r="BA54" s="535">
        <v>232</v>
      </c>
      <c r="BB54" s="667">
        <v>0</v>
      </c>
      <c r="BC54" s="667">
        <v>0</v>
      </c>
      <c r="BD54" s="667">
        <v>2.381192268413275E-3</v>
      </c>
      <c r="BE54" s="348"/>
    </row>
    <row r="55" spans="1:57">
      <c r="A55" s="664" t="s">
        <v>134</v>
      </c>
      <c r="B55" s="585">
        <v>64.2</v>
      </c>
      <c r="C55" s="585">
        <v>75.599999999999994</v>
      </c>
      <c r="D55" s="585">
        <v>75.599999999999994</v>
      </c>
      <c r="E55" s="585">
        <v>169.2</v>
      </c>
      <c r="F55" s="585">
        <v>189.15</v>
      </c>
      <c r="G55" s="585">
        <v>245.9</v>
      </c>
      <c r="H55" s="585">
        <v>308.60000000000002</v>
      </c>
      <c r="I55" s="585">
        <v>327</v>
      </c>
      <c r="J55" s="585">
        <v>330</v>
      </c>
      <c r="K55" s="585">
        <v>337</v>
      </c>
      <c r="L55" s="585">
        <v>337</v>
      </c>
      <c r="M55" s="585">
        <v>314</v>
      </c>
      <c r="N55" s="585">
        <v>358</v>
      </c>
      <c r="O55" s="585">
        <v>404</v>
      </c>
      <c r="P55" s="585">
        <v>554</v>
      </c>
      <c r="Q55" s="585">
        <v>624</v>
      </c>
      <c r="R55" s="421">
        <v>624</v>
      </c>
      <c r="S55" s="421">
        <v>674</v>
      </c>
      <c r="T55" s="421">
        <v>674</v>
      </c>
      <c r="U55" s="421">
        <v>674</v>
      </c>
      <c r="V55" s="421">
        <v>694</v>
      </c>
      <c r="W55" s="421">
        <v>749</v>
      </c>
      <c r="X55" s="421">
        <v>749</v>
      </c>
      <c r="Y55" s="421">
        <v>750</v>
      </c>
      <c r="Z55" s="421">
        <v>752</v>
      </c>
      <c r="AA55" s="421">
        <v>752</v>
      </c>
      <c r="AB55" s="421">
        <v>675</v>
      </c>
      <c r="AC55" s="421">
        <v>596</v>
      </c>
      <c r="AD55" s="421">
        <v>598</v>
      </c>
      <c r="AE55" s="585">
        <v>600</v>
      </c>
      <c r="AF55" s="585">
        <v>600</v>
      </c>
      <c r="AG55" s="585">
        <v>611</v>
      </c>
      <c r="AH55" s="585">
        <v>615</v>
      </c>
      <c r="AI55" s="585">
        <v>564</v>
      </c>
      <c r="AJ55" s="585">
        <v>554</v>
      </c>
      <c r="AK55" s="585">
        <v>487</v>
      </c>
      <c r="AL55" s="585">
        <v>492</v>
      </c>
      <c r="AM55" s="421">
        <v>457</v>
      </c>
      <c r="AN55" s="421">
        <v>457</v>
      </c>
      <c r="AO55" s="421">
        <v>430</v>
      </c>
      <c r="AP55" s="421">
        <v>430</v>
      </c>
      <c r="AQ55" s="421">
        <v>411</v>
      </c>
      <c r="AR55" s="421">
        <v>411</v>
      </c>
      <c r="AS55" s="421">
        <v>408</v>
      </c>
      <c r="AT55" s="421">
        <v>430</v>
      </c>
      <c r="AU55" s="421">
        <v>434</v>
      </c>
      <c r="AV55" s="421">
        <v>414</v>
      </c>
      <c r="AW55" s="421">
        <v>436</v>
      </c>
      <c r="AX55" s="421">
        <v>387</v>
      </c>
      <c r="AY55" s="421">
        <v>404</v>
      </c>
      <c r="AZ55" s="670">
        <v>413</v>
      </c>
      <c r="BA55" s="540">
        <v>413</v>
      </c>
      <c r="BB55" s="666">
        <v>0</v>
      </c>
      <c r="BC55" s="666">
        <v>-4.0256368844678869E-3</v>
      </c>
      <c r="BD55" s="666">
        <v>4.2389327881667349E-3</v>
      </c>
      <c r="BE55" s="348"/>
    </row>
    <row r="56" spans="1:57">
      <c r="A56" s="668" t="s">
        <v>135</v>
      </c>
      <c r="B56" s="588">
        <v>13194.124400684932</v>
      </c>
      <c r="C56" s="588">
        <v>15011.761643835618</v>
      </c>
      <c r="D56" s="588">
        <v>16822.21232876712</v>
      </c>
      <c r="E56" s="588">
        <v>18342.863013698628</v>
      </c>
      <c r="F56" s="588">
        <v>20287.863698630135</v>
      </c>
      <c r="G56" s="588">
        <v>21967.536301369866</v>
      </c>
      <c r="H56" s="588">
        <v>23902.812328767122</v>
      </c>
      <c r="I56" s="588">
        <v>25420.945205479453</v>
      </c>
      <c r="J56" s="588">
        <v>27260.589041095889</v>
      </c>
      <c r="K56" s="588">
        <v>29063.876712328769</v>
      </c>
      <c r="L56" s="588">
        <v>30538.520547945205</v>
      </c>
      <c r="M56" s="588">
        <v>31926.986301369863</v>
      </c>
      <c r="N56" s="588">
        <v>32624.273972602739</v>
      </c>
      <c r="O56" s="588">
        <v>32343</v>
      </c>
      <c r="P56" s="588">
        <v>32017</v>
      </c>
      <c r="Q56" s="588">
        <v>32002</v>
      </c>
      <c r="R56" s="588">
        <v>31600</v>
      </c>
      <c r="S56" s="588">
        <v>30318.698630136987</v>
      </c>
      <c r="T56" s="588">
        <v>29347.698630136987</v>
      </c>
      <c r="U56" s="588">
        <v>28723.698630136987</v>
      </c>
      <c r="V56" s="588">
        <v>28244.698630136987</v>
      </c>
      <c r="W56" s="588">
        <v>28133.698630136987</v>
      </c>
      <c r="X56" s="588">
        <v>28165.698630136987</v>
      </c>
      <c r="Y56" s="588">
        <v>27979.698630136987</v>
      </c>
      <c r="Z56" s="588">
        <v>27786.698630136987</v>
      </c>
      <c r="AA56" s="588">
        <v>27651.698630136987</v>
      </c>
      <c r="AB56" s="588">
        <v>27743.027397260274</v>
      </c>
      <c r="AC56" s="588">
        <v>26605.027397260274</v>
      </c>
      <c r="AD56" s="588">
        <v>26312.027397260274</v>
      </c>
      <c r="AE56" s="588">
        <v>25967.027397260274</v>
      </c>
      <c r="AF56" s="588">
        <v>25433.027397260274</v>
      </c>
      <c r="AG56" s="588">
        <v>25314.027397260274</v>
      </c>
      <c r="AH56" s="588">
        <v>25200.027397260274</v>
      </c>
      <c r="AI56" s="588">
        <v>25255.027397260274</v>
      </c>
      <c r="AJ56" s="588">
        <v>25245.027397260274</v>
      </c>
      <c r="AK56" s="588">
        <v>25043.027397260274</v>
      </c>
      <c r="AL56" s="588">
        <v>24919.027397260274</v>
      </c>
      <c r="AM56" s="588">
        <v>24853.527397260274</v>
      </c>
      <c r="AN56" s="588">
        <v>24676.527397260274</v>
      </c>
      <c r="AO56" s="588">
        <v>24637.07005479452</v>
      </c>
      <c r="AP56" s="588">
        <v>24660.144109589044</v>
      </c>
      <c r="AQ56" s="588">
        <v>24825.852520547945</v>
      </c>
      <c r="AR56" s="588">
        <v>24564.674602739724</v>
      </c>
      <c r="AS56" s="588">
        <v>24545.565397260274</v>
      </c>
      <c r="AT56" s="588">
        <v>24347.323643835618</v>
      </c>
      <c r="AU56" s="588">
        <v>24138.730260273973</v>
      </c>
      <c r="AV56" s="588">
        <v>24195.073219178081</v>
      </c>
      <c r="AW56" s="588">
        <v>23491.928534246574</v>
      </c>
      <c r="AX56" s="588">
        <v>23536.494150684928</v>
      </c>
      <c r="AY56" s="588">
        <v>23527.591657534242</v>
      </c>
      <c r="AZ56" s="538">
        <v>23563.169068493149</v>
      </c>
      <c r="BA56" s="538">
        <v>23303.846794520545</v>
      </c>
      <c r="BB56" s="669">
        <v>-1.1005407346474039E-2</v>
      </c>
      <c r="BC56" s="669">
        <v>-4.5400109805310285E-3</v>
      </c>
      <c r="BD56" s="669">
        <v>0.23918508539396466</v>
      </c>
      <c r="BE56" s="348"/>
    </row>
    <row r="57" spans="1:57">
      <c r="A57" s="664"/>
      <c r="B57" s="585"/>
      <c r="C57" s="585"/>
      <c r="D57" s="585"/>
      <c r="E57" s="585"/>
      <c r="F57" s="585"/>
      <c r="G57" s="585"/>
      <c r="H57" s="585"/>
      <c r="I57" s="585"/>
      <c r="J57" s="585"/>
      <c r="K57" s="585"/>
      <c r="L57" s="585"/>
      <c r="M57" s="585"/>
      <c r="N57" s="585"/>
      <c r="O57" s="585"/>
      <c r="P57" s="585"/>
      <c r="Q57" s="585"/>
      <c r="R57" s="585"/>
      <c r="S57" s="585"/>
      <c r="T57" s="585"/>
      <c r="U57" s="585"/>
      <c r="V57" s="585"/>
      <c r="W57" s="585"/>
      <c r="X57" s="585"/>
      <c r="Y57" s="585"/>
      <c r="Z57" s="585"/>
      <c r="AA57" s="585"/>
      <c r="AB57" s="585"/>
      <c r="AC57" s="585"/>
      <c r="AD57" s="585"/>
      <c r="AE57" s="585"/>
      <c r="AF57" s="585"/>
      <c r="AG57" s="585"/>
      <c r="AH57" s="585"/>
      <c r="AI57" s="585"/>
      <c r="AJ57" s="585"/>
      <c r="AK57" s="585"/>
      <c r="AL57" s="585"/>
      <c r="AM57" s="585"/>
      <c r="AN57" s="585"/>
      <c r="AO57" s="585"/>
      <c r="AP57" s="585"/>
      <c r="AQ57" s="585"/>
      <c r="AR57" s="585"/>
      <c r="AS57" s="585"/>
      <c r="AT57" s="585"/>
      <c r="AU57" s="585"/>
      <c r="AV57" s="585"/>
      <c r="AW57" s="585"/>
      <c r="AX57" s="585"/>
      <c r="AY57" s="585"/>
      <c r="AZ57" s="665"/>
      <c r="BA57" s="535"/>
      <c r="BB57" s="667"/>
      <c r="BC57" s="667"/>
      <c r="BD57" s="667"/>
      <c r="BE57" s="348"/>
    </row>
    <row r="58" spans="1:57">
      <c r="A58" s="664" t="s">
        <v>72</v>
      </c>
      <c r="B58" s="585">
        <v>467</v>
      </c>
      <c r="C58" s="585">
        <v>524</v>
      </c>
      <c r="D58" s="585">
        <v>524</v>
      </c>
      <c r="E58" s="585">
        <v>594</v>
      </c>
      <c r="F58" s="585">
        <v>594</v>
      </c>
      <c r="G58" s="585">
        <v>594</v>
      </c>
      <c r="H58" s="585">
        <v>605</v>
      </c>
      <c r="I58" s="585">
        <v>605</v>
      </c>
      <c r="J58" s="585">
        <v>660</v>
      </c>
      <c r="K58" s="585">
        <v>690</v>
      </c>
      <c r="L58" s="585">
        <v>810</v>
      </c>
      <c r="M58" s="585">
        <v>810</v>
      </c>
      <c r="N58" s="585">
        <v>1050</v>
      </c>
      <c r="O58" s="585">
        <v>1081</v>
      </c>
      <c r="P58" s="585">
        <v>1086</v>
      </c>
      <c r="Q58" s="585">
        <v>590</v>
      </c>
      <c r="R58" s="585">
        <v>590</v>
      </c>
      <c r="S58" s="585">
        <v>590</v>
      </c>
      <c r="T58" s="585">
        <v>632</v>
      </c>
      <c r="U58" s="585">
        <v>680</v>
      </c>
      <c r="V58" s="585">
        <v>685</v>
      </c>
      <c r="W58" s="585">
        <v>685</v>
      </c>
      <c r="X58" s="585">
        <v>780</v>
      </c>
      <c r="Y58" s="585">
        <v>790</v>
      </c>
      <c r="Z58" s="585">
        <v>860</v>
      </c>
      <c r="AA58" s="585">
        <v>880</v>
      </c>
      <c r="AB58" s="585">
        <v>995</v>
      </c>
      <c r="AC58" s="585">
        <v>1045</v>
      </c>
      <c r="AD58" s="585">
        <v>1220</v>
      </c>
      <c r="AE58" s="585">
        <v>1255</v>
      </c>
      <c r="AF58" s="585">
        <v>1315</v>
      </c>
      <c r="AG58" s="585">
        <v>1315</v>
      </c>
      <c r="AH58" s="585">
        <v>1436</v>
      </c>
      <c r="AI58" s="585">
        <v>1597</v>
      </c>
      <c r="AJ58" s="585">
        <v>1647</v>
      </c>
      <c r="AK58" s="585">
        <v>1647</v>
      </c>
      <c r="AL58" s="585">
        <v>1647</v>
      </c>
      <c r="AM58" s="585">
        <v>1647</v>
      </c>
      <c r="AN58" s="585">
        <v>1692</v>
      </c>
      <c r="AO58" s="585">
        <v>1692</v>
      </c>
      <c r="AP58" s="585">
        <v>1692</v>
      </c>
      <c r="AQ58" s="585">
        <v>1772</v>
      </c>
      <c r="AR58" s="585">
        <v>1772</v>
      </c>
      <c r="AS58" s="585">
        <v>1805</v>
      </c>
      <c r="AT58" s="585">
        <v>1860</v>
      </c>
      <c r="AU58" s="585">
        <v>1860</v>
      </c>
      <c r="AV58" s="585">
        <v>1860</v>
      </c>
      <c r="AW58" s="585">
        <v>1952</v>
      </c>
      <c r="AX58" s="585">
        <v>1985</v>
      </c>
      <c r="AY58" s="585">
        <v>1985</v>
      </c>
      <c r="AZ58" s="665">
        <v>1985</v>
      </c>
      <c r="BA58" s="535">
        <v>1985</v>
      </c>
      <c r="BB58" s="667">
        <v>0</v>
      </c>
      <c r="BC58" s="667">
        <v>1.6098979618477394E-2</v>
      </c>
      <c r="BD58" s="667">
        <v>2.0373563158622199E-2</v>
      </c>
      <c r="BE58" s="348"/>
    </row>
    <row r="59" spans="1:57">
      <c r="A59" s="664" t="s">
        <v>73</v>
      </c>
      <c r="B59" s="585">
        <v>79</v>
      </c>
      <c r="C59" s="585">
        <v>82</v>
      </c>
      <c r="D59" s="585">
        <v>82</v>
      </c>
      <c r="E59" s="585">
        <v>103</v>
      </c>
      <c r="F59" s="585">
        <v>103</v>
      </c>
      <c r="G59" s="585">
        <v>103</v>
      </c>
      <c r="H59" s="585">
        <v>109</v>
      </c>
      <c r="I59" s="585">
        <v>115</v>
      </c>
      <c r="J59" s="585">
        <v>115</v>
      </c>
      <c r="K59" s="585">
        <v>186</v>
      </c>
      <c r="L59" s="585">
        <v>186</v>
      </c>
      <c r="M59" s="585">
        <v>186</v>
      </c>
      <c r="N59" s="585">
        <v>186</v>
      </c>
      <c r="O59" s="585">
        <v>210</v>
      </c>
      <c r="P59" s="585">
        <v>302</v>
      </c>
      <c r="Q59" s="585">
        <v>319</v>
      </c>
      <c r="R59" s="585">
        <v>191</v>
      </c>
      <c r="S59" s="585">
        <v>278</v>
      </c>
      <c r="T59" s="585">
        <v>430</v>
      </c>
      <c r="U59" s="585">
        <v>520</v>
      </c>
      <c r="V59" s="585">
        <v>520</v>
      </c>
      <c r="W59" s="585">
        <v>530</v>
      </c>
      <c r="X59" s="585">
        <v>530</v>
      </c>
      <c r="Y59" s="585">
        <v>530</v>
      </c>
      <c r="Z59" s="585">
        <v>580</v>
      </c>
      <c r="AA59" s="585">
        <v>600</v>
      </c>
      <c r="AB59" s="585">
        <v>370</v>
      </c>
      <c r="AC59" s="585">
        <v>578</v>
      </c>
      <c r="AD59" s="585">
        <v>628</v>
      </c>
      <c r="AE59" s="585">
        <v>628</v>
      </c>
      <c r="AF59" s="585">
        <v>648</v>
      </c>
      <c r="AG59" s="585">
        <v>658</v>
      </c>
      <c r="AH59" s="585">
        <v>708</v>
      </c>
      <c r="AI59" s="585">
        <v>708</v>
      </c>
      <c r="AJ59" s="585">
        <v>718</v>
      </c>
      <c r="AK59" s="585">
        <v>718</v>
      </c>
      <c r="AL59" s="585">
        <v>718</v>
      </c>
      <c r="AM59" s="585">
        <v>718</v>
      </c>
      <c r="AN59" s="585">
        <v>718</v>
      </c>
      <c r="AO59" s="585">
        <v>718</v>
      </c>
      <c r="AP59" s="585">
        <v>728</v>
      </c>
      <c r="AQ59" s="585">
        <v>743</v>
      </c>
      <c r="AR59" s="585">
        <v>738</v>
      </c>
      <c r="AS59" s="585">
        <v>738</v>
      </c>
      <c r="AT59" s="585">
        <v>853</v>
      </c>
      <c r="AU59" s="585">
        <v>914</v>
      </c>
      <c r="AV59" s="585">
        <v>935</v>
      </c>
      <c r="AW59" s="585">
        <v>971</v>
      </c>
      <c r="AX59" s="585">
        <v>823</v>
      </c>
      <c r="AY59" s="585">
        <v>931</v>
      </c>
      <c r="AZ59" s="665">
        <v>903</v>
      </c>
      <c r="BA59" s="535">
        <v>919</v>
      </c>
      <c r="BB59" s="667">
        <v>1.7718715393133966E-2</v>
      </c>
      <c r="BC59" s="667">
        <v>2.1775857815521826E-2</v>
      </c>
      <c r="BD59" s="667">
        <v>9.4323952356543082E-3</v>
      </c>
      <c r="BE59" s="348"/>
    </row>
    <row r="60" spans="1:57" ht="11.25" customHeight="1">
      <c r="A60" s="664" t="s">
        <v>365</v>
      </c>
      <c r="B60" s="585">
        <v>87</v>
      </c>
      <c r="C60" s="585">
        <v>95</v>
      </c>
      <c r="D60" s="585">
        <v>109</v>
      </c>
      <c r="E60" s="585">
        <v>109</v>
      </c>
      <c r="F60" s="585">
        <v>102</v>
      </c>
      <c r="G60" s="585">
        <v>125</v>
      </c>
      <c r="H60" s="585">
        <v>133</v>
      </c>
      <c r="I60" s="585">
        <v>147</v>
      </c>
      <c r="J60" s="585">
        <v>212</v>
      </c>
      <c r="K60" s="585">
        <v>201</v>
      </c>
      <c r="L60" s="585">
        <v>181</v>
      </c>
      <c r="M60" s="585">
        <v>201</v>
      </c>
      <c r="N60" s="585">
        <v>201</v>
      </c>
      <c r="O60" s="585">
        <v>194</v>
      </c>
      <c r="P60" s="585">
        <v>194</v>
      </c>
      <c r="Q60" s="585">
        <v>194</v>
      </c>
      <c r="R60" s="585">
        <v>194</v>
      </c>
      <c r="S60" s="585">
        <v>194</v>
      </c>
      <c r="T60" s="585">
        <v>200</v>
      </c>
      <c r="U60" s="585">
        <v>210</v>
      </c>
      <c r="V60" s="585">
        <v>270</v>
      </c>
      <c r="W60" s="585">
        <v>270</v>
      </c>
      <c r="X60" s="585">
        <v>270</v>
      </c>
      <c r="Y60" s="585">
        <v>270</v>
      </c>
      <c r="Z60" s="585">
        <v>270</v>
      </c>
      <c r="AA60" s="585">
        <v>270</v>
      </c>
      <c r="AB60" s="585">
        <v>270</v>
      </c>
      <c r="AC60" s="585">
        <v>270</v>
      </c>
      <c r="AD60" s="585">
        <v>270</v>
      </c>
      <c r="AE60" s="585">
        <v>270</v>
      </c>
      <c r="AF60" s="585">
        <v>270</v>
      </c>
      <c r="AG60" s="585">
        <v>270</v>
      </c>
      <c r="AH60" s="585">
        <v>270</v>
      </c>
      <c r="AI60" s="585">
        <v>270</v>
      </c>
      <c r="AJ60" s="585">
        <v>270</v>
      </c>
      <c r="AK60" s="585">
        <v>270</v>
      </c>
      <c r="AL60" s="585">
        <v>270</v>
      </c>
      <c r="AM60" s="585">
        <v>270</v>
      </c>
      <c r="AN60" s="585">
        <v>270</v>
      </c>
      <c r="AO60" s="585">
        <v>270</v>
      </c>
      <c r="AP60" s="585">
        <v>270</v>
      </c>
      <c r="AQ60" s="585">
        <v>270</v>
      </c>
      <c r="AR60" s="585">
        <v>272</v>
      </c>
      <c r="AS60" s="585">
        <v>275</v>
      </c>
      <c r="AT60" s="585">
        <v>275</v>
      </c>
      <c r="AU60" s="585">
        <v>280</v>
      </c>
      <c r="AV60" s="585">
        <v>292</v>
      </c>
      <c r="AW60" s="585">
        <v>292</v>
      </c>
      <c r="AX60" s="585">
        <v>294</v>
      </c>
      <c r="AY60" s="585">
        <v>301</v>
      </c>
      <c r="AZ60" s="665">
        <v>301</v>
      </c>
      <c r="BA60" s="535">
        <v>301</v>
      </c>
      <c r="BB60" s="667">
        <v>0</v>
      </c>
      <c r="BC60" s="667">
        <v>1.0928110888647868E-2</v>
      </c>
      <c r="BD60" s="667">
        <v>3.0893916930706711E-3</v>
      </c>
      <c r="BE60" s="348"/>
    </row>
    <row r="61" spans="1:57">
      <c r="A61" s="664" t="s">
        <v>74</v>
      </c>
      <c r="B61" s="585">
        <v>342</v>
      </c>
      <c r="C61" s="585">
        <v>360</v>
      </c>
      <c r="D61" s="585">
        <v>360</v>
      </c>
      <c r="E61" s="585">
        <v>440</v>
      </c>
      <c r="F61" s="585">
        <v>469</v>
      </c>
      <c r="G61" s="585">
        <v>469</v>
      </c>
      <c r="H61" s="585">
        <v>541</v>
      </c>
      <c r="I61" s="585">
        <v>523</v>
      </c>
      <c r="J61" s="585">
        <v>523</v>
      </c>
      <c r="K61" s="585">
        <v>523</v>
      </c>
      <c r="L61" s="585">
        <v>563</v>
      </c>
      <c r="M61" s="585">
        <v>577</v>
      </c>
      <c r="N61" s="585">
        <v>577</v>
      </c>
      <c r="O61" s="585">
        <v>579</v>
      </c>
      <c r="P61" s="585">
        <v>579</v>
      </c>
      <c r="Q61" s="585">
        <v>579</v>
      </c>
      <c r="R61" s="585">
        <v>554</v>
      </c>
      <c r="S61" s="585">
        <v>534</v>
      </c>
      <c r="T61" s="585">
        <v>534</v>
      </c>
      <c r="U61" s="585">
        <v>704</v>
      </c>
      <c r="V61" s="585">
        <v>584</v>
      </c>
      <c r="W61" s="585">
        <v>684</v>
      </c>
      <c r="X61" s="585">
        <v>844</v>
      </c>
      <c r="Y61" s="585">
        <v>844</v>
      </c>
      <c r="Z61" s="585">
        <v>844</v>
      </c>
      <c r="AA61" s="585">
        <v>280</v>
      </c>
      <c r="AB61" s="585">
        <v>140</v>
      </c>
      <c r="AC61" s="585">
        <v>380</v>
      </c>
      <c r="AD61" s="585">
        <v>464</v>
      </c>
      <c r="AE61" s="585">
        <v>764</v>
      </c>
      <c r="AF61" s="585">
        <v>824</v>
      </c>
      <c r="AG61" s="585">
        <v>854</v>
      </c>
      <c r="AH61" s="585">
        <v>906</v>
      </c>
      <c r="AI61" s="585">
        <v>926</v>
      </c>
      <c r="AJ61" s="585">
        <v>926</v>
      </c>
      <c r="AK61" s="585">
        <v>680</v>
      </c>
      <c r="AL61" s="585">
        <v>764</v>
      </c>
      <c r="AM61" s="585">
        <v>814</v>
      </c>
      <c r="AN61" s="585">
        <v>914</v>
      </c>
      <c r="AO61" s="585">
        <v>936</v>
      </c>
      <c r="AP61" s="585">
        <v>936</v>
      </c>
      <c r="AQ61" s="585">
        <v>936</v>
      </c>
      <c r="AR61" s="585">
        <v>936</v>
      </c>
      <c r="AS61" s="585">
        <v>936</v>
      </c>
      <c r="AT61" s="585">
        <v>936</v>
      </c>
      <c r="AU61" s="585">
        <v>936</v>
      </c>
      <c r="AV61" s="585">
        <v>936</v>
      </c>
      <c r="AW61" s="585">
        <v>936</v>
      </c>
      <c r="AX61" s="585">
        <v>936</v>
      </c>
      <c r="AY61" s="585">
        <v>936</v>
      </c>
      <c r="AZ61" s="665">
        <v>936</v>
      </c>
      <c r="BA61" s="535">
        <v>936</v>
      </c>
      <c r="BB61" s="667">
        <v>0</v>
      </c>
      <c r="BC61" s="667">
        <v>0</v>
      </c>
      <c r="BD61" s="667">
        <v>9.6068791518742463E-3</v>
      </c>
      <c r="BE61" s="348"/>
    </row>
    <row r="62" spans="1:57">
      <c r="A62" s="664" t="s">
        <v>120</v>
      </c>
      <c r="B62" s="585">
        <v>0.95</v>
      </c>
      <c r="C62" s="585">
        <v>0.95</v>
      </c>
      <c r="D62" s="585">
        <v>0.95</v>
      </c>
      <c r="E62" s="585">
        <v>0.95</v>
      </c>
      <c r="F62" s="585">
        <v>0.95</v>
      </c>
      <c r="G62" s="585">
        <v>0.95</v>
      </c>
      <c r="H62" s="585">
        <v>0.95</v>
      </c>
      <c r="I62" s="585">
        <v>1</v>
      </c>
      <c r="J62" s="585">
        <v>1</v>
      </c>
      <c r="K62" s="585">
        <v>7</v>
      </c>
      <c r="L62" s="585">
        <v>7</v>
      </c>
      <c r="M62" s="585">
        <v>9</v>
      </c>
      <c r="N62" s="585">
        <v>10</v>
      </c>
      <c r="O62" s="585">
        <v>11</v>
      </c>
      <c r="P62" s="585">
        <v>11</v>
      </c>
      <c r="Q62" s="585">
        <v>13</v>
      </c>
      <c r="R62" s="585">
        <v>13</v>
      </c>
      <c r="S62" s="585">
        <v>12</v>
      </c>
      <c r="T62" s="585">
        <v>63</v>
      </c>
      <c r="U62" s="585">
        <v>56</v>
      </c>
      <c r="V62" s="585">
        <v>56</v>
      </c>
      <c r="W62" s="585">
        <v>62</v>
      </c>
      <c r="X62" s="585">
        <v>62</v>
      </c>
      <c r="Y62" s="585">
        <v>62</v>
      </c>
      <c r="Z62" s="585">
        <v>62</v>
      </c>
      <c r="AA62" s="585">
        <v>62</v>
      </c>
      <c r="AB62" s="585">
        <v>60</v>
      </c>
      <c r="AC62" s="585">
        <v>60</v>
      </c>
      <c r="AD62" s="585">
        <v>58</v>
      </c>
      <c r="AE62" s="585">
        <v>58</v>
      </c>
      <c r="AF62" s="585">
        <v>62</v>
      </c>
      <c r="AG62" s="585">
        <v>62</v>
      </c>
      <c r="AH62" s="585">
        <v>62</v>
      </c>
      <c r="AI62" s="585">
        <v>62</v>
      </c>
      <c r="AJ62" s="585">
        <v>62</v>
      </c>
      <c r="AK62" s="585">
        <v>62</v>
      </c>
      <c r="AL62" s="585">
        <v>62</v>
      </c>
      <c r="AM62" s="585">
        <v>137</v>
      </c>
      <c r="AN62" s="585">
        <v>137</v>
      </c>
      <c r="AO62" s="585">
        <v>137</v>
      </c>
      <c r="AP62" s="585">
        <v>137</v>
      </c>
      <c r="AQ62" s="585">
        <v>137</v>
      </c>
      <c r="AR62" s="585">
        <v>137</v>
      </c>
      <c r="AS62" s="585">
        <v>137</v>
      </c>
      <c r="AT62" s="585">
        <v>283</v>
      </c>
      <c r="AU62" s="585">
        <v>283</v>
      </c>
      <c r="AV62" s="585">
        <v>283</v>
      </c>
      <c r="AW62" s="585">
        <v>283</v>
      </c>
      <c r="AX62" s="585">
        <v>283</v>
      </c>
      <c r="AY62" s="585">
        <v>283</v>
      </c>
      <c r="AZ62" s="665">
        <v>283</v>
      </c>
      <c r="BA62" s="535">
        <v>429</v>
      </c>
      <c r="BB62" s="667">
        <v>0.51590106007067127</v>
      </c>
      <c r="BC62" s="667">
        <v>7.5242908211799797E-2</v>
      </c>
      <c r="BD62" s="667">
        <v>4.4031529446090295E-3</v>
      </c>
      <c r="BE62" s="348"/>
    </row>
    <row r="63" spans="1:57">
      <c r="A63" s="664" t="s">
        <v>75</v>
      </c>
      <c r="B63" s="585">
        <v>303</v>
      </c>
      <c r="C63" s="585">
        <v>335</v>
      </c>
      <c r="D63" s="585">
        <v>335</v>
      </c>
      <c r="E63" s="585">
        <v>347</v>
      </c>
      <c r="F63" s="585">
        <v>347</v>
      </c>
      <c r="G63" s="585">
        <v>676</v>
      </c>
      <c r="H63" s="585">
        <v>676</v>
      </c>
      <c r="I63" s="585">
        <v>676</v>
      </c>
      <c r="J63" s="585">
        <v>676</v>
      </c>
      <c r="K63" s="585">
        <v>676</v>
      </c>
      <c r="L63" s="585">
        <v>703</v>
      </c>
      <c r="M63" s="585">
        <v>703</v>
      </c>
      <c r="N63" s="585">
        <v>703</v>
      </c>
      <c r="O63" s="585">
        <v>645</v>
      </c>
      <c r="P63" s="585">
        <v>690</v>
      </c>
      <c r="Q63" s="585">
        <v>700</v>
      </c>
      <c r="R63" s="585">
        <v>820</v>
      </c>
      <c r="S63" s="585">
        <v>820</v>
      </c>
      <c r="T63" s="585">
        <v>1010</v>
      </c>
      <c r="U63" s="585">
        <v>1260</v>
      </c>
      <c r="V63" s="585">
        <v>1510</v>
      </c>
      <c r="W63" s="585">
        <v>1540</v>
      </c>
      <c r="X63" s="585">
        <v>1565</v>
      </c>
      <c r="Y63" s="585">
        <v>1565</v>
      </c>
      <c r="Z63" s="585">
        <v>1915</v>
      </c>
      <c r="AA63" s="585">
        <v>1860</v>
      </c>
      <c r="AB63" s="585">
        <v>1645</v>
      </c>
      <c r="AC63" s="585">
        <v>1660</v>
      </c>
      <c r="AD63" s="585">
        <v>1670</v>
      </c>
      <c r="AE63" s="585">
        <v>1683</v>
      </c>
      <c r="AF63" s="585">
        <v>1692</v>
      </c>
      <c r="AG63" s="585">
        <v>1699</v>
      </c>
      <c r="AH63" s="585">
        <v>1704</v>
      </c>
      <c r="AI63" s="585">
        <v>1762</v>
      </c>
      <c r="AJ63" s="585">
        <v>1808</v>
      </c>
      <c r="AK63" s="585">
        <v>1798</v>
      </c>
      <c r="AL63" s="585">
        <v>1810</v>
      </c>
      <c r="AM63" s="585">
        <v>1814</v>
      </c>
      <c r="AN63" s="585">
        <v>2054</v>
      </c>
      <c r="AO63" s="585">
        <v>2079</v>
      </c>
      <c r="AP63" s="585">
        <v>2107</v>
      </c>
      <c r="AQ63" s="585">
        <v>2107</v>
      </c>
      <c r="AR63" s="585">
        <v>2107</v>
      </c>
      <c r="AS63" s="585">
        <v>2107</v>
      </c>
      <c r="AT63" s="585">
        <v>2109</v>
      </c>
      <c r="AU63" s="585">
        <v>2109</v>
      </c>
      <c r="AV63" s="585">
        <v>2107</v>
      </c>
      <c r="AW63" s="585">
        <v>2107</v>
      </c>
      <c r="AX63" s="585">
        <v>2507</v>
      </c>
      <c r="AY63" s="585">
        <v>2899</v>
      </c>
      <c r="AZ63" s="665">
        <v>2899</v>
      </c>
      <c r="BA63" s="535">
        <v>2899</v>
      </c>
      <c r="BB63" s="667">
        <v>0</v>
      </c>
      <c r="BC63" s="667">
        <v>3.2424656741699254E-2</v>
      </c>
      <c r="BD63" s="667">
        <v>2.9754639595388294E-2</v>
      </c>
      <c r="BE63" s="348"/>
    </row>
    <row r="64" spans="1:57">
      <c r="A64" s="664" t="s">
        <v>121</v>
      </c>
      <c r="B64" s="585">
        <v>0</v>
      </c>
      <c r="C64" s="585">
        <v>0</v>
      </c>
      <c r="D64" s="585">
        <v>0</v>
      </c>
      <c r="E64" s="585">
        <v>0</v>
      </c>
      <c r="F64" s="585">
        <v>0</v>
      </c>
      <c r="G64" s="585">
        <v>0</v>
      </c>
      <c r="H64" s="585">
        <v>0</v>
      </c>
      <c r="I64" s="585">
        <v>0</v>
      </c>
      <c r="J64" s="585">
        <v>0</v>
      </c>
      <c r="K64" s="585">
        <v>0</v>
      </c>
      <c r="L64" s="585">
        <v>0</v>
      </c>
      <c r="M64" s="585">
        <v>15</v>
      </c>
      <c r="N64" s="585">
        <v>15</v>
      </c>
      <c r="O64" s="585">
        <v>15</v>
      </c>
      <c r="P64" s="585">
        <v>15</v>
      </c>
      <c r="Q64" s="585">
        <v>15</v>
      </c>
      <c r="R64" s="585">
        <v>135</v>
      </c>
      <c r="S64" s="585">
        <v>135</v>
      </c>
      <c r="T64" s="585">
        <v>180</v>
      </c>
      <c r="U64" s="585">
        <v>180</v>
      </c>
      <c r="V64" s="585">
        <v>180</v>
      </c>
      <c r="W64" s="585">
        <v>180</v>
      </c>
      <c r="X64" s="585">
        <v>180</v>
      </c>
      <c r="Y64" s="585">
        <v>180</v>
      </c>
      <c r="Z64" s="585">
        <v>180</v>
      </c>
      <c r="AA64" s="585">
        <v>185</v>
      </c>
      <c r="AB64" s="585">
        <v>192</v>
      </c>
      <c r="AC64" s="585">
        <v>202</v>
      </c>
      <c r="AD64" s="585">
        <v>215</v>
      </c>
      <c r="AE64" s="585">
        <v>220</v>
      </c>
      <c r="AF64" s="585">
        <v>220</v>
      </c>
      <c r="AG64" s="585">
        <v>273</v>
      </c>
      <c r="AH64" s="585">
        <v>279</v>
      </c>
      <c r="AI64" s="585">
        <v>220</v>
      </c>
      <c r="AJ64" s="585">
        <v>340</v>
      </c>
      <c r="AK64" s="585">
        <v>630</v>
      </c>
      <c r="AL64" s="585">
        <v>674</v>
      </c>
      <c r="AM64" s="585">
        <v>711</v>
      </c>
      <c r="AN64" s="585">
        <v>620</v>
      </c>
      <c r="AO64" s="585">
        <v>620</v>
      </c>
      <c r="AP64" s="585">
        <v>620</v>
      </c>
      <c r="AQ64" s="585">
        <v>620</v>
      </c>
      <c r="AR64" s="585">
        <v>625</v>
      </c>
      <c r="AS64" s="585">
        <v>680</v>
      </c>
      <c r="AT64" s="585">
        <v>700</v>
      </c>
      <c r="AU64" s="585">
        <v>700</v>
      </c>
      <c r="AV64" s="585">
        <v>705</v>
      </c>
      <c r="AW64" s="585">
        <v>710</v>
      </c>
      <c r="AX64" s="585">
        <v>710</v>
      </c>
      <c r="AY64" s="585">
        <v>1143</v>
      </c>
      <c r="AZ64" s="665">
        <v>1143</v>
      </c>
      <c r="BA64" s="535">
        <v>1143</v>
      </c>
      <c r="BB64" s="667">
        <v>0</v>
      </c>
      <c r="BC64" s="667">
        <v>6.3078791646300481E-2</v>
      </c>
      <c r="BD64" s="667">
        <v>1.1731477425846437E-2</v>
      </c>
      <c r="BE64" s="348"/>
    </row>
    <row r="65" spans="1:57">
      <c r="A65" s="664" t="s">
        <v>78</v>
      </c>
      <c r="B65" s="585">
        <v>422.9</v>
      </c>
      <c r="C65" s="585">
        <v>436.2</v>
      </c>
      <c r="D65" s="585">
        <v>434.3</v>
      </c>
      <c r="E65" s="585">
        <v>437.15</v>
      </c>
      <c r="F65" s="585">
        <v>472.9</v>
      </c>
      <c r="G65" s="585">
        <v>497.6</v>
      </c>
      <c r="H65" s="585">
        <v>488.65</v>
      </c>
      <c r="I65" s="585">
        <v>530</v>
      </c>
      <c r="J65" s="585">
        <v>531</v>
      </c>
      <c r="K65" s="585">
        <v>544</v>
      </c>
      <c r="L65" s="585">
        <v>611</v>
      </c>
      <c r="M65" s="585">
        <v>614</v>
      </c>
      <c r="N65" s="585">
        <v>578</v>
      </c>
      <c r="O65" s="585">
        <v>602</v>
      </c>
      <c r="P65" s="585">
        <v>605</v>
      </c>
      <c r="Q65" s="585">
        <v>725</v>
      </c>
      <c r="R65" s="585">
        <v>773</v>
      </c>
      <c r="S65" s="585">
        <v>823</v>
      </c>
      <c r="T65" s="585">
        <v>830</v>
      </c>
      <c r="U65" s="585">
        <v>830</v>
      </c>
      <c r="V65" s="585">
        <v>830</v>
      </c>
      <c r="W65" s="585">
        <v>860</v>
      </c>
      <c r="X65" s="585">
        <v>870</v>
      </c>
      <c r="Y65" s="585">
        <v>870</v>
      </c>
      <c r="Z65" s="585">
        <v>833</v>
      </c>
      <c r="AA65" s="585">
        <v>823</v>
      </c>
      <c r="AB65" s="585">
        <v>838</v>
      </c>
      <c r="AC65" s="585">
        <v>818</v>
      </c>
      <c r="AD65" s="421">
        <v>818</v>
      </c>
      <c r="AE65" s="421">
        <v>818</v>
      </c>
      <c r="AF65" s="421">
        <v>818</v>
      </c>
      <c r="AG65" s="421">
        <v>818</v>
      </c>
      <c r="AH65" s="421">
        <v>818</v>
      </c>
      <c r="AI65" s="421">
        <v>823</v>
      </c>
      <c r="AJ65" s="421">
        <v>836</v>
      </c>
      <c r="AK65" s="421">
        <v>836</v>
      </c>
      <c r="AL65" s="421">
        <v>838</v>
      </c>
      <c r="AM65" s="421">
        <v>841</v>
      </c>
      <c r="AN65" s="585">
        <v>841</v>
      </c>
      <c r="AO65" s="585">
        <v>841</v>
      </c>
      <c r="AP65" s="585">
        <v>841</v>
      </c>
      <c r="AQ65" s="585">
        <v>957</v>
      </c>
      <c r="AR65" s="585">
        <v>972</v>
      </c>
      <c r="AS65" s="585">
        <v>978</v>
      </c>
      <c r="AT65" s="585">
        <v>978</v>
      </c>
      <c r="AU65" s="585">
        <v>978</v>
      </c>
      <c r="AV65" s="585">
        <v>978</v>
      </c>
      <c r="AW65" s="585">
        <v>978</v>
      </c>
      <c r="AX65" s="585">
        <v>864</v>
      </c>
      <c r="AY65" s="585">
        <v>864</v>
      </c>
      <c r="AZ65" s="665">
        <v>864</v>
      </c>
      <c r="BA65" s="535">
        <v>864</v>
      </c>
      <c r="BB65" s="667">
        <v>0</v>
      </c>
      <c r="BC65" s="667">
        <v>2.7017540601079748E-3</v>
      </c>
      <c r="BD65" s="667">
        <v>8.86788844788392E-3</v>
      </c>
      <c r="BE65" s="348"/>
    </row>
    <row r="66" spans="1:57">
      <c r="A66" s="668" t="s">
        <v>79</v>
      </c>
      <c r="B66" s="588">
        <v>1701.8500000000001</v>
      </c>
      <c r="C66" s="588">
        <v>1833.15</v>
      </c>
      <c r="D66" s="588">
        <v>1845.2500000000002</v>
      </c>
      <c r="E66" s="588">
        <v>2031.1000000000001</v>
      </c>
      <c r="F66" s="588">
        <v>2088.85</v>
      </c>
      <c r="G66" s="588">
        <v>2465.5500000000002</v>
      </c>
      <c r="H66" s="588">
        <v>2553.5999999999995</v>
      </c>
      <c r="I66" s="588">
        <v>2597</v>
      </c>
      <c r="J66" s="588">
        <v>2718</v>
      </c>
      <c r="K66" s="588">
        <v>2827</v>
      </c>
      <c r="L66" s="588">
        <v>3061</v>
      </c>
      <c r="M66" s="588">
        <v>3115</v>
      </c>
      <c r="N66" s="588">
        <v>3320</v>
      </c>
      <c r="O66" s="588">
        <v>3337</v>
      </c>
      <c r="P66" s="588">
        <v>3482</v>
      </c>
      <c r="Q66" s="588">
        <v>3135</v>
      </c>
      <c r="R66" s="588">
        <v>3270</v>
      </c>
      <c r="S66" s="588">
        <v>3386</v>
      </c>
      <c r="T66" s="588">
        <v>3879</v>
      </c>
      <c r="U66" s="588">
        <v>4440</v>
      </c>
      <c r="V66" s="588">
        <v>4635</v>
      </c>
      <c r="W66" s="588">
        <v>4811</v>
      </c>
      <c r="X66" s="588">
        <v>5101</v>
      </c>
      <c r="Y66" s="588">
        <v>5111</v>
      </c>
      <c r="Z66" s="588">
        <v>5544</v>
      </c>
      <c r="AA66" s="588">
        <v>4960</v>
      </c>
      <c r="AB66" s="588">
        <v>4510</v>
      </c>
      <c r="AC66" s="588">
        <v>5013</v>
      </c>
      <c r="AD66" s="588">
        <v>5343</v>
      </c>
      <c r="AE66" s="588">
        <v>5696</v>
      </c>
      <c r="AF66" s="588">
        <v>5849</v>
      </c>
      <c r="AG66" s="588">
        <v>5949</v>
      </c>
      <c r="AH66" s="588">
        <v>6183</v>
      </c>
      <c r="AI66" s="588">
        <v>6368</v>
      </c>
      <c r="AJ66" s="588">
        <v>6607</v>
      </c>
      <c r="AK66" s="588">
        <v>6641</v>
      </c>
      <c r="AL66" s="588">
        <v>6783</v>
      </c>
      <c r="AM66" s="588">
        <v>6952</v>
      </c>
      <c r="AN66" s="588">
        <v>7246</v>
      </c>
      <c r="AO66" s="588">
        <v>7293</v>
      </c>
      <c r="AP66" s="588">
        <v>7331</v>
      </c>
      <c r="AQ66" s="588">
        <v>7542</v>
      </c>
      <c r="AR66" s="588">
        <v>7559</v>
      </c>
      <c r="AS66" s="588">
        <v>7656</v>
      </c>
      <c r="AT66" s="588">
        <v>7994</v>
      </c>
      <c r="AU66" s="588">
        <v>8060</v>
      </c>
      <c r="AV66" s="588">
        <v>8096</v>
      </c>
      <c r="AW66" s="588">
        <v>8229</v>
      </c>
      <c r="AX66" s="588">
        <v>8402</v>
      </c>
      <c r="AY66" s="588">
        <v>9342</v>
      </c>
      <c r="AZ66" s="538">
        <v>9314</v>
      </c>
      <c r="BA66" s="538">
        <v>9476</v>
      </c>
      <c r="BB66" s="669">
        <v>1.739317156968001E-2</v>
      </c>
      <c r="BC66" s="669">
        <v>2.4229549810522721E-2</v>
      </c>
      <c r="BD66" s="669">
        <v>9.72593876529491E-2</v>
      </c>
      <c r="BE66" s="348"/>
    </row>
    <row r="67" spans="1:57">
      <c r="A67" s="664"/>
      <c r="B67" s="585"/>
      <c r="C67" s="585"/>
      <c r="D67" s="585"/>
      <c r="E67" s="585"/>
      <c r="F67" s="585"/>
      <c r="G67" s="585"/>
      <c r="H67" s="585"/>
      <c r="I67" s="585"/>
      <c r="J67" s="585"/>
      <c r="K67" s="585"/>
      <c r="L67" s="585"/>
      <c r="M67" s="585"/>
      <c r="N67" s="585"/>
      <c r="O67" s="585"/>
      <c r="P67" s="585"/>
      <c r="Q67" s="585"/>
      <c r="R67" s="585"/>
      <c r="S67" s="585"/>
      <c r="T67" s="585"/>
      <c r="U67" s="585"/>
      <c r="V67" s="585"/>
      <c r="W67" s="585"/>
      <c r="X67" s="585"/>
      <c r="Y67" s="585"/>
      <c r="Z67" s="585"/>
      <c r="AA67" s="585"/>
      <c r="AB67" s="585"/>
      <c r="AC67" s="585"/>
      <c r="AD67" s="585"/>
      <c r="AE67" s="585"/>
      <c r="AF67" s="585"/>
      <c r="AG67" s="585"/>
      <c r="AH67" s="585"/>
      <c r="AI67" s="585"/>
      <c r="AJ67" s="585"/>
      <c r="AK67" s="585"/>
      <c r="AL67" s="585"/>
      <c r="AM67" s="585"/>
      <c r="AN67" s="585"/>
      <c r="AO67" s="585"/>
      <c r="AP67" s="585"/>
      <c r="AQ67" s="585"/>
      <c r="AR67" s="585"/>
      <c r="AS67" s="585"/>
      <c r="AT67" s="585"/>
      <c r="AU67" s="585"/>
      <c r="AV67" s="585"/>
      <c r="AW67" s="585"/>
      <c r="AX67" s="585"/>
      <c r="AY67" s="585"/>
      <c r="AZ67" s="665"/>
      <c r="BA67" s="535"/>
      <c r="BB67" s="667"/>
      <c r="BC67" s="667"/>
      <c r="BD67" s="667"/>
      <c r="BE67" s="348"/>
    </row>
    <row r="68" spans="1:57">
      <c r="A68" s="664" t="s">
        <v>103</v>
      </c>
      <c r="B68" s="585">
        <v>54.221917808219175</v>
      </c>
      <c r="C68" s="585">
        <v>54.221917808219175</v>
      </c>
      <c r="D68" s="585">
        <v>54.221917808219175</v>
      </c>
      <c r="E68" s="585">
        <v>54.221917808219175</v>
      </c>
      <c r="F68" s="585">
        <v>54.221917808219175</v>
      </c>
      <c r="G68" s="585">
        <v>57.736301369863014</v>
      </c>
      <c r="H68" s="585">
        <v>57.736301369863014</v>
      </c>
      <c r="I68" s="585">
        <v>116.27589041095889</v>
      </c>
      <c r="J68" s="585">
        <v>116.27589041095889</v>
      </c>
      <c r="K68" s="585">
        <v>116.27589041095889</v>
      </c>
      <c r="L68" s="585">
        <v>116.27589041095889</v>
      </c>
      <c r="M68" s="585">
        <v>116.27589041095889</v>
      </c>
      <c r="N68" s="585">
        <v>116.27589041095889</v>
      </c>
      <c r="O68" s="585">
        <v>110</v>
      </c>
      <c r="P68" s="585">
        <v>134</v>
      </c>
      <c r="Q68" s="585">
        <v>440</v>
      </c>
      <c r="R68" s="585">
        <v>440</v>
      </c>
      <c r="S68" s="585">
        <v>440</v>
      </c>
      <c r="T68" s="585">
        <v>440</v>
      </c>
      <c r="U68" s="585">
        <v>440</v>
      </c>
      <c r="V68" s="585">
        <v>440</v>
      </c>
      <c r="W68" s="585">
        <v>434</v>
      </c>
      <c r="X68" s="585">
        <v>434</v>
      </c>
      <c r="Y68" s="585">
        <v>434</v>
      </c>
      <c r="Z68" s="585">
        <v>434</v>
      </c>
      <c r="AA68" s="585">
        <v>434</v>
      </c>
      <c r="AB68" s="585">
        <v>434</v>
      </c>
      <c r="AC68" s="585">
        <v>434</v>
      </c>
      <c r="AD68" s="585">
        <v>434</v>
      </c>
      <c r="AE68" s="585">
        <v>434</v>
      </c>
      <c r="AF68" s="585">
        <v>434</v>
      </c>
      <c r="AG68" s="585">
        <v>434</v>
      </c>
      <c r="AH68" s="585">
        <v>434</v>
      </c>
      <c r="AI68" s="585">
        <v>434</v>
      </c>
      <c r="AJ68" s="585">
        <v>434</v>
      </c>
      <c r="AK68" s="585">
        <v>434</v>
      </c>
      <c r="AL68" s="585">
        <v>434</v>
      </c>
      <c r="AM68" s="585">
        <v>434</v>
      </c>
      <c r="AN68" s="585">
        <v>434</v>
      </c>
      <c r="AO68" s="585">
        <v>442.97298630136982</v>
      </c>
      <c r="AP68" s="585">
        <v>442.97298630136982</v>
      </c>
      <c r="AQ68" s="585">
        <v>442.97298630136982</v>
      </c>
      <c r="AR68" s="585">
        <v>442.97298630136982</v>
      </c>
      <c r="AS68" s="585">
        <v>444.49923287671231</v>
      </c>
      <c r="AT68" s="585">
        <v>554.268493150685</v>
      </c>
      <c r="AU68" s="585">
        <v>554.268493150685</v>
      </c>
      <c r="AV68" s="585">
        <v>652.35</v>
      </c>
      <c r="AW68" s="585">
        <v>652.35</v>
      </c>
      <c r="AX68" s="585">
        <v>646.55100000000004</v>
      </c>
      <c r="AY68" s="585">
        <v>650.85800000000006</v>
      </c>
      <c r="AZ68" s="665">
        <v>650.85800000000006</v>
      </c>
      <c r="BA68" s="535">
        <v>650.85800000000006</v>
      </c>
      <c r="BB68" s="667">
        <v>0</v>
      </c>
      <c r="BC68" s="667">
        <v>3.9228146025201527E-2</v>
      </c>
      <c r="BD68" s="667">
        <v>6.6802501613574461E-3</v>
      </c>
      <c r="BE68" s="348"/>
    </row>
    <row r="69" spans="1:57">
      <c r="A69" s="664" t="s">
        <v>81</v>
      </c>
      <c r="B69" s="585">
        <v>180.73972602739727</v>
      </c>
      <c r="C69" s="585">
        <v>180.73972602739727</v>
      </c>
      <c r="D69" s="585">
        <v>136.15726027397261</v>
      </c>
      <c r="E69" s="585">
        <v>130.53424657534248</v>
      </c>
      <c r="F69" s="585">
        <v>80.328767123287676</v>
      </c>
      <c r="G69" s="585">
        <v>175.39786301369861</v>
      </c>
      <c r="H69" s="585">
        <v>175.39786301369861</v>
      </c>
      <c r="I69" s="585">
        <v>175.39786301369861</v>
      </c>
      <c r="J69" s="585">
        <v>175.39786301369861</v>
      </c>
      <c r="K69" s="585">
        <v>175.39786301369861</v>
      </c>
      <c r="L69" s="585">
        <v>200.82191780821918</v>
      </c>
      <c r="M69" s="585">
        <v>222.91232876712328</v>
      </c>
      <c r="N69" s="585">
        <v>293.2</v>
      </c>
      <c r="O69" s="585">
        <v>314</v>
      </c>
      <c r="P69" s="585">
        <v>314</v>
      </c>
      <c r="Q69" s="585">
        <v>324</v>
      </c>
      <c r="R69" s="585">
        <v>361</v>
      </c>
      <c r="S69" s="585">
        <v>386</v>
      </c>
      <c r="T69" s="585">
        <v>386</v>
      </c>
      <c r="U69" s="585">
        <v>433</v>
      </c>
      <c r="V69" s="585">
        <v>433</v>
      </c>
      <c r="W69" s="585">
        <v>443</v>
      </c>
      <c r="X69" s="585">
        <v>523</v>
      </c>
      <c r="Y69" s="585">
        <v>576</v>
      </c>
      <c r="Z69" s="585">
        <v>583</v>
      </c>
      <c r="AA69" s="585">
        <v>583</v>
      </c>
      <c r="AB69" s="585">
        <v>583</v>
      </c>
      <c r="AC69" s="585">
        <v>592</v>
      </c>
      <c r="AD69" s="585">
        <v>633</v>
      </c>
      <c r="AE69" s="585">
        <v>633</v>
      </c>
      <c r="AF69" s="585">
        <v>633</v>
      </c>
      <c r="AG69" s="585">
        <v>645</v>
      </c>
      <c r="AH69" s="585">
        <v>645</v>
      </c>
      <c r="AI69" s="585">
        <v>645</v>
      </c>
      <c r="AJ69" s="585">
        <v>645</v>
      </c>
      <c r="AK69" s="585">
        <v>654</v>
      </c>
      <c r="AL69" s="585">
        <v>770</v>
      </c>
      <c r="AM69" s="585">
        <v>810</v>
      </c>
      <c r="AN69" s="585">
        <v>810</v>
      </c>
      <c r="AO69" s="585">
        <v>810</v>
      </c>
      <c r="AP69" s="585">
        <v>810</v>
      </c>
      <c r="AQ69" s="585">
        <v>810</v>
      </c>
      <c r="AR69" s="585">
        <v>810</v>
      </c>
      <c r="AS69" s="585">
        <v>810</v>
      </c>
      <c r="AT69" s="585">
        <v>810</v>
      </c>
      <c r="AU69" s="585">
        <v>810</v>
      </c>
      <c r="AV69" s="585">
        <v>810</v>
      </c>
      <c r="AW69" s="585">
        <v>810</v>
      </c>
      <c r="AX69" s="585">
        <v>810</v>
      </c>
      <c r="AY69" s="585">
        <v>810</v>
      </c>
      <c r="AZ69" s="665">
        <v>810</v>
      </c>
      <c r="BA69" s="535">
        <v>810</v>
      </c>
      <c r="BB69" s="667">
        <v>0</v>
      </c>
      <c r="BC69" s="667">
        <v>0</v>
      </c>
      <c r="BD69" s="667">
        <v>8.3136454198911754E-3</v>
      </c>
      <c r="BE69" s="348"/>
    </row>
    <row r="70" spans="1:57">
      <c r="A70" s="664" t="s">
        <v>163</v>
      </c>
      <c r="B70" s="585">
        <v>305</v>
      </c>
      <c r="C70" s="585">
        <v>395</v>
      </c>
      <c r="D70" s="585">
        <v>395</v>
      </c>
      <c r="E70" s="585">
        <v>395</v>
      </c>
      <c r="F70" s="585">
        <v>395</v>
      </c>
      <c r="G70" s="585">
        <v>395</v>
      </c>
      <c r="H70" s="585">
        <v>473</v>
      </c>
      <c r="I70" s="585">
        <v>473</v>
      </c>
      <c r="J70" s="585">
        <v>473</v>
      </c>
      <c r="K70" s="585">
        <v>473</v>
      </c>
      <c r="L70" s="585">
        <v>473</v>
      </c>
      <c r="M70" s="585">
        <v>473</v>
      </c>
      <c r="N70" s="585">
        <v>473</v>
      </c>
      <c r="O70" s="585">
        <v>473</v>
      </c>
      <c r="P70" s="585">
        <v>491</v>
      </c>
      <c r="Q70" s="585">
        <v>491</v>
      </c>
      <c r="R70" s="585">
        <v>491</v>
      </c>
      <c r="S70" s="585">
        <v>491</v>
      </c>
      <c r="T70" s="585">
        <v>388</v>
      </c>
      <c r="U70" s="585">
        <v>324</v>
      </c>
      <c r="V70" s="585">
        <v>324</v>
      </c>
      <c r="W70" s="585">
        <v>324</v>
      </c>
      <c r="X70" s="585">
        <v>324</v>
      </c>
      <c r="Y70" s="585">
        <v>324</v>
      </c>
      <c r="Z70" s="585">
        <v>324</v>
      </c>
      <c r="AA70" s="585">
        <v>324</v>
      </c>
      <c r="AB70" s="585">
        <v>324</v>
      </c>
      <c r="AC70" s="585">
        <v>324</v>
      </c>
      <c r="AD70" s="585">
        <v>380</v>
      </c>
      <c r="AE70" s="585">
        <v>451</v>
      </c>
      <c r="AF70" s="585">
        <v>461</v>
      </c>
      <c r="AG70" s="585">
        <v>464</v>
      </c>
      <c r="AH70" s="585">
        <v>466</v>
      </c>
      <c r="AI70" s="585">
        <v>466</v>
      </c>
      <c r="AJ70" s="585">
        <v>476</v>
      </c>
      <c r="AK70" s="585">
        <v>481</v>
      </c>
      <c r="AL70" s="585">
        <v>486</v>
      </c>
      <c r="AM70" s="585">
        <v>505</v>
      </c>
      <c r="AN70" s="585">
        <v>514</v>
      </c>
      <c r="AO70" s="585">
        <v>517</v>
      </c>
      <c r="AP70" s="585">
        <v>520</v>
      </c>
      <c r="AQ70" s="585">
        <v>520</v>
      </c>
      <c r="AR70" s="585">
        <v>520</v>
      </c>
      <c r="AS70" s="585">
        <v>520</v>
      </c>
      <c r="AT70" s="585">
        <v>520</v>
      </c>
      <c r="AU70" s="585">
        <v>520</v>
      </c>
      <c r="AV70" s="585">
        <v>520</v>
      </c>
      <c r="AW70" s="585">
        <v>520</v>
      </c>
      <c r="AX70" s="585">
        <v>520</v>
      </c>
      <c r="AY70" s="585">
        <v>520</v>
      </c>
      <c r="AZ70" s="665">
        <v>520</v>
      </c>
      <c r="BA70" s="535">
        <v>520</v>
      </c>
      <c r="BB70" s="667">
        <v>0</v>
      </c>
      <c r="BC70" s="667">
        <v>0</v>
      </c>
      <c r="BD70" s="667">
        <v>5.3371550843745817E-3</v>
      </c>
      <c r="BE70" s="348"/>
    </row>
    <row r="71" spans="1:57">
      <c r="A71" s="664" t="s">
        <v>97</v>
      </c>
      <c r="B71" s="585">
        <v>283.00630136986302</v>
      </c>
      <c r="C71" s="585">
        <v>310.69095890410961</v>
      </c>
      <c r="D71" s="585">
        <v>318.59698630136984</v>
      </c>
      <c r="E71" s="585">
        <v>363.33917808219178</v>
      </c>
      <c r="F71" s="585">
        <v>363.38027397260277</v>
      </c>
      <c r="G71" s="585">
        <v>387.44835616438365</v>
      </c>
      <c r="H71" s="585">
        <v>404.11657534246581</v>
      </c>
      <c r="I71" s="585">
        <v>420.88520547945205</v>
      </c>
      <c r="J71" s="585">
        <v>484.24630136986303</v>
      </c>
      <c r="K71" s="585">
        <v>584.8580821917808</v>
      </c>
      <c r="L71" s="585">
        <v>615.98547945205473</v>
      </c>
      <c r="M71" s="585">
        <v>691.69534246575336</v>
      </c>
      <c r="N71" s="585">
        <v>709.76931506849314</v>
      </c>
      <c r="O71" s="585">
        <v>838</v>
      </c>
      <c r="P71" s="585">
        <v>918</v>
      </c>
      <c r="Q71" s="585">
        <v>985</v>
      </c>
      <c r="R71" s="585">
        <v>985</v>
      </c>
      <c r="S71" s="585">
        <v>1050</v>
      </c>
      <c r="T71" s="585">
        <v>1047</v>
      </c>
      <c r="U71" s="585">
        <v>1234</v>
      </c>
      <c r="V71" s="585">
        <v>1270</v>
      </c>
      <c r="W71" s="585">
        <v>1296</v>
      </c>
      <c r="X71" s="585">
        <v>1311</v>
      </c>
      <c r="Y71" s="585">
        <v>1316</v>
      </c>
      <c r="Z71" s="585">
        <v>1426</v>
      </c>
      <c r="AA71" s="585">
        <v>1416</v>
      </c>
      <c r="AB71" s="585">
        <v>1416</v>
      </c>
      <c r="AC71" s="585">
        <v>1416</v>
      </c>
      <c r="AD71" s="585">
        <v>1420</v>
      </c>
      <c r="AE71" s="585">
        <v>1267</v>
      </c>
      <c r="AF71" s="585">
        <v>1337</v>
      </c>
      <c r="AG71" s="585">
        <v>1414</v>
      </c>
      <c r="AH71" s="585">
        <v>1252</v>
      </c>
      <c r="AI71" s="585">
        <v>1272</v>
      </c>
      <c r="AJ71" s="585">
        <v>1334</v>
      </c>
      <c r="AK71" s="585">
        <v>1283</v>
      </c>
      <c r="AL71" s="585">
        <v>1438</v>
      </c>
      <c r="AM71" s="585">
        <v>1383</v>
      </c>
      <c r="AN71" s="585">
        <v>1378</v>
      </c>
      <c r="AO71" s="585">
        <v>1281</v>
      </c>
      <c r="AP71" s="585">
        <v>1385</v>
      </c>
      <c r="AQ71" s="585">
        <v>1262</v>
      </c>
      <c r="AR71" s="585">
        <v>1263.6369863013699</v>
      </c>
      <c r="AS71" s="585">
        <v>1338.5342465753424</v>
      </c>
      <c r="AT71" s="585">
        <v>1198.5342465753424</v>
      </c>
      <c r="AU71" s="585">
        <v>1300.5342465753424</v>
      </c>
      <c r="AV71" s="585">
        <v>1246.5342465753424</v>
      </c>
      <c r="AW71" s="585">
        <v>1452.8219178082193</v>
      </c>
      <c r="AX71" s="585">
        <v>1472.8219178082193</v>
      </c>
      <c r="AY71" s="585">
        <v>1475.8219178082193</v>
      </c>
      <c r="AZ71" s="665">
        <v>1475.8219178082193</v>
      </c>
      <c r="BA71" s="535">
        <v>1475.8219178082193</v>
      </c>
      <c r="BB71" s="667">
        <v>0</v>
      </c>
      <c r="BC71" s="667">
        <v>6.3717062394876844E-3</v>
      </c>
      <c r="BD71" s="667">
        <v>1.5147481638964583E-2</v>
      </c>
      <c r="BE71" s="348"/>
    </row>
    <row r="72" spans="1:57">
      <c r="A72" s="668" t="s">
        <v>98</v>
      </c>
      <c r="B72" s="588">
        <v>822.96794520547951</v>
      </c>
      <c r="C72" s="588">
        <v>940.65260273972603</v>
      </c>
      <c r="D72" s="588">
        <v>903.9761643835617</v>
      </c>
      <c r="E72" s="588">
        <v>943.09534246575345</v>
      </c>
      <c r="F72" s="588">
        <v>892.93095890410962</v>
      </c>
      <c r="G72" s="588">
        <v>1015.582520547945</v>
      </c>
      <c r="H72" s="588">
        <v>1110.2507397260274</v>
      </c>
      <c r="I72" s="588">
        <v>1185.5589589041097</v>
      </c>
      <c r="J72" s="588">
        <v>1248.9200547945206</v>
      </c>
      <c r="K72" s="588">
        <v>1349.5318356164382</v>
      </c>
      <c r="L72" s="588">
        <v>1406.0832876712329</v>
      </c>
      <c r="M72" s="588">
        <v>1503.8835616438357</v>
      </c>
      <c r="N72" s="588">
        <v>1592.2452054794519</v>
      </c>
      <c r="O72" s="588">
        <v>1735</v>
      </c>
      <c r="P72" s="588">
        <v>1857</v>
      </c>
      <c r="Q72" s="588">
        <v>2240</v>
      </c>
      <c r="R72" s="588">
        <v>2277</v>
      </c>
      <c r="S72" s="588">
        <v>2367</v>
      </c>
      <c r="T72" s="588">
        <v>2261</v>
      </c>
      <c r="U72" s="588">
        <v>2431</v>
      </c>
      <c r="V72" s="588">
        <v>2467</v>
      </c>
      <c r="W72" s="588">
        <v>2497</v>
      </c>
      <c r="X72" s="588">
        <v>2592</v>
      </c>
      <c r="Y72" s="588">
        <v>2650</v>
      </c>
      <c r="Z72" s="588">
        <v>2767</v>
      </c>
      <c r="AA72" s="588">
        <v>2757</v>
      </c>
      <c r="AB72" s="588">
        <v>2757</v>
      </c>
      <c r="AC72" s="588">
        <v>2766</v>
      </c>
      <c r="AD72" s="588">
        <v>2867</v>
      </c>
      <c r="AE72" s="588">
        <v>2785</v>
      </c>
      <c r="AF72" s="588">
        <v>2865</v>
      </c>
      <c r="AG72" s="588">
        <v>2957</v>
      </c>
      <c r="AH72" s="588">
        <v>2797</v>
      </c>
      <c r="AI72" s="588">
        <v>2817</v>
      </c>
      <c r="AJ72" s="588">
        <v>2889</v>
      </c>
      <c r="AK72" s="588">
        <v>2852</v>
      </c>
      <c r="AL72" s="588">
        <v>3128</v>
      </c>
      <c r="AM72" s="588">
        <v>3132</v>
      </c>
      <c r="AN72" s="588">
        <v>3136</v>
      </c>
      <c r="AO72" s="588">
        <v>3050.9729863013699</v>
      </c>
      <c r="AP72" s="588">
        <v>3157.9729863013699</v>
      </c>
      <c r="AQ72" s="588">
        <v>3034.9729863013699</v>
      </c>
      <c r="AR72" s="588">
        <v>3036.6099726027396</v>
      </c>
      <c r="AS72" s="588">
        <v>3113.033479452055</v>
      </c>
      <c r="AT72" s="588">
        <v>3082.8027397260275</v>
      </c>
      <c r="AU72" s="588">
        <v>3184.8027397260275</v>
      </c>
      <c r="AV72" s="588">
        <v>3228.8842465753423</v>
      </c>
      <c r="AW72" s="588">
        <v>3435.171917808219</v>
      </c>
      <c r="AX72" s="588">
        <v>3449.372917808219</v>
      </c>
      <c r="AY72" s="588">
        <v>3456.6799178082192</v>
      </c>
      <c r="AZ72" s="538">
        <v>3456.6799178082192</v>
      </c>
      <c r="BA72" s="538">
        <v>3456.6799178082192</v>
      </c>
      <c r="BB72" s="669">
        <v>0</v>
      </c>
      <c r="BC72" s="669">
        <v>9.0787849491422712E-3</v>
      </c>
      <c r="BD72" s="669">
        <v>3.5478532304587786E-2</v>
      </c>
      <c r="BE72" s="348"/>
    </row>
    <row r="73" spans="1:57">
      <c r="A73" s="664"/>
      <c r="B73" s="585"/>
      <c r="C73" s="585"/>
      <c r="D73" s="585"/>
      <c r="E73" s="585"/>
      <c r="F73" s="585"/>
      <c r="G73" s="585"/>
      <c r="H73" s="585"/>
      <c r="I73" s="585"/>
      <c r="J73" s="585"/>
      <c r="K73" s="585"/>
      <c r="L73" s="585"/>
      <c r="M73" s="585"/>
      <c r="N73" s="585"/>
      <c r="O73" s="585"/>
      <c r="P73" s="585"/>
      <c r="Q73" s="585"/>
      <c r="R73" s="585"/>
      <c r="S73" s="585"/>
      <c r="T73" s="585"/>
      <c r="U73" s="585"/>
      <c r="V73" s="585"/>
      <c r="W73" s="585"/>
      <c r="X73" s="585"/>
      <c r="Y73" s="585"/>
      <c r="Z73" s="585"/>
      <c r="AA73" s="585"/>
      <c r="AB73" s="585"/>
      <c r="AC73" s="585"/>
      <c r="AD73" s="585"/>
      <c r="AE73" s="585"/>
      <c r="AF73" s="585"/>
      <c r="AG73" s="585"/>
      <c r="AH73" s="585"/>
      <c r="AI73" s="585"/>
      <c r="AJ73" s="585"/>
      <c r="AK73" s="585"/>
      <c r="AL73" s="585"/>
      <c r="AM73" s="585"/>
      <c r="AN73" s="585"/>
      <c r="AO73" s="585"/>
      <c r="AP73" s="585"/>
      <c r="AQ73" s="585"/>
      <c r="AR73" s="585"/>
      <c r="AS73" s="585"/>
      <c r="AT73" s="585"/>
      <c r="AU73" s="585"/>
      <c r="AV73" s="585"/>
      <c r="AW73" s="585"/>
      <c r="AX73" s="585"/>
      <c r="AY73" s="585"/>
      <c r="AZ73" s="665"/>
      <c r="BA73" s="535"/>
      <c r="BB73" s="667"/>
      <c r="BC73" s="667"/>
      <c r="BD73" s="667"/>
      <c r="BE73" s="348"/>
    </row>
    <row r="74" spans="1:57">
      <c r="A74" s="664" t="s">
        <v>104</v>
      </c>
      <c r="B74" s="585">
        <v>462</v>
      </c>
      <c r="C74" s="585">
        <v>455</v>
      </c>
      <c r="D74" s="585">
        <v>496</v>
      </c>
      <c r="E74" s="585">
        <v>543</v>
      </c>
      <c r="F74" s="585">
        <v>554</v>
      </c>
      <c r="G74" s="585">
        <v>603</v>
      </c>
      <c r="H74" s="585">
        <v>624</v>
      </c>
      <c r="I74" s="585">
        <v>640</v>
      </c>
      <c r="J74" s="585">
        <v>686</v>
      </c>
      <c r="K74" s="585">
        <v>689</v>
      </c>
      <c r="L74" s="585">
        <v>702</v>
      </c>
      <c r="M74" s="585">
        <v>691</v>
      </c>
      <c r="N74" s="585">
        <v>715</v>
      </c>
      <c r="O74" s="585">
        <v>715</v>
      </c>
      <c r="P74" s="585">
        <v>730</v>
      </c>
      <c r="Q74" s="585">
        <v>723</v>
      </c>
      <c r="R74" s="585">
        <v>725</v>
      </c>
      <c r="S74" s="585">
        <v>725</v>
      </c>
      <c r="T74" s="585">
        <v>725</v>
      </c>
      <c r="U74" s="585">
        <v>723</v>
      </c>
      <c r="V74" s="585">
        <v>670</v>
      </c>
      <c r="W74" s="585">
        <v>659</v>
      </c>
      <c r="X74" s="585">
        <v>647</v>
      </c>
      <c r="Y74" s="585">
        <v>660</v>
      </c>
      <c r="Z74" s="585">
        <v>662</v>
      </c>
      <c r="AA74" s="585">
        <v>662</v>
      </c>
      <c r="AB74" s="585">
        <v>677</v>
      </c>
      <c r="AC74" s="585">
        <v>694</v>
      </c>
      <c r="AD74" s="585">
        <v>703</v>
      </c>
      <c r="AE74" s="585">
        <v>708</v>
      </c>
      <c r="AF74" s="585">
        <v>730</v>
      </c>
      <c r="AG74" s="585">
        <v>751</v>
      </c>
      <c r="AH74" s="585">
        <v>793</v>
      </c>
      <c r="AI74" s="585">
        <v>810</v>
      </c>
      <c r="AJ74" s="585">
        <v>828</v>
      </c>
      <c r="AK74" s="585">
        <v>828</v>
      </c>
      <c r="AL74" s="585">
        <v>815</v>
      </c>
      <c r="AM74" s="585">
        <v>829</v>
      </c>
      <c r="AN74" s="585">
        <v>756</v>
      </c>
      <c r="AO74" s="585">
        <v>763</v>
      </c>
      <c r="AP74" s="585">
        <v>718</v>
      </c>
      <c r="AQ74" s="585">
        <v>693.8</v>
      </c>
      <c r="AR74" s="585">
        <v>732.9</v>
      </c>
      <c r="AS74" s="585">
        <v>733.9</v>
      </c>
      <c r="AT74" s="585">
        <v>733.9</v>
      </c>
      <c r="AU74" s="585">
        <v>739.6</v>
      </c>
      <c r="AV74" s="585">
        <v>742.4</v>
      </c>
      <c r="AW74" s="585">
        <v>663.4</v>
      </c>
      <c r="AX74" s="585">
        <v>662.4</v>
      </c>
      <c r="AY74" s="585">
        <v>536.15</v>
      </c>
      <c r="AZ74" s="665">
        <v>443.09999999999997</v>
      </c>
      <c r="BA74" s="535">
        <v>451.75</v>
      </c>
      <c r="BB74" s="667">
        <v>1.952155269690814E-2</v>
      </c>
      <c r="BC74" s="667">
        <v>-4.7121055480565999E-2</v>
      </c>
      <c r="BD74" s="667">
        <v>4.6366534795504177E-3</v>
      </c>
      <c r="BE74" s="348"/>
    </row>
    <row r="75" spans="1:57">
      <c r="A75" s="664" t="s">
        <v>164</v>
      </c>
      <c r="B75" s="585">
        <v>0</v>
      </c>
      <c r="C75" s="585">
        <v>0</v>
      </c>
      <c r="D75" s="585">
        <v>0</v>
      </c>
      <c r="E75" s="585">
        <v>0</v>
      </c>
      <c r="F75" s="585">
        <v>0</v>
      </c>
      <c r="G75" s="585">
        <v>0</v>
      </c>
      <c r="H75" s="585">
        <v>0</v>
      </c>
      <c r="I75" s="585">
        <v>31</v>
      </c>
      <c r="J75" s="585">
        <v>31</v>
      </c>
      <c r="K75" s="585">
        <v>30</v>
      </c>
      <c r="L75" s="585">
        <v>30</v>
      </c>
      <c r="M75" s="585">
        <v>31</v>
      </c>
      <c r="N75" s="585">
        <v>31</v>
      </c>
      <c r="O75" s="585">
        <v>31</v>
      </c>
      <c r="P75" s="585">
        <v>31</v>
      </c>
      <c r="Q75" s="585">
        <v>31</v>
      </c>
      <c r="R75" s="585">
        <v>31</v>
      </c>
      <c r="S75" s="585">
        <v>31</v>
      </c>
      <c r="T75" s="585">
        <v>31</v>
      </c>
      <c r="U75" s="585">
        <v>31</v>
      </c>
      <c r="V75" s="585">
        <v>31</v>
      </c>
      <c r="W75" s="585">
        <v>31</v>
      </c>
      <c r="X75" s="585">
        <v>31</v>
      </c>
      <c r="Y75" s="585">
        <v>31</v>
      </c>
      <c r="Z75" s="585">
        <v>31</v>
      </c>
      <c r="AA75" s="585">
        <v>31</v>
      </c>
      <c r="AB75" s="585">
        <v>31</v>
      </c>
      <c r="AC75" s="585">
        <v>31</v>
      </c>
      <c r="AD75" s="585">
        <v>31</v>
      </c>
      <c r="AE75" s="585">
        <v>31</v>
      </c>
      <c r="AF75" s="585">
        <v>31</v>
      </c>
      <c r="AG75" s="585">
        <v>31</v>
      </c>
      <c r="AH75" s="585">
        <v>34</v>
      </c>
      <c r="AI75" s="585">
        <v>35</v>
      </c>
      <c r="AJ75" s="585">
        <v>36</v>
      </c>
      <c r="AK75" s="585">
        <v>36</v>
      </c>
      <c r="AL75" s="585">
        <v>36</v>
      </c>
      <c r="AM75" s="585">
        <v>36</v>
      </c>
      <c r="AN75" s="585">
        <v>36</v>
      </c>
      <c r="AO75" s="585">
        <v>36</v>
      </c>
      <c r="AP75" s="585">
        <v>36</v>
      </c>
      <c r="AQ75" s="585">
        <v>36</v>
      </c>
      <c r="AR75" s="585">
        <v>36</v>
      </c>
      <c r="AS75" s="585">
        <v>36</v>
      </c>
      <c r="AT75" s="585">
        <v>39</v>
      </c>
      <c r="AU75" s="585">
        <v>39</v>
      </c>
      <c r="AV75" s="585">
        <v>39</v>
      </c>
      <c r="AW75" s="585">
        <v>40</v>
      </c>
      <c r="AX75" s="585">
        <v>43</v>
      </c>
      <c r="AY75" s="585">
        <v>43</v>
      </c>
      <c r="AZ75" s="665">
        <v>43</v>
      </c>
      <c r="BA75" s="535">
        <v>43</v>
      </c>
      <c r="BB75" s="667">
        <v>0</v>
      </c>
      <c r="BC75" s="667">
        <v>1.7926909812115532E-2</v>
      </c>
      <c r="BD75" s="667">
        <v>4.413416704386673E-4</v>
      </c>
      <c r="BE75" s="348"/>
    </row>
    <row r="76" spans="1:57">
      <c r="A76" s="664" t="s">
        <v>54</v>
      </c>
      <c r="B76" s="585">
        <v>221</v>
      </c>
      <c r="C76" s="585">
        <v>291</v>
      </c>
      <c r="D76" s="585">
        <v>291</v>
      </c>
      <c r="E76" s="585">
        <v>423</v>
      </c>
      <c r="F76" s="585">
        <v>494</v>
      </c>
      <c r="G76" s="585">
        <v>554</v>
      </c>
      <c r="H76" s="585">
        <v>703</v>
      </c>
      <c r="I76" s="585">
        <v>801</v>
      </c>
      <c r="J76" s="585">
        <v>934</v>
      </c>
      <c r="K76" s="585">
        <v>1125</v>
      </c>
      <c r="L76" s="585">
        <v>1215</v>
      </c>
      <c r="M76" s="585">
        <v>1442</v>
      </c>
      <c r="N76" s="585">
        <v>1607</v>
      </c>
      <c r="O76" s="585">
        <v>1578</v>
      </c>
      <c r="P76" s="585">
        <v>1600</v>
      </c>
      <c r="Q76" s="585">
        <v>1805</v>
      </c>
      <c r="R76" s="585">
        <v>1810</v>
      </c>
      <c r="S76" s="585">
        <v>2000</v>
      </c>
      <c r="T76" s="585">
        <v>2048</v>
      </c>
      <c r="U76" s="585">
        <v>2053</v>
      </c>
      <c r="V76" s="585">
        <v>2149</v>
      </c>
      <c r="W76" s="585">
        <v>2169</v>
      </c>
      <c r="X76" s="585">
        <v>2229</v>
      </c>
      <c r="Y76" s="585">
        <v>2343</v>
      </c>
      <c r="Z76" s="585">
        <v>2470</v>
      </c>
      <c r="AA76" s="585">
        <v>2892</v>
      </c>
      <c r="AB76" s="585">
        <v>2892</v>
      </c>
      <c r="AC76" s="585">
        <v>3044</v>
      </c>
      <c r="AD76" s="585">
        <v>3334</v>
      </c>
      <c r="AE76" s="585">
        <v>3567</v>
      </c>
      <c r="AF76" s="585">
        <v>4014</v>
      </c>
      <c r="AG76" s="585">
        <v>4226</v>
      </c>
      <c r="AH76" s="585">
        <v>4559</v>
      </c>
      <c r="AI76" s="585">
        <v>4592</v>
      </c>
      <c r="AJ76" s="585">
        <v>5401</v>
      </c>
      <c r="AK76" s="585">
        <v>5407</v>
      </c>
      <c r="AL76" s="585">
        <v>5643</v>
      </c>
      <c r="AM76" s="585">
        <v>6305</v>
      </c>
      <c r="AN76" s="585">
        <v>6663</v>
      </c>
      <c r="AO76" s="585">
        <v>7065</v>
      </c>
      <c r="AP76" s="585">
        <v>7745.1290273972609</v>
      </c>
      <c r="AQ76" s="585">
        <v>8508.2523150684938</v>
      </c>
      <c r="AR76" s="585">
        <v>8737.1893013698627</v>
      </c>
      <c r="AS76" s="585">
        <v>9670.4890821917816</v>
      </c>
      <c r="AT76" s="585">
        <v>10615.617273972603</v>
      </c>
      <c r="AU76" s="585">
        <v>11604.243493150683</v>
      </c>
      <c r="AV76" s="585">
        <v>12296.396315068494</v>
      </c>
      <c r="AW76" s="585">
        <v>12962.221383561642</v>
      </c>
      <c r="AX76" s="585">
        <v>13593.705904109589</v>
      </c>
      <c r="AY76" s="585">
        <v>14534.255356164384</v>
      </c>
      <c r="AZ76" s="665">
        <v>14305.890712328766</v>
      </c>
      <c r="BA76" s="535">
        <v>14176.92287671233</v>
      </c>
      <c r="BB76" s="667">
        <v>-9.0150161363453662E-3</v>
      </c>
      <c r="BC76" s="667">
        <v>6.3282398324728151E-2</v>
      </c>
      <c r="BD76" s="667">
        <v>0.14550853079275294</v>
      </c>
      <c r="BE76" s="348"/>
    </row>
    <row r="77" spans="1:57">
      <c r="A77" s="664" t="s">
        <v>100</v>
      </c>
      <c r="B77" s="585">
        <v>231</v>
      </c>
      <c r="C77" s="585">
        <v>329</v>
      </c>
      <c r="D77" s="585">
        <v>320.14999999999998</v>
      </c>
      <c r="E77" s="585">
        <v>366.7</v>
      </c>
      <c r="F77" s="585">
        <v>423.7</v>
      </c>
      <c r="G77" s="585">
        <v>411.63499999999999</v>
      </c>
      <c r="H77" s="585">
        <v>415.15</v>
      </c>
      <c r="I77" s="585">
        <v>489</v>
      </c>
      <c r="J77" s="585">
        <v>499</v>
      </c>
      <c r="K77" s="585">
        <v>555</v>
      </c>
      <c r="L77" s="585">
        <v>564</v>
      </c>
      <c r="M77" s="585">
        <v>568</v>
      </c>
      <c r="N77" s="585">
        <v>564</v>
      </c>
      <c r="O77" s="585">
        <v>626</v>
      </c>
      <c r="P77" s="585">
        <v>557</v>
      </c>
      <c r="Q77" s="585">
        <v>557</v>
      </c>
      <c r="R77" s="585">
        <v>557</v>
      </c>
      <c r="S77" s="585">
        <v>753</v>
      </c>
      <c r="T77" s="585">
        <v>779</v>
      </c>
      <c r="U77" s="585">
        <v>705</v>
      </c>
      <c r="V77" s="585">
        <v>867</v>
      </c>
      <c r="W77" s="585">
        <v>991</v>
      </c>
      <c r="X77" s="585">
        <v>1059</v>
      </c>
      <c r="Y77" s="585">
        <v>1051</v>
      </c>
      <c r="Z77" s="585">
        <v>1080</v>
      </c>
      <c r="AA77" s="585">
        <v>1122</v>
      </c>
      <c r="AB77" s="585">
        <v>1122</v>
      </c>
      <c r="AC77" s="585">
        <v>1041</v>
      </c>
      <c r="AD77" s="585">
        <v>1069</v>
      </c>
      <c r="AE77" s="585">
        <v>1072</v>
      </c>
      <c r="AF77" s="585">
        <v>1133</v>
      </c>
      <c r="AG77" s="585">
        <v>1210</v>
      </c>
      <c r="AH77" s="585">
        <v>1236</v>
      </c>
      <c r="AI77" s="585">
        <v>1356</v>
      </c>
      <c r="AJ77" s="585">
        <v>2190</v>
      </c>
      <c r="AK77" s="585">
        <v>2219</v>
      </c>
      <c r="AL77" s="585">
        <v>2261</v>
      </c>
      <c r="AM77" s="585">
        <v>2303.0387064383563</v>
      </c>
      <c r="AN77" s="585">
        <v>2292.8712935616436</v>
      </c>
      <c r="AO77" s="585">
        <v>2558.4064477260276</v>
      </c>
      <c r="AP77" s="585">
        <v>2558.4064477260276</v>
      </c>
      <c r="AQ77" s="585">
        <v>2871.7048458356167</v>
      </c>
      <c r="AR77" s="585">
        <v>2983.31</v>
      </c>
      <c r="AS77" s="585">
        <v>2992.0587064383558</v>
      </c>
      <c r="AT77" s="585">
        <v>3574.4423684931508</v>
      </c>
      <c r="AU77" s="585">
        <v>3703.3083873972605</v>
      </c>
      <c r="AV77" s="585">
        <v>3794.5787158082194</v>
      </c>
      <c r="AW77" s="585">
        <v>4278.8283780273978</v>
      </c>
      <c r="AX77" s="585">
        <v>4319.0251541643838</v>
      </c>
      <c r="AY77" s="585">
        <v>4319.0251541643838</v>
      </c>
      <c r="AZ77" s="665">
        <v>4307.202580645162</v>
      </c>
      <c r="BA77" s="535">
        <v>4620.2645161290329</v>
      </c>
      <c r="BB77" s="667">
        <v>7.2683355292050944E-2</v>
      </c>
      <c r="BC77" s="667">
        <v>5.3470977975079714E-2</v>
      </c>
      <c r="BD77" s="667">
        <v>4.7421285102718334E-2</v>
      </c>
      <c r="BE77" s="348"/>
    </row>
    <row r="78" spans="1:57">
      <c r="A78" s="664" t="s">
        <v>105</v>
      </c>
      <c r="B78" s="585">
        <v>237</v>
      </c>
      <c r="C78" s="585">
        <v>241</v>
      </c>
      <c r="D78" s="585">
        <v>251</v>
      </c>
      <c r="E78" s="585">
        <v>251</v>
      </c>
      <c r="F78" s="585">
        <v>256</v>
      </c>
      <c r="G78" s="585">
        <v>284</v>
      </c>
      <c r="H78" s="585">
        <v>361</v>
      </c>
      <c r="I78" s="585">
        <v>361</v>
      </c>
      <c r="J78" s="585">
        <v>361</v>
      </c>
      <c r="K78" s="585">
        <v>361</v>
      </c>
      <c r="L78" s="585">
        <v>361</v>
      </c>
      <c r="M78" s="585">
        <v>473</v>
      </c>
      <c r="N78" s="585">
        <v>473</v>
      </c>
      <c r="O78" s="585">
        <v>450</v>
      </c>
      <c r="P78" s="585">
        <v>450</v>
      </c>
      <c r="Q78" s="585">
        <v>449</v>
      </c>
      <c r="R78" s="585">
        <v>447</v>
      </c>
      <c r="S78" s="585">
        <v>447</v>
      </c>
      <c r="T78" s="585">
        <v>447</v>
      </c>
      <c r="U78" s="585">
        <v>857</v>
      </c>
      <c r="V78" s="585">
        <v>867</v>
      </c>
      <c r="W78" s="585">
        <v>867</v>
      </c>
      <c r="X78" s="585">
        <v>867</v>
      </c>
      <c r="Y78" s="585">
        <v>866</v>
      </c>
      <c r="Z78" s="585">
        <v>866</v>
      </c>
      <c r="AA78" s="585">
        <v>866</v>
      </c>
      <c r="AB78" s="585">
        <v>866</v>
      </c>
      <c r="AC78" s="585">
        <v>866</v>
      </c>
      <c r="AD78" s="585">
        <v>866</v>
      </c>
      <c r="AE78" s="585">
        <v>991</v>
      </c>
      <c r="AF78" s="585">
        <v>991</v>
      </c>
      <c r="AG78" s="585">
        <v>991</v>
      </c>
      <c r="AH78" s="585">
        <v>1061</v>
      </c>
      <c r="AI78" s="585">
        <v>1096</v>
      </c>
      <c r="AJ78" s="585">
        <v>1127</v>
      </c>
      <c r="AK78" s="585">
        <v>1127</v>
      </c>
      <c r="AL78" s="585">
        <v>1127</v>
      </c>
      <c r="AM78" s="585">
        <v>1057</v>
      </c>
      <c r="AN78" s="585">
        <v>1057</v>
      </c>
      <c r="AO78" s="585">
        <v>1057</v>
      </c>
      <c r="AP78" s="585">
        <v>1057</v>
      </c>
      <c r="AQ78" s="585">
        <v>1157</v>
      </c>
      <c r="AR78" s="585">
        <v>1147</v>
      </c>
      <c r="AS78" s="585">
        <v>1135</v>
      </c>
      <c r="AT78" s="585">
        <v>1135</v>
      </c>
      <c r="AU78" s="585">
        <v>1141</v>
      </c>
      <c r="AV78" s="585">
        <v>1141</v>
      </c>
      <c r="AW78" s="585">
        <v>1141</v>
      </c>
      <c r="AX78" s="585">
        <v>1152</v>
      </c>
      <c r="AY78" s="585">
        <v>1155</v>
      </c>
      <c r="AZ78" s="665">
        <v>1155</v>
      </c>
      <c r="BA78" s="535">
        <v>1155</v>
      </c>
      <c r="BB78" s="667">
        <v>0</v>
      </c>
      <c r="BC78" s="667">
        <v>8.9059881180992839E-3</v>
      </c>
      <c r="BD78" s="667">
        <v>1.1854642543178157E-2</v>
      </c>
      <c r="BE78" s="348"/>
    </row>
    <row r="79" spans="1:57">
      <c r="A79" s="664" t="s">
        <v>166</v>
      </c>
      <c r="B79" s="585">
        <v>1917</v>
      </c>
      <c r="C79" s="585">
        <v>2102</v>
      </c>
      <c r="D79" s="585">
        <v>2214</v>
      </c>
      <c r="E79" s="585">
        <v>2613</v>
      </c>
      <c r="F79" s="585">
        <v>3029</v>
      </c>
      <c r="G79" s="585">
        <v>3504</v>
      </c>
      <c r="H79" s="585">
        <v>3904</v>
      </c>
      <c r="I79" s="585">
        <v>4635</v>
      </c>
      <c r="J79" s="585">
        <v>5140</v>
      </c>
      <c r="K79" s="585">
        <v>5377</v>
      </c>
      <c r="L79" s="585">
        <v>5567</v>
      </c>
      <c r="M79" s="585">
        <v>5643</v>
      </c>
      <c r="N79" s="585">
        <v>5643</v>
      </c>
      <c r="O79" s="585">
        <v>5643</v>
      </c>
      <c r="P79" s="585">
        <v>5643</v>
      </c>
      <c r="Q79" s="585">
        <v>5643</v>
      </c>
      <c r="R79" s="585">
        <v>5643</v>
      </c>
      <c r="S79" s="585">
        <v>5643</v>
      </c>
      <c r="T79" s="585">
        <v>4724</v>
      </c>
      <c r="U79" s="585">
        <v>4724</v>
      </c>
      <c r="V79" s="585">
        <v>4724</v>
      </c>
      <c r="W79" s="585">
        <v>4619</v>
      </c>
      <c r="X79" s="585">
        <v>4461</v>
      </c>
      <c r="Y79" s="585">
        <v>4324</v>
      </c>
      <c r="Z79" s="585">
        <v>4324</v>
      </c>
      <c r="AA79" s="585">
        <v>4324</v>
      </c>
      <c r="AB79" s="585">
        <v>4505</v>
      </c>
      <c r="AC79" s="585">
        <v>4636</v>
      </c>
      <c r="AD79" s="585">
        <v>4802</v>
      </c>
      <c r="AE79" s="585">
        <v>4862</v>
      </c>
      <c r="AF79" s="585">
        <v>5006</v>
      </c>
      <c r="AG79" s="585">
        <v>5006</v>
      </c>
      <c r="AH79" s="585">
        <v>5056</v>
      </c>
      <c r="AI79" s="585">
        <v>5144</v>
      </c>
      <c r="AJ79" s="585">
        <v>5087</v>
      </c>
      <c r="AK79" s="585">
        <v>5010</v>
      </c>
      <c r="AL79" s="585">
        <v>4704.9794999999995</v>
      </c>
      <c r="AM79" s="585">
        <v>4727.7794999999996</v>
      </c>
      <c r="AN79" s="585">
        <v>4645.1294999999991</v>
      </c>
      <c r="AO79" s="585">
        <v>4531.1294999999991</v>
      </c>
      <c r="AP79" s="585">
        <v>4531.1294999999991</v>
      </c>
      <c r="AQ79" s="585">
        <v>4588.4277999999995</v>
      </c>
      <c r="AR79" s="585">
        <v>4650.1777999999995</v>
      </c>
      <c r="AS79" s="585">
        <v>4650.1777999999995</v>
      </c>
      <c r="AT79" s="585">
        <v>4629.7528000000002</v>
      </c>
      <c r="AU79" s="585">
        <v>4290.6027999999997</v>
      </c>
      <c r="AV79" s="585">
        <v>4274.2627999999995</v>
      </c>
      <c r="AW79" s="585">
        <v>4253.5708500000001</v>
      </c>
      <c r="AX79" s="585">
        <v>4122.7149999999992</v>
      </c>
      <c r="AY79" s="585">
        <v>3749.3649999999998</v>
      </c>
      <c r="AZ79" s="665">
        <v>3720.8649999999998</v>
      </c>
      <c r="BA79" s="535">
        <v>3600.2149999999997</v>
      </c>
      <c r="BB79" s="667">
        <v>-3.2425255955268462E-2</v>
      </c>
      <c r="BC79" s="667">
        <v>-1.9508701366463321E-2</v>
      </c>
      <c r="BD79" s="667">
        <v>3.6951741907868527E-2</v>
      </c>
      <c r="BE79" s="348"/>
    </row>
    <row r="80" spans="1:57">
      <c r="A80" s="664" t="s">
        <v>106</v>
      </c>
      <c r="B80" s="585">
        <v>118</v>
      </c>
      <c r="C80" s="585">
        <v>123</v>
      </c>
      <c r="D80" s="585">
        <v>124</v>
      </c>
      <c r="E80" s="585">
        <v>120</v>
      </c>
      <c r="F80" s="585">
        <v>124</v>
      </c>
      <c r="G80" s="585">
        <v>125</v>
      </c>
      <c r="H80" s="585">
        <v>125</v>
      </c>
      <c r="I80" s="585">
        <v>123</v>
      </c>
      <c r="J80" s="585">
        <v>123</v>
      </c>
      <c r="K80" s="585">
        <v>182</v>
      </c>
      <c r="L80" s="585">
        <v>143</v>
      </c>
      <c r="M80" s="585">
        <v>168</v>
      </c>
      <c r="N80" s="585">
        <v>140</v>
      </c>
      <c r="O80" s="585">
        <v>143</v>
      </c>
      <c r="P80" s="585">
        <v>158</v>
      </c>
      <c r="Q80" s="585">
        <v>172</v>
      </c>
      <c r="R80" s="585">
        <v>175</v>
      </c>
      <c r="S80" s="585">
        <v>175</v>
      </c>
      <c r="T80" s="585">
        <v>205</v>
      </c>
      <c r="U80" s="585">
        <v>205</v>
      </c>
      <c r="V80" s="585">
        <v>209</v>
      </c>
      <c r="W80" s="585">
        <v>213</v>
      </c>
      <c r="X80" s="585">
        <v>213</v>
      </c>
      <c r="Y80" s="585">
        <v>213</v>
      </c>
      <c r="Z80" s="585">
        <v>220</v>
      </c>
      <c r="AA80" s="585">
        <v>230</v>
      </c>
      <c r="AB80" s="585">
        <v>235</v>
      </c>
      <c r="AC80" s="585">
        <v>235</v>
      </c>
      <c r="AD80" s="585">
        <v>240</v>
      </c>
      <c r="AE80" s="585">
        <v>350</v>
      </c>
      <c r="AF80" s="585">
        <v>365</v>
      </c>
      <c r="AG80" s="585">
        <v>376</v>
      </c>
      <c r="AH80" s="585">
        <v>376</v>
      </c>
      <c r="AI80" s="585">
        <v>476</v>
      </c>
      <c r="AJ80" s="585">
        <v>491</v>
      </c>
      <c r="AK80" s="585">
        <v>572</v>
      </c>
      <c r="AL80" s="585">
        <v>559</v>
      </c>
      <c r="AM80" s="585">
        <v>524</v>
      </c>
      <c r="AN80" s="585">
        <v>527</v>
      </c>
      <c r="AO80" s="585">
        <v>527</v>
      </c>
      <c r="AP80" s="585">
        <v>522</v>
      </c>
      <c r="AQ80" s="585">
        <v>528</v>
      </c>
      <c r="AR80" s="585">
        <v>534</v>
      </c>
      <c r="AS80" s="585">
        <v>568</v>
      </c>
      <c r="AT80" s="585">
        <v>572</v>
      </c>
      <c r="AU80" s="585">
        <v>582</v>
      </c>
      <c r="AV80" s="585">
        <v>601</v>
      </c>
      <c r="AW80" s="585">
        <v>606</v>
      </c>
      <c r="AX80" s="585">
        <v>612</v>
      </c>
      <c r="AY80" s="585">
        <v>612</v>
      </c>
      <c r="AZ80" s="665">
        <v>612</v>
      </c>
      <c r="BA80" s="535">
        <v>612</v>
      </c>
      <c r="BB80" s="667">
        <v>0</v>
      </c>
      <c r="BC80" s="667">
        <v>1.6033650788844556E-2</v>
      </c>
      <c r="BD80" s="667">
        <v>6.2814209839177765E-3</v>
      </c>
      <c r="BE80" s="348"/>
    </row>
    <row r="81" spans="1:57">
      <c r="A81" s="664" t="s">
        <v>167</v>
      </c>
      <c r="B81" s="585">
        <v>61</v>
      </c>
      <c r="C81" s="585">
        <v>61</v>
      </c>
      <c r="D81" s="585">
        <v>61</v>
      </c>
      <c r="E81" s="585">
        <v>61</v>
      </c>
      <c r="F81" s="585">
        <v>61</v>
      </c>
      <c r="G81" s="585">
        <v>61</v>
      </c>
      <c r="H81" s="585">
        <v>61</v>
      </c>
      <c r="I81" s="585">
        <v>61</v>
      </c>
      <c r="J81" s="585">
        <v>61</v>
      </c>
      <c r="K81" s="585">
        <v>61</v>
      </c>
      <c r="L81" s="585">
        <v>61</v>
      </c>
      <c r="M81" s="585">
        <v>61</v>
      </c>
      <c r="N81" s="585">
        <v>61</v>
      </c>
      <c r="O81" s="585">
        <v>61</v>
      </c>
      <c r="P81" s="585">
        <v>61</v>
      </c>
      <c r="Q81" s="585">
        <v>61</v>
      </c>
      <c r="R81" s="585">
        <v>61</v>
      </c>
      <c r="S81" s="585">
        <v>61</v>
      </c>
      <c r="T81" s="585">
        <v>61</v>
      </c>
      <c r="U81" s="585">
        <v>61</v>
      </c>
      <c r="V81" s="585">
        <v>61</v>
      </c>
      <c r="W81" s="585">
        <v>61</v>
      </c>
      <c r="X81" s="585">
        <v>88</v>
      </c>
      <c r="Y81" s="585">
        <v>88</v>
      </c>
      <c r="Z81" s="585">
        <v>88</v>
      </c>
      <c r="AA81" s="585">
        <v>88</v>
      </c>
      <c r="AB81" s="585">
        <v>88</v>
      </c>
      <c r="AC81" s="585">
        <v>88</v>
      </c>
      <c r="AD81" s="585">
        <v>88</v>
      </c>
      <c r="AE81" s="585">
        <v>88</v>
      </c>
      <c r="AF81" s="585">
        <v>88</v>
      </c>
      <c r="AG81" s="585">
        <v>97</v>
      </c>
      <c r="AH81" s="585">
        <v>97</v>
      </c>
      <c r="AI81" s="585">
        <v>96</v>
      </c>
      <c r="AJ81" s="585">
        <v>96</v>
      </c>
      <c r="AK81" s="585">
        <v>96</v>
      </c>
      <c r="AL81" s="585">
        <v>101</v>
      </c>
      <c r="AM81" s="585">
        <v>104</v>
      </c>
      <c r="AN81" s="585">
        <v>104</v>
      </c>
      <c r="AO81" s="585">
        <v>104</v>
      </c>
      <c r="AP81" s="585">
        <v>102</v>
      </c>
      <c r="AQ81" s="585">
        <v>102.41917808219178</v>
      </c>
      <c r="AR81" s="585">
        <v>102.62</v>
      </c>
      <c r="AS81" s="585">
        <v>102.62</v>
      </c>
      <c r="AT81" s="585">
        <v>135.60500000000002</v>
      </c>
      <c r="AU81" s="585">
        <v>135.60500000000002</v>
      </c>
      <c r="AV81" s="585">
        <v>135.60500000000002</v>
      </c>
      <c r="AW81" s="585">
        <v>135.60500000000002</v>
      </c>
      <c r="AX81" s="585">
        <v>135.60500000000002</v>
      </c>
      <c r="AY81" s="585">
        <v>135.60500000000002</v>
      </c>
      <c r="AZ81" s="665">
        <v>135.60500000000002</v>
      </c>
      <c r="BA81" s="535">
        <v>135.60500000000002</v>
      </c>
      <c r="BB81" s="667">
        <v>0</v>
      </c>
      <c r="BC81" s="667">
        <v>2.8886699567926E-2</v>
      </c>
      <c r="BD81" s="667">
        <v>1.3918171446473369E-3</v>
      </c>
      <c r="BE81" s="348"/>
    </row>
    <row r="82" spans="1:57">
      <c r="A82" s="664" t="s">
        <v>168</v>
      </c>
      <c r="B82" s="585">
        <v>52</v>
      </c>
      <c r="C82" s="585">
        <v>62</v>
      </c>
      <c r="D82" s="585">
        <v>62</v>
      </c>
      <c r="E82" s="585">
        <v>62</v>
      </c>
      <c r="F82" s="585">
        <v>62</v>
      </c>
      <c r="G82" s="585">
        <v>62</v>
      </c>
      <c r="H82" s="585">
        <v>62</v>
      </c>
      <c r="I82" s="585">
        <v>62</v>
      </c>
      <c r="J82" s="585">
        <v>62</v>
      </c>
      <c r="K82" s="585">
        <v>62</v>
      </c>
      <c r="L82" s="585">
        <v>62</v>
      </c>
      <c r="M82" s="585">
        <v>62</v>
      </c>
      <c r="N82" s="585">
        <v>96</v>
      </c>
      <c r="O82" s="585">
        <v>96</v>
      </c>
      <c r="P82" s="585">
        <v>96</v>
      </c>
      <c r="Q82" s="585">
        <v>113</v>
      </c>
      <c r="R82" s="585">
        <v>113</v>
      </c>
      <c r="S82" s="585">
        <v>113</v>
      </c>
      <c r="T82" s="585">
        <v>113</v>
      </c>
      <c r="U82" s="585">
        <v>113</v>
      </c>
      <c r="V82" s="585">
        <v>113</v>
      </c>
      <c r="W82" s="585">
        <v>113</v>
      </c>
      <c r="X82" s="585">
        <v>113</v>
      </c>
      <c r="Y82" s="585">
        <v>113</v>
      </c>
      <c r="Z82" s="585">
        <v>113</v>
      </c>
      <c r="AA82" s="585">
        <v>129</v>
      </c>
      <c r="AB82" s="585">
        <v>129</v>
      </c>
      <c r="AC82" s="585">
        <v>129</v>
      </c>
      <c r="AD82" s="585">
        <v>129</v>
      </c>
      <c r="AE82" s="585">
        <v>132</v>
      </c>
      <c r="AF82" s="585">
        <v>132</v>
      </c>
      <c r="AG82" s="585">
        <v>131</v>
      </c>
      <c r="AH82" s="585">
        <v>132</v>
      </c>
      <c r="AI82" s="585">
        <v>131</v>
      </c>
      <c r="AJ82" s="585">
        <v>134</v>
      </c>
      <c r="AK82" s="585">
        <v>134</v>
      </c>
      <c r="AL82" s="585">
        <v>226.52712328767123</v>
      </c>
      <c r="AM82" s="585">
        <v>226.52712328767123</v>
      </c>
      <c r="AN82" s="585">
        <v>227.53123287671235</v>
      </c>
      <c r="AO82" s="585">
        <v>255.64630136986304</v>
      </c>
      <c r="AP82" s="585">
        <v>268.9532235342466</v>
      </c>
      <c r="AQ82" s="585">
        <v>270.91852706849312</v>
      </c>
      <c r="AR82" s="585">
        <v>270.91852706849312</v>
      </c>
      <c r="AS82" s="585">
        <v>273.52921199999997</v>
      </c>
      <c r="AT82" s="585">
        <v>272.52510241095888</v>
      </c>
      <c r="AU82" s="585">
        <v>277.34482843835616</v>
      </c>
      <c r="AV82" s="585">
        <v>276.54154076712331</v>
      </c>
      <c r="AW82" s="585">
        <v>275.13578734246579</v>
      </c>
      <c r="AX82" s="585">
        <v>389.80510241095891</v>
      </c>
      <c r="AY82" s="585">
        <v>389.80510241095891</v>
      </c>
      <c r="AZ82" s="665">
        <v>392.41606849315065</v>
      </c>
      <c r="BA82" s="535">
        <v>392.41606849315065</v>
      </c>
      <c r="BB82" s="667">
        <v>0</v>
      </c>
      <c r="BC82" s="667">
        <v>3.8501200351705345E-2</v>
      </c>
      <c r="BD82" s="667">
        <v>4.0276642599009673E-3</v>
      </c>
      <c r="BE82" s="348"/>
    </row>
    <row r="83" spans="1:57">
      <c r="A83" s="664" t="s">
        <v>169</v>
      </c>
      <c r="B83" s="585">
        <v>102</v>
      </c>
      <c r="C83" s="585">
        <v>109</v>
      </c>
      <c r="D83" s="585">
        <v>171</v>
      </c>
      <c r="E83" s="585">
        <v>187</v>
      </c>
      <c r="F83" s="585">
        <v>195</v>
      </c>
      <c r="G83" s="585">
        <v>199</v>
      </c>
      <c r="H83" s="585">
        <v>206</v>
      </c>
      <c r="I83" s="585">
        <v>275</v>
      </c>
      <c r="J83" s="585">
        <v>275</v>
      </c>
      <c r="K83" s="585">
        <v>275</v>
      </c>
      <c r="L83" s="585">
        <v>275</v>
      </c>
      <c r="M83" s="585">
        <v>246</v>
      </c>
      <c r="N83" s="585">
        <v>246</v>
      </c>
      <c r="O83" s="585">
        <v>257</v>
      </c>
      <c r="P83" s="585">
        <v>257</v>
      </c>
      <c r="Q83" s="585">
        <v>256</v>
      </c>
      <c r="R83" s="585">
        <v>276</v>
      </c>
      <c r="S83" s="585">
        <v>291</v>
      </c>
      <c r="T83" s="585">
        <v>291</v>
      </c>
      <c r="U83" s="585">
        <v>291</v>
      </c>
      <c r="V83" s="585">
        <v>291</v>
      </c>
      <c r="W83" s="585">
        <v>291</v>
      </c>
      <c r="X83" s="585">
        <v>291</v>
      </c>
      <c r="Y83" s="585">
        <v>291</v>
      </c>
      <c r="Z83" s="585">
        <v>291</v>
      </c>
      <c r="AA83" s="585">
        <v>291</v>
      </c>
      <c r="AB83" s="585">
        <v>291</v>
      </c>
      <c r="AC83" s="585">
        <v>291</v>
      </c>
      <c r="AD83" s="585">
        <v>291</v>
      </c>
      <c r="AE83" s="585">
        <v>301</v>
      </c>
      <c r="AF83" s="585">
        <v>366</v>
      </c>
      <c r="AG83" s="585">
        <v>369</v>
      </c>
      <c r="AH83" s="585">
        <v>389</v>
      </c>
      <c r="AI83" s="585">
        <v>394</v>
      </c>
      <c r="AJ83" s="585">
        <v>396</v>
      </c>
      <c r="AK83" s="585">
        <v>398</v>
      </c>
      <c r="AL83" s="585">
        <v>398</v>
      </c>
      <c r="AM83" s="585">
        <v>398</v>
      </c>
      <c r="AN83" s="585">
        <v>335</v>
      </c>
      <c r="AO83" s="585">
        <v>280</v>
      </c>
      <c r="AP83" s="585">
        <v>280</v>
      </c>
      <c r="AQ83" s="585">
        <v>275.5</v>
      </c>
      <c r="AR83" s="585">
        <v>269.8</v>
      </c>
      <c r="AS83" s="585">
        <v>269.8</v>
      </c>
      <c r="AT83" s="585">
        <v>266.95</v>
      </c>
      <c r="AU83" s="585">
        <v>264.09999999999997</v>
      </c>
      <c r="AV83" s="585">
        <v>261.25</v>
      </c>
      <c r="AW83" s="585">
        <v>261.25</v>
      </c>
      <c r="AX83" s="585">
        <v>269.8</v>
      </c>
      <c r="AY83" s="585">
        <v>270.75</v>
      </c>
      <c r="AZ83" s="665">
        <v>270.75</v>
      </c>
      <c r="BA83" s="535">
        <v>270.75</v>
      </c>
      <c r="BB83" s="667">
        <v>0</v>
      </c>
      <c r="BC83" s="667">
        <v>-3.3537353529359271E-3</v>
      </c>
      <c r="BD83" s="667">
        <v>2.7789129597969578E-3</v>
      </c>
      <c r="BE83" s="348"/>
    </row>
    <row r="84" spans="1:57">
      <c r="A84" s="664" t="s">
        <v>170</v>
      </c>
      <c r="B84" s="585">
        <v>50</v>
      </c>
      <c r="C84" s="585">
        <v>79</v>
      </c>
      <c r="D84" s="585">
        <v>162</v>
      </c>
      <c r="E84" s="585">
        <v>170</v>
      </c>
      <c r="F84" s="585">
        <v>180</v>
      </c>
      <c r="G84" s="585">
        <v>288</v>
      </c>
      <c r="H84" s="585">
        <v>303</v>
      </c>
      <c r="I84" s="585">
        <v>490</v>
      </c>
      <c r="J84" s="585">
        <v>700</v>
      </c>
      <c r="K84" s="585">
        <v>956</v>
      </c>
      <c r="L84" s="585">
        <v>923</v>
      </c>
      <c r="M84" s="585">
        <v>918</v>
      </c>
      <c r="N84" s="585">
        <v>918</v>
      </c>
      <c r="O84" s="585">
        <v>958</v>
      </c>
      <c r="P84" s="585">
        <v>960</v>
      </c>
      <c r="Q84" s="585">
        <v>1063</v>
      </c>
      <c r="R84" s="585">
        <v>1063</v>
      </c>
      <c r="S84" s="585">
        <v>1073</v>
      </c>
      <c r="T84" s="585">
        <v>1083</v>
      </c>
      <c r="U84" s="585">
        <v>1083</v>
      </c>
      <c r="V84" s="585">
        <v>1043</v>
      </c>
      <c r="W84" s="585">
        <v>973</v>
      </c>
      <c r="X84" s="585">
        <v>903</v>
      </c>
      <c r="Y84" s="585">
        <v>881</v>
      </c>
      <c r="Z84" s="585">
        <v>891</v>
      </c>
      <c r="AA84" s="585">
        <v>933</v>
      </c>
      <c r="AB84" s="585">
        <v>1031</v>
      </c>
      <c r="AC84" s="585">
        <v>1056</v>
      </c>
      <c r="AD84" s="585">
        <v>1098</v>
      </c>
      <c r="AE84" s="585">
        <v>1133</v>
      </c>
      <c r="AF84" s="585">
        <v>1175</v>
      </c>
      <c r="AG84" s="585">
        <v>1175</v>
      </c>
      <c r="AH84" s="585">
        <v>1200</v>
      </c>
      <c r="AI84" s="585">
        <v>1220</v>
      </c>
      <c r="AJ84" s="585">
        <v>690</v>
      </c>
      <c r="AK84" s="585">
        <v>1340</v>
      </c>
      <c r="AL84" s="585">
        <v>1365</v>
      </c>
      <c r="AM84" s="585">
        <v>1393</v>
      </c>
      <c r="AN84" s="585">
        <v>1393</v>
      </c>
      <c r="AO84" s="585">
        <v>1406</v>
      </c>
      <c r="AP84" s="585">
        <v>1420</v>
      </c>
      <c r="AQ84" s="585">
        <v>1422</v>
      </c>
      <c r="AR84" s="585">
        <v>1427</v>
      </c>
      <c r="AS84" s="585">
        <v>1427</v>
      </c>
      <c r="AT84" s="585">
        <v>1427</v>
      </c>
      <c r="AU84" s="585">
        <v>1427</v>
      </c>
      <c r="AV84" s="585">
        <v>1427</v>
      </c>
      <c r="AW84" s="585">
        <v>1422</v>
      </c>
      <c r="AX84" s="585">
        <v>1414</v>
      </c>
      <c r="AY84" s="585">
        <v>1514</v>
      </c>
      <c r="AZ84" s="665">
        <v>1514</v>
      </c>
      <c r="BA84" s="535">
        <v>1514</v>
      </c>
      <c r="BB84" s="667">
        <v>0</v>
      </c>
      <c r="BC84" s="667">
        <v>6.4304152525702651E-3</v>
      </c>
      <c r="BD84" s="667">
        <v>1.5539332303352147E-2</v>
      </c>
      <c r="BE84" s="348"/>
    </row>
    <row r="85" spans="1:57">
      <c r="A85" s="664" t="s">
        <v>171</v>
      </c>
      <c r="B85" s="585">
        <v>33</v>
      </c>
      <c r="C85" s="585">
        <v>38</v>
      </c>
      <c r="D85" s="585">
        <v>57</v>
      </c>
      <c r="E85" s="585">
        <v>114</v>
      </c>
      <c r="F85" s="585">
        <v>171</v>
      </c>
      <c r="G85" s="585">
        <v>209</v>
      </c>
      <c r="H85" s="585">
        <v>257</v>
      </c>
      <c r="I85" s="585">
        <v>380</v>
      </c>
      <c r="J85" s="585">
        <v>380</v>
      </c>
      <c r="K85" s="585">
        <v>418</v>
      </c>
      <c r="L85" s="585">
        <v>418</v>
      </c>
      <c r="M85" s="585">
        <v>418</v>
      </c>
      <c r="N85" s="585">
        <v>380</v>
      </c>
      <c r="O85" s="585">
        <v>551</v>
      </c>
      <c r="P85" s="585">
        <v>551</v>
      </c>
      <c r="Q85" s="585">
        <v>608</v>
      </c>
      <c r="R85" s="585">
        <v>750.5</v>
      </c>
      <c r="S85" s="585">
        <v>750.5</v>
      </c>
      <c r="T85" s="585">
        <v>750.5</v>
      </c>
      <c r="U85" s="585">
        <v>750.5</v>
      </c>
      <c r="V85" s="585">
        <v>750.5</v>
      </c>
      <c r="W85" s="585">
        <v>750.5</v>
      </c>
      <c r="X85" s="585">
        <v>750.5</v>
      </c>
      <c r="Y85" s="585">
        <v>750.5</v>
      </c>
      <c r="Z85" s="585">
        <v>798</v>
      </c>
      <c r="AA85" s="585">
        <v>798</v>
      </c>
      <c r="AB85" s="585">
        <v>983.25</v>
      </c>
      <c r="AC85" s="585">
        <v>1591.25</v>
      </c>
      <c r="AD85" s="585">
        <v>1591.25</v>
      </c>
      <c r="AE85" s="585">
        <v>1615</v>
      </c>
      <c r="AF85" s="585">
        <v>1727.1</v>
      </c>
      <c r="AG85" s="585">
        <v>2316.1</v>
      </c>
      <c r="AH85" s="585">
        <v>2316.1</v>
      </c>
      <c r="AI85" s="585">
        <v>2316.1</v>
      </c>
      <c r="AJ85" s="585">
        <v>2316.1</v>
      </c>
      <c r="AK85" s="585">
        <v>2316.1</v>
      </c>
      <c r="AL85" s="585">
        <v>2316.1</v>
      </c>
      <c r="AM85" s="585">
        <v>2316.1</v>
      </c>
      <c r="AN85" s="585">
        <v>2316.1</v>
      </c>
      <c r="AO85" s="585">
        <v>2598.25</v>
      </c>
      <c r="AP85" s="585">
        <v>2598.25</v>
      </c>
      <c r="AQ85" s="585">
        <v>2633.4</v>
      </c>
      <c r="AR85" s="585">
        <v>2679</v>
      </c>
      <c r="AS85" s="585">
        <v>2712.25</v>
      </c>
      <c r="AT85" s="585">
        <v>2745.5</v>
      </c>
      <c r="AU85" s="585">
        <v>2774</v>
      </c>
      <c r="AV85" s="585">
        <v>2864.25</v>
      </c>
      <c r="AW85" s="585">
        <v>2877.5499999999997</v>
      </c>
      <c r="AX85" s="585">
        <v>2877.5499999999997</v>
      </c>
      <c r="AY85" s="585">
        <v>3110.2999999999997</v>
      </c>
      <c r="AZ85" s="665">
        <v>3110.2999999999997</v>
      </c>
      <c r="BA85" s="535">
        <v>3233.7999999999997</v>
      </c>
      <c r="BB85" s="667">
        <v>3.9706780696395771E-2</v>
      </c>
      <c r="BC85" s="667">
        <v>1.8150864708150083E-2</v>
      </c>
      <c r="BD85" s="667">
        <v>3.3190946368943305E-2</v>
      </c>
      <c r="BE85" s="348"/>
    </row>
    <row r="86" spans="1:57">
      <c r="A86" s="664" t="s">
        <v>172</v>
      </c>
      <c r="B86" s="585">
        <v>46</v>
      </c>
      <c r="C86" s="585">
        <v>50</v>
      </c>
      <c r="D86" s="585">
        <v>50</v>
      </c>
      <c r="E86" s="585">
        <v>103</v>
      </c>
      <c r="F86" s="585">
        <v>103</v>
      </c>
      <c r="G86" s="585">
        <v>103</v>
      </c>
      <c r="H86" s="585">
        <v>122</v>
      </c>
      <c r="I86" s="585">
        <v>193</v>
      </c>
      <c r="J86" s="585">
        <v>193</v>
      </c>
      <c r="K86" s="585">
        <v>288</v>
      </c>
      <c r="L86" s="585">
        <v>274</v>
      </c>
      <c r="M86" s="585">
        <v>369</v>
      </c>
      <c r="N86" s="585">
        <v>464</v>
      </c>
      <c r="O86" s="585">
        <v>447</v>
      </c>
      <c r="P86" s="585">
        <v>447</v>
      </c>
      <c r="Q86" s="585">
        <v>542</v>
      </c>
      <c r="R86" s="585">
        <v>542</v>
      </c>
      <c r="S86" s="585">
        <v>542</v>
      </c>
      <c r="T86" s="585">
        <v>542</v>
      </c>
      <c r="U86" s="585">
        <v>542</v>
      </c>
      <c r="V86" s="585">
        <v>570</v>
      </c>
      <c r="W86" s="585">
        <v>570</v>
      </c>
      <c r="X86" s="585">
        <v>570</v>
      </c>
      <c r="Y86" s="585">
        <v>570</v>
      </c>
      <c r="Z86" s="585">
        <v>570</v>
      </c>
      <c r="AA86" s="585">
        <v>570</v>
      </c>
      <c r="AB86" s="585">
        <v>570</v>
      </c>
      <c r="AC86" s="585">
        <v>570</v>
      </c>
      <c r="AD86" s="585">
        <v>570</v>
      </c>
      <c r="AE86" s="585">
        <v>570</v>
      </c>
      <c r="AF86" s="585">
        <v>732</v>
      </c>
      <c r="AG86" s="585">
        <v>732</v>
      </c>
      <c r="AH86" s="585">
        <v>732</v>
      </c>
      <c r="AI86" s="585">
        <v>732</v>
      </c>
      <c r="AJ86" s="585">
        <v>732</v>
      </c>
      <c r="AK86" s="585">
        <v>732</v>
      </c>
      <c r="AL86" s="585">
        <v>874</v>
      </c>
      <c r="AM86" s="585">
        <v>1159</v>
      </c>
      <c r="AN86" s="585">
        <v>1159</v>
      </c>
      <c r="AO86" s="585">
        <v>1159</v>
      </c>
      <c r="AP86" s="585">
        <v>1159</v>
      </c>
      <c r="AQ86" s="585">
        <v>1140</v>
      </c>
      <c r="AR86" s="585">
        <v>1197</v>
      </c>
      <c r="AS86" s="585">
        <v>1197</v>
      </c>
      <c r="AT86" s="585">
        <v>1197</v>
      </c>
      <c r="AU86" s="585">
        <v>1197</v>
      </c>
      <c r="AV86" s="585">
        <v>1197</v>
      </c>
      <c r="AW86" s="585">
        <v>1197</v>
      </c>
      <c r="AX86" s="585">
        <v>1197</v>
      </c>
      <c r="AY86" s="585">
        <v>1197</v>
      </c>
      <c r="AZ86" s="665">
        <v>988</v>
      </c>
      <c r="BA86" s="535">
        <v>988</v>
      </c>
      <c r="BB86" s="667">
        <v>0</v>
      </c>
      <c r="BC86" s="667">
        <v>-1.583628088885447E-2</v>
      </c>
      <c r="BD86" s="667">
        <v>1.0140594660311706E-2</v>
      </c>
      <c r="BE86" s="348"/>
    </row>
    <row r="87" spans="1:57">
      <c r="A87" s="664" t="s">
        <v>102</v>
      </c>
      <c r="B87" s="585">
        <v>45</v>
      </c>
      <c r="C87" s="585">
        <v>45</v>
      </c>
      <c r="D87" s="585">
        <v>45</v>
      </c>
      <c r="E87" s="585">
        <v>45</v>
      </c>
      <c r="F87" s="585">
        <v>63</v>
      </c>
      <c r="G87" s="585">
        <v>122</v>
      </c>
      <c r="H87" s="585">
        <v>122</v>
      </c>
      <c r="I87" s="585">
        <v>153</v>
      </c>
      <c r="J87" s="585">
        <v>153</v>
      </c>
      <c r="K87" s="585">
        <v>153</v>
      </c>
      <c r="L87" s="585">
        <v>153</v>
      </c>
      <c r="M87" s="585">
        <v>153</v>
      </c>
      <c r="N87" s="585">
        <v>153</v>
      </c>
      <c r="O87" s="585">
        <v>166</v>
      </c>
      <c r="P87" s="585">
        <v>171</v>
      </c>
      <c r="Q87" s="585">
        <v>177</v>
      </c>
      <c r="R87" s="585">
        <v>177</v>
      </c>
      <c r="S87" s="585">
        <v>177</v>
      </c>
      <c r="T87" s="585">
        <v>177</v>
      </c>
      <c r="U87" s="585">
        <v>177</v>
      </c>
      <c r="V87" s="585">
        <v>166</v>
      </c>
      <c r="W87" s="585">
        <v>179</v>
      </c>
      <c r="X87" s="585">
        <v>179</v>
      </c>
      <c r="Y87" s="585">
        <v>179</v>
      </c>
      <c r="Z87" s="585">
        <v>222.28</v>
      </c>
      <c r="AA87" s="585">
        <v>222.28</v>
      </c>
      <c r="AB87" s="585">
        <v>222.28</v>
      </c>
      <c r="AC87" s="585">
        <v>409.7</v>
      </c>
      <c r="AD87" s="585">
        <v>449.9</v>
      </c>
      <c r="AE87" s="585">
        <v>476.7</v>
      </c>
      <c r="AF87" s="585">
        <v>476.7</v>
      </c>
      <c r="AG87" s="585">
        <v>817.5</v>
      </c>
      <c r="AH87" s="585">
        <v>866.5</v>
      </c>
      <c r="AI87" s="585">
        <v>883.5</v>
      </c>
      <c r="AJ87" s="585">
        <v>898.5</v>
      </c>
      <c r="AK87" s="585">
        <v>898.5</v>
      </c>
      <c r="AL87" s="585">
        <v>1063.5</v>
      </c>
      <c r="AM87" s="585">
        <v>1067.5</v>
      </c>
      <c r="AN87" s="585">
        <v>1067.5</v>
      </c>
      <c r="AO87" s="585">
        <v>1067.5</v>
      </c>
      <c r="AP87" s="585">
        <v>1077.5</v>
      </c>
      <c r="AQ87" s="585">
        <v>1099.5</v>
      </c>
      <c r="AR87" s="585">
        <v>1099.5</v>
      </c>
      <c r="AS87" s="585">
        <v>1164.5</v>
      </c>
      <c r="AT87" s="585">
        <v>1235.5</v>
      </c>
      <c r="AU87" s="585">
        <v>1229.5</v>
      </c>
      <c r="AV87" s="585">
        <v>1229.5</v>
      </c>
      <c r="AW87" s="585">
        <v>1229.5</v>
      </c>
      <c r="AX87" s="585">
        <v>1236.5</v>
      </c>
      <c r="AY87" s="585">
        <v>1251.5</v>
      </c>
      <c r="AZ87" s="665">
        <v>1251.5</v>
      </c>
      <c r="BA87" s="535">
        <v>1234.5</v>
      </c>
      <c r="BB87" s="667">
        <v>-1.3583699560527407E-2</v>
      </c>
      <c r="BC87" s="667">
        <v>1.5082539497438319E-2</v>
      </c>
      <c r="BD87" s="667">
        <v>1.267061144550081E-2</v>
      </c>
      <c r="BE87" s="348"/>
    </row>
    <row r="88" spans="1:57">
      <c r="A88" s="664" t="s">
        <v>7</v>
      </c>
      <c r="B88" s="585">
        <v>0</v>
      </c>
      <c r="C88" s="585">
        <v>0</v>
      </c>
      <c r="D88" s="585">
        <v>0</v>
      </c>
      <c r="E88" s="585">
        <v>0</v>
      </c>
      <c r="F88" s="585">
        <v>0</v>
      </c>
      <c r="G88" s="585">
        <v>0</v>
      </c>
      <c r="H88" s="585">
        <v>0</v>
      </c>
      <c r="I88" s="585">
        <v>0</v>
      </c>
      <c r="J88" s="585">
        <v>0</v>
      </c>
      <c r="K88" s="585">
        <v>0</v>
      </c>
      <c r="L88" s="585">
        <v>0</v>
      </c>
      <c r="M88" s="585">
        <v>0</v>
      </c>
      <c r="N88" s="585">
        <v>0</v>
      </c>
      <c r="O88" s="585">
        <v>0</v>
      </c>
      <c r="P88" s="585">
        <v>0</v>
      </c>
      <c r="Q88" s="585">
        <v>0</v>
      </c>
      <c r="R88" s="585">
        <v>0</v>
      </c>
      <c r="S88" s="585">
        <v>0</v>
      </c>
      <c r="T88" s="585">
        <v>0</v>
      </c>
      <c r="U88" s="585">
        <v>0</v>
      </c>
      <c r="V88" s="585">
        <v>0</v>
      </c>
      <c r="W88" s="585">
        <v>0</v>
      </c>
      <c r="X88" s="585">
        <v>0</v>
      </c>
      <c r="Y88" s="585">
        <v>1</v>
      </c>
      <c r="Z88" s="585">
        <v>1</v>
      </c>
      <c r="AA88" s="585">
        <v>1</v>
      </c>
      <c r="AB88" s="585">
        <v>1</v>
      </c>
      <c r="AC88" s="585">
        <v>0</v>
      </c>
      <c r="AD88" s="421">
        <v>0</v>
      </c>
      <c r="AE88" s="421">
        <v>0</v>
      </c>
      <c r="AF88" s="421">
        <v>0</v>
      </c>
      <c r="AG88" s="421">
        <v>0</v>
      </c>
      <c r="AH88" s="421">
        <v>0</v>
      </c>
      <c r="AI88" s="421">
        <v>3</v>
      </c>
      <c r="AJ88" s="421">
        <v>8</v>
      </c>
      <c r="AK88" s="421">
        <v>8</v>
      </c>
      <c r="AL88" s="421">
        <v>8</v>
      </c>
      <c r="AM88" s="421">
        <v>8</v>
      </c>
      <c r="AN88" s="585">
        <v>8</v>
      </c>
      <c r="AO88" s="585">
        <v>11</v>
      </c>
      <c r="AP88" s="585">
        <v>11</v>
      </c>
      <c r="AQ88" s="585">
        <v>11</v>
      </c>
      <c r="AR88" s="585">
        <v>11</v>
      </c>
      <c r="AS88" s="585">
        <v>11</v>
      </c>
      <c r="AT88" s="585">
        <v>159</v>
      </c>
      <c r="AU88" s="585">
        <v>159</v>
      </c>
      <c r="AV88" s="585">
        <v>159</v>
      </c>
      <c r="AW88" s="585">
        <v>159</v>
      </c>
      <c r="AX88" s="585">
        <v>159</v>
      </c>
      <c r="AY88" s="585">
        <v>159</v>
      </c>
      <c r="AZ88" s="665">
        <v>159</v>
      </c>
      <c r="BA88" s="535">
        <v>163</v>
      </c>
      <c r="BB88" s="667">
        <v>2.515723270440251E-2</v>
      </c>
      <c r="BC88" s="667">
        <v>0.30617222324146698</v>
      </c>
      <c r="BD88" s="667">
        <v>1.6729928437558784E-3</v>
      </c>
      <c r="BE88" s="348"/>
    </row>
    <row r="89" spans="1:57">
      <c r="A89" s="664" t="s">
        <v>55</v>
      </c>
      <c r="B89" s="585">
        <v>24.7</v>
      </c>
      <c r="C89" s="585">
        <v>24.7</v>
      </c>
      <c r="D89" s="585">
        <v>24.7</v>
      </c>
      <c r="E89" s="585">
        <v>24.7</v>
      </c>
      <c r="F89" s="585">
        <v>62.7</v>
      </c>
      <c r="G89" s="585">
        <v>62.7</v>
      </c>
      <c r="H89" s="585">
        <v>62.7</v>
      </c>
      <c r="I89" s="585">
        <v>93</v>
      </c>
      <c r="J89" s="585">
        <v>93</v>
      </c>
      <c r="K89" s="585">
        <v>96</v>
      </c>
      <c r="L89" s="585">
        <v>96</v>
      </c>
      <c r="M89" s="585">
        <v>96</v>
      </c>
      <c r="N89" s="585">
        <v>136</v>
      </c>
      <c r="O89" s="585">
        <v>134</v>
      </c>
      <c r="P89" s="585">
        <v>142</v>
      </c>
      <c r="Q89" s="585">
        <v>178</v>
      </c>
      <c r="R89" s="585">
        <v>192</v>
      </c>
      <c r="S89" s="585">
        <v>217</v>
      </c>
      <c r="T89" s="585">
        <v>226</v>
      </c>
      <c r="U89" s="585">
        <v>226</v>
      </c>
      <c r="V89" s="585">
        <v>183</v>
      </c>
      <c r="W89" s="585">
        <v>183</v>
      </c>
      <c r="X89" s="585">
        <v>184</v>
      </c>
      <c r="Y89" s="585">
        <v>185</v>
      </c>
      <c r="Z89" s="585">
        <v>185</v>
      </c>
      <c r="AA89" s="585">
        <v>185</v>
      </c>
      <c r="AB89" s="585">
        <v>187</v>
      </c>
      <c r="AC89" s="585">
        <v>187</v>
      </c>
      <c r="AD89" s="421">
        <v>187</v>
      </c>
      <c r="AE89" s="421">
        <v>187</v>
      </c>
      <c r="AF89" s="421">
        <v>187</v>
      </c>
      <c r="AG89" s="421">
        <v>187</v>
      </c>
      <c r="AH89" s="421">
        <v>187</v>
      </c>
      <c r="AI89" s="421">
        <v>187</v>
      </c>
      <c r="AJ89" s="421">
        <v>187</v>
      </c>
      <c r="AK89" s="421">
        <v>185</v>
      </c>
      <c r="AL89" s="421">
        <v>185</v>
      </c>
      <c r="AM89" s="421">
        <v>179</v>
      </c>
      <c r="AN89" s="421">
        <v>180</v>
      </c>
      <c r="AO89" s="421">
        <v>213</v>
      </c>
      <c r="AP89" s="421">
        <v>212.19315068493151</v>
      </c>
      <c r="AQ89" s="421">
        <v>212.19315068493151</v>
      </c>
      <c r="AR89" s="421">
        <v>212.19315068493151</v>
      </c>
      <c r="AS89" s="421">
        <v>214.19315068493151</v>
      </c>
      <c r="AT89" s="421">
        <v>219</v>
      </c>
      <c r="AU89" s="421">
        <v>219</v>
      </c>
      <c r="AV89" s="421">
        <v>220.46600000000001</v>
      </c>
      <c r="AW89" s="421">
        <v>220.46600000000001</v>
      </c>
      <c r="AX89" s="421">
        <v>226.33</v>
      </c>
      <c r="AY89" s="421">
        <v>233.33</v>
      </c>
      <c r="AZ89" s="670">
        <v>233.33</v>
      </c>
      <c r="BA89" s="540">
        <v>233.33</v>
      </c>
      <c r="BB89" s="666">
        <v>0</v>
      </c>
      <c r="BC89" s="666">
        <v>9.540908275618154E-3</v>
      </c>
      <c r="BD89" s="666">
        <v>2.3948430689175407E-3</v>
      </c>
      <c r="BE89" s="348"/>
    </row>
    <row r="90" spans="1:57">
      <c r="A90" s="668" t="s">
        <v>86</v>
      </c>
      <c r="B90" s="588">
        <v>3599.7</v>
      </c>
      <c r="C90" s="588">
        <v>4009.7</v>
      </c>
      <c r="D90" s="588">
        <v>4328.8499999999995</v>
      </c>
      <c r="E90" s="588">
        <v>5083.3999999999996</v>
      </c>
      <c r="F90" s="588">
        <v>5778.4</v>
      </c>
      <c r="G90" s="588">
        <v>6588.335</v>
      </c>
      <c r="H90" s="588">
        <v>7327.8499999999995</v>
      </c>
      <c r="I90" s="588">
        <v>8787</v>
      </c>
      <c r="J90" s="588">
        <v>9691</v>
      </c>
      <c r="K90" s="588">
        <v>10628</v>
      </c>
      <c r="L90" s="588">
        <v>10844</v>
      </c>
      <c r="M90" s="588">
        <v>11339</v>
      </c>
      <c r="N90" s="588">
        <v>11627</v>
      </c>
      <c r="O90" s="588">
        <v>11856</v>
      </c>
      <c r="P90" s="588">
        <v>11854</v>
      </c>
      <c r="Q90" s="588">
        <v>12378</v>
      </c>
      <c r="R90" s="588">
        <v>12562.5</v>
      </c>
      <c r="S90" s="588">
        <v>12998.5</v>
      </c>
      <c r="T90" s="588">
        <v>12202.5</v>
      </c>
      <c r="U90" s="588">
        <v>12541.5</v>
      </c>
      <c r="V90" s="588">
        <v>12694.5</v>
      </c>
      <c r="W90" s="588">
        <v>12669.5</v>
      </c>
      <c r="X90" s="588">
        <v>12585.5</v>
      </c>
      <c r="Y90" s="588">
        <v>12546.5</v>
      </c>
      <c r="Z90" s="588">
        <v>12812.279999999999</v>
      </c>
      <c r="AA90" s="588">
        <v>13344.279999999999</v>
      </c>
      <c r="AB90" s="588">
        <v>13830.529999999999</v>
      </c>
      <c r="AC90" s="588">
        <v>14868.95</v>
      </c>
      <c r="AD90" s="588">
        <v>15449.15</v>
      </c>
      <c r="AE90" s="588">
        <v>16083.7</v>
      </c>
      <c r="AF90" s="588">
        <v>17153.8</v>
      </c>
      <c r="AG90" s="588">
        <v>18415.599999999999</v>
      </c>
      <c r="AH90" s="588">
        <v>19034.599999999999</v>
      </c>
      <c r="AI90" s="588">
        <v>19471.599999999999</v>
      </c>
      <c r="AJ90" s="588">
        <v>20617.599999999999</v>
      </c>
      <c r="AK90" s="588">
        <v>21306.6</v>
      </c>
      <c r="AL90" s="588">
        <v>21683.106623287669</v>
      </c>
      <c r="AM90" s="588">
        <v>22632.945329726026</v>
      </c>
      <c r="AN90" s="588">
        <v>22767.132026438354</v>
      </c>
      <c r="AO90" s="588">
        <v>23631.932249095888</v>
      </c>
      <c r="AP90" s="588">
        <v>24296.561349342464</v>
      </c>
      <c r="AQ90" s="588">
        <v>25550.115816739726</v>
      </c>
      <c r="AR90" s="588">
        <v>26089.608779123286</v>
      </c>
      <c r="AS90" s="588">
        <v>27157.517951315065</v>
      </c>
      <c r="AT90" s="588">
        <v>28957.792544876709</v>
      </c>
      <c r="AU90" s="588">
        <v>29782.304508986301</v>
      </c>
      <c r="AV90" s="588">
        <v>30659.250371643837</v>
      </c>
      <c r="AW90" s="588">
        <v>31722.527398931506</v>
      </c>
      <c r="AX90" s="588">
        <v>32410.436160684931</v>
      </c>
      <c r="AY90" s="588">
        <v>33210.085612739735</v>
      </c>
      <c r="AZ90" s="538">
        <v>32641.959361467078</v>
      </c>
      <c r="BA90" s="538">
        <v>32824.553461334515</v>
      </c>
      <c r="BB90" s="669">
        <v>5.5938461856852584E-3</v>
      </c>
      <c r="BC90" s="669">
        <v>2.9966597977363119E-2</v>
      </c>
      <c r="BD90" s="669">
        <v>0.33690333153555152</v>
      </c>
      <c r="BE90" s="348"/>
    </row>
    <row r="91" spans="1:57">
      <c r="A91" s="664"/>
      <c r="B91" s="585"/>
      <c r="C91" s="585"/>
      <c r="D91" s="585"/>
      <c r="E91" s="585"/>
      <c r="F91" s="585"/>
      <c r="G91" s="585"/>
      <c r="H91" s="585"/>
      <c r="I91" s="585"/>
      <c r="J91" s="585"/>
      <c r="K91" s="585"/>
      <c r="L91" s="585"/>
      <c r="M91" s="585"/>
      <c r="N91" s="585"/>
      <c r="O91" s="585"/>
      <c r="P91" s="585"/>
      <c r="Q91" s="585"/>
      <c r="R91" s="585"/>
      <c r="S91" s="585"/>
      <c r="T91" s="585"/>
      <c r="U91" s="585"/>
      <c r="V91" s="585"/>
      <c r="W91" s="585"/>
      <c r="X91" s="585"/>
      <c r="Y91" s="585"/>
      <c r="Z91" s="585"/>
      <c r="AA91" s="585"/>
      <c r="AB91" s="585"/>
      <c r="AC91" s="585"/>
      <c r="AD91" s="585"/>
      <c r="AE91" s="585"/>
      <c r="AF91" s="585"/>
      <c r="AG91" s="585"/>
      <c r="AH91" s="585"/>
      <c r="AI91" s="585"/>
      <c r="AJ91" s="585"/>
      <c r="AK91" s="585"/>
      <c r="AL91" s="585"/>
      <c r="AM91" s="585"/>
      <c r="AN91" s="585"/>
      <c r="AO91" s="585"/>
      <c r="AP91" s="585"/>
      <c r="AQ91" s="585"/>
      <c r="AR91" s="585"/>
      <c r="AS91" s="585"/>
      <c r="AT91" s="585"/>
      <c r="AU91" s="585"/>
      <c r="AV91" s="585"/>
      <c r="AW91" s="585"/>
      <c r="AX91" s="585"/>
      <c r="AY91" s="585"/>
      <c r="AZ91" s="665"/>
      <c r="BA91" s="535"/>
      <c r="BB91" s="667"/>
      <c r="BC91" s="667"/>
      <c r="BD91" s="667"/>
      <c r="BE91" s="348"/>
    </row>
    <row r="92" spans="1:57">
      <c r="A92" s="671" t="s">
        <v>343</v>
      </c>
      <c r="B92" s="641">
        <v>34776.615974295477</v>
      </c>
      <c r="C92" s="641">
        <v>37811.747730650226</v>
      </c>
      <c r="D92" s="641">
        <v>40915.170126722187</v>
      </c>
      <c r="E92" s="641">
        <v>44077.372740645304</v>
      </c>
      <c r="F92" s="641">
        <v>47360.090907817314</v>
      </c>
      <c r="G92" s="641">
        <v>51662.992603267397</v>
      </c>
      <c r="H92" s="641">
        <v>55719.520713424019</v>
      </c>
      <c r="I92" s="641">
        <v>59913.491484645259</v>
      </c>
      <c r="J92" s="641">
        <v>64482.924839021121</v>
      </c>
      <c r="K92" s="641">
        <v>68381.078326639341</v>
      </c>
      <c r="L92" s="641">
        <v>70811.184458319272</v>
      </c>
      <c r="M92" s="641">
        <v>74117.134420530216</v>
      </c>
      <c r="N92" s="641">
        <v>76298.439946648316</v>
      </c>
      <c r="O92" s="641">
        <v>77047.629306132731</v>
      </c>
      <c r="P92" s="641">
        <v>77613.643084378302</v>
      </c>
      <c r="Q92" s="641">
        <v>78959.001740464504</v>
      </c>
      <c r="R92" s="542">
        <v>78144.973875811644</v>
      </c>
      <c r="S92" s="542">
        <v>76101.981562723318</v>
      </c>
      <c r="T92" s="542">
        <v>73707.655862085259</v>
      </c>
      <c r="U92" s="542">
        <v>73488.204513968871</v>
      </c>
      <c r="V92" s="542">
        <v>72465.253873555572</v>
      </c>
      <c r="W92" s="542">
        <v>72511.566742984549</v>
      </c>
      <c r="X92" s="542">
        <v>73535.295594067982</v>
      </c>
      <c r="Y92" s="542">
        <v>73032.5443897082</v>
      </c>
      <c r="Z92" s="542">
        <v>73934.704734958912</v>
      </c>
      <c r="AA92" s="542">
        <v>73942.984203512897</v>
      </c>
      <c r="AB92" s="542">
        <v>73956.915115541022</v>
      </c>
      <c r="AC92" s="542">
        <v>73811.986710265046</v>
      </c>
      <c r="AD92" s="542">
        <v>74288.272831462731</v>
      </c>
      <c r="AE92" s="542">
        <v>75225.414633030552</v>
      </c>
      <c r="AF92" s="542">
        <v>75729.700131021978</v>
      </c>
      <c r="AG92" s="542">
        <v>77180.564227753493</v>
      </c>
      <c r="AH92" s="542">
        <v>78262.026679732269</v>
      </c>
      <c r="AI92" s="542">
        <v>79562.870613355379</v>
      </c>
      <c r="AJ92" s="542">
        <v>81338.147736086714</v>
      </c>
      <c r="AK92" s="542">
        <v>82015.628085925971</v>
      </c>
      <c r="AL92" s="542">
        <v>82944.837353069452</v>
      </c>
      <c r="AM92" s="542">
        <v>83962.655122784723</v>
      </c>
      <c r="AN92" s="542">
        <v>84492.664101090777</v>
      </c>
      <c r="AO92" s="542">
        <v>85530.810661694108</v>
      </c>
      <c r="AP92" s="542">
        <v>86569.281097751576</v>
      </c>
      <c r="AQ92" s="542">
        <v>88219.656166129367</v>
      </c>
      <c r="AR92" s="542">
        <v>88745.944713924211</v>
      </c>
      <c r="AS92" s="542">
        <v>90096.015901117586</v>
      </c>
      <c r="AT92" s="542">
        <v>91710.963639265945</v>
      </c>
      <c r="AU92" s="542">
        <v>92585.557822564646</v>
      </c>
      <c r="AV92" s="542">
        <v>93595.747795980715</v>
      </c>
      <c r="AW92" s="542">
        <v>94176.403099189658</v>
      </c>
      <c r="AX92" s="542">
        <v>95210.258137290715</v>
      </c>
      <c r="AY92" s="542">
        <v>96989.60180638406</v>
      </c>
      <c r="AZ92" s="542">
        <v>96992.427275380236</v>
      </c>
      <c r="BA92" s="542">
        <v>97430.183642665244</v>
      </c>
      <c r="BB92" s="672">
        <v>4.5133045906988745E-3</v>
      </c>
      <c r="BC92" s="672">
        <v>1.1433657786376061E-2</v>
      </c>
      <c r="BD92" s="672">
        <v>1</v>
      </c>
      <c r="BE92" s="348"/>
    </row>
    <row r="93" spans="1:57">
      <c r="A93" s="664" t="s">
        <v>390</v>
      </c>
      <c r="B93" s="585">
        <v>22851.994878405061</v>
      </c>
      <c r="C93" s="585">
        <v>24907.518484074881</v>
      </c>
      <c r="D93" s="585">
        <v>27410.876633571508</v>
      </c>
      <c r="E93" s="585">
        <v>29508.339384480914</v>
      </c>
      <c r="F93" s="585">
        <v>31967.471250283063</v>
      </c>
      <c r="G93" s="585">
        <v>34590.563781349585</v>
      </c>
      <c r="H93" s="585">
        <v>37181.284794930878</v>
      </c>
      <c r="I93" s="585">
        <v>39664.977320261707</v>
      </c>
      <c r="J93" s="585">
        <v>42659.065743130719</v>
      </c>
      <c r="K93" s="585">
        <v>44647.319778694145</v>
      </c>
      <c r="L93" s="585">
        <v>46287.355622702838</v>
      </c>
      <c r="M93" s="585">
        <v>48391.014557516522</v>
      </c>
      <c r="N93" s="585">
        <v>48829.970768566134</v>
      </c>
      <c r="O93" s="585">
        <v>49311.529306132739</v>
      </c>
      <c r="P93" s="585">
        <v>49290.543084378311</v>
      </c>
      <c r="Q93" s="585">
        <v>49835.901740464498</v>
      </c>
      <c r="R93" s="585">
        <v>48738.873875811645</v>
      </c>
      <c r="S93" s="585">
        <v>46093.182932586336</v>
      </c>
      <c r="T93" s="585">
        <v>43072.857231948285</v>
      </c>
      <c r="U93" s="585">
        <v>41926.405883831896</v>
      </c>
      <c r="V93" s="585">
        <v>41016.455243418583</v>
      </c>
      <c r="W93" s="585">
        <v>40696.768112847574</v>
      </c>
      <c r="X93" s="585">
        <v>41219.096963930999</v>
      </c>
      <c r="Y93" s="585">
        <v>40543.345759571224</v>
      </c>
      <c r="Z93" s="585">
        <v>40500.22610482193</v>
      </c>
      <c r="AA93" s="585">
        <v>40581.505573375907</v>
      </c>
      <c r="AB93" s="585">
        <v>40985.107718280742</v>
      </c>
      <c r="AC93" s="585">
        <v>41033.259313004775</v>
      </c>
      <c r="AD93" s="585">
        <v>40899.345434202449</v>
      </c>
      <c r="AE93" s="585">
        <v>41611.687235770281</v>
      </c>
      <c r="AF93" s="585">
        <v>41714.972733761708</v>
      </c>
      <c r="AG93" s="585">
        <v>42522.036830493227</v>
      </c>
      <c r="AH93" s="585">
        <v>43032.686513154418</v>
      </c>
      <c r="AI93" s="585">
        <v>43938.305551580292</v>
      </c>
      <c r="AJ93" s="585">
        <v>44303.036448158935</v>
      </c>
      <c r="AK93" s="585">
        <v>44447.738916138267</v>
      </c>
      <c r="AL93" s="585">
        <v>44402.421059994071</v>
      </c>
      <c r="AM93" s="585">
        <v>44552.017399126344</v>
      </c>
      <c r="AN93" s="585">
        <v>44625.345116581171</v>
      </c>
      <c r="AO93" s="585">
        <v>44972.553227666707</v>
      </c>
      <c r="AP93" s="585">
        <v>45139.261563477616</v>
      </c>
      <c r="AQ93" s="585">
        <v>45395.593642540327</v>
      </c>
      <c r="AR93" s="585">
        <v>45505.880063568053</v>
      </c>
      <c r="AS93" s="585">
        <v>45724.444256651848</v>
      </c>
      <c r="AT93" s="585">
        <v>45502.847798498828</v>
      </c>
      <c r="AU93" s="585">
        <v>45071.288620427658</v>
      </c>
      <c r="AV93" s="585">
        <v>44958.999457213577</v>
      </c>
      <c r="AW93" s="585">
        <v>44809.621988614323</v>
      </c>
      <c r="AX93" s="585">
        <v>44313.983743729055</v>
      </c>
      <c r="AY93" s="585">
        <v>43831.983563507361</v>
      </c>
      <c r="AZ93" s="665">
        <v>44072.758023502218</v>
      </c>
      <c r="BA93" s="535">
        <v>44104.904692035212</v>
      </c>
      <c r="BB93" s="667">
        <v>7.2939997346788132E-4</v>
      </c>
      <c r="BC93" s="667">
        <v>-2.3881989807742476E-3</v>
      </c>
      <c r="BD93" s="667">
        <v>0.45268214677490781</v>
      </c>
      <c r="BE93" s="348"/>
    </row>
    <row r="94" spans="1:57">
      <c r="A94" s="664" t="s">
        <v>391</v>
      </c>
      <c r="B94" s="585">
        <v>11924.621095890414</v>
      </c>
      <c r="C94" s="585">
        <v>12904.229246575342</v>
      </c>
      <c r="D94" s="585">
        <v>13504.293493150684</v>
      </c>
      <c r="E94" s="585">
        <v>14569.033356164386</v>
      </c>
      <c r="F94" s="585">
        <v>15392.619657534249</v>
      </c>
      <c r="G94" s="585">
        <v>17072.428821917812</v>
      </c>
      <c r="H94" s="585">
        <v>18538.235918493148</v>
      </c>
      <c r="I94" s="585">
        <v>20248.51416438356</v>
      </c>
      <c r="J94" s="585">
        <v>21823.859095890406</v>
      </c>
      <c r="K94" s="585">
        <v>23733.758547945199</v>
      </c>
      <c r="L94" s="585">
        <v>24523.82883561643</v>
      </c>
      <c r="M94" s="585">
        <v>25726.119863013693</v>
      </c>
      <c r="N94" s="585">
        <v>27468.469178082185</v>
      </c>
      <c r="O94" s="585">
        <v>27736.1</v>
      </c>
      <c r="P94" s="585">
        <v>28323.1</v>
      </c>
      <c r="Q94" s="585">
        <v>29123.1</v>
      </c>
      <c r="R94" s="585">
        <v>29406.1</v>
      </c>
      <c r="S94" s="585">
        <v>30008.798630136986</v>
      </c>
      <c r="T94" s="585">
        <v>30634.798630136986</v>
      </c>
      <c r="U94" s="585">
        <v>31561.798630136986</v>
      </c>
      <c r="V94" s="585">
        <v>31448.798630136986</v>
      </c>
      <c r="W94" s="585">
        <v>31814.798630136986</v>
      </c>
      <c r="X94" s="585">
        <v>32316.198630136987</v>
      </c>
      <c r="Y94" s="585">
        <v>32489.198630136987</v>
      </c>
      <c r="Z94" s="585">
        <v>33434.47863013699</v>
      </c>
      <c r="AA94" s="585">
        <v>33361.47863013699</v>
      </c>
      <c r="AB94" s="585">
        <v>32971.807397260272</v>
      </c>
      <c r="AC94" s="585">
        <v>32778.727397260271</v>
      </c>
      <c r="AD94" s="585">
        <v>33388.927397260275</v>
      </c>
      <c r="AE94" s="585">
        <v>33613.727397260278</v>
      </c>
      <c r="AF94" s="585">
        <v>34014.727397260271</v>
      </c>
      <c r="AG94" s="585">
        <v>34658.527397260274</v>
      </c>
      <c r="AH94" s="585">
        <v>35229.340166577851</v>
      </c>
      <c r="AI94" s="585">
        <v>35624.565061775094</v>
      </c>
      <c r="AJ94" s="585">
        <v>37035.111287927779</v>
      </c>
      <c r="AK94" s="585">
        <v>37567.889169787697</v>
      </c>
      <c r="AL94" s="585">
        <v>38542.416293075366</v>
      </c>
      <c r="AM94" s="585">
        <v>39410.637723658379</v>
      </c>
      <c r="AN94" s="585">
        <v>39867.318984509613</v>
      </c>
      <c r="AO94" s="585">
        <v>40558.257434027393</v>
      </c>
      <c r="AP94" s="585">
        <v>41430.019534273975</v>
      </c>
      <c r="AQ94" s="585">
        <v>42824.06252358904</v>
      </c>
      <c r="AR94" s="585">
        <v>43240.064650356166</v>
      </c>
      <c r="AS94" s="585">
        <v>44371.571644465759</v>
      </c>
      <c r="AT94" s="585">
        <v>46208.115840767125</v>
      </c>
      <c r="AU94" s="585">
        <v>47514.269202136988</v>
      </c>
      <c r="AV94" s="585">
        <v>48636.748338767124</v>
      </c>
      <c r="AW94" s="585">
        <v>49366.781110575335</v>
      </c>
      <c r="AX94" s="585">
        <v>50896.274393561653</v>
      </c>
      <c r="AY94" s="585">
        <v>53157.618242876721</v>
      </c>
      <c r="AZ94" s="665">
        <v>52919.66925187804</v>
      </c>
      <c r="BA94" s="535">
        <v>53325.278950630047</v>
      </c>
      <c r="BB94" s="667">
        <v>7.6646302685954293E-3</v>
      </c>
      <c r="BC94" s="667">
        <v>2.4778955504232592E-2</v>
      </c>
      <c r="BD94" s="667">
        <v>0.5473178532250923</v>
      </c>
      <c r="BE94" s="348"/>
    </row>
    <row r="95" spans="1:57">
      <c r="A95" s="664" t="s">
        <v>392</v>
      </c>
      <c r="B95" s="585">
        <v>8412.6812499999996</v>
      </c>
      <c r="C95" s="585">
        <v>9907.6</v>
      </c>
      <c r="D95" s="585">
        <v>11370.4</v>
      </c>
      <c r="E95" s="585">
        <v>12507.3</v>
      </c>
      <c r="F95" s="585">
        <v>14051.25</v>
      </c>
      <c r="G95" s="585">
        <v>15119.25</v>
      </c>
      <c r="H95" s="585">
        <v>16600.25</v>
      </c>
      <c r="I95" s="585">
        <v>17705</v>
      </c>
      <c r="J95" s="585">
        <v>19127</v>
      </c>
      <c r="K95" s="585">
        <v>20122</v>
      </c>
      <c r="L95" s="585">
        <v>21104</v>
      </c>
      <c r="M95" s="585">
        <v>21915</v>
      </c>
      <c r="N95" s="585">
        <v>21729</v>
      </c>
      <c r="O95" s="585">
        <v>21480</v>
      </c>
      <c r="P95" s="585">
        <v>20794</v>
      </c>
      <c r="Q95" s="585">
        <v>20750</v>
      </c>
      <c r="R95" s="421">
        <v>20238</v>
      </c>
      <c r="S95" s="421">
        <v>18596</v>
      </c>
      <c r="T95" s="421">
        <v>17425</v>
      </c>
      <c r="U95" s="421">
        <v>16801</v>
      </c>
      <c r="V95" s="421">
        <v>16102</v>
      </c>
      <c r="W95" s="421">
        <v>15757</v>
      </c>
      <c r="X95" s="421">
        <v>15665</v>
      </c>
      <c r="Y95" s="421">
        <v>15509</v>
      </c>
      <c r="Z95" s="421">
        <v>15338</v>
      </c>
      <c r="AA95" s="421">
        <v>15546</v>
      </c>
      <c r="AB95" s="421">
        <v>15655</v>
      </c>
      <c r="AC95" s="421">
        <v>15403</v>
      </c>
      <c r="AD95" s="421">
        <v>15225</v>
      </c>
      <c r="AE95" s="585">
        <v>15392</v>
      </c>
      <c r="AF95" s="585">
        <v>15320</v>
      </c>
      <c r="AG95" s="585">
        <v>15343</v>
      </c>
      <c r="AH95" s="585">
        <v>15475</v>
      </c>
      <c r="AI95" s="585">
        <v>15533</v>
      </c>
      <c r="AJ95" s="585">
        <v>15582</v>
      </c>
      <c r="AK95" s="585">
        <v>15590</v>
      </c>
      <c r="AL95" s="585">
        <v>15679</v>
      </c>
      <c r="AM95" s="585">
        <v>15763.5</v>
      </c>
      <c r="AN95" s="585">
        <v>15793.5</v>
      </c>
      <c r="AO95" s="585">
        <v>15867.042657534246</v>
      </c>
      <c r="AP95" s="585">
        <v>15922.116712328767</v>
      </c>
      <c r="AQ95" s="585">
        <v>15990.825123287674</v>
      </c>
      <c r="AR95" s="585">
        <v>15771.647205479456</v>
      </c>
      <c r="AS95" s="585">
        <v>15799.538</v>
      </c>
      <c r="AT95" s="585">
        <v>15525.296246575341</v>
      </c>
      <c r="AU95" s="585">
        <v>15282.702863013696</v>
      </c>
      <c r="AV95" s="585">
        <v>15201.045821917807</v>
      </c>
      <c r="AW95" s="585">
        <v>14640.901136986302</v>
      </c>
      <c r="AX95" s="585">
        <v>14247.466753424658</v>
      </c>
      <c r="AY95" s="585">
        <v>14133.564260273974</v>
      </c>
      <c r="AZ95" s="665">
        <v>14151.059479452055</v>
      </c>
      <c r="BA95" s="535">
        <v>13881.737205479452</v>
      </c>
      <c r="BB95" s="667">
        <v>-1.9031951237550082E-2</v>
      </c>
      <c r="BC95" s="667">
        <v>-1.172271074812048E-2</v>
      </c>
      <c r="BD95" s="667">
        <v>0.14247881597341625</v>
      </c>
      <c r="BE95" s="348"/>
    </row>
    <row r="96" spans="1:57">
      <c r="A96" s="673" t="s">
        <v>507</v>
      </c>
      <c r="B96" s="371">
        <v>0</v>
      </c>
      <c r="C96" s="371">
        <v>0</v>
      </c>
      <c r="D96" s="371">
        <v>0</v>
      </c>
      <c r="E96" s="371">
        <v>0</v>
      </c>
      <c r="F96" s="371">
        <v>0</v>
      </c>
      <c r="G96" s="371">
        <v>0</v>
      </c>
      <c r="H96" s="371">
        <v>0</v>
      </c>
      <c r="I96" s="371">
        <v>0</v>
      </c>
      <c r="J96" s="371">
        <v>0</v>
      </c>
      <c r="K96" s="371">
        <v>0</v>
      </c>
      <c r="L96" s="371">
        <v>0</v>
      </c>
      <c r="M96" s="371">
        <v>0</v>
      </c>
      <c r="N96" s="371">
        <v>0</v>
      </c>
      <c r="O96" s="371">
        <v>0</v>
      </c>
      <c r="P96" s="371">
        <v>0</v>
      </c>
      <c r="Q96" s="587">
        <v>9895</v>
      </c>
      <c r="R96" s="587">
        <v>10015</v>
      </c>
      <c r="S96" s="587">
        <v>10225.698630136987</v>
      </c>
      <c r="T96" s="587">
        <v>10425.698630136987</v>
      </c>
      <c r="U96" s="587">
        <v>10425.698630136987</v>
      </c>
      <c r="V96" s="587">
        <v>10625.698630136987</v>
      </c>
      <c r="W96" s="587">
        <v>10691.698630136987</v>
      </c>
      <c r="X96" s="587">
        <v>10691.698630136987</v>
      </c>
      <c r="Y96" s="587">
        <v>10691.698630136987</v>
      </c>
      <c r="Z96" s="587">
        <v>10691.698630136987</v>
      </c>
      <c r="AA96" s="587">
        <v>10631.698630136987</v>
      </c>
      <c r="AB96" s="587">
        <v>10612.027397260274</v>
      </c>
      <c r="AC96" s="587">
        <v>9800.0273972602736</v>
      </c>
      <c r="AD96" s="587">
        <v>9685.0273972602736</v>
      </c>
      <c r="AE96" s="587">
        <v>9173.0273972602736</v>
      </c>
      <c r="AF96" s="587">
        <v>8701.0273972602736</v>
      </c>
      <c r="AG96" s="587">
        <v>8549.0273972602736</v>
      </c>
      <c r="AH96" s="587">
        <v>8303.0273972602736</v>
      </c>
      <c r="AI96" s="587">
        <v>8294.0273972602736</v>
      </c>
      <c r="AJ96" s="587">
        <v>8232.0273972602736</v>
      </c>
      <c r="AK96" s="587">
        <v>8025.0273972602736</v>
      </c>
      <c r="AL96" s="587">
        <v>7805.0273972602736</v>
      </c>
      <c r="AM96" s="587">
        <v>7681.0273972602736</v>
      </c>
      <c r="AN96" s="587">
        <v>7470.0273972602736</v>
      </c>
      <c r="AO96" s="587">
        <v>7453.0273972602736</v>
      </c>
      <c r="AP96" s="587">
        <v>7421.0273972602736</v>
      </c>
      <c r="AQ96" s="587">
        <v>7537.0273972602736</v>
      </c>
      <c r="AR96" s="587">
        <v>7495.0273972602736</v>
      </c>
      <c r="AS96" s="587">
        <v>7451.0273972602736</v>
      </c>
      <c r="AT96" s="587">
        <v>7505.0273972602736</v>
      </c>
      <c r="AU96" s="587">
        <v>7539.0273972602736</v>
      </c>
      <c r="AV96" s="587">
        <v>7693.0273972602736</v>
      </c>
      <c r="AW96" s="587">
        <v>7562.0273972602736</v>
      </c>
      <c r="AX96" s="587">
        <v>8016.0273972602736</v>
      </c>
      <c r="AY96" s="587">
        <v>8121.0273972602736</v>
      </c>
      <c r="AZ96" s="674">
        <v>8211.1095890410961</v>
      </c>
      <c r="BA96" s="538">
        <v>8221.1095890410961</v>
      </c>
      <c r="BB96" s="675">
        <v>1.2178622013943041E-3</v>
      </c>
      <c r="BC96" s="675">
        <v>1.0168405872427622E-2</v>
      </c>
      <c r="BD96" s="675">
        <v>8.4379493927598678E-2</v>
      </c>
      <c r="BE96" s="348"/>
    </row>
    <row r="97" spans="1:57">
      <c r="A97" s="348"/>
      <c r="B97" s="348"/>
      <c r="C97" s="348"/>
      <c r="D97" s="348"/>
      <c r="E97" s="348"/>
      <c r="F97" s="348"/>
      <c r="G97" s="348"/>
      <c r="H97" s="348"/>
      <c r="I97" s="348"/>
      <c r="J97" s="348"/>
      <c r="K97" s="348"/>
      <c r="L97" s="348"/>
      <c r="M97" s="348"/>
      <c r="N97" s="348"/>
      <c r="O97" s="348"/>
      <c r="P97" s="348"/>
      <c r="Q97" s="348"/>
      <c r="R97" s="348"/>
      <c r="S97" s="348"/>
      <c r="T97" s="348"/>
      <c r="U97" s="348"/>
      <c r="V97" s="348"/>
      <c r="W97" s="348"/>
      <c r="X97" s="348"/>
      <c r="Y97" s="348"/>
      <c r="Z97" s="348"/>
      <c r="AA97" s="348"/>
      <c r="AB97" s="348"/>
      <c r="AC97" s="348"/>
      <c r="AD97" s="348"/>
      <c r="AE97" s="348"/>
      <c r="AF97" s="348"/>
      <c r="AG97" s="348"/>
      <c r="AH97" s="348"/>
      <c r="AI97" s="348"/>
      <c r="AJ97" s="348"/>
      <c r="AK97" s="348"/>
      <c r="AL97" s="348"/>
      <c r="AM97" s="348"/>
      <c r="AN97" s="348"/>
      <c r="AO97" s="348"/>
      <c r="AP97" s="348"/>
      <c r="AQ97" s="348"/>
      <c r="AR97" s="348"/>
      <c r="AS97" s="348"/>
      <c r="AT97" s="348"/>
      <c r="AU97" s="348"/>
      <c r="AV97" s="348"/>
      <c r="AW97" s="348"/>
      <c r="AX97" s="348"/>
      <c r="AY97" s="348"/>
      <c r="AZ97" s="348"/>
      <c r="BA97" s="578"/>
      <c r="BD97" s="660" t="s">
        <v>482</v>
      </c>
      <c r="BE97" s="348"/>
    </row>
    <row r="98" spans="1:57">
      <c r="A98" s="348" t="s">
        <v>574</v>
      </c>
      <c r="B98" s="348"/>
      <c r="C98" s="348"/>
      <c r="D98" s="348"/>
      <c r="E98" s="348"/>
      <c r="F98" s="348"/>
      <c r="G98" s="348"/>
      <c r="H98" s="348"/>
      <c r="I98" s="348"/>
      <c r="J98" s="348"/>
      <c r="K98" s="348"/>
      <c r="L98" s="348"/>
      <c r="M98" s="348"/>
      <c r="N98" s="348"/>
      <c r="O98" s="348"/>
      <c r="P98" s="348"/>
      <c r="Q98" s="348"/>
      <c r="R98" s="348"/>
      <c r="S98" s="348"/>
      <c r="T98" s="348"/>
      <c r="U98" s="348"/>
      <c r="V98" s="348"/>
      <c r="W98" s="348"/>
      <c r="X98" s="348"/>
      <c r="Y98" s="348"/>
      <c r="Z98" s="348"/>
      <c r="AA98" s="348"/>
      <c r="AB98" s="348"/>
      <c r="AC98" s="348"/>
      <c r="AD98" s="348"/>
      <c r="AE98" s="348"/>
      <c r="AF98" s="348"/>
      <c r="AG98" s="348"/>
      <c r="AH98" s="348"/>
      <c r="AI98" s="348"/>
      <c r="AJ98" s="348"/>
      <c r="AK98" s="348"/>
      <c r="AL98" s="348"/>
      <c r="AM98" s="348"/>
      <c r="AN98" s="348"/>
      <c r="AO98" s="348"/>
      <c r="AP98" s="348"/>
      <c r="AQ98" s="348"/>
      <c r="AR98" s="348"/>
      <c r="AS98" s="348"/>
      <c r="AT98" s="348"/>
      <c r="AU98" s="348"/>
      <c r="AV98" s="348"/>
      <c r="AW98" s="348"/>
      <c r="AX98" s="348"/>
      <c r="AY98" s="348"/>
      <c r="AZ98" s="348"/>
      <c r="BA98" s="578"/>
      <c r="BE98" s="348"/>
    </row>
    <row r="99" spans="1:57">
      <c r="A99" s="10" t="s">
        <v>661</v>
      </c>
      <c r="B99" s="10"/>
      <c r="C99" s="10"/>
      <c r="D99" s="10"/>
      <c r="E99" s="10"/>
      <c r="F99" s="10"/>
      <c r="G99" s="10"/>
      <c r="H99" s="10"/>
      <c r="I99" s="10"/>
      <c r="J99" s="10"/>
      <c r="K99" s="10"/>
      <c r="L99" s="10"/>
      <c r="M99" s="10"/>
      <c r="N99" s="10"/>
      <c r="O99" s="10"/>
      <c r="P99" s="10"/>
      <c r="Q99" s="10"/>
      <c r="R99" s="348"/>
      <c r="S99" s="348"/>
      <c r="T99" s="348"/>
      <c r="U99" s="348"/>
      <c r="V99" s="348"/>
      <c r="W99" s="348"/>
      <c r="X99" s="348"/>
      <c r="Y99" s="348"/>
      <c r="Z99" s="348"/>
      <c r="AA99" s="348"/>
      <c r="AB99" s="348"/>
      <c r="AC99" s="348"/>
      <c r="AD99" s="348"/>
      <c r="AE99" s="348"/>
      <c r="AF99" s="348"/>
      <c r="AG99" s="348"/>
      <c r="AH99" s="348"/>
      <c r="AI99" s="348"/>
      <c r="AJ99" s="348"/>
      <c r="AK99" s="348"/>
      <c r="AL99" s="348"/>
      <c r="AM99" s="348"/>
      <c r="AN99" s="348"/>
      <c r="AO99" s="348"/>
      <c r="AP99" s="348"/>
      <c r="AQ99" s="348"/>
      <c r="AR99" s="348"/>
      <c r="AS99" s="348"/>
      <c r="AT99" s="348"/>
      <c r="AU99" s="348"/>
      <c r="AV99" s="348"/>
      <c r="AW99" s="348"/>
      <c r="AX99" s="348"/>
      <c r="AY99" s="348"/>
      <c r="AZ99" s="348"/>
      <c r="BA99" s="578"/>
      <c r="BE99" s="348"/>
    </row>
    <row r="100" spans="1:57">
      <c r="A100" s="31" t="s">
        <v>280</v>
      </c>
      <c r="B100" s="86"/>
      <c r="C100" s="86"/>
      <c r="D100" s="86"/>
      <c r="E100" s="86"/>
      <c r="F100" s="86"/>
      <c r="G100" s="86"/>
      <c r="H100" s="86"/>
      <c r="I100" s="86"/>
      <c r="J100" s="86"/>
      <c r="K100" s="86"/>
      <c r="L100" s="86"/>
      <c r="M100" s="86"/>
      <c r="N100" s="86"/>
      <c r="O100" s="86"/>
      <c r="P100" s="86"/>
      <c r="Q100" s="86"/>
      <c r="R100" s="348"/>
      <c r="S100" s="348"/>
      <c r="T100" s="348"/>
      <c r="U100" s="348"/>
      <c r="V100" s="348"/>
      <c r="W100" s="348"/>
      <c r="X100" s="348"/>
      <c r="Y100" s="348"/>
      <c r="Z100" s="348"/>
      <c r="AA100" s="348"/>
      <c r="AB100" s="348"/>
      <c r="AC100" s="348"/>
      <c r="AD100" s="348"/>
      <c r="AE100" s="348"/>
      <c r="AF100" s="348"/>
      <c r="AG100" s="348"/>
      <c r="AH100" s="348"/>
      <c r="AI100" s="348"/>
      <c r="AJ100" s="348"/>
      <c r="AK100" s="348"/>
      <c r="AL100" s="348"/>
      <c r="AM100" s="348"/>
      <c r="AN100" s="348"/>
      <c r="AO100" s="348"/>
      <c r="AP100" s="348"/>
      <c r="AQ100" s="348"/>
      <c r="AR100" s="348"/>
      <c r="AS100" s="348"/>
      <c r="AT100" s="348"/>
      <c r="AU100" s="348"/>
      <c r="AV100" s="348"/>
      <c r="AW100" s="348"/>
      <c r="AX100" s="348"/>
      <c r="AY100" s="348"/>
      <c r="AZ100" s="348"/>
      <c r="BA100" s="578"/>
      <c r="BE100" s="348"/>
    </row>
    <row r="101" spans="1:57">
      <c r="A101" s="348" t="s">
        <v>509</v>
      </c>
      <c r="B101" s="348"/>
      <c r="C101" s="348"/>
      <c r="D101" s="348"/>
      <c r="E101" s="348"/>
      <c r="F101" s="348"/>
      <c r="G101" s="348"/>
      <c r="H101" s="348"/>
      <c r="I101" s="348"/>
      <c r="J101" s="348"/>
      <c r="K101" s="348"/>
      <c r="L101" s="348"/>
      <c r="M101" s="348"/>
      <c r="N101" s="348"/>
      <c r="O101" s="348"/>
      <c r="P101" s="348"/>
      <c r="Q101" s="348"/>
      <c r="R101" s="348"/>
      <c r="S101" s="348"/>
      <c r="T101" s="348"/>
      <c r="U101" s="348"/>
      <c r="V101" s="348"/>
      <c r="W101" s="348"/>
      <c r="X101" s="348"/>
      <c r="Y101" s="348"/>
      <c r="Z101" s="348"/>
      <c r="AA101" s="348"/>
      <c r="AB101" s="348"/>
      <c r="AC101" s="348"/>
      <c r="AD101" s="348"/>
      <c r="AE101" s="348"/>
      <c r="AF101" s="348"/>
      <c r="AG101" s="348"/>
      <c r="AH101" s="348"/>
      <c r="AI101" s="348"/>
      <c r="AJ101" s="348"/>
      <c r="AK101" s="348"/>
      <c r="AL101" s="348"/>
      <c r="AM101" s="348"/>
      <c r="AN101" s="348"/>
      <c r="AO101" s="348"/>
      <c r="AP101" s="348"/>
      <c r="AQ101" s="348"/>
      <c r="AR101" s="348"/>
      <c r="AS101" s="348"/>
      <c r="AT101" s="348"/>
      <c r="AU101" s="348"/>
      <c r="AV101" s="348"/>
      <c r="AW101" s="348"/>
      <c r="AX101" s="348"/>
      <c r="AY101" s="348"/>
      <c r="AZ101" s="348"/>
      <c r="BA101" s="578"/>
      <c r="BE101" s="348"/>
    </row>
    <row r="102" spans="1:57">
      <c r="A102" s="86" t="s">
        <v>282</v>
      </c>
      <c r="B102" s="348"/>
      <c r="C102" s="348"/>
      <c r="D102" s="348"/>
      <c r="E102" s="348"/>
      <c r="F102" s="348"/>
      <c r="G102" s="348"/>
      <c r="H102" s="348"/>
      <c r="I102" s="348"/>
      <c r="J102" s="348"/>
      <c r="K102" s="348"/>
      <c r="L102" s="348"/>
      <c r="M102" s="348"/>
      <c r="N102" s="348"/>
      <c r="O102" s="348"/>
      <c r="P102" s="348"/>
      <c r="Q102" s="348"/>
      <c r="R102" s="348"/>
      <c r="S102" s="348"/>
      <c r="T102" s="348"/>
      <c r="U102" s="348"/>
      <c r="V102" s="348"/>
      <c r="W102" s="348"/>
      <c r="X102" s="348"/>
      <c r="Y102" s="348"/>
      <c r="Z102" s="348"/>
      <c r="AA102" s="348"/>
      <c r="AB102" s="348"/>
      <c r="AC102" s="348"/>
      <c r="AD102" s="348"/>
      <c r="AE102" s="348"/>
      <c r="AF102" s="348"/>
      <c r="AG102" s="348"/>
      <c r="AH102" s="348"/>
      <c r="AI102" s="348"/>
      <c r="AJ102" s="348"/>
      <c r="AK102" s="348"/>
      <c r="AL102" s="348"/>
      <c r="AM102" s="348"/>
      <c r="AN102" s="348"/>
      <c r="AO102" s="348"/>
      <c r="AP102" s="348"/>
      <c r="AQ102" s="348"/>
      <c r="AR102" s="348"/>
      <c r="AS102" s="348"/>
      <c r="AT102" s="348"/>
      <c r="AU102" s="348"/>
      <c r="AV102" s="348"/>
      <c r="AW102" s="348"/>
      <c r="AX102" s="348"/>
      <c r="AY102" s="348"/>
      <c r="AZ102" s="348"/>
      <c r="BA102" s="578"/>
      <c r="BE102" s="348"/>
    </row>
    <row r="103" spans="1:57">
      <c r="A103" s="348"/>
      <c r="B103" s="348"/>
      <c r="C103" s="348"/>
      <c r="D103" s="348"/>
      <c r="E103" s="348"/>
      <c r="F103" s="348"/>
      <c r="G103" s="348"/>
      <c r="H103" s="348"/>
      <c r="I103" s="348"/>
      <c r="J103" s="348"/>
      <c r="K103" s="348"/>
      <c r="L103" s="348"/>
      <c r="M103" s="348"/>
      <c r="N103" s="348"/>
      <c r="O103" s="348"/>
      <c r="P103" s="348"/>
      <c r="Q103" s="348"/>
      <c r="R103" s="348"/>
      <c r="S103" s="348"/>
      <c r="T103" s="348"/>
      <c r="U103" s="348"/>
      <c r="V103" s="348"/>
      <c r="W103" s="348"/>
      <c r="X103" s="348"/>
      <c r="Y103" s="348"/>
      <c r="Z103" s="348"/>
      <c r="AA103" s="348"/>
      <c r="AB103" s="348"/>
      <c r="AC103" s="348"/>
      <c r="AD103" s="348"/>
      <c r="AE103" s="348"/>
      <c r="AF103" s="348"/>
      <c r="AG103" s="348"/>
      <c r="AH103" s="348"/>
      <c r="AI103" s="348"/>
      <c r="AJ103" s="348"/>
      <c r="AK103" s="348"/>
      <c r="AL103" s="348"/>
      <c r="AM103" s="348"/>
      <c r="AN103" s="348"/>
      <c r="AO103" s="348"/>
      <c r="AP103" s="348"/>
      <c r="AQ103" s="348"/>
      <c r="AR103" s="348"/>
      <c r="AS103" s="348"/>
      <c r="AT103" s="348"/>
      <c r="AU103" s="348"/>
      <c r="AV103" s="348"/>
      <c r="AW103" s="348"/>
      <c r="AX103" s="348"/>
      <c r="AY103" s="348"/>
      <c r="AZ103" s="348"/>
      <c r="BA103" s="578"/>
      <c r="BE103" s="348"/>
    </row>
  </sheetData>
  <mergeCells count="1">
    <mergeCell ref="BB2:BC2"/>
  </mergeCells>
  <phoneticPr fontId="3" type="noConversion"/>
  <conditionalFormatting sqref="BB5:BD96">
    <cfRule type="cellIs" dxfId="99" priority="3" operator="lessThan">
      <formula>0</formula>
    </cfRule>
    <cfRule type="cellIs" dxfId="98" priority="4" operator="greaterThanOrEqual">
      <formula>0</formula>
    </cfRule>
  </conditionalFormatting>
  <conditionalFormatting sqref="BB4:BD96">
    <cfRule type="cellIs" dxfId="97" priority="1" operator="lessThanOrEqual">
      <formula>0</formula>
    </cfRule>
    <cfRule type="cellIs" dxfId="96" priority="2" operator="greaterThan">
      <formula>0</formula>
    </cfRule>
  </conditionalFormatting>
  <pageMargins left="0.25" right="0" top="0.25" bottom="0" header="0" footer="0"/>
  <pageSetup paperSize="8" scale="4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7"/>
  <sheetViews>
    <sheetView showGridLines="0" workbookViewId="0">
      <pane ySplit="4" topLeftCell="A5" activePane="bottomLeft" state="frozen"/>
      <selection pane="bottomLeft"/>
    </sheetView>
  </sheetViews>
  <sheetFormatPr defaultRowHeight="11.25"/>
  <cols>
    <col min="1" max="1" width="7.6640625" bestFit="1" customWidth="1"/>
    <col min="2" max="2" width="32.83203125" bestFit="1" customWidth="1"/>
    <col min="3" max="3" width="25.5" customWidth="1"/>
    <col min="4" max="4" width="34.5" customWidth="1"/>
  </cols>
  <sheetData>
    <row r="1" spans="1:6" s="161" customFormat="1" ht="12.75">
      <c r="A1" s="169" t="s">
        <v>242</v>
      </c>
    </row>
    <row r="2" spans="1:6" s="161" customFormat="1">
      <c r="B2" s="160"/>
      <c r="C2" s="160"/>
      <c r="D2" s="160"/>
      <c r="E2" s="160"/>
    </row>
    <row r="3" spans="1:6" s="161" customFormat="1">
      <c r="A3" s="160" t="s">
        <v>186</v>
      </c>
      <c r="B3" s="160"/>
      <c r="C3" s="160"/>
      <c r="D3" s="160"/>
      <c r="E3" s="160"/>
    </row>
    <row r="4" spans="1:6" s="161" customFormat="1">
      <c r="A4" s="655"/>
      <c r="B4" s="170" t="s">
        <v>477</v>
      </c>
      <c r="C4" s="170" t="s">
        <v>410</v>
      </c>
      <c r="D4" s="170" t="s">
        <v>411</v>
      </c>
      <c r="E4" s="160"/>
    </row>
    <row r="5" spans="1:6" s="161" customFormat="1" ht="9.75" customHeight="1">
      <c r="A5" s="171"/>
      <c r="B5" s="172"/>
      <c r="C5" s="172"/>
      <c r="D5" s="172"/>
      <c r="E5" s="160"/>
    </row>
    <row r="6" spans="1:6">
      <c r="A6" s="259" t="s">
        <v>290</v>
      </c>
      <c r="B6" s="532">
        <v>2.7</v>
      </c>
      <c r="C6" s="532">
        <v>2.0699999999999998</v>
      </c>
      <c r="D6" s="532">
        <v>2.42</v>
      </c>
      <c r="E6" s="161"/>
      <c r="F6" s="161"/>
    </row>
    <row r="7" spans="1:6">
      <c r="A7" s="259" t="s">
        <v>291</v>
      </c>
      <c r="B7" s="532">
        <v>5.22</v>
      </c>
      <c r="C7" s="532">
        <v>4.26</v>
      </c>
      <c r="D7" s="532">
        <v>0.63</v>
      </c>
      <c r="E7" s="161"/>
      <c r="F7" s="161"/>
    </row>
    <row r="8" spans="1:6">
      <c r="A8" s="259" t="s">
        <v>292</v>
      </c>
      <c r="B8" s="532">
        <v>3.87</v>
      </c>
      <c r="C8" s="532">
        <v>3.44</v>
      </c>
      <c r="D8" s="532">
        <v>3.19</v>
      </c>
      <c r="E8" s="161"/>
      <c r="F8" s="161"/>
    </row>
    <row r="9" spans="1:6">
      <c r="A9" s="259" t="s">
        <v>293</v>
      </c>
      <c r="B9" s="532">
        <v>3.78</v>
      </c>
      <c r="C9" s="532">
        <v>3.63</v>
      </c>
      <c r="D9" s="532">
        <v>2.19</v>
      </c>
      <c r="E9" s="161"/>
      <c r="F9" s="161"/>
    </row>
    <row r="10" spans="1:6">
      <c r="A10" s="259" t="s">
        <v>294</v>
      </c>
      <c r="B10" s="161">
        <v>6.69</v>
      </c>
      <c r="C10" s="161">
        <v>2.35</v>
      </c>
      <c r="D10" s="161">
        <v>0.7</v>
      </c>
      <c r="E10" s="161"/>
      <c r="F10" s="161"/>
    </row>
    <row r="11" spans="1:6">
      <c r="A11" s="259" t="s">
        <v>295</v>
      </c>
      <c r="B11" s="161">
        <v>7.71</v>
      </c>
      <c r="C11" s="161">
        <v>3.35</v>
      </c>
      <c r="D11" s="161">
        <v>0.96</v>
      </c>
      <c r="E11" s="161"/>
      <c r="F11" s="161"/>
    </row>
    <row r="12" spans="1:6">
      <c r="A12" s="259" t="s">
        <v>296</v>
      </c>
      <c r="B12" s="161">
        <v>3.24</v>
      </c>
      <c r="C12" s="161">
        <v>1.74</v>
      </c>
      <c r="D12" s="161">
        <v>0.75</v>
      </c>
      <c r="E12" s="161"/>
      <c r="F12" s="161"/>
    </row>
    <row r="13" spans="1:6">
      <c r="A13" s="259" t="s">
        <v>297</v>
      </c>
      <c r="B13" s="161">
        <v>1.79</v>
      </c>
      <c r="C13" s="161">
        <v>1.53</v>
      </c>
      <c r="D13" s="161">
        <v>1.2</v>
      </c>
      <c r="E13" s="161"/>
      <c r="F13" s="161"/>
    </row>
    <row r="14" spans="1:6">
      <c r="A14" s="259" t="s">
        <v>298</v>
      </c>
      <c r="B14" s="161">
        <v>2.04</v>
      </c>
      <c r="C14" s="161">
        <v>0.09</v>
      </c>
      <c r="D14" s="161">
        <v>0.2</v>
      </c>
      <c r="E14" s="161"/>
      <c r="F14" s="161"/>
    </row>
    <row r="15" spans="1:6">
      <c r="A15" s="6" t="s">
        <v>299</v>
      </c>
      <c r="B15">
        <v>2.62</v>
      </c>
      <c r="C15">
        <v>0.59</v>
      </c>
      <c r="D15">
        <v>0.18</v>
      </c>
    </row>
    <row r="16" spans="1:6">
      <c r="A16" s="6" t="s">
        <v>300</v>
      </c>
      <c r="B16">
        <v>1.82</v>
      </c>
      <c r="C16">
        <v>1.28</v>
      </c>
      <c r="D16">
        <v>0.47</v>
      </c>
    </row>
    <row r="17" spans="1:4">
      <c r="A17" s="6" t="s">
        <v>301</v>
      </c>
      <c r="B17">
        <v>2.98</v>
      </c>
      <c r="C17">
        <v>2.19</v>
      </c>
      <c r="D17">
        <v>1.41</v>
      </c>
    </row>
    <row r="18" spans="1:4">
      <c r="A18" s="6" t="s">
        <v>302</v>
      </c>
      <c r="B18">
        <v>6.14</v>
      </c>
      <c r="C18">
        <v>3.7</v>
      </c>
      <c r="D18">
        <v>2.98</v>
      </c>
    </row>
    <row r="19" spans="1:4">
      <c r="A19" s="6" t="s">
        <v>303</v>
      </c>
      <c r="B19">
        <v>3.59</v>
      </c>
      <c r="C19">
        <v>2.14</v>
      </c>
      <c r="D19">
        <v>0.66</v>
      </c>
    </row>
    <row r="20" spans="1:4">
      <c r="A20" s="6" t="s">
        <v>304</v>
      </c>
      <c r="B20">
        <v>5.61</v>
      </c>
      <c r="C20">
        <v>2.4700000000000002</v>
      </c>
      <c r="D20">
        <v>1.27</v>
      </c>
    </row>
    <row r="21" spans="1:4">
      <c r="A21" s="6" t="s">
        <v>305</v>
      </c>
      <c r="B21">
        <v>3.52</v>
      </c>
      <c r="C21">
        <v>2.21</v>
      </c>
      <c r="D21">
        <v>2.2000000000000002</v>
      </c>
    </row>
    <row r="22" spans="1:4">
      <c r="A22" s="6" t="s">
        <v>306</v>
      </c>
      <c r="B22">
        <v>6.92</v>
      </c>
      <c r="C22">
        <v>2.73</v>
      </c>
      <c r="D22">
        <v>3.42</v>
      </c>
    </row>
    <row r="23" spans="1:4">
      <c r="A23" s="6" t="s">
        <v>307</v>
      </c>
      <c r="B23">
        <v>9.18</v>
      </c>
      <c r="C23">
        <v>5.29</v>
      </c>
      <c r="D23">
        <v>2.8</v>
      </c>
    </row>
    <row r="24" spans="1:4">
      <c r="A24" s="6" t="s">
        <v>308</v>
      </c>
      <c r="B24">
        <v>6.99</v>
      </c>
      <c r="C24">
        <v>4.37</v>
      </c>
      <c r="D24">
        <v>5.48</v>
      </c>
    </row>
    <row r="25" spans="1:4">
      <c r="A25" s="6" t="s">
        <v>309</v>
      </c>
      <c r="B25">
        <v>5.52</v>
      </c>
      <c r="C25">
        <v>4.72</v>
      </c>
      <c r="D25">
        <v>8.02</v>
      </c>
    </row>
    <row r="26" spans="1:4">
      <c r="A26" s="6" t="s">
        <v>310</v>
      </c>
      <c r="B26">
        <v>7.3</v>
      </c>
      <c r="C26">
        <v>2.84</v>
      </c>
      <c r="D26">
        <v>4.9800000000000004</v>
      </c>
    </row>
    <row r="27" spans="1:4">
      <c r="A27" s="6" t="s">
        <v>311</v>
      </c>
      <c r="B27">
        <v>9.3699999999999992</v>
      </c>
      <c r="C27">
        <v>5.68</v>
      </c>
      <c r="D27">
        <v>6.3</v>
      </c>
    </row>
    <row r="28" spans="1:4">
      <c r="A28" s="6" t="s">
        <v>312</v>
      </c>
      <c r="B28">
        <v>17.12</v>
      </c>
      <c r="C28">
        <v>7.78</v>
      </c>
      <c r="D28">
        <v>6.52</v>
      </c>
    </row>
    <row r="29" spans="1:4">
      <c r="A29" s="6" t="s">
        <v>313</v>
      </c>
      <c r="B29">
        <v>11.64</v>
      </c>
      <c r="C29">
        <v>5.51</v>
      </c>
      <c r="D29">
        <v>4.42</v>
      </c>
    </row>
    <row r="30" spans="1:4">
      <c r="A30" s="6" t="s">
        <v>314</v>
      </c>
      <c r="B30">
        <v>10.86</v>
      </c>
      <c r="C30">
        <v>2.88</v>
      </c>
      <c r="D30">
        <v>3.54</v>
      </c>
    </row>
    <row r="31" spans="1:4">
      <c r="A31" s="6" t="s">
        <v>315</v>
      </c>
      <c r="B31">
        <v>17.739999999999998</v>
      </c>
      <c r="C31">
        <v>5.78</v>
      </c>
      <c r="D31">
        <v>6.83</v>
      </c>
    </row>
    <row r="32" spans="1:4">
      <c r="A32" s="6" t="s">
        <v>316</v>
      </c>
      <c r="B32">
        <v>11.47</v>
      </c>
      <c r="C32">
        <v>4.54</v>
      </c>
      <c r="D32">
        <v>3.58</v>
      </c>
    </row>
    <row r="33" spans="1:4">
      <c r="A33" s="6" t="s">
        <v>317</v>
      </c>
      <c r="B33">
        <v>7.92</v>
      </c>
      <c r="C33">
        <v>2.4900000000000002</v>
      </c>
      <c r="D33">
        <v>2.95</v>
      </c>
    </row>
    <row r="34" spans="1:4">
      <c r="A34" s="6" t="s">
        <v>318</v>
      </c>
      <c r="B34">
        <v>10.14</v>
      </c>
      <c r="C34">
        <v>4.16</v>
      </c>
      <c r="D34">
        <v>4.84</v>
      </c>
    </row>
    <row r="35" spans="1:4">
      <c r="A35" s="6" t="s">
        <v>319</v>
      </c>
      <c r="B35">
        <v>24.46</v>
      </c>
      <c r="C35">
        <v>7.12</v>
      </c>
      <c r="D35">
        <v>6.01</v>
      </c>
    </row>
    <row r="36" spans="1:4">
      <c r="A36" s="6" t="s">
        <v>320</v>
      </c>
      <c r="B36">
        <v>12.58</v>
      </c>
      <c r="C36">
        <v>3.82</v>
      </c>
      <c r="D36">
        <v>4.5199999999999996</v>
      </c>
    </row>
    <row r="37" spans="1:4" s="48" customFormat="1">
      <c r="A37" s="63" t="s">
        <v>321</v>
      </c>
      <c r="B37">
        <v>6.82</v>
      </c>
      <c r="C37">
        <v>4.84</v>
      </c>
      <c r="D37">
        <v>5.8</v>
      </c>
    </row>
    <row r="38" spans="1:4" s="48" customFormat="1">
      <c r="A38" s="63" t="s">
        <v>337</v>
      </c>
      <c r="B38">
        <v>6.21</v>
      </c>
      <c r="C38">
        <v>4.79</v>
      </c>
      <c r="D38">
        <v>4.76</v>
      </c>
    </row>
    <row r="39" spans="1:4" s="48" customFormat="1">
      <c r="A39" s="63" t="s">
        <v>338</v>
      </c>
      <c r="B39">
        <v>8.59</v>
      </c>
      <c r="C39">
        <v>7.46</v>
      </c>
      <c r="D39">
        <v>9.41</v>
      </c>
    </row>
    <row r="40" spans="1:4" s="48" customFormat="1">
      <c r="A40" s="63" t="s">
        <v>339</v>
      </c>
      <c r="B40">
        <v>9.8699999999999992</v>
      </c>
      <c r="C40">
        <v>7.13</v>
      </c>
      <c r="D40">
        <v>5.9</v>
      </c>
    </row>
    <row r="41" spans="1:4" s="48" customFormat="1">
      <c r="A41" s="63" t="s">
        <v>340</v>
      </c>
      <c r="B41">
        <v>2.4900000000000002</v>
      </c>
      <c r="C41">
        <v>7.48</v>
      </c>
      <c r="D41">
        <v>5.16</v>
      </c>
    </row>
    <row r="42" spans="1:4" s="48" customFormat="1">
      <c r="A42" s="63" t="s">
        <v>348</v>
      </c>
      <c r="B42">
        <v>6.69</v>
      </c>
      <c r="C42">
        <v>4.67</v>
      </c>
      <c r="D42">
        <v>2.5099999999999998</v>
      </c>
    </row>
    <row r="43" spans="1:4" s="48" customFormat="1">
      <c r="A43" s="63" t="s">
        <v>349</v>
      </c>
      <c r="B43" s="50">
        <v>6</v>
      </c>
      <c r="C43">
        <v>3.1</v>
      </c>
      <c r="D43">
        <v>-0.11</v>
      </c>
    </row>
    <row r="44" spans="1:4" s="48" customFormat="1">
      <c r="A44" s="63" t="s">
        <v>350</v>
      </c>
      <c r="B44">
        <v>4.16</v>
      </c>
      <c r="C44">
        <v>2.6</v>
      </c>
      <c r="D44">
        <v>-0.02</v>
      </c>
    </row>
    <row r="45" spans="1:4" s="48" customFormat="1">
      <c r="A45" s="63" t="s">
        <v>351</v>
      </c>
      <c r="B45">
        <v>1.75</v>
      </c>
      <c r="C45">
        <v>2.69</v>
      </c>
      <c r="D45">
        <v>-1.47</v>
      </c>
    </row>
    <row r="46" spans="1:4" s="48" customFormat="1">
      <c r="A46" s="63" t="s">
        <v>395</v>
      </c>
      <c r="B46">
        <v>3.5</v>
      </c>
      <c r="C46">
        <v>4.29</v>
      </c>
      <c r="D46">
        <v>0.97</v>
      </c>
    </row>
    <row r="47" spans="1:4" s="48" customFormat="1">
      <c r="A47" s="63" t="s">
        <v>396</v>
      </c>
      <c r="B47">
        <v>6.59</v>
      </c>
      <c r="C47">
        <v>3.84</v>
      </c>
      <c r="D47">
        <v>0.85</v>
      </c>
    </row>
    <row r="48" spans="1:4" s="48" customFormat="1">
      <c r="A48" s="63" t="s">
        <v>397</v>
      </c>
      <c r="B48">
        <v>4.72</v>
      </c>
      <c r="C48">
        <v>2.59</v>
      </c>
      <c r="D48">
        <v>2.34</v>
      </c>
    </row>
    <row r="49" spans="1:4" s="48" customFormat="1">
      <c r="A49" s="63" t="s">
        <v>398</v>
      </c>
      <c r="B49" s="48">
        <v>5.03</v>
      </c>
      <c r="C49" s="48">
        <v>4.5</v>
      </c>
      <c r="D49" s="48">
        <v>2.3199999999999998</v>
      </c>
    </row>
    <row r="50" spans="1:4" s="48" customFormat="1">
      <c r="A50" s="30" t="s">
        <v>412</v>
      </c>
      <c r="B50" s="48">
        <v>2.59</v>
      </c>
      <c r="C50" s="48">
        <v>3.19</v>
      </c>
      <c r="D50" s="48">
        <v>4.2300000000000004</v>
      </c>
    </row>
    <row r="51" spans="1:4" s="48" customFormat="1">
      <c r="A51" s="30" t="s">
        <v>413</v>
      </c>
      <c r="B51" s="48">
        <v>8.59</v>
      </c>
      <c r="C51" s="48">
        <v>1.92</v>
      </c>
      <c r="D51" s="48">
        <v>4.18</v>
      </c>
    </row>
    <row r="52" spans="1:4" s="48" customFormat="1">
      <c r="A52" s="30" t="s">
        <v>414</v>
      </c>
      <c r="B52" s="48">
        <v>4.7300000000000004</v>
      </c>
      <c r="C52" s="48">
        <v>2.98</v>
      </c>
      <c r="D52" s="48">
        <v>4.41</v>
      </c>
    </row>
    <row r="53" spans="1:4" s="48" customFormat="1">
      <c r="A53" s="30" t="s">
        <v>415</v>
      </c>
      <c r="B53" s="48">
        <v>-1.1399999999999999</v>
      </c>
      <c r="C53" s="48">
        <v>4.67</v>
      </c>
      <c r="D53" s="48">
        <v>3.32</v>
      </c>
    </row>
    <row r="54" spans="1:4" s="48" customFormat="1">
      <c r="A54" s="30" t="s">
        <v>419</v>
      </c>
      <c r="B54">
        <v>4.4400000000000004</v>
      </c>
      <c r="C54">
        <v>4.84</v>
      </c>
      <c r="D54">
        <v>2.35</v>
      </c>
    </row>
    <row r="55" spans="1:4">
      <c r="A55" s="30" t="s">
        <v>420</v>
      </c>
      <c r="B55">
        <v>11.07</v>
      </c>
      <c r="C55">
        <v>7.08</v>
      </c>
      <c r="D55">
        <v>2.23</v>
      </c>
    </row>
    <row r="56" spans="1:4">
      <c r="A56" s="30" t="s">
        <v>421</v>
      </c>
      <c r="B56">
        <v>13.72</v>
      </c>
      <c r="C56">
        <v>9.26</v>
      </c>
      <c r="D56">
        <v>5.22</v>
      </c>
    </row>
    <row r="57" spans="1:4">
      <c r="A57" s="30" t="s">
        <v>422</v>
      </c>
      <c r="B57" s="48">
        <v>3.5</v>
      </c>
      <c r="C57" s="48">
        <v>6.76</v>
      </c>
      <c r="D57" s="48">
        <v>2.93</v>
      </c>
    </row>
    <row r="58" spans="1:4">
      <c r="A58" s="30" t="s">
        <v>431</v>
      </c>
      <c r="B58" s="48">
        <v>5.88</v>
      </c>
      <c r="C58" s="48">
        <v>5.82</v>
      </c>
      <c r="D58" s="48">
        <v>4.76</v>
      </c>
    </row>
    <row r="59" spans="1:4">
      <c r="A59" s="30" t="s">
        <v>432</v>
      </c>
      <c r="B59" s="48">
        <v>10.61</v>
      </c>
      <c r="C59" s="48">
        <v>4.54</v>
      </c>
      <c r="D59" s="48">
        <v>2.74</v>
      </c>
    </row>
    <row r="60" spans="1:4">
      <c r="A60" s="30" t="s">
        <v>433</v>
      </c>
      <c r="B60" s="48">
        <v>8.34</v>
      </c>
      <c r="C60" s="48">
        <v>3.12</v>
      </c>
      <c r="D60" s="74">
        <v>1.8</v>
      </c>
    </row>
    <row r="61" spans="1:4">
      <c r="A61" s="30" t="s">
        <v>434</v>
      </c>
      <c r="B61" s="48">
        <v>7.59</v>
      </c>
      <c r="C61" s="48">
        <v>2.89</v>
      </c>
      <c r="D61" s="74">
        <v>1.3</v>
      </c>
    </row>
    <row r="62" spans="1:4">
      <c r="A62" s="30" t="s">
        <v>473</v>
      </c>
      <c r="B62" s="48">
        <v>7.13</v>
      </c>
      <c r="C62" s="48">
        <v>2.6</v>
      </c>
      <c r="D62" s="74">
        <v>2.63</v>
      </c>
    </row>
    <row r="63" spans="1:4">
      <c r="A63" s="30" t="s">
        <v>474</v>
      </c>
      <c r="B63" s="48">
        <v>13.67</v>
      </c>
      <c r="C63" s="48">
        <v>2.86</v>
      </c>
      <c r="D63" s="74">
        <v>1.33</v>
      </c>
    </row>
    <row r="64" spans="1:4">
      <c r="A64" s="30" t="s">
        <v>475</v>
      </c>
      <c r="B64" s="48">
        <v>10.72</v>
      </c>
      <c r="C64" s="48">
        <v>4.72</v>
      </c>
      <c r="D64" s="74">
        <v>1.1100000000000001</v>
      </c>
    </row>
    <row r="65" spans="1:4">
      <c r="A65" s="30" t="s">
        <v>476</v>
      </c>
      <c r="B65" s="48">
        <v>3.41</v>
      </c>
      <c r="C65" s="48">
        <v>5.52</v>
      </c>
      <c r="D65" s="48">
        <v>3.96</v>
      </c>
    </row>
    <row r="66" spans="1:4">
      <c r="A66" s="124" t="s">
        <v>566</v>
      </c>
      <c r="B66" s="50">
        <v>10.629245632781252</v>
      </c>
      <c r="C66" s="50">
        <v>7.3769766152048053</v>
      </c>
      <c r="D66" s="50">
        <v>6.4384314557775157</v>
      </c>
    </row>
    <row r="67" spans="1:4">
      <c r="A67" s="531" t="s">
        <v>567</v>
      </c>
      <c r="B67" s="50">
        <v>14.702319661230774</v>
      </c>
      <c r="C67" s="50">
        <v>7.9417078025463859</v>
      </c>
      <c r="D67" s="50">
        <v>4.067028423272629</v>
      </c>
    </row>
    <row r="68" spans="1:4">
      <c r="A68" s="531" t="s">
        <v>568</v>
      </c>
      <c r="B68" s="50">
        <v>16.562098584090915</v>
      </c>
      <c r="C68" s="50">
        <v>8.8270048801688041</v>
      </c>
      <c r="D68" s="50">
        <v>2.363702876027312</v>
      </c>
    </row>
    <row r="69" spans="1:4">
      <c r="A69" s="533" t="s">
        <v>569</v>
      </c>
      <c r="B69" s="74">
        <v>8.5926393503030329</v>
      </c>
      <c r="C69" s="74">
        <v>4.7374191609251843</v>
      </c>
      <c r="D69" s="74">
        <v>5.0265956212009986</v>
      </c>
    </row>
    <row r="70" spans="1:4">
      <c r="A70" s="124" t="s">
        <v>633</v>
      </c>
      <c r="B70" s="74">
        <v>7.0689935000000039</v>
      </c>
      <c r="C70" s="74">
        <v>4.0962820321169318</v>
      </c>
      <c r="D70" s="74">
        <v>4.5492010416053725</v>
      </c>
    </row>
    <row r="71" spans="1:4">
      <c r="A71" s="124" t="s">
        <v>634</v>
      </c>
      <c r="B71" s="74">
        <v>8.9918517850769284</v>
      </c>
      <c r="C71" s="74">
        <v>4.5570674764014596</v>
      </c>
      <c r="D71" s="74">
        <v>2.5122097647837434</v>
      </c>
    </row>
    <row r="72" spans="1:4">
      <c r="A72" s="124" t="s">
        <v>635</v>
      </c>
      <c r="B72" s="74">
        <v>9.5402025603030349</v>
      </c>
      <c r="C72" s="74">
        <v>3.3485566870047703</v>
      </c>
      <c r="D72" s="74">
        <v>3.2958227825305002</v>
      </c>
    </row>
    <row r="73" spans="1:4">
      <c r="A73" s="654" t="s">
        <v>636</v>
      </c>
      <c r="B73" s="219">
        <v>8.3273155358461555</v>
      </c>
      <c r="C73" s="219">
        <v>5.5952183293746938</v>
      </c>
      <c r="D73" s="219">
        <v>4.0930160877781052</v>
      </c>
    </row>
    <row r="74" spans="1:4">
      <c r="A74" s="533"/>
      <c r="B74" s="74"/>
      <c r="C74" s="74"/>
      <c r="D74" s="74"/>
    </row>
    <row r="75" spans="1:4">
      <c r="A75" s="28" t="s">
        <v>570</v>
      </c>
    </row>
    <row r="76" spans="1:4">
      <c r="A76" s="20" t="s">
        <v>571</v>
      </c>
    </row>
    <row r="77" spans="1:4">
      <c r="A77" s="10" t="s">
        <v>241</v>
      </c>
    </row>
  </sheetData>
  <phoneticPr fontId="22" type="noConversion"/>
  <pageMargins left="0.75" right="0.75" top="1" bottom="1" header="0.5" footer="0.5"/>
  <pageSetup paperSize="9" scale="5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6"/>
  <sheetViews>
    <sheetView showGridLines="0" workbookViewId="0">
      <pane xSplit="1" ySplit="3" topLeftCell="B4" activePane="bottomRight" state="frozen"/>
      <selection pane="topRight" activeCell="B1" sqref="B1"/>
      <selection pane="bottomLeft" activeCell="A4" sqref="A4"/>
      <selection pane="bottomRight" activeCell="B1" sqref="B1"/>
    </sheetView>
  </sheetViews>
  <sheetFormatPr defaultRowHeight="13.9" customHeight="1"/>
  <cols>
    <col min="1" max="1" width="26.1640625" style="168" customWidth="1"/>
    <col min="2" max="13" width="9.83203125" style="168" customWidth="1"/>
    <col min="14" max="27" width="9" style="168" customWidth="1"/>
    <col min="28" max="28" width="9" style="159" customWidth="1"/>
    <col min="29" max="29" width="9.83203125" style="168" customWidth="1"/>
    <col min="30" max="30" width="10.33203125" style="166" bestFit="1" customWidth="1"/>
    <col min="31" max="36" width="9.1640625" style="168"/>
    <col min="37" max="38" width="9.1640625" style="159"/>
    <col min="39" max="39" width="10.83203125" style="168" customWidth="1"/>
    <col min="40" max="42" width="9.1640625" style="168"/>
  </cols>
  <sheetData>
    <row r="1" spans="1:42" ht="13.9" customHeight="1">
      <c r="A1" s="676" t="s">
        <v>246</v>
      </c>
      <c r="AB1" s="168"/>
      <c r="AD1" s="168"/>
      <c r="AH1" s="159"/>
      <c r="AI1" s="159"/>
      <c r="AM1" s="238"/>
      <c r="AN1" s="238"/>
    </row>
    <row r="2" spans="1:42" ht="13.9" customHeight="1">
      <c r="AB2" s="168"/>
      <c r="AD2" s="168"/>
      <c r="AH2" s="159"/>
      <c r="AI2" s="159"/>
      <c r="AM2" s="930" t="s">
        <v>718</v>
      </c>
      <c r="AN2" s="930"/>
      <c r="AO2" s="917" t="s">
        <v>329</v>
      </c>
    </row>
    <row r="3" spans="1:42" ht="13.9" customHeight="1">
      <c r="A3" s="168" t="s">
        <v>137</v>
      </c>
      <c r="B3" s="168">
        <v>1980</v>
      </c>
      <c r="C3" s="168">
        <v>1981</v>
      </c>
      <c r="D3" s="168">
        <v>1982</v>
      </c>
      <c r="E3" s="168">
        <v>1983</v>
      </c>
      <c r="F3" s="168">
        <v>1984</v>
      </c>
      <c r="G3" s="168">
        <v>1985</v>
      </c>
      <c r="H3" s="168">
        <v>1986</v>
      </c>
      <c r="I3" s="168">
        <v>1987</v>
      </c>
      <c r="J3" s="168">
        <v>1988</v>
      </c>
      <c r="K3" s="168">
        <v>1989</v>
      </c>
      <c r="L3" s="168">
        <v>1990</v>
      </c>
      <c r="M3" s="168">
        <v>1991</v>
      </c>
      <c r="N3" s="168">
        <v>1992</v>
      </c>
      <c r="O3" s="168">
        <v>1993</v>
      </c>
      <c r="P3" s="168">
        <v>1994</v>
      </c>
      <c r="Q3" s="168">
        <v>1995</v>
      </c>
      <c r="R3" s="168">
        <v>1996</v>
      </c>
      <c r="S3" s="168">
        <v>1997</v>
      </c>
      <c r="T3" s="168">
        <v>1998</v>
      </c>
      <c r="U3" s="168">
        <v>1999</v>
      </c>
      <c r="V3" s="168">
        <v>2000</v>
      </c>
      <c r="W3" s="168">
        <v>2001</v>
      </c>
      <c r="X3" s="168">
        <v>2002</v>
      </c>
      <c r="Y3" s="168">
        <v>2003</v>
      </c>
      <c r="Z3" s="168">
        <v>2004</v>
      </c>
      <c r="AA3" s="168">
        <v>2005</v>
      </c>
      <c r="AB3" s="168">
        <v>2006</v>
      </c>
      <c r="AC3" s="168">
        <v>2007</v>
      </c>
      <c r="AD3" s="168">
        <v>2008</v>
      </c>
      <c r="AE3" s="168">
        <v>2009</v>
      </c>
      <c r="AF3" s="168">
        <v>2010</v>
      </c>
      <c r="AG3" s="168">
        <v>2011</v>
      </c>
      <c r="AH3" s="168">
        <v>2012</v>
      </c>
      <c r="AI3" s="168">
        <v>2013</v>
      </c>
      <c r="AJ3" s="168">
        <v>2014</v>
      </c>
      <c r="AK3" s="168">
        <v>2015</v>
      </c>
      <c r="AL3" s="159">
        <v>2016</v>
      </c>
      <c r="AM3" s="917">
        <v>2016</v>
      </c>
      <c r="AN3" s="917" t="s">
        <v>719</v>
      </c>
      <c r="AO3" s="917">
        <v>2016</v>
      </c>
    </row>
    <row r="4" spans="1:42" ht="13.9" customHeight="1">
      <c r="A4" s="159" t="s">
        <v>199</v>
      </c>
      <c r="B4" s="165"/>
      <c r="C4" s="165"/>
      <c r="D4" s="165"/>
      <c r="E4" s="165"/>
      <c r="F4" s="165"/>
      <c r="G4" s="165"/>
      <c r="H4" s="165"/>
      <c r="I4" s="165"/>
      <c r="J4" s="165"/>
      <c r="K4" s="165"/>
      <c r="L4" s="165"/>
      <c r="M4" s="165"/>
      <c r="N4" s="165"/>
      <c r="O4" s="165"/>
      <c r="P4" s="165"/>
      <c r="Q4" s="165"/>
      <c r="R4" s="165"/>
      <c r="S4" s="165"/>
      <c r="T4" s="165"/>
      <c r="U4" s="165"/>
      <c r="V4" s="165"/>
      <c r="W4" s="165"/>
      <c r="X4" s="165"/>
      <c r="Y4" s="165"/>
      <c r="Z4" s="164"/>
      <c r="AA4" s="164"/>
      <c r="AB4" s="164"/>
      <c r="AC4" s="164"/>
      <c r="AD4" s="164"/>
      <c r="AE4" s="164"/>
      <c r="AF4" s="164"/>
      <c r="AG4" s="164"/>
      <c r="AH4" s="165"/>
      <c r="AI4" s="165"/>
      <c r="AJ4" s="165"/>
      <c r="AK4" s="165"/>
      <c r="AL4" s="165"/>
      <c r="AM4" s="677"/>
      <c r="AN4" s="677"/>
      <c r="AO4" s="677"/>
      <c r="AP4" s="159"/>
    </row>
    <row r="5" spans="1:42" ht="13.9" customHeight="1">
      <c r="A5" s="168" t="s">
        <v>47</v>
      </c>
      <c r="B5" s="164">
        <v>6735</v>
      </c>
      <c r="C5" s="164">
        <v>5950</v>
      </c>
      <c r="D5" s="164">
        <v>5040</v>
      </c>
      <c r="E5" s="164">
        <v>4990</v>
      </c>
      <c r="F5" s="164">
        <v>5380</v>
      </c>
      <c r="G5" s="164">
        <v>5065</v>
      </c>
      <c r="H5" s="164">
        <v>6045</v>
      </c>
      <c r="I5" s="164">
        <v>6245</v>
      </c>
      <c r="J5" s="164">
        <v>7240</v>
      </c>
      <c r="K5" s="164">
        <v>8019</v>
      </c>
      <c r="L5" s="164">
        <v>8026</v>
      </c>
      <c r="M5" s="164">
        <v>7791</v>
      </c>
      <c r="N5" s="164">
        <v>7888</v>
      </c>
      <c r="O5" s="164">
        <v>8620</v>
      </c>
      <c r="P5" s="164">
        <v>8929.0328767123283</v>
      </c>
      <c r="Q5" s="164">
        <v>8830.4328767123279</v>
      </c>
      <c r="R5" s="164">
        <v>9400</v>
      </c>
      <c r="S5" s="164">
        <v>9907</v>
      </c>
      <c r="T5" s="164">
        <v>10382</v>
      </c>
      <c r="U5" s="164">
        <v>10550</v>
      </c>
      <c r="V5" s="164">
        <v>11092</v>
      </c>
      <c r="W5" s="164">
        <v>11618</v>
      </c>
      <c r="X5" s="164">
        <v>11357</v>
      </c>
      <c r="Y5" s="164">
        <v>12254</v>
      </c>
      <c r="Z5" s="164">
        <v>12897.901639344263</v>
      </c>
      <c r="AA5" s="164">
        <v>13525.235616438358</v>
      </c>
      <c r="AB5" s="164">
        <v>13612.432136986301</v>
      </c>
      <c r="AC5" s="164">
        <v>13632.287896712331</v>
      </c>
      <c r="AD5" s="164">
        <v>12872.234973148599</v>
      </c>
      <c r="AE5" s="164">
        <v>11453.22408219178</v>
      </c>
      <c r="AF5" s="164">
        <v>11689.28293150685</v>
      </c>
      <c r="AG5" s="164">
        <v>11337.552602739725</v>
      </c>
      <c r="AH5" s="164">
        <v>10587.361284153008</v>
      </c>
      <c r="AI5" s="164">
        <v>9859.309349953317</v>
      </c>
      <c r="AJ5" s="164">
        <v>9241.4306197309306</v>
      </c>
      <c r="AK5" s="164">
        <v>9450.4246579358878</v>
      </c>
      <c r="AL5" s="165">
        <v>10055.957128411394</v>
      </c>
      <c r="AM5" s="519">
        <v>6.4074630759266116E-2</v>
      </c>
      <c r="AN5" s="519">
        <v>-3.5214764940551646E-2</v>
      </c>
      <c r="AO5" s="519">
        <v>0.15363398194313049</v>
      </c>
    </row>
    <row r="6" spans="1:42" ht="13.9" customHeight="1">
      <c r="A6" s="168" t="s">
        <v>561</v>
      </c>
      <c r="B6" s="164">
        <v>12244</v>
      </c>
      <c r="C6" s="164">
        <v>10653</v>
      </c>
      <c r="D6" s="164">
        <v>9750</v>
      </c>
      <c r="E6" s="164">
        <v>9038</v>
      </c>
      <c r="F6" s="164">
        <v>8970</v>
      </c>
      <c r="G6" s="164">
        <v>8768</v>
      </c>
      <c r="H6" s="164">
        <v>9282</v>
      </c>
      <c r="I6" s="164">
        <v>8283</v>
      </c>
      <c r="J6" s="164">
        <v>9487</v>
      </c>
      <c r="K6" s="164">
        <v>9752</v>
      </c>
      <c r="L6" s="164">
        <v>9801</v>
      </c>
      <c r="M6" s="164">
        <v>10171</v>
      </c>
      <c r="N6" s="164">
        <v>10319</v>
      </c>
      <c r="O6" s="164">
        <v>10934.088785667809</v>
      </c>
      <c r="P6" s="164">
        <v>10747.959860205452</v>
      </c>
      <c r="Q6" s="164">
        <v>10417.787242404384</v>
      </c>
      <c r="R6" s="164">
        <v>10405.011569761504</v>
      </c>
      <c r="S6" s="164">
        <v>10402.949325226245</v>
      </c>
      <c r="T6" s="164">
        <v>11043.157523746411</v>
      </c>
      <c r="U6" s="164">
        <v>10649.714743035123</v>
      </c>
      <c r="V6" s="164">
        <v>11093.686622631831</v>
      </c>
      <c r="W6" s="164">
        <v>11559.746170324055</v>
      </c>
      <c r="X6" s="164">
        <v>11921.788857735726</v>
      </c>
      <c r="Y6" s="164">
        <v>12072.648000943151</v>
      </c>
      <c r="Z6" s="164">
        <v>12599.192326546943</v>
      </c>
      <c r="AA6" s="164">
        <v>13354.306003766878</v>
      </c>
      <c r="AB6" s="164">
        <v>13530.039746045091</v>
      </c>
      <c r="AC6" s="164">
        <v>14033.709392229786</v>
      </c>
      <c r="AD6" s="164">
        <v>13885.206469233612</v>
      </c>
      <c r="AE6" s="164">
        <v>12608.378833797449</v>
      </c>
      <c r="AF6" s="164">
        <v>12201.241396202851</v>
      </c>
      <c r="AG6" s="164">
        <v>12272.180156348604</v>
      </c>
      <c r="AH6" s="164">
        <v>12569.011023893412</v>
      </c>
      <c r="AI6" s="164">
        <v>12814.749091616304</v>
      </c>
      <c r="AJ6" s="164">
        <v>12854.571793317748</v>
      </c>
      <c r="AK6" s="164">
        <v>13959.453685325194</v>
      </c>
      <c r="AL6" s="165">
        <v>14188.017970129067</v>
      </c>
      <c r="AM6" s="519">
        <v>1.6373440534005246E-2</v>
      </c>
      <c r="AN6" s="519">
        <v>4.4416432198348677E-3</v>
      </c>
      <c r="AO6" s="519">
        <v>0.21676322817802429</v>
      </c>
    </row>
    <row r="7" spans="1:42" ht="13.9" customHeight="1">
      <c r="A7" s="168" t="s">
        <v>54</v>
      </c>
      <c r="B7" s="167" t="s">
        <v>8</v>
      </c>
      <c r="C7" s="167" t="s">
        <v>8</v>
      </c>
      <c r="D7" s="167" t="s">
        <v>8</v>
      </c>
      <c r="E7" s="167" t="s">
        <v>8</v>
      </c>
      <c r="F7" s="167" t="s">
        <v>8</v>
      </c>
      <c r="G7" s="167" t="s">
        <v>8</v>
      </c>
      <c r="H7" s="167" t="s">
        <v>8</v>
      </c>
      <c r="I7" s="167" t="s">
        <v>8</v>
      </c>
      <c r="J7" s="167" t="s">
        <v>8</v>
      </c>
      <c r="K7" s="167" t="s">
        <v>8</v>
      </c>
      <c r="L7" s="167" t="s">
        <v>8</v>
      </c>
      <c r="M7" s="167" t="s">
        <v>8</v>
      </c>
      <c r="N7" s="167" t="s">
        <v>8</v>
      </c>
      <c r="O7" s="164">
        <v>678.27254732824667</v>
      </c>
      <c r="P7" s="164">
        <v>527.4011977172878</v>
      </c>
      <c r="Q7" s="164">
        <v>679.35884401167129</v>
      </c>
      <c r="R7" s="164">
        <v>828.0426231601366</v>
      </c>
      <c r="S7" s="164">
        <v>1257.0159531397808</v>
      </c>
      <c r="T7" s="164">
        <v>1053.7166313884109</v>
      </c>
      <c r="U7" s="164">
        <v>1279.6012420903289</v>
      </c>
      <c r="V7" s="164">
        <v>1892.8735966019944</v>
      </c>
      <c r="W7" s="164">
        <v>1787.9716433059998</v>
      </c>
      <c r="X7" s="164">
        <v>1986.7742135795067</v>
      </c>
      <c r="Y7" s="164">
        <v>2643.2240870784381</v>
      </c>
      <c r="Z7" s="164">
        <v>3445.0095448710381</v>
      </c>
      <c r="AA7" s="164">
        <v>3427.0197616078358</v>
      </c>
      <c r="AB7" s="164">
        <v>3883.4837714902465</v>
      </c>
      <c r="AC7" s="164">
        <v>4172.3732351213694</v>
      </c>
      <c r="AD7" s="164">
        <v>4493.768974714535</v>
      </c>
      <c r="AE7" s="164">
        <v>5100.1818149090141</v>
      </c>
      <c r="AF7" s="164">
        <v>5885.7968870604636</v>
      </c>
      <c r="AG7" s="164">
        <v>6294.563856208164</v>
      </c>
      <c r="AH7" s="164">
        <v>6674.6569647253009</v>
      </c>
      <c r="AI7" s="164">
        <v>6978.1413412241654</v>
      </c>
      <c r="AJ7" s="164">
        <v>7398.1840792845778</v>
      </c>
      <c r="AK7" s="164">
        <v>8332.8713567750146</v>
      </c>
      <c r="AL7" s="165">
        <v>9215.6692487547552</v>
      </c>
      <c r="AM7" s="519">
        <v>0.1059416201429757</v>
      </c>
      <c r="AN7" s="519">
        <v>9.2918574119061681E-2</v>
      </c>
      <c r="AO7" s="519">
        <v>0.14079613983631134</v>
      </c>
    </row>
    <row r="8" spans="1:42" ht="13.9" customHeight="1">
      <c r="A8" s="168" t="s">
        <v>100</v>
      </c>
      <c r="B8" s="167" t="s">
        <v>8</v>
      </c>
      <c r="C8" s="167" t="s">
        <v>8</v>
      </c>
      <c r="D8" s="167" t="s">
        <v>8</v>
      </c>
      <c r="E8" s="167" t="s">
        <v>8</v>
      </c>
      <c r="F8" s="167" t="s">
        <v>8</v>
      </c>
      <c r="G8" s="167" t="s">
        <v>8</v>
      </c>
      <c r="H8" s="167" t="s">
        <v>8</v>
      </c>
      <c r="I8" s="167" t="s">
        <v>8</v>
      </c>
      <c r="J8" s="167" t="s">
        <v>8</v>
      </c>
      <c r="K8" s="167" t="s">
        <v>8</v>
      </c>
      <c r="L8" s="167" t="s">
        <v>8</v>
      </c>
      <c r="M8" s="167" t="s">
        <v>8</v>
      </c>
      <c r="N8" s="167" t="s">
        <v>8</v>
      </c>
      <c r="O8" s="164">
        <v>858.5588767123287</v>
      </c>
      <c r="P8" s="164">
        <v>851.13613698630138</v>
      </c>
      <c r="Q8" s="164">
        <v>915.06263013698629</v>
      </c>
      <c r="R8" s="164">
        <v>1092.989808219178</v>
      </c>
      <c r="S8" s="164">
        <v>1088.9360547945205</v>
      </c>
      <c r="T8" s="164">
        <v>1265.4943287671233</v>
      </c>
      <c r="U8" s="164">
        <v>1455.1369315068494</v>
      </c>
      <c r="V8" s="164">
        <v>1638.3337260273972</v>
      </c>
      <c r="W8" s="164">
        <v>1726.7663287671232</v>
      </c>
      <c r="X8" s="164">
        <v>1870.8123561643836</v>
      </c>
      <c r="Y8" s="164">
        <v>2000.6709863013698</v>
      </c>
      <c r="Z8" s="164">
        <v>2138.5251092896174</v>
      </c>
      <c r="AA8" s="164">
        <v>2236.1735068493149</v>
      </c>
      <c r="AB8" s="164">
        <v>2612.9778356164384</v>
      </c>
      <c r="AC8" s="164">
        <v>2923.6783835616434</v>
      </c>
      <c r="AD8" s="164">
        <v>3066.2092622950813</v>
      </c>
      <c r="AE8" s="164">
        <v>3490.9816986301371</v>
      </c>
      <c r="AF8" s="164">
        <v>3748.5236164383559</v>
      </c>
      <c r="AG8" s="164">
        <v>3822.8596712328772</v>
      </c>
      <c r="AH8" s="164">
        <v>4167.6412568306014</v>
      </c>
      <c r="AI8" s="164">
        <v>4369.6675674613944</v>
      </c>
      <c r="AJ8" s="164">
        <v>4154.8136319864425</v>
      </c>
      <c r="AK8" s="164">
        <v>4357.3168334797183</v>
      </c>
      <c r="AL8" s="165">
        <v>4876.5233508318261</v>
      </c>
      <c r="AM8" s="519">
        <v>0.11915739368841671</v>
      </c>
      <c r="AN8" s="519">
        <v>6.8984391972475523E-2</v>
      </c>
      <c r="AO8" s="519">
        <v>7.450307160615921E-2</v>
      </c>
    </row>
    <row r="9" spans="1:42" ht="13.9" customHeight="1">
      <c r="A9" s="168" t="s">
        <v>166</v>
      </c>
      <c r="B9" s="164">
        <v>4985</v>
      </c>
      <c r="C9" s="164">
        <v>4460</v>
      </c>
      <c r="D9" s="164">
        <v>4155</v>
      </c>
      <c r="E9" s="164">
        <v>4145</v>
      </c>
      <c r="F9" s="164">
        <v>4305</v>
      </c>
      <c r="G9" s="164">
        <v>4045</v>
      </c>
      <c r="H9" s="164">
        <v>4140</v>
      </c>
      <c r="I9" s="164">
        <v>4125</v>
      </c>
      <c r="J9" s="164">
        <v>4412</v>
      </c>
      <c r="K9" s="164">
        <v>4549</v>
      </c>
      <c r="L9" s="164">
        <v>4802</v>
      </c>
      <c r="M9" s="164">
        <v>4925</v>
      </c>
      <c r="N9" s="164">
        <v>5306</v>
      </c>
      <c r="O9" s="164">
        <v>5307</v>
      </c>
      <c r="P9" s="164">
        <v>5611.9671232876699</v>
      </c>
      <c r="Q9" s="164">
        <v>5581.232876712329</v>
      </c>
      <c r="R9" s="164">
        <v>5685</v>
      </c>
      <c r="S9" s="164">
        <v>5735</v>
      </c>
      <c r="T9" s="164">
        <v>5259</v>
      </c>
      <c r="U9" s="164">
        <v>5346</v>
      </c>
      <c r="V9" s="164">
        <v>5329</v>
      </c>
      <c r="W9" s="164">
        <v>5202</v>
      </c>
      <c r="X9" s="164">
        <v>5070</v>
      </c>
      <c r="Y9" s="164">
        <v>5314</v>
      </c>
      <c r="Z9" s="164">
        <v>5203.1256830601087</v>
      </c>
      <c r="AA9" s="164">
        <v>5224.5095890410948</v>
      </c>
      <c r="AB9" s="164">
        <v>5200.797750684932</v>
      </c>
      <c r="AC9" s="164">
        <v>5031.8951306849322</v>
      </c>
      <c r="AD9" s="164">
        <v>4924.7757022873566</v>
      </c>
      <c r="AE9" s="164">
        <v>4262.6164931506846</v>
      </c>
      <c r="AF9" s="164">
        <v>4566.614328767123</v>
      </c>
      <c r="AG9" s="164">
        <v>4494.1751506849323</v>
      </c>
      <c r="AH9" s="164">
        <v>4743.0813387978151</v>
      </c>
      <c r="AI9" s="164">
        <v>4636.7696985784378</v>
      </c>
      <c r="AJ9" s="164">
        <v>4383.0638785089304</v>
      </c>
      <c r="AK9" s="164">
        <v>4331.502816537808</v>
      </c>
      <c r="AL9" s="165">
        <v>4178.5764221144191</v>
      </c>
      <c r="AM9" s="519">
        <v>-3.5305620451061781E-2</v>
      </c>
      <c r="AN9" s="519">
        <v>-1.8570050064269372E-2</v>
      </c>
      <c r="AO9" s="519">
        <v>6.3839904963970184E-2</v>
      </c>
    </row>
    <row r="10" spans="1:42" ht="13.9" customHeight="1">
      <c r="A10" s="168" t="s">
        <v>345</v>
      </c>
      <c r="B10" s="164">
        <v>8634.6994535519116</v>
      </c>
      <c r="C10" s="164">
        <v>8303.6164383561645</v>
      </c>
      <c r="D10" s="164">
        <v>7225.0273972602736</v>
      </c>
      <c r="E10" s="164">
        <v>6710.4794520547948</v>
      </c>
      <c r="F10" s="164">
        <v>6611.3606557377052</v>
      </c>
      <c r="G10" s="164">
        <v>6764.0547945205481</v>
      </c>
      <c r="H10" s="164">
        <v>7450</v>
      </c>
      <c r="I10" s="164">
        <v>6540</v>
      </c>
      <c r="J10" s="164">
        <v>7339.3497267759567</v>
      </c>
      <c r="K10" s="164">
        <v>8530.767123287671</v>
      </c>
      <c r="L10" s="164">
        <v>9139.780556254138</v>
      </c>
      <c r="M10" s="164">
        <v>9838.8676927770412</v>
      </c>
      <c r="N10" s="164">
        <v>10274.3892736538</v>
      </c>
      <c r="O10" s="164">
        <v>11095.081130457427</v>
      </c>
      <c r="P10" s="164">
        <v>11604.207329819625</v>
      </c>
      <c r="Q10" s="164">
        <v>12167.440651817111</v>
      </c>
      <c r="R10" s="164">
        <v>13247.275015542509</v>
      </c>
      <c r="S10" s="164">
        <v>13803.187365763342</v>
      </c>
      <c r="T10" s="164">
        <v>13363.583142151561</v>
      </c>
      <c r="U10" s="164">
        <v>13609.651484970795</v>
      </c>
      <c r="V10" s="164">
        <v>13376.455187983292</v>
      </c>
      <c r="W10" s="164">
        <v>14121.422307575804</v>
      </c>
      <c r="X10" s="164">
        <v>13831.328892497178</v>
      </c>
      <c r="Y10" s="164">
        <v>13918.335676015677</v>
      </c>
      <c r="Z10" s="164">
        <v>14881.367216704157</v>
      </c>
      <c r="AA10" s="164">
        <v>15311.791068582408</v>
      </c>
      <c r="AB10" s="164">
        <v>15739.019314484618</v>
      </c>
      <c r="AC10" s="164">
        <v>17598.426240719338</v>
      </c>
      <c r="AD10" s="164">
        <v>17282.141672659811</v>
      </c>
      <c r="AE10" s="164">
        <v>17331.975864855012</v>
      </c>
      <c r="AF10" s="164">
        <v>17142.782866547368</v>
      </c>
      <c r="AG10" s="164">
        <v>17717.085649147823</v>
      </c>
      <c r="AH10" s="164">
        <v>17862.480447234037</v>
      </c>
      <c r="AI10" s="164">
        <v>20085.220521897318</v>
      </c>
      <c r="AJ10" s="164">
        <v>21261.159386286992</v>
      </c>
      <c r="AK10" s="164">
        <v>22542.734912359883</v>
      </c>
      <c r="AL10" s="165">
        <v>22939.245384719496</v>
      </c>
      <c r="AM10" s="519">
        <v>1.7589279823461368E-2</v>
      </c>
      <c r="AN10" s="519">
        <v>3.9436734251838468E-2</v>
      </c>
      <c r="AO10" s="519">
        <v>0.35046365857124329</v>
      </c>
    </row>
    <row r="11" spans="1:42" ht="13.9" customHeight="1">
      <c r="A11" s="202" t="s">
        <v>343</v>
      </c>
      <c r="B11" s="203">
        <v>32598.699453551912</v>
      </c>
      <c r="C11" s="203">
        <v>29366.616438356159</v>
      </c>
      <c r="D11" s="203">
        <v>26170.02739726027</v>
      </c>
      <c r="E11" s="203">
        <v>24883.479452054798</v>
      </c>
      <c r="F11" s="203">
        <v>25266.36065573771</v>
      </c>
      <c r="G11" s="203">
        <v>24642.054794520551</v>
      </c>
      <c r="H11" s="203">
        <v>26917</v>
      </c>
      <c r="I11" s="203">
        <v>25193</v>
      </c>
      <c r="J11" s="203">
        <v>28478.349726775959</v>
      </c>
      <c r="K11" s="203">
        <v>30850.767123287671</v>
      </c>
      <c r="L11" s="203">
        <v>31768.78055625414</v>
      </c>
      <c r="M11" s="203">
        <v>32725.867692777039</v>
      </c>
      <c r="N11" s="203">
        <v>33787.389273653796</v>
      </c>
      <c r="O11" s="203">
        <v>37493.001340165814</v>
      </c>
      <c r="P11" s="203">
        <v>38271.704524728666</v>
      </c>
      <c r="Q11" s="203">
        <v>38591.315121794811</v>
      </c>
      <c r="R11" s="203">
        <v>40658.319016683316</v>
      </c>
      <c r="S11" s="203">
        <v>42194.088698923893</v>
      </c>
      <c r="T11" s="203">
        <v>42366.951626053509</v>
      </c>
      <c r="U11" s="203">
        <v>42890.104401603101</v>
      </c>
      <c r="V11" s="203">
        <v>44422.349133244512</v>
      </c>
      <c r="W11" s="203">
        <v>46015.906449972987</v>
      </c>
      <c r="X11" s="203">
        <v>46037.704319976801</v>
      </c>
      <c r="Y11" s="203">
        <v>48202.878750338619</v>
      </c>
      <c r="Z11" s="203">
        <v>51165.121519816123</v>
      </c>
      <c r="AA11" s="203">
        <v>53079.035546285886</v>
      </c>
      <c r="AB11" s="203">
        <v>54578.750555307626</v>
      </c>
      <c r="AC11" s="203">
        <v>57392.370279029397</v>
      </c>
      <c r="AD11" s="203">
        <v>56524.337054338983</v>
      </c>
      <c r="AE11" s="203">
        <v>54247.358787534075</v>
      </c>
      <c r="AF11" s="203">
        <v>55234.24202652301</v>
      </c>
      <c r="AG11" s="203">
        <v>55938.417086362133</v>
      </c>
      <c r="AH11" s="203">
        <v>56604.232315634239</v>
      </c>
      <c r="AI11" s="203">
        <v>58743.857570730928</v>
      </c>
      <c r="AJ11" s="203">
        <v>59293.223389115621</v>
      </c>
      <c r="AK11" s="203">
        <v>62974.304262413505</v>
      </c>
      <c r="AL11" s="203">
        <v>65453.989504960962</v>
      </c>
      <c r="AM11" s="521">
        <v>3.9376143517435791E-2</v>
      </c>
      <c r="AN11" s="521">
        <v>1.7241420128341067E-2</v>
      </c>
      <c r="AO11" s="521">
        <v>1</v>
      </c>
    </row>
    <row r="12" spans="1:42" ht="13.9" customHeight="1">
      <c r="A12" s="159" t="s">
        <v>200</v>
      </c>
      <c r="B12" s="165"/>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4"/>
      <c r="AA12" s="164"/>
      <c r="AB12" s="164"/>
      <c r="AC12" s="164"/>
      <c r="AD12" s="164"/>
      <c r="AE12" s="164"/>
      <c r="AF12" s="164"/>
      <c r="AG12" s="164"/>
      <c r="AH12" s="164"/>
      <c r="AI12" s="164"/>
      <c r="AJ12" s="165"/>
      <c r="AK12" s="165"/>
      <c r="AL12" s="165"/>
      <c r="AM12" s="677"/>
      <c r="AN12" s="677"/>
      <c r="AO12" s="677"/>
      <c r="AP12" s="159"/>
    </row>
    <row r="13" spans="1:42" ht="13.9" customHeight="1">
      <c r="A13" s="168" t="s">
        <v>47</v>
      </c>
      <c r="B13" s="167">
        <v>555</v>
      </c>
      <c r="C13" s="167">
        <v>605</v>
      </c>
      <c r="D13" s="167">
        <v>815</v>
      </c>
      <c r="E13" s="167">
        <v>740</v>
      </c>
      <c r="F13" s="167">
        <v>720</v>
      </c>
      <c r="G13" s="167">
        <v>780</v>
      </c>
      <c r="H13" s="167">
        <v>765</v>
      </c>
      <c r="I13" s="167">
        <v>745</v>
      </c>
      <c r="J13" s="167">
        <v>845</v>
      </c>
      <c r="K13" s="167">
        <v>817</v>
      </c>
      <c r="L13" s="167">
        <v>889</v>
      </c>
      <c r="M13" s="167">
        <v>1000</v>
      </c>
      <c r="N13" s="167">
        <v>918</v>
      </c>
      <c r="O13" s="164">
        <v>959</v>
      </c>
      <c r="P13" s="164">
        <v>942.68219178082188</v>
      </c>
      <c r="Q13" s="164">
        <v>949.2821917808219</v>
      </c>
      <c r="R13" s="164">
        <v>978</v>
      </c>
      <c r="S13" s="164">
        <v>976</v>
      </c>
      <c r="T13" s="164">
        <v>1011</v>
      </c>
      <c r="U13" s="164">
        <v>956</v>
      </c>
      <c r="V13" s="164">
        <v>890</v>
      </c>
      <c r="W13" s="164">
        <v>910</v>
      </c>
      <c r="X13" s="164">
        <v>904</v>
      </c>
      <c r="Y13" s="164">
        <v>921</v>
      </c>
      <c r="Z13" s="164">
        <v>990.75956284152994</v>
      </c>
      <c r="AA13" s="164">
        <v>1129.350684931507</v>
      </c>
      <c r="AB13" s="164">
        <v>1316.5266171057549</v>
      </c>
      <c r="AC13" s="164">
        <v>1439.3684126027399</v>
      </c>
      <c r="AD13" s="164">
        <v>1967.068898698273</v>
      </c>
      <c r="AE13" s="164">
        <v>1946.559068493151</v>
      </c>
      <c r="AF13" s="164">
        <v>2154.3097534246572</v>
      </c>
      <c r="AG13" s="164">
        <v>2495.052691875941</v>
      </c>
      <c r="AH13" s="164">
        <v>2682.1124216835569</v>
      </c>
      <c r="AI13" s="164">
        <v>3563.00354095683</v>
      </c>
      <c r="AJ13" s="164">
        <v>4033.0485892698321</v>
      </c>
      <c r="AK13" s="164">
        <v>4520.705769570246</v>
      </c>
      <c r="AL13" s="165">
        <v>4722.5672597553721</v>
      </c>
      <c r="AM13" s="519">
        <v>4.4652649492009644E-2</v>
      </c>
      <c r="AN13" s="519">
        <v>0.14878231778145357</v>
      </c>
      <c r="AO13" s="519">
        <v>7.2150945663452148E-2</v>
      </c>
    </row>
    <row r="14" spans="1:42" ht="13.9" customHeight="1">
      <c r="A14" s="168" t="s">
        <v>66</v>
      </c>
      <c r="B14" s="167">
        <v>445</v>
      </c>
      <c r="C14" s="167">
        <v>455</v>
      </c>
      <c r="D14" s="167">
        <v>485</v>
      </c>
      <c r="E14" s="167">
        <v>545</v>
      </c>
      <c r="F14" s="167">
        <v>655</v>
      </c>
      <c r="G14" s="167">
        <v>685</v>
      </c>
      <c r="H14" s="167">
        <v>675</v>
      </c>
      <c r="I14" s="167">
        <v>630</v>
      </c>
      <c r="J14" s="167">
        <v>890</v>
      </c>
      <c r="K14" s="167">
        <v>944</v>
      </c>
      <c r="L14" s="167">
        <v>955</v>
      </c>
      <c r="M14" s="167">
        <v>1111</v>
      </c>
      <c r="N14" s="167">
        <v>1101</v>
      </c>
      <c r="O14" s="164">
        <v>1215</v>
      </c>
      <c r="P14" s="164">
        <v>1322.9561643835621</v>
      </c>
      <c r="Q14" s="164">
        <v>1401.4410958904109</v>
      </c>
      <c r="R14" s="164">
        <v>1484</v>
      </c>
      <c r="S14" s="164">
        <v>1492</v>
      </c>
      <c r="T14" s="164">
        <v>1603</v>
      </c>
      <c r="U14" s="164">
        <v>1520</v>
      </c>
      <c r="V14" s="164">
        <v>1703</v>
      </c>
      <c r="W14" s="164">
        <v>1804</v>
      </c>
      <c r="X14" s="164">
        <v>1959</v>
      </c>
      <c r="Y14" s="164">
        <v>2096</v>
      </c>
      <c r="Z14" s="164">
        <v>2147.967213114754</v>
      </c>
      <c r="AA14" s="164">
        <v>2200.8630136986299</v>
      </c>
      <c r="AB14" s="164">
        <v>2329.5085499491179</v>
      </c>
      <c r="AC14" s="164">
        <v>2457.4389490410958</v>
      </c>
      <c r="AD14" s="164">
        <v>2497.8854222453278</v>
      </c>
      <c r="AE14" s="164">
        <v>2517.8446027397258</v>
      </c>
      <c r="AF14" s="164">
        <v>2598.7081095890421</v>
      </c>
      <c r="AG14" s="164">
        <v>2798.4419422348478</v>
      </c>
      <c r="AH14" s="164">
        <v>3056.2385814280078</v>
      </c>
      <c r="AI14" s="164">
        <v>3295.8392489241378</v>
      </c>
      <c r="AJ14" s="164">
        <v>3535.5872121290668</v>
      </c>
      <c r="AK14" s="164">
        <v>3840.7194743466448</v>
      </c>
      <c r="AL14" s="165">
        <v>3906.1189569177559</v>
      </c>
      <c r="AM14" s="519">
        <v>1.7027924847918374E-2</v>
      </c>
      <c r="AN14" s="519">
        <v>5.7260379714783038E-2</v>
      </c>
      <c r="AO14" s="519">
        <v>5.9677325189113617E-2</v>
      </c>
    </row>
    <row r="15" spans="1:42" ht="13.9" customHeight="1">
      <c r="A15" s="168" t="s">
        <v>53</v>
      </c>
      <c r="B15" s="167">
        <v>875</v>
      </c>
      <c r="C15" s="167">
        <v>1165</v>
      </c>
      <c r="D15" s="167">
        <v>1535</v>
      </c>
      <c r="E15" s="167">
        <v>1620</v>
      </c>
      <c r="F15" s="167">
        <v>1635</v>
      </c>
      <c r="G15" s="167">
        <v>1580</v>
      </c>
      <c r="H15" s="167">
        <v>1405</v>
      </c>
      <c r="I15" s="167">
        <v>1440</v>
      </c>
      <c r="J15" s="167">
        <v>1427</v>
      </c>
      <c r="K15" s="167">
        <v>1361</v>
      </c>
      <c r="L15" s="167">
        <v>1387</v>
      </c>
      <c r="M15" s="167">
        <v>1468</v>
      </c>
      <c r="N15" s="167">
        <v>1469</v>
      </c>
      <c r="O15" s="164">
        <v>1434</v>
      </c>
      <c r="P15" s="164">
        <v>1421.33698630137</v>
      </c>
      <c r="Q15" s="164">
        <v>1422.2410958904111</v>
      </c>
      <c r="R15" s="164">
        <v>1656</v>
      </c>
      <c r="S15" s="164">
        <v>1767</v>
      </c>
      <c r="T15" s="164">
        <v>1770</v>
      </c>
      <c r="U15" s="164">
        <v>1739</v>
      </c>
      <c r="V15" s="164">
        <v>1814</v>
      </c>
      <c r="W15" s="164">
        <v>1882</v>
      </c>
      <c r="X15" s="164">
        <v>1966</v>
      </c>
      <c r="Y15" s="164">
        <v>2115</v>
      </c>
      <c r="Z15" s="164">
        <v>2069.524590163935</v>
      </c>
      <c r="AA15" s="164">
        <v>2064.7068493150691</v>
      </c>
      <c r="AB15" s="164">
        <v>2101.7507464845371</v>
      </c>
      <c r="AC15" s="164">
        <v>1975.0922090410961</v>
      </c>
      <c r="AD15" s="164">
        <v>1608.7943744113991</v>
      </c>
      <c r="AE15" s="164">
        <v>1449.3459178082189</v>
      </c>
      <c r="AF15" s="164">
        <v>1539.3291780821919</v>
      </c>
      <c r="AG15" s="164">
        <v>1487.2527671232899</v>
      </c>
      <c r="AH15" s="164">
        <v>1366.00193989071</v>
      </c>
      <c r="AI15" s="164">
        <v>1346.6886955316479</v>
      </c>
      <c r="AJ15" s="164">
        <v>1292.6337579279143</v>
      </c>
      <c r="AK15" s="164">
        <v>1325.7935296543244</v>
      </c>
      <c r="AL15" s="165">
        <v>1400.3198195637619</v>
      </c>
      <c r="AM15" s="519">
        <v>5.6212591359432018E-2</v>
      </c>
      <c r="AN15" s="519">
        <v>-4.3330893380476021E-2</v>
      </c>
      <c r="AO15" s="519">
        <v>2.1393956616520882E-2</v>
      </c>
    </row>
    <row r="16" spans="1:42" ht="13.9" customHeight="1">
      <c r="A16" s="168" t="s">
        <v>178</v>
      </c>
      <c r="B16" s="167">
        <v>3010</v>
      </c>
      <c r="C16" s="167">
        <v>3215</v>
      </c>
      <c r="D16" s="167">
        <v>2600</v>
      </c>
      <c r="E16" s="167">
        <v>2445</v>
      </c>
      <c r="F16" s="167">
        <v>2465</v>
      </c>
      <c r="G16" s="167">
        <v>1985</v>
      </c>
      <c r="H16" s="167">
        <v>2195</v>
      </c>
      <c r="I16" s="167">
        <v>1595</v>
      </c>
      <c r="J16" s="167">
        <v>1819</v>
      </c>
      <c r="K16" s="167">
        <v>2150</v>
      </c>
      <c r="L16" s="167">
        <v>2367</v>
      </c>
      <c r="M16" s="167">
        <v>1953</v>
      </c>
      <c r="N16" s="167">
        <v>2374</v>
      </c>
      <c r="O16" s="164">
        <v>2391</v>
      </c>
      <c r="P16" s="164">
        <v>2694.8109589041092</v>
      </c>
      <c r="Q16" s="164">
        <v>2796.92602739726</v>
      </c>
      <c r="R16" s="164">
        <v>3011</v>
      </c>
      <c r="S16" s="164">
        <v>3219</v>
      </c>
      <c r="T16" s="164">
        <v>3240</v>
      </c>
      <c r="U16" s="164">
        <v>3145</v>
      </c>
      <c r="V16" s="164">
        <v>3079</v>
      </c>
      <c r="W16" s="164">
        <v>3143</v>
      </c>
      <c r="X16" s="164">
        <v>2965</v>
      </c>
      <c r="Y16" s="164">
        <v>2942</v>
      </c>
      <c r="Z16" s="164">
        <v>3233.467213114754</v>
      </c>
      <c r="AA16" s="164">
        <v>3528.419178082192</v>
      </c>
      <c r="AB16" s="164">
        <v>3681.3159850083712</v>
      </c>
      <c r="AC16" s="164">
        <v>3570.4662090410952</v>
      </c>
      <c r="AD16" s="164">
        <v>3615.8805086341299</v>
      </c>
      <c r="AE16" s="164">
        <v>3748.4901643835619</v>
      </c>
      <c r="AF16" s="164">
        <v>3567.9147123287671</v>
      </c>
      <c r="AG16" s="164">
        <v>3754.5446179713981</v>
      </c>
      <c r="AH16" s="164">
        <v>3830.0337270949199</v>
      </c>
      <c r="AI16" s="164">
        <v>3789.5257143610438</v>
      </c>
      <c r="AJ16" s="164">
        <v>3938.791490466941</v>
      </c>
      <c r="AK16" s="164">
        <v>4117.497231673141</v>
      </c>
      <c r="AL16" s="165">
        <v>4170.2338918750092</v>
      </c>
      <c r="AM16" s="519">
        <v>1.2807940657786121E-2</v>
      </c>
      <c r="AN16" s="519">
        <v>1.5559362241001518E-2</v>
      </c>
      <c r="AO16" s="519">
        <v>6.3712447881698608E-2</v>
      </c>
    </row>
    <row r="17" spans="1:42" ht="13.9" customHeight="1">
      <c r="A17" s="168" t="s">
        <v>662</v>
      </c>
      <c r="B17" s="167" t="s">
        <v>8</v>
      </c>
      <c r="C17" s="167" t="s">
        <v>8</v>
      </c>
      <c r="D17" s="167" t="s">
        <v>8</v>
      </c>
      <c r="E17" s="167" t="s">
        <v>8</v>
      </c>
      <c r="F17" s="167" t="s">
        <v>8</v>
      </c>
      <c r="G17" s="167" t="s">
        <v>8</v>
      </c>
      <c r="H17" s="167" t="s">
        <v>8</v>
      </c>
      <c r="I17" s="167" t="s">
        <v>8</v>
      </c>
      <c r="J17" s="167" t="s">
        <v>8</v>
      </c>
      <c r="K17" s="167" t="s">
        <v>8</v>
      </c>
      <c r="L17" s="167" t="s">
        <v>8</v>
      </c>
      <c r="M17" s="167" t="s">
        <v>8</v>
      </c>
      <c r="N17" s="167" t="s">
        <v>8</v>
      </c>
      <c r="O17" s="164">
        <v>1365.078950215863</v>
      </c>
      <c r="P17" s="164">
        <v>1631.7301198519999</v>
      </c>
      <c r="Q17" s="164">
        <v>1452.52446829052</v>
      </c>
      <c r="R17" s="164">
        <v>1537.3196238822679</v>
      </c>
      <c r="S17" s="164">
        <v>1512.98675695611</v>
      </c>
      <c r="T17" s="164">
        <v>1384.928824931206</v>
      </c>
      <c r="U17" s="164">
        <v>1906.003894109534</v>
      </c>
      <c r="V17" s="164">
        <v>2069.1477774303548</v>
      </c>
      <c r="W17" s="164">
        <v>2016.9242120865481</v>
      </c>
      <c r="X17" s="164">
        <v>2302.1451631415889</v>
      </c>
      <c r="Y17" s="164">
        <v>2126.6011714226029</v>
      </c>
      <c r="Z17" s="164">
        <v>2070.2629985430049</v>
      </c>
      <c r="AA17" s="164">
        <v>2230.9023594389309</v>
      </c>
      <c r="AB17" s="164">
        <v>2240.829263674641</v>
      </c>
      <c r="AC17" s="164">
        <v>2305.4487433567119</v>
      </c>
      <c r="AD17" s="164">
        <v>2085.8990726415191</v>
      </c>
      <c r="AE17" s="164">
        <v>2074.3490096324658</v>
      </c>
      <c r="AF17" s="164">
        <v>1948.985896549342</v>
      </c>
      <c r="AG17" s="164">
        <v>2105.8806826428449</v>
      </c>
      <c r="AH17" s="164">
        <v>2192.6805974921349</v>
      </c>
      <c r="AI17" s="164">
        <v>2577.684117487795</v>
      </c>
      <c r="AJ17" s="164">
        <v>2511.7393685553307</v>
      </c>
      <c r="AK17" s="164">
        <v>2989.840428116996</v>
      </c>
      <c r="AL17" s="165">
        <v>3109.6486983222426</v>
      </c>
      <c r="AM17" s="519">
        <v>4.0071794159497021E-2</v>
      </c>
      <c r="AN17" s="519">
        <v>2.971430176084211E-2</v>
      </c>
      <c r="AO17" s="519">
        <v>4.7508925199508667E-2</v>
      </c>
    </row>
    <row r="18" spans="1:42" ht="13.9" customHeight="1">
      <c r="A18" s="168" t="s">
        <v>557</v>
      </c>
      <c r="B18" s="167" t="s">
        <v>8</v>
      </c>
      <c r="C18" s="167" t="s">
        <v>8</v>
      </c>
      <c r="D18" s="167" t="s">
        <v>8</v>
      </c>
      <c r="E18" s="167" t="s">
        <v>8</v>
      </c>
      <c r="F18" s="167" t="s">
        <v>8</v>
      </c>
      <c r="G18" s="167" t="s">
        <v>8</v>
      </c>
      <c r="H18" s="167" t="s">
        <v>8</v>
      </c>
      <c r="I18" s="167" t="s">
        <v>8</v>
      </c>
      <c r="J18" s="167" t="s">
        <v>8</v>
      </c>
      <c r="K18" s="167" t="s">
        <v>8</v>
      </c>
      <c r="L18" s="167" t="s">
        <v>8</v>
      </c>
      <c r="M18" s="167" t="s">
        <v>8</v>
      </c>
      <c r="N18" s="167" t="s">
        <v>8</v>
      </c>
      <c r="O18" s="164">
        <v>3714.414560201893</v>
      </c>
      <c r="P18" s="164">
        <v>3704.0762065871022</v>
      </c>
      <c r="Q18" s="164">
        <v>3467.86664686222</v>
      </c>
      <c r="R18" s="164">
        <v>3633.3003130975412</v>
      </c>
      <c r="S18" s="164">
        <v>3697.2938260716442</v>
      </c>
      <c r="T18" s="164">
        <v>3882.0630834576168</v>
      </c>
      <c r="U18" s="164">
        <v>4213.6366318873143</v>
      </c>
      <c r="V18" s="164">
        <v>4198.2195614135253</v>
      </c>
      <c r="W18" s="164">
        <v>4630.8327459921647</v>
      </c>
      <c r="X18" s="164">
        <v>5299.8002413683562</v>
      </c>
      <c r="Y18" s="164">
        <v>5794.7370513283558</v>
      </c>
      <c r="Z18" s="164">
        <v>6355.4986403055455</v>
      </c>
      <c r="AA18" s="164">
        <v>6878.4262632001373</v>
      </c>
      <c r="AB18" s="164">
        <v>6792.1067882208117</v>
      </c>
      <c r="AC18" s="164">
        <v>7827.4000401264684</v>
      </c>
      <c r="AD18" s="164">
        <v>7539.820026038552</v>
      </c>
      <c r="AE18" s="164">
        <v>7256.5600157550407</v>
      </c>
      <c r="AF18" s="164">
        <v>7397.0681836785197</v>
      </c>
      <c r="AG18" s="164">
        <v>7448.1052020009902</v>
      </c>
      <c r="AH18" s="164">
        <v>7456.582160136144</v>
      </c>
      <c r="AI18" s="164">
        <v>7947.8752044902221</v>
      </c>
      <c r="AJ18" s="164">
        <v>7792.2206174215289</v>
      </c>
      <c r="AK18" s="164">
        <v>8454.7860270235233</v>
      </c>
      <c r="AL18" s="165">
        <v>8634.2971831249561</v>
      </c>
      <c r="AM18" s="519">
        <v>2.1231898184965514E-2</v>
      </c>
      <c r="AN18" s="519">
        <v>2.0848637553308791E-2</v>
      </c>
      <c r="AO18" s="519">
        <v>0.13191398978233337</v>
      </c>
      <c r="AP18"/>
    </row>
    <row r="19" spans="1:42" ht="13.9" customHeight="1">
      <c r="A19" s="168" t="s">
        <v>540</v>
      </c>
      <c r="B19" s="167" t="s">
        <v>8</v>
      </c>
      <c r="C19" s="167" t="s">
        <v>8</v>
      </c>
      <c r="D19" s="167" t="s">
        <v>8</v>
      </c>
      <c r="E19" s="167" t="s">
        <v>8</v>
      </c>
      <c r="F19" s="167" t="s">
        <v>8</v>
      </c>
      <c r="G19" s="167" t="s">
        <v>8</v>
      </c>
      <c r="H19" s="167" t="s">
        <v>8</v>
      </c>
      <c r="I19" s="167" t="s">
        <v>8</v>
      </c>
      <c r="J19" s="167" t="s">
        <v>8</v>
      </c>
      <c r="K19" s="167" t="s">
        <v>8</v>
      </c>
      <c r="L19" s="167" t="s">
        <v>8</v>
      </c>
      <c r="M19" s="167" t="s">
        <v>8</v>
      </c>
      <c r="N19" s="167" t="s">
        <v>8</v>
      </c>
      <c r="O19" s="164">
        <v>0</v>
      </c>
      <c r="P19" s="164">
        <v>0</v>
      </c>
      <c r="Q19" s="164">
        <v>96.278289788630133</v>
      </c>
      <c r="R19" s="164">
        <v>281.6387275871312</v>
      </c>
      <c r="S19" s="164">
        <v>359.21461360849321</v>
      </c>
      <c r="T19" s="164">
        <v>357.79807328791782</v>
      </c>
      <c r="U19" s="164">
        <v>497.31658589772599</v>
      </c>
      <c r="V19" s="164">
        <v>560.61176259341516</v>
      </c>
      <c r="W19" s="164">
        <v>650.91087154813692</v>
      </c>
      <c r="X19" s="164">
        <v>879.29947029509572</v>
      </c>
      <c r="Y19" s="164">
        <v>888.29700207983569</v>
      </c>
      <c r="Z19" s="164">
        <v>1062.648321266448</v>
      </c>
      <c r="AA19" s="164">
        <v>1118.4293557327669</v>
      </c>
      <c r="AB19" s="164">
        <v>1312.2309461292609</v>
      </c>
      <c r="AC19" s="164">
        <v>1538.3528491969309</v>
      </c>
      <c r="AD19" s="164">
        <v>1680.0443850590991</v>
      </c>
      <c r="AE19" s="164">
        <v>1789.8077060258361</v>
      </c>
      <c r="AF19" s="164">
        <v>1944.2977228764109</v>
      </c>
      <c r="AG19" s="164">
        <v>2080.0222087163279</v>
      </c>
      <c r="AH19" s="164">
        <v>1848.1283290009021</v>
      </c>
      <c r="AI19" s="164">
        <v>2101.7354516448659</v>
      </c>
      <c r="AJ19" s="164">
        <v>2012.458550035959</v>
      </c>
      <c r="AK19" s="164">
        <v>2023.5006405696158</v>
      </c>
      <c r="AL19" s="165">
        <v>1816.5369083536009</v>
      </c>
      <c r="AM19" s="519">
        <v>-0.10228004284582515</v>
      </c>
      <c r="AN19" s="519">
        <v>6.1083298714449619E-2</v>
      </c>
      <c r="AO19" s="519">
        <v>2.7752883732318878E-2</v>
      </c>
      <c r="AP19"/>
    </row>
    <row r="20" spans="1:42" ht="13.9" customHeight="1">
      <c r="A20" s="168" t="s">
        <v>562</v>
      </c>
      <c r="B20" s="167">
        <v>2040</v>
      </c>
      <c r="C20" s="167">
        <v>2192</v>
      </c>
      <c r="D20" s="167">
        <v>2210</v>
      </c>
      <c r="E20" s="164">
        <v>2591</v>
      </c>
      <c r="F20" s="164">
        <v>2643</v>
      </c>
      <c r="G20" s="164">
        <v>2549</v>
      </c>
      <c r="H20" s="164">
        <v>2711</v>
      </c>
      <c r="I20" s="164">
        <v>2589</v>
      </c>
      <c r="J20" s="164">
        <v>3510</v>
      </c>
      <c r="K20" s="164">
        <v>3201</v>
      </c>
      <c r="L20" s="164">
        <v>2659</v>
      </c>
      <c r="M20" s="164">
        <v>1860</v>
      </c>
      <c r="N20" s="164">
        <v>2298</v>
      </c>
      <c r="O20" s="167" t="s">
        <v>8</v>
      </c>
      <c r="P20" s="167" t="s">
        <v>8</v>
      </c>
      <c r="Q20" s="167" t="s">
        <v>8</v>
      </c>
      <c r="R20" s="167" t="s">
        <v>8</v>
      </c>
      <c r="S20" s="167" t="s">
        <v>8</v>
      </c>
      <c r="T20" s="167" t="s">
        <v>8</v>
      </c>
      <c r="U20" s="167" t="s">
        <v>8</v>
      </c>
      <c r="V20" s="167" t="s">
        <v>8</v>
      </c>
      <c r="W20" s="167" t="s">
        <v>8</v>
      </c>
      <c r="X20" s="167" t="s">
        <v>8</v>
      </c>
      <c r="Y20" s="167" t="s">
        <v>8</v>
      </c>
      <c r="Z20" s="167" t="s">
        <v>8</v>
      </c>
      <c r="AA20" s="167" t="s">
        <v>8</v>
      </c>
      <c r="AB20" s="167" t="s">
        <v>8</v>
      </c>
      <c r="AC20" s="167" t="s">
        <v>8</v>
      </c>
      <c r="AD20" s="167" t="s">
        <v>8</v>
      </c>
      <c r="AE20" s="167" t="s">
        <v>8</v>
      </c>
      <c r="AF20" s="167" t="s">
        <v>8</v>
      </c>
      <c r="AG20" s="167" t="s">
        <v>8</v>
      </c>
      <c r="AH20" s="167" t="s">
        <v>8</v>
      </c>
      <c r="AI20" s="167" t="s">
        <v>8</v>
      </c>
      <c r="AJ20" s="167" t="s">
        <v>8</v>
      </c>
      <c r="AK20" s="167" t="s">
        <v>8</v>
      </c>
      <c r="AL20" s="520" t="s">
        <v>8</v>
      </c>
      <c r="AM20" s="678" t="s">
        <v>8</v>
      </c>
      <c r="AN20" s="678" t="s">
        <v>8</v>
      </c>
      <c r="AO20" s="678" t="s">
        <v>8</v>
      </c>
      <c r="AP20"/>
    </row>
    <row r="21" spans="1:42" ht="13.9" customHeight="1">
      <c r="A21" s="168" t="s">
        <v>75</v>
      </c>
      <c r="B21" s="167">
        <v>9629.9999999999982</v>
      </c>
      <c r="C21" s="167">
        <v>9500.1917808219168</v>
      </c>
      <c r="D21" s="167">
        <v>6144.6027397260268</v>
      </c>
      <c r="E21" s="164">
        <v>4304.4383561643854</v>
      </c>
      <c r="F21" s="164">
        <v>3665.3825136612031</v>
      </c>
      <c r="G21" s="164">
        <v>2673.8356164383558</v>
      </c>
      <c r="H21" s="164">
        <v>3979.7534246575342</v>
      </c>
      <c r="I21" s="164">
        <v>3345.8356164383558</v>
      </c>
      <c r="J21" s="164">
        <v>4536.8852459016389</v>
      </c>
      <c r="K21" s="164">
        <v>4408.0273972602736</v>
      </c>
      <c r="L21" s="164">
        <v>5805.58904109589</v>
      </c>
      <c r="M21" s="164">
        <v>7752.4383561643854</v>
      </c>
      <c r="N21" s="164">
        <v>7869.5355191256831</v>
      </c>
      <c r="O21" s="167">
        <v>7678.6575342465767</v>
      </c>
      <c r="P21" s="167">
        <v>7593.5890410958909</v>
      </c>
      <c r="Q21" s="167">
        <v>7612.3561643835619</v>
      </c>
      <c r="R21" s="167">
        <v>7601.311475409836</v>
      </c>
      <c r="S21" s="167">
        <v>7577.3972602739723</v>
      </c>
      <c r="T21" s="167">
        <v>7759.2876712328762</v>
      </c>
      <c r="U21" s="167">
        <v>6999.342465753426</v>
      </c>
      <c r="V21" s="167">
        <v>7460.710382513661</v>
      </c>
      <c r="W21" s="167">
        <v>7118.4383561643835</v>
      </c>
      <c r="X21" s="167">
        <v>6278.1643835616433</v>
      </c>
      <c r="Y21" s="167">
        <v>7651.479452054793</v>
      </c>
      <c r="Z21" s="167">
        <v>8125.245901639345</v>
      </c>
      <c r="AA21" s="167">
        <v>8594.2739726027394</v>
      </c>
      <c r="AB21" s="167">
        <v>8306.9315068493142</v>
      </c>
      <c r="AC21" s="167">
        <v>8100.8767123287662</v>
      </c>
      <c r="AD21" s="167">
        <v>8357.079234972678</v>
      </c>
      <c r="AE21" s="167">
        <v>7275.945205479451</v>
      </c>
      <c r="AF21" s="167">
        <v>7594.9178082191784</v>
      </c>
      <c r="AG21" s="167">
        <v>8120.2465753424658</v>
      </c>
      <c r="AH21" s="167">
        <v>8468.0327868852455</v>
      </c>
      <c r="AI21" s="167">
        <v>8364.7178082191767</v>
      </c>
      <c r="AJ21" s="167">
        <v>7910.7959205683064</v>
      </c>
      <c r="AK21" s="167">
        <v>8017.4440131543415</v>
      </c>
      <c r="AL21" s="520">
        <v>8525.830992103025</v>
      </c>
      <c r="AM21" s="678">
        <v>6.341010652703849E-2</v>
      </c>
      <c r="AN21" s="678">
        <v>-6.9235703684925598E-3</v>
      </c>
      <c r="AO21" s="678">
        <v>0.13025686144828796</v>
      </c>
      <c r="AP21"/>
    </row>
    <row r="22" spans="1:42" ht="13.9" customHeight="1">
      <c r="A22" s="168" t="s">
        <v>663</v>
      </c>
      <c r="B22" s="164">
        <v>8154.6994535519152</v>
      </c>
      <c r="C22" s="164">
        <v>5438.4246575342477</v>
      </c>
      <c r="D22" s="164">
        <v>5753.4246575342468</v>
      </c>
      <c r="E22" s="164">
        <v>6238.0410958904104</v>
      </c>
      <c r="F22" s="164">
        <v>6352.9781420765021</v>
      </c>
      <c r="G22" s="164">
        <v>6820.2191780821922</v>
      </c>
      <c r="H22" s="164">
        <v>7170.2465753424658</v>
      </c>
      <c r="I22" s="164">
        <v>7239.1643835616442</v>
      </c>
      <c r="J22" s="164">
        <v>7582.4644808743178</v>
      </c>
      <c r="K22" s="164">
        <v>9241.7397260273974</v>
      </c>
      <c r="L22" s="164">
        <v>8713.232876712329</v>
      </c>
      <c r="M22" s="164">
        <v>6425.0273972602727</v>
      </c>
      <c r="N22" s="164">
        <v>7920.2950819672133</v>
      </c>
      <c r="O22" s="164">
        <v>9226.7038505098608</v>
      </c>
      <c r="P22" s="164">
        <v>9378.0627546194519</v>
      </c>
      <c r="Q22" s="164">
        <v>9496.4841810186845</v>
      </c>
      <c r="R22" s="164">
        <v>10088.884242780699</v>
      </c>
      <c r="S22" s="164">
        <v>11131.301938716029</v>
      </c>
      <c r="T22" s="164">
        <v>11419.996929511921</v>
      </c>
      <c r="U22" s="164">
        <v>11740.859470955091</v>
      </c>
      <c r="V22" s="164">
        <v>11826.099845068829</v>
      </c>
      <c r="W22" s="164">
        <v>12378.213808356029</v>
      </c>
      <c r="X22" s="164">
        <v>12130.42450059343</v>
      </c>
      <c r="Y22" s="164">
        <v>11775.85206648</v>
      </c>
      <c r="Z22" s="164">
        <v>12069.59241775008</v>
      </c>
      <c r="AA22" s="164">
        <v>11879.03182893833</v>
      </c>
      <c r="AB22" s="164">
        <v>12526.904551088701</v>
      </c>
      <c r="AC22" s="164">
        <v>12198.085189795949</v>
      </c>
      <c r="AD22" s="164">
        <v>12414.925214259611</v>
      </c>
      <c r="AE22" s="164">
        <v>11743.60804730332</v>
      </c>
      <c r="AF22" s="164">
        <v>11976.17389325701</v>
      </c>
      <c r="AG22" s="164">
        <v>12188.34332760422</v>
      </c>
      <c r="AH22" s="164">
        <v>11741.76300177064</v>
      </c>
      <c r="AI22" s="164">
        <v>12242.14654019778</v>
      </c>
      <c r="AJ22" s="164">
        <v>12699.182156714134</v>
      </c>
      <c r="AK22" s="164">
        <v>13446.398328293804</v>
      </c>
      <c r="AL22" s="165">
        <v>14992.200668458558</v>
      </c>
      <c r="AM22" s="519">
        <v>0.11496032635832965</v>
      </c>
      <c r="AN22" s="519">
        <v>1.2470766832134217E-2</v>
      </c>
      <c r="AO22" s="519">
        <v>0.22904945909976959</v>
      </c>
      <c r="AP22"/>
    </row>
    <row r="23" spans="1:42" ht="13.9" customHeight="1">
      <c r="A23" s="168" t="s">
        <v>664</v>
      </c>
      <c r="B23" s="164">
        <v>2820</v>
      </c>
      <c r="C23" s="164">
        <v>2175</v>
      </c>
      <c r="D23" s="164">
        <v>2145</v>
      </c>
      <c r="E23" s="164">
        <v>2180</v>
      </c>
      <c r="F23" s="164">
        <v>2290</v>
      </c>
      <c r="G23" s="164">
        <v>2415</v>
      </c>
      <c r="H23" s="164">
        <v>2515</v>
      </c>
      <c r="I23" s="164">
        <v>2435</v>
      </c>
      <c r="J23" s="164">
        <v>2598</v>
      </c>
      <c r="K23" s="164">
        <v>2415</v>
      </c>
      <c r="L23" s="164">
        <v>2604</v>
      </c>
      <c r="M23" s="164">
        <v>2781</v>
      </c>
      <c r="N23" s="164">
        <v>2849</v>
      </c>
      <c r="O23" s="164">
        <v>2685</v>
      </c>
      <c r="P23" s="164">
        <v>2651.5726027397259</v>
      </c>
      <c r="Q23" s="164">
        <v>2698.6207764823839</v>
      </c>
      <c r="R23" s="164">
        <v>2757.2615410937979</v>
      </c>
      <c r="S23" s="164">
        <v>2746.0653582904379</v>
      </c>
      <c r="T23" s="164">
        <v>2714.8044572969861</v>
      </c>
      <c r="U23" s="164">
        <v>2730.3023808619728</v>
      </c>
      <c r="V23" s="164">
        <v>2733.3128928491801</v>
      </c>
      <c r="W23" s="164">
        <v>2726.4281078605482</v>
      </c>
      <c r="X23" s="164">
        <v>2629.0107070570962</v>
      </c>
      <c r="Y23" s="164">
        <v>2720.224568298685</v>
      </c>
      <c r="Z23" s="164">
        <v>2919.7020580472949</v>
      </c>
      <c r="AA23" s="164">
        <v>3075.5620604509309</v>
      </c>
      <c r="AB23" s="164">
        <v>3245.0544365825722</v>
      </c>
      <c r="AC23" s="164">
        <v>3340.7521941835889</v>
      </c>
      <c r="AD23" s="164">
        <v>3268.1907690131879</v>
      </c>
      <c r="AE23" s="164">
        <v>2942.9944449197528</v>
      </c>
      <c r="AF23" s="164">
        <v>2878.428865270083</v>
      </c>
      <c r="AG23" s="164">
        <v>1950.514376666079</v>
      </c>
      <c r="AH23" s="164">
        <v>2602.0063336782209</v>
      </c>
      <c r="AI23" s="164">
        <v>2127.253926076773</v>
      </c>
      <c r="AJ23" s="164">
        <v>1743.157502774214</v>
      </c>
      <c r="AK23" s="164">
        <v>1717.1512632302129</v>
      </c>
      <c r="AL23" s="165">
        <v>1682.6734144313507</v>
      </c>
      <c r="AM23" s="519">
        <v>-2.0078515816949194E-2</v>
      </c>
      <c r="AN23" s="519">
        <v>-5.6616218009480912E-2</v>
      </c>
      <c r="AO23" s="519">
        <v>2.5707729160785675E-2</v>
      </c>
      <c r="AP23"/>
    </row>
    <row r="24" spans="1:42" ht="13.9" customHeight="1">
      <c r="A24" s="168" t="s">
        <v>665</v>
      </c>
      <c r="B24" s="164">
        <v>2475</v>
      </c>
      <c r="C24" s="164">
        <v>1730</v>
      </c>
      <c r="D24" s="164">
        <v>1500</v>
      </c>
      <c r="E24" s="164">
        <v>1425</v>
      </c>
      <c r="F24" s="164">
        <v>1670</v>
      </c>
      <c r="G24" s="164">
        <v>1765</v>
      </c>
      <c r="H24" s="164">
        <v>1980</v>
      </c>
      <c r="I24" s="164">
        <v>1880</v>
      </c>
      <c r="J24" s="164">
        <v>2022</v>
      </c>
      <c r="K24" s="164">
        <v>2319</v>
      </c>
      <c r="L24" s="164">
        <v>2248</v>
      </c>
      <c r="M24" s="164">
        <v>2500</v>
      </c>
      <c r="N24" s="164">
        <v>2679</v>
      </c>
      <c r="O24" s="164">
        <v>2684.8153613571508</v>
      </c>
      <c r="P24" s="164">
        <v>2691.5817979265212</v>
      </c>
      <c r="Q24" s="164">
        <v>2735.863625717725</v>
      </c>
      <c r="R24" s="164">
        <v>2941.350251839453</v>
      </c>
      <c r="S24" s="164">
        <v>3126.4078250440821</v>
      </c>
      <c r="T24" s="164">
        <v>3105.6526694906029</v>
      </c>
      <c r="U24" s="164">
        <v>3021.4962034430409</v>
      </c>
      <c r="V24" s="164">
        <v>3311.3617870283611</v>
      </c>
      <c r="W24" s="164">
        <v>3219.0309861170958</v>
      </c>
      <c r="X24" s="164">
        <v>3183.8168304733699</v>
      </c>
      <c r="Y24" s="164">
        <v>3645.8153219776709</v>
      </c>
      <c r="Z24" s="164">
        <v>4133.6245839114754</v>
      </c>
      <c r="AA24" s="164">
        <v>4407.5086835683842</v>
      </c>
      <c r="AB24" s="164">
        <v>4797.2179380555935</v>
      </c>
      <c r="AC24" s="164">
        <v>4960.7010382748495</v>
      </c>
      <c r="AD24" s="164">
        <v>4712.2542708955734</v>
      </c>
      <c r="AE24" s="164">
        <v>4531.2598408024933</v>
      </c>
      <c r="AF24" s="164">
        <v>4755.2405640313154</v>
      </c>
      <c r="AG24" s="164">
        <v>4759.2477983796716</v>
      </c>
      <c r="AH24" s="164">
        <v>4723.7123137424569</v>
      </c>
      <c r="AI24" s="164">
        <v>4589.6127618340188</v>
      </c>
      <c r="AJ24" s="164">
        <v>4849.4393604661054</v>
      </c>
      <c r="AK24" s="164">
        <v>4905.9360671767754</v>
      </c>
      <c r="AL24" s="165">
        <v>4486.3654757575187</v>
      </c>
      <c r="AM24" s="519">
        <v>-8.5523045077248172E-2</v>
      </c>
      <c r="AN24" s="519">
        <v>1.0771227321045185E-2</v>
      </c>
      <c r="AO24" s="519">
        <v>6.8542279303073883E-2</v>
      </c>
      <c r="AP24"/>
    </row>
    <row r="25" spans="1:42" ht="13.9" customHeight="1">
      <c r="A25" s="168" t="s">
        <v>666</v>
      </c>
      <c r="B25" s="164">
        <v>2099</v>
      </c>
      <c r="C25" s="164">
        <v>2081</v>
      </c>
      <c r="D25" s="164">
        <v>1952</v>
      </c>
      <c r="E25" s="164">
        <v>1870</v>
      </c>
      <c r="F25" s="164">
        <v>2220</v>
      </c>
      <c r="G25" s="164">
        <v>2339</v>
      </c>
      <c r="H25" s="164">
        <v>2301</v>
      </c>
      <c r="I25" s="164">
        <v>2064</v>
      </c>
      <c r="J25" s="164">
        <v>2006</v>
      </c>
      <c r="K25" s="164">
        <v>2353</v>
      </c>
      <c r="L25" s="164">
        <v>2202.958638445918</v>
      </c>
      <c r="M25" s="164">
        <v>2296.401939352384</v>
      </c>
      <c r="N25" s="164">
        <v>2467.5586725609019</v>
      </c>
      <c r="O25" s="164">
        <v>3333.6736123302189</v>
      </c>
      <c r="P25" s="164">
        <v>3400.178982176411</v>
      </c>
      <c r="Q25" s="164">
        <v>3470.272180216165</v>
      </c>
      <c r="R25" s="164">
        <v>3907.1550213697819</v>
      </c>
      <c r="S25" s="164">
        <v>3898.5860620758899</v>
      </c>
      <c r="T25" s="164">
        <v>3559.7617160619179</v>
      </c>
      <c r="U25" s="164">
        <v>3626.026581401507</v>
      </c>
      <c r="V25" s="164">
        <v>3831.5061141252522</v>
      </c>
      <c r="W25" s="164">
        <v>4016.5258251762471</v>
      </c>
      <c r="X25" s="164">
        <v>3972.158580908439</v>
      </c>
      <c r="Y25" s="164">
        <v>4150.3359199116167</v>
      </c>
      <c r="Z25" s="164">
        <v>4348.659517893615</v>
      </c>
      <c r="AA25" s="164">
        <v>4428.5083129650138</v>
      </c>
      <c r="AB25" s="164">
        <v>4566.7112820857874</v>
      </c>
      <c r="AC25" s="164">
        <v>6003.7074972602732</v>
      </c>
      <c r="AD25" s="164">
        <v>5391.9138637323704</v>
      </c>
      <c r="AE25" s="164">
        <v>5631.0186575342468</v>
      </c>
      <c r="AF25" s="164">
        <v>6226.1724931506851</v>
      </c>
      <c r="AG25" s="164">
        <v>6087.6169362444689</v>
      </c>
      <c r="AH25" s="164">
        <v>6298.6827124040701</v>
      </c>
      <c r="AI25" s="164">
        <v>6306.741002181373</v>
      </c>
      <c r="AJ25" s="164">
        <v>6450.0475407038921</v>
      </c>
      <c r="AK25" s="164">
        <v>7068.4826792493241</v>
      </c>
      <c r="AL25" s="165">
        <v>7513.8284092175236</v>
      </c>
      <c r="AM25" s="519">
        <v>6.3004431103097058E-2</v>
      </c>
      <c r="AN25" s="519">
        <v>4.7868712740784414E-2</v>
      </c>
      <c r="AO25" s="519">
        <v>0.11479557305574417</v>
      </c>
      <c r="AP25"/>
    </row>
    <row r="26" spans="1:42" ht="13.9" customHeight="1">
      <c r="A26" s="168" t="s">
        <v>563</v>
      </c>
      <c r="B26" s="164">
        <v>495</v>
      </c>
      <c r="C26" s="164">
        <v>810</v>
      </c>
      <c r="D26" s="164">
        <v>1030</v>
      </c>
      <c r="E26" s="164">
        <v>925</v>
      </c>
      <c r="F26" s="164">
        <v>950</v>
      </c>
      <c r="G26" s="164">
        <v>1050</v>
      </c>
      <c r="H26" s="164">
        <v>1220</v>
      </c>
      <c r="I26" s="164">
        <v>1230</v>
      </c>
      <c r="J26" s="164">
        <v>1242</v>
      </c>
      <c r="K26" s="164">
        <v>1641</v>
      </c>
      <c r="L26" s="164">
        <v>1938</v>
      </c>
      <c r="M26" s="164">
        <v>3579</v>
      </c>
      <c r="N26" s="164">
        <v>1842</v>
      </c>
      <c r="O26" s="164">
        <v>805.65747130424813</v>
      </c>
      <c r="P26" s="164">
        <v>839.12671836169682</v>
      </c>
      <c r="Q26" s="164">
        <v>991.15837807601554</v>
      </c>
      <c r="R26" s="164">
        <v>780.0978196228142</v>
      </c>
      <c r="S26" s="164">
        <v>690.83505788723289</v>
      </c>
      <c r="T26" s="164">
        <v>559.65820078246577</v>
      </c>
      <c r="U26" s="164">
        <v>795.12018729347949</v>
      </c>
      <c r="V26" s="164">
        <v>945.37901022193989</v>
      </c>
      <c r="W26" s="164">
        <v>1521.6015366718359</v>
      </c>
      <c r="X26" s="164">
        <v>1568.8844425777811</v>
      </c>
      <c r="Y26" s="164">
        <v>1375.536196785069</v>
      </c>
      <c r="Z26" s="164">
        <v>1638.168501224317</v>
      </c>
      <c r="AA26" s="164">
        <v>1543.0529833612579</v>
      </c>
      <c r="AB26" s="164">
        <v>1361.6619440731561</v>
      </c>
      <c r="AC26" s="164">
        <v>1674.6802347798371</v>
      </c>
      <c r="AD26" s="164">
        <v>1384.581013737276</v>
      </c>
      <c r="AE26" s="164">
        <v>1339.5761066568241</v>
      </c>
      <c r="AF26" s="164">
        <v>652.69484606580841</v>
      </c>
      <c r="AG26" s="164">
        <v>663.147959559573</v>
      </c>
      <c r="AH26" s="164">
        <v>338.25741042726412</v>
      </c>
      <c r="AI26" s="164">
        <v>491.03355882526722</v>
      </c>
      <c r="AJ26" s="164">
        <v>524.12132208240314</v>
      </c>
      <c r="AK26" s="164">
        <v>546.04881035455696</v>
      </c>
      <c r="AL26" s="165">
        <v>493.36782708027647</v>
      </c>
      <c r="AM26" s="519">
        <v>-9.6476692697259114E-2</v>
      </c>
      <c r="AN26" s="519">
        <v>-9.866743431253322E-2</v>
      </c>
      <c r="AO26" s="519">
        <v>7.5376280583441257E-3</v>
      </c>
      <c r="AP26"/>
    </row>
    <row r="27" spans="1:42" ht="13.9" customHeight="1">
      <c r="A27" s="208" t="s">
        <v>343</v>
      </c>
      <c r="B27" s="203">
        <v>32598.699453551912</v>
      </c>
      <c r="C27" s="203">
        <v>29366.616438356159</v>
      </c>
      <c r="D27" s="203">
        <v>26170.02739726027</v>
      </c>
      <c r="E27" s="203">
        <v>24883.479452054798</v>
      </c>
      <c r="F27" s="203">
        <v>25266.36065573771</v>
      </c>
      <c r="G27" s="203">
        <v>24642.054794520551</v>
      </c>
      <c r="H27" s="203">
        <v>26917</v>
      </c>
      <c r="I27" s="203">
        <v>25193</v>
      </c>
      <c r="J27" s="203">
        <v>28478.349726775959</v>
      </c>
      <c r="K27" s="203">
        <v>30850.767123287671</v>
      </c>
      <c r="L27" s="203">
        <v>31768.78055625414</v>
      </c>
      <c r="M27" s="203">
        <v>32725.867692777039</v>
      </c>
      <c r="N27" s="203">
        <v>33787.389273653796</v>
      </c>
      <c r="O27" s="203">
        <v>37493.001340165807</v>
      </c>
      <c r="P27" s="203">
        <v>38271.704524728659</v>
      </c>
      <c r="Q27" s="203">
        <v>38591.315121794811</v>
      </c>
      <c r="R27" s="203">
        <v>40657.319016683323</v>
      </c>
      <c r="S27" s="203">
        <v>42194.088698923893</v>
      </c>
      <c r="T27" s="203">
        <v>42367.951626053509</v>
      </c>
      <c r="U27" s="203">
        <v>42890.104401603101</v>
      </c>
      <c r="V27" s="203">
        <v>44422.349133244512</v>
      </c>
      <c r="W27" s="203">
        <v>46017.906449972987</v>
      </c>
      <c r="X27" s="203">
        <v>46037.704319976787</v>
      </c>
      <c r="Y27" s="203">
        <v>48202.878750338627</v>
      </c>
      <c r="Z27" s="203">
        <v>51165.121519816101</v>
      </c>
      <c r="AA27" s="203">
        <v>53079.035546285893</v>
      </c>
      <c r="AB27" s="203">
        <v>54578.750555307633</v>
      </c>
      <c r="AC27" s="203">
        <v>57392.370279029397</v>
      </c>
      <c r="AD27" s="203">
        <v>56524.33705433899</v>
      </c>
      <c r="AE27" s="203">
        <v>54247.358787534082</v>
      </c>
      <c r="AF27" s="203">
        <v>55234.242026523003</v>
      </c>
      <c r="AG27" s="203">
        <v>55938.417086362111</v>
      </c>
      <c r="AH27" s="203">
        <v>56604.232315634283</v>
      </c>
      <c r="AI27" s="203">
        <v>58743.857570730921</v>
      </c>
      <c r="AJ27" s="203">
        <v>59293.223389115621</v>
      </c>
      <c r="AK27" s="203">
        <v>62974.304262413498</v>
      </c>
      <c r="AL27" s="203">
        <v>65453.989504960948</v>
      </c>
      <c r="AM27" s="521">
        <v>3.9376143517435569E-2</v>
      </c>
      <c r="AN27" s="521">
        <v>1.7241420128341067E-2</v>
      </c>
      <c r="AO27" s="521">
        <v>1</v>
      </c>
      <c r="AP27"/>
    </row>
    <row r="28" spans="1:42" ht="13.9" customHeight="1">
      <c r="A28" s="69"/>
      <c r="B28" s="70"/>
      <c r="C28" s="70"/>
      <c r="D28" s="70"/>
      <c r="E28" s="70"/>
      <c r="F28" s="70"/>
      <c r="G28" s="70"/>
      <c r="H28" s="70"/>
      <c r="I28" s="70"/>
      <c r="J28" s="70"/>
      <c r="K28" s="70"/>
      <c r="L28" s="70"/>
      <c r="M28" s="70"/>
      <c r="N28" s="70"/>
      <c r="O28" s="70"/>
      <c r="P28" s="70"/>
      <c r="Q28" s="70"/>
      <c r="R28" s="70"/>
      <c r="S28" s="70"/>
      <c r="T28" s="70"/>
      <c r="U28" s="70"/>
      <c r="V28" s="70"/>
      <c r="W28" s="70">
        <v>44788.742465753428</v>
      </c>
      <c r="X28" s="70"/>
      <c r="Y28" s="70"/>
      <c r="Z28" s="70"/>
      <c r="AA28" s="70"/>
      <c r="AB28" s="70"/>
      <c r="AC28" s="70"/>
      <c r="AD28" s="71"/>
      <c r="AE28" s="71"/>
      <c r="AP28"/>
    </row>
    <row r="29" spans="1:42" ht="13.9" customHeight="1">
      <c r="A29" s="522" t="s">
        <v>667</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1"/>
      <c r="AE29" s="71"/>
      <c r="AP29"/>
    </row>
    <row r="30" spans="1:42" ht="13.9" customHeight="1">
      <c r="A30" s="679" t="s">
        <v>668</v>
      </c>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1"/>
      <c r="AE30" s="71"/>
      <c r="AP30"/>
    </row>
    <row r="31" spans="1:42" ht="13.9" customHeight="1">
      <c r="A31" s="679" t="s">
        <v>669</v>
      </c>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1"/>
      <c r="AE31" s="71"/>
      <c r="AP31"/>
    </row>
    <row r="32" spans="1:42" ht="13.9" customHeight="1">
      <c r="A32" s="680" t="s">
        <v>670</v>
      </c>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1"/>
      <c r="AE32" s="71"/>
      <c r="AP32"/>
    </row>
    <row r="33" spans="1:42" ht="13.9" customHeight="1">
      <c r="A33" s="679" t="s">
        <v>671</v>
      </c>
      <c r="N33" s="164"/>
      <c r="O33" s="164"/>
      <c r="P33" s="164"/>
      <c r="Q33" s="164"/>
      <c r="R33" s="164"/>
      <c r="S33" s="164"/>
      <c r="T33" s="164"/>
      <c r="U33" s="164"/>
      <c r="V33" s="164"/>
      <c r="W33" s="164"/>
      <c r="X33" s="164"/>
      <c r="Y33" s="164"/>
      <c r="Z33" s="164"/>
      <c r="AA33" s="164"/>
      <c r="AB33" s="165"/>
      <c r="AC33" s="166"/>
      <c r="AP33"/>
    </row>
    <row r="34" spans="1:42" ht="13.9" customHeight="1">
      <c r="A34" s="168" t="s">
        <v>280</v>
      </c>
      <c r="N34" s="164"/>
      <c r="O34" s="164"/>
      <c r="P34" s="164"/>
      <c r="Q34" s="164"/>
      <c r="R34" s="164"/>
      <c r="S34" s="164"/>
      <c r="T34" s="164"/>
      <c r="U34" s="164"/>
      <c r="V34" s="164"/>
      <c r="W34" s="164"/>
      <c r="X34" s="164"/>
      <c r="Y34" s="164"/>
      <c r="Z34" s="164"/>
      <c r="AA34" s="164"/>
      <c r="AB34" s="165"/>
      <c r="AC34" s="166"/>
      <c r="AP34"/>
    </row>
    <row r="35" spans="1:42" ht="13.9" customHeight="1">
      <c r="A35" s="159" t="s">
        <v>653</v>
      </c>
      <c r="N35" s="164"/>
      <c r="O35" s="164"/>
      <c r="P35" s="164"/>
      <c r="Q35" s="164"/>
      <c r="R35" s="164"/>
      <c r="S35" s="164"/>
      <c r="T35" s="164"/>
      <c r="U35" s="164"/>
      <c r="V35" s="164"/>
      <c r="W35" s="164"/>
      <c r="X35" s="164"/>
      <c r="Y35" s="164"/>
      <c r="Z35" s="164"/>
      <c r="AA35" s="164"/>
      <c r="AB35" s="165"/>
      <c r="AC35" s="166"/>
      <c r="AP35"/>
    </row>
    <row r="36" spans="1:42" ht="13.9" customHeight="1">
      <c r="A36" s="162" t="s">
        <v>672</v>
      </c>
    </row>
  </sheetData>
  <mergeCells count="1">
    <mergeCell ref="AM2:AN2"/>
  </mergeCells>
  <pageMargins left="0.7" right="0.7" top="0.75" bottom="0.75" header="0.3" footer="0.3"/>
  <pageSetup paperSize="9" scale="4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60"/>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9.5" defaultRowHeight="12.75"/>
  <cols>
    <col min="1" max="1" width="31" style="53" customWidth="1"/>
    <col min="2" max="8" width="10.83203125" style="53" customWidth="1"/>
    <col min="9" max="9" width="12.6640625" style="53" customWidth="1"/>
    <col min="10" max="13" width="10.83203125" style="53" customWidth="1"/>
    <col min="14" max="14" width="10.83203125" style="25" customWidth="1"/>
    <col min="15" max="15" width="10.83203125" style="24" customWidth="1"/>
    <col min="16" max="16" width="10.83203125" style="5" customWidth="1"/>
    <col min="17" max="17" width="10.6640625" style="5" customWidth="1"/>
    <col min="18" max="40" width="9.5" style="5" customWidth="1"/>
    <col min="41" max="155" width="9.5" style="135" customWidth="1"/>
    <col min="156" max="16384" width="9.5" style="5"/>
  </cols>
  <sheetData>
    <row r="1" spans="1:155" s="242" customFormat="1" ht="17.25" customHeight="1">
      <c r="A1" s="681" t="s">
        <v>673</v>
      </c>
      <c r="B1" s="239"/>
      <c r="C1" s="239"/>
      <c r="D1" s="239"/>
      <c r="E1" s="239"/>
      <c r="F1" s="239"/>
      <c r="G1" s="239"/>
      <c r="H1" s="239"/>
      <c r="I1" s="239"/>
      <c r="J1" s="239"/>
      <c r="K1" s="239"/>
      <c r="L1" s="239"/>
      <c r="M1" s="239"/>
      <c r="N1" s="239"/>
      <c r="O1" s="239"/>
      <c r="P1" s="240"/>
      <c r="Q1" s="241"/>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c r="CC1" s="243"/>
      <c r="CD1" s="243"/>
      <c r="CE1" s="243"/>
      <c r="CF1" s="243"/>
      <c r="CG1" s="243"/>
      <c r="CH1" s="243"/>
      <c r="CI1" s="243"/>
      <c r="CJ1" s="243"/>
      <c r="CK1" s="243"/>
      <c r="CL1" s="243"/>
      <c r="CM1" s="243"/>
      <c r="CN1" s="243"/>
      <c r="CO1" s="243"/>
      <c r="CP1" s="243"/>
      <c r="CQ1" s="243"/>
      <c r="CR1" s="243"/>
      <c r="CS1" s="243"/>
      <c r="CT1" s="243"/>
      <c r="CU1" s="243"/>
      <c r="CV1" s="243"/>
      <c r="CW1" s="243"/>
      <c r="CX1" s="243"/>
      <c r="CY1" s="243"/>
      <c r="CZ1" s="243"/>
      <c r="DA1" s="243"/>
      <c r="DB1" s="243"/>
      <c r="DC1" s="243"/>
      <c r="DD1" s="243"/>
      <c r="DE1" s="243"/>
      <c r="DF1" s="243"/>
      <c r="DG1" s="243"/>
      <c r="DH1" s="243"/>
      <c r="DI1" s="243"/>
      <c r="DJ1" s="243"/>
      <c r="DK1" s="243"/>
      <c r="DL1" s="243"/>
      <c r="DM1" s="243"/>
      <c r="DN1" s="243"/>
      <c r="DO1" s="243"/>
      <c r="DP1" s="243"/>
      <c r="DQ1" s="243"/>
      <c r="DR1" s="243"/>
      <c r="DS1" s="243"/>
      <c r="DT1" s="243"/>
      <c r="DU1" s="243"/>
      <c r="DV1" s="243"/>
      <c r="DW1" s="243"/>
      <c r="DX1" s="243"/>
      <c r="DY1" s="243"/>
      <c r="DZ1" s="243"/>
      <c r="EA1" s="243"/>
      <c r="EB1" s="243"/>
      <c r="EC1" s="243"/>
      <c r="ED1" s="243"/>
      <c r="EE1" s="243"/>
      <c r="EF1" s="243"/>
      <c r="EG1" s="243"/>
      <c r="EH1" s="243"/>
      <c r="EI1" s="243"/>
      <c r="EJ1" s="243"/>
      <c r="EK1" s="243"/>
      <c r="EL1" s="243"/>
      <c r="EM1" s="243"/>
      <c r="EN1" s="243"/>
      <c r="EO1" s="243"/>
      <c r="EP1" s="243"/>
      <c r="EQ1" s="243"/>
      <c r="ER1" s="243"/>
      <c r="ES1" s="243"/>
      <c r="ET1" s="243"/>
      <c r="EU1" s="243"/>
      <c r="EV1" s="243"/>
      <c r="EW1" s="243"/>
      <c r="EX1" s="243"/>
      <c r="EY1" s="243"/>
    </row>
    <row r="2" spans="1:155" s="245" customFormat="1" ht="17.25" customHeight="1">
      <c r="A2" s="682"/>
      <c r="B2" s="307"/>
      <c r="C2" s="307"/>
      <c r="D2" s="307"/>
      <c r="E2" s="523"/>
      <c r="F2" s="523"/>
      <c r="G2" s="523"/>
      <c r="H2" s="523"/>
      <c r="I2" s="523"/>
      <c r="J2" s="307" t="s">
        <v>45</v>
      </c>
      <c r="K2" s="307"/>
      <c r="L2" s="307"/>
      <c r="M2" s="307"/>
      <c r="N2" s="307"/>
      <c r="O2" s="307"/>
      <c r="P2" s="307"/>
      <c r="Q2" s="248"/>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row>
    <row r="3" spans="1:155" s="244" customFormat="1" ht="31.15" customHeight="1">
      <c r="A3" s="683" t="s">
        <v>564</v>
      </c>
      <c r="B3" s="684" t="s">
        <v>47</v>
      </c>
      <c r="C3" s="308" t="s">
        <v>66</v>
      </c>
      <c r="D3" s="524" t="s">
        <v>53</v>
      </c>
      <c r="E3" s="525" t="s">
        <v>178</v>
      </c>
      <c r="F3" s="308" t="s">
        <v>179</v>
      </c>
      <c r="G3" s="308" t="s">
        <v>557</v>
      </c>
      <c r="H3" s="524" t="s">
        <v>540</v>
      </c>
      <c r="I3" s="524" t="s">
        <v>180</v>
      </c>
      <c r="J3" s="525" t="s">
        <v>181</v>
      </c>
      <c r="K3" s="308" t="s">
        <v>197</v>
      </c>
      <c r="L3" s="308" t="s">
        <v>54</v>
      </c>
      <c r="M3" s="308" t="s">
        <v>100</v>
      </c>
      <c r="N3" s="308" t="s">
        <v>166</v>
      </c>
      <c r="O3" s="308" t="s">
        <v>170</v>
      </c>
      <c r="P3" s="524" t="s">
        <v>55</v>
      </c>
      <c r="Q3" s="526" t="s">
        <v>203</v>
      </c>
    </row>
    <row r="4" spans="1:155" s="245" customFormat="1" ht="15" customHeight="1">
      <c r="A4" s="527" t="s">
        <v>39</v>
      </c>
      <c r="B4" s="685"/>
      <c r="C4" s="686"/>
      <c r="D4" s="687"/>
      <c r="E4" s="688"/>
      <c r="F4" s="689"/>
      <c r="G4" s="689"/>
      <c r="H4" s="690"/>
      <c r="I4" s="687"/>
      <c r="J4" s="691"/>
      <c r="K4" s="686"/>
      <c r="L4" s="686"/>
      <c r="M4" s="686"/>
      <c r="N4" s="686"/>
      <c r="O4" s="686"/>
      <c r="P4" s="692"/>
      <c r="Q4" s="692"/>
    </row>
    <row r="5" spans="1:155" s="205" customFormat="1" ht="15" customHeight="1">
      <c r="A5" s="528" t="s">
        <v>47</v>
      </c>
      <c r="B5" s="693">
        <v>0</v>
      </c>
      <c r="C5" s="694">
        <v>15.027967257844475</v>
      </c>
      <c r="D5" s="695">
        <v>0</v>
      </c>
      <c r="E5" s="696">
        <v>3.302790852646265</v>
      </c>
      <c r="F5" s="694">
        <v>4.0362967953137785</v>
      </c>
      <c r="G5" s="694">
        <v>0</v>
      </c>
      <c r="H5" s="695">
        <v>4.7999999999999998E-6</v>
      </c>
      <c r="I5" s="695">
        <v>0.31870957200000005</v>
      </c>
      <c r="J5" s="696">
        <v>6.1696808905866297E-2</v>
      </c>
      <c r="K5" s="694">
        <v>7.4384438455675375E-4</v>
      </c>
      <c r="L5" s="694">
        <v>0.48557979999999995</v>
      </c>
      <c r="M5" s="694">
        <v>0</v>
      </c>
      <c r="N5" s="694">
        <v>0.425709265</v>
      </c>
      <c r="O5" s="694">
        <v>2.76320036E-2</v>
      </c>
      <c r="P5" s="695">
        <v>0.71685009653069576</v>
      </c>
      <c r="Q5" s="697">
        <v>24.403981096225635</v>
      </c>
    </row>
    <row r="6" spans="1:155" s="205" customFormat="1" ht="15" customHeight="1">
      <c r="A6" s="528" t="s">
        <v>66</v>
      </c>
      <c r="B6" s="693">
        <v>162.56180081855391</v>
      </c>
      <c r="C6" s="694">
        <v>0</v>
      </c>
      <c r="D6" s="695">
        <v>0</v>
      </c>
      <c r="E6" s="696">
        <v>9.8664962000000009E-2</v>
      </c>
      <c r="F6" s="694">
        <v>1.5903564079999999</v>
      </c>
      <c r="G6" s="694">
        <v>0</v>
      </c>
      <c r="H6" s="695">
        <v>0</v>
      </c>
      <c r="I6" s="695">
        <v>7.8500999999999999E-5</v>
      </c>
      <c r="J6" s="696">
        <v>3E-9</v>
      </c>
      <c r="K6" s="694">
        <v>2.0594196159945431E-6</v>
      </c>
      <c r="L6" s="694">
        <v>0.160123447</v>
      </c>
      <c r="M6" s="694">
        <v>0</v>
      </c>
      <c r="N6" s="694">
        <v>0</v>
      </c>
      <c r="O6" s="694">
        <v>0</v>
      </c>
      <c r="P6" s="695">
        <v>0</v>
      </c>
      <c r="Q6" s="697">
        <v>164.41102619897353</v>
      </c>
    </row>
    <row r="7" spans="1:155" s="205" customFormat="1" ht="15" customHeight="1">
      <c r="A7" s="528" t="s">
        <v>53</v>
      </c>
      <c r="B7" s="693">
        <v>29.06944065484311</v>
      </c>
      <c r="C7" s="694">
        <v>0.72899999999999998</v>
      </c>
      <c r="D7" s="695">
        <v>0</v>
      </c>
      <c r="E7" s="696">
        <v>1.6778529441514325</v>
      </c>
      <c r="F7" s="694">
        <v>13.518502813519779</v>
      </c>
      <c r="G7" s="694">
        <v>0</v>
      </c>
      <c r="H7" s="695">
        <v>0</v>
      </c>
      <c r="I7" s="695">
        <v>0.14039522510231922</v>
      </c>
      <c r="J7" s="696">
        <v>0</v>
      </c>
      <c r="K7" s="694">
        <v>0</v>
      </c>
      <c r="L7" s="694">
        <v>0.99903118099999999</v>
      </c>
      <c r="M7" s="694">
        <v>6.2004105047748865</v>
      </c>
      <c r="N7" s="694">
        <v>4.6453244260000002</v>
      </c>
      <c r="O7" s="694">
        <v>0</v>
      </c>
      <c r="P7" s="695">
        <v>3.7701227830832194</v>
      </c>
      <c r="Q7" s="697">
        <v>60.750080532474755</v>
      </c>
    </row>
    <row r="8" spans="1:155" s="205" customFormat="1" ht="15" customHeight="1">
      <c r="A8" s="528" t="s">
        <v>178</v>
      </c>
      <c r="B8" s="693">
        <v>79.791039455230546</v>
      </c>
      <c r="C8" s="694">
        <v>0.25522694499999998</v>
      </c>
      <c r="D8" s="695">
        <v>4.0000001899898046E-9</v>
      </c>
      <c r="E8" s="696">
        <v>0</v>
      </c>
      <c r="F8" s="694">
        <v>12.745476780410646</v>
      </c>
      <c r="G8" s="694">
        <v>9.9999999999999995E-7</v>
      </c>
      <c r="H8" s="695">
        <v>0</v>
      </c>
      <c r="I8" s="695">
        <v>0</v>
      </c>
      <c r="J8" s="696">
        <v>0.58391315499999996</v>
      </c>
      <c r="K8" s="694">
        <v>0</v>
      </c>
      <c r="L8" s="694">
        <v>50.981896525000003</v>
      </c>
      <c r="M8" s="694">
        <v>27.665576850706497</v>
      </c>
      <c r="N8" s="694">
        <v>1.716595361</v>
      </c>
      <c r="O8" s="694">
        <v>0.34121368099999999</v>
      </c>
      <c r="P8" s="695">
        <v>3.3590181006527922</v>
      </c>
      <c r="Q8" s="697">
        <v>177.43995785800047</v>
      </c>
    </row>
    <row r="9" spans="1:155" s="205" customFormat="1" ht="15" customHeight="1">
      <c r="A9" s="528" t="s">
        <v>179</v>
      </c>
      <c r="B9" s="693">
        <v>3.1555252387448847</v>
      </c>
      <c r="C9" s="694">
        <v>2.1313057386523035</v>
      </c>
      <c r="D9" s="695">
        <v>0</v>
      </c>
      <c r="E9" s="696">
        <v>1.1540007890319999</v>
      </c>
      <c r="F9" s="694">
        <v>0</v>
      </c>
      <c r="G9" s="694">
        <v>2E-8</v>
      </c>
      <c r="H9" s="695">
        <v>1.3047126000000003E-2</v>
      </c>
      <c r="I9" s="695">
        <v>0.48610135799999998</v>
      </c>
      <c r="J9" s="696">
        <v>0.70638452485320147</v>
      </c>
      <c r="K9" s="694">
        <v>2.876749906779066E-4</v>
      </c>
      <c r="L9" s="694">
        <v>5.8178794959999998</v>
      </c>
      <c r="M9" s="694">
        <v>1.2271451510000002</v>
      </c>
      <c r="N9" s="694">
        <v>0</v>
      </c>
      <c r="O9" s="694">
        <v>4.5432893000000002E-2</v>
      </c>
      <c r="P9" s="695">
        <v>2.9018815447817188</v>
      </c>
      <c r="Q9" s="697">
        <v>17.638991555054787</v>
      </c>
    </row>
    <row r="10" spans="1:155" s="205" customFormat="1" ht="15" customHeight="1">
      <c r="A10" s="529" t="s">
        <v>557</v>
      </c>
      <c r="B10" s="693">
        <v>1.9061391541609825</v>
      </c>
      <c r="C10" s="694">
        <v>0</v>
      </c>
      <c r="D10" s="695">
        <v>0</v>
      </c>
      <c r="E10" s="696">
        <v>2.9171031410000006</v>
      </c>
      <c r="F10" s="694">
        <v>177.39856996300003</v>
      </c>
      <c r="G10" s="694">
        <v>0</v>
      </c>
      <c r="H10" s="695">
        <v>18.243395937999999</v>
      </c>
      <c r="I10" s="695">
        <v>0.40984180499999984</v>
      </c>
      <c r="J10" s="696">
        <v>2.4516469999999999E-3</v>
      </c>
      <c r="K10" s="694">
        <v>0.39365220021548236</v>
      </c>
      <c r="L10" s="694">
        <v>52.479064246</v>
      </c>
      <c r="M10" s="694">
        <v>0.27988400000000002</v>
      </c>
      <c r="N10" s="694">
        <v>9.9809135900000001</v>
      </c>
      <c r="O10" s="694">
        <v>0.71683857299999998</v>
      </c>
      <c r="P10" s="695">
        <v>9.2444165469068302</v>
      </c>
      <c r="Q10" s="697">
        <v>273.97227080428337</v>
      </c>
    </row>
    <row r="11" spans="1:155" s="205" customFormat="1" ht="15" customHeight="1">
      <c r="A11" s="529" t="s">
        <v>540</v>
      </c>
      <c r="B11" s="693">
        <v>0.50682128240109148</v>
      </c>
      <c r="C11" s="694">
        <v>1.077415612</v>
      </c>
      <c r="D11" s="695">
        <v>0</v>
      </c>
      <c r="E11" s="696">
        <v>0</v>
      </c>
      <c r="F11" s="694">
        <v>61.645113688000002</v>
      </c>
      <c r="G11" s="694">
        <v>0.75400449999999997</v>
      </c>
      <c r="H11" s="695">
        <v>0</v>
      </c>
      <c r="I11" s="695">
        <v>5.2955835640000002</v>
      </c>
      <c r="J11" s="696">
        <v>0.69215759999999993</v>
      </c>
      <c r="K11" s="694">
        <v>0</v>
      </c>
      <c r="L11" s="694">
        <v>4.187126685</v>
      </c>
      <c r="M11" s="694">
        <v>1.2589869920000001</v>
      </c>
      <c r="N11" s="694">
        <v>0.40006968100000001</v>
      </c>
      <c r="O11" s="694">
        <v>0</v>
      </c>
      <c r="P11" s="695">
        <v>5.8739811061257754</v>
      </c>
      <c r="Q11" s="697">
        <v>81.691260710526862</v>
      </c>
    </row>
    <row r="12" spans="1:155" s="205" customFormat="1" ht="15" customHeight="1">
      <c r="A12" s="529" t="s">
        <v>73</v>
      </c>
      <c r="B12" s="693">
        <v>20.890995907230558</v>
      </c>
      <c r="C12" s="694">
        <v>0</v>
      </c>
      <c r="D12" s="695">
        <v>0</v>
      </c>
      <c r="E12" s="696">
        <v>0.41724481007677139</v>
      </c>
      <c r="F12" s="694">
        <v>49.692930138999998</v>
      </c>
      <c r="G12" s="694">
        <v>1.2599999999999999E-7</v>
      </c>
      <c r="H12" s="695">
        <v>0</v>
      </c>
      <c r="I12" s="695">
        <v>3.7494660139999998</v>
      </c>
      <c r="J12" s="696">
        <v>1.242</v>
      </c>
      <c r="K12" s="694">
        <v>0</v>
      </c>
      <c r="L12" s="694">
        <v>36.216438578999998</v>
      </c>
      <c r="M12" s="694">
        <v>37.999618816000002</v>
      </c>
      <c r="N12" s="694">
        <v>3.981326642</v>
      </c>
      <c r="O12" s="694">
        <v>1.3863843569999998</v>
      </c>
      <c r="P12" s="695">
        <v>21.899089550417461</v>
      </c>
      <c r="Q12" s="697">
        <v>177.47549494072479</v>
      </c>
    </row>
    <row r="13" spans="1:155" s="205" customFormat="1" ht="15" customHeight="1">
      <c r="A13" s="529" t="s">
        <v>74</v>
      </c>
      <c r="B13" s="693">
        <v>10.430968622100954</v>
      </c>
      <c r="C13" s="694">
        <v>2.8499999999999997E-7</v>
      </c>
      <c r="D13" s="695">
        <v>0</v>
      </c>
      <c r="E13" s="696">
        <v>0</v>
      </c>
      <c r="F13" s="694">
        <v>9.6482886039999993</v>
      </c>
      <c r="G13" s="694">
        <v>0</v>
      </c>
      <c r="H13" s="695">
        <v>0</v>
      </c>
      <c r="I13" s="695">
        <v>5.4E-8</v>
      </c>
      <c r="J13" s="696">
        <v>2.648868234</v>
      </c>
      <c r="K13" s="694">
        <v>0</v>
      </c>
      <c r="L13" s="694">
        <v>16.339635977</v>
      </c>
      <c r="M13" s="694">
        <v>10.107302943999999</v>
      </c>
      <c r="N13" s="694">
        <v>11.488219978</v>
      </c>
      <c r="O13" s="694">
        <v>6.3896815330000001</v>
      </c>
      <c r="P13" s="695">
        <v>36.244642510610284</v>
      </c>
      <c r="Q13" s="697">
        <v>103.29760874171122</v>
      </c>
    </row>
    <row r="14" spans="1:155" s="205" customFormat="1" ht="15" customHeight="1">
      <c r="A14" s="529" t="s">
        <v>75</v>
      </c>
      <c r="B14" s="693">
        <v>54.788540245566168</v>
      </c>
      <c r="C14" s="694">
        <v>3.0609165090000001</v>
      </c>
      <c r="D14" s="695">
        <v>0</v>
      </c>
      <c r="E14" s="696">
        <v>3.272885714616653</v>
      </c>
      <c r="F14" s="694">
        <v>42.953706819000004</v>
      </c>
      <c r="G14" s="694">
        <v>0</v>
      </c>
      <c r="H14" s="695">
        <v>0</v>
      </c>
      <c r="I14" s="695">
        <v>13.439743831609823</v>
      </c>
      <c r="J14" s="696">
        <v>7.9506279850000006</v>
      </c>
      <c r="K14" s="694">
        <v>1.0187688050667361</v>
      </c>
      <c r="L14" s="694">
        <v>51.003377559</v>
      </c>
      <c r="M14" s="694">
        <v>40.319212288000003</v>
      </c>
      <c r="N14" s="694">
        <v>59.001809430999998</v>
      </c>
      <c r="O14" s="694">
        <v>14.418938174000001</v>
      </c>
      <c r="P14" s="695">
        <v>84.087993900819527</v>
      </c>
      <c r="Q14" s="697">
        <v>375.31652126267898</v>
      </c>
    </row>
    <row r="15" spans="1:155" s="205" customFormat="1" ht="15" customHeight="1">
      <c r="A15" s="529" t="s">
        <v>674</v>
      </c>
      <c r="B15" s="693">
        <v>0.56630286493860837</v>
      </c>
      <c r="C15" s="694">
        <v>9.5000000000000004E-8</v>
      </c>
      <c r="D15" s="695">
        <v>0</v>
      </c>
      <c r="E15" s="696">
        <v>3.4171108634905981E-2</v>
      </c>
      <c r="F15" s="694">
        <v>0.6981533929999999</v>
      </c>
      <c r="G15" s="694">
        <v>6.9999999999999998E-9</v>
      </c>
      <c r="H15" s="695">
        <v>0</v>
      </c>
      <c r="I15" s="695">
        <v>4.9965099999999994E-4</v>
      </c>
      <c r="J15" s="696">
        <v>0.68668027300000001</v>
      </c>
      <c r="K15" s="694">
        <v>4.7070370645031545</v>
      </c>
      <c r="L15" s="694">
        <v>12.183617827000001</v>
      </c>
      <c r="M15" s="694">
        <v>17.421833984000003</v>
      </c>
      <c r="N15" s="694">
        <v>39.565467155</v>
      </c>
      <c r="O15" s="694">
        <v>12.617857061999999</v>
      </c>
      <c r="P15" s="695">
        <v>34.749578746866554</v>
      </c>
      <c r="Q15" s="697">
        <v>123.23119923194324</v>
      </c>
    </row>
    <row r="16" spans="1:155" s="205" customFormat="1" ht="15" customHeight="1">
      <c r="A16" s="528" t="s">
        <v>78</v>
      </c>
      <c r="B16" s="693">
        <v>1.4938608458390177</v>
      </c>
      <c r="C16" s="694">
        <v>4.9200000000000012E-6</v>
      </c>
      <c r="D16" s="695">
        <v>0</v>
      </c>
      <c r="E16" s="696">
        <v>2.6093900000000002E-4</v>
      </c>
      <c r="F16" s="694">
        <v>22.184414263999994</v>
      </c>
      <c r="G16" s="694">
        <v>0</v>
      </c>
      <c r="H16" s="695">
        <v>9.9999999999999995E-8</v>
      </c>
      <c r="I16" s="695">
        <v>7.1791301563437923E-2</v>
      </c>
      <c r="J16" s="696">
        <v>0.81688656722919517</v>
      </c>
      <c r="K16" s="694">
        <v>0.98070868847426262</v>
      </c>
      <c r="L16" s="694">
        <v>68.421028601563435</v>
      </c>
      <c r="M16" s="694">
        <v>30.175537304261937</v>
      </c>
      <c r="N16" s="694">
        <v>30.303595746064122</v>
      </c>
      <c r="O16" s="694">
        <v>7.4345970092</v>
      </c>
      <c r="P16" s="695">
        <v>41.276672696812447</v>
      </c>
      <c r="Q16" s="697">
        <v>203.15935898400784</v>
      </c>
    </row>
    <row r="17" spans="1:23" s="205" customFormat="1" ht="15" customHeight="1">
      <c r="A17" s="528" t="s">
        <v>201</v>
      </c>
      <c r="B17" s="693">
        <v>3.6287858117326057</v>
      </c>
      <c r="C17" s="694">
        <v>3.4395981740000003</v>
      </c>
      <c r="D17" s="695">
        <v>0</v>
      </c>
      <c r="E17" s="696">
        <v>1.4729109285039939</v>
      </c>
      <c r="F17" s="694">
        <v>38.517464680206601</v>
      </c>
      <c r="G17" s="694">
        <v>0</v>
      </c>
      <c r="H17" s="695">
        <v>8.0000000000000002E-8</v>
      </c>
      <c r="I17" s="695">
        <v>1.1486548940000001</v>
      </c>
      <c r="J17" s="696">
        <v>5.0116539999999999E-3</v>
      </c>
      <c r="K17" s="694">
        <v>0.1336641417107565</v>
      </c>
      <c r="L17" s="694">
        <v>1.6720249199999999</v>
      </c>
      <c r="M17" s="694">
        <v>3.6208969999999998</v>
      </c>
      <c r="N17" s="694">
        <v>0.129744674</v>
      </c>
      <c r="O17" s="694">
        <v>0.63184254200000001</v>
      </c>
      <c r="P17" s="695">
        <v>3.7721844150450261</v>
      </c>
      <c r="Q17" s="697">
        <v>58.172783915198984</v>
      </c>
    </row>
    <row r="18" spans="1:23" s="205" customFormat="1" ht="15" customHeight="1">
      <c r="A18" s="528" t="s">
        <v>202</v>
      </c>
      <c r="B18" s="693">
        <v>22.199863575351984</v>
      </c>
      <c r="C18" s="694">
        <v>3.5148966730000009</v>
      </c>
      <c r="D18" s="695">
        <v>0</v>
      </c>
      <c r="E18" s="696">
        <v>10.085103780730266</v>
      </c>
      <c r="F18" s="694">
        <v>64.602778240999996</v>
      </c>
      <c r="G18" s="694">
        <v>2.9999999999999999E-7</v>
      </c>
      <c r="H18" s="695">
        <v>3.0000000260770322E-9</v>
      </c>
      <c r="I18" s="695">
        <v>2.0823999999999996E-5</v>
      </c>
      <c r="J18" s="696">
        <v>10.744998217000001</v>
      </c>
      <c r="K18" s="694">
        <v>1.575932590258627</v>
      </c>
      <c r="L18" s="694">
        <v>59.493071013000005</v>
      </c>
      <c r="M18" s="694">
        <v>28.885523842000001</v>
      </c>
      <c r="N18" s="694">
        <v>0.269499129</v>
      </c>
      <c r="O18" s="694">
        <v>8.331332000000001E-2</v>
      </c>
      <c r="P18" s="695">
        <v>15.005310506094419</v>
      </c>
      <c r="Q18" s="697">
        <v>216.46031201443532</v>
      </c>
    </row>
    <row r="19" spans="1:23" s="205" customFormat="1" ht="15" customHeight="1">
      <c r="A19" s="528" t="s">
        <v>558</v>
      </c>
      <c r="B19" s="693">
        <v>0</v>
      </c>
      <c r="C19" s="694">
        <v>0</v>
      </c>
      <c r="D19" s="695">
        <v>0</v>
      </c>
      <c r="E19" s="696">
        <v>0</v>
      </c>
      <c r="F19" s="694">
        <v>0.13320039999999997</v>
      </c>
      <c r="G19" s="694">
        <v>0</v>
      </c>
      <c r="H19" s="695">
        <v>6.0000000000000008E-8</v>
      </c>
      <c r="I19" s="695">
        <v>8.3000000000000002E-8</v>
      </c>
      <c r="J19" s="696">
        <v>6.5875620000000008E-3</v>
      </c>
      <c r="K19" s="694">
        <v>0</v>
      </c>
      <c r="L19" s="694">
        <v>6.6725214379999995</v>
      </c>
      <c r="M19" s="694">
        <v>2.9171001000000002E-2</v>
      </c>
      <c r="N19" s="694">
        <v>4.2971266000000001E-2</v>
      </c>
      <c r="O19" s="694">
        <v>3.8000000000000003E-8</v>
      </c>
      <c r="P19" s="695">
        <v>1.1885000000000001E-5</v>
      </c>
      <c r="Q19" s="697">
        <v>6.8844637329999987</v>
      </c>
    </row>
    <row r="20" spans="1:23" s="205" customFormat="1" ht="15" customHeight="1">
      <c r="A20" s="528" t="s">
        <v>197</v>
      </c>
      <c r="B20" s="693">
        <v>0.20095497953615279</v>
      </c>
      <c r="C20" s="694">
        <v>0</v>
      </c>
      <c r="D20" s="695">
        <v>0</v>
      </c>
      <c r="E20" s="696">
        <v>0.16139065419440546</v>
      </c>
      <c r="F20" s="694">
        <v>3.8871545251896999E-5</v>
      </c>
      <c r="G20" s="694">
        <v>0</v>
      </c>
      <c r="H20" s="695">
        <v>0</v>
      </c>
      <c r="I20" s="695">
        <v>2.224516421876772E-3</v>
      </c>
      <c r="J20" s="696">
        <v>7.8228235599795363E-7</v>
      </c>
      <c r="K20" s="694">
        <v>0</v>
      </c>
      <c r="L20" s="694">
        <v>3.243413844</v>
      </c>
      <c r="M20" s="694">
        <v>3.3813095820110395E-3</v>
      </c>
      <c r="N20" s="694">
        <v>0.44218457999999999</v>
      </c>
      <c r="O20" s="694">
        <v>0.45329723600000005</v>
      </c>
      <c r="P20" s="695">
        <v>4.9236789668138954</v>
      </c>
      <c r="Q20" s="697">
        <v>9.4305657403759504</v>
      </c>
    </row>
    <row r="21" spans="1:23" s="206" customFormat="1" ht="15" customHeight="1">
      <c r="A21" s="528" t="s">
        <v>54</v>
      </c>
      <c r="B21" s="693">
        <v>0</v>
      </c>
      <c r="C21" s="694">
        <v>0</v>
      </c>
      <c r="D21" s="695">
        <v>0</v>
      </c>
      <c r="E21" s="696">
        <v>2.7520000109672548E-6</v>
      </c>
      <c r="F21" s="694">
        <v>4.1199999999999998E-7</v>
      </c>
      <c r="G21" s="694">
        <v>0</v>
      </c>
      <c r="H21" s="695">
        <v>0</v>
      </c>
      <c r="I21" s="695">
        <v>4.9999999999999998E-7</v>
      </c>
      <c r="J21" s="696">
        <v>0.15162919200000002</v>
      </c>
      <c r="K21" s="694">
        <v>4.2904575333219652E-7</v>
      </c>
      <c r="L21" s="694">
        <v>0</v>
      </c>
      <c r="M21" s="694">
        <v>0</v>
      </c>
      <c r="N21" s="694">
        <v>1.1773068289999999</v>
      </c>
      <c r="O21" s="694">
        <v>3.8000000000000003E-8</v>
      </c>
      <c r="P21" s="695">
        <v>1.5570181919999999</v>
      </c>
      <c r="Q21" s="697">
        <v>2.8859583440457643</v>
      </c>
      <c r="R21" s="205"/>
      <c r="S21" s="205"/>
      <c r="T21" s="205"/>
      <c r="U21" s="205"/>
      <c r="V21" s="205"/>
      <c r="W21" s="205"/>
    </row>
    <row r="22" spans="1:23" s="278" customFormat="1" ht="15" customHeight="1">
      <c r="A22" s="528" t="s">
        <v>100</v>
      </c>
      <c r="B22" s="693">
        <v>0</v>
      </c>
      <c r="C22" s="694">
        <v>0</v>
      </c>
      <c r="D22" s="695">
        <v>0</v>
      </c>
      <c r="E22" s="696">
        <v>4.0709670005493175E-3</v>
      </c>
      <c r="F22" s="694">
        <v>1.35E-7</v>
      </c>
      <c r="G22" s="694">
        <v>0</v>
      </c>
      <c r="H22" s="695">
        <v>0</v>
      </c>
      <c r="I22" s="695">
        <v>0</v>
      </c>
      <c r="J22" s="696">
        <v>5.8974000000000002E-5</v>
      </c>
      <c r="K22" s="694">
        <v>4.1565952582823189E-4</v>
      </c>
      <c r="L22" s="694">
        <v>0</v>
      </c>
      <c r="M22" s="694">
        <v>0</v>
      </c>
      <c r="N22" s="694">
        <v>0</v>
      </c>
      <c r="O22" s="694">
        <v>0</v>
      </c>
      <c r="P22" s="695">
        <v>5.9824999999999997E-5</v>
      </c>
      <c r="Q22" s="697">
        <v>4.605560526377549E-3</v>
      </c>
      <c r="R22" s="205"/>
      <c r="S22" s="205"/>
      <c r="T22" s="205"/>
      <c r="U22" s="205"/>
      <c r="V22" s="205"/>
      <c r="W22" s="205"/>
    </row>
    <row r="23" spans="1:23" s="205" customFormat="1" ht="15" customHeight="1">
      <c r="A23" s="528" t="s">
        <v>166</v>
      </c>
      <c r="B23" s="693">
        <v>0</v>
      </c>
      <c r="C23" s="694">
        <v>2.7999999999999999E-8</v>
      </c>
      <c r="D23" s="695">
        <v>0</v>
      </c>
      <c r="E23" s="696">
        <v>3.8000000000000003E-8</v>
      </c>
      <c r="F23" s="694">
        <v>0</v>
      </c>
      <c r="G23" s="694">
        <v>0</v>
      </c>
      <c r="H23" s="695">
        <v>0</v>
      </c>
      <c r="I23" s="695">
        <v>0</v>
      </c>
      <c r="J23" s="696">
        <v>0</v>
      </c>
      <c r="K23" s="694">
        <v>1.3386227503964528E-5</v>
      </c>
      <c r="L23" s="694">
        <v>0</v>
      </c>
      <c r="M23" s="694">
        <v>0</v>
      </c>
      <c r="N23" s="694">
        <v>0</v>
      </c>
      <c r="O23" s="694">
        <v>4.2100000000000003E-6</v>
      </c>
      <c r="P23" s="695">
        <v>3.4000000000000003E-7</v>
      </c>
      <c r="Q23" s="697">
        <v>1.8002227503964528E-5</v>
      </c>
    </row>
    <row r="24" spans="1:23" s="205" customFormat="1" ht="15" customHeight="1">
      <c r="A24" s="528" t="s">
        <v>170</v>
      </c>
      <c r="B24" s="693">
        <v>0</v>
      </c>
      <c r="C24" s="694">
        <v>0</v>
      </c>
      <c r="D24" s="695">
        <v>0</v>
      </c>
      <c r="E24" s="696">
        <v>0</v>
      </c>
      <c r="F24" s="694">
        <v>0</v>
      </c>
      <c r="G24" s="694">
        <v>0</v>
      </c>
      <c r="H24" s="695">
        <v>0</v>
      </c>
      <c r="I24" s="695">
        <v>0</v>
      </c>
      <c r="J24" s="696">
        <v>0</v>
      </c>
      <c r="K24" s="694">
        <v>3.625951470561059E-3</v>
      </c>
      <c r="L24" s="694">
        <v>1E-8</v>
      </c>
      <c r="M24" s="694">
        <v>7.5209999999999997E-6</v>
      </c>
      <c r="N24" s="694">
        <v>0</v>
      </c>
      <c r="O24" s="694">
        <v>0</v>
      </c>
      <c r="P24" s="695">
        <v>9.877335587857998E-2</v>
      </c>
      <c r="Q24" s="697">
        <v>0.10240683834914104</v>
      </c>
    </row>
    <row r="25" spans="1:23" s="276" customFormat="1" ht="15" customHeight="1">
      <c r="A25" s="528" t="s">
        <v>55</v>
      </c>
      <c r="B25" s="693">
        <v>2.0972715300395635</v>
      </c>
      <c r="C25" s="694">
        <v>3.72E-7</v>
      </c>
      <c r="D25" s="695">
        <v>4.0000000000000001E-8</v>
      </c>
      <c r="E25" s="696">
        <v>1.4579999446868896E-6</v>
      </c>
      <c r="F25" s="694">
        <v>7.7349503456726681E-6</v>
      </c>
      <c r="G25" s="694">
        <v>9.9999999999999995E-7</v>
      </c>
      <c r="H25" s="695">
        <v>0</v>
      </c>
      <c r="I25" s="695">
        <v>5.0113028445646836E-2</v>
      </c>
      <c r="J25" s="696">
        <v>4.2518000000000002E-5</v>
      </c>
      <c r="K25" s="694">
        <v>11.565660778195847</v>
      </c>
      <c r="L25" s="694">
        <v>12.275748226000001</v>
      </c>
      <c r="M25" s="694">
        <v>7.1094592498240834</v>
      </c>
      <c r="N25" s="694">
        <v>4.3934911944498385</v>
      </c>
      <c r="O25" s="694">
        <v>3.5354374041000001</v>
      </c>
      <c r="P25" s="695">
        <v>0</v>
      </c>
      <c r="Q25" s="697">
        <v>41.027234534005267</v>
      </c>
      <c r="R25" s="206"/>
      <c r="S25" s="206"/>
      <c r="T25" s="206"/>
      <c r="U25" s="206"/>
      <c r="V25" s="206"/>
      <c r="W25" s="206"/>
    </row>
    <row r="26" spans="1:23" s="276" customFormat="1" ht="15" customHeight="1">
      <c r="A26" s="640" t="s">
        <v>238</v>
      </c>
      <c r="B26" s="698">
        <v>393.28831098627006</v>
      </c>
      <c r="C26" s="699">
        <v>29.236332609496785</v>
      </c>
      <c r="D26" s="700">
        <v>4.4000000189989805E-8</v>
      </c>
      <c r="E26" s="699">
        <v>24.598455839587196</v>
      </c>
      <c r="F26" s="699">
        <v>499.36530014194636</v>
      </c>
      <c r="G26" s="699">
        <v>0.75400695299999998</v>
      </c>
      <c r="H26" s="699">
        <v>18.256448106999997</v>
      </c>
      <c r="I26" s="699">
        <v>25.113224723143102</v>
      </c>
      <c r="J26" s="699">
        <v>26.299995697270621</v>
      </c>
      <c r="K26" s="699">
        <v>20.380513273489363</v>
      </c>
      <c r="L26" s="699">
        <v>382.63157937456344</v>
      </c>
      <c r="M26" s="699">
        <v>212.30394875814937</v>
      </c>
      <c r="N26" s="699">
        <v>167.96422894751396</v>
      </c>
      <c r="O26" s="699">
        <v>48.082470073899998</v>
      </c>
      <c r="P26" s="699">
        <v>269.48128506943925</v>
      </c>
      <c r="Q26" s="699">
        <v>2117.7561005987695</v>
      </c>
      <c r="R26" s="278"/>
      <c r="S26" s="278"/>
      <c r="T26" s="278"/>
      <c r="U26" s="278"/>
      <c r="V26" s="278"/>
      <c r="W26" s="278"/>
    </row>
    <row r="27" spans="1:23" s="276" customFormat="1" ht="15" customHeight="1">
      <c r="A27" s="277"/>
      <c r="B27" s="701"/>
      <c r="C27" s="701"/>
      <c r="D27" s="701"/>
      <c r="E27" s="701"/>
      <c r="F27" s="701"/>
      <c r="G27" s="701"/>
      <c r="H27" s="701"/>
      <c r="I27" s="701"/>
      <c r="J27" s="701"/>
      <c r="K27" s="701"/>
      <c r="L27" s="701"/>
      <c r="M27" s="701"/>
      <c r="N27" s="701"/>
      <c r="O27" s="701"/>
      <c r="P27" s="701"/>
      <c r="Q27" s="702"/>
      <c r="R27" s="205"/>
      <c r="S27" s="205"/>
      <c r="T27" s="205"/>
      <c r="U27" s="205"/>
      <c r="V27" s="205"/>
      <c r="W27" s="205"/>
    </row>
    <row r="28" spans="1:23" s="276" customFormat="1" ht="15" customHeight="1">
      <c r="A28" s="207" t="s">
        <v>565</v>
      </c>
      <c r="B28" s="703"/>
      <c r="C28" s="703"/>
      <c r="D28" s="704"/>
      <c r="E28" s="704"/>
      <c r="F28" s="704"/>
      <c r="G28" s="704"/>
      <c r="H28" s="704"/>
      <c r="I28" s="704"/>
      <c r="J28" s="704"/>
      <c r="K28" s="703"/>
      <c r="L28" s="703"/>
      <c r="M28" s="703"/>
      <c r="N28" s="703"/>
      <c r="O28" s="703"/>
      <c r="P28" s="704"/>
      <c r="Q28" s="705"/>
      <c r="R28" s="205"/>
      <c r="S28" s="205"/>
      <c r="T28" s="205"/>
      <c r="U28" s="205"/>
      <c r="V28" s="205"/>
      <c r="W28" s="205"/>
    </row>
    <row r="29" spans="1:23" s="276" customFormat="1" ht="15" customHeight="1">
      <c r="A29" s="204" t="s">
        <v>39</v>
      </c>
      <c r="B29" s="706"/>
      <c r="C29" s="706"/>
      <c r="D29" s="706"/>
      <c r="E29" s="706"/>
      <c r="F29" s="706"/>
      <c r="G29" s="706"/>
      <c r="H29" s="706"/>
      <c r="I29" s="706"/>
      <c r="J29" s="706"/>
      <c r="K29" s="706"/>
      <c r="L29" s="706"/>
      <c r="M29" s="706"/>
      <c r="N29" s="706"/>
      <c r="O29" s="706"/>
      <c r="P29" s="706"/>
      <c r="Q29" s="707"/>
    </row>
    <row r="30" spans="1:23" s="276" customFormat="1" ht="15" customHeight="1">
      <c r="A30" s="530" t="s">
        <v>47</v>
      </c>
      <c r="B30" s="708">
        <v>0</v>
      </c>
      <c r="C30" s="709">
        <v>27.039056356487549</v>
      </c>
      <c r="D30" s="710">
        <v>34.597759712257258</v>
      </c>
      <c r="E30" s="711">
        <v>66.556132499182795</v>
      </c>
      <c r="F30" s="709">
        <v>33.605876914660662</v>
      </c>
      <c r="G30" s="709">
        <v>4.4560943643512452E-3</v>
      </c>
      <c r="H30" s="710">
        <v>9.1604893276540002E-3</v>
      </c>
      <c r="I30" s="710">
        <v>2.2603419602437742</v>
      </c>
      <c r="J30" s="711">
        <v>5.6067160155087299</v>
      </c>
      <c r="K30" s="709">
        <v>0.51521698173865726</v>
      </c>
      <c r="L30" s="709">
        <v>7.1981633950000008</v>
      </c>
      <c r="M30" s="709">
        <v>6.7096985583224118</v>
      </c>
      <c r="N30" s="709">
        <v>7.7191887189999973</v>
      </c>
      <c r="O30" s="709">
        <v>4.3017575519000015</v>
      </c>
      <c r="P30" s="710">
        <v>6.9667022271217691</v>
      </c>
      <c r="Q30" s="712">
        <v>203.0902274751156</v>
      </c>
    </row>
    <row r="31" spans="1:23" s="276" customFormat="1" ht="15" customHeight="1">
      <c r="A31" s="528" t="s">
        <v>66</v>
      </c>
      <c r="B31" s="693">
        <v>26.021231979030144</v>
      </c>
      <c r="C31" s="694">
        <v>0</v>
      </c>
      <c r="D31" s="695">
        <v>5.4655576000000004E-2</v>
      </c>
      <c r="E31" s="696">
        <v>0.26593407279051323</v>
      </c>
      <c r="F31" s="694">
        <v>2.1026142371712755</v>
      </c>
      <c r="G31" s="694">
        <v>1.5287017999999999E-2</v>
      </c>
      <c r="H31" s="695">
        <v>7.45303E-4</v>
      </c>
      <c r="I31" s="695">
        <v>2.3641729999999998E-3</v>
      </c>
      <c r="J31" s="696">
        <v>0.1988039020015783</v>
      </c>
      <c r="K31" s="694">
        <v>1.0501352687158029E-3</v>
      </c>
      <c r="L31" s="694">
        <v>0.17358662</v>
      </c>
      <c r="M31" s="694">
        <v>7.6525664000000007E-2</v>
      </c>
      <c r="N31" s="694">
        <v>0.42633394299999999</v>
      </c>
      <c r="O31" s="694">
        <v>2.1276363400000001E-2</v>
      </c>
      <c r="P31" s="695">
        <v>6.3800213000000008E-2</v>
      </c>
      <c r="Q31" s="697">
        <v>29.424209199662229</v>
      </c>
    </row>
    <row r="32" spans="1:23" s="276" customFormat="1" ht="15" customHeight="1">
      <c r="A32" s="528" t="s">
        <v>53</v>
      </c>
      <c r="B32" s="693">
        <v>4.1698558322411534</v>
      </c>
      <c r="C32" s="694">
        <v>1.9498000000000002E-5</v>
      </c>
      <c r="D32" s="695">
        <v>0</v>
      </c>
      <c r="E32" s="696">
        <v>1.4518620862251896</v>
      </c>
      <c r="F32" s="694">
        <v>0.21068648500000001</v>
      </c>
      <c r="G32" s="694">
        <v>9.2193000000000003E-5</v>
      </c>
      <c r="H32" s="695">
        <v>4.8999999999999995E-8</v>
      </c>
      <c r="I32" s="695">
        <v>1.7392040000000001E-3</v>
      </c>
      <c r="J32" s="696">
        <v>6.9141121514057199E-2</v>
      </c>
      <c r="K32" s="694">
        <v>8.0161159191480997E-7</v>
      </c>
      <c r="L32" s="694">
        <v>0.18670325500000001</v>
      </c>
      <c r="M32" s="694">
        <v>2.4786E-5</v>
      </c>
      <c r="N32" s="694">
        <v>0</v>
      </c>
      <c r="O32" s="694">
        <v>2.4896528509999998</v>
      </c>
      <c r="P32" s="695">
        <v>0.23004669419659241</v>
      </c>
      <c r="Q32" s="697">
        <v>8.809824856788584</v>
      </c>
    </row>
    <row r="33" spans="1:155" s="276" customFormat="1" ht="15" customHeight="1">
      <c r="A33" s="528" t="s">
        <v>178</v>
      </c>
      <c r="B33" s="693">
        <v>9.6338686949305359</v>
      </c>
      <c r="C33" s="694">
        <v>9.2953186800061816E-2</v>
      </c>
      <c r="D33" s="695">
        <v>1.1031021578992688</v>
      </c>
      <c r="E33" s="696">
        <v>0</v>
      </c>
      <c r="F33" s="694">
        <v>4.8056709658525705</v>
      </c>
      <c r="G33" s="694">
        <v>9.3052299934387201E-4</v>
      </c>
      <c r="H33" s="695">
        <v>2.0632161844880703E-2</v>
      </c>
      <c r="I33" s="695">
        <v>0.15911055363127349</v>
      </c>
      <c r="J33" s="696">
        <v>1.7724721102069447</v>
      </c>
      <c r="K33" s="694">
        <v>8.8307473105598139E-2</v>
      </c>
      <c r="L33" s="694">
        <v>3.1784958340000009</v>
      </c>
      <c r="M33" s="694">
        <v>4.5970420246950056E-2</v>
      </c>
      <c r="N33" s="694">
        <v>0.19943097799999998</v>
      </c>
      <c r="O33" s="694">
        <v>7.8675236280000007</v>
      </c>
      <c r="P33" s="695">
        <v>0.60829583766082351</v>
      </c>
      <c r="Q33" s="697">
        <v>29.576764525178255</v>
      </c>
    </row>
    <row r="34" spans="1:155" s="276" customFormat="1" ht="15" customHeight="1">
      <c r="A34" s="528" t="s">
        <v>179</v>
      </c>
      <c r="B34" s="693">
        <v>21.365668532887284</v>
      </c>
      <c r="C34" s="694">
        <v>4.0178526518868924</v>
      </c>
      <c r="D34" s="695">
        <v>1.7259865824285714</v>
      </c>
      <c r="E34" s="696">
        <v>7.0375292376673899</v>
      </c>
      <c r="F34" s="694">
        <v>0</v>
      </c>
      <c r="G34" s="694">
        <v>0.53395387274149608</v>
      </c>
      <c r="H34" s="695">
        <v>2.8078407652873483</v>
      </c>
      <c r="I34" s="695">
        <v>15.405115050942868</v>
      </c>
      <c r="J34" s="696">
        <v>45.810865138055632</v>
      </c>
      <c r="K34" s="694">
        <v>9.1736438328532233E-2</v>
      </c>
      <c r="L34" s="694">
        <v>4.8456371570000014</v>
      </c>
      <c r="M34" s="694">
        <v>0.6210687511534464</v>
      </c>
      <c r="N34" s="694">
        <v>0.64742927900000002</v>
      </c>
      <c r="O34" s="694">
        <v>21.707118470899996</v>
      </c>
      <c r="P34" s="695">
        <v>5.6020690399235935</v>
      </c>
      <c r="Q34" s="697">
        <v>132.21987096820305</v>
      </c>
    </row>
    <row r="35" spans="1:155" s="276" customFormat="1" ht="15" customHeight="1">
      <c r="A35" s="529" t="s">
        <v>557</v>
      </c>
      <c r="B35" s="693">
        <v>18.948623853211011</v>
      </c>
      <c r="C35" s="694">
        <v>8.5867999999999998E-5</v>
      </c>
      <c r="D35" s="695">
        <v>0</v>
      </c>
      <c r="E35" s="696">
        <v>2.1926257072709707</v>
      </c>
      <c r="F35" s="694">
        <v>89.277782021212175</v>
      </c>
      <c r="G35" s="694">
        <v>0</v>
      </c>
      <c r="H35" s="695">
        <v>9.0556313610000014</v>
      </c>
      <c r="I35" s="695">
        <v>4.2172234640000008</v>
      </c>
      <c r="J35" s="696">
        <v>2.7077061716190007</v>
      </c>
      <c r="K35" s="694">
        <v>0</v>
      </c>
      <c r="L35" s="694">
        <v>2.3427287900000002</v>
      </c>
      <c r="M35" s="694">
        <v>0.5217867759999999</v>
      </c>
      <c r="N35" s="694">
        <v>1.6148292599999998</v>
      </c>
      <c r="O35" s="694">
        <v>10.388900563</v>
      </c>
      <c r="P35" s="695">
        <v>9.7066533636824666</v>
      </c>
      <c r="Q35" s="697">
        <v>150.97457719899563</v>
      </c>
    </row>
    <row r="36" spans="1:155" s="276" customFormat="1" ht="15" customHeight="1">
      <c r="A36" s="529" t="s">
        <v>540</v>
      </c>
      <c r="B36" s="693">
        <v>0.69174311926605503</v>
      </c>
      <c r="C36" s="694">
        <v>1.6427385000000003E-2</v>
      </c>
      <c r="D36" s="695">
        <v>8.9858799999999997E-4</v>
      </c>
      <c r="E36" s="696">
        <v>6.8660699004674738E-2</v>
      </c>
      <c r="F36" s="694">
        <v>5.7084894906577199</v>
      </c>
      <c r="G36" s="694">
        <v>0.66127748499999983</v>
      </c>
      <c r="H36" s="695">
        <v>0</v>
      </c>
      <c r="I36" s="695">
        <v>4.7193668048867661E-2</v>
      </c>
      <c r="J36" s="696">
        <v>0.13803109697495036</v>
      </c>
      <c r="K36" s="694">
        <v>2.7500000000000001E-7</v>
      </c>
      <c r="L36" s="694">
        <v>0.34448383300000007</v>
      </c>
      <c r="M36" s="694">
        <v>6.2517439999999983E-3</v>
      </c>
      <c r="N36" s="694">
        <v>7.8480000000000018E-6</v>
      </c>
      <c r="O36" s="694">
        <v>0.16243185999999998</v>
      </c>
      <c r="P36" s="695">
        <v>0.81145119759638296</v>
      </c>
      <c r="Q36" s="697">
        <v>8.6573482895486507</v>
      </c>
    </row>
    <row r="37" spans="1:155" s="276" customFormat="1" ht="15" customHeight="1">
      <c r="A37" s="529" t="s">
        <v>73</v>
      </c>
      <c r="B37" s="693">
        <v>0.20851900393184797</v>
      </c>
      <c r="C37" s="694">
        <v>0</v>
      </c>
      <c r="D37" s="695">
        <v>0</v>
      </c>
      <c r="E37" s="696">
        <v>0</v>
      </c>
      <c r="F37" s="694">
        <v>0.14284569700000002</v>
      </c>
      <c r="G37" s="694">
        <v>0</v>
      </c>
      <c r="H37" s="695">
        <v>9.8591999999999994E-5</v>
      </c>
      <c r="I37" s="695">
        <v>0.22433152999999997</v>
      </c>
      <c r="J37" s="696">
        <v>2.2759999999999999E-5</v>
      </c>
      <c r="K37" s="694">
        <v>0</v>
      </c>
      <c r="L37" s="694">
        <v>9.1121000000000008E-4</v>
      </c>
      <c r="M37" s="694">
        <v>5.2872000000000002E-2</v>
      </c>
      <c r="N37" s="694">
        <v>2.7013773000000001E-2</v>
      </c>
      <c r="O37" s="694">
        <v>0.47828372499999999</v>
      </c>
      <c r="P37" s="695">
        <v>0.31896016800000004</v>
      </c>
      <c r="Q37" s="697">
        <v>1.453858458931848</v>
      </c>
    </row>
    <row r="38" spans="1:155" s="276" customFormat="1" ht="15" customHeight="1">
      <c r="A38" s="529" t="s">
        <v>74</v>
      </c>
      <c r="B38" s="693">
        <v>2.9882044560943646E-2</v>
      </c>
      <c r="C38" s="694">
        <v>0</v>
      </c>
      <c r="D38" s="695">
        <v>0</v>
      </c>
      <c r="E38" s="696">
        <v>0.6373815277945204</v>
      </c>
      <c r="F38" s="694">
        <v>2.260921969476767</v>
      </c>
      <c r="G38" s="694">
        <v>0</v>
      </c>
      <c r="H38" s="695">
        <v>2.8999999165534972E-8</v>
      </c>
      <c r="I38" s="695">
        <v>1.0848527640000001</v>
      </c>
      <c r="J38" s="696">
        <v>3.0389212640509995</v>
      </c>
      <c r="K38" s="694">
        <v>8.8399895318550005E-3</v>
      </c>
      <c r="L38" s="694">
        <v>1.403748244</v>
      </c>
      <c r="M38" s="694">
        <v>0.93451226399999987</v>
      </c>
      <c r="N38" s="694">
        <v>2.8733790690000003</v>
      </c>
      <c r="O38" s="694">
        <v>1.9980575302000001</v>
      </c>
      <c r="P38" s="695">
        <v>10.710848593707185</v>
      </c>
      <c r="Q38" s="697">
        <v>24.98134528932227</v>
      </c>
    </row>
    <row r="39" spans="1:155" s="276" customFormat="1" ht="15" customHeight="1">
      <c r="A39" s="529" t="s">
        <v>75</v>
      </c>
      <c r="B39" s="693">
        <v>0.34862385321100919</v>
      </c>
      <c r="C39" s="694">
        <v>1.979E-6</v>
      </c>
      <c r="D39" s="695">
        <v>0</v>
      </c>
      <c r="E39" s="696">
        <v>0.52056724921824127</v>
      </c>
      <c r="F39" s="694">
        <v>12.609765263603082</v>
      </c>
      <c r="G39" s="694">
        <v>0</v>
      </c>
      <c r="H39" s="695">
        <v>6.8807270000000005E-3</v>
      </c>
      <c r="I39" s="695">
        <v>1.2748359509999998</v>
      </c>
      <c r="J39" s="696">
        <v>6.4150666418300011</v>
      </c>
      <c r="K39" s="694">
        <v>3.9056427308695747E-2</v>
      </c>
      <c r="L39" s="694">
        <v>2.1550461480000003</v>
      </c>
      <c r="M39" s="694">
        <v>7.701225689000001</v>
      </c>
      <c r="N39" s="694">
        <v>2.3244222049999999</v>
      </c>
      <c r="O39" s="694">
        <v>5.0768228930000001</v>
      </c>
      <c r="P39" s="695">
        <v>9.9397481778447112</v>
      </c>
      <c r="Q39" s="697">
        <v>48.412063205015741</v>
      </c>
    </row>
    <row r="40" spans="1:155" s="276" customFormat="1" ht="11.45" customHeight="1">
      <c r="A40" s="529" t="s">
        <v>674</v>
      </c>
      <c r="B40" s="693">
        <v>0.10878112712975098</v>
      </c>
      <c r="C40" s="694">
        <v>2.35226E-4</v>
      </c>
      <c r="D40" s="695">
        <v>3.7883600000000002E-4</v>
      </c>
      <c r="E40" s="696">
        <v>0.66134487079096882</v>
      </c>
      <c r="F40" s="694">
        <v>6.8089202372246165</v>
      </c>
      <c r="G40" s="694">
        <v>2.2499999999999999E-4</v>
      </c>
      <c r="H40" s="695">
        <v>7.0628609914550776E-3</v>
      </c>
      <c r="I40" s="695">
        <v>2.1575985886775886</v>
      </c>
      <c r="J40" s="696">
        <v>7.0570011655074003</v>
      </c>
      <c r="K40" s="694">
        <v>5.7771261826741062E-2</v>
      </c>
      <c r="L40" s="694">
        <v>8.2234922770000001</v>
      </c>
      <c r="M40" s="694">
        <v>5.1046864480000007</v>
      </c>
      <c r="N40" s="694">
        <v>5.3419101569999983</v>
      </c>
      <c r="O40" s="694">
        <v>5.5032598789000016</v>
      </c>
      <c r="P40" s="695">
        <v>19.788673371120947</v>
      </c>
      <c r="Q40" s="697">
        <v>60.821341306169472</v>
      </c>
    </row>
    <row r="41" spans="1:155" s="205" customFormat="1" ht="12" customHeight="1">
      <c r="A41" s="528" t="s">
        <v>78</v>
      </c>
      <c r="B41" s="693">
        <v>0.6764250921887287</v>
      </c>
      <c r="C41" s="694">
        <v>3.615750000000001E-4</v>
      </c>
      <c r="D41" s="695">
        <v>1.9850850000000006E-3</v>
      </c>
      <c r="E41" s="696">
        <v>0.27665231676028579</v>
      </c>
      <c r="F41" s="694">
        <v>6.2650394214648442</v>
      </c>
      <c r="G41" s="694">
        <v>3.2809253999999996E-2</v>
      </c>
      <c r="H41" s="695">
        <v>0.23788154550421142</v>
      </c>
      <c r="I41" s="695">
        <v>9.4347363409423313</v>
      </c>
      <c r="J41" s="696">
        <v>3.609880226560803</v>
      </c>
      <c r="K41" s="694">
        <v>0.12847538565666258</v>
      </c>
      <c r="L41" s="694">
        <v>3.1822926550000004</v>
      </c>
      <c r="M41" s="694">
        <v>4.0084243567771951</v>
      </c>
      <c r="N41" s="694">
        <v>5.890644309999999</v>
      </c>
      <c r="O41" s="694">
        <v>3.0778870147000004</v>
      </c>
      <c r="P41" s="695">
        <v>11.783106229802989</v>
      </c>
      <c r="Q41" s="697">
        <v>48.606600809358049</v>
      </c>
      <c r="R41" s="276"/>
      <c r="S41" s="276"/>
      <c r="T41" s="276"/>
      <c r="U41" s="276"/>
      <c r="V41" s="276"/>
      <c r="W41" s="276"/>
    </row>
    <row r="42" spans="1:155" s="205" customFormat="1" ht="13.15" customHeight="1">
      <c r="A42" s="528" t="s">
        <v>201</v>
      </c>
      <c r="B42" s="693">
        <v>6.6429882044560937</v>
      </c>
      <c r="C42" s="694">
        <v>2.6070099999999999E-3</v>
      </c>
      <c r="D42" s="695">
        <v>6.1440121000000007E-2</v>
      </c>
      <c r="E42" s="696">
        <v>3.6818204705237751</v>
      </c>
      <c r="F42" s="694">
        <v>10.744655082665801</v>
      </c>
      <c r="G42" s="694">
        <v>3.1599999999999998E-4</v>
      </c>
      <c r="H42" s="695">
        <v>9.8751229999999978E-3</v>
      </c>
      <c r="I42" s="695">
        <v>0.56936605000001528</v>
      </c>
      <c r="J42" s="696">
        <v>0.31589170029293151</v>
      </c>
      <c r="K42" s="694">
        <v>7.1240993242275034E-4</v>
      </c>
      <c r="L42" s="694">
        <v>0.86448715500000006</v>
      </c>
      <c r="M42" s="694">
        <v>0.23737210000000003</v>
      </c>
      <c r="N42" s="694">
        <v>0.496754637</v>
      </c>
      <c r="O42" s="694">
        <v>3.3485152599999998E-2</v>
      </c>
      <c r="P42" s="695">
        <v>1.1681060552807008</v>
      </c>
      <c r="Q42" s="697">
        <v>24.829877271751741</v>
      </c>
      <c r="R42" s="276"/>
      <c r="S42" s="276"/>
      <c r="T42" s="276"/>
      <c r="U42" s="276"/>
      <c r="V42" s="276"/>
      <c r="W42" s="276"/>
    </row>
    <row r="43" spans="1:155" s="253" customFormat="1" ht="15.6" customHeight="1">
      <c r="A43" s="528" t="s">
        <v>202</v>
      </c>
      <c r="B43" s="693">
        <v>2.1791328245688071</v>
      </c>
      <c r="C43" s="694">
        <v>6.3162999999999991E-5</v>
      </c>
      <c r="D43" s="695">
        <v>6.6900000000000007E-7</v>
      </c>
      <c r="E43" s="696">
        <v>0.52949845634136794</v>
      </c>
      <c r="F43" s="694">
        <v>2.4147345680521597</v>
      </c>
      <c r="G43" s="694">
        <v>7.9331369999999998E-3</v>
      </c>
      <c r="H43" s="695">
        <v>3.0019000000000002E-5</v>
      </c>
      <c r="I43" s="695">
        <v>2.2716400000002165E-3</v>
      </c>
      <c r="J43" s="696">
        <v>0.19550396300169107</v>
      </c>
      <c r="K43" s="694">
        <v>0.27141839560211733</v>
      </c>
      <c r="L43" s="694">
        <v>0.60886197000000009</v>
      </c>
      <c r="M43" s="694">
        <v>1.4109203999999879E-2</v>
      </c>
      <c r="N43" s="694">
        <v>0.109427289</v>
      </c>
      <c r="O43" s="694">
        <v>3.6513299999999999E-2</v>
      </c>
      <c r="P43" s="695">
        <v>0.88550494814965386</v>
      </c>
      <c r="Q43" s="697">
        <v>7.2550035467157974</v>
      </c>
      <c r="R43" s="276"/>
      <c r="S43" s="276"/>
      <c r="T43" s="276"/>
      <c r="U43" s="276"/>
      <c r="V43" s="276"/>
      <c r="W43" s="276"/>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2"/>
      <c r="BO43" s="252"/>
      <c r="BP43" s="252"/>
      <c r="BQ43" s="252"/>
      <c r="BR43" s="252"/>
      <c r="BS43" s="252"/>
      <c r="BT43" s="252"/>
      <c r="BU43" s="252"/>
      <c r="BV43" s="252"/>
      <c r="BW43" s="252"/>
      <c r="BX43" s="252"/>
      <c r="BY43" s="252"/>
      <c r="BZ43" s="252"/>
      <c r="CA43" s="252"/>
      <c r="CB43" s="252"/>
      <c r="CC43" s="252"/>
      <c r="CD43" s="252"/>
      <c r="CE43" s="252"/>
      <c r="CF43" s="252"/>
      <c r="CG43" s="252"/>
      <c r="CH43" s="252"/>
      <c r="CI43" s="252"/>
      <c r="CJ43" s="252"/>
      <c r="CK43" s="252"/>
      <c r="CL43" s="252"/>
      <c r="CM43" s="252"/>
      <c r="CN43" s="252"/>
      <c r="CO43" s="252"/>
      <c r="CP43" s="252"/>
      <c r="CQ43" s="252"/>
      <c r="CR43" s="252"/>
      <c r="CS43" s="252"/>
      <c r="CT43" s="252"/>
      <c r="CU43" s="252"/>
      <c r="CV43" s="252"/>
      <c r="CW43" s="252"/>
      <c r="CX43" s="252"/>
      <c r="CY43" s="252"/>
      <c r="CZ43" s="252"/>
      <c r="DA43" s="252"/>
      <c r="DB43" s="252"/>
      <c r="DC43" s="252"/>
      <c r="DD43" s="252"/>
      <c r="DE43" s="252"/>
      <c r="DF43" s="252"/>
      <c r="DG43" s="252"/>
      <c r="DH43" s="252"/>
      <c r="DI43" s="252"/>
      <c r="DJ43" s="252"/>
      <c r="DK43" s="252"/>
      <c r="DL43" s="252"/>
      <c r="DM43" s="252"/>
      <c r="DN43" s="252"/>
      <c r="DO43" s="252"/>
      <c r="DP43" s="252"/>
      <c r="DQ43" s="252"/>
      <c r="DR43" s="252"/>
      <c r="DS43" s="252"/>
      <c r="DT43" s="252"/>
      <c r="DU43" s="252"/>
      <c r="DV43" s="252"/>
      <c r="DW43" s="252"/>
      <c r="DX43" s="252"/>
      <c r="DY43" s="252"/>
      <c r="DZ43" s="252"/>
      <c r="EA43" s="252"/>
      <c r="EB43" s="252"/>
      <c r="EC43" s="252"/>
      <c r="ED43" s="252"/>
      <c r="EE43" s="252"/>
      <c r="EF43" s="252"/>
      <c r="EG43" s="252"/>
      <c r="EH43" s="252"/>
      <c r="EI43" s="252"/>
      <c r="EJ43" s="252"/>
      <c r="EK43" s="252"/>
      <c r="EL43" s="252"/>
      <c r="EM43" s="252"/>
      <c r="EN43" s="252"/>
      <c r="EO43" s="252"/>
      <c r="EP43" s="252"/>
      <c r="EQ43" s="252"/>
      <c r="ER43" s="252"/>
      <c r="ES43" s="252"/>
      <c r="ET43" s="252"/>
      <c r="EU43" s="252"/>
      <c r="EV43" s="252"/>
      <c r="EW43" s="252"/>
      <c r="EX43" s="252"/>
      <c r="EY43" s="252"/>
    </row>
    <row r="44" spans="1:155" s="253" customFormat="1" ht="12" customHeight="1">
      <c r="A44" s="528" t="s">
        <v>558</v>
      </c>
      <c r="B44" s="693">
        <v>4.010929727916121E-2</v>
      </c>
      <c r="C44" s="694">
        <v>3.6575000000000001E-5</v>
      </c>
      <c r="D44" s="695">
        <v>1.2190629999999998E-3</v>
      </c>
      <c r="E44" s="696">
        <v>0.13306285902625004</v>
      </c>
      <c r="F44" s="694">
        <v>0.23147554252662439</v>
      </c>
      <c r="G44" s="694">
        <v>6.2127999999999999E-5</v>
      </c>
      <c r="H44" s="695">
        <v>5.9112001708984364E-4</v>
      </c>
      <c r="I44" s="695">
        <v>0.80174818698600014</v>
      </c>
      <c r="J44" s="696">
        <v>0.62027425141464965</v>
      </c>
      <c r="K44" s="694">
        <v>3.8289344047902668E-3</v>
      </c>
      <c r="L44" s="694">
        <v>1.2592931E-2</v>
      </c>
      <c r="M44" s="694">
        <v>1.7172784999999996E-2</v>
      </c>
      <c r="N44" s="694">
        <v>3.4956360000000003E-3</v>
      </c>
      <c r="O44" s="694">
        <v>0.22789177899999999</v>
      </c>
      <c r="P44" s="695">
        <v>0.23755227939540627</v>
      </c>
      <c r="Q44" s="697">
        <v>2.3311133680499716</v>
      </c>
      <c r="R44" s="276"/>
      <c r="S44" s="276"/>
      <c r="T44" s="276"/>
      <c r="U44" s="276"/>
      <c r="V44" s="276"/>
      <c r="W44" s="276"/>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252"/>
      <c r="BR44" s="252"/>
      <c r="BS44" s="252"/>
      <c r="BT44" s="252"/>
      <c r="BU44" s="252"/>
      <c r="BV44" s="252"/>
      <c r="BW44" s="252"/>
      <c r="BX44" s="252"/>
      <c r="BY44" s="252"/>
      <c r="BZ44" s="252"/>
      <c r="CA44" s="252"/>
      <c r="CB44" s="252"/>
      <c r="CC44" s="252"/>
      <c r="CD44" s="252"/>
      <c r="CE44" s="252"/>
      <c r="CF44" s="252"/>
      <c r="CG44" s="252"/>
      <c r="CH44" s="252"/>
      <c r="CI44" s="252"/>
      <c r="CJ44" s="252"/>
      <c r="CK44" s="252"/>
      <c r="CL44" s="252"/>
      <c r="CM44" s="252"/>
      <c r="CN44" s="252"/>
      <c r="CO44" s="252"/>
      <c r="CP44" s="252"/>
      <c r="CQ44" s="252"/>
      <c r="CR44" s="252"/>
      <c r="CS44" s="252"/>
      <c r="CT44" s="252"/>
      <c r="CU44" s="252"/>
      <c r="CV44" s="252"/>
      <c r="CW44" s="252"/>
      <c r="CX44" s="252"/>
      <c r="CY44" s="252"/>
      <c r="CZ44" s="252"/>
      <c r="DA44" s="252"/>
      <c r="DB44" s="252"/>
      <c r="DC44" s="252"/>
      <c r="DD44" s="252"/>
      <c r="DE44" s="252"/>
      <c r="DF44" s="252"/>
      <c r="DG44" s="252"/>
      <c r="DH44" s="252"/>
      <c r="DI44" s="252"/>
      <c r="DJ44" s="252"/>
      <c r="DK44" s="252"/>
      <c r="DL44" s="252"/>
      <c r="DM44" s="252"/>
      <c r="DN44" s="252"/>
      <c r="DO44" s="252"/>
      <c r="DP44" s="252"/>
      <c r="DQ44" s="252"/>
      <c r="DR44" s="252"/>
      <c r="DS44" s="252"/>
      <c r="DT44" s="252"/>
      <c r="DU44" s="252"/>
      <c r="DV44" s="252"/>
      <c r="DW44" s="252"/>
      <c r="DX44" s="252"/>
      <c r="DY44" s="252"/>
      <c r="DZ44" s="252"/>
      <c r="EA44" s="252"/>
      <c r="EB44" s="252"/>
      <c r="EC44" s="252"/>
      <c r="ED44" s="252"/>
      <c r="EE44" s="252"/>
      <c r="EF44" s="252"/>
      <c r="EG44" s="252"/>
      <c r="EH44" s="252"/>
      <c r="EI44" s="252"/>
      <c r="EJ44" s="252"/>
      <c r="EK44" s="252"/>
      <c r="EL44" s="252"/>
      <c r="EM44" s="252"/>
      <c r="EN44" s="252"/>
      <c r="EO44" s="252"/>
      <c r="EP44" s="252"/>
      <c r="EQ44" s="252"/>
      <c r="ER44" s="252"/>
      <c r="ES44" s="252"/>
      <c r="ET44" s="252"/>
      <c r="EU44" s="252"/>
      <c r="EV44" s="252"/>
      <c r="EW44" s="252"/>
      <c r="EX44" s="252"/>
      <c r="EY44" s="252"/>
    </row>
    <row r="45" spans="1:155" s="3" customFormat="1" ht="13.15" customHeight="1">
      <c r="A45" s="528" t="s">
        <v>197</v>
      </c>
      <c r="B45" s="693">
        <v>2.2542595019659242E-2</v>
      </c>
      <c r="C45" s="694">
        <v>1.24174106127654E-6</v>
      </c>
      <c r="D45" s="695">
        <v>4.9830999999999998E-5</v>
      </c>
      <c r="E45" s="696">
        <v>3.614873309248998E-4</v>
      </c>
      <c r="F45" s="694">
        <v>1.2292089218434306</v>
      </c>
      <c r="G45" s="694">
        <v>3.3840000000000001E-6</v>
      </c>
      <c r="H45" s="695">
        <v>2.1858178941911539E-3</v>
      </c>
      <c r="I45" s="695">
        <v>3.047852037640273E-2</v>
      </c>
      <c r="J45" s="696">
        <v>3.1236010753569108E-2</v>
      </c>
      <c r="K45" s="694">
        <v>0</v>
      </c>
      <c r="L45" s="694">
        <v>0.44520797500000003</v>
      </c>
      <c r="M45" s="694">
        <v>2.1330232669487885E-3</v>
      </c>
      <c r="N45" s="694">
        <v>0.94993500699999966</v>
      </c>
      <c r="O45" s="694">
        <v>0.50059860830000003</v>
      </c>
      <c r="P45" s="695">
        <v>0.68559155714997277</v>
      </c>
      <c r="Q45" s="697">
        <v>3.8995339806761611</v>
      </c>
      <c r="R45" s="276"/>
      <c r="S45" s="276"/>
      <c r="T45" s="276"/>
      <c r="U45" s="276"/>
      <c r="V45" s="276"/>
      <c r="W45" s="276"/>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row>
    <row r="46" spans="1:155" ht="12" customHeight="1">
      <c r="A46" s="528" t="s">
        <v>54</v>
      </c>
      <c r="B46" s="693">
        <v>1.0230668414154653</v>
      </c>
      <c r="C46" s="694">
        <v>0.3825501986083984</v>
      </c>
      <c r="D46" s="695">
        <v>0.13913723906250297</v>
      </c>
      <c r="E46" s="696">
        <v>3.7903098626462164</v>
      </c>
      <c r="F46" s="694">
        <v>2.3587695352243534</v>
      </c>
      <c r="G46" s="694">
        <v>0.30338440962409974</v>
      </c>
      <c r="H46" s="695">
        <v>2.3581811831903454E-2</v>
      </c>
      <c r="I46" s="695">
        <v>1.7792494496538749</v>
      </c>
      <c r="J46" s="696">
        <v>1.6461677832092145</v>
      </c>
      <c r="K46" s="694">
        <v>1.8356393165373284</v>
      </c>
      <c r="L46" s="694">
        <v>0</v>
      </c>
      <c r="M46" s="694">
        <v>0.91576386538276067</v>
      </c>
      <c r="N46" s="694">
        <v>0.35146186899999993</v>
      </c>
      <c r="O46" s="694">
        <v>8.6254031918000003</v>
      </c>
      <c r="P46" s="695">
        <v>22.83541754430906</v>
      </c>
      <c r="Q46" s="697">
        <v>46.00990291830518</v>
      </c>
      <c r="R46" s="276"/>
      <c r="S46" s="276"/>
      <c r="T46" s="276"/>
      <c r="U46" s="276"/>
      <c r="V46" s="276"/>
      <c r="W46" s="276"/>
      <c r="X46" s="135"/>
      <c r="Y46" s="135"/>
      <c r="Z46" s="135"/>
      <c r="AA46" s="135"/>
      <c r="AB46" s="135"/>
      <c r="AC46" s="135"/>
      <c r="AD46" s="135"/>
      <c r="AE46" s="135"/>
      <c r="AF46" s="135"/>
      <c r="AG46" s="135"/>
      <c r="AH46" s="135"/>
      <c r="AI46" s="135"/>
      <c r="AJ46" s="135"/>
      <c r="AK46" s="135"/>
      <c r="AL46" s="135"/>
      <c r="AM46" s="135"/>
      <c r="AN46" s="135"/>
    </row>
    <row r="47" spans="1:155" ht="13.15" customHeight="1">
      <c r="A47" s="528" t="s">
        <v>100</v>
      </c>
      <c r="B47" s="693">
        <v>4.2538663171690692</v>
      </c>
      <c r="C47" s="694">
        <v>7.1360999999999997E-5</v>
      </c>
      <c r="D47" s="695">
        <v>4.2175753604193983E-2</v>
      </c>
      <c r="E47" s="696">
        <v>0.53876864511387146</v>
      </c>
      <c r="F47" s="694">
        <v>13.930309432860126</v>
      </c>
      <c r="G47" s="694">
        <v>7.9994290000000006E-3</v>
      </c>
      <c r="H47" s="695">
        <v>1.7546280000000005E-3</v>
      </c>
      <c r="I47" s="695">
        <v>13.856536570999998</v>
      </c>
      <c r="J47" s="696">
        <v>7.0951827611170017</v>
      </c>
      <c r="K47" s="694">
        <v>2.4518697338879916</v>
      </c>
      <c r="L47" s="694">
        <v>0.441897019</v>
      </c>
      <c r="M47" s="694">
        <v>0</v>
      </c>
      <c r="N47" s="694">
        <v>1.8814715349999993</v>
      </c>
      <c r="O47" s="694">
        <v>7.5118755333000005</v>
      </c>
      <c r="P47" s="695">
        <v>9.8966595257478858</v>
      </c>
      <c r="Q47" s="697">
        <v>61.910438245800137</v>
      </c>
      <c r="R47" s="276"/>
      <c r="S47" s="276"/>
      <c r="T47" s="276"/>
      <c r="U47" s="276"/>
      <c r="V47" s="276"/>
      <c r="W47" s="276"/>
      <c r="X47" s="135"/>
      <c r="Y47" s="135"/>
      <c r="Z47" s="135"/>
      <c r="AA47" s="135"/>
      <c r="AB47" s="135"/>
      <c r="AC47" s="135"/>
      <c r="AD47" s="135"/>
      <c r="AE47" s="135"/>
      <c r="AF47" s="135"/>
      <c r="AG47" s="135"/>
      <c r="AH47" s="135"/>
      <c r="AI47" s="135"/>
      <c r="AJ47" s="135"/>
      <c r="AK47" s="135"/>
      <c r="AL47" s="135"/>
      <c r="AM47" s="135"/>
      <c r="AN47" s="135"/>
    </row>
    <row r="48" spans="1:155" ht="12" customHeight="1">
      <c r="A48" s="528" t="s">
        <v>166</v>
      </c>
      <c r="B48" s="693">
        <v>1.0830930537352557</v>
      </c>
      <c r="C48" s="694">
        <v>2.0200799999999999E-4</v>
      </c>
      <c r="D48" s="695">
        <v>0.12280760157273948</v>
      </c>
      <c r="E48" s="696">
        <v>0.59259414088802809</v>
      </c>
      <c r="F48" s="694">
        <v>0.17687829930483429</v>
      </c>
      <c r="G48" s="694">
        <v>2.0770687000000003E-2</v>
      </c>
      <c r="H48" s="695">
        <v>2.5230670000000004E-3</v>
      </c>
      <c r="I48" s="695">
        <v>5.1588567000000002E-2</v>
      </c>
      <c r="J48" s="696">
        <v>3.4882419992405167E-3</v>
      </c>
      <c r="K48" s="694">
        <v>4.2179414177772658</v>
      </c>
      <c r="L48" s="694">
        <v>2.8256565220000001</v>
      </c>
      <c r="M48" s="694">
        <v>3.1614477000000002E-2</v>
      </c>
      <c r="N48" s="694">
        <v>0</v>
      </c>
      <c r="O48" s="694">
        <v>2.6883914218</v>
      </c>
      <c r="P48" s="695">
        <v>2.903679668440629</v>
      </c>
      <c r="Q48" s="697">
        <v>14.721229173517994</v>
      </c>
      <c r="R48" s="276"/>
      <c r="S48" s="276"/>
      <c r="T48" s="276"/>
      <c r="U48" s="276"/>
      <c r="V48" s="276"/>
      <c r="W48" s="276"/>
      <c r="X48" s="135"/>
      <c r="Y48" s="135"/>
      <c r="Z48" s="135"/>
      <c r="AA48" s="135"/>
      <c r="AB48" s="135"/>
      <c r="AC48" s="135"/>
      <c r="AD48" s="135"/>
      <c r="AE48" s="135"/>
      <c r="AF48" s="135"/>
      <c r="AG48" s="135"/>
      <c r="AH48" s="135"/>
      <c r="AI48" s="135"/>
      <c r="AJ48" s="135"/>
      <c r="AK48" s="135"/>
      <c r="AL48" s="135"/>
      <c r="AM48" s="135"/>
      <c r="AN48" s="135"/>
    </row>
    <row r="49" spans="1:40" ht="11.45" customHeight="1">
      <c r="A49" s="528" t="s">
        <v>170</v>
      </c>
      <c r="B49" s="693">
        <v>0.89017038007863702</v>
      </c>
      <c r="C49" s="694">
        <v>4.7756959300000013E-2</v>
      </c>
      <c r="D49" s="695">
        <v>0.16133709043250372</v>
      </c>
      <c r="E49" s="696">
        <v>0.3600077307117816</v>
      </c>
      <c r="F49" s="694">
        <v>1.9751194424986871</v>
      </c>
      <c r="G49" s="694">
        <v>8.0443301000000002E-3</v>
      </c>
      <c r="H49" s="695">
        <v>1.353932E-3</v>
      </c>
      <c r="I49" s="695">
        <v>0.69889476170000009</v>
      </c>
      <c r="J49" s="696">
        <v>2.4183877837709997</v>
      </c>
      <c r="K49" s="694">
        <v>6.982026733867043</v>
      </c>
      <c r="L49" s="694">
        <v>6.9849628790000002</v>
      </c>
      <c r="M49" s="694">
        <v>1.3502209857</v>
      </c>
      <c r="N49" s="694">
        <v>1.2192564740000005</v>
      </c>
      <c r="O49" s="694">
        <v>0</v>
      </c>
      <c r="P49" s="695">
        <v>70.614527711711318</v>
      </c>
      <c r="Q49" s="697">
        <v>93.712067194870983</v>
      </c>
      <c r="R49" s="205"/>
      <c r="S49" s="205"/>
      <c r="T49" s="205"/>
      <c r="U49" s="205"/>
      <c r="V49" s="205"/>
      <c r="W49" s="205"/>
      <c r="X49" s="135"/>
      <c r="Y49" s="135"/>
      <c r="Z49" s="135"/>
      <c r="AA49" s="135"/>
      <c r="AB49" s="135"/>
      <c r="AC49" s="135"/>
      <c r="AD49" s="135"/>
      <c r="AE49" s="135"/>
      <c r="AF49" s="135"/>
      <c r="AG49" s="135"/>
      <c r="AH49" s="135"/>
      <c r="AI49" s="135"/>
      <c r="AJ49" s="135"/>
      <c r="AK49" s="135"/>
      <c r="AL49" s="135"/>
      <c r="AM49" s="135"/>
      <c r="AN49" s="135"/>
    </row>
    <row r="50" spans="1:40" ht="12.6" customHeight="1">
      <c r="A50" s="528" t="s">
        <v>55</v>
      </c>
      <c r="B50" s="693">
        <v>6.2066290403486235</v>
      </c>
      <c r="C50" s="694">
        <v>1.2635569197903014E-2</v>
      </c>
      <c r="D50" s="695">
        <v>0.15859191943774556</v>
      </c>
      <c r="E50" s="696">
        <v>1.2028612423286382</v>
      </c>
      <c r="F50" s="694">
        <v>3.9878022681314831</v>
      </c>
      <c r="G50" s="694">
        <v>6.7389687999999989E-2</v>
      </c>
      <c r="H50" s="695">
        <v>1.6829045999572818E-2</v>
      </c>
      <c r="I50" s="695">
        <v>0.95972285008135771</v>
      </c>
      <c r="J50" s="696">
        <v>3.6575741833373789</v>
      </c>
      <c r="K50" s="694">
        <v>10.871006639131952</v>
      </c>
      <c r="L50" s="694">
        <v>29.056203794000002</v>
      </c>
      <c r="M50" s="694">
        <v>1.6118166928728699</v>
      </c>
      <c r="N50" s="694">
        <v>7.0037092319999985</v>
      </c>
      <c r="O50" s="694">
        <v>38.733535327300004</v>
      </c>
      <c r="P50" s="695">
        <v>0</v>
      </c>
      <c r="Q50" s="697">
        <v>103.54630749216753</v>
      </c>
      <c r="R50" s="205"/>
      <c r="S50" s="205"/>
      <c r="T50" s="205"/>
      <c r="U50" s="205"/>
      <c r="V50" s="205"/>
      <c r="W50" s="205"/>
      <c r="X50" s="135"/>
      <c r="Y50" s="135"/>
      <c r="Z50" s="135"/>
      <c r="AA50" s="135"/>
      <c r="AB50" s="135"/>
      <c r="AC50" s="135"/>
      <c r="AD50" s="135"/>
      <c r="AE50" s="135"/>
      <c r="AF50" s="135"/>
      <c r="AG50" s="135"/>
      <c r="AH50" s="135"/>
      <c r="AI50" s="135"/>
      <c r="AJ50" s="135"/>
      <c r="AK50" s="135"/>
      <c r="AL50" s="135"/>
      <c r="AM50" s="135"/>
      <c r="AN50" s="135"/>
    </row>
    <row r="51" spans="1:40" ht="13.15" customHeight="1">
      <c r="A51" s="640" t="s">
        <v>238</v>
      </c>
      <c r="B51" s="699">
        <v>104.54482168665922</v>
      </c>
      <c r="C51" s="699">
        <v>31.61291781202187</v>
      </c>
      <c r="D51" s="699">
        <v>38.171525825694786</v>
      </c>
      <c r="E51" s="699">
        <v>90.497975161616409</v>
      </c>
      <c r="F51" s="699">
        <v>200.84756579643121</v>
      </c>
      <c r="G51" s="699">
        <v>1.6649346328292907</v>
      </c>
      <c r="H51" s="699">
        <v>12.204658448698311</v>
      </c>
      <c r="I51" s="699">
        <v>55.019299845284344</v>
      </c>
      <c r="J51" s="699">
        <v>92.408334292726749</v>
      </c>
      <c r="K51" s="699">
        <v>27.564898750517962</v>
      </c>
      <c r="L51" s="699">
        <v>74.475159663000014</v>
      </c>
      <c r="M51" s="699">
        <v>29.963250590722584</v>
      </c>
      <c r="N51" s="699">
        <v>39.080101219999996</v>
      </c>
      <c r="O51" s="699">
        <v>121.43066664409999</v>
      </c>
      <c r="P51" s="699">
        <v>185.75739440384208</v>
      </c>
      <c r="Q51" s="699">
        <v>1105.2435047741446</v>
      </c>
      <c r="R51" s="252"/>
      <c r="S51" s="252"/>
      <c r="T51" s="252"/>
      <c r="U51" s="252"/>
      <c r="V51" s="252"/>
      <c r="W51" s="252"/>
      <c r="X51" s="135"/>
      <c r="Y51" s="135"/>
      <c r="Z51" s="135"/>
      <c r="AA51" s="135"/>
      <c r="AB51" s="135"/>
      <c r="AC51" s="135"/>
      <c r="AD51" s="135"/>
      <c r="AE51" s="135"/>
      <c r="AF51" s="135"/>
      <c r="AG51" s="135"/>
      <c r="AH51" s="135"/>
      <c r="AI51" s="135"/>
      <c r="AJ51" s="135"/>
      <c r="AK51" s="135"/>
      <c r="AL51" s="135"/>
      <c r="AM51" s="135"/>
      <c r="AN51" s="135"/>
    </row>
    <row r="52" spans="1:40">
      <c r="R52" s="252"/>
      <c r="S52" s="252"/>
      <c r="T52" s="252"/>
      <c r="U52" s="252"/>
      <c r="V52" s="252"/>
      <c r="W52" s="252"/>
      <c r="X52" s="135"/>
      <c r="Y52" s="135"/>
      <c r="Z52" s="135"/>
      <c r="AA52" s="135"/>
      <c r="AB52" s="135"/>
      <c r="AC52" s="135"/>
      <c r="AD52" s="135"/>
      <c r="AE52" s="135"/>
      <c r="AF52" s="135"/>
      <c r="AG52" s="135"/>
      <c r="AH52" s="135"/>
      <c r="AI52" s="135"/>
      <c r="AJ52" s="135"/>
      <c r="AK52" s="135"/>
      <c r="AL52" s="135"/>
      <c r="AM52" s="135"/>
      <c r="AN52" s="135"/>
    </row>
    <row r="53" spans="1:40" ht="11.25">
      <c r="A53" s="87" t="s">
        <v>363</v>
      </c>
      <c r="B53" s="209"/>
      <c r="C53" s="209"/>
      <c r="D53" s="209"/>
      <c r="E53" s="209"/>
      <c r="F53" s="209"/>
      <c r="G53" s="209"/>
      <c r="H53" s="209"/>
      <c r="I53" s="209"/>
      <c r="J53" s="209"/>
      <c r="K53" s="209"/>
      <c r="L53" s="209"/>
      <c r="M53" s="209"/>
      <c r="N53" s="250"/>
      <c r="O53" s="250"/>
      <c r="P53" s="251"/>
      <c r="Q53" s="252"/>
      <c r="R53" s="252"/>
      <c r="S53" s="252"/>
      <c r="T53" s="252"/>
      <c r="U53" s="252"/>
      <c r="V53" s="252"/>
      <c r="W53" s="252"/>
    </row>
    <row r="54" spans="1:40" ht="11.25">
      <c r="A54" s="162" t="s">
        <v>559</v>
      </c>
      <c r="B54" s="162"/>
      <c r="C54" s="162"/>
      <c r="D54" s="162"/>
      <c r="E54" s="162"/>
      <c r="F54" s="162"/>
      <c r="G54" s="162"/>
      <c r="H54" s="162"/>
      <c r="I54" s="162"/>
      <c r="J54" s="162"/>
      <c r="K54" s="162"/>
      <c r="L54" s="162"/>
      <c r="M54" s="162"/>
      <c r="O54" s="25"/>
      <c r="P54" s="253"/>
      <c r="Q54" s="252"/>
      <c r="R54" s="135"/>
      <c r="S54" s="135"/>
      <c r="T54" s="135"/>
      <c r="U54" s="135"/>
      <c r="V54" s="135"/>
      <c r="W54" s="135"/>
    </row>
    <row r="55" spans="1:40">
      <c r="A55" s="162" t="s">
        <v>560</v>
      </c>
      <c r="Q55" s="135"/>
      <c r="R55" s="135"/>
      <c r="S55" s="135"/>
      <c r="T55" s="135"/>
      <c r="U55" s="135"/>
      <c r="V55" s="135"/>
      <c r="W55" s="135"/>
    </row>
    <row r="56" spans="1:40">
      <c r="R56" s="135"/>
      <c r="S56" s="135"/>
      <c r="T56" s="135"/>
      <c r="U56" s="135"/>
      <c r="V56" s="135"/>
      <c r="W56" s="135"/>
    </row>
    <row r="57" spans="1:40" ht="11.25">
      <c r="A57" s="5"/>
      <c r="B57" s="5"/>
      <c r="C57" s="5"/>
      <c r="D57" s="5"/>
      <c r="E57" s="5"/>
      <c r="F57" s="5"/>
      <c r="G57" s="5"/>
      <c r="H57" s="5"/>
      <c r="I57" s="5"/>
      <c r="J57" s="5"/>
      <c r="K57" s="5"/>
      <c r="L57" s="5"/>
      <c r="M57" s="5"/>
      <c r="N57" s="5"/>
      <c r="O57" s="5"/>
      <c r="R57" s="135"/>
      <c r="S57" s="135"/>
      <c r="T57" s="135"/>
      <c r="U57" s="135"/>
      <c r="V57" s="135"/>
      <c r="W57" s="135"/>
    </row>
    <row r="58" spans="1:40" ht="11.25">
      <c r="A58" s="5"/>
      <c r="B58" s="5"/>
      <c r="C58" s="5"/>
      <c r="D58" s="5"/>
      <c r="E58" s="5"/>
      <c r="F58" s="5"/>
      <c r="G58" s="5"/>
      <c r="H58" s="5"/>
      <c r="I58" s="5"/>
      <c r="J58" s="5"/>
      <c r="K58" s="5"/>
      <c r="L58" s="5"/>
      <c r="M58" s="5"/>
      <c r="N58" s="5"/>
      <c r="O58" s="5"/>
      <c r="R58" s="135"/>
      <c r="S58" s="135"/>
      <c r="T58" s="135"/>
      <c r="U58" s="135"/>
      <c r="V58" s="135"/>
      <c r="W58" s="135"/>
    </row>
    <row r="59" spans="1:40" ht="11.25">
      <c r="A59" s="5"/>
      <c r="B59" s="5"/>
      <c r="C59" s="5"/>
      <c r="D59" s="5"/>
      <c r="E59" s="5"/>
      <c r="F59" s="5"/>
      <c r="G59" s="5"/>
      <c r="H59" s="5"/>
      <c r="I59" s="5"/>
      <c r="J59" s="5"/>
      <c r="K59" s="5"/>
      <c r="L59" s="5"/>
      <c r="M59" s="5"/>
      <c r="N59" s="5"/>
      <c r="O59" s="5"/>
      <c r="R59" s="135"/>
      <c r="S59" s="135"/>
      <c r="T59" s="135"/>
      <c r="U59" s="135"/>
      <c r="V59" s="135"/>
      <c r="W59" s="135"/>
    </row>
    <row r="60" spans="1:40" ht="11.25">
      <c r="A60" s="5"/>
      <c r="B60" s="5"/>
      <c r="C60" s="5"/>
      <c r="D60" s="5"/>
      <c r="E60" s="5"/>
      <c r="F60" s="5"/>
      <c r="G60" s="5"/>
      <c r="H60" s="5"/>
      <c r="I60" s="5"/>
      <c r="J60" s="5"/>
      <c r="K60" s="5"/>
      <c r="L60" s="5"/>
      <c r="M60" s="5"/>
      <c r="N60" s="5"/>
      <c r="O60" s="5"/>
      <c r="R60" s="135"/>
      <c r="S60" s="135"/>
      <c r="T60" s="135"/>
      <c r="U60" s="135"/>
      <c r="V60" s="135"/>
      <c r="W60" s="135"/>
    </row>
  </sheetData>
  <phoneticPr fontId="3" type="noConversion"/>
  <conditionalFormatting sqref="Q29">
    <cfRule type="cellIs" dxfId="95" priority="4" stopIfTrue="1" operator="between">
      <formula>0.0000000001</formula>
      <formula>0.05</formula>
    </cfRule>
  </conditionalFormatting>
  <conditionalFormatting sqref="B26:C26 E26:Q26">
    <cfRule type="cellIs" dxfId="94" priority="2" stopIfTrue="1" operator="between">
      <formula>0.000000000001</formula>
      <formula>0.05</formula>
    </cfRule>
  </conditionalFormatting>
  <conditionalFormatting sqref="B29:P29">
    <cfRule type="cellIs" dxfId="93" priority="3" stopIfTrue="1" operator="between">
      <formula>0.0000000001</formula>
      <formula>0.05</formula>
    </cfRule>
  </conditionalFormatting>
  <conditionalFormatting sqref="B51:Q51">
    <cfRule type="cellIs" dxfId="92" priority="1" stopIfTrue="1" operator="between">
      <formula>0.000000000001</formula>
      <formula>0.05</formula>
    </cfRule>
  </conditionalFormatting>
  <pageMargins left="0.23622047244094491" right="0" top="0.23622047244094491" bottom="0" header="0" footer="0"/>
  <pageSetup paperSize="8" scale="1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13.33203125" defaultRowHeight="11.25"/>
  <cols>
    <col min="1" max="1" width="26.1640625" style="168" customWidth="1"/>
    <col min="2" max="2" width="9" style="159" customWidth="1"/>
    <col min="3" max="3" width="10.83203125" style="168" customWidth="1"/>
    <col min="4" max="4" width="10.33203125" style="166" bestFit="1" customWidth="1"/>
    <col min="5" max="7" width="9.83203125" style="168"/>
    <col min="8" max="9" width="13.33203125" style="168"/>
    <col min="10" max="16384" width="13.33203125" style="18"/>
  </cols>
  <sheetData>
    <row r="1" spans="1:9" ht="12.75">
      <c r="A1" s="676" t="s">
        <v>675</v>
      </c>
      <c r="B1" s="168"/>
      <c r="C1" s="713"/>
      <c r="D1" s="168"/>
      <c r="H1" s="159"/>
      <c r="I1" s="159"/>
    </row>
    <row r="2" spans="1:9" s="162" customFormat="1" ht="13.15" customHeight="1">
      <c r="A2" s="168"/>
      <c r="B2" s="168"/>
      <c r="C2" s="159">
        <v>2015</v>
      </c>
      <c r="D2" s="168"/>
      <c r="E2" s="168"/>
      <c r="F2" s="168"/>
      <c r="G2" s="159">
        <v>2016</v>
      </c>
      <c r="H2" s="159"/>
      <c r="I2" s="159"/>
    </row>
    <row r="3" spans="1:9" s="162" customFormat="1" ht="11.45" customHeight="1">
      <c r="A3" s="168"/>
      <c r="B3" s="247" t="s">
        <v>205</v>
      </c>
      <c r="C3" s="247" t="s">
        <v>206</v>
      </c>
      <c r="D3" s="247" t="s">
        <v>205</v>
      </c>
      <c r="E3" s="247" t="s">
        <v>206</v>
      </c>
      <c r="F3" s="247" t="s">
        <v>205</v>
      </c>
      <c r="G3" s="247" t="s">
        <v>206</v>
      </c>
      <c r="H3" s="247" t="s">
        <v>205</v>
      </c>
      <c r="I3" s="247" t="s">
        <v>206</v>
      </c>
    </row>
    <row r="4" spans="1:9" s="162" customFormat="1" ht="12" customHeight="1">
      <c r="A4" s="168" t="s">
        <v>141</v>
      </c>
      <c r="B4" s="714" t="s">
        <v>199</v>
      </c>
      <c r="C4" s="714" t="s">
        <v>199</v>
      </c>
      <c r="D4" s="714" t="s">
        <v>200</v>
      </c>
      <c r="E4" s="714" t="s">
        <v>200</v>
      </c>
      <c r="F4" s="714" t="s">
        <v>199</v>
      </c>
      <c r="G4" s="714" t="s">
        <v>199</v>
      </c>
      <c r="H4" s="714" t="s">
        <v>200</v>
      </c>
      <c r="I4" s="714" t="s">
        <v>200</v>
      </c>
    </row>
    <row r="5" spans="1:9" s="209" customFormat="1" ht="13.9" customHeight="1">
      <c r="A5" s="168" t="s">
        <v>47</v>
      </c>
      <c r="B5" s="715">
        <v>366.72305424462525</v>
      </c>
      <c r="C5" s="715">
        <v>99.780472606609692</v>
      </c>
      <c r="D5" s="715">
        <v>25.327632163445184</v>
      </c>
      <c r="E5" s="716">
        <v>191.92739891527899</v>
      </c>
      <c r="F5" s="715">
        <v>393.28830675273412</v>
      </c>
      <c r="G5" s="715">
        <v>104.54482180189804</v>
      </c>
      <c r="H5" s="715">
        <v>24.403981344647445</v>
      </c>
      <c r="I5" s="715">
        <v>203.09022699287493</v>
      </c>
    </row>
    <row r="6" spans="1:9" s="209" customFormat="1" ht="13.9" customHeight="1">
      <c r="A6" s="168" t="s">
        <v>66</v>
      </c>
      <c r="B6" s="715">
        <v>32.338348348919119</v>
      </c>
      <c r="C6" s="715">
        <v>29.386641361396386</v>
      </c>
      <c r="D6" s="715">
        <v>159.33232850959115</v>
      </c>
      <c r="E6" s="716">
        <v>30.662729654520785</v>
      </c>
      <c r="F6" s="715">
        <v>29.236332817657122</v>
      </c>
      <c r="G6" s="715">
        <v>31.612918132567568</v>
      </c>
      <c r="H6" s="715">
        <v>164.41102348577218</v>
      </c>
      <c r="I6" s="715">
        <v>29.424209826574888</v>
      </c>
    </row>
    <row r="7" spans="1:9" s="209" customFormat="1" ht="13.9" customHeight="1">
      <c r="A7" s="168" t="s">
        <v>53</v>
      </c>
      <c r="B7" s="726">
        <v>8.8999996705751983E-8</v>
      </c>
      <c r="C7" s="715">
        <v>35.16215573801496</v>
      </c>
      <c r="D7" s="715">
        <v>57.624878903262982</v>
      </c>
      <c r="E7" s="716">
        <v>8.0634689488004341</v>
      </c>
      <c r="F7" s="715">
        <v>4.4000000087862645E-8</v>
      </c>
      <c r="G7" s="715">
        <v>38.171525345213233</v>
      </c>
      <c r="H7" s="715">
        <v>60.750080477270451</v>
      </c>
      <c r="I7" s="715">
        <v>8.8098246335849719</v>
      </c>
    </row>
    <row r="8" spans="1:9" s="209" customFormat="1" ht="13.9" customHeight="1">
      <c r="A8" s="168" t="s">
        <v>178</v>
      </c>
      <c r="B8" s="715">
        <v>27.004685424408844</v>
      </c>
      <c r="C8" s="715">
        <v>88.905544206979613</v>
      </c>
      <c r="D8" s="715">
        <v>173.36315071188534</v>
      </c>
      <c r="E8" s="716">
        <v>30.423932058311816</v>
      </c>
      <c r="F8" s="715">
        <v>24.598455786571108</v>
      </c>
      <c r="G8" s="715">
        <v>90.497974388514592</v>
      </c>
      <c r="H8" s="715">
        <v>177.4399575243558</v>
      </c>
      <c r="I8" s="715">
        <v>29.576764361409857</v>
      </c>
    </row>
    <row r="9" spans="1:9" s="209" customFormat="1" ht="13.9" customHeight="1">
      <c r="A9" s="168" t="s">
        <v>561</v>
      </c>
      <c r="B9" s="715">
        <v>499.88406918874875</v>
      </c>
      <c r="C9" s="715">
        <v>187.55574676972196</v>
      </c>
      <c r="D9" s="715">
        <v>11.804930176592011</v>
      </c>
      <c r="E9" s="716">
        <v>131.685663719963</v>
      </c>
      <c r="F9" s="715">
        <v>499.36530022088812</v>
      </c>
      <c r="G9" s="715">
        <v>200.84756714925956</v>
      </c>
      <c r="H9" s="715">
        <v>17.638991450902591</v>
      </c>
      <c r="I9" s="715">
        <v>132.21987045263438</v>
      </c>
    </row>
    <row r="10" spans="1:9" s="209" customFormat="1" ht="13.9" customHeight="1">
      <c r="A10" s="168" t="s">
        <v>557</v>
      </c>
      <c r="B10" s="715">
        <v>2.8833973990954624</v>
      </c>
      <c r="C10" s="715">
        <v>1.9961144024003317</v>
      </c>
      <c r="D10" s="715">
        <v>261.89226689764473</v>
      </c>
      <c r="E10" s="716">
        <v>152.86062687464124</v>
      </c>
      <c r="F10" s="715">
        <v>0.75400695287501796</v>
      </c>
      <c r="G10" s="715">
        <v>1.6649346374744931</v>
      </c>
      <c r="H10" s="715">
        <v>273.97227134543937</v>
      </c>
      <c r="I10" s="715">
        <v>150.97457864596396</v>
      </c>
    </row>
    <row r="11" spans="1:9" s="209" customFormat="1" ht="13.9" customHeight="1">
      <c r="A11" s="168" t="s">
        <v>540</v>
      </c>
      <c r="B11" s="715">
        <v>23.112863633808022</v>
      </c>
      <c r="C11" s="715">
        <v>12.815698856752862</v>
      </c>
      <c r="D11" s="715">
        <v>88.483146140858679</v>
      </c>
      <c r="E11" s="716">
        <v>11.795054948989621</v>
      </c>
      <c r="F11" s="715">
        <v>18.256448259729108</v>
      </c>
      <c r="G11" s="715">
        <v>12.204658544272634</v>
      </c>
      <c r="H11" s="715">
        <v>81.691260621853189</v>
      </c>
      <c r="I11" s="715">
        <v>8.6573483425821767</v>
      </c>
    </row>
    <row r="12" spans="1:9" s="209" customFormat="1" ht="13.9" customHeight="1">
      <c r="A12" s="168" t="s">
        <v>73</v>
      </c>
      <c r="B12" s="715">
        <v>0</v>
      </c>
      <c r="C12" s="715">
        <v>1.6590136616528088</v>
      </c>
      <c r="D12" s="715">
        <v>161.24525716296486</v>
      </c>
      <c r="E12" s="716">
        <v>0.80851052525358535</v>
      </c>
      <c r="F12" s="715">
        <v>4.9999999021110852E-5</v>
      </c>
      <c r="G12" s="715">
        <v>1.1650843968110918</v>
      </c>
      <c r="H12" s="715">
        <v>177.47549335054211</v>
      </c>
      <c r="I12" s="715">
        <v>1.4538584432209039</v>
      </c>
    </row>
    <row r="13" spans="1:9" s="209" customFormat="1" ht="13.9" customHeight="1">
      <c r="A13" s="168" t="s">
        <v>74</v>
      </c>
      <c r="B13" s="715">
        <v>0.10280623172434389</v>
      </c>
      <c r="C13" s="715">
        <v>0.73421900281114194</v>
      </c>
      <c r="D13" s="715">
        <v>96.567347959804607</v>
      </c>
      <c r="E13" s="716">
        <v>26.357748248577828</v>
      </c>
      <c r="F13" s="715">
        <v>1.982599928851414E-5</v>
      </c>
      <c r="G13" s="715">
        <v>0.80238534869288269</v>
      </c>
      <c r="H13" s="715">
        <v>103.29760784583138</v>
      </c>
      <c r="I13" s="715">
        <v>24.981345185797476</v>
      </c>
    </row>
    <row r="14" spans="1:9" s="209" customFormat="1" ht="13.9" customHeight="1">
      <c r="A14" s="168" t="s">
        <v>75</v>
      </c>
      <c r="B14" s="715">
        <v>4.1700000474875765E-7</v>
      </c>
      <c r="C14" s="715">
        <v>7.3039826776179186</v>
      </c>
      <c r="D14" s="715">
        <v>359.23870248440653</v>
      </c>
      <c r="E14" s="716">
        <v>38.420365311987808</v>
      </c>
      <c r="F14" s="715">
        <v>7.748091510606514E-7</v>
      </c>
      <c r="G14" s="715">
        <v>7.2691415507803061</v>
      </c>
      <c r="H14" s="715">
        <v>375.31651648749505</v>
      </c>
      <c r="I14" s="715">
        <v>48.412063057310597</v>
      </c>
    </row>
    <row r="15" spans="1:9" s="209" customFormat="1" ht="13.9" customHeight="1">
      <c r="A15" s="168" t="s">
        <v>121</v>
      </c>
      <c r="B15" s="715">
        <v>0.38446140945737239</v>
      </c>
      <c r="C15" s="715">
        <v>16.43000970472583</v>
      </c>
      <c r="D15" s="715">
        <v>125.40423336003391</v>
      </c>
      <c r="E15" s="716">
        <v>54.204558585249011</v>
      </c>
      <c r="F15" s="715">
        <v>1.1705629856298987</v>
      </c>
      <c r="G15" s="715">
        <v>24.410334345684991</v>
      </c>
      <c r="H15" s="715">
        <v>123.23119818580744</v>
      </c>
      <c r="I15" s="715">
        <v>60.821341517845774</v>
      </c>
    </row>
    <row r="16" spans="1:9" s="209" customFormat="1" ht="13.9" customHeight="1">
      <c r="A16" s="168" t="s">
        <v>78</v>
      </c>
      <c r="B16" s="715">
        <v>26.200643858631015</v>
      </c>
      <c r="C16" s="715">
        <v>19.328646291489903</v>
      </c>
      <c r="D16" s="715">
        <v>157.49609366738883</v>
      </c>
      <c r="E16" s="716">
        <v>42.41812473782722</v>
      </c>
      <c r="F16" s="715">
        <v>23.942590985922021</v>
      </c>
      <c r="G16" s="715">
        <v>21.372354305349376</v>
      </c>
      <c r="H16" s="715">
        <v>203.15935761584115</v>
      </c>
      <c r="I16" s="715">
        <v>48.606601055066555</v>
      </c>
    </row>
    <row r="17" spans="1:9" s="209" customFormat="1" ht="13.9" customHeight="1">
      <c r="A17" s="168" t="s">
        <v>201</v>
      </c>
      <c r="B17" s="715">
        <v>8.3670013433973001</v>
      </c>
      <c r="C17" s="715">
        <v>35.233431628995042</v>
      </c>
      <c r="D17" s="715">
        <v>60.64433798823962</v>
      </c>
      <c r="E17" s="716">
        <v>23.884300422861436</v>
      </c>
      <c r="F17" s="715">
        <v>4.3958879883823307</v>
      </c>
      <c r="G17" s="715">
        <v>34.395610216513575</v>
      </c>
      <c r="H17" s="715">
        <v>58.172784115899745</v>
      </c>
      <c r="I17" s="715">
        <v>24.829877040584723</v>
      </c>
    </row>
    <row r="18" spans="1:9" s="209" customFormat="1" ht="13.9" customHeight="1">
      <c r="A18" s="168" t="s">
        <v>202</v>
      </c>
      <c r="B18" s="715">
        <v>0.82584406219485196</v>
      </c>
      <c r="C18" s="715">
        <v>31.349581399874303</v>
      </c>
      <c r="D18" s="715">
        <v>236.65682557455233</v>
      </c>
      <c r="E18" s="716">
        <v>7.335798018993124</v>
      </c>
      <c r="F18" s="715">
        <v>0.69419045210828512</v>
      </c>
      <c r="G18" s="715">
        <v>32.882636029599233</v>
      </c>
      <c r="H18" s="715">
        <v>216.46031367478389</v>
      </c>
      <c r="I18" s="715">
        <v>7.2550035189879427</v>
      </c>
    </row>
    <row r="19" spans="1:9" s="209" customFormat="1" ht="13.9" customHeight="1">
      <c r="A19" s="168" t="s">
        <v>558</v>
      </c>
      <c r="B19" s="715">
        <v>19.950688020464355</v>
      </c>
      <c r="C19" s="715">
        <v>31.254648174815479</v>
      </c>
      <c r="D19" s="715">
        <v>8.8175849137931035</v>
      </c>
      <c r="E19" s="716">
        <v>2.6878069211345581</v>
      </c>
      <c r="F19" s="715">
        <v>21.209917240133681</v>
      </c>
      <c r="G19" s="715">
        <v>25.130088025979049</v>
      </c>
      <c r="H19" s="715">
        <v>6.8844635610816551</v>
      </c>
      <c r="I19" s="715">
        <v>2.3311133823851287</v>
      </c>
    </row>
    <row r="20" spans="1:9" s="209" customFormat="1" ht="13.9" customHeight="1">
      <c r="A20" s="168" t="s">
        <v>197</v>
      </c>
      <c r="B20" s="715">
        <v>24.770274797905902</v>
      </c>
      <c r="C20" s="715">
        <v>24.357659111737117</v>
      </c>
      <c r="D20" s="715">
        <v>10.510914594925961</v>
      </c>
      <c r="E20" s="716">
        <v>3.8913350645731573</v>
      </c>
      <c r="F20" s="715">
        <v>20.380513408924461</v>
      </c>
      <c r="G20" s="715">
        <v>27.564899323297265</v>
      </c>
      <c r="H20" s="715">
        <v>9.4305656344304829</v>
      </c>
      <c r="I20" s="715">
        <v>3.8995340409450927</v>
      </c>
    </row>
    <row r="21" spans="1:9" s="209" customFormat="1" ht="16.149999999999999" customHeight="1">
      <c r="A21" s="168" t="s">
        <v>54</v>
      </c>
      <c r="B21" s="715">
        <v>336.18556949651071</v>
      </c>
      <c r="C21" s="715">
        <v>75.656334348483739</v>
      </c>
      <c r="D21" s="715">
        <v>1.7971206354795868</v>
      </c>
      <c r="E21" s="716">
        <v>36.220355142661511</v>
      </c>
      <c r="F21" s="715">
        <v>382.63157796528458</v>
      </c>
      <c r="G21" s="715">
        <v>74.475160255778249</v>
      </c>
      <c r="H21" s="715">
        <v>2.8859583426858912</v>
      </c>
      <c r="I21" s="715">
        <v>46.009902819673115</v>
      </c>
    </row>
    <row r="22" spans="1:9" s="162" customFormat="1" ht="12.6" customHeight="1">
      <c r="A22" s="168" t="s">
        <v>100</v>
      </c>
      <c r="B22" s="715">
        <v>193.26791500766035</v>
      </c>
      <c r="C22" s="715">
        <v>22.774159605551837</v>
      </c>
      <c r="D22" s="715">
        <v>0.15491643148285128</v>
      </c>
      <c r="E22" s="716">
        <v>56.63936620708968</v>
      </c>
      <c r="F22" s="715">
        <v>212.3039479939043</v>
      </c>
      <c r="G22" s="715">
        <v>29.963250702359765</v>
      </c>
      <c r="H22" s="715">
        <v>4.605560412073828E-3</v>
      </c>
      <c r="I22" s="715">
        <v>61.910437740359562</v>
      </c>
    </row>
    <row r="23" spans="1:9" s="162" customFormat="1">
      <c r="A23" s="168" t="s">
        <v>166</v>
      </c>
      <c r="B23" s="715">
        <v>168.91016918154099</v>
      </c>
      <c r="C23" s="715">
        <v>44.939318282695716</v>
      </c>
      <c r="D23" s="715">
        <v>0.31537110832513005</v>
      </c>
      <c r="E23" s="716">
        <v>14.65993196465609</v>
      </c>
      <c r="F23" s="715">
        <v>167.96422754374953</v>
      </c>
      <c r="G23" s="715">
        <v>39.08010128490524</v>
      </c>
      <c r="H23" s="715">
        <v>1.8002227732960563E-5</v>
      </c>
      <c r="I23" s="715">
        <v>14.721229275926426</v>
      </c>
    </row>
    <row r="24" spans="1:9" s="162" customFormat="1">
      <c r="A24" s="168" t="s">
        <v>170</v>
      </c>
      <c r="B24" s="715">
        <v>45.873018258120922</v>
      </c>
      <c r="C24" s="715">
        <v>125.8339417581615</v>
      </c>
      <c r="D24" s="715">
        <v>7.9962397481912362E-2</v>
      </c>
      <c r="E24" s="716">
        <v>87.744547015411953</v>
      </c>
      <c r="F24" s="715">
        <v>48.08247037052633</v>
      </c>
      <c r="G24" s="715">
        <v>121.43066516446061</v>
      </c>
      <c r="H24" s="715">
        <v>0.10240684139505385</v>
      </c>
      <c r="I24" s="715">
        <v>93.7120672561269</v>
      </c>
    </row>
    <row r="25" spans="1:9" s="162" customFormat="1">
      <c r="A25" s="168" t="s">
        <v>55</v>
      </c>
      <c r="B25" s="715">
        <v>259.11992306448843</v>
      </c>
      <c r="C25" s="715">
        <v>164.21887310712083</v>
      </c>
      <c r="D25" s="715">
        <v>39.147731695542547</v>
      </c>
      <c r="E25" s="716">
        <v>103.98456941082615</v>
      </c>
      <c r="F25" s="715">
        <v>269.48128160508134</v>
      </c>
      <c r="G25" s="715">
        <v>185.75739396491886</v>
      </c>
      <c r="H25" s="715">
        <v>41.027234506234144</v>
      </c>
      <c r="I25" s="715">
        <v>103.54630732447534</v>
      </c>
    </row>
    <row r="26" spans="1:9" s="162" customFormat="1" ht="13.9" customHeight="1">
      <c r="A26" s="717" t="s">
        <v>343</v>
      </c>
      <c r="B26" s="718">
        <v>2035.9047334777019</v>
      </c>
      <c r="C26" s="718">
        <v>1056.6761926976089</v>
      </c>
      <c r="D26" s="718">
        <v>2035.9047334777022</v>
      </c>
      <c r="E26" s="718">
        <v>1056.6761926976089</v>
      </c>
      <c r="F26" s="718">
        <v>2117.7560899749087</v>
      </c>
      <c r="G26" s="718">
        <v>1105.243504914331</v>
      </c>
      <c r="H26" s="718">
        <v>2117.7560899749087</v>
      </c>
      <c r="I26" s="718">
        <v>1105.2435049143305</v>
      </c>
    </row>
    <row r="27" spans="1:9" ht="13.9" customHeight="1">
      <c r="A27" s="159"/>
      <c r="B27" s="719"/>
      <c r="C27" s="719"/>
      <c r="D27" s="719"/>
      <c r="E27" s="720"/>
      <c r="F27" s="719"/>
      <c r="G27" s="719"/>
      <c r="H27" s="719"/>
      <c r="I27" s="719"/>
    </row>
    <row r="28" spans="1:9" ht="13.9" customHeight="1">
      <c r="A28" s="168" t="s">
        <v>137</v>
      </c>
      <c r="B28" s="721"/>
      <c r="C28" s="721"/>
      <c r="D28" s="721"/>
      <c r="E28" s="722"/>
      <c r="F28" s="721"/>
      <c r="G28" s="721"/>
      <c r="H28" s="721"/>
      <c r="I28" s="721"/>
    </row>
    <row r="29" spans="1:9" ht="13.9" customHeight="1">
      <c r="A29" s="168" t="s">
        <v>47</v>
      </c>
      <c r="B29" s="723">
        <v>7364.6027401276679</v>
      </c>
      <c r="C29" s="723">
        <v>2085.8219178082204</v>
      </c>
      <c r="D29" s="723">
        <v>508.63438150673358</v>
      </c>
      <c r="E29" s="724">
        <v>4012.071388063513</v>
      </c>
      <c r="F29" s="723">
        <v>7876.5118019927868</v>
      </c>
      <c r="G29" s="723">
        <v>2179.445326418605</v>
      </c>
      <c r="H29" s="723">
        <v>488.74639736430044</v>
      </c>
      <c r="I29" s="723">
        <v>4233.8208623910705</v>
      </c>
    </row>
    <row r="30" spans="1:9" ht="13.9" customHeight="1">
      <c r="A30" s="168" t="s">
        <v>66</v>
      </c>
      <c r="B30" s="723">
        <v>649.42492987258981</v>
      </c>
      <c r="C30" s="723">
        <v>614.30157811605545</v>
      </c>
      <c r="D30" s="723">
        <v>3199.7424316457304</v>
      </c>
      <c r="E30" s="724">
        <v>640.97704270091458</v>
      </c>
      <c r="F30" s="723">
        <v>585.52545909183448</v>
      </c>
      <c r="G30" s="723">
        <v>659.03432487903478</v>
      </c>
      <c r="H30" s="723">
        <v>3292.7126285204263</v>
      </c>
      <c r="I30" s="723">
        <v>613.40632839733007</v>
      </c>
    </row>
    <row r="31" spans="1:9" ht="13.9" customHeight="1">
      <c r="A31" s="168" t="s">
        <v>53</v>
      </c>
      <c r="B31" s="723">
        <v>1.7873150684931507E-6</v>
      </c>
      <c r="C31" s="723">
        <v>735.03354533071877</v>
      </c>
      <c r="D31" s="723">
        <v>1157.2338934831241</v>
      </c>
      <c r="E31" s="724">
        <v>168.55963617120025</v>
      </c>
      <c r="F31" s="723">
        <v>8.8120218959733687E-7</v>
      </c>
      <c r="G31" s="723">
        <v>795.76159030068618</v>
      </c>
      <c r="H31" s="723">
        <v>1216.6614489154094</v>
      </c>
      <c r="I31" s="723">
        <v>183.65837064835225</v>
      </c>
    </row>
    <row r="32" spans="1:9" ht="13.9" customHeight="1">
      <c r="A32" s="168" t="s">
        <v>178</v>
      </c>
      <c r="B32" s="723">
        <v>542.31326890443609</v>
      </c>
      <c r="C32" s="723">
        <v>1858.4912388789742</v>
      </c>
      <c r="D32" s="723">
        <v>3481.5120220896038</v>
      </c>
      <c r="E32" s="724">
        <v>635.98520958353765</v>
      </c>
      <c r="F32" s="723">
        <v>492.6412057491097</v>
      </c>
      <c r="G32" s="723">
        <v>1886.610793669762</v>
      </c>
      <c r="H32" s="723">
        <v>3553.6472434402835</v>
      </c>
      <c r="I32" s="723">
        <v>616.58664843472752</v>
      </c>
    </row>
    <row r="33" spans="1:9" ht="13.9" customHeight="1">
      <c r="A33" s="168" t="s">
        <v>561</v>
      </c>
      <c r="B33" s="723">
        <v>10038.767801423735</v>
      </c>
      <c r="C33" s="723">
        <v>3920.6858839014526</v>
      </c>
      <c r="D33" s="723">
        <v>237.06887143923575</v>
      </c>
      <c r="E33" s="724">
        <v>2752.7715566777533</v>
      </c>
      <c r="F33" s="723">
        <v>10000.949863498543</v>
      </c>
      <c r="G33" s="723">
        <v>4187.0681066305178</v>
      </c>
      <c r="H33" s="723">
        <v>353.26177076107001</v>
      </c>
      <c r="I33" s="723">
        <v>2756.3869275611701</v>
      </c>
    </row>
    <row r="34" spans="1:9" ht="13.9" customHeight="1">
      <c r="A34" s="168" t="s">
        <v>557</v>
      </c>
      <c r="B34" s="723">
        <v>57.904939145397265</v>
      </c>
      <c r="C34" s="723">
        <v>41.726994139902025</v>
      </c>
      <c r="D34" s="723">
        <v>5259.3707591373231</v>
      </c>
      <c r="E34" s="724">
        <v>3195.4152678862019</v>
      </c>
      <c r="F34" s="723">
        <v>15.100740342868852</v>
      </c>
      <c r="G34" s="723">
        <v>34.708883192588765</v>
      </c>
      <c r="H34" s="723">
        <v>5486.930997255181</v>
      </c>
      <c r="I34" s="723">
        <v>3147.3661858697724</v>
      </c>
    </row>
    <row r="35" spans="1:9" ht="13.9" customHeight="1">
      <c r="A35" s="168" t="s">
        <v>540</v>
      </c>
      <c r="B35" s="723">
        <v>464.15695333427396</v>
      </c>
      <c r="C35" s="723">
        <v>267.90077168988842</v>
      </c>
      <c r="D35" s="723">
        <v>1776.9355179993213</v>
      </c>
      <c r="E35" s="724">
        <v>246.56512257029581</v>
      </c>
      <c r="F35" s="723">
        <v>365.62777219756833</v>
      </c>
      <c r="G35" s="723">
        <v>254.43044798789086</v>
      </c>
      <c r="H35" s="723">
        <v>1636.0572158692955</v>
      </c>
      <c r="I35" s="723">
        <v>180.47969248430641</v>
      </c>
    </row>
    <row r="36" spans="1:9" ht="13.9" customHeight="1">
      <c r="A36" s="168" t="s">
        <v>73</v>
      </c>
      <c r="B36" s="723">
        <v>0</v>
      </c>
      <c r="C36" s="723">
        <v>34.680203380936291</v>
      </c>
      <c r="D36" s="723">
        <v>3238.1581660592219</v>
      </c>
      <c r="E36" s="724">
        <v>16.901192615034891</v>
      </c>
      <c r="F36" s="723">
        <v>1.0013661202185791E-3</v>
      </c>
      <c r="G36" s="723">
        <v>24.288508625592613</v>
      </c>
      <c r="H36" s="723">
        <v>3554.3589560533137</v>
      </c>
      <c r="I36" s="723">
        <v>30.308579348770493</v>
      </c>
    </row>
    <row r="37" spans="1:9" ht="13.9" customHeight="1">
      <c r="A37" s="168" t="s">
        <v>74</v>
      </c>
      <c r="B37" s="723">
        <v>2.0645744672876711</v>
      </c>
      <c r="C37" s="723">
        <v>15.348194185453297</v>
      </c>
      <c r="D37" s="723">
        <v>1939.2839875626</v>
      </c>
      <c r="E37" s="724">
        <v>550.98525674725511</v>
      </c>
      <c r="F37" s="723">
        <v>3.97061693989071E-4</v>
      </c>
      <c r="G37" s="723">
        <v>16.727322667932164</v>
      </c>
      <c r="H37" s="723">
        <v>2068.7745138708838</v>
      </c>
      <c r="I37" s="723">
        <v>520.78596873641789</v>
      </c>
    </row>
    <row r="38" spans="1:9" ht="13.9" customHeight="1">
      <c r="A38" s="168" t="s">
        <v>75</v>
      </c>
      <c r="B38" s="848">
        <v>8.3742739726027423E-6</v>
      </c>
      <c r="C38" s="723">
        <v>152.68325300850856</v>
      </c>
      <c r="D38" s="723">
        <v>7214.3004908161292</v>
      </c>
      <c r="E38" s="724">
        <v>803.14352233821239</v>
      </c>
      <c r="F38" s="723">
        <v>1.5517352662254099E-5</v>
      </c>
      <c r="G38" s="723">
        <v>151.53975446998285</v>
      </c>
      <c r="H38" s="723">
        <v>7516.5849750148527</v>
      </c>
      <c r="I38" s="723">
        <v>1009.2460170881697</v>
      </c>
    </row>
    <row r="39" spans="1:9" ht="13.9" customHeight="1">
      <c r="A39" s="168" t="s">
        <v>121</v>
      </c>
      <c r="B39" s="723">
        <v>7.7208276510878164</v>
      </c>
      <c r="C39" s="723">
        <v>343.45473382505975</v>
      </c>
      <c r="D39" s="723">
        <v>2518.3918551056586</v>
      </c>
      <c r="E39" s="724">
        <v>1133.0980349472977</v>
      </c>
      <c r="F39" s="723">
        <v>23.443241969256484</v>
      </c>
      <c r="G39" s="723">
        <v>508.88210898486096</v>
      </c>
      <c r="H39" s="723">
        <v>2467.9909572954748</v>
      </c>
      <c r="I39" s="723">
        <v>1267.9421698526587</v>
      </c>
    </row>
    <row r="40" spans="1:9" ht="13.9" customHeight="1">
      <c r="A40" s="168" t="s">
        <v>78</v>
      </c>
      <c r="B40" s="723">
        <v>526.16635950580815</v>
      </c>
      <c r="C40" s="723">
        <v>404.04813972153642</v>
      </c>
      <c r="D40" s="723">
        <v>3162.8667071170385</v>
      </c>
      <c r="E40" s="724">
        <v>886.71312813969723</v>
      </c>
      <c r="F40" s="723">
        <v>479.50599222939906</v>
      </c>
      <c r="G40" s="723">
        <v>445.54934847436266</v>
      </c>
      <c r="H40" s="723">
        <v>4068.7379818381896</v>
      </c>
      <c r="I40" s="723">
        <v>1013.3015414628466</v>
      </c>
    </row>
    <row r="41" spans="1:9" ht="13.9" customHeight="1">
      <c r="A41" s="168" t="s">
        <v>201</v>
      </c>
      <c r="B41" s="723">
        <v>168.02772538696706</v>
      </c>
      <c r="C41" s="723">
        <v>736.52351658655778</v>
      </c>
      <c r="D41" s="723">
        <v>1217.8712250928997</v>
      </c>
      <c r="E41" s="724">
        <v>499.28003813731368</v>
      </c>
      <c r="F41" s="723">
        <v>88.037867991912577</v>
      </c>
      <c r="G41" s="723">
        <v>717.04509499532219</v>
      </c>
      <c r="H41" s="723">
        <v>1165.0450986295316</v>
      </c>
      <c r="I41" s="723">
        <v>517.62831580181853</v>
      </c>
    </row>
    <row r="42" spans="1:9" ht="13.9" customHeight="1">
      <c r="A42" s="168" t="s">
        <v>202</v>
      </c>
      <c r="B42" s="723">
        <v>16.584758838355025</v>
      </c>
      <c r="C42" s="723">
        <v>655.33508924204534</v>
      </c>
      <c r="D42" s="723">
        <v>4752.5877423428028</v>
      </c>
      <c r="E42" s="724">
        <v>153.34832483397551</v>
      </c>
      <c r="F42" s="723">
        <v>13.902776113233983</v>
      </c>
      <c r="G42" s="723">
        <v>685.50413643120203</v>
      </c>
      <c r="H42" s="723">
        <v>4335.1204564639656</v>
      </c>
      <c r="I42" s="723">
        <v>151.24501929355608</v>
      </c>
    </row>
    <row r="43" spans="1:9" ht="13.9" customHeight="1">
      <c r="A43" s="168" t="s">
        <v>558</v>
      </c>
      <c r="B43" s="723">
        <v>400.6535382978355</v>
      </c>
      <c r="C43" s="723">
        <v>653.35059183182818</v>
      </c>
      <c r="D43" s="723">
        <v>177.07643488136819</v>
      </c>
      <c r="E43" s="724">
        <v>56.186209475839078</v>
      </c>
      <c r="F43" s="723">
        <v>424.77784895767763</v>
      </c>
      <c r="G43" s="723">
        <v>523.88680861037506</v>
      </c>
      <c r="H43" s="723">
        <v>137.87737476199453</v>
      </c>
      <c r="I43" s="723">
        <v>48.596707645413325</v>
      </c>
    </row>
    <row r="44" spans="1:9" ht="13.9" customHeight="1">
      <c r="A44" s="168" t="s">
        <v>197</v>
      </c>
      <c r="B44" s="723">
        <v>497.44140262964243</v>
      </c>
      <c r="C44" s="723">
        <v>509.1751811558168</v>
      </c>
      <c r="D44" s="723">
        <v>211.08220256233767</v>
      </c>
      <c r="E44" s="724">
        <v>81.344896312476664</v>
      </c>
      <c r="F44" s="723">
        <v>408.16711009474608</v>
      </c>
      <c r="G44" s="723">
        <v>574.64529362418614</v>
      </c>
      <c r="H44" s="723">
        <v>188.86898053813047</v>
      </c>
      <c r="I44" s="723">
        <v>81.293563586227066</v>
      </c>
    </row>
    <row r="45" spans="1:9">
      <c r="A45" s="168" t="s">
        <v>54</v>
      </c>
      <c r="B45" s="723">
        <v>6751.3430611135873</v>
      </c>
      <c r="C45" s="723">
        <v>1581.5282956614249</v>
      </c>
      <c r="D45" s="723">
        <v>36.090121619020771</v>
      </c>
      <c r="E45" s="724">
        <v>757.15427935134915</v>
      </c>
      <c r="F45" s="723">
        <v>7663.0860022282768</v>
      </c>
      <c r="G45" s="723">
        <v>1552.5832465264764</v>
      </c>
      <c r="H45" s="848">
        <v>57.798018201790853</v>
      </c>
      <c r="I45" s="723">
        <v>959.16819471767326</v>
      </c>
    </row>
    <row r="46" spans="1:9">
      <c r="A46" s="168" t="s">
        <v>100</v>
      </c>
      <c r="B46" s="723">
        <v>3881.2433071068754</v>
      </c>
      <c r="C46" s="723">
        <v>476.0735263728435</v>
      </c>
      <c r="D46" s="723">
        <v>3.1110614963391106</v>
      </c>
      <c r="E46" s="724">
        <v>1183.9955294971166</v>
      </c>
      <c r="F46" s="723">
        <v>4251.8796295006423</v>
      </c>
      <c r="G46" s="723">
        <v>624.64372133118434</v>
      </c>
      <c r="H46" s="848">
        <v>9.2237045514610469E-2</v>
      </c>
      <c r="I46" s="723">
        <v>1290.6465678017908</v>
      </c>
    </row>
    <row r="47" spans="1:9">
      <c r="A47" s="168" t="s">
        <v>166</v>
      </c>
      <c r="B47" s="723">
        <v>3392.0863743914247</v>
      </c>
      <c r="C47" s="723">
        <v>939.41644214638336</v>
      </c>
      <c r="D47" s="723">
        <v>6.3333431896214227</v>
      </c>
      <c r="E47" s="724">
        <v>306.45282280772818</v>
      </c>
      <c r="F47" s="723">
        <v>3363.8737655335449</v>
      </c>
      <c r="G47" s="723">
        <v>814.7026565808743</v>
      </c>
      <c r="H47" s="848">
        <v>3.6053641421874313E-4</v>
      </c>
      <c r="I47" s="723">
        <v>306.89338413645442</v>
      </c>
    </row>
    <row r="48" spans="1:9">
      <c r="A48" s="168" t="s">
        <v>170</v>
      </c>
      <c r="B48" s="723">
        <v>921.23076063233418</v>
      </c>
      <c r="C48" s="723">
        <v>2630.4465326075992</v>
      </c>
      <c r="D48" s="723">
        <v>1.6058201975872561</v>
      </c>
      <c r="E48" s="724">
        <v>1834.2216577455977</v>
      </c>
      <c r="F48" s="723">
        <v>962.96313016854367</v>
      </c>
      <c r="G48" s="723">
        <v>2531.4644439739973</v>
      </c>
      <c r="H48" s="723">
        <v>2.0509347680306114</v>
      </c>
      <c r="I48" s="723">
        <v>1953.6149527236762</v>
      </c>
    </row>
    <row r="49" spans="1:9">
      <c r="A49" s="168" t="s">
        <v>55</v>
      </c>
      <c r="B49" s="723">
        <v>5203.6959515788421</v>
      </c>
      <c r="C49" s="723">
        <v>3432.8493482525541</v>
      </c>
      <c r="D49" s="723">
        <v>786.17224922604748</v>
      </c>
      <c r="E49" s="724">
        <v>2173.7048612414501</v>
      </c>
      <c r="F49" s="723">
        <v>5396.9885780300256</v>
      </c>
      <c r="G49" s="723">
        <v>3872.4833860691642</v>
      </c>
      <c r="H49" s="723">
        <v>821.66565337229144</v>
      </c>
      <c r="I49" s="723">
        <v>2158.6293064623983</v>
      </c>
    </row>
    <row r="50" spans="1:9" ht="13.9" customHeight="1">
      <c r="A50" s="717" t="s">
        <v>343</v>
      </c>
      <c r="B50" s="725">
        <v>40885.429284569727</v>
      </c>
      <c r="C50" s="725">
        <v>22088.874977843763</v>
      </c>
      <c r="D50" s="725">
        <v>40885.429284569742</v>
      </c>
      <c r="E50" s="725">
        <v>22088.874977843763</v>
      </c>
      <c r="F50" s="725">
        <v>42412.984200516337</v>
      </c>
      <c r="G50" s="725">
        <v>23041.005304444596</v>
      </c>
      <c r="H50" s="725">
        <v>42412.984200516337</v>
      </c>
      <c r="I50" s="725">
        <v>23041.005304444603</v>
      </c>
    </row>
    <row r="51" spans="1:9" ht="9.6" customHeight="1">
      <c r="A51" s="69"/>
      <c r="B51" s="919"/>
      <c r="C51" s="919"/>
      <c r="D51" s="919"/>
      <c r="E51" s="919"/>
      <c r="F51" s="919"/>
      <c r="G51" s="919"/>
      <c r="H51" s="919"/>
      <c r="I51" s="919"/>
    </row>
    <row r="52" spans="1:9">
      <c r="A52" s="10" t="s">
        <v>676</v>
      </c>
    </row>
    <row r="53" spans="1:9">
      <c r="A53" s="162" t="s">
        <v>677</v>
      </c>
    </row>
    <row r="54" spans="1:9">
      <c r="A54" s="162" t="s">
        <v>560</v>
      </c>
    </row>
    <row r="55" spans="1:9">
      <c r="A55" s="159"/>
    </row>
    <row r="56" spans="1:9">
      <c r="A56" s="159"/>
    </row>
  </sheetData>
  <phoneticPr fontId="3" type="noConversion"/>
  <conditionalFormatting sqref="B7">
    <cfRule type="cellIs" dxfId="91" priority="11" stopIfTrue="1" operator="between">
      <formula>0.000000000001</formula>
      <formula>0.0499999999999999</formula>
    </cfRule>
  </conditionalFormatting>
  <conditionalFormatting sqref="F7">
    <cfRule type="cellIs" dxfId="90" priority="9" stopIfTrue="1" operator="between">
      <formula>0.00000000000001</formula>
      <formula>0.499999999999999</formula>
    </cfRule>
  </conditionalFormatting>
  <conditionalFormatting sqref="B5:I6 B8:I13 C7:E7 B21:I21 B17:C18 E17:I17 G7:I7 E18:G18 B19:G20 I18:I20 B15:I16 B14:E14 G14:I14">
    <cfRule type="cellIs" dxfId="89" priority="16" stopIfTrue="1" operator="between">
      <formula>0.000000000001</formula>
      <formula>0.05</formula>
    </cfRule>
  </conditionalFormatting>
  <conditionalFormatting sqref="B5:E6 B8:E16 C7:E7 B19:E20 B17:C18 E17:E18">
    <cfRule type="cellIs" dxfId="88" priority="13" operator="between">
      <formula>0</formula>
      <formula>0.05</formula>
    </cfRule>
    <cfRule type="cellIs" dxfId="87" priority="14" operator="lessThan">
      <formula>0.05</formula>
    </cfRule>
    <cfRule type="expression" dxfId="86" priority="15">
      <formula>"&lt;0.05"</formula>
    </cfRule>
  </conditionalFormatting>
  <conditionalFormatting sqref="F5:I6 F8:I13 G7:I7 F18:G20 I18:I20 F15:I17 G14:I14">
    <cfRule type="cellIs" dxfId="85" priority="12" operator="between">
      <formula>0</formula>
      <formula>0.5</formula>
    </cfRule>
  </conditionalFormatting>
  <conditionalFormatting sqref="D17:D18">
    <cfRule type="cellIs" dxfId="84" priority="10" stopIfTrue="1" operator="between">
      <formula>0.000000000001</formula>
      <formula>0.0499999999999999</formula>
    </cfRule>
  </conditionalFormatting>
  <pageMargins left="0.25" right="0" top="0.25" bottom="0" header="0" footer="0"/>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1"/>
  <sheetViews>
    <sheetView showGridLines="0" zoomScale="114" zoomScaleNormal="114" workbookViewId="0">
      <pane xSplit="1" ySplit="5" topLeftCell="B6" activePane="bottomRight" state="frozen"/>
      <selection pane="topRight" activeCell="B1" sqref="B1"/>
      <selection pane="bottomLeft" activeCell="A6" sqref="A6"/>
      <selection pane="bottomRight"/>
    </sheetView>
  </sheetViews>
  <sheetFormatPr defaultColWidth="9.33203125" defaultRowHeight="11.25"/>
  <cols>
    <col min="1" max="1" width="36.83203125" customWidth="1"/>
    <col min="2" max="2" width="16.33203125" customWidth="1"/>
    <col min="3" max="3" width="16.1640625" customWidth="1"/>
    <col min="4" max="4" width="16.5" customWidth="1"/>
    <col min="5" max="5" width="15.33203125" customWidth="1"/>
    <col min="6" max="6" width="15.1640625" customWidth="1"/>
    <col min="7" max="7" width="11.83203125" customWidth="1"/>
    <col min="8" max="8" width="13" customWidth="1"/>
    <col min="10" max="16384" width="9.33203125" style="39"/>
  </cols>
  <sheetData>
    <row r="1" spans="1:9" s="254" customFormat="1" ht="12.75">
      <c r="A1" s="727" t="s">
        <v>552</v>
      </c>
      <c r="B1"/>
      <c r="C1"/>
      <c r="D1"/>
      <c r="E1"/>
      <c r="F1"/>
      <c r="G1"/>
      <c r="H1"/>
      <c r="I1"/>
    </row>
    <row r="2" spans="1:9" s="254" customFormat="1" ht="12.75">
      <c r="A2" s="728" t="s">
        <v>553</v>
      </c>
      <c r="B2" s="364" t="s">
        <v>637</v>
      </c>
      <c r="C2" s="364" t="s">
        <v>638</v>
      </c>
      <c r="D2" s="364" t="s">
        <v>554</v>
      </c>
      <c r="E2" s="6"/>
      <c r="F2" s="364" t="s">
        <v>639</v>
      </c>
      <c r="G2"/>
      <c r="H2"/>
      <c r="I2"/>
    </row>
    <row r="3" spans="1:9" s="254" customFormat="1">
      <c r="A3" s="729"/>
      <c r="B3" s="6" t="s">
        <v>207</v>
      </c>
      <c r="C3" s="6" t="s">
        <v>207</v>
      </c>
      <c r="D3" s="6" t="s">
        <v>207</v>
      </c>
      <c r="E3" s="6" t="s">
        <v>207</v>
      </c>
      <c r="F3" s="230" t="s">
        <v>207</v>
      </c>
      <c r="G3"/>
      <c r="H3"/>
      <c r="I3"/>
    </row>
    <row r="4" spans="1:9" s="254" customFormat="1">
      <c r="A4"/>
      <c r="B4" s="6" t="s">
        <v>208</v>
      </c>
      <c r="C4" s="6" t="s">
        <v>208</v>
      </c>
      <c r="D4" s="6" t="s">
        <v>208</v>
      </c>
      <c r="E4" s="6" t="s">
        <v>208</v>
      </c>
      <c r="F4" s="230" t="s">
        <v>208</v>
      </c>
      <c r="G4" s="6" t="s">
        <v>329</v>
      </c>
      <c r="H4" s="6" t="s">
        <v>330</v>
      </c>
      <c r="I4"/>
    </row>
    <row r="5" spans="1:9" s="257" customFormat="1">
      <c r="A5"/>
      <c r="B5" s="6" t="s">
        <v>209</v>
      </c>
      <c r="C5" s="6" t="s">
        <v>209</v>
      </c>
      <c r="D5" s="6" t="s">
        <v>209</v>
      </c>
      <c r="E5" s="6" t="s">
        <v>209</v>
      </c>
      <c r="F5" s="230" t="s">
        <v>210</v>
      </c>
      <c r="G5" s="6" t="s">
        <v>138</v>
      </c>
      <c r="H5" s="6" t="s">
        <v>331</v>
      </c>
      <c r="I5"/>
    </row>
    <row r="6" spans="1:9" s="254" customFormat="1">
      <c r="A6"/>
      <c r="B6" s="6"/>
      <c r="C6" s="6"/>
      <c r="D6" s="630"/>
      <c r="E6" s="730"/>
      <c r="F6" s="364"/>
      <c r="G6" s="731"/>
      <c r="H6" s="6"/>
      <c r="I6"/>
    </row>
    <row r="7" spans="1:9" s="254" customFormat="1">
      <c r="A7" t="s">
        <v>47</v>
      </c>
      <c r="B7" s="362">
        <v>4.7140192985534668</v>
      </c>
      <c r="C7" s="362">
        <v>5.9772624969482422</v>
      </c>
      <c r="D7" s="631">
        <v>8.7139444351196289</v>
      </c>
      <c r="E7" s="365">
        <v>8.7139444351196289</v>
      </c>
      <c r="F7" s="365">
        <v>307.73000822957107</v>
      </c>
      <c r="G7" s="731">
        <v>4.6705066853491815E-2</v>
      </c>
      <c r="H7" s="732">
        <v>11.630310780213001</v>
      </c>
      <c r="I7"/>
    </row>
    <row r="8" spans="1:9" s="254" customFormat="1">
      <c r="A8" t="s">
        <v>66</v>
      </c>
      <c r="B8" s="362">
        <v>1.9420000314712524</v>
      </c>
      <c r="C8" s="362">
        <v>1.6397119760513306</v>
      </c>
      <c r="D8" s="631">
        <v>2.1712803840637207</v>
      </c>
      <c r="E8" s="365">
        <v>2.1712803840637207</v>
      </c>
      <c r="F8" s="365">
        <v>76.678034319765786</v>
      </c>
      <c r="G8" s="731">
        <v>1.1637645414246811E-2</v>
      </c>
      <c r="H8" s="732">
        <v>14.285298605471215</v>
      </c>
      <c r="I8"/>
    </row>
    <row r="9" spans="1:9" s="254" customFormat="1">
      <c r="A9" t="s">
        <v>53</v>
      </c>
      <c r="B9" s="362">
        <v>1.809999942779541</v>
      </c>
      <c r="C9" s="362">
        <v>0.38796240091323853</v>
      </c>
      <c r="D9" s="631">
        <v>0.24380241334438324</v>
      </c>
      <c r="E9" s="365">
        <v>0.24380241334438324</v>
      </c>
      <c r="F9" s="365">
        <v>8.6097999847788067</v>
      </c>
      <c r="G9" s="731">
        <v>1.3067340627511978E-3</v>
      </c>
      <c r="H9" s="732">
        <v>5.1676642422797183</v>
      </c>
      <c r="I9"/>
    </row>
    <row r="10" spans="1:9" s="254" customFormat="1">
      <c r="A10" s="175" t="s">
        <v>82</v>
      </c>
      <c r="B10" s="369">
        <v>8.4660192728042603</v>
      </c>
      <c r="C10" s="369">
        <v>8.0049368739128113</v>
      </c>
      <c r="D10" s="632">
        <v>11.129027232527733</v>
      </c>
      <c r="E10" s="369">
        <v>11.129027232527733</v>
      </c>
      <c r="F10" s="369">
        <v>393.01784253411569</v>
      </c>
      <c r="G10" s="733">
        <v>5.9649446330489825E-2</v>
      </c>
      <c r="H10" s="734">
        <v>11.734320610435876</v>
      </c>
      <c r="I10" s="86"/>
    </row>
    <row r="11" spans="1:9" s="254" customFormat="1">
      <c r="A11"/>
      <c r="B11" s="362"/>
      <c r="C11" s="362"/>
      <c r="D11" s="631"/>
      <c r="E11" s="365"/>
      <c r="F11" s="365"/>
      <c r="G11" s="731"/>
      <c r="H11" s="732"/>
      <c r="I11"/>
    </row>
    <row r="12" spans="1:9" s="254" customFormat="1">
      <c r="A12" t="s">
        <v>83</v>
      </c>
      <c r="B12" s="362">
        <v>0.64200001955032349</v>
      </c>
      <c r="C12" s="362">
        <v>0.44600000977516174</v>
      </c>
      <c r="D12" s="631">
        <v>0.35048413276672363</v>
      </c>
      <c r="E12" s="365">
        <v>0.35048413276672363</v>
      </c>
      <c r="F12" s="365">
        <v>12.377228918967425</v>
      </c>
      <c r="G12" s="731">
        <v>1.8785275685239324E-3</v>
      </c>
      <c r="H12" s="732">
        <v>9.1581399047822725</v>
      </c>
      <c r="I12"/>
    </row>
    <row r="13" spans="1:9" s="254" customFormat="1">
      <c r="A13" t="s">
        <v>211</v>
      </c>
      <c r="B13" s="362">
        <v>0.1080000028014183</v>
      </c>
      <c r="C13" s="362">
        <v>0.74000000953674316</v>
      </c>
      <c r="D13" s="631">
        <v>0.28033682703971863</v>
      </c>
      <c r="E13" s="365">
        <v>0.28033682703971863</v>
      </c>
      <c r="F13" s="365">
        <v>9.9000004801843939</v>
      </c>
      <c r="G13" s="731">
        <v>1.5025514961533126E-3</v>
      </c>
      <c r="H13" s="732">
        <v>14.213521236841924</v>
      </c>
      <c r="I13"/>
    </row>
    <row r="14" spans="1:9" customFormat="1">
      <c r="A14" t="s">
        <v>52</v>
      </c>
      <c r="B14" s="362">
        <v>0.15563000738620758</v>
      </c>
      <c r="C14" s="362">
        <v>0.34268444776535034</v>
      </c>
      <c r="D14" s="631">
        <v>0.42350831627845764</v>
      </c>
      <c r="E14" s="365">
        <v>0.37174516916275024</v>
      </c>
      <c r="F14" s="365">
        <v>13.128055247254503</v>
      </c>
      <c r="G14" s="731">
        <v>1.9924826360188416E-3</v>
      </c>
      <c r="H14" s="732">
        <v>15.832876226343007</v>
      </c>
    </row>
    <row r="15" spans="1:9" customFormat="1">
      <c r="A15" t="s">
        <v>4</v>
      </c>
      <c r="B15" s="362">
        <v>0.21699999272823334</v>
      </c>
      <c r="C15" s="362">
        <v>0.12300000339746475</v>
      </c>
      <c r="D15" s="631">
        <v>0.12348978221416473</v>
      </c>
      <c r="E15" s="365">
        <v>0.12348978221416473</v>
      </c>
      <c r="F15" s="365">
        <v>4.3610000017760209</v>
      </c>
      <c r="G15" s="731">
        <v>6.618814908654542E-4</v>
      </c>
      <c r="H15" s="732">
        <v>11.883012551371326</v>
      </c>
    </row>
    <row r="16" spans="1:9" customFormat="1">
      <c r="A16" t="s">
        <v>85</v>
      </c>
      <c r="B16" s="362">
        <v>0.20100000500679016</v>
      </c>
      <c r="C16" s="362">
        <v>0.33158004283905029</v>
      </c>
      <c r="D16" s="631">
        <v>0.3987012505531311</v>
      </c>
      <c r="E16" s="365">
        <v>0.3987012505531311</v>
      </c>
      <c r="F16" s="365">
        <v>14.080000168393424</v>
      </c>
      <c r="G16" s="731">
        <v>2.1369620497699599E-3</v>
      </c>
      <c r="H16" s="732">
        <v>28.477178462982653</v>
      </c>
    </row>
    <row r="17" spans="1:9" customFormat="1">
      <c r="A17" t="s">
        <v>44</v>
      </c>
      <c r="B17" s="362">
        <v>0.45600000023841858</v>
      </c>
      <c r="C17" s="362">
        <v>0.47999998927116394</v>
      </c>
      <c r="D17" s="631">
        <v>0.32572871446609497</v>
      </c>
      <c r="E17" s="365">
        <v>0.30015861988067627</v>
      </c>
      <c r="F17" s="365">
        <v>10.60000040782784</v>
      </c>
      <c r="G17" s="731">
        <v>1.6087924948980196E-3</v>
      </c>
      <c r="H17" s="732">
        <v>8.7050655257727509</v>
      </c>
    </row>
    <row r="18" spans="1:9" customFormat="1">
      <c r="A18" t="s">
        <v>5</v>
      </c>
      <c r="B18" s="362">
        <v>4.0514998435974121</v>
      </c>
      <c r="C18" s="362">
        <v>4.7076478004455566</v>
      </c>
      <c r="D18" s="631">
        <v>5.7015695571899414</v>
      </c>
      <c r="E18" s="365">
        <v>5.7015695571899414</v>
      </c>
      <c r="F18" s="365">
        <v>201.34900558743871</v>
      </c>
      <c r="G18" s="731">
        <v>3.0559316658614218E-2</v>
      </c>
      <c r="H18" s="732">
        <v>166.25196180677949</v>
      </c>
    </row>
    <row r="19" spans="1:9" customFormat="1">
      <c r="A19" t="s">
        <v>51</v>
      </c>
      <c r="B19" s="362">
        <v>0.14656310342252254</v>
      </c>
      <c r="C19" s="362">
        <v>6.4760000444948673E-2</v>
      </c>
      <c r="D19" s="631">
        <v>6.2986937118694186E-2</v>
      </c>
      <c r="E19" s="365">
        <v>6.2901986530050635E-2</v>
      </c>
      <c r="F19" s="365">
        <v>2.2213624354242412</v>
      </c>
      <c r="G19" s="731">
        <v>3.3714255443988546E-4</v>
      </c>
      <c r="H19" s="732">
        <v>26.668895248576966</v>
      </c>
    </row>
    <row r="20" spans="1:9" customFormat="1">
      <c r="A20" s="175" t="s">
        <v>88</v>
      </c>
      <c r="B20" s="369">
        <v>5.9776929747313261</v>
      </c>
      <c r="C20" s="369">
        <v>7.2356723034754395</v>
      </c>
      <c r="D20" s="632">
        <v>7.6668055176269263</v>
      </c>
      <c r="E20" s="369">
        <v>7.5893873253371567</v>
      </c>
      <c r="F20" s="369">
        <v>268.01665324726656</v>
      </c>
      <c r="G20" s="733">
        <v>4.0677656949283623E-2</v>
      </c>
      <c r="H20" s="734">
        <v>42.877906672540703</v>
      </c>
      <c r="I20" s="86"/>
    </row>
    <row r="21" spans="1:9" customFormat="1">
      <c r="B21" s="362"/>
      <c r="C21" s="362"/>
      <c r="D21" s="631"/>
      <c r="E21" s="365"/>
      <c r="F21" s="365"/>
      <c r="G21" s="731"/>
      <c r="H21" s="732"/>
    </row>
    <row r="22" spans="1:9" customFormat="1">
      <c r="A22" t="s">
        <v>67</v>
      </c>
      <c r="B22" s="362" t="s">
        <v>8</v>
      </c>
      <c r="C22" s="362">
        <v>0.86224669218063354</v>
      </c>
      <c r="D22" s="631">
        <v>1.1483373641967773</v>
      </c>
      <c r="E22" s="365">
        <v>1.1483373641967773</v>
      </c>
      <c r="F22" s="365">
        <v>40.55314664509298</v>
      </c>
      <c r="G22" s="731">
        <v>6.1548674959432149E-3</v>
      </c>
      <c r="H22" s="732">
        <v>65.761843173768867</v>
      </c>
    </row>
    <row r="23" spans="1:9" customFormat="1">
      <c r="A23" t="s">
        <v>89</v>
      </c>
      <c r="B23" s="362">
        <v>0.11400000005960464</v>
      </c>
      <c r="C23" s="362">
        <v>0.11999999731779099</v>
      </c>
      <c r="D23" s="631">
        <v>1.7000000923871994E-2</v>
      </c>
      <c r="E23" s="365">
        <v>1.3000000268220901E-2</v>
      </c>
      <c r="F23" s="365">
        <v>0.45909062414960461</v>
      </c>
      <c r="G23" s="731">
        <v>6.9677502093727005E-5</v>
      </c>
      <c r="H23" s="732">
        <v>2.894845212874229</v>
      </c>
    </row>
    <row r="24" spans="1:9" customFormat="1">
      <c r="A24" t="s">
        <v>149</v>
      </c>
      <c r="B24" s="362">
        <v>0.20581512153148651</v>
      </c>
      <c r="C24" s="362">
        <v>0.13683600723743439</v>
      </c>
      <c r="D24" s="631">
        <v>3.8975998759269714E-2</v>
      </c>
      <c r="E24" s="365">
        <v>3.5363998264074326E-2</v>
      </c>
      <c r="F24" s="365">
        <v>1.2488676692697696</v>
      </c>
      <c r="G24" s="731">
        <v>1.8954423171137479E-4</v>
      </c>
      <c r="H24" s="732">
        <v>5.3457482449582256</v>
      </c>
    </row>
    <row r="25" spans="1:9" customFormat="1">
      <c r="A25" t="s">
        <v>90</v>
      </c>
      <c r="B25" s="362">
        <v>0.25483334064483643</v>
      </c>
      <c r="C25" s="362">
        <v>8.6301416158676147E-2</v>
      </c>
      <c r="D25" s="631">
        <v>4.5028500258922577E-2</v>
      </c>
      <c r="E25" s="365">
        <v>3.493783250451088E-2</v>
      </c>
      <c r="F25" s="365">
        <v>1.2338177692303482</v>
      </c>
      <c r="G25" s="731">
        <v>1.8726006517355974E-4</v>
      </c>
      <c r="H25" s="732">
        <v>6.6372048668550327</v>
      </c>
    </row>
    <row r="26" spans="1:9" customFormat="1">
      <c r="A26" t="s">
        <v>68</v>
      </c>
      <c r="B26" s="362" t="s">
        <v>8</v>
      </c>
      <c r="C26" s="362">
        <v>1.2916793823242187</v>
      </c>
      <c r="D26" s="631">
        <v>0.96249997615814209</v>
      </c>
      <c r="E26" s="365">
        <v>0.96249997615814209</v>
      </c>
      <c r="F26" s="365">
        <v>33.990361975499653</v>
      </c>
      <c r="G26" s="731">
        <v>5.1588148246360906E-3</v>
      </c>
      <c r="H26" s="732">
        <v>48.299360218704109</v>
      </c>
    </row>
    <row r="27" spans="1:9" customFormat="1">
      <c r="A27" t="s">
        <v>154</v>
      </c>
      <c r="B27" s="362">
        <v>1.6297777891159058</v>
      </c>
      <c r="C27" s="362">
        <v>1.2151556015014648</v>
      </c>
      <c r="D27" s="631">
        <v>0.6966666579246521</v>
      </c>
      <c r="E27" s="365">
        <v>0.6966666579246521</v>
      </c>
      <c r="F27" s="365">
        <v>24.602548016302308</v>
      </c>
      <c r="G27" s="731">
        <v>3.7339993472798516E-3</v>
      </c>
      <c r="H27" s="732">
        <v>17.350452641603876</v>
      </c>
    </row>
    <row r="28" spans="1:9" customFormat="1">
      <c r="A28" t="s">
        <v>91</v>
      </c>
      <c r="B28" s="362">
        <v>1.4800000190734863</v>
      </c>
      <c r="C28" s="362">
        <v>2.3020000457763672</v>
      </c>
      <c r="D28" s="631">
        <v>1.8568999767303467</v>
      </c>
      <c r="E28" s="365">
        <v>1.7633999586105347</v>
      </c>
      <c r="F28" s="365">
        <v>62.273874686210959</v>
      </c>
      <c r="G28" s="731">
        <v>9.4514847517752215E-3</v>
      </c>
      <c r="H28" s="732">
        <v>15.117105164493051</v>
      </c>
    </row>
    <row r="29" spans="1:9" customFormat="1">
      <c r="A29" t="s">
        <v>155</v>
      </c>
      <c r="B29" s="362">
        <v>0.13484163582324982</v>
      </c>
      <c r="C29" s="362">
        <v>0.10226244479417801</v>
      </c>
      <c r="D29" s="631">
        <v>9.0681850910186768E-2</v>
      </c>
      <c r="E29" s="365">
        <v>9.0681850910186768E-2</v>
      </c>
      <c r="F29" s="365">
        <v>3.2023989749575916</v>
      </c>
      <c r="G29" s="731">
        <v>4.86037286637863E-4</v>
      </c>
      <c r="H29" s="732">
        <v>22.972104513525903</v>
      </c>
    </row>
    <row r="30" spans="1:9" customFormat="1">
      <c r="A30" t="s">
        <v>92</v>
      </c>
      <c r="B30" s="362">
        <v>0.38899999856948853</v>
      </c>
      <c r="C30" s="362">
        <v>0.62800002098083496</v>
      </c>
      <c r="D30" s="631">
        <v>0.10999999940395355</v>
      </c>
      <c r="E30" s="365">
        <v>0.10999999940395355</v>
      </c>
      <c r="F30" s="365">
        <v>3.8846128723756004</v>
      </c>
      <c r="G30" s="731">
        <v>5.8957884851089024E-4</v>
      </c>
      <c r="H30" s="732">
        <v>12.020860301705156</v>
      </c>
    </row>
    <row r="31" spans="1:9" customFormat="1">
      <c r="A31" t="s">
        <v>69</v>
      </c>
      <c r="B31" s="362">
        <v>30.856697082519531</v>
      </c>
      <c r="C31" s="362">
        <v>31.177936553955078</v>
      </c>
      <c r="D31" s="631">
        <v>32.271034240722656</v>
      </c>
      <c r="E31" s="365">
        <v>32.271034240722656</v>
      </c>
      <c r="F31" s="365">
        <v>1139.6406881423979</v>
      </c>
      <c r="G31" s="731">
        <v>0.17296653919088059</v>
      </c>
      <c r="H31" s="732">
        <v>55.698139760824922</v>
      </c>
    </row>
    <row r="32" spans="1:9" customFormat="1">
      <c r="A32" t="s">
        <v>70</v>
      </c>
      <c r="B32" s="362" t="s">
        <v>8</v>
      </c>
      <c r="C32" s="362">
        <v>2.3327846527099609</v>
      </c>
      <c r="D32" s="631">
        <v>17.479000091552734</v>
      </c>
      <c r="E32" s="365">
        <v>17.479000091552734</v>
      </c>
      <c r="F32" s="365">
        <v>617.26499199835143</v>
      </c>
      <c r="G32" s="731">
        <v>9.3684080026722447E-2</v>
      </c>
      <c r="H32" s="732">
        <v>261.69466750046348</v>
      </c>
    </row>
    <row r="33" spans="1:9" customFormat="1">
      <c r="A33" t="s">
        <v>162</v>
      </c>
      <c r="B33" s="362" t="s">
        <v>8</v>
      </c>
      <c r="C33" s="362">
        <v>0.6965600848197937</v>
      </c>
      <c r="D33" s="631">
        <v>0.6036381721496582</v>
      </c>
      <c r="E33" s="365">
        <v>0.59090518951416016</v>
      </c>
      <c r="F33" s="365">
        <v>20.86761743616654</v>
      </c>
      <c r="G33" s="731">
        <v>3.1671382100057215E-3</v>
      </c>
      <c r="H33" s="732">
        <v>33.237475852944513</v>
      </c>
    </row>
    <row r="34" spans="1:9" customFormat="1">
      <c r="A34" t="s">
        <v>93</v>
      </c>
      <c r="B34" s="362">
        <v>0.75999999046325684</v>
      </c>
      <c r="C34" s="362">
        <v>0.41200000047683716</v>
      </c>
      <c r="D34" s="631">
        <v>0.2070000022649765</v>
      </c>
      <c r="E34" s="365">
        <v>0.2070000022649765</v>
      </c>
      <c r="F34" s="365">
        <v>7.3101352521589664</v>
      </c>
      <c r="G34" s="731">
        <v>1.1094802148948933E-3</v>
      </c>
      <c r="H34" s="732">
        <v>5.0487868259033384</v>
      </c>
    </row>
    <row r="35" spans="1:9" customFormat="1">
      <c r="A35" t="s">
        <v>71</v>
      </c>
      <c r="B35" s="362" t="s">
        <v>8</v>
      </c>
      <c r="C35" s="362">
        <v>1.1868572235107422</v>
      </c>
      <c r="D35" s="631">
        <v>1.0858728885650635</v>
      </c>
      <c r="E35" s="365">
        <v>1.0858728885650635</v>
      </c>
      <c r="F35" s="365">
        <v>38.34723475945686</v>
      </c>
      <c r="G35" s="731">
        <v>5.820069915803785E-3</v>
      </c>
      <c r="H35" s="732">
        <v>17.300506266034855</v>
      </c>
    </row>
    <row r="36" spans="1:9" customFormat="1">
      <c r="A36" t="s">
        <v>134</v>
      </c>
      <c r="B36" s="362">
        <v>0.21925199963152409</v>
      </c>
      <c r="C36" s="362">
        <v>0.21431073744315654</v>
      </c>
      <c r="D36" s="631">
        <v>0.1917756765615195</v>
      </c>
      <c r="E36" s="365">
        <v>0.20283174590440467</v>
      </c>
      <c r="F36" s="365">
        <v>7.1629346848737194</v>
      </c>
      <c r="G36" s="731">
        <v>1.0871391621796165E-3</v>
      </c>
      <c r="H36" s="732">
        <v>23.188788610995736</v>
      </c>
    </row>
    <row r="37" spans="1:9" customFormat="1">
      <c r="A37" s="175" t="s">
        <v>135</v>
      </c>
      <c r="B37" s="369">
        <v>39.807801829650998</v>
      </c>
      <c r="C37" s="369">
        <v>42.764930861187167</v>
      </c>
      <c r="D37" s="632">
        <v>56.804411397082731</v>
      </c>
      <c r="E37" s="369">
        <v>56.691531796765048</v>
      </c>
      <c r="F37" s="369">
        <v>2002.0423215064943</v>
      </c>
      <c r="G37" s="733">
        <v>0.30385571107424886</v>
      </c>
      <c r="H37" s="734">
        <v>56.683944272792331</v>
      </c>
      <c r="I37" s="86"/>
    </row>
    <row r="38" spans="1:9" customFormat="1">
      <c r="B38" s="362"/>
      <c r="C38" s="362"/>
      <c r="D38" s="631"/>
      <c r="E38" s="365"/>
      <c r="F38" s="365"/>
      <c r="G38" s="731"/>
      <c r="H38" s="732"/>
    </row>
    <row r="39" spans="1:9" customFormat="1">
      <c r="A39" t="s">
        <v>212</v>
      </c>
      <c r="B39" s="362">
        <v>0.14200000464916229</v>
      </c>
      <c r="C39" s="362">
        <v>9.0000003576278687E-2</v>
      </c>
      <c r="D39" s="631">
        <v>0.17206455767154694</v>
      </c>
      <c r="E39" s="365">
        <v>0.16303542256355286</v>
      </c>
      <c r="F39" s="365">
        <v>5.7575409506848603</v>
      </c>
      <c r="G39" s="731">
        <v>8.7383852020322039E-4</v>
      </c>
      <c r="H39" s="732">
        <v>10.549411790795956</v>
      </c>
    </row>
    <row r="40" spans="1:9" customFormat="1">
      <c r="A40" t="s">
        <v>72</v>
      </c>
      <c r="B40" s="362">
        <v>23</v>
      </c>
      <c r="C40" s="362">
        <v>26.850000381469727</v>
      </c>
      <c r="D40" s="631">
        <v>33.5</v>
      </c>
      <c r="E40" s="365">
        <v>33.5</v>
      </c>
      <c r="F40" s="365">
        <v>1183.0411993611829</v>
      </c>
      <c r="G40" s="731">
        <v>0.17955355938306439</v>
      </c>
      <c r="H40" s="732">
        <v>165.48096489706845</v>
      </c>
    </row>
    <row r="41" spans="1:9" customFormat="1">
      <c r="A41" t="s">
        <v>73</v>
      </c>
      <c r="B41" s="362">
        <v>3.3599998950958252</v>
      </c>
      <c r="C41" s="362">
        <v>3.1700000762939453</v>
      </c>
      <c r="D41" s="631">
        <v>3.6940000057220459</v>
      </c>
      <c r="E41" s="365">
        <v>3.6940000057220459</v>
      </c>
      <c r="F41" s="365">
        <v>130.45236409580971</v>
      </c>
      <c r="G41" s="731">
        <v>1.9799129832491151E-2</v>
      </c>
      <c r="H41" s="732">
        <v>3265.8870795743537</v>
      </c>
    </row>
    <row r="42" spans="1:9" customFormat="1">
      <c r="A42" t="s">
        <v>365</v>
      </c>
      <c r="B42" s="362">
        <v>1.0000000474974513E-3</v>
      </c>
      <c r="C42" s="362">
        <v>4.5000001788139343E-2</v>
      </c>
      <c r="D42" s="631">
        <v>0.18122783303260803</v>
      </c>
      <c r="E42" s="365">
        <v>0.15605731308460236</v>
      </c>
      <c r="F42" s="365">
        <v>5.5111113683788533</v>
      </c>
      <c r="G42" s="731">
        <v>8.3643719498798863E-4</v>
      </c>
      <c r="H42" s="732">
        <v>16.78035618381664</v>
      </c>
    </row>
    <row r="43" spans="1:9" customFormat="1">
      <c r="A43" t="s">
        <v>74</v>
      </c>
      <c r="B43" s="362">
        <v>1.4889999628067017</v>
      </c>
      <c r="C43" s="362">
        <v>1.7799999713897705</v>
      </c>
      <c r="D43" s="631">
        <v>1.784000039100647</v>
      </c>
      <c r="E43" s="365">
        <v>1.784000039100647</v>
      </c>
      <c r="F43" s="365">
        <v>63.001359579642582</v>
      </c>
      <c r="G43" s="731">
        <v>9.5618972226879772E-3</v>
      </c>
      <c r="H43" s="732">
        <v>104.18683838785775</v>
      </c>
    </row>
    <row r="44" spans="1:9" customFormat="1">
      <c r="A44" t="s">
        <v>119</v>
      </c>
      <c r="B44" s="362">
        <v>0.61699998378753662</v>
      </c>
      <c r="C44" s="362">
        <v>0.98000001907348633</v>
      </c>
      <c r="D44" s="631">
        <v>0.70499998331069946</v>
      </c>
      <c r="E44" s="365">
        <v>0.70499998331069946</v>
      </c>
      <c r="F44" s="365">
        <v>24.89683659120907</v>
      </c>
      <c r="G44" s="731">
        <v>3.778664369207077E-3</v>
      </c>
      <c r="H44" s="732">
        <v>19.903348853459487</v>
      </c>
    </row>
    <row r="45" spans="1:9" customFormat="1">
      <c r="A45" t="s">
        <v>120</v>
      </c>
      <c r="B45" s="362">
        <v>8.5</v>
      </c>
      <c r="C45" s="362">
        <v>25.542760848999023</v>
      </c>
      <c r="D45" s="631">
        <v>24.299064636230469</v>
      </c>
      <c r="E45" s="365">
        <v>24.299064636230469</v>
      </c>
      <c r="F45" s="365">
        <v>858.11327076420889</v>
      </c>
      <c r="G45" s="731">
        <v>0.13023831477953215</v>
      </c>
      <c r="H45" s="732">
        <v>134.06512311316558</v>
      </c>
    </row>
    <row r="46" spans="1:9" customFormat="1">
      <c r="A46" t="s">
        <v>75</v>
      </c>
      <c r="B46" s="362">
        <v>5.6932997703552246</v>
      </c>
      <c r="C46" s="362">
        <v>7.0729999542236328</v>
      </c>
      <c r="D46" s="631">
        <v>8.4270944595336914</v>
      </c>
      <c r="E46" s="365">
        <v>8.4270944595336914</v>
      </c>
      <c r="F46" s="365">
        <v>297.59999810557366</v>
      </c>
      <c r="G46" s="731">
        <v>4.5167606133330616E-2</v>
      </c>
      <c r="H46" s="732">
        <v>77.046162011955971</v>
      </c>
    </row>
    <row r="47" spans="1:9" customFormat="1">
      <c r="A47" t="s">
        <v>76</v>
      </c>
      <c r="B47" s="362">
        <v>0.23499999940395355</v>
      </c>
      <c r="C47" s="362">
        <v>0.28999999165534973</v>
      </c>
      <c r="D47" s="631">
        <v>0.28499999642372131</v>
      </c>
      <c r="E47" s="365">
        <v>0.28499999642372131</v>
      </c>
      <c r="F47" s="365">
        <v>10.064678733941854</v>
      </c>
      <c r="G47" s="731">
        <v>1.5275451875235756E-3</v>
      </c>
      <c r="H47" s="732">
        <v>79.114706357023323</v>
      </c>
    </row>
    <row r="48" spans="1:9" customFormat="1">
      <c r="A48" t="s">
        <v>121</v>
      </c>
      <c r="B48" s="362">
        <v>5.7839999198913574</v>
      </c>
      <c r="C48" s="362">
        <v>6.4409999847412109</v>
      </c>
      <c r="D48" s="631">
        <v>6.0910000801086426</v>
      </c>
      <c r="E48" s="365">
        <v>6.0910000801086426</v>
      </c>
      <c r="F48" s="365">
        <v>215.10161313673999</v>
      </c>
      <c r="G48" s="731">
        <v>3.2646589390627971E-2</v>
      </c>
      <c r="H48" s="732">
        <v>98.461359989386906</v>
      </c>
    </row>
    <row r="49" spans="1:9" customFormat="1">
      <c r="A49" t="s">
        <v>77</v>
      </c>
      <c r="B49" s="362">
        <v>0.32387399673461914</v>
      </c>
      <c r="C49" s="362">
        <v>0.32387399673461914</v>
      </c>
      <c r="D49" s="631">
        <v>0.26627185940742493</v>
      </c>
      <c r="E49" s="365">
        <v>0.26627185940742493</v>
      </c>
      <c r="F49" s="365">
        <v>9.4033008928206634</v>
      </c>
      <c r="G49" s="731">
        <v>1.4271659737358222E-3</v>
      </c>
      <c r="H49" s="732">
        <v>365.78579682897708</v>
      </c>
    </row>
    <row r="50" spans="1:9" customFormat="1">
      <c r="A50" t="s">
        <v>78</v>
      </c>
      <c r="B50" s="362">
        <v>4.999999888241291E-3</v>
      </c>
      <c r="C50" s="362">
        <v>4.999999888241291E-3</v>
      </c>
      <c r="D50" s="631">
        <v>6.0314889997243881E-3</v>
      </c>
      <c r="E50" s="365">
        <v>6.0314889997243881E-3</v>
      </c>
      <c r="F50" s="365">
        <v>0.21299999940799166</v>
      </c>
      <c r="G50" s="731">
        <v>3.2327621441203358E-5</v>
      </c>
      <c r="H50" s="732">
        <v>52.578824706623188</v>
      </c>
    </row>
    <row r="51" spans="1:9" customFormat="1">
      <c r="A51" s="175" t="s">
        <v>79</v>
      </c>
      <c r="B51" s="369">
        <v>49.150173532660119</v>
      </c>
      <c r="C51" s="369">
        <v>72.590635229833424</v>
      </c>
      <c r="D51" s="632">
        <v>79.410754939541221</v>
      </c>
      <c r="E51" s="369">
        <v>79.376555284485221</v>
      </c>
      <c r="F51" s="369">
        <v>2803.156273579601</v>
      </c>
      <c r="G51" s="733">
        <v>0.42544307560883315</v>
      </c>
      <c r="H51" s="734">
        <v>124.45323069330206</v>
      </c>
      <c r="I51" s="86"/>
    </row>
    <row r="52" spans="1:9" customFormat="1">
      <c r="B52" s="362"/>
      <c r="C52" s="362"/>
      <c r="D52" s="631"/>
      <c r="E52" s="365"/>
      <c r="F52" s="365"/>
      <c r="G52" s="731"/>
      <c r="H52" s="732"/>
    </row>
    <row r="53" spans="1:9" customFormat="1">
      <c r="A53" t="s">
        <v>103</v>
      </c>
      <c r="B53" s="362">
        <v>3.7000000476837158</v>
      </c>
      <c r="C53" s="362">
        <v>4.5041999816894531</v>
      </c>
      <c r="D53" s="631">
        <v>4.504000186920166</v>
      </c>
      <c r="E53" s="365">
        <v>4.504000186920166</v>
      </c>
      <c r="F53" s="365">
        <v>159.05724725543359</v>
      </c>
      <c r="G53" s="731">
        <v>2.4140575075328453E-2</v>
      </c>
      <c r="H53" s="732">
        <v>49.331873248083355</v>
      </c>
    </row>
    <row r="54" spans="1:9" customFormat="1">
      <c r="A54" t="s">
        <v>81</v>
      </c>
      <c r="B54" s="362">
        <v>0.84899997711181641</v>
      </c>
      <c r="C54" s="362">
        <v>2.0469999313354492</v>
      </c>
      <c r="D54" s="631">
        <v>1.8462586402893066</v>
      </c>
      <c r="E54" s="365">
        <v>1.8462586402893066</v>
      </c>
      <c r="F54" s="365">
        <v>65.200001078770384</v>
      </c>
      <c r="G54" s="731">
        <v>9.8955913553934842E-3</v>
      </c>
      <c r="H54" s="732">
        <v>44.147742765414236</v>
      </c>
    </row>
    <row r="55" spans="1:9" customFormat="1">
      <c r="A55" t="s">
        <v>95</v>
      </c>
      <c r="B55" s="362">
        <v>1.3109999895095825</v>
      </c>
      <c r="C55" s="362">
        <v>1.4199999570846558</v>
      </c>
      <c r="D55" s="631">
        <v>1.5048995018005371</v>
      </c>
      <c r="E55" s="365">
        <v>1.5048999786376953</v>
      </c>
      <c r="F55" s="365">
        <v>53.145035093915148</v>
      </c>
      <c r="G55" s="731">
        <v>8.065974557608829E-3</v>
      </c>
      <c r="H55" s="732">
        <v>149.15130336186104</v>
      </c>
    </row>
    <row r="56" spans="1:9" customFormat="1">
      <c r="A56" t="s">
        <v>118</v>
      </c>
      <c r="B56" s="362">
        <v>3.4749999046325684</v>
      </c>
      <c r="C56" s="362">
        <v>5.2069997787475586</v>
      </c>
      <c r="D56" s="631">
        <v>5.2842779159545898</v>
      </c>
      <c r="E56" s="365">
        <v>5.2842779159545898</v>
      </c>
      <c r="F56" s="365">
        <v>186.61249204324565</v>
      </c>
      <c r="G56" s="731">
        <v>2.8322713688924424E-2</v>
      </c>
      <c r="H56" s="732">
        <v>117.74104147575601</v>
      </c>
    </row>
    <row r="57" spans="1:9" customFormat="1">
      <c r="A57" t="s">
        <v>97</v>
      </c>
      <c r="B57" s="362">
        <v>0.83300001011230052</v>
      </c>
      <c r="C57" s="362">
        <v>1.1928571558091789</v>
      </c>
      <c r="D57" s="631">
        <v>1.0978723329026252</v>
      </c>
      <c r="E57" s="365">
        <v>1.1120493665803224</v>
      </c>
      <c r="F57" s="365">
        <v>39.271648250388907</v>
      </c>
      <c r="G57" s="731">
        <v>5.9603708053486285E-3</v>
      </c>
      <c r="H57" s="732">
        <v>54.925660640600256</v>
      </c>
    </row>
    <row r="58" spans="1:9" customFormat="1">
      <c r="A58" s="175" t="s">
        <v>98</v>
      </c>
      <c r="B58" s="369">
        <v>10.167999929049984</v>
      </c>
      <c r="C58" s="369">
        <v>14.371056804666296</v>
      </c>
      <c r="D58" s="632">
        <v>14.237308577867225</v>
      </c>
      <c r="E58" s="369">
        <v>14.25148608838208</v>
      </c>
      <c r="F58" s="369">
        <v>503.28642372175369</v>
      </c>
      <c r="G58" s="733">
        <v>7.6385225482603819E-2</v>
      </c>
      <c r="H58" s="734">
        <v>68.406023652586882</v>
      </c>
      <c r="I58" s="86"/>
    </row>
    <row r="59" spans="1:9" customFormat="1">
      <c r="B59" s="362"/>
      <c r="C59" s="362"/>
      <c r="D59" s="631"/>
      <c r="E59" s="365"/>
      <c r="F59" s="365"/>
      <c r="G59" s="731"/>
      <c r="H59" s="732"/>
    </row>
    <row r="60" spans="1:9" customFormat="1">
      <c r="A60" t="s">
        <v>104</v>
      </c>
      <c r="B60" s="362">
        <v>1.2921510934829712</v>
      </c>
      <c r="C60" s="362">
        <v>2.2558848857879639</v>
      </c>
      <c r="D60" s="631">
        <v>3.4714100360870361</v>
      </c>
      <c r="E60" s="365">
        <v>3.4714100360870361</v>
      </c>
      <c r="F60" s="365">
        <v>122.59167440498072</v>
      </c>
      <c r="G60" s="731">
        <v>1.8606090389776696E-2</v>
      </c>
      <c r="H60" s="732">
        <v>38.082699554507592</v>
      </c>
    </row>
    <row r="61" spans="1:9" customFormat="1">
      <c r="A61" t="s">
        <v>164</v>
      </c>
      <c r="B61" s="362">
        <v>0.30000001192092896</v>
      </c>
      <c r="C61" s="362">
        <v>0.38299998641014099</v>
      </c>
      <c r="D61" s="631">
        <v>0.20537729561328888</v>
      </c>
      <c r="E61" s="365">
        <v>0.20537729561328888</v>
      </c>
      <c r="F61" s="365">
        <v>7.2528299141463126</v>
      </c>
      <c r="G61" s="731">
        <v>1.1007828192189204E-3</v>
      </c>
      <c r="H61" s="732">
        <v>7.4627804462476348</v>
      </c>
    </row>
    <row r="62" spans="1:9" customFormat="1">
      <c r="A62" t="s">
        <v>99</v>
      </c>
      <c r="B62" s="362">
        <v>0.40000000596046448</v>
      </c>
      <c r="C62" s="362">
        <v>0.33100000023841858</v>
      </c>
      <c r="D62" s="631">
        <v>0.27599999308586121</v>
      </c>
      <c r="E62" s="365">
        <v>0.27599999308586121</v>
      </c>
      <c r="F62" s="365">
        <v>9.7468466520589683</v>
      </c>
      <c r="G62" s="731">
        <v>1.4793068999482848E-3</v>
      </c>
      <c r="H62" s="732">
        <v>24.615177909985945</v>
      </c>
    </row>
    <row r="63" spans="1:9" customFormat="1">
      <c r="A63" t="s">
        <v>54</v>
      </c>
      <c r="B63" s="362">
        <v>1.2092194557189941</v>
      </c>
      <c r="C63" s="362">
        <v>1.7393436431884766</v>
      </c>
      <c r="D63" s="631">
        <v>4.7968735694885254</v>
      </c>
      <c r="E63" s="365">
        <v>5.3662214279174805</v>
      </c>
      <c r="F63" s="365">
        <v>189.50629952600522</v>
      </c>
      <c r="G63" s="731">
        <v>2.8761915158813552E-2</v>
      </c>
      <c r="H63" s="517">
        <v>38.775859544183596</v>
      </c>
    </row>
    <row r="64" spans="1:9" customFormat="1">
      <c r="A64" t="s">
        <v>100</v>
      </c>
      <c r="B64" s="362">
        <v>0.64130997657775879</v>
      </c>
      <c r="C64" s="362">
        <v>1.0750000476837158</v>
      </c>
      <c r="D64" s="631">
        <v>1.2518899440765381</v>
      </c>
      <c r="E64" s="365">
        <v>1.2272000312805176</v>
      </c>
      <c r="F64" s="365">
        <v>43.338155130214467</v>
      </c>
      <c r="G64" s="731">
        <v>6.5775562295947729E-3</v>
      </c>
      <c r="H64" s="732">
        <v>44.41769329592487</v>
      </c>
    </row>
    <row r="65" spans="1:9" customFormat="1">
      <c r="A65" t="s">
        <v>105</v>
      </c>
      <c r="B65" s="362">
        <v>2.0499999523162842</v>
      </c>
      <c r="C65" s="362">
        <v>2.6319999694824219</v>
      </c>
      <c r="D65" s="631">
        <v>2.7747681140899658</v>
      </c>
      <c r="E65" s="365">
        <v>2.8662314414978027</v>
      </c>
      <c r="F65" s="365">
        <v>101.21999648347142</v>
      </c>
      <c r="G65" s="731">
        <v>1.536244947273379E-2</v>
      </c>
      <c r="H65" s="732">
        <v>41.126185855102271</v>
      </c>
    </row>
    <row r="66" spans="1:9" customFormat="1">
      <c r="A66" t="s">
        <v>106</v>
      </c>
      <c r="B66" s="362">
        <v>2.4000000953674316</v>
      </c>
      <c r="C66" s="362">
        <v>2.4800000190734863</v>
      </c>
      <c r="D66" s="631">
        <v>1.1692603826522827</v>
      </c>
      <c r="E66" s="365">
        <v>1.1692603826522827</v>
      </c>
      <c r="F66" s="365">
        <v>41.292035983834992</v>
      </c>
      <c r="G66" s="731">
        <v>6.2670108522633206E-3</v>
      </c>
      <c r="H66" s="732">
        <v>15.834338218267728</v>
      </c>
    </row>
    <row r="67" spans="1:9" customFormat="1">
      <c r="A67" t="s">
        <v>217</v>
      </c>
      <c r="B67" s="362">
        <v>0.28200000524520874</v>
      </c>
      <c r="C67" s="362">
        <v>0.53799998760223389</v>
      </c>
      <c r="D67" s="631">
        <v>0.52839243412017822</v>
      </c>
      <c r="E67" s="365">
        <v>1.1888829469680786</v>
      </c>
      <c r="F67" s="365">
        <v>41.985000223318607</v>
      </c>
      <c r="G67" s="731">
        <v>6.3721840244162836E-3</v>
      </c>
      <c r="H67" s="732">
        <v>63.047903341058458</v>
      </c>
    </row>
    <row r="68" spans="1:9" customFormat="1">
      <c r="A68" t="s">
        <v>168</v>
      </c>
      <c r="B68" s="362">
        <v>0.58899998664855957</v>
      </c>
      <c r="C68" s="362">
        <v>0.84700000286102295</v>
      </c>
      <c r="D68" s="631">
        <v>0.45286315679550171</v>
      </c>
      <c r="E68" s="365">
        <v>0.45286315679550171</v>
      </c>
      <c r="F68" s="365">
        <v>15.992709616771396</v>
      </c>
      <c r="G68" s="731">
        <v>2.4272594542114364E-3</v>
      </c>
      <c r="H68" s="732">
        <v>10.904123975163992</v>
      </c>
    </row>
    <row r="69" spans="1:9" customFormat="1">
      <c r="A69" t="s">
        <v>101</v>
      </c>
      <c r="B69" s="362">
        <v>3.0290160793811083E-3</v>
      </c>
      <c r="C69" s="362">
        <v>2.2795065306127071E-3</v>
      </c>
      <c r="D69" s="631">
        <v>0.1412573903799057</v>
      </c>
      <c r="E69" s="365">
        <v>0.21037252247333527</v>
      </c>
      <c r="F69" s="365">
        <v>7.4292346656564758</v>
      </c>
      <c r="G69" s="731">
        <v>1.1275562748203299E-3</v>
      </c>
      <c r="H69" s="732">
        <v>20.067676125157689</v>
      </c>
    </row>
    <row r="70" spans="1:9" customFormat="1">
      <c r="A70" t="s">
        <v>102</v>
      </c>
      <c r="B70" s="362">
        <v>0.19599999487400055</v>
      </c>
      <c r="C70" s="362">
        <v>0.33100000023841858</v>
      </c>
      <c r="D70" s="631">
        <v>0.20683079957962036</v>
      </c>
      <c r="E70" s="365">
        <v>0.20683079957962036</v>
      </c>
      <c r="F70" s="365">
        <v>7.3041599164031794</v>
      </c>
      <c r="G70" s="731">
        <v>1.1085733210318225E-3</v>
      </c>
      <c r="H70" s="732">
        <v>5.3592385578313895</v>
      </c>
    </row>
    <row r="71" spans="1:9" customFormat="1">
      <c r="A71" t="s">
        <v>7</v>
      </c>
      <c r="B71" s="362">
        <v>0.17100000381469727</v>
      </c>
      <c r="C71" s="362">
        <v>0.2199999988079071</v>
      </c>
      <c r="D71" s="631">
        <v>0.61710959672927856</v>
      </c>
      <c r="E71" s="365">
        <v>0.61710959672927856</v>
      </c>
      <c r="F71" s="365">
        <v>21.793017237370197</v>
      </c>
      <c r="G71" s="731">
        <v>3.3075887946922219E-3</v>
      </c>
      <c r="H71" s="732">
        <v>57.62102063035455</v>
      </c>
    </row>
    <row r="72" spans="1:9" customFormat="1">
      <c r="A72" t="s">
        <v>55</v>
      </c>
      <c r="B72" s="362">
        <v>0.39999999850988388</v>
      </c>
      <c r="C72" s="362">
        <v>0.41224465053528547</v>
      </c>
      <c r="D72" s="631">
        <v>0.27846721412788611</v>
      </c>
      <c r="E72" s="365">
        <v>0.27810901706834557</v>
      </c>
      <c r="F72" s="365">
        <v>9.8213261225580659</v>
      </c>
      <c r="G72" s="731">
        <v>1.4906108630193091E-3</v>
      </c>
      <c r="H72" s="732">
        <v>13.714814062333605</v>
      </c>
    </row>
    <row r="73" spans="1:9" customFormat="1">
      <c r="A73" s="175" t="s">
        <v>86</v>
      </c>
      <c r="B73" s="369">
        <v>9.9337095965165645</v>
      </c>
      <c r="C73" s="369">
        <v>13.246752698440105</v>
      </c>
      <c r="D73" s="632">
        <v>16.170499926825869</v>
      </c>
      <c r="E73" s="369">
        <v>17.53586864774843</v>
      </c>
      <c r="F73" s="369">
        <v>619.27328587679006</v>
      </c>
      <c r="G73" s="733">
        <v>9.3988884554540741E-2</v>
      </c>
      <c r="H73" s="518">
        <v>30.239672636484382</v>
      </c>
      <c r="I73" s="86"/>
    </row>
    <row r="74" spans="1:9" customFormat="1">
      <c r="B74" s="362"/>
      <c r="C74" s="362"/>
      <c r="D74" s="631"/>
      <c r="E74" s="365"/>
      <c r="F74" s="365"/>
      <c r="G74" s="731"/>
      <c r="H74" s="732"/>
    </row>
    <row r="75" spans="1:9" customFormat="1">
      <c r="A75" s="514" t="s">
        <v>343</v>
      </c>
      <c r="B75" s="509">
        <v>123.50339713541325</v>
      </c>
      <c r="C75" s="509">
        <v>158.21398477151524</v>
      </c>
      <c r="D75" s="509">
        <v>185.4188075914717</v>
      </c>
      <c r="E75" s="509">
        <v>186.57385637524567</v>
      </c>
      <c r="F75" s="509">
        <v>6588.7928004660207</v>
      </c>
      <c r="G75" s="735">
        <v>1</v>
      </c>
      <c r="H75" s="515">
        <v>52.532549998171078</v>
      </c>
      <c r="I75" s="378"/>
    </row>
    <row r="76" spans="1:9" customFormat="1">
      <c r="A76" t="s">
        <v>390</v>
      </c>
      <c r="B76" s="362">
        <v>14.652690262417309</v>
      </c>
      <c r="C76" s="362">
        <v>14.920786922681145</v>
      </c>
      <c r="D76" s="631">
        <v>17.938340320411953</v>
      </c>
      <c r="E76" s="365">
        <v>17.813124176820565</v>
      </c>
      <c r="F76" s="365">
        <v>629.0644713586712</v>
      </c>
      <c r="G76" s="731">
        <v>9.5474920885989592E-2</v>
      </c>
      <c r="H76" s="732">
        <v>13.899212005993993</v>
      </c>
    </row>
    <row r="77" spans="1:9" customFormat="1">
      <c r="A77" t="s">
        <v>391</v>
      </c>
      <c r="B77" s="362">
        <v>108.85070687299594</v>
      </c>
      <c r="C77" s="362">
        <v>143.2931978488341</v>
      </c>
      <c r="D77" s="631">
        <v>167.48046727105975</v>
      </c>
      <c r="E77" s="365">
        <v>168.7607321984251</v>
      </c>
      <c r="F77" s="365">
        <v>5959.72832910735</v>
      </c>
      <c r="G77" s="731">
        <v>0.90452507911401037</v>
      </c>
      <c r="H77" s="517">
        <v>74.344151740428543</v>
      </c>
    </row>
    <row r="78" spans="1:9" customFormat="1">
      <c r="A78" t="s">
        <v>364</v>
      </c>
      <c r="B78" s="362">
        <v>3.6205198764801025</v>
      </c>
      <c r="C78" s="362">
        <v>2.8180000217398629</v>
      </c>
      <c r="D78" s="631">
        <v>1.3015071868430823</v>
      </c>
      <c r="E78" s="365">
        <v>1.2815765177365392</v>
      </c>
      <c r="F78" s="365">
        <v>45.258442406452644</v>
      </c>
      <c r="G78" s="731">
        <v>6.869003742726823E-3</v>
      </c>
      <c r="H78" s="732">
        <v>10.842908253996505</v>
      </c>
    </row>
    <row r="79" spans="1:9" customFormat="1">
      <c r="A79" s="7" t="s">
        <v>507</v>
      </c>
      <c r="B79" s="371">
        <v>30.856697082519531</v>
      </c>
      <c r="C79" s="371">
        <v>37.587242961395532</v>
      </c>
      <c r="D79" s="633">
        <v>53.583165673771873</v>
      </c>
      <c r="E79" s="369">
        <v>53.570237940002698</v>
      </c>
      <c r="F79" s="369">
        <v>1891.814881868798</v>
      </c>
      <c r="G79" s="736">
        <v>0.28712617609328844</v>
      </c>
      <c r="H79" s="737">
        <v>70.086886633317121</v>
      </c>
    </row>
    <row r="80" spans="1:9" customFormat="1"/>
    <row r="81" spans="1:15" s="45" customFormat="1">
      <c r="A81" t="s">
        <v>277</v>
      </c>
      <c r="B81"/>
      <c r="C81"/>
      <c r="D81"/>
      <c r="E81"/>
      <c r="F81"/>
      <c r="G81"/>
      <c r="H81"/>
      <c r="I81"/>
      <c r="J81" s="62"/>
      <c r="K81" s="62"/>
      <c r="L81" s="62"/>
      <c r="M81" s="62"/>
      <c r="N81" s="62"/>
      <c r="O81" s="62"/>
    </row>
    <row r="82" spans="1:15" s="45" customFormat="1">
      <c r="A82" s="21" t="s">
        <v>273</v>
      </c>
      <c r="B82"/>
      <c r="C82"/>
      <c r="D82"/>
      <c r="E82"/>
      <c r="F82"/>
      <c r="G82"/>
      <c r="H82"/>
      <c r="I82"/>
      <c r="J82" s="62"/>
      <c r="K82" s="62"/>
      <c r="L82" s="62"/>
      <c r="M82" s="62"/>
      <c r="N82" s="62"/>
      <c r="O82" s="62"/>
    </row>
    <row r="83" spans="1:15" s="45" customFormat="1">
      <c r="A83" s="56" t="s">
        <v>644</v>
      </c>
      <c r="B83"/>
      <c r="C83"/>
      <c r="D83"/>
      <c r="E83"/>
      <c r="F83"/>
      <c r="G83"/>
      <c r="H83"/>
      <c r="I83"/>
      <c r="J83" s="62"/>
      <c r="K83" s="62"/>
      <c r="L83" s="62"/>
      <c r="M83" s="62"/>
      <c r="N83" s="62"/>
      <c r="O83" s="62"/>
    </row>
    <row r="84" spans="1:15" s="45" customFormat="1">
      <c r="A84" s="516" t="s">
        <v>555</v>
      </c>
      <c r="B84"/>
      <c r="C84"/>
      <c r="D84"/>
      <c r="E84"/>
      <c r="F84"/>
      <c r="G84"/>
      <c r="H84"/>
      <c r="I84"/>
      <c r="J84" s="62"/>
      <c r="K84" s="62"/>
      <c r="L84" s="62"/>
      <c r="M84" s="62"/>
      <c r="N84" s="62"/>
      <c r="O84" s="62"/>
    </row>
    <row r="85" spans="1:15" s="45" customFormat="1">
      <c r="A85" s="86" t="s">
        <v>678</v>
      </c>
      <c r="B85"/>
      <c r="C85"/>
      <c r="D85"/>
      <c r="E85"/>
      <c r="F85"/>
      <c r="G85"/>
      <c r="H85"/>
      <c r="I85"/>
      <c r="J85" s="62"/>
      <c r="K85" s="62"/>
      <c r="L85" s="62"/>
      <c r="M85" s="62"/>
      <c r="N85" s="62"/>
      <c r="O85" s="62"/>
    </row>
    <row r="86" spans="1:15" s="45" customFormat="1">
      <c r="A86" s="361" t="s">
        <v>556</v>
      </c>
      <c r="B86"/>
      <c r="C86"/>
      <c r="D86"/>
      <c r="E86"/>
      <c r="F86"/>
      <c r="G86"/>
      <c r="H86"/>
      <c r="I86"/>
      <c r="J86" s="62"/>
      <c r="K86" s="62"/>
      <c r="L86" s="62"/>
      <c r="M86" s="62"/>
      <c r="N86" s="62"/>
      <c r="O86" s="62"/>
    </row>
    <row r="87" spans="1:15" s="45" customFormat="1">
      <c r="A87" s="10" t="s">
        <v>480</v>
      </c>
      <c r="B87"/>
      <c r="C87"/>
      <c r="D87"/>
      <c r="E87"/>
      <c r="F87"/>
      <c r="G87"/>
      <c r="H87"/>
      <c r="I87"/>
      <c r="J87" s="62"/>
      <c r="K87" s="62"/>
      <c r="L87" s="62"/>
      <c r="M87" s="62"/>
      <c r="N87" s="62"/>
      <c r="O87" s="62"/>
    </row>
    <row r="88" spans="1:15" s="45" customFormat="1">
      <c r="A88" s="10" t="s">
        <v>478</v>
      </c>
      <c r="B88"/>
      <c r="C88"/>
      <c r="D88"/>
      <c r="E88"/>
      <c r="F88"/>
      <c r="G88"/>
      <c r="H88"/>
      <c r="I88"/>
      <c r="J88" s="62"/>
      <c r="K88" s="62"/>
      <c r="L88" s="62"/>
      <c r="M88" s="62"/>
      <c r="N88" s="62"/>
      <c r="O88" s="62"/>
    </row>
    <row r="89" spans="1:15" s="35" customFormat="1">
      <c r="A89" s="86" t="s">
        <v>679</v>
      </c>
      <c r="B89"/>
      <c r="C89"/>
      <c r="D89"/>
      <c r="E89"/>
      <c r="F89"/>
      <c r="G89"/>
      <c r="H89"/>
      <c r="I89"/>
      <c r="J89" s="38"/>
      <c r="K89" s="38"/>
      <c r="L89" s="38"/>
      <c r="M89" s="38"/>
      <c r="N89" s="38"/>
      <c r="O89" s="38"/>
    </row>
    <row r="90" spans="1:15" s="45" customFormat="1">
      <c r="A90" t="s">
        <v>359</v>
      </c>
      <c r="B90"/>
      <c r="C90"/>
      <c r="D90"/>
      <c r="E90"/>
      <c r="F90"/>
      <c r="G90"/>
      <c r="H90"/>
      <c r="I90"/>
      <c r="J90" s="62"/>
      <c r="K90" s="62"/>
      <c r="L90" s="62"/>
      <c r="M90" s="62"/>
      <c r="N90" s="62"/>
      <c r="O90" s="62"/>
    </row>
    <row r="91" spans="1:15" s="45" customFormat="1">
      <c r="A91" s="162" t="s">
        <v>680</v>
      </c>
      <c r="B91"/>
      <c r="C91"/>
      <c r="D91"/>
      <c r="E91"/>
      <c r="F91"/>
      <c r="G91"/>
      <c r="H91"/>
      <c r="I91"/>
      <c r="J91" s="62"/>
      <c r="K91" s="62"/>
      <c r="L91" s="62"/>
      <c r="M91" s="62"/>
      <c r="N91" s="62"/>
      <c r="O91" s="62"/>
    </row>
  </sheetData>
  <phoneticPr fontId="3" type="noConversion"/>
  <pageMargins left="0.25" right="0" top="0.25" bottom="0" header="0" footer="0"/>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04"/>
  <sheetViews>
    <sheetView showGridLines="0" workbookViewId="0">
      <pane xSplit="1" ySplit="3" topLeftCell="AP4" activePane="bottomRight" state="frozen"/>
      <selection pane="topRight" activeCell="B1" sqref="B1"/>
      <selection pane="bottomLeft" activeCell="A4" sqref="A4"/>
      <selection pane="bottomRight" activeCell="AP1" sqref="AP1"/>
    </sheetView>
  </sheetViews>
  <sheetFormatPr defaultRowHeight="11.25"/>
  <cols>
    <col min="1" max="1" width="30.6640625" style="361" customWidth="1"/>
    <col min="2" max="52" width="8.5" style="361" customWidth="1"/>
    <col min="53" max="53" width="8.5" style="86" customWidth="1"/>
    <col min="54" max="55" width="11.83203125" style="361" customWidth="1"/>
    <col min="56" max="57" width="9.1640625" style="361"/>
  </cols>
  <sheetData>
    <row r="1" spans="1:58" ht="12.75">
      <c r="A1" s="373" t="s">
        <v>513</v>
      </c>
      <c r="BB1"/>
      <c r="BC1"/>
      <c r="BD1" s="863"/>
      <c r="BF1" s="21"/>
    </row>
    <row r="2" spans="1:58">
      <c r="BB2" s="930" t="s">
        <v>718</v>
      </c>
      <c r="BC2" s="930"/>
      <c r="BD2" s="863" t="s">
        <v>329</v>
      </c>
      <c r="BF2" s="21"/>
    </row>
    <row r="3" spans="1:58">
      <c r="A3" s="361" t="s">
        <v>215</v>
      </c>
      <c r="B3" s="361">
        <v>1965</v>
      </c>
      <c r="C3" s="361">
        <v>1966</v>
      </c>
      <c r="D3" s="361">
        <v>1967</v>
      </c>
      <c r="E3" s="361">
        <v>1968</v>
      </c>
      <c r="F3" s="361">
        <v>1969</v>
      </c>
      <c r="G3" s="361">
        <v>1970</v>
      </c>
      <c r="H3" s="361">
        <v>1971</v>
      </c>
      <c r="I3" s="361">
        <v>1972</v>
      </c>
      <c r="J3" s="361">
        <v>1973</v>
      </c>
      <c r="K3" s="361">
        <v>1974</v>
      </c>
      <c r="L3" s="361">
        <v>1975</v>
      </c>
      <c r="M3" s="361">
        <v>1976</v>
      </c>
      <c r="N3" s="361">
        <v>1977</v>
      </c>
      <c r="O3" s="361">
        <v>1978</v>
      </c>
      <c r="P3" s="361">
        <v>1979</v>
      </c>
      <c r="Q3" s="361">
        <v>1980</v>
      </c>
      <c r="R3" s="361">
        <v>1981</v>
      </c>
      <c r="S3" s="361">
        <v>1982</v>
      </c>
      <c r="T3" s="361">
        <v>1983</v>
      </c>
      <c r="U3" s="361">
        <v>1984</v>
      </c>
      <c r="V3" s="361">
        <v>1985</v>
      </c>
      <c r="W3" s="361">
        <v>1986</v>
      </c>
      <c r="X3" s="361">
        <v>1987</v>
      </c>
      <c r="Y3" s="361">
        <v>1988</v>
      </c>
      <c r="Z3" s="361">
        <v>1989</v>
      </c>
      <c r="AA3" s="361">
        <v>1990</v>
      </c>
      <c r="AB3" s="361">
        <v>1991</v>
      </c>
      <c r="AC3" s="361">
        <v>1992</v>
      </c>
      <c r="AD3" s="361">
        <v>1993</v>
      </c>
      <c r="AE3" s="361">
        <v>1994</v>
      </c>
      <c r="AF3" s="361">
        <v>1995</v>
      </c>
      <c r="AG3" s="361">
        <v>1996</v>
      </c>
      <c r="AH3" s="361">
        <v>1997</v>
      </c>
      <c r="AI3" s="361">
        <v>1998</v>
      </c>
      <c r="AJ3" s="361">
        <v>1999</v>
      </c>
      <c r="AK3" s="361">
        <v>2000</v>
      </c>
      <c r="AL3" s="361">
        <v>2001</v>
      </c>
      <c r="AM3" s="361">
        <v>2002</v>
      </c>
      <c r="AN3" s="361">
        <v>2003</v>
      </c>
      <c r="AO3" s="361">
        <v>2004</v>
      </c>
      <c r="AP3" s="361">
        <v>2005</v>
      </c>
      <c r="AQ3" s="361">
        <v>2006</v>
      </c>
      <c r="AR3" s="361">
        <v>2007</v>
      </c>
      <c r="AS3" s="361">
        <v>2008</v>
      </c>
      <c r="AT3" s="361">
        <v>2009</v>
      </c>
      <c r="AU3" s="361">
        <v>2010</v>
      </c>
      <c r="AV3" s="361">
        <v>2011</v>
      </c>
      <c r="AW3" s="361">
        <v>2012</v>
      </c>
      <c r="AX3" s="361">
        <v>2013</v>
      </c>
      <c r="AY3" s="361">
        <v>2014</v>
      </c>
      <c r="AZ3" s="361">
        <v>2015</v>
      </c>
      <c r="BA3" s="86">
        <v>2016</v>
      </c>
      <c r="BB3" s="863">
        <v>2016</v>
      </c>
      <c r="BC3" s="863" t="s">
        <v>719</v>
      </c>
      <c r="BD3" s="863">
        <v>2016</v>
      </c>
      <c r="BF3" s="21"/>
    </row>
    <row r="4" spans="1:58">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4"/>
      <c r="AZ4" s="363"/>
      <c r="BA4" s="364"/>
      <c r="BB4" s="363"/>
      <c r="BC4" s="363"/>
      <c r="BD4" s="363"/>
      <c r="BF4" s="21"/>
    </row>
    <row r="5" spans="1:58">
      <c r="A5" s="361" t="s">
        <v>47</v>
      </c>
      <c r="B5" s="431">
        <v>1286.4984033865046</v>
      </c>
      <c r="C5" s="431">
        <v>1359.7720768690485</v>
      </c>
      <c r="D5" s="431">
        <v>1406.8056588040788</v>
      </c>
      <c r="E5" s="431">
        <v>1492.3370796385004</v>
      </c>
      <c r="F5" s="431">
        <v>1573.0017441192358</v>
      </c>
      <c r="G5" s="431">
        <v>1626.7083891337415</v>
      </c>
      <c r="H5" s="431">
        <v>1658.9896894202234</v>
      </c>
      <c r="I5" s="431">
        <v>1741.5444367994683</v>
      </c>
      <c r="J5" s="431">
        <v>1810.6753880459785</v>
      </c>
      <c r="K5" s="431">
        <v>1763.7871021847902</v>
      </c>
      <c r="L5" s="431">
        <v>1716.4212845865673</v>
      </c>
      <c r="M5" s="431">
        <v>1808.277200451811</v>
      </c>
      <c r="N5" s="431">
        <v>1853.144045440527</v>
      </c>
      <c r="O5" s="431">
        <v>1851.8101167474256</v>
      </c>
      <c r="P5" s="431">
        <v>1877.537010092133</v>
      </c>
      <c r="Q5" s="431">
        <v>1811.6353217401088</v>
      </c>
      <c r="R5" s="431">
        <v>1759.4619236427386</v>
      </c>
      <c r="S5" s="431">
        <v>1682.698479814778</v>
      </c>
      <c r="T5" s="431">
        <v>1671.5117210464477</v>
      </c>
      <c r="U5" s="431">
        <v>1760.8791980403894</v>
      </c>
      <c r="V5" s="431">
        <v>1755.3668101643611</v>
      </c>
      <c r="W5" s="431">
        <v>1761.4282737585927</v>
      </c>
      <c r="X5" s="431">
        <v>1822.2214155503234</v>
      </c>
      <c r="Y5" s="431">
        <v>1906.3932634972552</v>
      </c>
      <c r="Z5" s="431">
        <v>1960.2374944366245</v>
      </c>
      <c r="AA5" s="431">
        <v>1965.7919543571422</v>
      </c>
      <c r="AB5" s="431">
        <v>1963.1639571556939</v>
      </c>
      <c r="AC5" s="431">
        <v>1994.6732211270596</v>
      </c>
      <c r="AD5" s="431">
        <v>2036.6589121290501</v>
      </c>
      <c r="AE5" s="431">
        <v>2074.3527311143484</v>
      </c>
      <c r="AF5" s="431">
        <v>2119.0216127048247</v>
      </c>
      <c r="AG5" s="431">
        <v>2189.4863989950409</v>
      </c>
      <c r="AH5" s="431">
        <v>2206.6564667665411</v>
      </c>
      <c r="AI5" s="431">
        <v>2220.5976807865559</v>
      </c>
      <c r="AJ5" s="431">
        <v>2257.8403557645443</v>
      </c>
      <c r="AK5" s="431">
        <v>2309.9381422992574</v>
      </c>
      <c r="AL5" s="431">
        <v>2256.3821427937801</v>
      </c>
      <c r="AM5" s="431">
        <v>2290.9230839960319</v>
      </c>
      <c r="AN5" s="431">
        <v>2299.0316926100663</v>
      </c>
      <c r="AO5" s="431">
        <v>2345.8491733108499</v>
      </c>
      <c r="AP5" s="431">
        <v>2348.7062449607879</v>
      </c>
      <c r="AQ5" s="431">
        <v>2331.6419653742378</v>
      </c>
      <c r="AR5" s="431">
        <v>2370.247532727396</v>
      </c>
      <c r="AS5" s="431">
        <v>2318.8450569557372</v>
      </c>
      <c r="AT5" s="431">
        <v>2205.071333090631</v>
      </c>
      <c r="AU5" s="431">
        <v>2284.0689096272154</v>
      </c>
      <c r="AV5" s="431">
        <v>2264.5490961178257</v>
      </c>
      <c r="AW5" s="431">
        <v>2209.2620711334516</v>
      </c>
      <c r="AX5" s="431">
        <v>2270.628033198936</v>
      </c>
      <c r="AY5" s="431">
        <v>2296.5375089883901</v>
      </c>
      <c r="AZ5" s="431">
        <v>2275.9076379130743</v>
      </c>
      <c r="BA5" s="365">
        <v>2272.6796764569663</v>
      </c>
      <c r="BB5" s="453">
        <v>-4.1466834954917431E-3</v>
      </c>
      <c r="BC5" s="453">
        <v>-3.143619280308485E-3</v>
      </c>
      <c r="BD5" s="453">
        <v>0.17118312418460846</v>
      </c>
      <c r="BF5" s="21"/>
    </row>
    <row r="6" spans="1:58">
      <c r="A6" s="361" t="s">
        <v>66</v>
      </c>
      <c r="B6" s="431">
        <v>116.31596320767525</v>
      </c>
      <c r="C6" s="431">
        <v>123.48591931031363</v>
      </c>
      <c r="D6" s="431">
        <v>129.55862008417432</v>
      </c>
      <c r="E6" s="431">
        <v>138.36772050504592</v>
      </c>
      <c r="F6" s="431">
        <v>146.18369950672033</v>
      </c>
      <c r="G6" s="431">
        <v>156.64764723718153</v>
      </c>
      <c r="H6" s="431">
        <v>160.97900000000004</v>
      </c>
      <c r="I6" s="431">
        <v>172.15100000000001</v>
      </c>
      <c r="J6" s="431">
        <v>182.77</v>
      </c>
      <c r="K6" s="431">
        <v>189.06399999999999</v>
      </c>
      <c r="L6" s="431">
        <v>187.001</v>
      </c>
      <c r="M6" s="431">
        <v>197.39097646739381</v>
      </c>
      <c r="N6" s="431">
        <v>207.07288803910035</v>
      </c>
      <c r="O6" s="431">
        <v>210.58814336787796</v>
      </c>
      <c r="P6" s="431">
        <v>212.92733995565013</v>
      </c>
      <c r="Q6" s="431">
        <v>218.0138255821555</v>
      </c>
      <c r="R6" s="431">
        <v>211.99067575789576</v>
      </c>
      <c r="S6" s="431">
        <v>215.10874201123337</v>
      </c>
      <c r="T6" s="431">
        <v>213.26119173542918</v>
      </c>
      <c r="U6" s="431">
        <v>227.34212544186494</v>
      </c>
      <c r="V6" s="431">
        <v>234.44279322693376</v>
      </c>
      <c r="W6" s="431">
        <v>234.7092509347674</v>
      </c>
      <c r="X6" s="431">
        <v>242.67483100169457</v>
      </c>
      <c r="Y6" s="431">
        <v>253.05206996339371</v>
      </c>
      <c r="Z6" s="431">
        <v>256.22830327202138</v>
      </c>
      <c r="AA6" s="431">
        <v>251.41696304506283</v>
      </c>
      <c r="AB6" s="431">
        <v>251.75409183231915</v>
      </c>
      <c r="AC6" s="431">
        <v>258.31887156762059</v>
      </c>
      <c r="AD6" s="431">
        <v>264.24630720653374</v>
      </c>
      <c r="AE6" s="431">
        <v>274.02363748964268</v>
      </c>
      <c r="AF6" s="431">
        <v>280.8336698249924</v>
      </c>
      <c r="AG6" s="431">
        <v>291.00413122714724</v>
      </c>
      <c r="AH6" s="431">
        <v>292.49407131935772</v>
      </c>
      <c r="AI6" s="431">
        <v>286.59577100697049</v>
      </c>
      <c r="AJ6" s="431">
        <v>294.13530517576078</v>
      </c>
      <c r="AK6" s="431">
        <v>303.19068019869604</v>
      </c>
      <c r="AL6" s="431">
        <v>296.94921364252406</v>
      </c>
      <c r="AM6" s="431">
        <v>305.26018127158858</v>
      </c>
      <c r="AN6" s="431">
        <v>312.34701389645642</v>
      </c>
      <c r="AO6" s="431">
        <v>315.63376033305804</v>
      </c>
      <c r="AP6" s="431">
        <v>322.61388714330752</v>
      </c>
      <c r="AQ6" s="431">
        <v>319.511705615876</v>
      </c>
      <c r="AR6" s="431">
        <v>325.39159781751846</v>
      </c>
      <c r="AS6" s="431">
        <v>326.0151313150962</v>
      </c>
      <c r="AT6" s="431">
        <v>310.48478166539377</v>
      </c>
      <c r="AU6" s="431">
        <v>315.46616280830182</v>
      </c>
      <c r="AV6" s="431">
        <v>327.61709211045502</v>
      </c>
      <c r="AW6" s="431">
        <v>326.52903379356172</v>
      </c>
      <c r="AX6" s="431">
        <v>336.10834605256957</v>
      </c>
      <c r="AY6" s="431">
        <v>334.2853428568128</v>
      </c>
      <c r="AZ6" s="431">
        <v>327.7177665603478</v>
      </c>
      <c r="BA6" s="365">
        <v>329.71073473232997</v>
      </c>
      <c r="BB6" s="453">
        <v>3.3324991818517447E-3</v>
      </c>
      <c r="BC6" s="453">
        <v>1.5708883292973042E-3</v>
      </c>
      <c r="BD6" s="453">
        <v>2.4834522977471352E-2</v>
      </c>
    </row>
    <row r="7" spans="1:58">
      <c r="A7" s="361" t="s">
        <v>53</v>
      </c>
      <c r="B7" s="431">
        <v>24.449343460399355</v>
      </c>
      <c r="C7" s="431">
        <v>25.718662176363811</v>
      </c>
      <c r="D7" s="431">
        <v>26.00136103945735</v>
      </c>
      <c r="E7" s="431">
        <v>28.397762969332188</v>
      </c>
      <c r="F7" s="431">
        <v>31.261260055412251</v>
      </c>
      <c r="G7" s="431">
        <v>33.280680424190315</v>
      </c>
      <c r="H7" s="431">
        <v>34.870417502627298</v>
      </c>
      <c r="I7" s="431">
        <v>38.374460208273618</v>
      </c>
      <c r="J7" s="431">
        <v>41.277933389650684</v>
      </c>
      <c r="K7" s="431">
        <v>45.975416255600315</v>
      </c>
      <c r="L7" s="431">
        <v>49.621991698219482</v>
      </c>
      <c r="M7" s="431">
        <v>52.915695212522571</v>
      </c>
      <c r="N7" s="431">
        <v>55.824642042911819</v>
      </c>
      <c r="O7" s="431">
        <v>63.448542037345732</v>
      </c>
      <c r="P7" s="431">
        <v>70.399866609962103</v>
      </c>
      <c r="Q7" s="431">
        <v>76.474448951917466</v>
      </c>
      <c r="R7" s="431">
        <v>84.297459669738132</v>
      </c>
      <c r="S7" s="431">
        <v>88.163637082926172</v>
      </c>
      <c r="T7" s="431">
        <v>87.305006514479444</v>
      </c>
      <c r="U7" s="431">
        <v>91.926417993957131</v>
      </c>
      <c r="V7" s="431">
        <v>95.758752067058381</v>
      </c>
      <c r="W7" s="431">
        <v>92.44112545320084</v>
      </c>
      <c r="X7" s="431">
        <v>95.500304784948952</v>
      </c>
      <c r="Y7" s="431">
        <v>96.019096141692998</v>
      </c>
      <c r="Z7" s="431">
        <v>100.83458725747704</v>
      </c>
      <c r="AA7" s="431">
        <v>106.3116600665181</v>
      </c>
      <c r="AB7" s="431">
        <v>110.80572636835099</v>
      </c>
      <c r="AC7" s="431">
        <v>112.65896265339651</v>
      </c>
      <c r="AD7" s="431">
        <v>113.60670994721239</v>
      </c>
      <c r="AE7" s="431">
        <v>121.26149617676299</v>
      </c>
      <c r="AF7" s="431">
        <v>117.64947400077459</v>
      </c>
      <c r="AG7" s="431">
        <v>122.73456603122165</v>
      </c>
      <c r="AH7" s="431">
        <v>127.39389921729891</v>
      </c>
      <c r="AI7" s="431">
        <v>134.35223835832065</v>
      </c>
      <c r="AJ7" s="431">
        <v>135.92152427656356</v>
      </c>
      <c r="AK7" s="431">
        <v>142.20525150373484</v>
      </c>
      <c r="AL7" s="431">
        <v>141.71092574256269</v>
      </c>
      <c r="AM7" s="431">
        <v>145.91141053060187</v>
      </c>
      <c r="AN7" s="431">
        <v>148.4741831162973</v>
      </c>
      <c r="AO7" s="431">
        <v>155.83003586529196</v>
      </c>
      <c r="AP7" s="431">
        <v>167.65838366285661</v>
      </c>
      <c r="AQ7" s="431">
        <v>172.9228771273921</v>
      </c>
      <c r="AR7" s="431">
        <v>170.82919156020608</v>
      </c>
      <c r="AS7" s="431">
        <v>174.34466615166744</v>
      </c>
      <c r="AT7" s="431">
        <v>174.13696483437982</v>
      </c>
      <c r="AU7" s="431">
        <v>178.2591182587135</v>
      </c>
      <c r="AV7" s="431">
        <v>186.46755941386351</v>
      </c>
      <c r="AW7" s="431">
        <v>188.52219641727442</v>
      </c>
      <c r="AX7" s="431">
        <v>189.14171208533264</v>
      </c>
      <c r="AY7" s="431">
        <v>190.38806549814569</v>
      </c>
      <c r="AZ7" s="431">
        <v>188.82309628282559</v>
      </c>
      <c r="BA7" s="365">
        <v>186.52806603374685</v>
      </c>
      <c r="BB7" s="453">
        <v>-1.4853425323963165E-2</v>
      </c>
      <c r="BC7" s="453">
        <v>1.1959156021475792E-2</v>
      </c>
      <c r="BD7" s="453">
        <v>1.4049695804715157E-2</v>
      </c>
    </row>
    <row r="8" spans="1:58">
      <c r="A8" s="175" t="s">
        <v>82</v>
      </c>
      <c r="B8" s="369">
        <v>1427.2637100545792</v>
      </c>
      <c r="C8" s="369">
        <v>1508.9766583557259</v>
      </c>
      <c r="D8" s="369">
        <v>1562.3656399277104</v>
      </c>
      <c r="E8" s="369">
        <v>1659.1025631128784</v>
      </c>
      <c r="F8" s="369">
        <v>1750.4467036813685</v>
      </c>
      <c r="G8" s="369">
        <v>1816.6367167951134</v>
      </c>
      <c r="H8" s="369">
        <v>1854.8391069228508</v>
      </c>
      <c r="I8" s="369">
        <v>1952.0698970077419</v>
      </c>
      <c r="J8" s="369">
        <v>2034.7233214356293</v>
      </c>
      <c r="K8" s="369">
        <v>1998.8265184403906</v>
      </c>
      <c r="L8" s="369">
        <v>1953.0442762847867</v>
      </c>
      <c r="M8" s="369">
        <v>2058.5838721317273</v>
      </c>
      <c r="N8" s="369">
        <v>2116.041575522539</v>
      </c>
      <c r="O8" s="369">
        <v>2125.8468021526492</v>
      </c>
      <c r="P8" s="369">
        <v>2160.8642166577451</v>
      </c>
      <c r="Q8" s="369">
        <v>2106.1235962741816</v>
      </c>
      <c r="R8" s="369">
        <v>2055.7500590703726</v>
      </c>
      <c r="S8" s="369">
        <v>1985.9708589089375</v>
      </c>
      <c r="T8" s="369">
        <v>1972.0779192963564</v>
      </c>
      <c r="U8" s="369">
        <v>2080.1477414762112</v>
      </c>
      <c r="V8" s="369">
        <v>2085.5683554583534</v>
      </c>
      <c r="W8" s="369">
        <v>2088.5786501465609</v>
      </c>
      <c r="X8" s="369">
        <v>2160.3965513369667</v>
      </c>
      <c r="Y8" s="369">
        <v>2255.4644296023421</v>
      </c>
      <c r="Z8" s="369">
        <v>2317.3003849661227</v>
      </c>
      <c r="AA8" s="369">
        <v>2323.5205774687233</v>
      </c>
      <c r="AB8" s="369">
        <v>2325.7237753563641</v>
      </c>
      <c r="AC8" s="369">
        <v>2365.6510553480766</v>
      </c>
      <c r="AD8" s="369">
        <v>2414.5119292827962</v>
      </c>
      <c r="AE8" s="369">
        <v>2469.6378647807542</v>
      </c>
      <c r="AF8" s="369">
        <v>2517.5047565305917</v>
      </c>
      <c r="AG8" s="369">
        <v>2603.2250962534099</v>
      </c>
      <c r="AH8" s="369">
        <v>2626.5444373031978</v>
      </c>
      <c r="AI8" s="369">
        <v>2641.5456901518469</v>
      </c>
      <c r="AJ8" s="369">
        <v>2687.8971852168688</v>
      </c>
      <c r="AK8" s="369">
        <v>2755.3340740016884</v>
      </c>
      <c r="AL8" s="369">
        <v>2695.042282178867</v>
      </c>
      <c r="AM8" s="369">
        <v>2742.0946757982224</v>
      </c>
      <c r="AN8" s="369">
        <v>2759.8528896228199</v>
      </c>
      <c r="AO8" s="369">
        <v>2817.3129695091998</v>
      </c>
      <c r="AP8" s="369">
        <v>2838.9785157669521</v>
      </c>
      <c r="AQ8" s="369">
        <v>2824.0765481175058</v>
      </c>
      <c r="AR8" s="369">
        <v>2866.4683221051205</v>
      </c>
      <c r="AS8" s="369">
        <v>2819.2048544225008</v>
      </c>
      <c r="AT8" s="369">
        <v>2689.6930795904045</v>
      </c>
      <c r="AU8" s="369">
        <v>2777.7941906942306</v>
      </c>
      <c r="AV8" s="369">
        <v>2778.633747642144</v>
      </c>
      <c r="AW8" s="369">
        <v>2724.3133013442875</v>
      </c>
      <c r="AX8" s="369">
        <v>2795.8780913368382</v>
      </c>
      <c r="AY8" s="369">
        <v>2821.2109173433487</v>
      </c>
      <c r="AZ8" s="369">
        <v>2792.4485007562475</v>
      </c>
      <c r="BA8" s="369">
        <v>2788.9184772230428</v>
      </c>
      <c r="BB8" s="270">
        <v>-3.9929184131324291E-3</v>
      </c>
      <c r="BC8" s="270">
        <v>-1.6511853318661451E-3</v>
      </c>
      <c r="BD8" s="270">
        <v>0.21006734669208527</v>
      </c>
      <c r="BE8" s="86"/>
    </row>
    <row r="9" spans="1:58">
      <c r="B9" s="431"/>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365"/>
      <c r="BB9" s="453"/>
      <c r="BC9" s="453"/>
      <c r="BD9" s="453"/>
    </row>
    <row r="10" spans="1:58">
      <c r="A10" s="361" t="s">
        <v>83</v>
      </c>
      <c r="B10" s="431">
        <v>26.935815572333247</v>
      </c>
      <c r="C10" s="431">
        <v>28.001170262219219</v>
      </c>
      <c r="D10" s="431">
        <v>28.723703751427038</v>
      </c>
      <c r="E10" s="431">
        <v>29.599540594685092</v>
      </c>
      <c r="F10" s="431">
        <v>30.66909765060382</v>
      </c>
      <c r="G10" s="431">
        <v>28.873684221678264</v>
      </c>
      <c r="H10" s="431">
        <v>30.391039616618851</v>
      </c>
      <c r="I10" s="431">
        <v>31.140948669728118</v>
      </c>
      <c r="J10" s="431">
        <v>32.296039341865125</v>
      </c>
      <c r="K10" s="431">
        <v>33.264564795277629</v>
      </c>
      <c r="L10" s="431">
        <v>33.029666207292351</v>
      </c>
      <c r="M10" s="431">
        <v>34.362850556148679</v>
      </c>
      <c r="N10" s="431">
        <v>35.626654192675005</v>
      </c>
      <c r="O10" s="431">
        <v>36.476592913758438</v>
      </c>
      <c r="P10" s="431">
        <v>38.997379818395395</v>
      </c>
      <c r="Q10" s="431">
        <v>39.256606379685032</v>
      </c>
      <c r="R10" s="431">
        <v>37.690976249205924</v>
      </c>
      <c r="S10" s="431">
        <v>38.081517635037805</v>
      </c>
      <c r="T10" s="431">
        <v>40.223521708001897</v>
      </c>
      <c r="U10" s="431">
        <v>40.169689877683282</v>
      </c>
      <c r="V10" s="431">
        <v>39.151373009433136</v>
      </c>
      <c r="W10" s="431">
        <v>44.396352152743731</v>
      </c>
      <c r="X10" s="431">
        <v>46.507738611549399</v>
      </c>
      <c r="Y10" s="431">
        <v>47.683227794710795</v>
      </c>
      <c r="Z10" s="431">
        <v>46.05457245351765</v>
      </c>
      <c r="AA10" s="431">
        <v>45.261139537478854</v>
      </c>
      <c r="AB10" s="431">
        <v>46.493837104669694</v>
      </c>
      <c r="AC10" s="431">
        <v>48.804323699161827</v>
      </c>
      <c r="AD10" s="431">
        <v>49.359338655533428</v>
      </c>
      <c r="AE10" s="431">
        <v>50.848023108999001</v>
      </c>
      <c r="AF10" s="431">
        <v>52.764172334979335</v>
      </c>
      <c r="AG10" s="431">
        <v>55.498910533591115</v>
      </c>
      <c r="AH10" s="431">
        <v>57.68128473027086</v>
      </c>
      <c r="AI10" s="431">
        <v>58.822395665604134</v>
      </c>
      <c r="AJ10" s="431">
        <v>58.444200845857189</v>
      </c>
      <c r="AK10" s="431">
        <v>61.483741838663001</v>
      </c>
      <c r="AL10" s="431">
        <v>60.703952889816016</v>
      </c>
      <c r="AM10" s="431">
        <v>58.338301219273212</v>
      </c>
      <c r="AN10" s="431">
        <v>61.85352266726219</v>
      </c>
      <c r="AO10" s="431">
        <v>64.783298111615835</v>
      </c>
      <c r="AP10" s="431">
        <v>69.046176626724687</v>
      </c>
      <c r="AQ10" s="431">
        <v>72.507974479004375</v>
      </c>
      <c r="AR10" s="431">
        <v>75.573922798732141</v>
      </c>
      <c r="AS10" s="431">
        <v>76.818342887582205</v>
      </c>
      <c r="AT10" s="431">
        <v>74.812606424872371</v>
      </c>
      <c r="AU10" s="431">
        <v>79.695430802173945</v>
      </c>
      <c r="AV10" s="431">
        <v>81.354529480020915</v>
      </c>
      <c r="AW10" s="431">
        <v>83.448995323653335</v>
      </c>
      <c r="AX10" s="431">
        <v>86.502964651540736</v>
      </c>
      <c r="AY10" s="431">
        <v>86.733009222868787</v>
      </c>
      <c r="AZ10" s="431">
        <v>88.713441100818017</v>
      </c>
      <c r="BA10" s="365">
        <v>88.852686151244484</v>
      </c>
      <c r="BB10" s="453">
        <v>-1.1669241357594728E-3</v>
      </c>
      <c r="BC10" s="453">
        <v>2.5380322709679604E-2</v>
      </c>
      <c r="BD10" s="453">
        <v>6.6925757564604282E-3</v>
      </c>
    </row>
    <row r="11" spans="1:58">
      <c r="A11" s="361" t="s">
        <v>52</v>
      </c>
      <c r="B11" s="431">
        <v>22.047896792499998</v>
      </c>
      <c r="C11" s="431">
        <v>24.032502962500001</v>
      </c>
      <c r="D11" s="431">
        <v>24.902351175000003</v>
      </c>
      <c r="E11" s="431">
        <v>28.518724307500001</v>
      </c>
      <c r="F11" s="431">
        <v>31.118106304999998</v>
      </c>
      <c r="G11" s="431">
        <v>36.66991214831458</v>
      </c>
      <c r="H11" s="431">
        <v>40.116861543616849</v>
      </c>
      <c r="I11" s="431">
        <v>46.187830002625184</v>
      </c>
      <c r="J11" s="431">
        <v>55.068698263616156</v>
      </c>
      <c r="K11" s="431">
        <v>60.115390409439996</v>
      </c>
      <c r="L11" s="431">
        <v>63.480737043071692</v>
      </c>
      <c r="M11" s="431">
        <v>69.739301755351079</v>
      </c>
      <c r="N11" s="431">
        <v>74.704544377129537</v>
      </c>
      <c r="O11" s="431">
        <v>82.607415510230169</v>
      </c>
      <c r="P11" s="431">
        <v>89.564391470819146</v>
      </c>
      <c r="Q11" s="431">
        <v>91.345664077432986</v>
      </c>
      <c r="R11" s="431">
        <v>88.865032820026613</v>
      </c>
      <c r="S11" s="431">
        <v>93.452459118375486</v>
      </c>
      <c r="T11" s="431">
        <v>95.563471083332075</v>
      </c>
      <c r="U11" s="431">
        <v>102.92072143636801</v>
      </c>
      <c r="V11" s="431">
        <v>109.91290296935178</v>
      </c>
      <c r="W11" s="431">
        <v>117.74644529603061</v>
      </c>
      <c r="X11" s="431">
        <v>121.25704468188098</v>
      </c>
      <c r="Y11" s="431">
        <v>125.91209723004089</v>
      </c>
      <c r="Z11" s="431">
        <v>128.55945705680904</v>
      </c>
      <c r="AA11" s="431">
        <v>125.97774070901819</v>
      </c>
      <c r="AB11" s="431">
        <v>130.85883762884757</v>
      </c>
      <c r="AC11" s="431">
        <v>137.08962935619405</v>
      </c>
      <c r="AD11" s="431">
        <v>143.10198923422374</v>
      </c>
      <c r="AE11" s="431">
        <v>150.42898897399166</v>
      </c>
      <c r="AF11" s="431">
        <v>157.85466898379872</v>
      </c>
      <c r="AG11" s="431">
        <v>166.70324565173647</v>
      </c>
      <c r="AH11" s="431">
        <v>175.74543892431169</v>
      </c>
      <c r="AI11" s="431">
        <v>181.9413879640918</v>
      </c>
      <c r="AJ11" s="431">
        <v>184.93049365377823</v>
      </c>
      <c r="AK11" s="431">
        <v>187.87963000554444</v>
      </c>
      <c r="AL11" s="431">
        <v>185.51874478607706</v>
      </c>
      <c r="AM11" s="431">
        <v>190.53554107067549</v>
      </c>
      <c r="AN11" s="431">
        <v>194.2101787364621</v>
      </c>
      <c r="AO11" s="431">
        <v>204.4121552359845</v>
      </c>
      <c r="AP11" s="431">
        <v>211.26853618101222</v>
      </c>
      <c r="AQ11" s="431">
        <v>216.77923563965672</v>
      </c>
      <c r="AR11" s="431">
        <v>231.78164378950723</v>
      </c>
      <c r="AS11" s="431">
        <v>243.88917146480304</v>
      </c>
      <c r="AT11" s="431">
        <v>242.95105167840768</v>
      </c>
      <c r="AU11" s="431">
        <v>267.56548514786289</v>
      </c>
      <c r="AV11" s="431">
        <v>279.71421016805851</v>
      </c>
      <c r="AW11" s="431">
        <v>284.82409344444494</v>
      </c>
      <c r="AX11" s="431">
        <v>296.83543635886514</v>
      </c>
      <c r="AY11" s="431">
        <v>304.90380193726793</v>
      </c>
      <c r="AZ11" s="431">
        <v>302.5746489733142</v>
      </c>
      <c r="BA11" s="365">
        <v>297.81830245554619</v>
      </c>
      <c r="BB11" s="453">
        <v>-1.8408870324492455E-2</v>
      </c>
      <c r="BC11" s="453">
        <v>3.6572709679603577E-2</v>
      </c>
      <c r="BD11" s="453">
        <v>2.2432316094636917E-2</v>
      </c>
    </row>
    <row r="12" spans="1:58">
      <c r="A12" s="361" t="s">
        <v>142</v>
      </c>
      <c r="B12" s="431">
        <v>6.1236824040743292</v>
      </c>
      <c r="C12" s="431">
        <v>6.5586610579250033</v>
      </c>
      <c r="D12" s="431">
        <v>6.6709976769166479</v>
      </c>
      <c r="E12" s="431">
        <v>6.6483235695157843</v>
      </c>
      <c r="F12" s="431">
        <v>7.1562511131716935</v>
      </c>
      <c r="G12" s="431">
        <v>7.5459170505828679</v>
      </c>
      <c r="H12" s="431">
        <v>8.057934153957552</v>
      </c>
      <c r="I12" s="431">
        <v>8.2878976784178864</v>
      </c>
      <c r="J12" s="431">
        <v>8.0086400280581085</v>
      </c>
      <c r="K12" s="431">
        <v>7.9065086527582942</v>
      </c>
      <c r="L12" s="431">
        <v>7.1299400280581082</v>
      </c>
      <c r="M12" s="431">
        <v>7.4827180793772907</v>
      </c>
      <c r="N12" s="431">
        <v>7.7325020047970305</v>
      </c>
      <c r="O12" s="431">
        <v>8.2061910304566226</v>
      </c>
      <c r="P12" s="431">
        <v>8.4679698556365111</v>
      </c>
      <c r="Q12" s="431">
        <v>8.7367588812961046</v>
      </c>
      <c r="R12" s="431">
        <v>8.9609902565959185</v>
      </c>
      <c r="S12" s="431">
        <v>8.1745996832149164</v>
      </c>
      <c r="T12" s="431">
        <v>8.3578652124722801</v>
      </c>
      <c r="U12" s="431">
        <v>8.7724812870525426</v>
      </c>
      <c r="V12" s="431">
        <v>9.0390885504819583</v>
      </c>
      <c r="W12" s="431">
        <v>9.4311909761505976</v>
      </c>
      <c r="X12" s="431">
        <v>9.8840456351540826</v>
      </c>
      <c r="Y12" s="431">
        <v>11.071654147621837</v>
      </c>
      <c r="Z12" s="431">
        <v>12.281852251436838</v>
      </c>
      <c r="AA12" s="431">
        <v>12.960725039598126</v>
      </c>
      <c r="AB12" s="431">
        <v>14.208026617058518</v>
      </c>
      <c r="AC12" s="431">
        <v>15.684572020686156</v>
      </c>
      <c r="AD12" s="431">
        <v>16.586377331048148</v>
      </c>
      <c r="AE12" s="431">
        <v>17.459606425106298</v>
      </c>
      <c r="AF12" s="431">
        <v>18.834253467444899</v>
      </c>
      <c r="AG12" s="431">
        <v>20.032198949577214</v>
      </c>
      <c r="AH12" s="431">
        <v>22.89044463488619</v>
      </c>
      <c r="AI12" s="431">
        <v>22.94200819312335</v>
      </c>
      <c r="AJ12" s="431">
        <v>23.748274495594462</v>
      </c>
      <c r="AK12" s="431">
        <v>24.987568281286755</v>
      </c>
      <c r="AL12" s="431">
        <v>25.271634194596889</v>
      </c>
      <c r="AM12" s="431">
        <v>26.173461885431642</v>
      </c>
      <c r="AN12" s="431">
        <v>25.987184211177301</v>
      </c>
      <c r="AO12" s="431">
        <v>27.320958561933463</v>
      </c>
      <c r="AP12" s="431">
        <v>28.460531697654179</v>
      </c>
      <c r="AQ12" s="431">
        <v>30.605273034506233</v>
      </c>
      <c r="AR12" s="431">
        <v>31.499128338677902</v>
      </c>
      <c r="AS12" s="431">
        <v>31.222457407094556</v>
      </c>
      <c r="AT12" s="431">
        <v>30.942235531720524</v>
      </c>
      <c r="AU12" s="431">
        <v>30.364824465371573</v>
      </c>
      <c r="AV12" s="431">
        <v>33.656333334144854</v>
      </c>
      <c r="AW12" s="431">
        <v>34.051366853133295</v>
      </c>
      <c r="AX12" s="431">
        <v>34.365944004866165</v>
      </c>
      <c r="AY12" s="431">
        <v>35.386230032984059</v>
      </c>
      <c r="AZ12" s="431">
        <v>35.937778366615831</v>
      </c>
      <c r="BA12" s="365">
        <v>36.770014295449208</v>
      </c>
      <c r="BB12" s="453">
        <v>2.0362177863717079E-2</v>
      </c>
      <c r="BC12" s="453">
        <v>2.3601282387971878E-2</v>
      </c>
      <c r="BD12" s="453">
        <v>2.7695966418832541E-3</v>
      </c>
    </row>
    <row r="13" spans="1:58">
      <c r="A13" s="361" t="s">
        <v>4</v>
      </c>
      <c r="B13" s="431">
        <v>7.4928662549278879</v>
      </c>
      <c r="C13" s="431">
        <v>8.1758428949917494</v>
      </c>
      <c r="D13" s="431">
        <v>8.7164233070963935</v>
      </c>
      <c r="E13" s="431">
        <v>9.1543467483654712</v>
      </c>
      <c r="F13" s="431">
        <v>9.3173094464196939</v>
      </c>
      <c r="G13" s="431">
        <v>10.122236186243782</v>
      </c>
      <c r="H13" s="431">
        <v>9.8469498490007901</v>
      </c>
      <c r="I13" s="431">
        <v>11.085174442630645</v>
      </c>
      <c r="J13" s="431">
        <v>11.037117952110982</v>
      </c>
      <c r="K13" s="431">
        <v>12.36890827018534</v>
      </c>
      <c r="L13" s="431">
        <v>12.61759132035049</v>
      </c>
      <c r="M13" s="431">
        <v>13.144903563088192</v>
      </c>
      <c r="N13" s="431">
        <v>13.434728663645508</v>
      </c>
      <c r="O13" s="431">
        <v>14.351997669026549</v>
      </c>
      <c r="P13" s="431">
        <v>15.252949218355417</v>
      </c>
      <c r="Q13" s="431">
        <v>15.478647887402609</v>
      </c>
      <c r="R13" s="431">
        <v>15.856434426512157</v>
      </c>
      <c r="S13" s="431">
        <v>16.575999684687922</v>
      </c>
      <c r="T13" s="431">
        <v>17.442179364932592</v>
      </c>
      <c r="U13" s="431">
        <v>17.893973635346295</v>
      </c>
      <c r="V13" s="431">
        <v>18.594922829260412</v>
      </c>
      <c r="W13" s="431">
        <v>19.17527288737643</v>
      </c>
      <c r="X13" s="431">
        <v>20.853978264488134</v>
      </c>
      <c r="Y13" s="431">
        <v>20.84089789676193</v>
      </c>
      <c r="Z13" s="431">
        <v>21.916027339683982</v>
      </c>
      <c r="AA13" s="431">
        <v>20.431090583184197</v>
      </c>
      <c r="AB13" s="431">
        <v>21.236355789960793</v>
      </c>
      <c r="AC13" s="431">
        <v>22.289601127529973</v>
      </c>
      <c r="AD13" s="431">
        <v>24.540195305436452</v>
      </c>
      <c r="AE13" s="431">
        <v>26.331647419510869</v>
      </c>
      <c r="AF13" s="431">
        <v>26.745275959815377</v>
      </c>
      <c r="AG13" s="431">
        <v>27.396878269801132</v>
      </c>
      <c r="AH13" s="431">
        <v>28.254194581724025</v>
      </c>
      <c r="AI13" s="431">
        <v>28.423307994057676</v>
      </c>
      <c r="AJ13" s="431">
        <v>26.225943107494949</v>
      </c>
      <c r="AK13" s="431">
        <v>26.015768134126052</v>
      </c>
      <c r="AL13" s="431">
        <v>25.657932137437154</v>
      </c>
      <c r="AM13" s="431">
        <v>25.606363774202105</v>
      </c>
      <c r="AN13" s="431">
        <v>26.530862467886461</v>
      </c>
      <c r="AO13" s="431">
        <v>27.086329015892247</v>
      </c>
      <c r="AP13" s="431">
        <v>27.219011693956482</v>
      </c>
      <c r="AQ13" s="431">
        <v>30.700059543805875</v>
      </c>
      <c r="AR13" s="431">
        <v>30.841521936956372</v>
      </c>
      <c r="AS13" s="431">
        <v>34.008885498162691</v>
      </c>
      <c r="AT13" s="431">
        <v>31.954087841858751</v>
      </c>
      <c r="AU13" s="431">
        <v>34.238777290123529</v>
      </c>
      <c r="AV13" s="431">
        <v>35.700021343372299</v>
      </c>
      <c r="AW13" s="431">
        <v>38.375223224309977</v>
      </c>
      <c r="AX13" s="431">
        <v>38.237169959222193</v>
      </c>
      <c r="AY13" s="431">
        <v>40.313019510233794</v>
      </c>
      <c r="AZ13" s="431">
        <v>41.033961083695942</v>
      </c>
      <c r="BA13" s="365">
        <v>41.127144997042251</v>
      </c>
      <c r="BB13" s="453">
        <v>-4.6754773939028382E-4</v>
      </c>
      <c r="BC13" s="453">
        <v>4.1902568191289902E-2</v>
      </c>
      <c r="BD13" s="453">
        <v>3.0977851711213589E-3</v>
      </c>
    </row>
    <row r="14" spans="1:58">
      <c r="A14" s="361" t="s">
        <v>84</v>
      </c>
      <c r="B14" s="431">
        <v>0.73899999999999999</v>
      </c>
      <c r="C14" s="431">
        <v>0.78</v>
      </c>
      <c r="D14" s="431">
        <v>0.84499999999999997</v>
      </c>
      <c r="E14" s="431">
        <v>0.99399999999999999</v>
      </c>
      <c r="F14" s="431">
        <v>1.0609999999999999</v>
      </c>
      <c r="G14" s="431">
        <v>1.2669999999999997</v>
      </c>
      <c r="H14" s="431">
        <v>1.3919999999999999</v>
      </c>
      <c r="I14" s="431">
        <v>1.5579999999999998</v>
      </c>
      <c r="J14" s="431">
        <v>1.544</v>
      </c>
      <c r="K14" s="431">
        <v>1.788</v>
      </c>
      <c r="L14" s="431">
        <v>1.782</v>
      </c>
      <c r="M14" s="431">
        <v>1.966</v>
      </c>
      <c r="N14" s="431">
        <v>2.4189999999999996</v>
      </c>
      <c r="O14" s="431">
        <v>2.4929999999999994</v>
      </c>
      <c r="P14" s="431">
        <v>2.589</v>
      </c>
      <c r="Q14" s="431">
        <v>3.266</v>
      </c>
      <c r="R14" s="431">
        <v>3.6340000000000003</v>
      </c>
      <c r="S14" s="431">
        <v>3.9990000000000001</v>
      </c>
      <c r="T14" s="431">
        <v>3.9649999999999994</v>
      </c>
      <c r="U14" s="431">
        <v>4.4539999999999997</v>
      </c>
      <c r="V14" s="431">
        <v>5.0219559216183169</v>
      </c>
      <c r="W14" s="431">
        <v>5.2488155405711137</v>
      </c>
      <c r="X14" s="431">
        <v>5.3990770240304062</v>
      </c>
      <c r="Y14" s="431">
        <v>5.3440034393809075</v>
      </c>
      <c r="Z14" s="431">
        <v>5.473966647056157</v>
      </c>
      <c r="AA14" s="431">
        <v>5.5333630583337063</v>
      </c>
      <c r="AB14" s="431">
        <v>6.1645543286418922</v>
      </c>
      <c r="AC14" s="431">
        <v>5.9733973163777838</v>
      </c>
      <c r="AD14" s="431">
        <v>6.4236891206951121</v>
      </c>
      <c r="AE14" s="431">
        <v>6.9985585599855131</v>
      </c>
      <c r="AF14" s="431">
        <v>6.4987040548490702</v>
      </c>
      <c r="AG14" s="431">
        <v>7.4093566321220017</v>
      </c>
      <c r="AH14" s="431">
        <v>8.2645213151106436</v>
      </c>
      <c r="AI14" s="431">
        <v>8.387167126759282</v>
      </c>
      <c r="AJ14" s="431">
        <v>7.9089140917183256</v>
      </c>
      <c r="AK14" s="431">
        <v>8.3792318471998382</v>
      </c>
      <c r="AL14" s="431">
        <v>8.2239123475557712</v>
      </c>
      <c r="AM14" s="431">
        <v>8.6458013635636313</v>
      </c>
      <c r="AN14" s="431">
        <v>8.8990465217013313</v>
      </c>
      <c r="AO14" s="431">
        <v>9.1977643846285737</v>
      </c>
      <c r="AP14" s="431">
        <v>9.7505570158549624</v>
      </c>
      <c r="AQ14" s="431">
        <v>10.337958087612677</v>
      </c>
      <c r="AR14" s="431">
        <v>10.984251228398108</v>
      </c>
      <c r="AS14" s="431">
        <v>11.694909569070688</v>
      </c>
      <c r="AT14" s="431">
        <v>11.465530348031892</v>
      </c>
      <c r="AU14" s="431">
        <v>12.731241265308501</v>
      </c>
      <c r="AV14" s="431">
        <v>13.516053369542599</v>
      </c>
      <c r="AW14" s="431">
        <v>14.270966639231425</v>
      </c>
      <c r="AX14" s="431">
        <v>14.717656849962856</v>
      </c>
      <c r="AY14" s="431">
        <v>15.481930828002962</v>
      </c>
      <c r="AZ14" s="431">
        <v>15.456213636965806</v>
      </c>
      <c r="BA14" s="365">
        <v>15.292317766986018</v>
      </c>
      <c r="BB14" s="453">
        <v>-1.3307150453329086E-2</v>
      </c>
      <c r="BC14" s="453">
        <v>4.7146312892436981E-2</v>
      </c>
      <c r="BD14" s="453">
        <v>1.1518503306433558E-3</v>
      </c>
    </row>
    <row r="15" spans="1:58">
      <c r="A15" s="361" t="s">
        <v>85</v>
      </c>
      <c r="B15" s="431">
        <v>4.593397563021389</v>
      </c>
      <c r="C15" s="431">
        <v>5.5815480226929237</v>
      </c>
      <c r="D15" s="431">
        <v>5.6750789372438817</v>
      </c>
      <c r="E15" s="431">
        <v>5.7855438433595019</v>
      </c>
      <c r="F15" s="431">
        <v>5.8313835246768591</v>
      </c>
      <c r="G15" s="431">
        <v>6.0897166063724075</v>
      </c>
      <c r="H15" s="431">
        <v>6.2842952688399132</v>
      </c>
      <c r="I15" s="431">
        <v>5.6182790273189429</v>
      </c>
      <c r="J15" s="431">
        <v>6.3619222166910525</v>
      </c>
      <c r="K15" s="431">
        <v>7.33007576191841</v>
      </c>
      <c r="L15" s="431">
        <v>7.751073946689595</v>
      </c>
      <c r="M15" s="431">
        <v>7.9113456728666023</v>
      </c>
      <c r="N15" s="431">
        <v>7.9796550964686004</v>
      </c>
      <c r="O15" s="431">
        <v>7.9725718473598723</v>
      </c>
      <c r="P15" s="431">
        <v>8.2687829971891613</v>
      </c>
      <c r="Q15" s="431">
        <v>8.8571556118729049</v>
      </c>
      <c r="R15" s="431">
        <v>9.2991015572752449</v>
      </c>
      <c r="S15" s="431">
        <v>9.3450604355543501</v>
      </c>
      <c r="T15" s="431">
        <v>8.1307195044073346</v>
      </c>
      <c r="U15" s="431">
        <v>8.5570718247323665</v>
      </c>
      <c r="V15" s="431">
        <v>8.417165009830395</v>
      </c>
      <c r="W15" s="431">
        <v>9.0307392607342365</v>
      </c>
      <c r="X15" s="431">
        <v>9.8476608639684624</v>
      </c>
      <c r="Y15" s="431">
        <v>9.6136514056709554</v>
      </c>
      <c r="Z15" s="431">
        <v>8.8096792827583421</v>
      </c>
      <c r="AA15" s="431">
        <v>8.6866573290491935</v>
      </c>
      <c r="AB15" s="431">
        <v>8.5989057036400123</v>
      </c>
      <c r="AC15" s="431">
        <v>8.4479106716346628</v>
      </c>
      <c r="AD15" s="431">
        <v>9.1954764397379236</v>
      </c>
      <c r="AE15" s="431">
        <v>10.049687695162241</v>
      </c>
      <c r="AF15" s="431">
        <v>10.907333333333325</v>
      </c>
      <c r="AG15" s="431">
        <v>11.237619737219221</v>
      </c>
      <c r="AH15" s="431">
        <v>10.996827734282672</v>
      </c>
      <c r="AI15" s="431">
        <v>11.357097801109239</v>
      </c>
      <c r="AJ15" s="431">
        <v>11.638156275613067</v>
      </c>
      <c r="AK15" s="431">
        <v>12.009921568035868</v>
      </c>
      <c r="AL15" s="431">
        <v>11.90133532958218</v>
      </c>
      <c r="AM15" s="431">
        <v>12.226842557813262</v>
      </c>
      <c r="AN15" s="431">
        <v>12.084022154842524</v>
      </c>
      <c r="AO15" s="431">
        <v>12.993607586677227</v>
      </c>
      <c r="AP15" s="431">
        <v>13.562209001312656</v>
      </c>
      <c r="AQ15" s="431">
        <v>13.75213747070824</v>
      </c>
      <c r="AR15" s="431">
        <v>15.068991179993839</v>
      </c>
      <c r="AS15" s="431">
        <v>16.391416210756596</v>
      </c>
      <c r="AT15" s="431">
        <v>16.727883160971086</v>
      </c>
      <c r="AU15" s="431">
        <v>18.518195304541401</v>
      </c>
      <c r="AV15" s="431">
        <v>20.263427153176146</v>
      </c>
      <c r="AW15" s="431">
        <v>21.158784900023786</v>
      </c>
      <c r="AX15" s="431">
        <v>21.703715904463515</v>
      </c>
      <c r="AY15" s="431">
        <v>22.442430283356668</v>
      </c>
      <c r="AZ15" s="431">
        <v>23.718548481352709</v>
      </c>
      <c r="BA15" s="365">
        <v>25.291644222134661</v>
      </c>
      <c r="BB15" s="453">
        <v>6.3409991562366486E-2</v>
      </c>
      <c r="BC15" s="453">
        <v>5.7488776743412018E-2</v>
      </c>
      <c r="BD15" s="453">
        <v>1.9050211412832141E-3</v>
      </c>
    </row>
    <row r="16" spans="1:58">
      <c r="A16" s="361" t="s">
        <v>44</v>
      </c>
      <c r="B16" s="431">
        <v>2.953159506235679</v>
      </c>
      <c r="C16" s="431">
        <v>3.1485071804549829</v>
      </c>
      <c r="D16" s="431">
        <v>3.3591156058103628</v>
      </c>
      <c r="E16" s="431">
        <v>3.4642761204789143</v>
      </c>
      <c r="F16" s="431">
        <v>3.5703460983690487</v>
      </c>
      <c r="G16" s="431">
        <v>3.8322102828974094</v>
      </c>
      <c r="H16" s="431">
        <v>3.8712412092139181</v>
      </c>
      <c r="I16" s="431">
        <v>5.3960460243471937</v>
      </c>
      <c r="J16" s="431">
        <v>5.348103679232473</v>
      </c>
      <c r="K16" s="431">
        <v>5.1587738154500586</v>
      </c>
      <c r="L16" s="431">
        <v>4.147905100239849</v>
      </c>
      <c r="M16" s="431">
        <v>4.6718211521926039</v>
      </c>
      <c r="N16" s="431">
        <v>4.8535388061727804</v>
      </c>
      <c r="O16" s="431">
        <v>4.8655679956555158</v>
      </c>
      <c r="P16" s="431">
        <v>4.285752862379506</v>
      </c>
      <c r="Q16" s="431">
        <v>4.112039643390502</v>
      </c>
      <c r="R16" s="431">
        <v>4.3418331900257909</v>
      </c>
      <c r="S16" s="431">
        <v>5.1015733810019404</v>
      </c>
      <c r="T16" s="431">
        <v>4.966575689007553</v>
      </c>
      <c r="U16" s="431">
        <v>4.8934402860116704</v>
      </c>
      <c r="V16" s="431">
        <v>5.0662662804905594</v>
      </c>
      <c r="W16" s="431">
        <v>5.2727825496673697</v>
      </c>
      <c r="X16" s="431">
        <v>4.9569483187762975</v>
      </c>
      <c r="Y16" s="431">
        <v>5.4484009141512333</v>
      </c>
      <c r="Z16" s="431">
        <v>5.3628160836312544</v>
      </c>
      <c r="AA16" s="431">
        <v>5.9696714486129263</v>
      </c>
      <c r="AB16" s="431">
        <v>6.3091750414990724</v>
      </c>
      <c r="AC16" s="431">
        <v>6.6658355626613872</v>
      </c>
      <c r="AD16" s="431">
        <v>7.0481016716789613</v>
      </c>
      <c r="AE16" s="431">
        <v>7.4883767991188135</v>
      </c>
      <c r="AF16" s="431">
        <v>8.1215107035787746</v>
      </c>
      <c r="AG16" s="431">
        <v>9.2099203949451223</v>
      </c>
      <c r="AH16" s="431">
        <v>9.2221529494468335</v>
      </c>
      <c r="AI16" s="431">
        <v>9.3541529494468332</v>
      </c>
      <c r="AJ16" s="431">
        <v>10.364155013920834</v>
      </c>
      <c r="AK16" s="431">
        <v>10.478741820574447</v>
      </c>
      <c r="AL16" s="431">
        <v>11.664428811900047</v>
      </c>
      <c r="AM16" s="431">
        <v>12.647761663496414</v>
      </c>
      <c r="AN16" s="431">
        <v>13.767154832562005</v>
      </c>
      <c r="AO16" s="431">
        <v>15.151810076432374</v>
      </c>
      <c r="AP16" s="431">
        <v>16.366449853038105</v>
      </c>
      <c r="AQ16" s="431">
        <v>20.91957189478898</v>
      </c>
      <c r="AR16" s="431">
        <v>21.849080550406804</v>
      </c>
      <c r="AS16" s="431">
        <v>21.429600530752019</v>
      </c>
      <c r="AT16" s="431">
        <v>22.095182808264791</v>
      </c>
      <c r="AU16" s="431">
        <v>23.087514132733592</v>
      </c>
      <c r="AV16" s="431">
        <v>23.056018322972378</v>
      </c>
      <c r="AW16" s="431">
        <v>22.010195654711616</v>
      </c>
      <c r="AX16" s="431">
        <v>22.433197838581979</v>
      </c>
      <c r="AY16" s="431">
        <v>21.853466031412296</v>
      </c>
      <c r="AZ16" s="431">
        <v>21.614590282160943</v>
      </c>
      <c r="BA16" s="365">
        <v>19.353219828725752</v>
      </c>
      <c r="BB16" s="453">
        <v>-0.10706879198551178</v>
      </c>
      <c r="BC16" s="453">
        <v>2.8203913941979408E-2</v>
      </c>
      <c r="BD16" s="453">
        <v>1.457726233638823E-3</v>
      </c>
    </row>
    <row r="17" spans="1:57">
      <c r="A17" s="361" t="s">
        <v>5</v>
      </c>
      <c r="B17" s="431">
        <v>15.987840083954969</v>
      </c>
      <c r="C17" s="431">
        <v>16.108909709068932</v>
      </c>
      <c r="D17" s="431">
        <v>16.944232919857065</v>
      </c>
      <c r="E17" s="431">
        <v>18.292950950614625</v>
      </c>
      <c r="F17" s="431">
        <v>18.478558694409084</v>
      </c>
      <c r="G17" s="431">
        <v>18.632534863172129</v>
      </c>
      <c r="H17" s="431">
        <v>18.900748964417087</v>
      </c>
      <c r="I17" s="431">
        <v>20.003957512942307</v>
      </c>
      <c r="J17" s="431">
        <v>22.821883824381398</v>
      </c>
      <c r="K17" s="431">
        <v>23.54427455136943</v>
      </c>
      <c r="L17" s="431">
        <v>24.537120029182766</v>
      </c>
      <c r="M17" s="431">
        <v>26.638801569905642</v>
      </c>
      <c r="N17" s="431">
        <v>29.74488198809399</v>
      </c>
      <c r="O17" s="431">
        <v>30.299623784676381</v>
      </c>
      <c r="P17" s="431">
        <v>33.353266362765488</v>
      </c>
      <c r="Q17" s="431">
        <v>37.532556812901689</v>
      </c>
      <c r="R17" s="431">
        <v>38.984779380711217</v>
      </c>
      <c r="S17" s="431">
        <v>39.664380785497904</v>
      </c>
      <c r="T17" s="431">
        <v>39.492517996398668</v>
      </c>
      <c r="U17" s="431">
        <v>40.184534878749261</v>
      </c>
      <c r="V17" s="431">
        <v>41.317387422249816</v>
      </c>
      <c r="W17" s="431">
        <v>44.386746729494142</v>
      </c>
      <c r="X17" s="431">
        <v>44.167035403847855</v>
      </c>
      <c r="Y17" s="431">
        <v>45.94667191477226</v>
      </c>
      <c r="Z17" s="431">
        <v>46.387693338377282</v>
      </c>
      <c r="AA17" s="431">
        <v>49.233407637888291</v>
      </c>
      <c r="AB17" s="431">
        <v>49.267025090764072</v>
      </c>
      <c r="AC17" s="431">
        <v>53.601724445725772</v>
      </c>
      <c r="AD17" s="431">
        <v>52.770743887641892</v>
      </c>
      <c r="AE17" s="431">
        <v>57.521577345102301</v>
      </c>
      <c r="AF17" s="431">
        <v>59.015348973788022</v>
      </c>
      <c r="AG17" s="431">
        <v>57.113978280060351</v>
      </c>
      <c r="AH17" s="431">
        <v>60.407797338660018</v>
      </c>
      <c r="AI17" s="431">
        <v>64.357151520454337</v>
      </c>
      <c r="AJ17" s="431">
        <v>62.227331848455108</v>
      </c>
      <c r="AK17" s="431">
        <v>63.393350197699398</v>
      </c>
      <c r="AL17" s="431">
        <v>67.375910136090525</v>
      </c>
      <c r="AM17" s="431">
        <v>67.236068716698171</v>
      </c>
      <c r="AN17" s="431">
        <v>60.511304838973217</v>
      </c>
      <c r="AO17" s="431">
        <v>67.457772142489773</v>
      </c>
      <c r="AP17" s="431">
        <v>70.428871057762592</v>
      </c>
      <c r="AQ17" s="431">
        <v>78.496658190766198</v>
      </c>
      <c r="AR17" s="431">
        <v>81.213931620431978</v>
      </c>
      <c r="AS17" s="431">
        <v>84.414488205983204</v>
      </c>
      <c r="AT17" s="431">
        <v>82.90328188144268</v>
      </c>
      <c r="AU17" s="431">
        <v>80.656655887767528</v>
      </c>
      <c r="AV17" s="431">
        <v>80.334833661935718</v>
      </c>
      <c r="AW17" s="431">
        <v>84.144210670620353</v>
      </c>
      <c r="AX17" s="431">
        <v>83.260227577101418</v>
      </c>
      <c r="AY17" s="431">
        <v>78.145525943350975</v>
      </c>
      <c r="AZ17" s="431">
        <v>78.786054295487418</v>
      </c>
      <c r="BA17" s="365">
        <v>74.643906945736987</v>
      </c>
      <c r="BB17" s="453">
        <v>-5.5163219571113586E-2</v>
      </c>
      <c r="BC17" s="453">
        <v>1.1276377364993095E-2</v>
      </c>
      <c r="BD17" s="453">
        <v>5.6223399005830288E-3</v>
      </c>
    </row>
    <row r="18" spans="1:57">
      <c r="A18" s="361" t="s">
        <v>51</v>
      </c>
      <c r="B18" s="432">
        <v>21.967629481429352</v>
      </c>
      <c r="C18" s="432">
        <v>23.352026013105128</v>
      </c>
      <c r="D18" s="432">
        <v>24.585608010584515</v>
      </c>
      <c r="E18" s="432">
        <v>25.241162876503093</v>
      </c>
      <c r="F18" s="432">
        <v>26.981052345540952</v>
      </c>
      <c r="G18" s="432">
        <v>28.870186933018395</v>
      </c>
      <c r="H18" s="432">
        <v>37.98170592394343</v>
      </c>
      <c r="I18" s="432">
        <v>39.69957795255668</v>
      </c>
      <c r="J18" s="432">
        <v>42.722320986836095</v>
      </c>
      <c r="K18" s="432">
        <v>42.042166906397483</v>
      </c>
      <c r="L18" s="432">
        <v>41.618593946701395</v>
      </c>
      <c r="M18" s="432">
        <v>43.23209697296187</v>
      </c>
      <c r="N18" s="432">
        <v>44.62165353485134</v>
      </c>
      <c r="O18" s="432">
        <v>46.859583279519661</v>
      </c>
      <c r="P18" s="432">
        <v>49.10119609767812</v>
      </c>
      <c r="Q18" s="432">
        <v>55.004576623936785</v>
      </c>
      <c r="R18" s="432">
        <v>55.392641794689808</v>
      </c>
      <c r="S18" s="432">
        <v>50.393068011420134</v>
      </c>
      <c r="T18" s="432">
        <v>48.782107404746178</v>
      </c>
      <c r="U18" s="432">
        <v>49.411202727348957</v>
      </c>
      <c r="V18" s="432">
        <v>47.102470886489343</v>
      </c>
      <c r="W18" s="432">
        <v>49.563783215182113</v>
      </c>
      <c r="X18" s="432">
        <v>53.037641138624622</v>
      </c>
      <c r="Y18" s="432">
        <v>52.722159083977203</v>
      </c>
      <c r="Z18" s="432">
        <v>56.531226288606348</v>
      </c>
      <c r="AA18" s="432">
        <v>57.408768178314226</v>
      </c>
      <c r="AB18" s="432">
        <v>57.686905959245998</v>
      </c>
      <c r="AC18" s="432">
        <v>57.319544497592226</v>
      </c>
      <c r="AD18" s="432">
        <v>59.452347990159609</v>
      </c>
      <c r="AE18" s="432">
        <v>63.403479826856234</v>
      </c>
      <c r="AF18" s="432">
        <v>66.652536022241677</v>
      </c>
      <c r="AG18" s="432">
        <v>69.053137687561218</v>
      </c>
      <c r="AH18" s="432">
        <v>74.621342571531599</v>
      </c>
      <c r="AI18" s="432">
        <v>78.183533973337518</v>
      </c>
      <c r="AJ18" s="432">
        <v>80.484046424967715</v>
      </c>
      <c r="AK18" s="432">
        <v>81.681396124906186</v>
      </c>
      <c r="AL18" s="432">
        <v>83.138186010950392</v>
      </c>
      <c r="AM18" s="432">
        <v>84.685550144173661</v>
      </c>
      <c r="AN18" s="432">
        <v>89.099176465978189</v>
      </c>
      <c r="AO18" s="432">
        <v>90.179723180052264</v>
      </c>
      <c r="AP18" s="432">
        <v>91.065593550889503</v>
      </c>
      <c r="AQ18" s="432">
        <v>93.750172470407961</v>
      </c>
      <c r="AR18" s="432">
        <v>95.093999010255914</v>
      </c>
      <c r="AS18" s="432">
        <v>93.358201389953834</v>
      </c>
      <c r="AT18" s="432">
        <v>92.152345928382829</v>
      </c>
      <c r="AU18" s="432">
        <v>94.840859774004187</v>
      </c>
      <c r="AV18" s="432">
        <v>97.757478569337479</v>
      </c>
      <c r="AW18" s="432">
        <v>98.661304278027131</v>
      </c>
      <c r="AX18" s="432">
        <v>98.674415613013053</v>
      </c>
      <c r="AY18" s="432">
        <v>98.875834580830329</v>
      </c>
      <c r="AZ18" s="432">
        <v>102.56465082453309</v>
      </c>
      <c r="BA18" s="367">
        <v>106.19034527692071</v>
      </c>
      <c r="BB18" s="454">
        <v>3.2521504908800125E-2</v>
      </c>
      <c r="BC18" s="454">
        <v>1.1962311342358589E-2</v>
      </c>
      <c r="BD18" s="454">
        <v>7.9984851181507111E-3</v>
      </c>
    </row>
    <row r="19" spans="1:57">
      <c r="A19" s="175" t="s">
        <v>88</v>
      </c>
      <c r="B19" s="369">
        <v>108.84128765847682</v>
      </c>
      <c r="C19" s="369">
        <v>115.73916810295798</v>
      </c>
      <c r="D19" s="369">
        <v>120.42251138393594</v>
      </c>
      <c r="E19" s="369">
        <v>127.6988690110225</v>
      </c>
      <c r="F19" s="369">
        <v>134.18310517819117</v>
      </c>
      <c r="G19" s="369">
        <v>141.9033982922798</v>
      </c>
      <c r="H19" s="369">
        <v>156.84277652960833</v>
      </c>
      <c r="I19" s="369">
        <v>168.97771131056695</v>
      </c>
      <c r="J19" s="369">
        <v>185.20872629279137</v>
      </c>
      <c r="K19" s="369">
        <v>193.51866316279666</v>
      </c>
      <c r="L19" s="369">
        <v>196.09462762158623</v>
      </c>
      <c r="M19" s="369">
        <v>209.14983932189193</v>
      </c>
      <c r="N19" s="369">
        <v>221.11715866383375</v>
      </c>
      <c r="O19" s="369">
        <v>234.13254403068319</v>
      </c>
      <c r="P19" s="369">
        <v>249.88068868321875</v>
      </c>
      <c r="Q19" s="369">
        <v>263.59000591791857</v>
      </c>
      <c r="R19" s="369">
        <v>263.02578967504269</v>
      </c>
      <c r="S19" s="369">
        <v>264.78765873479051</v>
      </c>
      <c r="T19" s="369">
        <v>266.92395796329856</v>
      </c>
      <c r="U19" s="369">
        <v>277.2571159532925</v>
      </c>
      <c r="V19" s="369">
        <v>283.62353287920564</v>
      </c>
      <c r="W19" s="369">
        <v>304.25212860795023</v>
      </c>
      <c r="X19" s="369">
        <v>315.91116994232027</v>
      </c>
      <c r="Y19" s="369">
        <v>324.58276382708806</v>
      </c>
      <c r="Z19" s="369">
        <v>331.37729074187689</v>
      </c>
      <c r="AA19" s="369">
        <v>331.4625635214777</v>
      </c>
      <c r="AB19" s="369">
        <v>340.82362326432752</v>
      </c>
      <c r="AC19" s="369">
        <v>355.87653869756377</v>
      </c>
      <c r="AD19" s="369">
        <v>368.47825963615526</v>
      </c>
      <c r="AE19" s="369">
        <v>390.5299461538329</v>
      </c>
      <c r="AF19" s="369">
        <v>407.39380383382922</v>
      </c>
      <c r="AG19" s="369">
        <v>423.65524613661387</v>
      </c>
      <c r="AH19" s="369">
        <v>448.08400478022452</v>
      </c>
      <c r="AI19" s="369">
        <v>463.76820318798423</v>
      </c>
      <c r="AJ19" s="369">
        <v>465.97151575739974</v>
      </c>
      <c r="AK19" s="369">
        <v>476.30934981803591</v>
      </c>
      <c r="AL19" s="369">
        <v>479.45603664400613</v>
      </c>
      <c r="AM19" s="369">
        <v>486.09569239532749</v>
      </c>
      <c r="AN19" s="369">
        <v>492.94245289684523</v>
      </c>
      <c r="AO19" s="369">
        <v>518.58341829570634</v>
      </c>
      <c r="AP19" s="369">
        <v>537.16793667820525</v>
      </c>
      <c r="AQ19" s="369">
        <v>567.84904081125728</v>
      </c>
      <c r="AR19" s="369">
        <v>593.90647045336027</v>
      </c>
      <c r="AS19" s="369">
        <v>613.22747316415894</v>
      </c>
      <c r="AT19" s="369">
        <v>606.00420560395264</v>
      </c>
      <c r="AU19" s="369">
        <v>641.69898406988739</v>
      </c>
      <c r="AV19" s="369">
        <v>665.35290540256074</v>
      </c>
      <c r="AW19" s="369">
        <v>680.94514098815591</v>
      </c>
      <c r="AX19" s="369">
        <v>696.73072875761693</v>
      </c>
      <c r="AY19" s="369">
        <v>704.13524837030786</v>
      </c>
      <c r="AZ19" s="369">
        <v>710.39988704494385</v>
      </c>
      <c r="BA19" s="369">
        <v>705.3395819397864</v>
      </c>
      <c r="BB19" s="270">
        <v>-9.8359566181898117E-3</v>
      </c>
      <c r="BC19" s="270">
        <v>2.8346041217446327E-2</v>
      </c>
      <c r="BD19" s="270">
        <v>5.3127694875001907E-2</v>
      </c>
      <c r="BE19" s="86"/>
    </row>
    <row r="20" spans="1:57">
      <c r="B20" s="431"/>
      <c r="C20" s="431"/>
      <c r="D20" s="431"/>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31"/>
      <c r="AM20" s="431"/>
      <c r="AN20" s="431"/>
      <c r="AO20" s="431"/>
      <c r="AP20" s="431"/>
      <c r="AQ20" s="431"/>
      <c r="AR20" s="431"/>
      <c r="AS20" s="431"/>
      <c r="AT20" s="431"/>
      <c r="AU20" s="431"/>
      <c r="AV20" s="431"/>
      <c r="AW20" s="431"/>
      <c r="AX20" s="431"/>
      <c r="AY20" s="431"/>
      <c r="AZ20" s="431"/>
      <c r="BA20" s="365"/>
      <c r="BB20" s="453"/>
      <c r="BC20" s="453"/>
      <c r="BD20" s="453"/>
    </row>
    <row r="21" spans="1:57">
      <c r="A21" s="361" t="s">
        <v>143</v>
      </c>
      <c r="B21" s="431">
        <v>15.919362105901429</v>
      </c>
      <c r="C21" s="431">
        <v>16.649764330895824</v>
      </c>
      <c r="D21" s="431">
        <v>16.796736210319938</v>
      </c>
      <c r="E21" s="431">
        <v>17.983462781824468</v>
      </c>
      <c r="F21" s="431">
        <v>18.704256105953718</v>
      </c>
      <c r="G21" s="431">
        <v>21.358402775030974</v>
      </c>
      <c r="H21" s="431">
        <v>21.4016039904172</v>
      </c>
      <c r="I21" s="431">
        <v>22.142259601895894</v>
      </c>
      <c r="J21" s="431">
        <v>23.786611915413449</v>
      </c>
      <c r="K21" s="431">
        <v>23.848286911112414</v>
      </c>
      <c r="L21" s="431">
        <v>23.63987042474567</v>
      </c>
      <c r="M21" s="431">
        <v>24.622117251260519</v>
      </c>
      <c r="N21" s="431">
        <v>24.559331730894939</v>
      </c>
      <c r="O21" s="431">
        <v>25.656442191343132</v>
      </c>
      <c r="P21" s="431">
        <v>27.116990111969283</v>
      </c>
      <c r="Q21" s="431">
        <v>26.945439234548282</v>
      </c>
      <c r="R21" s="431">
        <v>26.073852482447592</v>
      </c>
      <c r="S21" s="431">
        <v>25.186442534083977</v>
      </c>
      <c r="T21" s="431">
        <v>25.098679099973047</v>
      </c>
      <c r="U21" s="431">
        <v>24.974479435261333</v>
      </c>
      <c r="V21" s="431">
        <v>26.20780502633481</v>
      </c>
      <c r="W21" s="431">
        <v>26.449701087929466</v>
      </c>
      <c r="X21" s="431">
        <v>27.851131268003073</v>
      </c>
      <c r="Y21" s="431">
        <v>27.376471479343948</v>
      </c>
      <c r="Z21" s="431">
        <v>27.537712498683973</v>
      </c>
      <c r="AA21" s="431">
        <v>28.120888935756817</v>
      </c>
      <c r="AB21" s="431">
        <v>29.512502783132668</v>
      </c>
      <c r="AC21" s="431">
        <v>28.940428605832206</v>
      </c>
      <c r="AD21" s="431">
        <v>29.432673181733474</v>
      </c>
      <c r="AE21" s="431">
        <v>29.235357353372944</v>
      </c>
      <c r="AF21" s="431">
        <v>30.705479682792088</v>
      </c>
      <c r="AG21" s="431">
        <v>30.857157261225996</v>
      </c>
      <c r="AH21" s="431">
        <v>31.470261402479554</v>
      </c>
      <c r="AI21" s="431">
        <v>31.955499575325195</v>
      </c>
      <c r="AJ21" s="431">
        <v>32.612506567154178</v>
      </c>
      <c r="AK21" s="431">
        <v>32.630622574838746</v>
      </c>
      <c r="AL21" s="431">
        <v>33.970223116766476</v>
      </c>
      <c r="AM21" s="431">
        <v>34.093404790373043</v>
      </c>
      <c r="AN21" s="431">
        <v>34.682163911729312</v>
      </c>
      <c r="AO21" s="431">
        <v>35.300465173463408</v>
      </c>
      <c r="AP21" s="431">
        <v>36.124440351384145</v>
      </c>
      <c r="AQ21" s="431">
        <v>35.826487302722882</v>
      </c>
      <c r="AR21" s="431">
        <v>35.040882979165573</v>
      </c>
      <c r="AS21" s="431">
        <v>35.686730200414125</v>
      </c>
      <c r="AT21" s="431">
        <v>34.643765961162153</v>
      </c>
      <c r="AU21" s="431">
        <v>35.914714855156042</v>
      </c>
      <c r="AV21" s="431">
        <v>33.823278558315629</v>
      </c>
      <c r="AW21" s="431">
        <v>35.387552323399852</v>
      </c>
      <c r="AX21" s="431">
        <v>35.1358901455677</v>
      </c>
      <c r="AY21" s="431">
        <v>33.846990755207742</v>
      </c>
      <c r="AZ21" s="431">
        <v>33.899238364857972</v>
      </c>
      <c r="BA21" s="365">
        <v>35.128757182829595</v>
      </c>
      <c r="BB21" s="453">
        <v>3.3438466489315033E-2</v>
      </c>
      <c r="BC21" s="453">
        <v>-6.3375430181622505E-3</v>
      </c>
      <c r="BD21" s="453">
        <v>2.6459735818207264E-3</v>
      </c>
    </row>
    <row r="22" spans="1:57">
      <c r="A22" s="361" t="s">
        <v>67</v>
      </c>
      <c r="B22" s="431" t="s">
        <v>8</v>
      </c>
      <c r="C22" s="431" t="s">
        <v>8</v>
      </c>
      <c r="D22" s="431" t="s">
        <v>8</v>
      </c>
      <c r="E22" s="431" t="s">
        <v>8</v>
      </c>
      <c r="F22" s="431" t="s">
        <v>8</v>
      </c>
      <c r="G22" s="431" t="s">
        <v>8</v>
      </c>
      <c r="H22" s="431" t="s">
        <v>8</v>
      </c>
      <c r="I22" s="431" t="s">
        <v>8</v>
      </c>
      <c r="J22" s="431" t="s">
        <v>8</v>
      </c>
      <c r="K22" s="431" t="s">
        <v>8</v>
      </c>
      <c r="L22" s="431" t="s">
        <v>8</v>
      </c>
      <c r="M22" s="431" t="s">
        <v>8</v>
      </c>
      <c r="N22" s="431" t="s">
        <v>8</v>
      </c>
      <c r="O22" s="431" t="s">
        <v>8</v>
      </c>
      <c r="P22" s="431" t="s">
        <v>8</v>
      </c>
      <c r="Q22" s="431" t="s">
        <v>8</v>
      </c>
      <c r="R22" s="431" t="s">
        <v>8</v>
      </c>
      <c r="S22" s="431" t="s">
        <v>8</v>
      </c>
      <c r="T22" s="431" t="s">
        <v>8</v>
      </c>
      <c r="U22" s="431" t="s">
        <v>8</v>
      </c>
      <c r="V22" s="431">
        <v>20.516300181183066</v>
      </c>
      <c r="W22" s="431">
        <v>22.118218325591588</v>
      </c>
      <c r="X22" s="431">
        <v>21.450097529976397</v>
      </c>
      <c r="Y22" s="431">
        <v>21.463584496949288</v>
      </c>
      <c r="Z22" s="431">
        <v>21.911179513875737</v>
      </c>
      <c r="AA22" s="431">
        <v>22.579399465572699</v>
      </c>
      <c r="AB22" s="431">
        <v>21.898852772831319</v>
      </c>
      <c r="AC22" s="431">
        <v>18.70058125877776</v>
      </c>
      <c r="AD22" s="431">
        <v>16.120586310321404</v>
      </c>
      <c r="AE22" s="431">
        <v>14.769689244075494</v>
      </c>
      <c r="AF22" s="431">
        <v>13.940609741932182</v>
      </c>
      <c r="AG22" s="431">
        <v>11.417797403642151</v>
      </c>
      <c r="AH22" s="431">
        <v>10.922875970382956</v>
      </c>
      <c r="AI22" s="431">
        <v>10.949983436878945</v>
      </c>
      <c r="AJ22" s="431">
        <v>10.955396295586208</v>
      </c>
      <c r="AK22" s="431">
        <v>11.401343234097144</v>
      </c>
      <c r="AL22" s="431">
        <v>11.06974068019964</v>
      </c>
      <c r="AM22" s="431">
        <v>10.918908339544583</v>
      </c>
      <c r="AN22" s="431">
        <v>11.801416328895703</v>
      </c>
      <c r="AO22" s="431">
        <v>12.602334957837762</v>
      </c>
      <c r="AP22" s="431">
        <v>13.800986664012319</v>
      </c>
      <c r="AQ22" s="431">
        <v>13.562057544066557</v>
      </c>
      <c r="AR22" s="431">
        <v>12.265041550192272</v>
      </c>
      <c r="AS22" s="431">
        <v>12.345750843441172</v>
      </c>
      <c r="AT22" s="431">
        <v>10.877436979188257</v>
      </c>
      <c r="AU22" s="431">
        <v>10.687894745188089</v>
      </c>
      <c r="AV22" s="431">
        <v>11.923385367252703</v>
      </c>
      <c r="AW22" s="431">
        <v>12.270664585180423</v>
      </c>
      <c r="AX22" s="431">
        <v>12.622503094148195</v>
      </c>
      <c r="AY22" s="431">
        <v>13.235572122289051</v>
      </c>
      <c r="AZ22" s="431">
        <v>14.511153676590432</v>
      </c>
      <c r="BA22" s="365">
        <v>14.493307944081229</v>
      </c>
      <c r="BB22" s="453">
        <v>-3.9586746133863926E-3</v>
      </c>
      <c r="BC22" s="453">
        <v>5.0303586758673191E-3</v>
      </c>
      <c r="BD22" s="453">
        <v>1.0916672181338072E-3</v>
      </c>
    </row>
    <row r="23" spans="1:57">
      <c r="A23" s="361" t="s">
        <v>144</v>
      </c>
      <c r="B23" s="431" t="s">
        <v>8</v>
      </c>
      <c r="C23" s="431" t="s">
        <v>8</v>
      </c>
      <c r="D23" s="431" t="s">
        <v>8</v>
      </c>
      <c r="E23" s="431" t="s">
        <v>8</v>
      </c>
      <c r="F23" s="431" t="s">
        <v>8</v>
      </c>
      <c r="G23" s="431" t="s">
        <v>8</v>
      </c>
      <c r="H23" s="431" t="s">
        <v>8</v>
      </c>
      <c r="I23" s="431" t="s">
        <v>8</v>
      </c>
      <c r="J23" s="431" t="s">
        <v>8</v>
      </c>
      <c r="K23" s="431" t="s">
        <v>8</v>
      </c>
      <c r="L23" s="431" t="s">
        <v>8</v>
      </c>
      <c r="M23" s="431" t="s">
        <v>8</v>
      </c>
      <c r="N23" s="431" t="s">
        <v>8</v>
      </c>
      <c r="O23" s="431" t="s">
        <v>8</v>
      </c>
      <c r="P23" s="431" t="s">
        <v>8</v>
      </c>
      <c r="Q23" s="431" t="s">
        <v>8</v>
      </c>
      <c r="R23" s="431" t="s">
        <v>8</v>
      </c>
      <c r="S23" s="431" t="s">
        <v>8</v>
      </c>
      <c r="T23" s="431" t="s">
        <v>8</v>
      </c>
      <c r="U23" s="431" t="s">
        <v>8</v>
      </c>
      <c r="V23" s="431">
        <v>35.631328757321043</v>
      </c>
      <c r="W23" s="431">
        <v>40.596776251180955</v>
      </c>
      <c r="X23" s="431">
        <v>41.263344926632506</v>
      </c>
      <c r="Y23" s="431">
        <v>41.96347216991569</v>
      </c>
      <c r="Z23" s="431">
        <v>40.658828648029917</v>
      </c>
      <c r="AA23" s="431">
        <v>39.08143038063465</v>
      </c>
      <c r="AB23" s="431">
        <v>38.713931902339311</v>
      </c>
      <c r="AC23" s="431">
        <v>36.849709607782955</v>
      </c>
      <c r="AD23" s="431">
        <v>29.573962206100685</v>
      </c>
      <c r="AE23" s="431">
        <v>24.714458256216108</v>
      </c>
      <c r="AF23" s="431">
        <v>22.403888429900249</v>
      </c>
      <c r="AG23" s="431">
        <v>22.99065241048018</v>
      </c>
      <c r="AH23" s="431">
        <v>23.32963979274237</v>
      </c>
      <c r="AI23" s="431">
        <v>22.868011325306995</v>
      </c>
      <c r="AJ23" s="431">
        <v>22.316419765422349</v>
      </c>
      <c r="AK23" s="431">
        <v>22.989736350246616</v>
      </c>
      <c r="AL23" s="431">
        <v>22.450660085993036</v>
      </c>
      <c r="AM23" s="431">
        <v>23.133612001075779</v>
      </c>
      <c r="AN23" s="431">
        <v>23.027526660580211</v>
      </c>
      <c r="AO23" s="431">
        <v>24.869118535424604</v>
      </c>
      <c r="AP23" s="431">
        <v>24.752544367643747</v>
      </c>
      <c r="AQ23" s="431">
        <v>26.300134869720189</v>
      </c>
      <c r="AR23" s="431">
        <v>25.669078957327251</v>
      </c>
      <c r="AS23" s="431">
        <v>25.923069498057291</v>
      </c>
      <c r="AT23" s="431">
        <v>24.416886915736864</v>
      </c>
      <c r="AU23" s="431">
        <v>25.916175952075978</v>
      </c>
      <c r="AV23" s="431">
        <v>25.874773358812767</v>
      </c>
      <c r="AW23" s="431">
        <v>27.948708712101581</v>
      </c>
      <c r="AX23" s="431">
        <v>24.743585045386112</v>
      </c>
      <c r="AY23" s="431">
        <v>25.483232582894722</v>
      </c>
      <c r="AZ23" s="431">
        <v>22.443328662594539</v>
      </c>
      <c r="BA23" s="365">
        <v>23.720335661872809</v>
      </c>
      <c r="BB23" s="453">
        <v>5.4011479020118713E-2</v>
      </c>
      <c r="BC23" s="453">
        <v>-9.7456881776452065E-3</v>
      </c>
      <c r="BD23" s="453">
        <v>1.7866668058559299E-3</v>
      </c>
    </row>
    <row r="24" spans="1:57">
      <c r="A24" s="361" t="s">
        <v>196</v>
      </c>
      <c r="B24" s="431">
        <v>35.233890290557547</v>
      </c>
      <c r="C24" s="431">
        <v>33.926830242764183</v>
      </c>
      <c r="D24" s="431">
        <v>35.613092414851785</v>
      </c>
      <c r="E24" s="431">
        <v>39.698867569032451</v>
      </c>
      <c r="F24" s="431">
        <v>43.544703289891395</v>
      </c>
      <c r="G24" s="431">
        <v>45.960235696823098</v>
      </c>
      <c r="H24" s="431">
        <v>45.065174888413367</v>
      </c>
      <c r="I24" s="431">
        <v>47.922770722016104</v>
      </c>
      <c r="J24" s="431">
        <v>48.57951512976738</v>
      </c>
      <c r="K24" s="431">
        <v>46.903327878477612</v>
      </c>
      <c r="L24" s="431">
        <v>43.892938007997181</v>
      </c>
      <c r="M24" s="431">
        <v>46.517181482800716</v>
      </c>
      <c r="N24" s="431">
        <v>46.572855976784332</v>
      </c>
      <c r="O24" s="431">
        <v>48.594952525168509</v>
      </c>
      <c r="P24" s="431">
        <v>50.054485443373736</v>
      </c>
      <c r="Q24" s="431">
        <v>47.930778445219701</v>
      </c>
      <c r="R24" s="431">
        <v>45.568377396495428</v>
      </c>
      <c r="S24" s="431">
        <v>43.535141155832449</v>
      </c>
      <c r="T24" s="431">
        <v>42.014044156178912</v>
      </c>
      <c r="U24" s="431">
        <v>43.86623940035296</v>
      </c>
      <c r="V24" s="431">
        <v>45.686415214651724</v>
      </c>
      <c r="W24" s="431">
        <v>47.070560771059775</v>
      </c>
      <c r="X24" s="431">
        <v>48.480519238488526</v>
      </c>
      <c r="Y24" s="431">
        <v>49.42597053019378</v>
      </c>
      <c r="Z24" s="431">
        <v>49.832985113430773</v>
      </c>
      <c r="AA24" s="431">
        <v>52.412451341811057</v>
      </c>
      <c r="AB24" s="431">
        <v>54.312660066977358</v>
      </c>
      <c r="AC24" s="431">
        <v>54.50714126804538</v>
      </c>
      <c r="AD24" s="431">
        <v>53.363376702719783</v>
      </c>
      <c r="AE24" s="431">
        <v>55.966655505272158</v>
      </c>
      <c r="AF24" s="431">
        <v>56.471924650404972</v>
      </c>
      <c r="AG24" s="431">
        <v>60.187166986468689</v>
      </c>
      <c r="AH24" s="431">
        <v>61.075901131375247</v>
      </c>
      <c r="AI24" s="431">
        <v>62.442500045254953</v>
      </c>
      <c r="AJ24" s="431">
        <v>61.787546635289807</v>
      </c>
      <c r="AK24" s="431">
        <v>63.433110386025199</v>
      </c>
      <c r="AL24" s="431">
        <v>62.279540584694686</v>
      </c>
      <c r="AM24" s="431">
        <v>62.493332827985625</v>
      </c>
      <c r="AN24" s="431">
        <v>65.078905077612291</v>
      </c>
      <c r="AO24" s="431">
        <v>65.178950803276393</v>
      </c>
      <c r="AP24" s="431">
        <v>64.769812748336804</v>
      </c>
      <c r="AQ24" s="431">
        <v>64.989086676924387</v>
      </c>
      <c r="AR24" s="431">
        <v>65.614087541295135</v>
      </c>
      <c r="AS24" s="431">
        <v>66.647440779291244</v>
      </c>
      <c r="AT24" s="431">
        <v>61.7099293161967</v>
      </c>
      <c r="AU24" s="431">
        <v>65.779671688464433</v>
      </c>
      <c r="AV24" s="431">
        <v>61.03898341605958</v>
      </c>
      <c r="AW24" s="431">
        <v>58.69143032164132</v>
      </c>
      <c r="AX24" s="431">
        <v>59.959313597360648</v>
      </c>
      <c r="AY24" s="431">
        <v>55.843821753041077</v>
      </c>
      <c r="AZ24" s="431">
        <v>56.923844570535323</v>
      </c>
      <c r="BA24" s="365">
        <v>61.728189041460382</v>
      </c>
      <c r="BB24" s="453">
        <v>8.1436671316623688E-2</v>
      </c>
      <c r="BC24" s="453">
        <v>-1.2829523533582687E-2</v>
      </c>
      <c r="BD24" s="453">
        <v>4.6494998969137669E-3</v>
      </c>
    </row>
    <row r="25" spans="1:57">
      <c r="A25" s="361" t="s">
        <v>145</v>
      </c>
      <c r="B25" s="431">
        <v>10.206</v>
      </c>
      <c r="C25" s="431">
        <v>10.946</v>
      </c>
      <c r="D25" s="431">
        <v>12.737000000000002</v>
      </c>
      <c r="E25" s="431">
        <v>14.271000000000001</v>
      </c>
      <c r="F25" s="431">
        <v>15.882</v>
      </c>
      <c r="G25" s="431">
        <v>17.852000000000004</v>
      </c>
      <c r="H25" s="431">
        <v>18.545334479793638</v>
      </c>
      <c r="I25" s="431">
        <v>19.082638005159072</v>
      </c>
      <c r="J25" s="431">
        <v>19.821884780739467</v>
      </c>
      <c r="K25" s="431">
        <v>20.413821152192604</v>
      </c>
      <c r="L25" s="431">
        <v>22.543517626827171</v>
      </c>
      <c r="M25" s="431">
        <v>23.826118658641445</v>
      </c>
      <c r="N25" s="431">
        <v>25.091142734307823</v>
      </c>
      <c r="O25" s="431">
        <v>26.012005159071364</v>
      </c>
      <c r="P25" s="431">
        <v>26.997591573516765</v>
      </c>
      <c r="Q25" s="431">
        <v>28.459696474634566</v>
      </c>
      <c r="R25" s="431">
        <v>28.010952708512463</v>
      </c>
      <c r="S25" s="431">
        <v>28.691718830610487</v>
      </c>
      <c r="T25" s="431">
        <v>28.844172828890791</v>
      </c>
      <c r="U25" s="431">
        <v>28.672008598452269</v>
      </c>
      <c r="V25" s="431">
        <v>28.530757523645736</v>
      </c>
      <c r="W25" s="431">
        <v>29.119728288907989</v>
      </c>
      <c r="X25" s="431">
        <v>29.338458297506442</v>
      </c>
      <c r="Y25" s="431">
        <v>29.950413585554585</v>
      </c>
      <c r="Z25" s="431">
        <v>29.699479793637131</v>
      </c>
      <c r="AA25" s="431">
        <v>24.668129664660356</v>
      </c>
      <c r="AB25" s="431">
        <v>20.166553310404119</v>
      </c>
      <c r="AC25" s="431">
        <v>18.613898194325014</v>
      </c>
      <c r="AD25" s="431">
        <v>20.0463558899398</v>
      </c>
      <c r="AE25" s="431">
        <v>19.604117626827168</v>
      </c>
      <c r="AF25" s="431">
        <v>21.468256147893367</v>
      </c>
      <c r="AG25" s="431">
        <v>21.427508426483225</v>
      </c>
      <c r="AH25" s="431">
        <v>20.432713639860612</v>
      </c>
      <c r="AI25" s="431">
        <v>19.563632085803498</v>
      </c>
      <c r="AJ25" s="431">
        <v>17.502911883966149</v>
      </c>
      <c r="AK25" s="431">
        <v>18.131731877630443</v>
      </c>
      <c r="AL25" s="431">
        <v>18.649528868172148</v>
      </c>
      <c r="AM25" s="431">
        <v>18.124504706521243</v>
      </c>
      <c r="AN25" s="431">
        <v>19.248375883604108</v>
      </c>
      <c r="AO25" s="431">
        <v>18.868389654704259</v>
      </c>
      <c r="AP25" s="431">
        <v>19.676435307960347</v>
      </c>
      <c r="AQ25" s="431">
        <v>20.149950092772752</v>
      </c>
      <c r="AR25" s="431">
        <v>19.594735556862901</v>
      </c>
      <c r="AS25" s="431">
        <v>19.489569294474343</v>
      </c>
      <c r="AT25" s="431">
        <v>17.072376227542183</v>
      </c>
      <c r="AU25" s="431">
        <v>17.834191342716181</v>
      </c>
      <c r="AV25" s="431">
        <v>19.106197171561721</v>
      </c>
      <c r="AW25" s="431">
        <v>18.063131275738765</v>
      </c>
      <c r="AX25" s="431">
        <v>16.687906593655224</v>
      </c>
      <c r="AY25" s="431">
        <v>17.874113069647439</v>
      </c>
      <c r="AZ25" s="431">
        <v>19.038923129836601</v>
      </c>
      <c r="BA25" s="365">
        <v>18.104789144227539</v>
      </c>
      <c r="BB25" s="453">
        <v>-5.1662620157003403E-2</v>
      </c>
      <c r="BC25" s="453">
        <v>-3.288209205493331E-3</v>
      </c>
      <c r="BD25" s="453">
        <v>1.3636917574331164E-3</v>
      </c>
    </row>
    <row r="26" spans="1:57">
      <c r="A26" s="361" t="s">
        <v>146</v>
      </c>
      <c r="B26" s="431">
        <v>40.196916595012901</v>
      </c>
      <c r="C26" s="431">
        <v>40.50209200343938</v>
      </c>
      <c r="D26" s="431">
        <v>39.870779019776435</v>
      </c>
      <c r="E26" s="431">
        <v>41.58290455717971</v>
      </c>
      <c r="F26" s="431">
        <v>43.364171109200342</v>
      </c>
      <c r="G26" s="431">
        <v>45.159950988822011</v>
      </c>
      <c r="H26" s="431">
        <v>47.459975924333627</v>
      </c>
      <c r="I26" s="431">
        <v>47.734535683576951</v>
      </c>
      <c r="J26" s="431">
        <v>48.018851246775583</v>
      </c>
      <c r="K26" s="431">
        <v>48.500647463456573</v>
      </c>
      <c r="L26" s="431">
        <v>50.498935511607911</v>
      </c>
      <c r="M26" s="431">
        <v>51.9131943250215</v>
      </c>
      <c r="N26" s="431">
        <v>53.598876182287185</v>
      </c>
      <c r="O26" s="431">
        <v>54.345353396388653</v>
      </c>
      <c r="P26" s="431">
        <v>54.906699914015476</v>
      </c>
      <c r="Q26" s="431">
        <v>53.182101461736892</v>
      </c>
      <c r="R26" s="431">
        <v>52.789377472055023</v>
      </c>
      <c r="S26" s="431">
        <v>52.149311263972479</v>
      </c>
      <c r="T26" s="431">
        <v>52.18400945829751</v>
      </c>
      <c r="U26" s="431">
        <v>53.646963026655207</v>
      </c>
      <c r="V26" s="431">
        <v>54.011701633705933</v>
      </c>
      <c r="W26" s="431">
        <v>54.526953568357712</v>
      </c>
      <c r="X26" s="431">
        <v>55.745940670679268</v>
      </c>
      <c r="Y26" s="431">
        <v>55.974916595012893</v>
      </c>
      <c r="Z26" s="431">
        <v>54.219537403267417</v>
      </c>
      <c r="AA26" s="431">
        <v>48.260205258632382</v>
      </c>
      <c r="AB26" s="431">
        <v>44.028620591030446</v>
      </c>
      <c r="AC26" s="431">
        <v>41.493336688238216</v>
      </c>
      <c r="AD26" s="431">
        <v>40.627940973887853</v>
      </c>
      <c r="AE26" s="431">
        <v>39.024597004118192</v>
      </c>
      <c r="AF26" s="431">
        <v>40.526068316966096</v>
      </c>
      <c r="AG26" s="431">
        <v>41.88787652622527</v>
      </c>
      <c r="AH26" s="431">
        <v>42.112290252070402</v>
      </c>
      <c r="AI26" s="431">
        <v>40.60694497443091</v>
      </c>
      <c r="AJ26" s="431">
        <v>37.885681395664555</v>
      </c>
      <c r="AK26" s="431">
        <v>40.666741969498105</v>
      </c>
      <c r="AL26" s="431">
        <v>41.509776562429259</v>
      </c>
      <c r="AM26" s="431">
        <v>41.61264453093176</v>
      </c>
      <c r="AN26" s="431">
        <v>43.865558288455425</v>
      </c>
      <c r="AO26" s="431">
        <v>44.490680390149116</v>
      </c>
      <c r="AP26" s="431">
        <v>44.194326140300575</v>
      </c>
      <c r="AQ26" s="431">
        <v>45.143494024829899</v>
      </c>
      <c r="AR26" s="431">
        <v>44.891409524168687</v>
      </c>
      <c r="AS26" s="431">
        <v>43.608716420026838</v>
      </c>
      <c r="AT26" s="431">
        <v>41.236610763150338</v>
      </c>
      <c r="AU26" s="431">
        <v>43.231066510285423</v>
      </c>
      <c r="AV26" s="431">
        <v>42.409814536412654</v>
      </c>
      <c r="AW26" s="431">
        <v>41.930523739773591</v>
      </c>
      <c r="AX26" s="431">
        <v>41.774949606532786</v>
      </c>
      <c r="AY26" s="431">
        <v>40.213378375646734</v>
      </c>
      <c r="AZ26" s="431">
        <v>40.195558517244649</v>
      </c>
      <c r="BA26" s="365">
        <v>39.894533523992912</v>
      </c>
      <c r="BB26" s="453">
        <v>-1.0200790129601955E-2</v>
      </c>
      <c r="BC26" s="453">
        <v>-9.4391591846942902E-3</v>
      </c>
      <c r="BD26" s="453">
        <v>3.0049420893192291E-3</v>
      </c>
    </row>
    <row r="27" spans="1:57">
      <c r="A27" s="361" t="s">
        <v>89</v>
      </c>
      <c r="B27" s="431">
        <v>14.108100000000004</v>
      </c>
      <c r="C27" s="431">
        <v>16.0593</v>
      </c>
      <c r="D27" s="431">
        <v>16.146400000000003</v>
      </c>
      <c r="E27" s="431">
        <v>16.857200000000002</v>
      </c>
      <c r="F27" s="431">
        <v>19.3628</v>
      </c>
      <c r="G27" s="431">
        <v>20.631</v>
      </c>
      <c r="H27" s="431">
        <v>19.471500000000002</v>
      </c>
      <c r="I27" s="431">
        <v>20.561599999999999</v>
      </c>
      <c r="J27" s="431">
        <v>19.856900000000003</v>
      </c>
      <c r="K27" s="431">
        <v>18.086300000000001</v>
      </c>
      <c r="L27" s="431">
        <v>17.801151776259225</v>
      </c>
      <c r="M27" s="431">
        <v>19.595399226139296</v>
      </c>
      <c r="N27" s="431">
        <v>20.013483151559036</v>
      </c>
      <c r="O27" s="431">
        <v>20.275888251798886</v>
      </c>
      <c r="P27" s="431">
        <v>20.224519627098697</v>
      </c>
      <c r="Q27" s="431">
        <v>19.746791867674339</v>
      </c>
      <c r="R27" s="431">
        <v>17.748908652758288</v>
      </c>
      <c r="S27" s="431">
        <v>16.978142222926188</v>
      </c>
      <c r="T27" s="431">
        <v>16.136579345612525</v>
      </c>
      <c r="U27" s="431">
        <v>16.410912915780425</v>
      </c>
      <c r="V27" s="431">
        <v>18.518196809521655</v>
      </c>
      <c r="W27" s="431">
        <v>18.941031642304388</v>
      </c>
      <c r="X27" s="431">
        <v>18.235981870842195</v>
      </c>
      <c r="Y27" s="431">
        <v>18.029128261754988</v>
      </c>
      <c r="Z27" s="431">
        <v>16.617628592116578</v>
      </c>
      <c r="AA27" s="431">
        <v>17.12954913336652</v>
      </c>
      <c r="AB27" s="431">
        <v>19.768921595888411</v>
      </c>
      <c r="AC27" s="431">
        <v>18.488617623491667</v>
      </c>
      <c r="AD27" s="431">
        <v>19.622194192215588</v>
      </c>
      <c r="AE27" s="431">
        <v>21.072624870453836</v>
      </c>
      <c r="AF27" s="431">
        <v>20.695707503462536</v>
      </c>
      <c r="AG27" s="431">
        <v>24.691327982359784</v>
      </c>
      <c r="AH27" s="431">
        <v>22.34890348482309</v>
      </c>
      <c r="AI27" s="431">
        <v>21.492941803947627</v>
      </c>
      <c r="AJ27" s="431">
        <v>20.833387418132592</v>
      </c>
      <c r="AK27" s="431">
        <v>19.979399420539458</v>
      </c>
      <c r="AL27" s="431">
        <v>20.04701226676465</v>
      </c>
      <c r="AM27" s="431">
        <v>19.913303197750103</v>
      </c>
      <c r="AN27" s="431">
        <v>21.445370269929718</v>
      </c>
      <c r="AO27" s="431">
        <v>20.261371103801679</v>
      </c>
      <c r="AP27" s="431">
        <v>19.563203147581081</v>
      </c>
      <c r="AQ27" s="431">
        <v>21.622213670789503</v>
      </c>
      <c r="AR27" s="431">
        <v>20.484056607359015</v>
      </c>
      <c r="AS27" s="431">
        <v>19.763093992264487</v>
      </c>
      <c r="AT27" s="431">
        <v>18.50883238414584</v>
      </c>
      <c r="AU27" s="431">
        <v>19.457698796460473</v>
      </c>
      <c r="AV27" s="431">
        <v>18.442134475359836</v>
      </c>
      <c r="AW27" s="431">
        <v>17.07370602348578</v>
      </c>
      <c r="AX27" s="431">
        <v>17.867861929186919</v>
      </c>
      <c r="AY27" s="431">
        <v>17.354501233075819</v>
      </c>
      <c r="AZ27" s="431">
        <v>16.853218476785113</v>
      </c>
      <c r="BA27" s="365">
        <v>17.085224907759951</v>
      </c>
      <c r="BB27" s="453">
        <v>1.0996445082128048E-2</v>
      </c>
      <c r="BC27" s="453">
        <v>-1.4800259843468666E-2</v>
      </c>
      <c r="BD27" s="453">
        <v>1.2868959456682205E-3</v>
      </c>
    </row>
    <row r="28" spans="1:57">
      <c r="A28" s="361" t="s">
        <v>147</v>
      </c>
      <c r="B28" s="431">
        <v>9.5795027729862046</v>
      </c>
      <c r="C28" s="431">
        <v>10.888816970948085</v>
      </c>
      <c r="D28" s="431">
        <v>11.43604195490175</v>
      </c>
      <c r="E28" s="431">
        <v>12.470857962277403</v>
      </c>
      <c r="F28" s="431">
        <v>13.78934625167544</v>
      </c>
      <c r="G28" s="431">
        <v>15.191815923181649</v>
      </c>
      <c r="H28" s="431">
        <v>15.570635971883352</v>
      </c>
      <c r="I28" s="431">
        <v>16.452177038064008</v>
      </c>
      <c r="J28" s="431">
        <v>18.152545167473232</v>
      </c>
      <c r="K28" s="431">
        <v>17.351735110529617</v>
      </c>
      <c r="L28" s="431">
        <v>17.634126200686289</v>
      </c>
      <c r="M28" s="431">
        <v>18.809585344324333</v>
      </c>
      <c r="N28" s="431">
        <v>19.738803990606659</v>
      </c>
      <c r="O28" s="431">
        <v>20.529791368740828</v>
      </c>
      <c r="P28" s="431">
        <v>22.154714929007714</v>
      </c>
      <c r="Q28" s="431">
        <v>22.062599894135495</v>
      </c>
      <c r="R28" s="431">
        <v>22.078209579569382</v>
      </c>
      <c r="S28" s="431">
        <v>21.764191235506814</v>
      </c>
      <c r="T28" s="431">
        <v>21.532475501315936</v>
      </c>
      <c r="U28" s="431">
        <v>22.458913949868272</v>
      </c>
      <c r="V28" s="431">
        <v>23.627689063230154</v>
      </c>
      <c r="W28" s="431">
        <v>23.884862684480641</v>
      </c>
      <c r="X28" s="431">
        <v>25.131648738680745</v>
      </c>
      <c r="Y28" s="431">
        <v>24.965891568870969</v>
      </c>
      <c r="Z28" s="431">
        <v>25.090155539070317</v>
      </c>
      <c r="AA28" s="431">
        <v>26.572785774105036</v>
      </c>
      <c r="AB28" s="431">
        <v>27.206526286220946</v>
      </c>
      <c r="AC28" s="431">
        <v>27.026759078435699</v>
      </c>
      <c r="AD28" s="431">
        <v>27.379926588046132</v>
      </c>
      <c r="AE28" s="431">
        <v>28.8910255899169</v>
      </c>
      <c r="AF28" s="431">
        <v>27.599787232682974</v>
      </c>
      <c r="AG28" s="431">
        <v>29.015198695702928</v>
      </c>
      <c r="AH28" s="431">
        <v>29.067913792137368</v>
      </c>
      <c r="AI28" s="431">
        <v>29.855589971715506</v>
      </c>
      <c r="AJ28" s="431">
        <v>29.634816211865843</v>
      </c>
      <c r="AK28" s="431">
        <v>29.709560832564243</v>
      </c>
      <c r="AL28" s="431">
        <v>30.461962933450586</v>
      </c>
      <c r="AM28" s="431">
        <v>30.916421212720305</v>
      </c>
      <c r="AN28" s="431">
        <v>33.215312485376657</v>
      </c>
      <c r="AO28" s="431">
        <v>32.938209200014349</v>
      </c>
      <c r="AP28" s="431">
        <v>29.97403520070532</v>
      </c>
      <c r="AQ28" s="431">
        <v>32.184208546681134</v>
      </c>
      <c r="AR28" s="431">
        <v>32.174548519361849</v>
      </c>
      <c r="AS28" s="431">
        <v>31.112217470821584</v>
      </c>
      <c r="AT28" s="431">
        <v>28.93876261161029</v>
      </c>
      <c r="AU28" s="431">
        <v>31.558943445473801</v>
      </c>
      <c r="AV28" s="431">
        <v>29.07124109099567</v>
      </c>
      <c r="AW28" s="431">
        <v>28.092216116667636</v>
      </c>
      <c r="AX28" s="431">
        <v>27.736208224019929</v>
      </c>
      <c r="AY28" s="431">
        <v>26.704327321453466</v>
      </c>
      <c r="AZ28" s="431">
        <v>26.693385468339827</v>
      </c>
      <c r="BA28" s="365">
        <v>27.130241018088917</v>
      </c>
      <c r="BB28" s="453">
        <v>1.3588730245828629E-2</v>
      </c>
      <c r="BC28" s="453">
        <v>-1.1524648405611515E-2</v>
      </c>
      <c r="BD28" s="453">
        <v>2.0435082260519266E-3</v>
      </c>
    </row>
    <row r="29" spans="1:57">
      <c r="A29" s="361" t="s">
        <v>148</v>
      </c>
      <c r="B29" s="431">
        <v>110.40694283259185</v>
      </c>
      <c r="C29" s="431">
        <v>112.79993726891736</v>
      </c>
      <c r="D29" s="431">
        <v>120.30916154604148</v>
      </c>
      <c r="E29" s="431">
        <v>126.79074649157782</v>
      </c>
      <c r="F29" s="431">
        <v>139.92814440389753</v>
      </c>
      <c r="G29" s="431">
        <v>151.57938210130533</v>
      </c>
      <c r="H29" s="431">
        <v>157.74906179073301</v>
      </c>
      <c r="I29" s="431">
        <v>168.58314314455694</v>
      </c>
      <c r="J29" s="431">
        <v>183.19952542133393</v>
      </c>
      <c r="K29" s="431">
        <v>179.80150907580867</v>
      </c>
      <c r="L29" s="431">
        <v>168.95195907345217</v>
      </c>
      <c r="M29" s="431">
        <v>180.36250666194462</v>
      </c>
      <c r="N29" s="431">
        <v>181.9394437667554</v>
      </c>
      <c r="O29" s="431">
        <v>189.77111327127528</v>
      </c>
      <c r="P29" s="431">
        <v>195.78356867034609</v>
      </c>
      <c r="Q29" s="431">
        <v>192.54798433163666</v>
      </c>
      <c r="R29" s="431">
        <v>189.80043988723344</v>
      </c>
      <c r="S29" s="431">
        <v>182.61341998674925</v>
      </c>
      <c r="T29" s="431">
        <v>186.8041654991446</v>
      </c>
      <c r="U29" s="431">
        <v>192.95910453542996</v>
      </c>
      <c r="V29" s="431">
        <v>198.17968128322372</v>
      </c>
      <c r="W29" s="431">
        <v>202.67768561051699</v>
      </c>
      <c r="X29" s="431">
        <v>206.62823472834293</v>
      </c>
      <c r="Y29" s="431">
        <v>207.95392475555025</v>
      </c>
      <c r="Z29" s="431">
        <v>212.15694154239912</v>
      </c>
      <c r="AA29" s="431">
        <v>217.38188630005851</v>
      </c>
      <c r="AB29" s="431">
        <v>231.71197553438896</v>
      </c>
      <c r="AC29" s="431">
        <v>233.14118488761332</v>
      </c>
      <c r="AD29" s="431">
        <v>233.19014577546236</v>
      </c>
      <c r="AE29" s="431">
        <v>230.28785540278733</v>
      </c>
      <c r="AF29" s="431">
        <v>235.94120230265605</v>
      </c>
      <c r="AG29" s="431">
        <v>244.62477291985294</v>
      </c>
      <c r="AH29" s="431">
        <v>241.34582190047473</v>
      </c>
      <c r="AI29" s="431">
        <v>247.15605258277557</v>
      </c>
      <c r="AJ29" s="431">
        <v>251.93987083305493</v>
      </c>
      <c r="AK29" s="431">
        <v>254.86316644600592</v>
      </c>
      <c r="AL29" s="431">
        <v>258.65830001812054</v>
      </c>
      <c r="AM29" s="431">
        <v>256.6772400022042</v>
      </c>
      <c r="AN29" s="431">
        <v>259.50025806772101</v>
      </c>
      <c r="AO29" s="431">
        <v>262.98459278187056</v>
      </c>
      <c r="AP29" s="431">
        <v>262.46687004613864</v>
      </c>
      <c r="AQ29" s="431">
        <v>261.19987622166389</v>
      </c>
      <c r="AR29" s="431">
        <v>257.45188671017564</v>
      </c>
      <c r="AS29" s="431">
        <v>259.14007670280165</v>
      </c>
      <c r="AT29" s="431">
        <v>245.3502116402434</v>
      </c>
      <c r="AU29" s="431">
        <v>253.35311618031855</v>
      </c>
      <c r="AV29" s="431">
        <v>244.6692753015071</v>
      </c>
      <c r="AW29" s="431">
        <v>244.84532540745241</v>
      </c>
      <c r="AX29" s="431">
        <v>247.22898792961891</v>
      </c>
      <c r="AY29" s="431">
        <v>237.56082354227757</v>
      </c>
      <c r="AZ29" s="431">
        <v>239.41015790133497</v>
      </c>
      <c r="BA29" s="365">
        <v>235.86600014203859</v>
      </c>
      <c r="BB29" s="453">
        <v>-1.7495499923825264E-2</v>
      </c>
      <c r="BC29" s="453">
        <v>-9.1525223106145859E-3</v>
      </c>
      <c r="BD29" s="453">
        <v>1.7765935510396957E-2</v>
      </c>
    </row>
    <row r="30" spans="1:57">
      <c r="A30" s="361" t="s">
        <v>149</v>
      </c>
      <c r="B30" s="431">
        <v>253.38289504908238</v>
      </c>
      <c r="C30" s="431">
        <v>253.78988118159151</v>
      </c>
      <c r="D30" s="431">
        <v>252.87544322924472</v>
      </c>
      <c r="E30" s="431">
        <v>270.0667581444917</v>
      </c>
      <c r="F30" s="431">
        <v>291.27691153106036</v>
      </c>
      <c r="G30" s="431">
        <v>307.22556691152863</v>
      </c>
      <c r="H30" s="431">
        <v>309.54294213069818</v>
      </c>
      <c r="I30" s="431">
        <v>320.38574798963424</v>
      </c>
      <c r="J30" s="431">
        <v>338.68431321984485</v>
      </c>
      <c r="K30" s="431">
        <v>332.72155908964578</v>
      </c>
      <c r="L30" s="431">
        <v>319.32368849423841</v>
      </c>
      <c r="M30" s="431">
        <v>340.70049969468835</v>
      </c>
      <c r="N30" s="431">
        <v>339.91143915783908</v>
      </c>
      <c r="O30" s="431">
        <v>351.25374996181807</v>
      </c>
      <c r="P30" s="431">
        <v>370.85387715010756</v>
      </c>
      <c r="Q30" s="431">
        <v>358.50904014146624</v>
      </c>
      <c r="R30" s="431">
        <v>347.11014168268707</v>
      </c>
      <c r="S30" s="431">
        <v>334.52994269214378</v>
      </c>
      <c r="T30" s="431">
        <v>339.18039913364692</v>
      </c>
      <c r="U30" s="431">
        <v>351.28194397124275</v>
      </c>
      <c r="V30" s="431">
        <v>361.29159855739249</v>
      </c>
      <c r="W30" s="431">
        <v>358.25853243075971</v>
      </c>
      <c r="X30" s="431">
        <v>361.00905255386897</v>
      </c>
      <c r="Y30" s="431">
        <v>361.80152938787256</v>
      </c>
      <c r="Z30" s="431">
        <v>358.21077994548006</v>
      </c>
      <c r="AA30" s="431">
        <v>352.40108883383505</v>
      </c>
      <c r="AB30" s="431">
        <v>343.50572835930456</v>
      </c>
      <c r="AC30" s="431">
        <v>336.22048905582955</v>
      </c>
      <c r="AD30" s="431">
        <v>334.56456016553267</v>
      </c>
      <c r="AE30" s="431">
        <v>331.41828943094333</v>
      </c>
      <c r="AF30" s="431">
        <v>333.15195416672941</v>
      </c>
      <c r="AG30" s="431">
        <v>344.15138195732936</v>
      </c>
      <c r="AH30" s="431">
        <v>339.35753265651931</v>
      </c>
      <c r="AI30" s="431">
        <v>336.66879070763741</v>
      </c>
      <c r="AJ30" s="431">
        <v>331.67792714345325</v>
      </c>
      <c r="AK30" s="431">
        <v>333.62816539600641</v>
      </c>
      <c r="AL30" s="431">
        <v>339.92584057664931</v>
      </c>
      <c r="AM30" s="431">
        <v>335.87668390882612</v>
      </c>
      <c r="AN30" s="431">
        <v>335.93445937859826</v>
      </c>
      <c r="AO30" s="431">
        <v>335.93485225621356</v>
      </c>
      <c r="AP30" s="431">
        <v>332.34920134809897</v>
      </c>
      <c r="AQ30" s="431">
        <v>341.29182626144319</v>
      </c>
      <c r="AR30" s="431">
        <v>327.18550591378443</v>
      </c>
      <c r="AS30" s="431">
        <v>330.72568054517814</v>
      </c>
      <c r="AT30" s="431">
        <v>310.21699381949327</v>
      </c>
      <c r="AU30" s="431">
        <v>323.6037388433823</v>
      </c>
      <c r="AV30" s="431">
        <v>312.09698195833499</v>
      </c>
      <c r="AW30" s="431">
        <v>316.39415102603147</v>
      </c>
      <c r="AX30" s="431">
        <v>325.54400789448528</v>
      </c>
      <c r="AY30" s="431">
        <v>312.091366503497</v>
      </c>
      <c r="AZ30" s="431">
        <v>317.80910812226881</v>
      </c>
      <c r="BA30" s="365">
        <v>322.46140152833124</v>
      </c>
      <c r="BB30" s="453">
        <v>1.1866403743624687E-2</v>
      </c>
      <c r="BC30" s="453">
        <v>-4.4635399244725704E-3</v>
      </c>
      <c r="BD30" s="453">
        <v>2.4288486689329147E-2</v>
      </c>
    </row>
    <row r="31" spans="1:57">
      <c r="A31" s="361" t="s">
        <v>150</v>
      </c>
      <c r="B31" s="431">
        <v>6.73</v>
      </c>
      <c r="C31" s="431">
        <v>7.37</v>
      </c>
      <c r="D31" s="431">
        <v>8.1100000000000012</v>
      </c>
      <c r="E31" s="431">
        <v>8.4250000000000007</v>
      </c>
      <c r="F31" s="431">
        <v>8.8979999999999997</v>
      </c>
      <c r="G31" s="431">
        <v>9.895999999999999</v>
      </c>
      <c r="H31" s="431">
        <v>11.797000000000001</v>
      </c>
      <c r="I31" s="431">
        <v>13.237000000000002</v>
      </c>
      <c r="J31" s="431">
        <v>15.238</v>
      </c>
      <c r="K31" s="431">
        <v>14.824999999999999</v>
      </c>
      <c r="L31" s="431">
        <v>16.902999999999999</v>
      </c>
      <c r="M31" s="431">
        <v>18.673000000000005</v>
      </c>
      <c r="N31" s="431">
        <v>19.36</v>
      </c>
      <c r="O31" s="431">
        <v>19.666000000000004</v>
      </c>
      <c r="P31" s="431">
        <v>17.238</v>
      </c>
      <c r="Q31" s="431">
        <v>17.215000000000003</v>
      </c>
      <c r="R31" s="431">
        <v>16.597999999999999</v>
      </c>
      <c r="S31" s="431">
        <v>16.74752794496991</v>
      </c>
      <c r="T31" s="431">
        <v>16.894131556319863</v>
      </c>
      <c r="U31" s="431">
        <v>17.62505331040413</v>
      </c>
      <c r="V31" s="431">
        <v>18.728474634565782</v>
      </c>
      <c r="W31" s="431">
        <v>18.758345793546635</v>
      </c>
      <c r="X31" s="431">
        <v>20.532371543648456</v>
      </c>
      <c r="Y31" s="431">
        <v>21.722933203602295</v>
      </c>
      <c r="Z31" s="431">
        <v>23.474546997329959</v>
      </c>
      <c r="AA31" s="431">
        <v>23.283367267049826</v>
      </c>
      <c r="AB31" s="431">
        <v>23.471236398606141</v>
      </c>
      <c r="AC31" s="431">
        <v>23.989416735303429</v>
      </c>
      <c r="AD31" s="431">
        <v>24.263113151106481</v>
      </c>
      <c r="AE31" s="431">
        <v>25.107358270353437</v>
      </c>
      <c r="AF31" s="431">
        <v>25.808217916459242</v>
      </c>
      <c r="AG31" s="431">
        <v>26.353680490564329</v>
      </c>
      <c r="AH31" s="431">
        <v>27.253273679685019</v>
      </c>
      <c r="AI31" s="431">
        <v>29.173443917259355</v>
      </c>
      <c r="AJ31" s="431">
        <v>28.998472310123542</v>
      </c>
      <c r="AK31" s="431">
        <v>30.667887768486214</v>
      </c>
      <c r="AL31" s="431">
        <v>31.059009395811195</v>
      </c>
      <c r="AM31" s="431">
        <v>31.082760249487261</v>
      </c>
      <c r="AN31" s="431">
        <v>32.692807493301352</v>
      </c>
      <c r="AO31" s="431">
        <v>32.932560009800426</v>
      </c>
      <c r="AP31" s="431">
        <v>32.934818034122266</v>
      </c>
      <c r="AQ31" s="431">
        <v>34.250366185455036</v>
      </c>
      <c r="AR31" s="431">
        <v>34.59963788313933</v>
      </c>
      <c r="AS31" s="431">
        <v>33.464259367060379</v>
      </c>
      <c r="AT31" s="431">
        <v>32.67473873695392</v>
      </c>
      <c r="AU31" s="431">
        <v>31.535711347771979</v>
      </c>
      <c r="AV31" s="431">
        <v>30.685075811540571</v>
      </c>
      <c r="AW31" s="431">
        <v>29.334027254544843</v>
      </c>
      <c r="AX31" s="431">
        <v>27.933339060129143</v>
      </c>
      <c r="AY31" s="431">
        <v>26.270082566486376</v>
      </c>
      <c r="AZ31" s="431">
        <v>26.42278789936719</v>
      </c>
      <c r="BA31" s="365">
        <v>25.910558541914256</v>
      </c>
      <c r="BB31" s="453">
        <v>-2.2065166383981705E-2</v>
      </c>
      <c r="BC31" s="453">
        <v>-2.1789461374282837E-2</v>
      </c>
      <c r="BD31" s="453">
        <v>1.951639074832201E-3</v>
      </c>
    </row>
    <row r="32" spans="1:57">
      <c r="A32" s="361" t="s">
        <v>151</v>
      </c>
      <c r="B32" s="431">
        <v>15.871153052450557</v>
      </c>
      <c r="C32" s="431">
        <v>16.0803766122098</v>
      </c>
      <c r="D32" s="431">
        <v>15.334253654342215</v>
      </c>
      <c r="E32" s="431">
        <v>15.900272570937227</v>
      </c>
      <c r="F32" s="431">
        <v>17.016274290627685</v>
      </c>
      <c r="G32" s="431">
        <v>18.319795356835762</v>
      </c>
      <c r="H32" s="431">
        <v>18.899987102321578</v>
      </c>
      <c r="I32" s="431">
        <v>19.489306104901118</v>
      </c>
      <c r="J32" s="431">
        <v>21.08599054170249</v>
      </c>
      <c r="K32" s="431">
        <v>21.727293207222694</v>
      </c>
      <c r="L32" s="431">
        <v>22.96179105760962</v>
      </c>
      <c r="M32" s="431">
        <v>24.514676698194314</v>
      </c>
      <c r="N32" s="431">
        <v>25.781908856405838</v>
      </c>
      <c r="O32" s="431">
        <v>27.567088564058459</v>
      </c>
      <c r="P32" s="431">
        <v>27.28698366294066</v>
      </c>
      <c r="Q32" s="431">
        <v>27.355463456577809</v>
      </c>
      <c r="R32" s="431">
        <v>27.08385812553739</v>
      </c>
      <c r="S32" s="431">
        <v>27.214659501289749</v>
      </c>
      <c r="T32" s="431">
        <v>26.709606190885623</v>
      </c>
      <c r="U32" s="431">
        <v>27.421076526225271</v>
      </c>
      <c r="V32" s="431">
        <v>28.257815993121223</v>
      </c>
      <c r="W32" s="431">
        <v>28.122907996560606</v>
      </c>
      <c r="X32" s="431">
        <v>29.333324161650889</v>
      </c>
      <c r="Y32" s="431">
        <v>28.605034393809099</v>
      </c>
      <c r="Z32" s="431">
        <v>27.82684178847806</v>
      </c>
      <c r="AA32" s="431">
        <v>27.567360093627592</v>
      </c>
      <c r="AB32" s="431">
        <v>26.050501327983191</v>
      </c>
      <c r="AC32" s="431">
        <v>24.291261478933794</v>
      </c>
      <c r="AD32" s="431">
        <v>24.073243918983479</v>
      </c>
      <c r="AE32" s="431">
        <v>24.518545753319955</v>
      </c>
      <c r="AF32" s="431">
        <v>24.662393165990352</v>
      </c>
      <c r="AG32" s="431">
        <v>25.311070790906765</v>
      </c>
      <c r="AH32" s="431">
        <v>24.627909602610714</v>
      </c>
      <c r="AI32" s="431">
        <v>24.679780858638427</v>
      </c>
      <c r="AJ32" s="431">
        <v>24.439995231630242</v>
      </c>
      <c r="AK32" s="431">
        <v>23.607217312556255</v>
      </c>
      <c r="AL32" s="431">
        <v>24.265232322135233</v>
      </c>
      <c r="AM32" s="431">
        <v>24.034489010574589</v>
      </c>
      <c r="AN32" s="431">
        <v>24.333088655574166</v>
      </c>
      <c r="AO32" s="431">
        <v>24.334488656076999</v>
      </c>
      <c r="AP32" s="431">
        <v>26.023211404263005</v>
      </c>
      <c r="AQ32" s="431">
        <v>25.651442558818935</v>
      </c>
      <c r="AR32" s="431">
        <v>25.29051817541847</v>
      </c>
      <c r="AS32" s="431">
        <v>24.967944223197705</v>
      </c>
      <c r="AT32" s="431">
        <v>22.901024672529694</v>
      </c>
      <c r="AU32" s="431">
        <v>23.48997952059856</v>
      </c>
      <c r="AV32" s="431">
        <v>22.625510131544363</v>
      </c>
      <c r="AW32" s="431">
        <v>21.093207155775911</v>
      </c>
      <c r="AX32" s="431">
        <v>20.081387821326278</v>
      </c>
      <c r="AY32" s="431">
        <v>20.048188277591933</v>
      </c>
      <c r="AZ32" s="431">
        <v>21.155677998208095</v>
      </c>
      <c r="BA32" s="365">
        <v>21.891978057118788</v>
      </c>
      <c r="BB32" s="453">
        <v>3.1976565718650818E-2</v>
      </c>
      <c r="BC32" s="453">
        <v>-2.0495116710662842E-2</v>
      </c>
      <c r="BD32" s="453">
        <v>1.6489509725943208E-3</v>
      </c>
    </row>
    <row r="33" spans="1:56">
      <c r="A33" s="361" t="s">
        <v>218</v>
      </c>
      <c r="B33" s="431">
        <v>5.7631578947368407</v>
      </c>
      <c r="C33" s="431">
        <v>6.4571052631578949</v>
      </c>
      <c r="D33" s="431">
        <v>6.9965789473684215</v>
      </c>
      <c r="E33" s="431">
        <v>8.1686842105263153</v>
      </c>
      <c r="F33" s="431">
        <v>8.19157894736842</v>
      </c>
      <c r="G33" s="431">
        <v>6.4325789473684214</v>
      </c>
      <c r="H33" s="431">
        <v>6.682263157894738</v>
      </c>
      <c r="I33" s="431">
        <v>7.0492631578947371</v>
      </c>
      <c r="J33" s="431">
        <v>7.4087368421052631</v>
      </c>
      <c r="K33" s="431">
        <v>7.5399473684210534</v>
      </c>
      <c r="L33" s="431">
        <v>7.0514210526315786</v>
      </c>
      <c r="M33" s="431">
        <v>7.1882105263157898</v>
      </c>
      <c r="N33" s="431">
        <v>7.658421052631577</v>
      </c>
      <c r="O33" s="431">
        <v>7.9318947368421062</v>
      </c>
      <c r="P33" s="431">
        <v>8.7828421052631533</v>
      </c>
      <c r="Q33" s="431">
        <v>8.543473684210527</v>
      </c>
      <c r="R33" s="431">
        <v>8.3637368421052631</v>
      </c>
      <c r="S33" s="431">
        <v>8.3455789473684199</v>
      </c>
      <c r="T33" s="431">
        <v>8.247315789473685</v>
      </c>
      <c r="U33" s="431">
        <v>8.1732631578947377</v>
      </c>
      <c r="V33" s="431">
        <v>8.575473684210527</v>
      </c>
      <c r="W33" s="431">
        <v>9.2008947368421055</v>
      </c>
      <c r="X33" s="431">
        <v>9.3142631578947377</v>
      </c>
      <c r="Y33" s="431">
        <v>9.2803684210526338</v>
      </c>
      <c r="Z33" s="431">
        <v>9.5808947368421062</v>
      </c>
      <c r="AA33" s="431">
        <v>9.9056104193969645</v>
      </c>
      <c r="AB33" s="431">
        <v>10.262725124609794</v>
      </c>
      <c r="AC33" s="431">
        <v>10.325128173022097</v>
      </c>
      <c r="AD33" s="431">
        <v>10.550149297303989</v>
      </c>
      <c r="AE33" s="431">
        <v>10.963491771894132</v>
      </c>
      <c r="AF33" s="431">
        <v>11.178103175832069</v>
      </c>
      <c r="AG33" s="431">
        <v>11.81566013855697</v>
      </c>
      <c r="AH33" s="431">
        <v>12.378159582162207</v>
      </c>
      <c r="AI33" s="431">
        <v>13.292828961640561</v>
      </c>
      <c r="AJ33" s="431">
        <v>14.059877515893069</v>
      </c>
      <c r="AK33" s="431">
        <v>14.544718237366256</v>
      </c>
      <c r="AL33" s="431">
        <v>15.532344886038373</v>
      </c>
      <c r="AM33" s="431">
        <v>15.420817909223155</v>
      </c>
      <c r="AN33" s="431">
        <v>15.001341895826092</v>
      </c>
      <c r="AO33" s="431">
        <v>15.207513230945338</v>
      </c>
      <c r="AP33" s="431">
        <v>15.882951394401669</v>
      </c>
      <c r="AQ33" s="431">
        <v>16.166391610456511</v>
      </c>
      <c r="AR33" s="431">
        <v>16.681423758942881</v>
      </c>
      <c r="AS33" s="431">
        <v>16.605623652282706</v>
      </c>
      <c r="AT33" s="431">
        <v>15.20161035815981</v>
      </c>
      <c r="AU33" s="431">
        <v>15.173559661076901</v>
      </c>
      <c r="AV33" s="431">
        <v>14.135739537376111</v>
      </c>
      <c r="AW33" s="431">
        <v>13.980641976267902</v>
      </c>
      <c r="AX33" s="431">
        <v>13.707340648123624</v>
      </c>
      <c r="AY33" s="431">
        <v>13.668514520532144</v>
      </c>
      <c r="AZ33" s="431">
        <v>14.538248724463951</v>
      </c>
      <c r="BA33" s="365">
        <v>15.177331775297516</v>
      </c>
      <c r="BB33" s="453">
        <v>4.1106391698122025E-2</v>
      </c>
      <c r="BC33" s="453">
        <v>-8.8073136284947395E-3</v>
      </c>
      <c r="BD33" s="453">
        <v>1.1431892635300756E-3</v>
      </c>
    </row>
    <row r="34" spans="1:56">
      <c r="A34" s="361" t="s">
        <v>90</v>
      </c>
      <c r="B34" s="431">
        <v>78.318623568810168</v>
      </c>
      <c r="C34" s="431">
        <v>85.086574602887211</v>
      </c>
      <c r="D34" s="431">
        <v>92.203410100918632</v>
      </c>
      <c r="E34" s="431">
        <v>99.730819930307248</v>
      </c>
      <c r="F34" s="431">
        <v>107.42405484907448</v>
      </c>
      <c r="G34" s="431">
        <v>118.54747228130512</v>
      </c>
      <c r="H34" s="431">
        <v>124.79422351450418</v>
      </c>
      <c r="I34" s="431">
        <v>130.61058446847986</v>
      </c>
      <c r="J34" s="431">
        <v>136.61068597547171</v>
      </c>
      <c r="K34" s="431">
        <v>136.55540059736609</v>
      </c>
      <c r="L34" s="431">
        <v>133.44442594017283</v>
      </c>
      <c r="M34" s="431">
        <v>141.12294202832956</v>
      </c>
      <c r="N34" s="431">
        <v>141.26544843191377</v>
      </c>
      <c r="O34" s="431">
        <v>143.78889641127745</v>
      </c>
      <c r="P34" s="431">
        <v>148.92159822600343</v>
      </c>
      <c r="Q34" s="431">
        <v>145.2336629859256</v>
      </c>
      <c r="R34" s="431">
        <v>142.08162732497613</v>
      </c>
      <c r="S34" s="431">
        <v>139.13028067158427</v>
      </c>
      <c r="T34" s="431">
        <v>137.06859302167706</v>
      </c>
      <c r="U34" s="431">
        <v>138.40843775173087</v>
      </c>
      <c r="V34" s="431">
        <v>137.90252740190968</v>
      </c>
      <c r="W34" s="431">
        <v>141.73904588858207</v>
      </c>
      <c r="X34" s="431">
        <v>146.16516871068455</v>
      </c>
      <c r="Y34" s="431">
        <v>149.70876209440189</v>
      </c>
      <c r="Z34" s="431">
        <v>153.55875797665288</v>
      </c>
      <c r="AA34" s="431">
        <v>154.69182045962964</v>
      </c>
      <c r="AB34" s="431">
        <v>158.08551660036835</v>
      </c>
      <c r="AC34" s="431">
        <v>158.24585349078649</v>
      </c>
      <c r="AD34" s="431">
        <v>155.58022532819319</v>
      </c>
      <c r="AE34" s="431">
        <v>155.38091215838563</v>
      </c>
      <c r="AF34" s="431">
        <v>161.95765096177715</v>
      </c>
      <c r="AG34" s="431">
        <v>162.07533539188054</v>
      </c>
      <c r="AH34" s="431">
        <v>164.23076556093585</v>
      </c>
      <c r="AI34" s="431">
        <v>168.58478933791915</v>
      </c>
      <c r="AJ34" s="431">
        <v>173.90206586866992</v>
      </c>
      <c r="AK34" s="431">
        <v>176.07112788161285</v>
      </c>
      <c r="AL34" s="431">
        <v>177.14360835407518</v>
      </c>
      <c r="AM34" s="431">
        <v>175.84153991492059</v>
      </c>
      <c r="AN34" s="431">
        <v>181.88043502737921</v>
      </c>
      <c r="AO34" s="431">
        <v>185.25599551522822</v>
      </c>
      <c r="AP34" s="431">
        <v>185.59947726840744</v>
      </c>
      <c r="AQ34" s="431">
        <v>184.91434993438023</v>
      </c>
      <c r="AR34" s="431">
        <v>181.01217780252969</v>
      </c>
      <c r="AS34" s="431">
        <v>179.21473657860213</v>
      </c>
      <c r="AT34" s="431">
        <v>167.06867419043152</v>
      </c>
      <c r="AU34" s="431">
        <v>172.21653390072763</v>
      </c>
      <c r="AV34" s="431">
        <v>168.45295626603351</v>
      </c>
      <c r="AW34" s="431">
        <v>162.17453896826183</v>
      </c>
      <c r="AX34" s="431">
        <v>155.70134409473491</v>
      </c>
      <c r="AY34" s="431">
        <v>146.87248277424669</v>
      </c>
      <c r="AZ34" s="431">
        <v>149.87779877771132</v>
      </c>
      <c r="BA34" s="365">
        <v>151.3221461151351</v>
      </c>
      <c r="BB34" s="453">
        <v>6.878262385725975E-3</v>
      </c>
      <c r="BC34" s="453">
        <v>-2.1150201559066772E-2</v>
      </c>
      <c r="BD34" s="453">
        <v>1.1397910304367542E-2</v>
      </c>
    </row>
    <row r="35" spans="1:56">
      <c r="A35" s="361" t="s">
        <v>68</v>
      </c>
      <c r="B35" s="431" t="s">
        <v>8</v>
      </c>
      <c r="C35" s="431" t="s">
        <v>8</v>
      </c>
      <c r="D35" s="431" t="s">
        <v>8</v>
      </c>
      <c r="E35" s="431" t="s">
        <v>8</v>
      </c>
      <c r="F35" s="431" t="s">
        <v>8</v>
      </c>
      <c r="G35" s="431" t="s">
        <v>8</v>
      </c>
      <c r="H35" s="431" t="s">
        <v>8</v>
      </c>
      <c r="I35" s="431" t="s">
        <v>8</v>
      </c>
      <c r="J35" s="431" t="s">
        <v>8</v>
      </c>
      <c r="K35" s="431" t="s">
        <v>8</v>
      </c>
      <c r="L35" s="431" t="s">
        <v>8</v>
      </c>
      <c r="M35" s="431" t="s">
        <v>8</v>
      </c>
      <c r="N35" s="431" t="s">
        <v>8</v>
      </c>
      <c r="O35" s="431" t="s">
        <v>8</v>
      </c>
      <c r="P35" s="431" t="s">
        <v>8</v>
      </c>
      <c r="Q35" s="431" t="s">
        <v>8</v>
      </c>
      <c r="R35" s="431" t="s">
        <v>8</v>
      </c>
      <c r="S35" s="431" t="s">
        <v>8</v>
      </c>
      <c r="T35" s="431" t="s">
        <v>8</v>
      </c>
      <c r="U35" s="431" t="s">
        <v>8</v>
      </c>
      <c r="V35" s="431">
        <v>67.546662231789185</v>
      </c>
      <c r="W35" s="431">
        <v>69.139588493992861</v>
      </c>
      <c r="X35" s="431">
        <v>70.706200623716569</v>
      </c>
      <c r="Y35" s="431">
        <v>73.278498584733796</v>
      </c>
      <c r="Z35" s="431">
        <v>72.100731234608787</v>
      </c>
      <c r="AA35" s="431">
        <v>72.877690447736413</v>
      </c>
      <c r="AB35" s="431">
        <v>72.780040323047714</v>
      </c>
      <c r="AC35" s="431">
        <v>71.874114166426509</v>
      </c>
      <c r="AD35" s="431">
        <v>63.45512041048017</v>
      </c>
      <c r="AE35" s="431">
        <v>57.266544364209814</v>
      </c>
      <c r="AF35" s="431">
        <v>50.642092820969154</v>
      </c>
      <c r="AG35" s="431">
        <v>44.160420888269861</v>
      </c>
      <c r="AH35" s="431">
        <v>38.899050905213485</v>
      </c>
      <c r="AI35" s="431">
        <v>36.891522630909321</v>
      </c>
      <c r="AJ35" s="431">
        <v>34.420090298597941</v>
      </c>
      <c r="AK35" s="431">
        <v>30.974878806148002</v>
      </c>
      <c r="AL35" s="431">
        <v>35.635610416616004</v>
      </c>
      <c r="AM35" s="431">
        <v>36.939348654612424</v>
      </c>
      <c r="AN35" s="431">
        <v>40.552143992083259</v>
      </c>
      <c r="AO35" s="431">
        <v>42.777530355163208</v>
      </c>
      <c r="AP35" s="431">
        <v>44.283695422738369</v>
      </c>
      <c r="AQ35" s="431">
        <v>47.393114460737891</v>
      </c>
      <c r="AR35" s="431">
        <v>52.718116439369936</v>
      </c>
      <c r="AS35" s="431">
        <v>54.963809152835054</v>
      </c>
      <c r="AT35" s="431">
        <v>49.245285168163001</v>
      </c>
      <c r="AU35" s="431">
        <v>53.064578090648681</v>
      </c>
      <c r="AV35" s="431">
        <v>58.629894549928615</v>
      </c>
      <c r="AW35" s="431">
        <v>59.438301328901581</v>
      </c>
      <c r="AX35" s="431">
        <v>60.161492785963063</v>
      </c>
      <c r="AY35" s="431">
        <v>66.410621893333044</v>
      </c>
      <c r="AZ35" s="431">
        <v>62.683321183590841</v>
      </c>
      <c r="BA35" s="365">
        <v>63.029547276152471</v>
      </c>
      <c r="BB35" s="453">
        <v>2.7760847005993128E-3</v>
      </c>
      <c r="BC35" s="453">
        <v>3.5358645021915436E-2</v>
      </c>
      <c r="BD35" s="453">
        <v>4.7475211322307587E-3</v>
      </c>
    </row>
    <row r="36" spans="1:56">
      <c r="A36" s="361" t="s">
        <v>153</v>
      </c>
      <c r="B36" s="431" t="s">
        <v>8</v>
      </c>
      <c r="C36" s="431" t="s">
        <v>8</v>
      </c>
      <c r="D36" s="431" t="s">
        <v>8</v>
      </c>
      <c r="E36" s="431" t="s">
        <v>8</v>
      </c>
      <c r="F36" s="431" t="s">
        <v>8</v>
      </c>
      <c r="G36" s="431" t="s">
        <v>8</v>
      </c>
      <c r="H36" s="431" t="s">
        <v>8</v>
      </c>
      <c r="I36" s="431" t="s">
        <v>8</v>
      </c>
      <c r="J36" s="431" t="s">
        <v>8</v>
      </c>
      <c r="K36" s="431" t="s">
        <v>8</v>
      </c>
      <c r="L36" s="431" t="s">
        <v>8</v>
      </c>
      <c r="M36" s="431" t="s">
        <v>8</v>
      </c>
      <c r="N36" s="431" t="s">
        <v>8</v>
      </c>
      <c r="O36" s="431" t="s">
        <v>8</v>
      </c>
      <c r="P36" s="431" t="s">
        <v>8</v>
      </c>
      <c r="Q36" s="431" t="s">
        <v>8</v>
      </c>
      <c r="R36" s="431" t="s">
        <v>8</v>
      </c>
      <c r="S36" s="431" t="s">
        <v>8</v>
      </c>
      <c r="T36" s="431" t="s">
        <v>8</v>
      </c>
      <c r="U36" s="431" t="s">
        <v>8</v>
      </c>
      <c r="V36" s="431">
        <v>15.231400066107017</v>
      </c>
      <c r="W36" s="431">
        <v>14.044647429215072</v>
      </c>
      <c r="X36" s="431">
        <v>14.730040383470357</v>
      </c>
      <c r="Y36" s="431">
        <v>15.413496587598623</v>
      </c>
      <c r="Z36" s="431">
        <v>16.653964085158083</v>
      </c>
      <c r="AA36" s="431">
        <v>16.937110413135954</v>
      </c>
      <c r="AB36" s="431">
        <v>17.920226639800639</v>
      </c>
      <c r="AC36" s="431">
        <v>10.910400540938433</v>
      </c>
      <c r="AD36" s="431">
        <v>8.5208488627930574</v>
      </c>
      <c r="AE36" s="431">
        <v>7.4030256495964517</v>
      </c>
      <c r="AF36" s="431">
        <v>8.2064106244664305</v>
      </c>
      <c r="AG36" s="431">
        <v>8.9188507643988526</v>
      </c>
      <c r="AH36" s="431">
        <v>8.2354511426890511</v>
      </c>
      <c r="AI36" s="431">
        <v>8.8312567000045235</v>
      </c>
      <c r="AJ36" s="431">
        <v>7.3592778748246346</v>
      </c>
      <c r="AK36" s="431">
        <v>6.5103751278454087</v>
      </c>
      <c r="AL36" s="431">
        <v>7.615605082137848</v>
      </c>
      <c r="AM36" s="431">
        <v>8.1173254514187434</v>
      </c>
      <c r="AN36" s="431">
        <v>8.5279459474136754</v>
      </c>
      <c r="AO36" s="431">
        <v>8.6275932886817106</v>
      </c>
      <c r="AP36" s="431">
        <v>7.8819144499253175</v>
      </c>
      <c r="AQ36" s="431">
        <v>7.567961469882782</v>
      </c>
      <c r="AR36" s="431">
        <v>8.2864379644295507</v>
      </c>
      <c r="AS36" s="431">
        <v>8.243015146852505</v>
      </c>
      <c r="AT36" s="431">
        <v>7.5901448567678775</v>
      </c>
      <c r="AU36" s="431">
        <v>5.6004365796261917</v>
      </c>
      <c r="AV36" s="431">
        <v>5.817417866678734</v>
      </c>
      <c r="AW36" s="431">
        <v>5.8410155134181103</v>
      </c>
      <c r="AX36" s="431">
        <v>5.3887278589853809</v>
      </c>
      <c r="AY36" s="431">
        <v>5.1878979680499606</v>
      </c>
      <c r="AZ36" s="431">
        <v>5.4242121182196676</v>
      </c>
      <c r="BA36" s="365">
        <v>5.4898620482634</v>
      </c>
      <c r="BB36" s="453">
        <v>9.3378182500600815E-3</v>
      </c>
      <c r="BC36" s="453">
        <v>-3.6680180579423904E-2</v>
      </c>
      <c r="BD36" s="453">
        <v>4.1350824176333845E-4</v>
      </c>
    </row>
    <row r="37" spans="1:56">
      <c r="A37" s="361" t="s">
        <v>154</v>
      </c>
      <c r="B37" s="431">
        <v>35.436950606668582</v>
      </c>
      <c r="C37" s="431">
        <v>37.917104041272573</v>
      </c>
      <c r="D37" s="431">
        <v>40.108486959014044</v>
      </c>
      <c r="E37" s="431">
        <v>44.781138052928256</v>
      </c>
      <c r="F37" s="431">
        <v>50.000712429540471</v>
      </c>
      <c r="G37" s="431">
        <v>56.347555651093927</v>
      </c>
      <c r="H37" s="431">
        <v>59.369474921180867</v>
      </c>
      <c r="I37" s="431">
        <v>68.892045953950529</v>
      </c>
      <c r="J37" s="431">
        <v>73.23585048246872</v>
      </c>
      <c r="K37" s="431">
        <v>69.466656348523941</v>
      </c>
      <c r="L37" s="431">
        <v>69.938315859870386</v>
      </c>
      <c r="M37" s="431">
        <v>76.258042243039526</v>
      </c>
      <c r="N37" s="431">
        <v>74.959641354029969</v>
      </c>
      <c r="O37" s="431">
        <v>76.295461393401439</v>
      </c>
      <c r="P37" s="431">
        <v>79.037306227674904</v>
      </c>
      <c r="Q37" s="431">
        <v>74.158973372913223</v>
      </c>
      <c r="R37" s="431">
        <v>70.468449506780289</v>
      </c>
      <c r="S37" s="431">
        <v>65.011820215188493</v>
      </c>
      <c r="T37" s="431">
        <v>65.247577714039238</v>
      </c>
      <c r="U37" s="431">
        <v>67.780317712004901</v>
      </c>
      <c r="V37" s="431">
        <v>69.862067588143773</v>
      </c>
      <c r="W37" s="431">
        <v>73.289222453544639</v>
      </c>
      <c r="X37" s="431">
        <v>74.786332134965036</v>
      </c>
      <c r="Y37" s="431">
        <v>75.052807514285817</v>
      </c>
      <c r="Z37" s="431">
        <v>75.369236749999629</v>
      </c>
      <c r="AA37" s="431">
        <v>77.581998539904561</v>
      </c>
      <c r="AB37" s="431">
        <v>80.061525906455898</v>
      </c>
      <c r="AC37" s="431">
        <v>80.826757360466715</v>
      </c>
      <c r="AD37" s="431">
        <v>81.680204291534011</v>
      </c>
      <c r="AE37" s="431">
        <v>81.212681845609396</v>
      </c>
      <c r="AF37" s="431">
        <v>83.904309235810089</v>
      </c>
      <c r="AG37" s="431">
        <v>87.160169974624225</v>
      </c>
      <c r="AH37" s="431">
        <v>86.076136179316563</v>
      </c>
      <c r="AI37" s="431">
        <v>86.414341172079332</v>
      </c>
      <c r="AJ37" s="431">
        <v>85.530545612718186</v>
      </c>
      <c r="AK37" s="431">
        <v>87.248415988631578</v>
      </c>
      <c r="AL37" s="431">
        <v>90.730720804695025</v>
      </c>
      <c r="AM37" s="431">
        <v>90.344265169325126</v>
      </c>
      <c r="AN37" s="431">
        <v>91.314183473765908</v>
      </c>
      <c r="AO37" s="431">
        <v>94.306936974378189</v>
      </c>
      <c r="AP37" s="431">
        <v>96.384434222486718</v>
      </c>
      <c r="AQ37" s="431">
        <v>95.297822251607855</v>
      </c>
      <c r="AR37" s="431">
        <v>94.959128967117323</v>
      </c>
      <c r="AS37" s="431">
        <v>92.937475156267652</v>
      </c>
      <c r="AT37" s="431">
        <v>91.799008548289621</v>
      </c>
      <c r="AU37" s="431">
        <v>96.099646769546396</v>
      </c>
      <c r="AV37" s="431">
        <v>91.50892492193509</v>
      </c>
      <c r="AW37" s="431">
        <v>88.056786441598405</v>
      </c>
      <c r="AX37" s="431">
        <v>85.887905550401499</v>
      </c>
      <c r="AY37" s="431">
        <v>80.885873059118154</v>
      </c>
      <c r="AZ37" s="431">
        <v>82.093070889106457</v>
      </c>
      <c r="BA37" s="365">
        <v>84.494777214668744</v>
      </c>
      <c r="BB37" s="453">
        <v>2.6443721726536751E-2</v>
      </c>
      <c r="BC37" s="453">
        <v>-1.5921009704470634E-2</v>
      </c>
      <c r="BD37" s="453">
        <v>6.3643287867307663E-3</v>
      </c>
    </row>
    <row r="38" spans="1:56">
      <c r="A38" s="361" t="s">
        <v>91</v>
      </c>
      <c r="B38" s="431">
        <v>17.038321</v>
      </c>
      <c r="C38" s="431">
        <v>17.481810000000003</v>
      </c>
      <c r="D38" s="431">
        <v>18.759850999999998</v>
      </c>
      <c r="E38" s="431">
        <v>21.009050999999999</v>
      </c>
      <c r="F38" s="431">
        <v>21.114751999999999</v>
      </c>
      <c r="G38" s="431">
        <v>22.143723999999999</v>
      </c>
      <c r="H38" s="431">
        <v>23.363786000000001</v>
      </c>
      <c r="I38" s="431">
        <v>24.766724999999997</v>
      </c>
      <c r="J38" s="431">
        <v>26.213204000000005</v>
      </c>
      <c r="K38" s="431">
        <v>26.226163999999997</v>
      </c>
      <c r="L38" s="431">
        <v>26.610004000000004</v>
      </c>
      <c r="M38" s="431">
        <v>28.477243000000001</v>
      </c>
      <c r="N38" s="431">
        <v>26.323623999999999</v>
      </c>
      <c r="O38" s="431">
        <v>29.572766000000005</v>
      </c>
      <c r="P38" s="431">
        <v>31.635486000000007</v>
      </c>
      <c r="Q38" s="431">
        <v>30.077106000000004</v>
      </c>
      <c r="R38" s="431">
        <v>31.681848000000002</v>
      </c>
      <c r="S38" s="431">
        <v>31.273467999999998</v>
      </c>
      <c r="T38" s="431">
        <v>34.329907999999989</v>
      </c>
      <c r="U38" s="431">
        <v>34.770508</v>
      </c>
      <c r="V38" s="431">
        <v>34.480059375299817</v>
      </c>
      <c r="W38" s="431">
        <v>33.79207215155904</v>
      </c>
      <c r="X38" s="431">
        <v>35.335138776259214</v>
      </c>
      <c r="Y38" s="431">
        <v>36.399100426619</v>
      </c>
      <c r="Z38" s="431">
        <v>38.661055976738922</v>
      </c>
      <c r="AA38" s="431">
        <v>39.583677387772099</v>
      </c>
      <c r="AB38" s="431">
        <v>36.523502687532243</v>
      </c>
      <c r="AC38" s="431">
        <v>38.491931638611575</v>
      </c>
      <c r="AD38" s="431">
        <v>39.699617639570981</v>
      </c>
      <c r="AE38" s="431">
        <v>38.702735866189975</v>
      </c>
      <c r="AF38" s="431">
        <v>40.786250292329278</v>
      </c>
      <c r="AG38" s="431">
        <v>37.593048543168756</v>
      </c>
      <c r="AH38" s="431">
        <v>39.714636289451057</v>
      </c>
      <c r="AI38" s="431">
        <v>41.086461240670687</v>
      </c>
      <c r="AJ38" s="431">
        <v>42.051499873651117</v>
      </c>
      <c r="AK38" s="431">
        <v>46.257464495886339</v>
      </c>
      <c r="AL38" s="431">
        <v>41.927848958464935</v>
      </c>
      <c r="AM38" s="431">
        <v>43.600553143648469</v>
      </c>
      <c r="AN38" s="431">
        <v>39.127464322867354</v>
      </c>
      <c r="AO38" s="431">
        <v>39.827119198853062</v>
      </c>
      <c r="AP38" s="431">
        <v>45.982885455392307</v>
      </c>
      <c r="AQ38" s="431">
        <v>42.27209323733328</v>
      </c>
      <c r="AR38" s="431">
        <v>45.720093812715973</v>
      </c>
      <c r="AS38" s="431">
        <v>46.732422556139262</v>
      </c>
      <c r="AT38" s="431">
        <v>43.621806073294231</v>
      </c>
      <c r="AU38" s="431">
        <v>41.915372462506355</v>
      </c>
      <c r="AV38" s="431">
        <v>43.005098727984262</v>
      </c>
      <c r="AW38" s="431">
        <v>47.787507547525728</v>
      </c>
      <c r="AX38" s="431">
        <v>45.010140080763023</v>
      </c>
      <c r="AY38" s="431">
        <v>46.406731621709696</v>
      </c>
      <c r="AZ38" s="431">
        <v>47.177915441343067</v>
      </c>
      <c r="BA38" s="365">
        <v>48.583788928780017</v>
      </c>
      <c r="BB38" s="453">
        <v>2.6985738426446915E-2</v>
      </c>
      <c r="BC38" s="453">
        <v>2.5689559988677502E-3</v>
      </c>
      <c r="BD38" s="453">
        <v>3.659435547888279E-3</v>
      </c>
    </row>
    <row r="39" spans="1:56">
      <c r="A39" s="361" t="s">
        <v>155</v>
      </c>
      <c r="B39" s="431">
        <v>66.581842784088337</v>
      </c>
      <c r="C39" s="431">
        <v>67.876862515273572</v>
      </c>
      <c r="D39" s="431">
        <v>69.84020007240801</v>
      </c>
      <c r="E39" s="431">
        <v>75.141368692582688</v>
      </c>
      <c r="F39" s="431">
        <v>80.28353545730188</v>
      </c>
      <c r="G39" s="431">
        <v>84.697817260261573</v>
      </c>
      <c r="H39" s="431">
        <v>87.449776892790879</v>
      </c>
      <c r="I39" s="431">
        <v>92.239425035072628</v>
      </c>
      <c r="J39" s="431">
        <v>93.939814499705818</v>
      </c>
      <c r="K39" s="431">
        <v>97.033176720821828</v>
      </c>
      <c r="L39" s="431">
        <v>104.69143431235008</v>
      </c>
      <c r="M39" s="431">
        <v>110.30893542109786</v>
      </c>
      <c r="N39" s="431">
        <v>114.99055265420645</v>
      </c>
      <c r="O39" s="431">
        <v>120.73015382178575</v>
      </c>
      <c r="P39" s="431">
        <v>122.56928456351538</v>
      </c>
      <c r="Q39" s="431">
        <v>128.37711521926053</v>
      </c>
      <c r="R39" s="431">
        <v>115.72649359641579</v>
      </c>
      <c r="S39" s="431">
        <v>117.93005883151558</v>
      </c>
      <c r="T39" s="431">
        <v>118.57086016201295</v>
      </c>
      <c r="U39" s="431">
        <v>123.33254577544461</v>
      </c>
      <c r="V39" s="431">
        <v>126.13476521699776</v>
      </c>
      <c r="W39" s="431">
        <v>129.72610146173687</v>
      </c>
      <c r="X39" s="431">
        <v>133.93813571978095</v>
      </c>
      <c r="Y39" s="431">
        <v>131.37852880481512</v>
      </c>
      <c r="Z39" s="431">
        <v>126.35911173462461</v>
      </c>
      <c r="AA39" s="431">
        <v>104.0049199183147</v>
      </c>
      <c r="AB39" s="431">
        <v>101.78461765307506</v>
      </c>
      <c r="AC39" s="431">
        <v>97.333422214327726</v>
      </c>
      <c r="AD39" s="431">
        <v>97.28723482101644</v>
      </c>
      <c r="AE39" s="431">
        <v>93.070593681721462</v>
      </c>
      <c r="AF39" s="431">
        <v>95.171968852785426</v>
      </c>
      <c r="AG39" s="431">
        <v>99.834943596506207</v>
      </c>
      <c r="AH39" s="431">
        <v>98.790584870746869</v>
      </c>
      <c r="AI39" s="431">
        <v>94.673592142367681</v>
      </c>
      <c r="AJ39" s="431">
        <v>92.785809187217296</v>
      </c>
      <c r="AK39" s="431">
        <v>87.16932468596093</v>
      </c>
      <c r="AL39" s="431">
        <v>86.50076022451681</v>
      </c>
      <c r="AM39" s="431">
        <v>85.492820051227014</v>
      </c>
      <c r="AN39" s="431">
        <v>88.483726077119371</v>
      </c>
      <c r="AO39" s="431">
        <v>88.619176740048971</v>
      </c>
      <c r="AP39" s="431">
        <v>90.613562707204935</v>
      </c>
      <c r="AQ39" s="431">
        <v>94.082235411544062</v>
      </c>
      <c r="AR39" s="431">
        <v>93.72588928157667</v>
      </c>
      <c r="AS39" s="431">
        <v>95.449863370090469</v>
      </c>
      <c r="AT39" s="431">
        <v>92.038750780648982</v>
      </c>
      <c r="AU39" s="431">
        <v>98.202422339885288</v>
      </c>
      <c r="AV39" s="431">
        <v>98.699264812216825</v>
      </c>
      <c r="AW39" s="431">
        <v>95.717681600820598</v>
      </c>
      <c r="AX39" s="431">
        <v>96.022112136891394</v>
      </c>
      <c r="AY39" s="431">
        <v>92.439555017523773</v>
      </c>
      <c r="AZ39" s="431">
        <v>93.448223821232659</v>
      </c>
      <c r="BA39" s="365">
        <v>96.720604961888938</v>
      </c>
      <c r="BB39" s="453">
        <v>3.2190203666687012E-2</v>
      </c>
      <c r="BC39" s="453">
        <v>3.0851117335259914E-3</v>
      </c>
      <c r="BD39" s="453">
        <v>7.2852042503654957E-3</v>
      </c>
    </row>
    <row r="40" spans="1:56">
      <c r="A40" s="361" t="s">
        <v>156</v>
      </c>
      <c r="B40" s="431">
        <v>4.1072823007648065</v>
      </c>
      <c r="C40" s="431">
        <v>4.4730822283567848</v>
      </c>
      <c r="D40" s="431">
        <v>4.7886584151694747</v>
      </c>
      <c r="E40" s="431">
        <v>4.8795057247590119</v>
      </c>
      <c r="F40" s="431">
        <v>5.2613789202154075</v>
      </c>
      <c r="G40" s="431">
        <v>6.3386646091777106</v>
      </c>
      <c r="H40" s="431">
        <v>6.9859914535457248</v>
      </c>
      <c r="I40" s="431">
        <v>7.5843011566728435</v>
      </c>
      <c r="J40" s="431">
        <v>8.3936478262207448</v>
      </c>
      <c r="K40" s="431">
        <v>8.7896526801828223</v>
      </c>
      <c r="L40" s="431">
        <v>8.7618090485133688</v>
      </c>
      <c r="M40" s="431">
        <v>8.7149929758338196</v>
      </c>
      <c r="N40" s="431">
        <v>9.7639566116214773</v>
      </c>
      <c r="O40" s="431">
        <v>10.280840487170195</v>
      </c>
      <c r="P40" s="431">
        <v>10.916608212834307</v>
      </c>
      <c r="Q40" s="431">
        <v>10.671105624790689</v>
      </c>
      <c r="R40" s="431">
        <v>10.561476069602202</v>
      </c>
      <c r="S40" s="431">
        <v>11.36967578617006</v>
      </c>
      <c r="T40" s="431">
        <v>11.771153030547129</v>
      </c>
      <c r="U40" s="431">
        <v>12.214507557903779</v>
      </c>
      <c r="V40" s="431">
        <v>12.401774949042846</v>
      </c>
      <c r="W40" s="431">
        <v>13.179482546861557</v>
      </c>
      <c r="X40" s="431">
        <v>13.469307510657547</v>
      </c>
      <c r="Y40" s="431">
        <v>14.863697422681801</v>
      </c>
      <c r="Z40" s="431">
        <v>16.285994224286121</v>
      </c>
      <c r="AA40" s="431">
        <v>16.750464473267762</v>
      </c>
      <c r="AB40" s="431">
        <v>17.460073123627538</v>
      </c>
      <c r="AC40" s="431">
        <v>17.925013437307861</v>
      </c>
      <c r="AD40" s="431">
        <v>18.279217850195842</v>
      </c>
      <c r="AE40" s="431">
        <v>19.109745248087968</v>
      </c>
      <c r="AF40" s="431">
        <v>20.48759553799157</v>
      </c>
      <c r="AG40" s="431">
        <v>20.949540471873991</v>
      </c>
      <c r="AH40" s="431">
        <v>21.359399304385196</v>
      </c>
      <c r="AI40" s="431">
        <v>23.386906752771864</v>
      </c>
      <c r="AJ40" s="431">
        <v>24.024207728110106</v>
      </c>
      <c r="AK40" s="431">
        <v>24.676245555873376</v>
      </c>
      <c r="AL40" s="431">
        <v>25.109103321591828</v>
      </c>
      <c r="AM40" s="431">
        <v>25.070386927166815</v>
      </c>
      <c r="AN40" s="431">
        <v>25.674657248977745</v>
      </c>
      <c r="AO40" s="431">
        <v>25.284773074616844</v>
      </c>
      <c r="AP40" s="431">
        <v>25.411802802722587</v>
      </c>
      <c r="AQ40" s="431">
        <v>25.111872624099671</v>
      </c>
      <c r="AR40" s="431">
        <v>25.177195715059895</v>
      </c>
      <c r="AS40" s="431">
        <v>24.180773336356676</v>
      </c>
      <c r="AT40" s="431">
        <v>24.385213360541147</v>
      </c>
      <c r="AU40" s="431">
        <v>25.628396273901192</v>
      </c>
      <c r="AV40" s="431">
        <v>24.455746798129169</v>
      </c>
      <c r="AW40" s="431">
        <v>22.359180267736861</v>
      </c>
      <c r="AX40" s="431">
        <v>24.460994687626304</v>
      </c>
      <c r="AY40" s="431">
        <v>24.634982808859043</v>
      </c>
      <c r="AZ40" s="431">
        <v>24.566606472008747</v>
      </c>
      <c r="BA40" s="365">
        <v>25.991232584872819</v>
      </c>
      <c r="BB40" s="453">
        <v>5.5099666118621826E-2</v>
      </c>
      <c r="BC40" s="453">
        <v>-3.3768538851290941E-3</v>
      </c>
      <c r="BD40" s="453">
        <v>1.9577154889702797E-3</v>
      </c>
    </row>
    <row r="41" spans="1:56">
      <c r="A41" s="361" t="s">
        <v>92</v>
      </c>
      <c r="B41" s="431">
        <v>25.46362628</v>
      </c>
      <c r="C41" s="431">
        <v>27.180230375000001</v>
      </c>
      <c r="D41" s="431">
        <v>30.286939135000001</v>
      </c>
      <c r="E41" s="431">
        <v>32.192193970000005</v>
      </c>
      <c r="F41" s="431">
        <v>37.042608645999998</v>
      </c>
      <c r="G41" s="431">
        <v>39.344705347000001</v>
      </c>
      <c r="H41" s="431">
        <v>41.744000000000007</v>
      </c>
      <c r="I41" s="431">
        <v>43.821000000000005</v>
      </c>
      <c r="J41" s="431">
        <v>47.593000000000004</v>
      </c>
      <c r="K41" s="431">
        <v>48.021000000000015</v>
      </c>
      <c r="L41" s="431">
        <v>52.154000000000011</v>
      </c>
      <c r="M41" s="431">
        <v>56.480000000000004</v>
      </c>
      <c r="N41" s="431">
        <v>59.902000000000001</v>
      </c>
      <c r="O41" s="431">
        <v>64.385000000000005</v>
      </c>
      <c r="P41" s="431">
        <v>65.426000000000002</v>
      </c>
      <c r="Q41" s="431">
        <v>66.176000000000002</v>
      </c>
      <c r="R41" s="431">
        <v>66.563999999999993</v>
      </c>
      <c r="S41" s="431">
        <v>66.084000000000003</v>
      </c>
      <c r="T41" s="431">
        <v>65.72</v>
      </c>
      <c r="U41" s="431">
        <v>65.225999999999985</v>
      </c>
      <c r="V41" s="431">
        <v>64.564999999999998</v>
      </c>
      <c r="W41" s="431">
        <v>66.212999999999994</v>
      </c>
      <c r="X41" s="431">
        <v>68.397999999999996</v>
      </c>
      <c r="Y41" s="431">
        <v>69.262</v>
      </c>
      <c r="Z41" s="431">
        <v>69.435000000000016</v>
      </c>
      <c r="AA41" s="431">
        <v>62.746911380461441</v>
      </c>
      <c r="AB41" s="431">
        <v>52.827778102608207</v>
      </c>
      <c r="AC41" s="431">
        <v>47.263931378819663</v>
      </c>
      <c r="AD41" s="431">
        <v>45.518721947172338</v>
      </c>
      <c r="AE41" s="431">
        <v>43.173194936466999</v>
      </c>
      <c r="AF41" s="431">
        <v>47.300311779879628</v>
      </c>
      <c r="AG41" s="431">
        <v>47.024081895481025</v>
      </c>
      <c r="AH41" s="431">
        <v>44.500533976457348</v>
      </c>
      <c r="AI41" s="431">
        <v>40.486431234506448</v>
      </c>
      <c r="AJ41" s="431">
        <v>35.383111751218117</v>
      </c>
      <c r="AK41" s="431">
        <v>35.731074844750168</v>
      </c>
      <c r="AL41" s="431">
        <v>36.041703190981181</v>
      </c>
      <c r="AM41" s="431">
        <v>37.972316763462118</v>
      </c>
      <c r="AN41" s="431">
        <v>37.68931865512161</v>
      </c>
      <c r="AO41" s="431">
        <v>39.095486034806115</v>
      </c>
      <c r="AP41" s="431">
        <v>39.050742904768356</v>
      </c>
      <c r="AQ41" s="431">
        <v>39.607969362356862</v>
      </c>
      <c r="AR41" s="431">
        <v>38.582548867493308</v>
      </c>
      <c r="AS41" s="431">
        <v>39.012141921980337</v>
      </c>
      <c r="AT41" s="431">
        <v>33.456250392815761</v>
      </c>
      <c r="AU41" s="431">
        <v>33.773218599135653</v>
      </c>
      <c r="AV41" s="431">
        <v>34.6767435862334</v>
      </c>
      <c r="AW41" s="431">
        <v>33.950548873150176</v>
      </c>
      <c r="AX41" s="431">
        <v>31.48090211906591</v>
      </c>
      <c r="AY41" s="431">
        <v>32.497379938453136</v>
      </c>
      <c r="AZ41" s="431">
        <v>32.584466253337517</v>
      </c>
      <c r="BA41" s="365">
        <v>33.072607126416329</v>
      </c>
      <c r="BB41" s="453">
        <v>1.2207613326609135E-2</v>
      </c>
      <c r="BC41" s="453">
        <v>-1.7939753830432892E-2</v>
      </c>
      <c r="BD41" s="453">
        <v>2.4910999927669764E-3</v>
      </c>
    </row>
    <row r="42" spans="1:56">
      <c r="A42" s="361" t="s">
        <v>69</v>
      </c>
      <c r="B42" s="431" t="s">
        <v>8</v>
      </c>
      <c r="C42" s="431" t="s">
        <v>8</v>
      </c>
      <c r="D42" s="431" t="s">
        <v>8</v>
      </c>
      <c r="E42" s="431" t="s">
        <v>8</v>
      </c>
      <c r="F42" s="431" t="s">
        <v>8</v>
      </c>
      <c r="G42" s="431" t="s">
        <v>8</v>
      </c>
      <c r="H42" s="431" t="s">
        <v>8</v>
      </c>
      <c r="I42" s="431" t="s">
        <v>8</v>
      </c>
      <c r="J42" s="431" t="s">
        <v>8</v>
      </c>
      <c r="K42" s="431" t="s">
        <v>8</v>
      </c>
      <c r="L42" s="431" t="s">
        <v>8</v>
      </c>
      <c r="M42" s="431" t="s">
        <v>8</v>
      </c>
      <c r="N42" s="431" t="s">
        <v>8</v>
      </c>
      <c r="O42" s="431" t="s">
        <v>8</v>
      </c>
      <c r="P42" s="431" t="s">
        <v>8</v>
      </c>
      <c r="Q42" s="431" t="s">
        <v>8</v>
      </c>
      <c r="R42" s="431" t="s">
        <v>8</v>
      </c>
      <c r="S42" s="431" t="s">
        <v>8</v>
      </c>
      <c r="T42" s="431" t="s">
        <v>8</v>
      </c>
      <c r="U42" s="431" t="s">
        <v>8</v>
      </c>
      <c r="V42" s="431">
        <v>819.44628255224973</v>
      </c>
      <c r="W42" s="431">
        <v>833.88825099344717</v>
      </c>
      <c r="X42" s="431">
        <v>861.51163952041964</v>
      </c>
      <c r="Y42" s="431">
        <v>877.10479191046556</v>
      </c>
      <c r="Z42" s="431">
        <v>880.47340047077978</v>
      </c>
      <c r="AA42" s="431">
        <v>865.42248608734576</v>
      </c>
      <c r="AB42" s="431">
        <v>853.98948138790604</v>
      </c>
      <c r="AC42" s="431">
        <v>822.44488313380998</v>
      </c>
      <c r="AD42" s="431">
        <v>767.80860387210407</v>
      </c>
      <c r="AE42" s="431">
        <v>700.02185332884039</v>
      </c>
      <c r="AF42" s="431">
        <v>662.40166846731711</v>
      </c>
      <c r="AG42" s="431">
        <v>637.96401622979533</v>
      </c>
      <c r="AH42" s="431">
        <v>602.4760770287985</v>
      </c>
      <c r="AI42" s="431">
        <v>602.21281677285367</v>
      </c>
      <c r="AJ42" s="431">
        <v>608.71595829254022</v>
      </c>
      <c r="AK42" s="431">
        <v>620.29636137179341</v>
      </c>
      <c r="AL42" s="431">
        <v>630.70253313043645</v>
      </c>
      <c r="AM42" s="431">
        <v>628.5203211574858</v>
      </c>
      <c r="AN42" s="431">
        <v>641.61116146377447</v>
      </c>
      <c r="AO42" s="431">
        <v>648.02498897451301</v>
      </c>
      <c r="AP42" s="431">
        <v>647.21482535014832</v>
      </c>
      <c r="AQ42" s="431">
        <v>676.10527564515905</v>
      </c>
      <c r="AR42" s="431">
        <v>680.50245529853817</v>
      </c>
      <c r="AS42" s="431">
        <v>683.50254678158433</v>
      </c>
      <c r="AT42" s="431">
        <v>647.99755660417838</v>
      </c>
      <c r="AU42" s="431">
        <v>673.28540643145129</v>
      </c>
      <c r="AV42" s="431">
        <v>694.90708604754559</v>
      </c>
      <c r="AW42" s="431">
        <v>695.22667899963892</v>
      </c>
      <c r="AX42" s="431">
        <v>686.80222243998639</v>
      </c>
      <c r="AY42" s="431">
        <v>689.17477568838376</v>
      </c>
      <c r="AZ42" s="431">
        <v>681.68613379703447</v>
      </c>
      <c r="BA42" s="365">
        <v>673.94198156864059</v>
      </c>
      <c r="BB42" s="453">
        <v>-1.4061491936445236E-2</v>
      </c>
      <c r="BC42" s="453">
        <v>5.2025932818651199E-3</v>
      </c>
      <c r="BD42" s="453">
        <v>5.0762761384248734E-2</v>
      </c>
    </row>
    <row r="43" spans="1:56">
      <c r="A43" s="361" t="s">
        <v>157</v>
      </c>
      <c r="B43" s="431">
        <v>9.1287407630824902</v>
      </c>
      <c r="C43" s="431">
        <v>9.4566801387422714</v>
      </c>
      <c r="D43" s="431">
        <v>9.5192244005429067</v>
      </c>
      <c r="E43" s="431">
        <v>10.462273243408553</v>
      </c>
      <c r="F43" s="431">
        <v>10.939011904791231</v>
      </c>
      <c r="G43" s="431">
        <v>12.077295019886918</v>
      </c>
      <c r="H43" s="431">
        <v>12.958988867267047</v>
      </c>
      <c r="I43" s="431">
        <v>13.632317373399101</v>
      </c>
      <c r="J43" s="431">
        <v>14.184313617233107</v>
      </c>
      <c r="K43" s="431">
        <v>14.908384350816849</v>
      </c>
      <c r="L43" s="431">
        <v>15.613065438747334</v>
      </c>
      <c r="M43" s="431">
        <v>16.19363180522242</v>
      </c>
      <c r="N43" s="431">
        <v>17.01402769606733</v>
      </c>
      <c r="O43" s="431">
        <v>17.858783907317729</v>
      </c>
      <c r="P43" s="431">
        <v>18.349867131284785</v>
      </c>
      <c r="Q43" s="431">
        <v>18.616265149115257</v>
      </c>
      <c r="R43" s="431">
        <v>18.462198126442502</v>
      </c>
      <c r="S43" s="431">
        <v>18.239233470606862</v>
      </c>
      <c r="T43" s="431">
        <v>18.284866950264735</v>
      </c>
      <c r="U43" s="431">
        <v>19.681404579807204</v>
      </c>
      <c r="V43" s="431">
        <v>20.26731063040231</v>
      </c>
      <c r="W43" s="431">
        <v>20.049054577544457</v>
      </c>
      <c r="X43" s="431">
        <v>20.5374196497262</v>
      </c>
      <c r="Y43" s="431">
        <v>20.640628637371577</v>
      </c>
      <c r="Z43" s="431">
        <v>20.918042811241339</v>
      </c>
      <c r="AA43" s="431">
        <v>21.026505901253543</v>
      </c>
      <c r="AB43" s="431">
        <v>18.79710391003302</v>
      </c>
      <c r="AC43" s="431">
        <v>17.991349251029536</v>
      </c>
      <c r="AD43" s="431">
        <v>17.677482717110898</v>
      </c>
      <c r="AE43" s="431">
        <v>17.348517640403649</v>
      </c>
      <c r="AF43" s="431">
        <v>17.540627057971648</v>
      </c>
      <c r="AG43" s="431">
        <v>17.73842061818344</v>
      </c>
      <c r="AH43" s="431">
        <v>17.486604258496605</v>
      </c>
      <c r="AI43" s="431">
        <v>17.688533696881908</v>
      </c>
      <c r="AJ43" s="431">
        <v>17.705460211793429</v>
      </c>
      <c r="AK43" s="431">
        <v>18.240558985382602</v>
      </c>
      <c r="AL43" s="431">
        <v>18.809343625831527</v>
      </c>
      <c r="AM43" s="431">
        <v>18.968074353984676</v>
      </c>
      <c r="AN43" s="431">
        <v>18.405347811920159</v>
      </c>
      <c r="AO43" s="431">
        <v>17.973867923247475</v>
      </c>
      <c r="AP43" s="431">
        <v>19.002995994931407</v>
      </c>
      <c r="AQ43" s="431">
        <v>18.398619242431071</v>
      </c>
      <c r="AR43" s="431">
        <v>17.281465076707217</v>
      </c>
      <c r="AS43" s="431">
        <v>17.936737091007799</v>
      </c>
      <c r="AT43" s="431">
        <v>16.342648318776281</v>
      </c>
      <c r="AU43" s="431">
        <v>17.426835013802755</v>
      </c>
      <c r="AV43" s="431">
        <v>16.812854794768494</v>
      </c>
      <c r="AW43" s="431">
        <v>16.159292342851948</v>
      </c>
      <c r="AX43" s="431">
        <v>16.848882192152754</v>
      </c>
      <c r="AY43" s="431">
        <v>15.539929239263223</v>
      </c>
      <c r="AZ43" s="431">
        <v>15.667094406480492</v>
      </c>
      <c r="BA43" s="365">
        <v>15.932360134747981</v>
      </c>
      <c r="BB43" s="453">
        <v>1.4152891933917999E-2</v>
      </c>
      <c r="BC43" s="453">
        <v>-1.9118286669254303E-2</v>
      </c>
      <c r="BD43" s="453">
        <v>1.200059661641717E-3</v>
      </c>
    </row>
    <row r="44" spans="1:56">
      <c r="A44" s="361" t="s">
        <v>158</v>
      </c>
      <c r="B44" s="431">
        <v>28.442</v>
      </c>
      <c r="C44" s="431">
        <v>32.052474498800748</v>
      </c>
      <c r="D44" s="431">
        <v>34.677795673620857</v>
      </c>
      <c r="E44" s="431">
        <v>36.471948997601487</v>
      </c>
      <c r="F44" s="431">
        <v>41.21208779472326</v>
      </c>
      <c r="G44" s="431">
        <v>44.566321491605201</v>
      </c>
      <c r="H44" s="431">
        <v>49.037104222292626</v>
      </c>
      <c r="I44" s="431">
        <v>52.63401674435444</v>
      </c>
      <c r="J44" s="431">
        <v>57.996191066660629</v>
      </c>
      <c r="K44" s="431">
        <v>60.562271756347016</v>
      </c>
      <c r="L44" s="431">
        <v>62.199905733810013</v>
      </c>
      <c r="M44" s="431">
        <v>66.572703941711538</v>
      </c>
      <c r="N44" s="431">
        <v>68.473848576729878</v>
      </c>
      <c r="O44" s="431">
        <v>68.26756419423451</v>
      </c>
      <c r="P44" s="431">
        <v>73.464323075530629</v>
      </c>
      <c r="Q44" s="431">
        <v>74.355483821333209</v>
      </c>
      <c r="R44" s="431">
        <v>75.009264651310147</v>
      </c>
      <c r="S44" s="431">
        <v>75.086665565461331</v>
      </c>
      <c r="T44" s="431">
        <v>76.773345974566681</v>
      </c>
      <c r="U44" s="431">
        <v>77.448382766891442</v>
      </c>
      <c r="V44" s="431">
        <v>76.556177806942145</v>
      </c>
      <c r="W44" s="431">
        <v>78.461110376974233</v>
      </c>
      <c r="X44" s="431">
        <v>81.154993211748206</v>
      </c>
      <c r="Y44" s="431">
        <v>84.48094963117164</v>
      </c>
      <c r="Z44" s="431">
        <v>89.109159932583779</v>
      </c>
      <c r="AA44" s="431">
        <v>88.579777338983391</v>
      </c>
      <c r="AB44" s="431">
        <v>91.49676043273162</v>
      </c>
      <c r="AC44" s="431">
        <v>96.497326152611834</v>
      </c>
      <c r="AD44" s="431">
        <v>92.941075422422131</v>
      </c>
      <c r="AE44" s="431">
        <v>96.535276349814552</v>
      </c>
      <c r="AF44" s="431">
        <v>102.25815158275682</v>
      </c>
      <c r="AG44" s="431">
        <v>106.09643366673338</v>
      </c>
      <c r="AH44" s="431">
        <v>112.52854398073811</v>
      </c>
      <c r="AI44" s="431">
        <v>118.32667580497973</v>
      </c>
      <c r="AJ44" s="431">
        <v>122.70614583724299</v>
      </c>
      <c r="AK44" s="431">
        <v>129.39950449604302</v>
      </c>
      <c r="AL44" s="431">
        <v>134.30417734867669</v>
      </c>
      <c r="AM44" s="431">
        <v>136.39838701663027</v>
      </c>
      <c r="AN44" s="431">
        <v>144.51227773402124</v>
      </c>
      <c r="AO44" s="431">
        <v>150.74243444284133</v>
      </c>
      <c r="AP44" s="431">
        <v>152.31075801605093</v>
      </c>
      <c r="AQ44" s="431">
        <v>154.07804483678683</v>
      </c>
      <c r="AR44" s="431">
        <v>158.01262187159966</v>
      </c>
      <c r="AS44" s="431">
        <v>153.71726690417853</v>
      </c>
      <c r="AT44" s="431">
        <v>142.81463213461555</v>
      </c>
      <c r="AU44" s="431">
        <v>146.19538775423845</v>
      </c>
      <c r="AV44" s="431">
        <v>143.11187410206821</v>
      </c>
      <c r="AW44" s="431">
        <v>142.3759777324648</v>
      </c>
      <c r="AX44" s="431">
        <v>134.17923514067087</v>
      </c>
      <c r="AY44" s="431">
        <v>132.17773956050817</v>
      </c>
      <c r="AZ44" s="431">
        <v>134.37601318973412</v>
      </c>
      <c r="BA44" s="365">
        <v>134.95371970216274</v>
      </c>
      <c r="BB44" s="453">
        <v>1.5551920514553785E-3</v>
      </c>
      <c r="BC44" s="453">
        <v>-1.2449945323169231E-2</v>
      </c>
      <c r="BD44" s="453">
        <v>1.016500499099493E-2</v>
      </c>
    </row>
    <row r="45" spans="1:56">
      <c r="A45" s="361" t="s">
        <v>159</v>
      </c>
      <c r="B45" s="431">
        <v>31.693325000000002</v>
      </c>
      <c r="C45" s="431">
        <v>33.924292999999999</v>
      </c>
      <c r="D45" s="431">
        <v>34.303502999999999</v>
      </c>
      <c r="E45" s="431">
        <v>36.646738999999997</v>
      </c>
      <c r="F45" s="431">
        <v>38.090298000000004</v>
      </c>
      <c r="G45" s="431">
        <v>40.60426575779519</v>
      </c>
      <c r="H45" s="431">
        <v>41.010540009594067</v>
      </c>
      <c r="I45" s="431">
        <v>42.336881163551617</v>
      </c>
      <c r="J45" s="431">
        <v>44.967278748925196</v>
      </c>
      <c r="K45" s="431">
        <v>41.643438196406763</v>
      </c>
      <c r="L45" s="431">
        <v>43.998266268588495</v>
      </c>
      <c r="M45" s="431">
        <v>47.017501371226871</v>
      </c>
      <c r="N45" s="431">
        <v>46.229562021586638</v>
      </c>
      <c r="O45" s="431">
        <v>46.637163635650893</v>
      </c>
      <c r="P45" s="431">
        <v>48.359779726706002</v>
      </c>
      <c r="Q45" s="431">
        <v>46.05505416092987</v>
      </c>
      <c r="R45" s="431">
        <v>46.214930566180882</v>
      </c>
      <c r="S45" s="431">
        <v>44.282301744914271</v>
      </c>
      <c r="T45" s="431">
        <v>44.731022938069792</v>
      </c>
      <c r="U45" s="431">
        <v>47.696973214201144</v>
      </c>
      <c r="V45" s="431">
        <v>51.875465467275681</v>
      </c>
      <c r="W45" s="431">
        <v>53.086129194797273</v>
      </c>
      <c r="X45" s="431">
        <v>53.370160140033619</v>
      </c>
      <c r="Y45" s="431">
        <v>52.709893303743385</v>
      </c>
      <c r="Z45" s="431">
        <v>52.399427208371755</v>
      </c>
      <c r="AA45" s="431">
        <v>53.230216267752937</v>
      </c>
      <c r="AB45" s="431">
        <v>51.856585880436128</v>
      </c>
      <c r="AC45" s="431">
        <v>52.316729436239385</v>
      </c>
      <c r="AD45" s="431">
        <v>51.723888973285689</v>
      </c>
      <c r="AE45" s="431">
        <v>52.09689455833891</v>
      </c>
      <c r="AF45" s="431">
        <v>52.512716067156283</v>
      </c>
      <c r="AG45" s="431">
        <v>51.328201628498945</v>
      </c>
      <c r="AH45" s="431">
        <v>52.619724208812606</v>
      </c>
      <c r="AI45" s="431">
        <v>54.782246286343089</v>
      </c>
      <c r="AJ45" s="431">
        <v>53.807677496716344</v>
      </c>
      <c r="AK45" s="431">
        <v>50.907728171244834</v>
      </c>
      <c r="AL45" s="431">
        <v>54.8060812870524</v>
      </c>
      <c r="AM45" s="431">
        <v>51.723185360003491</v>
      </c>
      <c r="AN45" s="431">
        <v>49.830956826718456</v>
      </c>
      <c r="AO45" s="431">
        <v>54.460350382404719</v>
      </c>
      <c r="AP45" s="431">
        <v>55.439287925962667</v>
      </c>
      <c r="AQ45" s="431">
        <v>51.989958238674795</v>
      </c>
      <c r="AR45" s="431">
        <v>53.11110512286723</v>
      </c>
      <c r="AS45" s="431">
        <v>52.762016807711326</v>
      </c>
      <c r="AT45" s="431">
        <v>48.145591673077675</v>
      </c>
      <c r="AU45" s="431">
        <v>51.812343119390107</v>
      </c>
      <c r="AV45" s="431">
        <v>51.255682728190244</v>
      </c>
      <c r="AW45" s="431">
        <v>54.501456012128187</v>
      </c>
      <c r="AX45" s="431">
        <v>51.255554781191883</v>
      </c>
      <c r="AY45" s="431">
        <v>51.442734936869115</v>
      </c>
      <c r="AZ45" s="431">
        <v>52.940644228986876</v>
      </c>
      <c r="BA45" s="365">
        <v>52.20514605675087</v>
      </c>
      <c r="BB45" s="453">
        <v>-1.6587164252996445E-2</v>
      </c>
      <c r="BC45" s="453">
        <v>-4.6010967344045639E-3</v>
      </c>
      <c r="BD45" s="453">
        <v>3.9322040975093842E-3</v>
      </c>
    </row>
    <row r="46" spans="1:56">
      <c r="A46" s="361" t="s">
        <v>160</v>
      </c>
      <c r="B46" s="431">
        <v>14.765051017483522</v>
      </c>
      <c r="C46" s="431">
        <v>15.832279308905685</v>
      </c>
      <c r="D46" s="431">
        <v>16.906820719755824</v>
      </c>
      <c r="E46" s="431">
        <v>17.799322431903779</v>
      </c>
      <c r="F46" s="431">
        <v>18.438869097363643</v>
      </c>
      <c r="G46" s="431">
        <v>20.373669090323979</v>
      </c>
      <c r="H46" s="431">
        <v>20.99650712766439</v>
      </c>
      <c r="I46" s="431">
        <v>20.381857587505593</v>
      </c>
      <c r="J46" s="431">
        <v>22.57621589657721</v>
      </c>
      <c r="K46" s="431">
        <v>21.321432185364529</v>
      </c>
      <c r="L46" s="431">
        <v>22.168005707159846</v>
      </c>
      <c r="M46" s="431">
        <v>21.330493913200886</v>
      </c>
      <c r="N46" s="431">
        <v>23.582958305048948</v>
      </c>
      <c r="O46" s="431">
        <v>23.229659501289767</v>
      </c>
      <c r="P46" s="431">
        <v>22.696705022803499</v>
      </c>
      <c r="Q46" s="431">
        <v>24.663007974938779</v>
      </c>
      <c r="R46" s="431">
        <v>24.531102819387243</v>
      </c>
      <c r="S46" s="431">
        <v>24.003211124687617</v>
      </c>
      <c r="T46" s="431">
        <v>25.00148830660774</v>
      </c>
      <c r="U46" s="431">
        <v>24.201468967632611</v>
      </c>
      <c r="V46" s="431">
        <v>26.104545674877937</v>
      </c>
      <c r="W46" s="431">
        <v>27.440496905060012</v>
      </c>
      <c r="X46" s="431">
        <v>27.220367928275831</v>
      </c>
      <c r="Y46" s="431">
        <v>27.409419785491234</v>
      </c>
      <c r="Z46" s="431">
        <v>25.675876096805499</v>
      </c>
      <c r="AA46" s="431">
        <v>26.754141314031841</v>
      </c>
      <c r="AB46" s="431">
        <v>27.45903954830926</v>
      </c>
      <c r="AC46" s="431">
        <v>27.877884638117607</v>
      </c>
      <c r="AD46" s="431">
        <v>27.772495764542285</v>
      </c>
      <c r="AE46" s="431">
        <v>29.155452614116911</v>
      </c>
      <c r="AF46" s="431">
        <v>27.660080007204233</v>
      </c>
      <c r="AG46" s="431">
        <v>26.727076598450438</v>
      </c>
      <c r="AH46" s="431">
        <v>28.591022968975636</v>
      </c>
      <c r="AI46" s="431">
        <v>28.769702895817929</v>
      </c>
      <c r="AJ46" s="431">
        <v>29.737870279479409</v>
      </c>
      <c r="AK46" s="431">
        <v>29.033607884664509</v>
      </c>
      <c r="AL46" s="431">
        <v>31.100075004540518</v>
      </c>
      <c r="AM46" s="431">
        <v>29.066245340195326</v>
      </c>
      <c r="AN46" s="431">
        <v>28.841630635304561</v>
      </c>
      <c r="AO46" s="431">
        <v>28.519177608912329</v>
      </c>
      <c r="AP46" s="431">
        <v>27.448077096448191</v>
      </c>
      <c r="AQ46" s="431">
        <v>28.683346570315617</v>
      </c>
      <c r="AR46" s="431">
        <v>28.409552608657592</v>
      </c>
      <c r="AS46" s="431">
        <v>29.432573672125297</v>
      </c>
      <c r="AT46" s="431">
        <v>29.445566028734234</v>
      </c>
      <c r="AU46" s="431">
        <v>28.736526875056988</v>
      </c>
      <c r="AV46" s="431">
        <v>27.219568972437319</v>
      </c>
      <c r="AW46" s="431">
        <v>28.833120936053515</v>
      </c>
      <c r="AX46" s="431">
        <v>29.696759228788537</v>
      </c>
      <c r="AY46" s="431">
        <v>28.4692108622808</v>
      </c>
      <c r="AZ46" s="431">
        <v>27.865188343168033</v>
      </c>
      <c r="BA46" s="365">
        <v>26.394644451552043</v>
      </c>
      <c r="BB46" s="453">
        <v>-5.5361565202474594E-2</v>
      </c>
      <c r="BC46" s="453">
        <v>1.5093444380909204E-3</v>
      </c>
      <c r="BD46" s="453">
        <v>1.9881015177816153E-3</v>
      </c>
    </row>
    <row r="47" spans="1:56">
      <c r="A47" s="361" t="s">
        <v>161</v>
      </c>
      <c r="B47" s="431">
        <v>7.7496808616554276</v>
      </c>
      <c r="C47" s="431">
        <v>8.8876592750147072</v>
      </c>
      <c r="D47" s="431">
        <v>9.190087523193192</v>
      </c>
      <c r="E47" s="431">
        <v>10.722881296103541</v>
      </c>
      <c r="F47" s="431">
        <v>11.712771914739552</v>
      </c>
      <c r="G47" s="431">
        <v>12.450808661809294</v>
      </c>
      <c r="H47" s="431">
        <v>13.816279721229124</v>
      </c>
      <c r="I47" s="431">
        <v>15.421628682626597</v>
      </c>
      <c r="J47" s="431">
        <v>17.537660677920076</v>
      </c>
      <c r="K47" s="431">
        <v>17.835172783635784</v>
      </c>
      <c r="L47" s="431">
        <v>19.779617957188751</v>
      </c>
      <c r="M47" s="431">
        <v>22.239438656831236</v>
      </c>
      <c r="N47" s="431">
        <v>24.31802565959179</v>
      </c>
      <c r="O47" s="431">
        <v>25.543232112956499</v>
      </c>
      <c r="P47" s="431">
        <v>24.066931348146799</v>
      </c>
      <c r="Q47" s="431">
        <v>25.02858804362582</v>
      </c>
      <c r="R47" s="431">
        <v>25.21559904059373</v>
      </c>
      <c r="S47" s="431">
        <v>27.525570891976276</v>
      </c>
      <c r="T47" s="431">
        <v>28.51657012264107</v>
      </c>
      <c r="U47" s="431">
        <v>30.01403751640493</v>
      </c>
      <c r="V47" s="431">
        <v>32.488818120106799</v>
      </c>
      <c r="W47" s="431">
        <v>35.417338869529786</v>
      </c>
      <c r="X47" s="431">
        <v>40.202645137348952</v>
      </c>
      <c r="Y47" s="431">
        <v>44.101449690003143</v>
      </c>
      <c r="Z47" s="431">
        <v>43.62814888446394</v>
      </c>
      <c r="AA47" s="431">
        <v>47.258549210300032</v>
      </c>
      <c r="AB47" s="431">
        <v>48.361550192333787</v>
      </c>
      <c r="AC47" s="431">
        <v>50.796982092591733</v>
      </c>
      <c r="AD47" s="431">
        <v>55.048362791329104</v>
      </c>
      <c r="AE47" s="431">
        <v>53.365142114314139</v>
      </c>
      <c r="AF47" s="431">
        <v>59.750479879621629</v>
      </c>
      <c r="AG47" s="431">
        <v>65.227556175046345</v>
      </c>
      <c r="AH47" s="431">
        <v>68.454550857582433</v>
      </c>
      <c r="AI47" s="431">
        <v>70.235357030366075</v>
      </c>
      <c r="AJ47" s="431">
        <v>68.696716187717769</v>
      </c>
      <c r="AK47" s="431">
        <v>73.584901561297883</v>
      </c>
      <c r="AL47" s="431">
        <v>67.240556007602819</v>
      </c>
      <c r="AM47" s="431">
        <v>73.473837416843892</v>
      </c>
      <c r="AN47" s="431">
        <v>78.166551269403044</v>
      </c>
      <c r="AO47" s="431">
        <v>83.572469493596401</v>
      </c>
      <c r="AP47" s="431">
        <v>86.069461171199677</v>
      </c>
      <c r="AQ47" s="431">
        <v>95.766799017966207</v>
      </c>
      <c r="AR47" s="431">
        <v>102.7940013531787</v>
      </c>
      <c r="AS47" s="431">
        <v>103.28417278363577</v>
      </c>
      <c r="AT47" s="431">
        <v>104.28840684255778</v>
      </c>
      <c r="AU47" s="431">
        <v>110.96620613657957</v>
      </c>
      <c r="AV47" s="431">
        <v>114.94807264752254</v>
      </c>
      <c r="AW47" s="431">
        <v>120.14797560463953</v>
      </c>
      <c r="AX47" s="431">
        <v>118.54908946044715</v>
      </c>
      <c r="AY47" s="431">
        <v>122.55496162374972</v>
      </c>
      <c r="AZ47" s="431">
        <v>131.91148540631241</v>
      </c>
      <c r="BA47" s="365">
        <v>137.87520367831303</v>
      </c>
      <c r="BB47" s="453">
        <v>4.235423356294632E-2</v>
      </c>
      <c r="BC47" s="453">
        <v>4.3622303754091263E-2</v>
      </c>
      <c r="BD47" s="453">
        <v>1.0385056957602501E-2</v>
      </c>
    </row>
    <row r="48" spans="1:56">
      <c r="A48" s="361" t="s">
        <v>70</v>
      </c>
      <c r="B48" s="431" t="s">
        <v>8</v>
      </c>
      <c r="C48" s="431" t="s">
        <v>8</v>
      </c>
      <c r="D48" s="431" t="s">
        <v>8</v>
      </c>
      <c r="E48" s="431" t="s">
        <v>8</v>
      </c>
      <c r="F48" s="431" t="s">
        <v>8</v>
      </c>
      <c r="G48" s="431" t="s">
        <v>8</v>
      </c>
      <c r="H48" s="431" t="s">
        <v>8</v>
      </c>
      <c r="I48" s="431" t="s">
        <v>8</v>
      </c>
      <c r="J48" s="431" t="s">
        <v>8</v>
      </c>
      <c r="K48" s="431" t="s">
        <v>8</v>
      </c>
      <c r="L48" s="431" t="s">
        <v>8</v>
      </c>
      <c r="M48" s="431" t="s">
        <v>8</v>
      </c>
      <c r="N48" s="431" t="s">
        <v>8</v>
      </c>
      <c r="O48" s="431" t="s">
        <v>8</v>
      </c>
      <c r="P48" s="431" t="s">
        <v>8</v>
      </c>
      <c r="Q48" s="431" t="s">
        <v>8</v>
      </c>
      <c r="R48" s="431" t="s">
        <v>8</v>
      </c>
      <c r="S48" s="431" t="s">
        <v>8</v>
      </c>
      <c r="T48" s="431" t="s">
        <v>8</v>
      </c>
      <c r="U48" s="431" t="s">
        <v>8</v>
      </c>
      <c r="V48" s="431">
        <v>12.86204238785613</v>
      </c>
      <c r="W48" s="431">
        <v>16.101087382530054</v>
      </c>
      <c r="X48" s="431">
        <v>16.173116956160285</v>
      </c>
      <c r="Y48" s="431">
        <v>16.330779274680538</v>
      </c>
      <c r="Z48" s="431">
        <v>16.577743170788207</v>
      </c>
      <c r="AA48" s="431">
        <v>13.692827780842912</v>
      </c>
      <c r="AB48" s="431">
        <v>14.024363696322622</v>
      </c>
      <c r="AC48" s="431">
        <v>13.292167162684429</v>
      </c>
      <c r="AD48" s="431">
        <v>10.998393437744392</v>
      </c>
      <c r="AE48" s="431">
        <v>11.743619865832335</v>
      </c>
      <c r="AF48" s="431">
        <v>9.6422871998956126</v>
      </c>
      <c r="AG48" s="431">
        <v>11.81886328348032</v>
      </c>
      <c r="AH48" s="431">
        <v>11.784354716258708</v>
      </c>
      <c r="AI48" s="431">
        <v>12.79156384058585</v>
      </c>
      <c r="AJ48" s="431">
        <v>14.043743252784974</v>
      </c>
      <c r="AK48" s="431">
        <v>14.997653079100832</v>
      </c>
      <c r="AL48" s="431">
        <v>15.044674811026475</v>
      </c>
      <c r="AM48" s="431">
        <v>15.912640517705634</v>
      </c>
      <c r="AN48" s="431">
        <v>17.746041768655083</v>
      </c>
      <c r="AO48" s="431">
        <v>18.463464606646987</v>
      </c>
      <c r="AP48" s="431">
        <v>19.475416417179886</v>
      </c>
      <c r="AQ48" s="431">
        <v>21.383615517179891</v>
      </c>
      <c r="AR48" s="431">
        <v>24.231950365179891</v>
      </c>
      <c r="AS48" s="431">
        <v>24.491012300202328</v>
      </c>
      <c r="AT48" s="431">
        <v>22.710305645285029</v>
      </c>
      <c r="AU48" s="431">
        <v>25.908362117822428</v>
      </c>
      <c r="AV48" s="431">
        <v>26.95728935133592</v>
      </c>
      <c r="AW48" s="431">
        <v>29.694659827241018</v>
      </c>
      <c r="AX48" s="431">
        <v>26.761115887079235</v>
      </c>
      <c r="AY48" s="431">
        <v>29.477162926027663</v>
      </c>
      <c r="AZ48" s="431">
        <v>33.092990656413448</v>
      </c>
      <c r="BA48" s="365">
        <v>33.244028828069837</v>
      </c>
      <c r="BB48" s="453">
        <v>1.8193427240476012E-3</v>
      </c>
      <c r="BC48" s="453">
        <v>5.4447416216135025E-2</v>
      </c>
      <c r="BD48" s="453">
        <v>2.5040118489414454E-3</v>
      </c>
    </row>
    <row r="49" spans="1:57">
      <c r="A49" s="361" t="s">
        <v>162</v>
      </c>
      <c r="B49" s="431" t="s">
        <v>8</v>
      </c>
      <c r="C49" s="431" t="s">
        <v>8</v>
      </c>
      <c r="D49" s="431" t="s">
        <v>8</v>
      </c>
      <c r="E49" s="431" t="s">
        <v>8</v>
      </c>
      <c r="F49" s="431" t="s">
        <v>8</v>
      </c>
      <c r="G49" s="431" t="s">
        <v>8</v>
      </c>
      <c r="H49" s="431" t="s">
        <v>8</v>
      </c>
      <c r="I49" s="431" t="s">
        <v>8</v>
      </c>
      <c r="J49" s="431" t="s">
        <v>8</v>
      </c>
      <c r="K49" s="431" t="s">
        <v>8</v>
      </c>
      <c r="L49" s="431" t="s">
        <v>8</v>
      </c>
      <c r="M49" s="431" t="s">
        <v>8</v>
      </c>
      <c r="N49" s="431" t="s">
        <v>8</v>
      </c>
      <c r="O49" s="431" t="s">
        <v>8</v>
      </c>
      <c r="P49" s="431" t="s">
        <v>8</v>
      </c>
      <c r="Q49" s="431" t="s">
        <v>8</v>
      </c>
      <c r="R49" s="431" t="s">
        <v>8</v>
      </c>
      <c r="S49" s="431" t="s">
        <v>8</v>
      </c>
      <c r="T49" s="431" t="s">
        <v>8</v>
      </c>
      <c r="U49" s="431" t="s">
        <v>8</v>
      </c>
      <c r="V49" s="431">
        <v>234.21311324132148</v>
      </c>
      <c r="W49" s="431">
        <v>235.8376037451188</v>
      </c>
      <c r="X49" s="431">
        <v>240.97855320294445</v>
      </c>
      <c r="Y49" s="431">
        <v>241.65041844096444</v>
      </c>
      <c r="Z49" s="431">
        <v>231.95950964520844</v>
      </c>
      <c r="AA49" s="431">
        <v>270.18357823004408</v>
      </c>
      <c r="AB49" s="431">
        <v>246.35579136617281</v>
      </c>
      <c r="AC49" s="431">
        <v>216.13024471716034</v>
      </c>
      <c r="AD49" s="431">
        <v>182.14372171242547</v>
      </c>
      <c r="AE49" s="431">
        <v>155.93025483680492</v>
      </c>
      <c r="AF49" s="431">
        <v>146.25935347236552</v>
      </c>
      <c r="AG49" s="431">
        <v>139.77534434944175</v>
      </c>
      <c r="AH49" s="431">
        <v>137.20344655267209</v>
      </c>
      <c r="AI49" s="431">
        <v>132.08662289463939</v>
      </c>
      <c r="AJ49" s="431">
        <v>134.81080734765845</v>
      </c>
      <c r="AK49" s="431">
        <v>135.18863757360415</v>
      </c>
      <c r="AL49" s="431">
        <v>135.18499162452517</v>
      </c>
      <c r="AM49" s="431">
        <v>133.15115717120247</v>
      </c>
      <c r="AN49" s="431">
        <v>136.78011651374436</v>
      </c>
      <c r="AO49" s="431">
        <v>137.67122300018258</v>
      </c>
      <c r="AP49" s="431">
        <v>136.24043767825015</v>
      </c>
      <c r="AQ49" s="431">
        <v>137.6615993836246</v>
      </c>
      <c r="AR49" s="431">
        <v>134.35038150566788</v>
      </c>
      <c r="AS49" s="431">
        <v>132.93469100932086</v>
      </c>
      <c r="AT49" s="431">
        <v>112.9351210546406</v>
      </c>
      <c r="AU49" s="431">
        <v>120.96948508554938</v>
      </c>
      <c r="AV49" s="431">
        <v>125.72476037309443</v>
      </c>
      <c r="AW49" s="431">
        <v>122.62803690485812</v>
      </c>
      <c r="AX49" s="431">
        <v>114.71512507670737</v>
      </c>
      <c r="AY49" s="431">
        <v>101.24984473858277</v>
      </c>
      <c r="AZ49" s="431">
        <v>83.868680423672032</v>
      </c>
      <c r="BA49" s="365">
        <v>86.987390844291554</v>
      </c>
      <c r="BB49" s="453">
        <v>3.4351799637079239E-2</v>
      </c>
      <c r="BC49" s="453">
        <v>-4.7358762472867966E-2</v>
      </c>
      <c r="BD49" s="453">
        <v>6.5520773641765118E-3</v>
      </c>
    </row>
    <row r="50" spans="1:57">
      <c r="A50" s="361" t="s">
        <v>93</v>
      </c>
      <c r="B50" s="431">
        <v>197.58558057654889</v>
      </c>
      <c r="C50" s="431">
        <v>198.32838367199165</v>
      </c>
      <c r="D50" s="431">
        <v>198.10735366791872</v>
      </c>
      <c r="E50" s="431">
        <v>205.04019577318192</v>
      </c>
      <c r="F50" s="431">
        <v>212.39275159523922</v>
      </c>
      <c r="G50" s="431">
        <v>217.00038367199173</v>
      </c>
      <c r="H50" s="431">
        <v>213.00922577725487</v>
      </c>
      <c r="I50" s="431">
        <v>216.02022577725484</v>
      </c>
      <c r="J50" s="431">
        <v>226.7364436801376</v>
      </c>
      <c r="K50" s="431">
        <v>215.25316576910893</v>
      </c>
      <c r="L50" s="431">
        <v>202.98944368013758</v>
      </c>
      <c r="M50" s="431">
        <v>207.00038367199164</v>
      </c>
      <c r="N50" s="431">
        <v>210.77969158709328</v>
      </c>
      <c r="O50" s="431">
        <v>211.66816576910892</v>
      </c>
      <c r="P50" s="431">
        <v>221.23666158302032</v>
      </c>
      <c r="Q50" s="431">
        <v>201.5636915870933</v>
      </c>
      <c r="R50" s="431">
        <v>195.85890948997604</v>
      </c>
      <c r="S50" s="431">
        <v>193.17238367199164</v>
      </c>
      <c r="T50" s="431">
        <v>193.71838367199169</v>
      </c>
      <c r="U50" s="431">
        <v>193.55461223265834</v>
      </c>
      <c r="V50" s="431">
        <v>201.70892014775987</v>
      </c>
      <c r="W50" s="431">
        <v>207.21310804656969</v>
      </c>
      <c r="X50" s="431">
        <v>206.90841367606464</v>
      </c>
      <c r="Y50" s="431">
        <v>209.4075822285854</v>
      </c>
      <c r="Z50" s="431">
        <v>209.45691596144272</v>
      </c>
      <c r="AA50" s="431">
        <v>211.29670063809567</v>
      </c>
      <c r="AB50" s="431">
        <v>215.8180747612798</v>
      </c>
      <c r="AC50" s="431">
        <v>214.42642480879758</v>
      </c>
      <c r="AD50" s="431">
        <v>216.74284079286784</v>
      </c>
      <c r="AE50" s="431">
        <v>214.02028678101095</v>
      </c>
      <c r="AF50" s="431">
        <v>214.8027845408879</v>
      </c>
      <c r="AG50" s="431">
        <v>225.25750948092502</v>
      </c>
      <c r="AH50" s="431">
        <v>221.06966131149022</v>
      </c>
      <c r="AI50" s="431">
        <v>223.30483390051887</v>
      </c>
      <c r="AJ50" s="431">
        <v>222.01873895948538</v>
      </c>
      <c r="AK50" s="431">
        <v>224.18028995275671</v>
      </c>
      <c r="AL50" s="431">
        <v>226.81951379986279</v>
      </c>
      <c r="AM50" s="431">
        <v>221.85521170691425</v>
      </c>
      <c r="AN50" s="431">
        <v>225.08768428966778</v>
      </c>
      <c r="AO50" s="431">
        <v>226.5766706235942</v>
      </c>
      <c r="AP50" s="431">
        <v>228.91913821553661</v>
      </c>
      <c r="AQ50" s="431">
        <v>226.33713552775461</v>
      </c>
      <c r="AR50" s="431">
        <v>219.70645929763816</v>
      </c>
      <c r="AS50" s="431">
        <v>216.38490203821658</v>
      </c>
      <c r="AT50" s="431">
        <v>205.23006422219328</v>
      </c>
      <c r="AU50" s="431">
        <v>210.536907737718</v>
      </c>
      <c r="AV50" s="431">
        <v>198.7620473069417</v>
      </c>
      <c r="AW50" s="431">
        <v>202.08707970193083</v>
      </c>
      <c r="AX50" s="431">
        <v>200.90992294971451</v>
      </c>
      <c r="AY50" s="431">
        <v>188.59268333770285</v>
      </c>
      <c r="AZ50" s="431">
        <v>190.91845482728013</v>
      </c>
      <c r="BA50" s="365">
        <v>188.09435537866807</v>
      </c>
      <c r="BB50" s="453">
        <v>-1.7484001815319061E-2</v>
      </c>
      <c r="BC50" s="453">
        <v>-1.7988484352827072E-2</v>
      </c>
      <c r="BD50" s="453">
        <v>1.4167672023177147E-2</v>
      </c>
    </row>
    <row r="51" spans="1:57">
      <c r="A51" s="361" t="s">
        <v>506</v>
      </c>
      <c r="B51" s="431">
        <v>590.11065089884482</v>
      </c>
      <c r="C51" s="431">
        <v>627.47904156173536</v>
      </c>
      <c r="D51" s="431">
        <v>659.44487675590005</v>
      </c>
      <c r="E51" s="431">
        <v>683.7703393882465</v>
      </c>
      <c r="F51" s="431">
        <v>714.71851926772194</v>
      </c>
      <c r="G51" s="431">
        <v>750.15357174488759</v>
      </c>
      <c r="H51" s="431">
        <v>787.02687079531938</v>
      </c>
      <c r="I51" s="431">
        <v>827.06410076666566</v>
      </c>
      <c r="J51" s="431">
        <v>869.43099091776537</v>
      </c>
      <c r="K51" s="431">
        <v>917.22306040419005</v>
      </c>
      <c r="L51" s="431">
        <v>962.25770569992471</v>
      </c>
      <c r="M51" s="431">
        <v>999.64134717384832</v>
      </c>
      <c r="N51" s="431">
        <v>1043.5396305694878</v>
      </c>
      <c r="O51" s="431">
        <v>1085.7510795244805</v>
      </c>
      <c r="P51" s="431">
        <v>1118.7362937323069</v>
      </c>
      <c r="Q51" s="431">
        <v>1141.4990352529639</v>
      </c>
      <c r="R51" s="431">
        <v>1165.9586079277094</v>
      </c>
      <c r="S51" s="431">
        <v>1195.6946251013167</v>
      </c>
      <c r="T51" s="431">
        <v>1220.9538558457416</v>
      </c>
      <c r="U51" s="431">
        <v>1266.6536648909164</v>
      </c>
      <c r="V51" s="431" t="s">
        <v>8</v>
      </c>
      <c r="W51" s="431" t="s">
        <v>8</v>
      </c>
      <c r="X51" s="431" t="s">
        <v>8</v>
      </c>
      <c r="Y51" s="431" t="s">
        <v>8</v>
      </c>
      <c r="Z51" s="431" t="s">
        <v>8</v>
      </c>
      <c r="AA51" s="431" t="s">
        <v>8</v>
      </c>
      <c r="AB51" s="431" t="s">
        <v>8</v>
      </c>
      <c r="AC51" s="431" t="s">
        <v>8</v>
      </c>
      <c r="AD51" s="431" t="s">
        <v>8</v>
      </c>
      <c r="AE51" s="431" t="s">
        <v>8</v>
      </c>
      <c r="AF51" s="431" t="s">
        <v>8</v>
      </c>
      <c r="AG51" s="431" t="s">
        <v>8</v>
      </c>
      <c r="AH51" s="431" t="s">
        <v>8</v>
      </c>
      <c r="AI51" s="431" t="s">
        <v>8</v>
      </c>
      <c r="AJ51" s="431" t="s">
        <v>8</v>
      </c>
      <c r="AK51" s="431" t="s">
        <v>8</v>
      </c>
      <c r="AL51" s="431" t="s">
        <v>8</v>
      </c>
      <c r="AM51" s="431" t="s">
        <v>8</v>
      </c>
      <c r="AN51" s="431" t="s">
        <v>8</v>
      </c>
      <c r="AO51" s="431" t="s">
        <v>8</v>
      </c>
      <c r="AP51" s="431" t="s">
        <v>8</v>
      </c>
      <c r="AQ51" s="431" t="s">
        <v>8</v>
      </c>
      <c r="AR51" s="431" t="s">
        <v>8</v>
      </c>
      <c r="AS51" s="431" t="s">
        <v>8</v>
      </c>
      <c r="AT51" s="431" t="s">
        <v>8</v>
      </c>
      <c r="AU51" s="431" t="s">
        <v>8</v>
      </c>
      <c r="AV51" s="431" t="s">
        <v>8</v>
      </c>
      <c r="AW51" s="431" t="s">
        <v>8</v>
      </c>
      <c r="AX51" s="431" t="s">
        <v>8</v>
      </c>
      <c r="AY51" s="431" t="s">
        <v>8</v>
      </c>
      <c r="AZ51" s="431" t="s">
        <v>8</v>
      </c>
      <c r="BA51" s="365" t="s">
        <v>8</v>
      </c>
      <c r="BB51" s="453" t="s">
        <v>8</v>
      </c>
      <c r="BC51" s="453" t="s">
        <v>8</v>
      </c>
      <c r="BD51" s="453" t="s">
        <v>8</v>
      </c>
    </row>
    <row r="52" spans="1:57">
      <c r="A52" s="361" t="s">
        <v>71</v>
      </c>
      <c r="B52" s="431" t="s">
        <v>8</v>
      </c>
      <c r="C52" s="431" t="s">
        <v>8</v>
      </c>
      <c r="D52" s="431" t="s">
        <v>8</v>
      </c>
      <c r="E52" s="431" t="s">
        <v>8</v>
      </c>
      <c r="F52" s="431" t="s">
        <v>8</v>
      </c>
      <c r="G52" s="431" t="s">
        <v>8</v>
      </c>
      <c r="H52" s="431" t="s">
        <v>8</v>
      </c>
      <c r="I52" s="431" t="s">
        <v>8</v>
      </c>
      <c r="J52" s="431" t="s">
        <v>8</v>
      </c>
      <c r="K52" s="431" t="s">
        <v>8</v>
      </c>
      <c r="L52" s="431" t="s">
        <v>8</v>
      </c>
      <c r="M52" s="431" t="s">
        <v>8</v>
      </c>
      <c r="N52" s="431" t="s">
        <v>8</v>
      </c>
      <c r="O52" s="431" t="s">
        <v>8</v>
      </c>
      <c r="P52" s="431" t="s">
        <v>8</v>
      </c>
      <c r="Q52" s="431" t="s">
        <v>8</v>
      </c>
      <c r="R52" s="431" t="s">
        <v>8</v>
      </c>
      <c r="S52" s="431" t="s">
        <v>8</v>
      </c>
      <c r="T52" s="431" t="s">
        <v>8</v>
      </c>
      <c r="U52" s="431" t="s">
        <v>8</v>
      </c>
      <c r="V52" s="431">
        <v>44.313565880199043</v>
      </c>
      <c r="W52" s="431">
        <v>44.09407307169235</v>
      </c>
      <c r="X52" s="431">
        <v>45.571674519837657</v>
      </c>
      <c r="Y52" s="431">
        <v>46.763868909650014</v>
      </c>
      <c r="Z52" s="431">
        <v>48.046390555762223</v>
      </c>
      <c r="AA52" s="431">
        <v>47.036612140651656</v>
      </c>
      <c r="AB52" s="431">
        <v>47.574562852821593</v>
      </c>
      <c r="AC52" s="431">
        <v>44.699912137757757</v>
      </c>
      <c r="AD52" s="431">
        <v>47.777587010900703</v>
      </c>
      <c r="AE52" s="431">
        <v>47.021943308066781</v>
      </c>
      <c r="AF52" s="431">
        <v>45.899068169454701</v>
      </c>
      <c r="AG52" s="431">
        <v>46.66321119337821</v>
      </c>
      <c r="AH52" s="431">
        <v>48.803255031474343</v>
      </c>
      <c r="AI52" s="431">
        <v>50.07205884350261</v>
      </c>
      <c r="AJ52" s="431">
        <v>52.2136224537375</v>
      </c>
      <c r="AK52" s="431">
        <v>50.272640712999888</v>
      </c>
      <c r="AL52" s="431">
        <v>53.406867187583288</v>
      </c>
      <c r="AM52" s="431">
        <v>54.834091525443789</v>
      </c>
      <c r="AN52" s="431">
        <v>50.735893232336721</v>
      </c>
      <c r="AO52" s="431">
        <v>48.898597677659879</v>
      </c>
      <c r="AP52" s="431">
        <v>46.448124640171713</v>
      </c>
      <c r="AQ52" s="431">
        <v>45.732161521676183</v>
      </c>
      <c r="AR52" s="431">
        <v>48.379144271156953</v>
      </c>
      <c r="AS52" s="431">
        <v>51.954607352448413</v>
      </c>
      <c r="AT52" s="431">
        <v>43.291662471236151</v>
      </c>
      <c r="AU52" s="431">
        <v>43.771671900484932</v>
      </c>
      <c r="AV52" s="431">
        <v>49.695705597997147</v>
      </c>
      <c r="AW52" s="431">
        <v>49.197988778545742</v>
      </c>
      <c r="AX52" s="431">
        <v>48.744567342067363</v>
      </c>
      <c r="AY52" s="431">
        <v>50.482512992849408</v>
      </c>
      <c r="AZ52" s="431">
        <v>51.728903468738139</v>
      </c>
      <c r="BA52" s="365">
        <v>52.668321791491707</v>
      </c>
      <c r="BB52" s="453">
        <v>1.5378555282950401E-2</v>
      </c>
      <c r="BC52" s="453">
        <v>1.082624401897192E-2</v>
      </c>
      <c r="BD52" s="453">
        <v>3.96709144115448E-3</v>
      </c>
    </row>
    <row r="53" spans="1:57">
      <c r="A53" s="361" t="s">
        <v>134</v>
      </c>
      <c r="B53" s="432">
        <v>20.093086380000592</v>
      </c>
      <c r="C53" s="432">
        <v>20.829738469038197</v>
      </c>
      <c r="D53" s="432">
        <v>20.999890371075491</v>
      </c>
      <c r="E53" s="432">
        <v>22.986777792351631</v>
      </c>
      <c r="F53" s="432">
        <v>24.586040887863671</v>
      </c>
      <c r="G53" s="432">
        <v>26.940715809058513</v>
      </c>
      <c r="H53" s="432">
        <v>30.611451084490504</v>
      </c>
      <c r="I53" s="432">
        <v>31.937000364360792</v>
      </c>
      <c r="J53" s="432">
        <v>33.718772574243374</v>
      </c>
      <c r="K53" s="432">
        <v>36.569513200114521</v>
      </c>
      <c r="L53" s="432">
        <v>35.90615099981045</v>
      </c>
      <c r="M53" s="432">
        <v>38.082448300521051</v>
      </c>
      <c r="N53" s="432">
        <v>40.160086547516329</v>
      </c>
      <c r="O53" s="432">
        <v>43.611565235414005</v>
      </c>
      <c r="P53" s="432">
        <v>46.95592865154115</v>
      </c>
      <c r="Q53" s="432">
        <v>45.516840015429246</v>
      </c>
      <c r="R53" s="432">
        <v>44.980719606833574</v>
      </c>
      <c r="S53" s="432">
        <v>46.657512364655965</v>
      </c>
      <c r="T53" s="432">
        <v>49.974472008556106</v>
      </c>
      <c r="U53" s="432">
        <v>52.19688675518514</v>
      </c>
      <c r="V53" s="432">
        <v>118.21489966961906</v>
      </c>
      <c r="W53" s="432">
        <v>118.75834896521523</v>
      </c>
      <c r="X53" s="432">
        <v>120.37346705820353</v>
      </c>
      <c r="Y53" s="432">
        <v>125.66110237084959</v>
      </c>
      <c r="Z53" s="432">
        <v>122.91052683535884</v>
      </c>
      <c r="AA53" s="432">
        <v>120.40669251050009</v>
      </c>
      <c r="AB53" s="432">
        <v>106.87215699626084</v>
      </c>
      <c r="AC53" s="432">
        <v>92.643303280804332</v>
      </c>
      <c r="AD53" s="432">
        <v>81.251906344310655</v>
      </c>
      <c r="AE53" s="432">
        <v>73.376500314197827</v>
      </c>
      <c r="AF53" s="432">
        <v>71.748441726301735</v>
      </c>
      <c r="AG53" s="432">
        <v>76.397847407115364</v>
      </c>
      <c r="AH53" s="432">
        <v>77.812873686617309</v>
      </c>
      <c r="AI53" s="432">
        <v>79.003593428273177</v>
      </c>
      <c r="AJ53" s="432">
        <v>75.146944602950612</v>
      </c>
      <c r="AK53" s="432">
        <v>76.790195480078111</v>
      </c>
      <c r="AL53" s="432">
        <v>79.865046775186954</v>
      </c>
      <c r="AM53" s="432">
        <v>81.139768934470155</v>
      </c>
      <c r="AN53" s="432">
        <v>84.988137338278221</v>
      </c>
      <c r="AO53" s="432">
        <v>88.351052452575132</v>
      </c>
      <c r="AP53" s="432">
        <v>88.912259335922542</v>
      </c>
      <c r="AQ53" s="432">
        <v>92.764280986200902</v>
      </c>
      <c r="AR53" s="432">
        <v>93.826100777476526</v>
      </c>
      <c r="AS53" s="432">
        <v>95.553806600017182</v>
      </c>
      <c r="AT53" s="432">
        <v>93.659904629277875</v>
      </c>
      <c r="AU53" s="432">
        <v>98.996383897854784</v>
      </c>
      <c r="AV53" s="432">
        <v>97.338535103845857</v>
      </c>
      <c r="AW53" s="432">
        <v>95.002422270755702</v>
      </c>
      <c r="AX53" s="432">
        <v>96.99498127951658</v>
      </c>
      <c r="AY53" s="432">
        <v>93.626247762226228</v>
      </c>
      <c r="AZ53" s="432">
        <v>94.805014387135131</v>
      </c>
      <c r="BA53" s="367">
        <v>97.550719703600336</v>
      </c>
      <c r="BB53" s="454">
        <v>2.6150234043598175E-2</v>
      </c>
      <c r="BC53" s="454">
        <v>6.4378613606095314E-3</v>
      </c>
      <c r="BD53" s="454">
        <v>7.3477304540574551E-3</v>
      </c>
    </row>
    <row r="54" spans="1:57">
      <c r="A54" s="175" t="s">
        <v>135</v>
      </c>
      <c r="B54" s="369">
        <v>1643.9126826312674</v>
      </c>
      <c r="C54" s="369">
        <v>1712.2763175609427</v>
      </c>
      <c r="D54" s="369">
        <v>1775.3625847713638</v>
      </c>
      <c r="E54" s="369">
        <v>1873.8503095812221</v>
      </c>
      <c r="F54" s="369">
        <v>1993.1755786942497</v>
      </c>
      <c r="G54" s="369">
        <v>2111.1936990970926</v>
      </c>
      <c r="H54" s="369">
        <v>2184.3596998236221</v>
      </c>
      <c r="I54" s="369">
        <v>2289.9825515215948</v>
      </c>
      <c r="J54" s="369">
        <v>2416.9669442284858</v>
      </c>
      <c r="K54" s="369">
        <v>2443.1279162497467</v>
      </c>
      <c r="L54" s="369">
        <v>2471.7145498723294</v>
      </c>
      <c r="M54" s="369">
        <v>2596.162594372186</v>
      </c>
      <c r="N54" s="369">
        <v>2665.5287606149659</v>
      </c>
      <c r="O54" s="369">
        <v>2759.2246114205936</v>
      </c>
      <c r="P54" s="369">
        <v>2853.7730466890062</v>
      </c>
      <c r="Q54" s="369">
        <v>2834.4902982001599</v>
      </c>
      <c r="R54" s="369">
        <v>2814.5410815556097</v>
      </c>
      <c r="S54" s="369">
        <v>2813.2168837555223</v>
      </c>
      <c r="T54" s="369">
        <v>2854.3076763064564</v>
      </c>
      <c r="U54" s="369">
        <v>2940.6697065483486</v>
      </c>
      <c r="V54" s="369">
        <v>3033.9386367700081</v>
      </c>
      <c r="W54" s="369">
        <v>3091.1959617420102</v>
      </c>
      <c r="X54" s="369">
        <v>3165.8451435465117</v>
      </c>
      <c r="Y54" s="369">
        <v>3210.1314144675962</v>
      </c>
      <c r="Z54" s="369">
        <v>3206.3965056675161</v>
      </c>
      <c r="AA54" s="369">
        <v>3199.4268333085329</v>
      </c>
      <c r="AB54" s="369">
        <v>3150.6594881148403</v>
      </c>
      <c r="AC54" s="369">
        <v>3044.5765836949213</v>
      </c>
      <c r="AD54" s="369">
        <v>2924.7157783433518</v>
      </c>
      <c r="AE54" s="369">
        <v>2801.5092415415606</v>
      </c>
      <c r="AF54" s="369">
        <v>2783.485840710644</v>
      </c>
      <c r="AG54" s="369">
        <v>2807.4421241470504</v>
      </c>
      <c r="AH54" s="369">
        <v>2766.3598697184352</v>
      </c>
      <c r="AI54" s="369">
        <v>2780.3353068526062</v>
      </c>
      <c r="AJ54" s="369">
        <v>2779.7051023243525</v>
      </c>
      <c r="AK54" s="369">
        <v>2813.7843884615354</v>
      </c>
      <c r="AL54" s="369">
        <v>2857.8679932526293</v>
      </c>
      <c r="AM54" s="369">
        <v>2852.7195992638785</v>
      </c>
      <c r="AN54" s="369">
        <v>2909.7822580257562</v>
      </c>
      <c r="AO54" s="369">
        <v>2952.9524351215287</v>
      </c>
      <c r="AP54" s="369">
        <v>2965.2021332303971</v>
      </c>
      <c r="AQ54" s="369">
        <v>3023.4857908060576</v>
      </c>
      <c r="AR54" s="369">
        <v>3017.7296400761538</v>
      </c>
      <c r="AS54" s="369">
        <v>3022.1687435488843</v>
      </c>
      <c r="AT54" s="369">
        <v>2839.8157733816388</v>
      </c>
      <c r="AU54" s="369">
        <v>2952.6425839748945</v>
      </c>
      <c r="AV54" s="369">
        <v>2937.8819152699607</v>
      </c>
      <c r="AW54" s="369">
        <v>2936.2855355705829</v>
      </c>
      <c r="AX54" s="369">
        <v>2900.5943566822948</v>
      </c>
      <c r="AY54" s="369">
        <v>2838.3182413733789</v>
      </c>
      <c r="AZ54" s="369">
        <v>2846.6108496039328</v>
      </c>
      <c r="BA54" s="369">
        <v>2867.1450868634802</v>
      </c>
      <c r="BB54" s="270">
        <v>4.4616241939365864E-3</v>
      </c>
      <c r="BC54" s="270">
        <v>-4.0732906199991703E-3</v>
      </c>
      <c r="BD54" s="270">
        <v>0.21595954895019531</v>
      </c>
      <c r="BE54" s="86"/>
    </row>
    <row r="55" spans="1:57">
      <c r="B55" s="431"/>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1"/>
      <c r="AO55" s="431"/>
      <c r="AP55" s="431"/>
      <c r="AQ55" s="431"/>
      <c r="AR55" s="431"/>
      <c r="AS55" s="431"/>
      <c r="AT55" s="431"/>
      <c r="AU55" s="431"/>
      <c r="AV55" s="431"/>
      <c r="AW55" s="431"/>
      <c r="AX55" s="431"/>
      <c r="AY55" s="431"/>
      <c r="AZ55" s="431"/>
      <c r="BA55" s="365"/>
      <c r="BB55" s="453"/>
      <c r="BC55" s="453"/>
      <c r="BD55" s="453"/>
    </row>
    <row r="56" spans="1:57">
      <c r="A56" s="361" t="s">
        <v>72</v>
      </c>
      <c r="B56" s="431">
        <v>8.4536340295257038</v>
      </c>
      <c r="C56" s="431">
        <v>9.1977269343153694</v>
      </c>
      <c r="D56" s="431">
        <v>10.095024014909313</v>
      </c>
      <c r="E56" s="431">
        <v>11.079769164387441</v>
      </c>
      <c r="F56" s="431">
        <v>12.144689956753233</v>
      </c>
      <c r="G56" s="431">
        <v>14.436825716591377</v>
      </c>
      <c r="H56" s="431">
        <v>15.792383715715051</v>
      </c>
      <c r="I56" s="431">
        <v>17.857174224614962</v>
      </c>
      <c r="J56" s="431">
        <v>21.372873872379383</v>
      </c>
      <c r="K56" s="431">
        <v>24.113303567884603</v>
      </c>
      <c r="L56" s="431">
        <v>27.967965849199711</v>
      </c>
      <c r="M56" s="431">
        <v>31.453322035088931</v>
      </c>
      <c r="N56" s="431">
        <v>35.538671901007717</v>
      </c>
      <c r="O56" s="431">
        <v>37.012863734387807</v>
      </c>
      <c r="P56" s="431">
        <v>39.414782815446515</v>
      </c>
      <c r="Q56" s="431">
        <v>35.546766395867913</v>
      </c>
      <c r="R56" s="431">
        <v>35.676774648503233</v>
      </c>
      <c r="S56" s="431">
        <v>40.261501697079346</v>
      </c>
      <c r="T56" s="431">
        <v>47.636244609266299</v>
      </c>
      <c r="U56" s="431">
        <v>51.304368064281221</v>
      </c>
      <c r="V56" s="431">
        <v>56.128078134706172</v>
      </c>
      <c r="W56" s="431">
        <v>52.564569995759207</v>
      </c>
      <c r="X56" s="431">
        <v>57.013852512250075</v>
      </c>
      <c r="Y56" s="431">
        <v>59.987322451640068</v>
      </c>
      <c r="Z56" s="431">
        <v>67.328823721380815</v>
      </c>
      <c r="AA56" s="431">
        <v>75.807145617389068</v>
      </c>
      <c r="AB56" s="431">
        <v>83.354790207685852</v>
      </c>
      <c r="AC56" s="431">
        <v>91.54749502663249</v>
      </c>
      <c r="AD56" s="431">
        <v>81.660853665750409</v>
      </c>
      <c r="AE56" s="431">
        <v>92.39586209834161</v>
      </c>
      <c r="AF56" s="431">
        <v>97.22971520446913</v>
      </c>
      <c r="AG56" s="431">
        <v>104.28079100164382</v>
      </c>
      <c r="AH56" s="431">
        <v>108.83444196328992</v>
      </c>
      <c r="AI56" s="431">
        <v>114.21383607737619</v>
      </c>
      <c r="AJ56" s="431">
        <v>122.52301158736195</v>
      </c>
      <c r="AK56" s="431">
        <v>128.58350723987587</v>
      </c>
      <c r="AL56" s="431">
        <v>136.32599750817391</v>
      </c>
      <c r="AM56" s="431">
        <v>148.51870369213867</v>
      </c>
      <c r="AN56" s="431">
        <v>151.1547859459736</v>
      </c>
      <c r="AO56" s="431">
        <v>166.2615252342583</v>
      </c>
      <c r="AP56" s="431">
        <v>177.52951702300845</v>
      </c>
      <c r="AQ56" s="431">
        <v>194.23065823763557</v>
      </c>
      <c r="AR56" s="431">
        <v>208.19880518279297</v>
      </c>
      <c r="AS56" s="431">
        <v>215.85296862949116</v>
      </c>
      <c r="AT56" s="431">
        <v>223.49994147803704</v>
      </c>
      <c r="AU56" s="431">
        <v>224.64671168628047</v>
      </c>
      <c r="AV56" s="431">
        <v>234.58924772574238</v>
      </c>
      <c r="AW56" s="431">
        <v>235.24968201293069</v>
      </c>
      <c r="AX56" s="431">
        <v>245.96557694568222</v>
      </c>
      <c r="AY56" s="431">
        <v>261.87223210675847</v>
      </c>
      <c r="AZ56" s="431">
        <v>262.82195473077667</v>
      </c>
      <c r="BA56" s="365">
        <v>270.67325115758302</v>
      </c>
      <c r="BB56" s="453">
        <v>2.7059201151132584E-2</v>
      </c>
      <c r="BC56" s="453">
        <v>4.0013812482357025E-2</v>
      </c>
      <c r="BD56" s="453">
        <v>2.0387692376971245E-2</v>
      </c>
    </row>
    <row r="57" spans="1:57">
      <c r="A57" s="361" t="s">
        <v>365</v>
      </c>
      <c r="B57" s="431">
        <v>3.9473079743873249</v>
      </c>
      <c r="C57" s="431">
        <v>4.1346446832583403</v>
      </c>
      <c r="D57" s="431">
        <v>4.3166648403614776</v>
      </c>
      <c r="E57" s="431">
        <v>4.5252228790462219</v>
      </c>
      <c r="F57" s="431">
        <v>4.7172740928922421</v>
      </c>
      <c r="G57" s="431">
        <v>4.9010546384283602</v>
      </c>
      <c r="H57" s="431">
        <v>5.0983834990850001</v>
      </c>
      <c r="I57" s="431">
        <v>5.3200837556700007</v>
      </c>
      <c r="J57" s="431">
        <v>5.5576511799850001</v>
      </c>
      <c r="K57" s="431">
        <v>5.6794568899450004</v>
      </c>
      <c r="L57" s="431">
        <v>5.8493343717799995</v>
      </c>
      <c r="M57" s="431">
        <v>6.1733465289100007</v>
      </c>
      <c r="N57" s="431">
        <v>6.4490152217650003</v>
      </c>
      <c r="O57" s="431">
        <v>6.8721742113199999</v>
      </c>
      <c r="P57" s="431">
        <v>7.5174437859500003</v>
      </c>
      <c r="Q57" s="431">
        <v>8.01273299122</v>
      </c>
      <c r="R57" s="431">
        <v>8.1572874819999264</v>
      </c>
      <c r="S57" s="431">
        <v>8.4833052696149256</v>
      </c>
      <c r="T57" s="431">
        <v>8.5411030847749636</v>
      </c>
      <c r="U57" s="431">
        <v>8.6619896323149277</v>
      </c>
      <c r="V57" s="431">
        <v>8.4030078680099258</v>
      </c>
      <c r="W57" s="431">
        <v>8.8360113961947775</v>
      </c>
      <c r="X57" s="431">
        <v>9.7838861036096265</v>
      </c>
      <c r="Y57" s="431">
        <v>10.486547546994629</v>
      </c>
      <c r="Z57" s="431">
        <v>10.86690540177489</v>
      </c>
      <c r="AA57" s="431">
        <v>11.278475586909888</v>
      </c>
      <c r="AB57" s="431">
        <v>11.702507804914779</v>
      </c>
      <c r="AC57" s="431">
        <v>12.768482208193925</v>
      </c>
      <c r="AD57" s="431">
        <v>13.544804927519035</v>
      </c>
      <c r="AE57" s="431">
        <v>14.816252536944146</v>
      </c>
      <c r="AF57" s="431">
        <v>16.519154217854073</v>
      </c>
      <c r="AG57" s="431">
        <v>17.410077838344108</v>
      </c>
      <c r="AH57" s="431">
        <v>17.14333723522407</v>
      </c>
      <c r="AI57" s="431">
        <v>18.278172681469073</v>
      </c>
      <c r="AJ57" s="431">
        <v>18.983465886018781</v>
      </c>
      <c r="AK57" s="431">
        <v>19.797222362628847</v>
      </c>
      <c r="AL57" s="431">
        <v>19.74785688791502</v>
      </c>
      <c r="AM57" s="431">
        <v>20.003268558382814</v>
      </c>
      <c r="AN57" s="431">
        <v>20.555910842617383</v>
      </c>
      <c r="AO57" s="431">
        <v>20.910389445933561</v>
      </c>
      <c r="AP57" s="431">
        <v>21.610177731992938</v>
      </c>
      <c r="AQ57" s="431">
        <v>21.660154811400623</v>
      </c>
      <c r="AR57" s="431">
        <v>22.839278555975113</v>
      </c>
      <c r="AS57" s="431">
        <v>23.310752056894515</v>
      </c>
      <c r="AT57" s="431">
        <v>22.321395970223286</v>
      </c>
      <c r="AU57" s="431">
        <v>23.789308431793696</v>
      </c>
      <c r="AV57" s="431">
        <v>24.30832356304883</v>
      </c>
      <c r="AW57" s="431">
        <v>25.160480356864063</v>
      </c>
      <c r="AX57" s="431">
        <v>25.203706916715547</v>
      </c>
      <c r="AY57" s="431">
        <v>24.497150514812944</v>
      </c>
      <c r="AZ57" s="431">
        <v>25.971765870575339</v>
      </c>
      <c r="BA57" s="365">
        <v>26.426350135368466</v>
      </c>
      <c r="BB57" s="453">
        <v>1.4722954481840134E-2</v>
      </c>
      <c r="BC57" s="453">
        <v>1.8554598093032837E-2</v>
      </c>
      <c r="BD57" s="453">
        <v>1.990489661693573E-3</v>
      </c>
    </row>
    <row r="58" spans="1:57">
      <c r="A58" s="361" t="s">
        <v>74</v>
      </c>
      <c r="B58" s="431">
        <v>6.6318144906547838</v>
      </c>
      <c r="C58" s="431">
        <v>6.595529618764699</v>
      </c>
      <c r="D58" s="431">
        <v>6.5718389268473825</v>
      </c>
      <c r="E58" s="431">
        <v>6.5607837974996901</v>
      </c>
      <c r="F58" s="431">
        <v>6.5625729966580018</v>
      </c>
      <c r="G58" s="431">
        <v>6.7053516722366631</v>
      </c>
      <c r="H58" s="431">
        <v>6.7080000000000002</v>
      </c>
      <c r="I58" s="431">
        <v>7.4729999999999999</v>
      </c>
      <c r="J58" s="431">
        <v>7.4850000000000003</v>
      </c>
      <c r="K58" s="431">
        <v>7.2110000000000003</v>
      </c>
      <c r="L58" s="431">
        <v>6.5360000000000005</v>
      </c>
      <c r="M58" s="431">
        <v>7.7149999999999999</v>
      </c>
      <c r="N58" s="431">
        <v>7.891</v>
      </c>
      <c r="O58" s="431">
        <v>8.6460000000000008</v>
      </c>
      <c r="P58" s="431">
        <v>10.538000000000002</v>
      </c>
      <c r="Q58" s="431">
        <v>7.8560000000000008</v>
      </c>
      <c r="R58" s="431">
        <v>9.9400000000000013</v>
      </c>
      <c r="S58" s="431">
        <v>9.895999999999999</v>
      </c>
      <c r="T58" s="431">
        <v>10.870999999999999</v>
      </c>
      <c r="U58" s="431">
        <v>11.558999999999999</v>
      </c>
      <c r="V58" s="431">
        <v>11.302000000000001</v>
      </c>
      <c r="W58" s="431">
        <v>12.911999999999999</v>
      </c>
      <c r="X58" s="431">
        <v>11.961</v>
      </c>
      <c r="Y58" s="431">
        <v>13.674999999999999</v>
      </c>
      <c r="Z58" s="431">
        <v>14.922000000000001</v>
      </c>
      <c r="AA58" s="431">
        <v>7.0389999999999988</v>
      </c>
      <c r="AB58" s="431">
        <v>3.9359999999999999</v>
      </c>
      <c r="AC58" s="431">
        <v>7.2730000000000006</v>
      </c>
      <c r="AD58" s="431">
        <v>9.9719999999999978</v>
      </c>
      <c r="AE58" s="431">
        <v>12.230999999999998</v>
      </c>
      <c r="AF58" s="431">
        <v>15.434000000000003</v>
      </c>
      <c r="AG58" s="431">
        <v>15.277999999999999</v>
      </c>
      <c r="AH58" s="431">
        <v>15.849433234421365</v>
      </c>
      <c r="AI58" s="431">
        <v>19.052695252225519</v>
      </c>
      <c r="AJ58" s="431">
        <v>19.520633234421364</v>
      </c>
      <c r="AK58" s="431">
        <v>20.444870652818988</v>
      </c>
      <c r="AL58" s="431">
        <v>21.618381410135068</v>
      </c>
      <c r="AM58" s="431">
        <v>21.679666468842729</v>
      </c>
      <c r="AN58" s="431">
        <v>25.526169452872338</v>
      </c>
      <c r="AO58" s="431">
        <v>28.496187458406965</v>
      </c>
      <c r="AP58" s="431">
        <v>30.509159154304466</v>
      </c>
      <c r="AQ58" s="431">
        <v>28.946815529062071</v>
      </c>
      <c r="AR58" s="431">
        <v>28.751902193840028</v>
      </c>
      <c r="AS58" s="431">
        <v>30.490984316256462</v>
      </c>
      <c r="AT58" s="431">
        <v>31.57815398987254</v>
      </c>
      <c r="AU58" s="431">
        <v>34.010230432450484</v>
      </c>
      <c r="AV58" s="431">
        <v>35.401759521792357</v>
      </c>
      <c r="AW58" s="431">
        <v>41.049949763772617</v>
      </c>
      <c r="AX58" s="431">
        <v>39.520939808248414</v>
      </c>
      <c r="AY58" s="431">
        <v>37.606041748517946</v>
      </c>
      <c r="AZ58" s="431">
        <v>41.476394759880293</v>
      </c>
      <c r="BA58" s="365">
        <v>41.731094977614354</v>
      </c>
      <c r="BB58" s="453">
        <v>3.3918288536369801E-3</v>
      </c>
      <c r="BC58" s="453">
        <v>3.1186161562800407E-2</v>
      </c>
      <c r="BD58" s="453">
        <v>3.1432758551090956E-3</v>
      </c>
    </row>
    <row r="59" spans="1:57">
      <c r="A59" s="361" t="s">
        <v>120</v>
      </c>
      <c r="B59" s="431">
        <v>0.12000000000000001</v>
      </c>
      <c r="C59" s="431">
        <v>0.121</v>
      </c>
      <c r="D59" s="431">
        <v>0.17200000000000001</v>
      </c>
      <c r="E59" s="431">
        <v>0.55400000000000005</v>
      </c>
      <c r="F59" s="431">
        <v>0.87200000000000011</v>
      </c>
      <c r="G59" s="431">
        <v>0.99750000000000016</v>
      </c>
      <c r="H59" s="431">
        <v>0.99350000000000005</v>
      </c>
      <c r="I59" s="431">
        <v>1.0987</v>
      </c>
      <c r="J59" s="431">
        <v>1.5599999999999998</v>
      </c>
      <c r="K59" s="431">
        <v>1.3562000000000001</v>
      </c>
      <c r="L59" s="431">
        <v>2.0266999999999999</v>
      </c>
      <c r="M59" s="431">
        <v>1.2926000000000002</v>
      </c>
      <c r="N59" s="431">
        <v>1.8058999999999998</v>
      </c>
      <c r="O59" s="431">
        <v>1.7291000000000003</v>
      </c>
      <c r="P59" s="431">
        <v>4.3578000000000001</v>
      </c>
      <c r="Q59" s="431">
        <v>4.9598999999999993</v>
      </c>
      <c r="R59" s="431">
        <v>4.6466999999999992</v>
      </c>
      <c r="S59" s="431">
        <v>5.5985000000000005</v>
      </c>
      <c r="T59" s="431">
        <v>5.8604999999999992</v>
      </c>
      <c r="U59" s="431">
        <v>6.6349999999999998</v>
      </c>
      <c r="V59" s="431">
        <v>6.7389999999999999</v>
      </c>
      <c r="W59" s="431">
        <v>7.3719999999999972</v>
      </c>
      <c r="X59" s="431">
        <v>7.3410000000000002</v>
      </c>
      <c r="Y59" s="431">
        <v>6.7750000000000004</v>
      </c>
      <c r="Z59" s="431">
        <v>7.2369999999999992</v>
      </c>
      <c r="AA59" s="431">
        <v>7.3849999999999998</v>
      </c>
      <c r="AB59" s="431">
        <v>8.3409999999999993</v>
      </c>
      <c r="AC59" s="431">
        <v>12.893000000000001</v>
      </c>
      <c r="AD59" s="431">
        <v>13.709</v>
      </c>
      <c r="AE59" s="431">
        <v>13.814</v>
      </c>
      <c r="AF59" s="431">
        <v>13.895000000000001</v>
      </c>
      <c r="AG59" s="431">
        <v>14.180999999999999</v>
      </c>
      <c r="AH59" s="431">
        <v>15.009999999999998</v>
      </c>
      <c r="AI59" s="431">
        <v>15.313000000000001</v>
      </c>
      <c r="AJ59" s="431">
        <v>14.498000000000001</v>
      </c>
      <c r="AK59" s="431">
        <v>11.471</v>
      </c>
      <c r="AL59" s="431">
        <v>11.483000000000002</v>
      </c>
      <c r="AM59" s="431">
        <v>12.492000000000001</v>
      </c>
      <c r="AN59" s="431">
        <v>13.783000000000001</v>
      </c>
      <c r="AO59" s="431">
        <v>16.634488498228404</v>
      </c>
      <c r="AP59" s="431">
        <v>20.29128054188368</v>
      </c>
      <c r="AQ59" s="431">
        <v>21.877774948758073</v>
      </c>
      <c r="AR59" s="431">
        <v>26.413338710852443</v>
      </c>
      <c r="AS59" s="431">
        <v>23.613371095912093</v>
      </c>
      <c r="AT59" s="431">
        <v>24.774379425198418</v>
      </c>
      <c r="AU59" s="431">
        <v>33.333364881803185</v>
      </c>
      <c r="AV59" s="431">
        <v>25.661423656108603</v>
      </c>
      <c r="AW59" s="431">
        <v>29.259654497410263</v>
      </c>
      <c r="AX59" s="431">
        <v>43.4416488698796</v>
      </c>
      <c r="AY59" s="431">
        <v>42.521170941717571</v>
      </c>
      <c r="AZ59" s="431">
        <v>50.228678224009677</v>
      </c>
      <c r="BA59" s="365">
        <v>49.194426406002322</v>
      </c>
      <c r="BB59" s="453">
        <v>-2.326684445142746E-2</v>
      </c>
      <c r="BC59" s="453">
        <v>9.4874218106269836E-2</v>
      </c>
      <c r="BD59" s="453">
        <v>3.7054300773888826E-3</v>
      </c>
    </row>
    <row r="60" spans="1:57">
      <c r="A60" s="361" t="s">
        <v>75</v>
      </c>
      <c r="B60" s="431">
        <v>20.146000000000001</v>
      </c>
      <c r="C60" s="431">
        <v>20.428999999999998</v>
      </c>
      <c r="D60" s="431">
        <v>20.737000000000002</v>
      </c>
      <c r="E60" s="431">
        <v>21.074000000000002</v>
      </c>
      <c r="F60" s="431">
        <v>21.448</v>
      </c>
      <c r="G60" s="431">
        <v>22.49516912774099</v>
      </c>
      <c r="H60" s="431">
        <v>22.4956225766221</v>
      </c>
      <c r="I60" s="431">
        <v>24.118499519086484</v>
      </c>
      <c r="J60" s="431">
        <v>25.740890837754744</v>
      </c>
      <c r="K60" s="431">
        <v>27.339344286635853</v>
      </c>
      <c r="L60" s="431">
        <v>21.718841779422458</v>
      </c>
      <c r="M60" s="431">
        <v>25.106580912244198</v>
      </c>
      <c r="N60" s="431">
        <v>29.734696556895589</v>
      </c>
      <c r="O60" s="431">
        <v>33.231860441673149</v>
      </c>
      <c r="P60" s="431">
        <v>40.284923222385267</v>
      </c>
      <c r="Q60" s="431">
        <v>36.47645666723615</v>
      </c>
      <c r="R60" s="431">
        <v>43.576619061199189</v>
      </c>
      <c r="S60" s="431">
        <v>47.974493671148167</v>
      </c>
      <c r="T60" s="431">
        <v>51.790525072456525</v>
      </c>
      <c r="U60" s="431">
        <v>62.352675205727337</v>
      </c>
      <c r="V60" s="431">
        <v>63.675707680375261</v>
      </c>
      <c r="W60" s="431">
        <v>68.657855581820669</v>
      </c>
      <c r="X60" s="431">
        <v>72.887253880262548</v>
      </c>
      <c r="Y60" s="431">
        <v>76.257896926304781</v>
      </c>
      <c r="Z60" s="431">
        <v>74.943725457887609</v>
      </c>
      <c r="AA60" s="431">
        <v>81.377318930632569</v>
      </c>
      <c r="AB60" s="431">
        <v>85.186696460364956</v>
      </c>
      <c r="AC60" s="431">
        <v>86.236629207254964</v>
      </c>
      <c r="AD60" s="431">
        <v>88.15893338830945</v>
      </c>
      <c r="AE60" s="431">
        <v>101.46095546627564</v>
      </c>
      <c r="AF60" s="431">
        <v>98.859905733804737</v>
      </c>
      <c r="AG60" s="431">
        <v>102.12030520173201</v>
      </c>
      <c r="AH60" s="431">
        <v>104.0289593392005</v>
      </c>
      <c r="AI60" s="431">
        <v>109.52267841038591</v>
      </c>
      <c r="AJ60" s="431">
        <v>111.43294996442916</v>
      </c>
      <c r="AK60" s="431">
        <v>116.90511870440376</v>
      </c>
      <c r="AL60" s="431">
        <v>124.23769472949084</v>
      </c>
      <c r="AM60" s="431">
        <v>129.27794112584917</v>
      </c>
      <c r="AN60" s="431">
        <v>136.97609278126933</v>
      </c>
      <c r="AO60" s="431">
        <v>148.69363785949503</v>
      </c>
      <c r="AP60" s="431">
        <v>158.36544643267453</v>
      </c>
      <c r="AQ60" s="431">
        <v>164.50776089480738</v>
      </c>
      <c r="AR60" s="431">
        <v>171.42933627753226</v>
      </c>
      <c r="AS60" s="431">
        <v>186.85232723105781</v>
      </c>
      <c r="AT60" s="431">
        <v>196.54052542680938</v>
      </c>
      <c r="AU60" s="431">
        <v>216.05939105208421</v>
      </c>
      <c r="AV60" s="431">
        <v>222.22090566527805</v>
      </c>
      <c r="AW60" s="431">
        <v>235.67578515868871</v>
      </c>
      <c r="AX60" s="431">
        <v>237.44375878801793</v>
      </c>
      <c r="AY60" s="431">
        <v>252.07952794850763</v>
      </c>
      <c r="AZ60" s="431">
        <v>260.76198737320721</v>
      </c>
      <c r="BA60" s="365">
        <v>266.49303830720584</v>
      </c>
      <c r="BB60" s="453">
        <v>1.9185801967978477E-2</v>
      </c>
      <c r="BC60" s="453">
        <v>5.1134727895259857E-2</v>
      </c>
      <c r="BD60" s="453">
        <v>2.0072828978300095E-2</v>
      </c>
    </row>
    <row r="61" spans="1:57">
      <c r="A61" s="361" t="s">
        <v>121</v>
      </c>
      <c r="B61" s="431">
        <v>7.0471805494984746E-2</v>
      </c>
      <c r="C61" s="431">
        <v>7.5515819886611421E-2</v>
      </c>
      <c r="D61" s="431">
        <v>0.49053404928041872</v>
      </c>
      <c r="E61" s="431">
        <v>0.63124497746765518</v>
      </c>
      <c r="F61" s="431">
        <v>0.63211040848960609</v>
      </c>
      <c r="G61" s="431">
        <v>0.87265385957261232</v>
      </c>
      <c r="H61" s="431">
        <v>1.3330000000000002</v>
      </c>
      <c r="I61" s="431">
        <v>1.421</v>
      </c>
      <c r="J61" s="431">
        <v>1.837</v>
      </c>
      <c r="K61" s="431">
        <v>2.008</v>
      </c>
      <c r="L61" s="431">
        <v>2.1229999999999998</v>
      </c>
      <c r="M61" s="431">
        <v>2.677</v>
      </c>
      <c r="N61" s="431">
        <v>4.4350000000000005</v>
      </c>
      <c r="O61" s="431">
        <v>5.1290000000000004</v>
      </c>
      <c r="P61" s="431">
        <v>6.0019999999999998</v>
      </c>
      <c r="Q61" s="431">
        <v>9.51</v>
      </c>
      <c r="R61" s="431">
        <v>11.141999999999999</v>
      </c>
      <c r="S61" s="431">
        <v>12.036000000000001</v>
      </c>
      <c r="T61" s="431">
        <v>11.545</v>
      </c>
      <c r="U61" s="431">
        <v>14.466999999999999</v>
      </c>
      <c r="V61" s="431">
        <v>17.982000000000003</v>
      </c>
      <c r="W61" s="431">
        <v>21.791999999999998</v>
      </c>
      <c r="X61" s="431">
        <v>24.33</v>
      </c>
      <c r="Y61" s="431">
        <v>26.782999999999998</v>
      </c>
      <c r="Z61" s="431">
        <v>30.249000000000002</v>
      </c>
      <c r="AA61" s="431">
        <v>30.611000000000004</v>
      </c>
      <c r="AB61" s="431">
        <v>37.379000000000005</v>
      </c>
      <c r="AC61" s="431">
        <v>36.069000000000003</v>
      </c>
      <c r="AD61" s="431">
        <v>37.536999999999992</v>
      </c>
      <c r="AE61" s="431">
        <v>41.295999999999999</v>
      </c>
      <c r="AF61" s="431">
        <v>43.156999999999996</v>
      </c>
      <c r="AG61" s="431">
        <v>44.600000000000009</v>
      </c>
      <c r="AH61" s="431">
        <v>46.614000000000004</v>
      </c>
      <c r="AI61" s="431">
        <v>47.758000000000003</v>
      </c>
      <c r="AJ61" s="431">
        <v>48.177000000000007</v>
      </c>
      <c r="AK61" s="431">
        <v>47.953000000000003</v>
      </c>
      <c r="AL61" s="431">
        <v>53.486486999999997</v>
      </c>
      <c r="AM61" s="431">
        <v>52.916281999999995</v>
      </c>
      <c r="AN61" s="431">
        <v>56.370919999999998</v>
      </c>
      <c r="AO61" s="431">
        <v>60.303708999999998</v>
      </c>
      <c r="AP61" s="431">
        <v>62.961427999999998</v>
      </c>
      <c r="AQ61" s="431">
        <v>66.179613999999987</v>
      </c>
      <c r="AR61" s="431">
        <v>73.098247000000015</v>
      </c>
      <c r="AS61" s="431">
        <v>84.020957999999993</v>
      </c>
      <c r="AT61" s="431">
        <v>82.64310390677467</v>
      </c>
      <c r="AU61" s="431">
        <v>86.174494804226811</v>
      </c>
      <c r="AV61" s="431">
        <v>91.472832907217736</v>
      </c>
      <c r="AW61" s="431">
        <v>95.755350794824309</v>
      </c>
      <c r="AX61" s="431">
        <v>97.241425804726418</v>
      </c>
      <c r="AY61" s="431">
        <v>99.494752487363385</v>
      </c>
      <c r="AZ61" s="431">
        <v>108.589240038425</v>
      </c>
      <c r="BA61" s="365">
        <v>113.77415668905326</v>
      </c>
      <c r="BB61" s="453">
        <v>4.488527774810791E-2</v>
      </c>
      <c r="BC61" s="453">
        <v>5.6017760187387466E-2</v>
      </c>
      <c r="BD61" s="453">
        <v>8.5697146132588387E-3</v>
      </c>
    </row>
    <row r="62" spans="1:57">
      <c r="A62" s="361" t="s">
        <v>78</v>
      </c>
      <c r="B62" s="431">
        <v>8.9190224430047351</v>
      </c>
      <c r="C62" s="431">
        <v>9.4772846225476997</v>
      </c>
      <c r="D62" s="431">
        <v>9.8771898911101541</v>
      </c>
      <c r="E62" s="431">
        <v>10.414443521837264</v>
      </c>
      <c r="F62" s="431">
        <v>11.245468549000126</v>
      </c>
      <c r="G62" s="431">
        <v>11.381069767637326</v>
      </c>
      <c r="H62" s="431">
        <v>12.89642422560572</v>
      </c>
      <c r="I62" s="431">
        <v>13.520449560736752</v>
      </c>
      <c r="J62" s="431">
        <v>14.300265458380691</v>
      </c>
      <c r="K62" s="431">
        <v>15.183607202835182</v>
      </c>
      <c r="L62" s="431">
        <v>16.633626886307407</v>
      </c>
      <c r="M62" s="431">
        <v>19.216689734498068</v>
      </c>
      <c r="N62" s="431">
        <v>20.468213425828427</v>
      </c>
      <c r="O62" s="431">
        <v>22.45610998364403</v>
      </c>
      <c r="P62" s="431">
        <v>27.180472334142863</v>
      </c>
      <c r="Q62" s="431">
        <v>27.203930720432439</v>
      </c>
      <c r="R62" s="431">
        <v>27.807983788175818</v>
      </c>
      <c r="S62" s="431">
        <v>31.492507790714413</v>
      </c>
      <c r="T62" s="431">
        <v>32.546119213688996</v>
      </c>
      <c r="U62" s="431">
        <v>35.847521258647014</v>
      </c>
      <c r="V62" s="431">
        <v>38.453758443554797</v>
      </c>
      <c r="W62" s="431">
        <v>40.494514054210576</v>
      </c>
      <c r="X62" s="431">
        <v>41.417934960984716</v>
      </c>
      <c r="Y62" s="431">
        <v>45.28260009376131</v>
      </c>
      <c r="Z62" s="431">
        <v>47.55282517768967</v>
      </c>
      <c r="AA62" s="431">
        <v>50.706665885390009</v>
      </c>
      <c r="AB62" s="431">
        <v>50.366156954124484</v>
      </c>
      <c r="AC62" s="431">
        <v>54.658380283476653</v>
      </c>
      <c r="AD62" s="431">
        <v>58.641469536265873</v>
      </c>
      <c r="AE62" s="431">
        <v>62.408391230943565</v>
      </c>
      <c r="AF62" s="431">
        <v>65.590917356068658</v>
      </c>
      <c r="AG62" s="431">
        <v>65.866986456776857</v>
      </c>
      <c r="AH62" s="431">
        <v>68.523836255926298</v>
      </c>
      <c r="AI62" s="431">
        <v>71.302417422551116</v>
      </c>
      <c r="AJ62" s="431">
        <v>72.932241639500461</v>
      </c>
      <c r="AK62" s="431">
        <v>78.228742321921672</v>
      </c>
      <c r="AL62" s="431">
        <v>83.055666836512984</v>
      </c>
      <c r="AM62" s="431">
        <v>84.176482997907158</v>
      </c>
      <c r="AN62" s="431">
        <v>84.591469348141274</v>
      </c>
      <c r="AO62" s="431">
        <v>86.236310574276828</v>
      </c>
      <c r="AP62" s="431">
        <v>93.396067315203794</v>
      </c>
      <c r="AQ62" s="431">
        <v>94.796357938757225</v>
      </c>
      <c r="AR62" s="431">
        <v>94.847899320332033</v>
      </c>
      <c r="AS62" s="431">
        <v>103.4748066029139</v>
      </c>
      <c r="AT62" s="431">
        <v>108.96191097603149</v>
      </c>
      <c r="AU62" s="431">
        <v>116.21842922782533</v>
      </c>
      <c r="AV62" s="431">
        <v>116.64761139128166</v>
      </c>
      <c r="AW62" s="431">
        <v>118.6661097644451</v>
      </c>
      <c r="AX62" s="431">
        <v>123.60378469763313</v>
      </c>
      <c r="AY62" s="431">
        <v>121.94652931496408</v>
      </c>
      <c r="AZ62" s="431">
        <v>124.70144696660589</v>
      </c>
      <c r="BA62" s="365">
        <v>126.78958856963692</v>
      </c>
      <c r="BB62" s="453">
        <v>1.3967134989798069E-2</v>
      </c>
      <c r="BC62" s="453">
        <v>2.9329193755984306E-2</v>
      </c>
      <c r="BD62" s="453">
        <v>9.5500648021697998E-3</v>
      </c>
    </row>
    <row r="63" spans="1:57">
      <c r="A63" s="175" t="s">
        <v>79</v>
      </c>
      <c r="B63" s="369">
        <v>48.288250743067536</v>
      </c>
      <c r="C63" s="369">
        <v>50.030701678772715</v>
      </c>
      <c r="D63" s="369">
        <v>52.260251722508748</v>
      </c>
      <c r="E63" s="369">
        <v>54.839464340238273</v>
      </c>
      <c r="F63" s="369">
        <v>57.622116003793209</v>
      </c>
      <c r="G63" s="369">
        <v>61.789624782207333</v>
      </c>
      <c r="H63" s="369">
        <v>65.317314017027869</v>
      </c>
      <c r="I63" s="369">
        <v>70.808907060108211</v>
      </c>
      <c r="J63" s="369">
        <v>77.853681348499833</v>
      </c>
      <c r="K63" s="369">
        <v>82.890911947300651</v>
      </c>
      <c r="L63" s="369">
        <v>82.855468886709559</v>
      </c>
      <c r="M63" s="369">
        <v>93.634539210741195</v>
      </c>
      <c r="N63" s="369">
        <v>106.32249710549674</v>
      </c>
      <c r="O63" s="369">
        <v>115.07710837102499</v>
      </c>
      <c r="P63" s="369">
        <v>135.29542215792466</v>
      </c>
      <c r="Q63" s="369">
        <v>129.5657867747565</v>
      </c>
      <c r="R63" s="369">
        <v>140.94736497987816</v>
      </c>
      <c r="S63" s="369">
        <v>155.74230842855684</v>
      </c>
      <c r="T63" s="369">
        <v>168.79049198018677</v>
      </c>
      <c r="U63" s="369">
        <v>190.82755416097052</v>
      </c>
      <c r="V63" s="369">
        <v>202.68355212664616</v>
      </c>
      <c r="W63" s="369">
        <v>212.62895102798521</v>
      </c>
      <c r="X63" s="369">
        <v>224.73492745710698</v>
      </c>
      <c r="Y63" s="369">
        <v>239.24736701870083</v>
      </c>
      <c r="Z63" s="369">
        <v>253.100279758733</v>
      </c>
      <c r="AA63" s="369">
        <v>264.20460602032159</v>
      </c>
      <c r="AB63" s="369">
        <v>280.26615142709011</v>
      </c>
      <c r="AC63" s="369">
        <v>301.44598672555799</v>
      </c>
      <c r="AD63" s="369">
        <v>303.22406151784475</v>
      </c>
      <c r="AE63" s="369">
        <v>338.42246133250501</v>
      </c>
      <c r="AF63" s="369">
        <v>350.68569251219662</v>
      </c>
      <c r="AG63" s="369">
        <v>363.73716049849679</v>
      </c>
      <c r="AH63" s="369">
        <v>376.00400802806223</v>
      </c>
      <c r="AI63" s="369">
        <v>395.44079984400776</v>
      </c>
      <c r="AJ63" s="369">
        <v>408.06730231173168</v>
      </c>
      <c r="AK63" s="369">
        <v>423.3834612816492</v>
      </c>
      <c r="AL63" s="369">
        <v>449.95508437222782</v>
      </c>
      <c r="AM63" s="369">
        <v>469.06434484312058</v>
      </c>
      <c r="AN63" s="369">
        <v>488.95834837087392</v>
      </c>
      <c r="AO63" s="369">
        <v>527.53624807059907</v>
      </c>
      <c r="AP63" s="369">
        <v>564.66307619906786</v>
      </c>
      <c r="AQ63" s="369">
        <v>592.19913636042088</v>
      </c>
      <c r="AR63" s="369">
        <v>625.57880724132485</v>
      </c>
      <c r="AS63" s="369">
        <v>667.61616793252597</v>
      </c>
      <c r="AT63" s="369">
        <v>690.31941117294684</v>
      </c>
      <c r="AU63" s="369">
        <v>734.23193051646399</v>
      </c>
      <c r="AV63" s="369">
        <v>750.30210443046951</v>
      </c>
      <c r="AW63" s="369">
        <v>780.8170123489358</v>
      </c>
      <c r="AX63" s="369">
        <v>812.42084183090333</v>
      </c>
      <c r="AY63" s="369">
        <v>840.01740506264184</v>
      </c>
      <c r="AZ63" s="369">
        <v>874.55146796348004</v>
      </c>
      <c r="BA63" s="369">
        <v>895.08190624246413</v>
      </c>
      <c r="BB63" s="270">
        <v>2.0679010078310966E-2</v>
      </c>
      <c r="BC63" s="270">
        <v>4.4719252735376358E-2</v>
      </c>
      <c r="BD63" s="270">
        <v>6.7419499158859253E-2</v>
      </c>
      <c r="BE63" s="86"/>
    </row>
    <row r="64" spans="1:57">
      <c r="B64" s="431"/>
      <c r="C64" s="431"/>
      <c r="D64" s="431"/>
      <c r="E64" s="431"/>
      <c r="F64" s="431"/>
      <c r="G64" s="431"/>
      <c r="H64" s="431"/>
      <c r="I64" s="431"/>
      <c r="J64" s="431"/>
      <c r="K64" s="431"/>
      <c r="L64" s="431"/>
      <c r="M64" s="431"/>
      <c r="N64" s="431"/>
      <c r="O64" s="431"/>
      <c r="P64" s="431"/>
      <c r="Q64" s="431"/>
      <c r="R64" s="431"/>
      <c r="S64" s="431"/>
      <c r="T64" s="431"/>
      <c r="U64" s="431"/>
      <c r="V64" s="431"/>
      <c r="W64" s="431"/>
      <c r="X64" s="431"/>
      <c r="Y64" s="431"/>
      <c r="Z64" s="431"/>
      <c r="AA64" s="431"/>
      <c r="AB64" s="431"/>
      <c r="AC64" s="431"/>
      <c r="AD64" s="431"/>
      <c r="AE64" s="431"/>
      <c r="AF64" s="431"/>
      <c r="AG64" s="431"/>
      <c r="AH64" s="431"/>
      <c r="AI64" s="431"/>
      <c r="AJ64" s="431"/>
      <c r="AK64" s="431"/>
      <c r="AL64" s="431"/>
      <c r="AM64" s="431"/>
      <c r="AN64" s="431"/>
      <c r="AO64" s="431"/>
      <c r="AP64" s="431"/>
      <c r="AQ64" s="431"/>
      <c r="AR64" s="431"/>
      <c r="AS64" s="431"/>
      <c r="AT64" s="431"/>
      <c r="AU64" s="431"/>
      <c r="AV64" s="431"/>
      <c r="AW64" s="431"/>
      <c r="AX64" s="431"/>
      <c r="AY64" s="431"/>
      <c r="AZ64" s="431"/>
      <c r="BA64" s="365"/>
      <c r="BB64" s="453"/>
      <c r="BC64" s="453"/>
      <c r="BD64" s="453"/>
    </row>
    <row r="65" spans="1:57">
      <c r="A65" s="361" t="s">
        <v>103</v>
      </c>
      <c r="B65" s="431">
        <v>2.1430000000000002</v>
      </c>
      <c r="C65" s="431">
        <v>2.5650000000000004</v>
      </c>
      <c r="D65" s="431">
        <v>2.4220000000000002</v>
      </c>
      <c r="E65" s="431">
        <v>2.5990000000000002</v>
      </c>
      <c r="F65" s="431">
        <v>2.895</v>
      </c>
      <c r="G65" s="431">
        <v>3.157</v>
      </c>
      <c r="H65" s="431">
        <v>3.4179999999999993</v>
      </c>
      <c r="I65" s="431">
        <v>3.847</v>
      </c>
      <c r="J65" s="431">
        <v>4.6029999999999998</v>
      </c>
      <c r="K65" s="431">
        <v>5.1010000000000009</v>
      </c>
      <c r="L65" s="431">
        <v>6.1400000000000006</v>
      </c>
      <c r="M65" s="431">
        <v>7.1609999999999987</v>
      </c>
      <c r="N65" s="431">
        <v>7.8790000000000013</v>
      </c>
      <c r="O65" s="431">
        <v>10.001000000000001</v>
      </c>
      <c r="P65" s="431">
        <v>13.180999999999999</v>
      </c>
      <c r="Q65" s="431">
        <v>15.824000000000002</v>
      </c>
      <c r="R65" s="431">
        <v>19.317999999999998</v>
      </c>
      <c r="S65" s="431">
        <v>22.281000000000006</v>
      </c>
      <c r="T65" s="431">
        <v>24.333000000000002</v>
      </c>
      <c r="U65" s="431">
        <v>23.206000000000003</v>
      </c>
      <c r="V65" s="431">
        <v>23.357000000000003</v>
      </c>
      <c r="W65" s="431">
        <v>24.770999999999997</v>
      </c>
      <c r="X65" s="431">
        <v>25.438999999999997</v>
      </c>
      <c r="Y65" s="431">
        <v>27.358000000000001</v>
      </c>
      <c r="Z65" s="431">
        <v>26.537000000000006</v>
      </c>
      <c r="AA65" s="431">
        <v>28.089000000000002</v>
      </c>
      <c r="AB65" s="431">
        <v>27.833000000000006</v>
      </c>
      <c r="AC65" s="431">
        <v>28.56900000000001</v>
      </c>
      <c r="AD65" s="431">
        <v>26.511999999999997</v>
      </c>
      <c r="AE65" s="431">
        <v>26.923000000000005</v>
      </c>
      <c r="AF65" s="431">
        <v>28.006</v>
      </c>
      <c r="AG65" s="431">
        <v>27.805</v>
      </c>
      <c r="AH65" s="431">
        <v>26.658999999999999</v>
      </c>
      <c r="AI65" s="431">
        <v>27.579000000000001</v>
      </c>
      <c r="AJ65" s="431">
        <v>27.922000000000004</v>
      </c>
      <c r="AK65" s="431">
        <v>26.841000000000001</v>
      </c>
      <c r="AL65" s="431">
        <v>27.809000000000001</v>
      </c>
      <c r="AM65" s="431">
        <v>28.701000000000008</v>
      </c>
      <c r="AN65" s="431">
        <v>30.047000000000004</v>
      </c>
      <c r="AO65" s="431">
        <v>31.184000000000001</v>
      </c>
      <c r="AP65" s="431">
        <v>32.658346540797389</v>
      </c>
      <c r="AQ65" s="431">
        <v>33.813137453047929</v>
      </c>
      <c r="AR65" s="431">
        <v>35.571159863166997</v>
      </c>
      <c r="AS65" s="431">
        <v>37.661263841969507</v>
      </c>
      <c r="AT65" s="431">
        <v>39.941086070507303</v>
      </c>
      <c r="AU65" s="431">
        <v>38.868804688419246</v>
      </c>
      <c r="AV65" s="431">
        <v>41.25253179390868</v>
      </c>
      <c r="AW65" s="431">
        <v>45.142267749852614</v>
      </c>
      <c r="AX65" s="431">
        <v>47.784572697651271</v>
      </c>
      <c r="AY65" s="431">
        <v>51.644673865230573</v>
      </c>
      <c r="AZ65" s="431">
        <v>55.116833063311759</v>
      </c>
      <c r="BA65" s="365">
        <v>55.103883716998716</v>
      </c>
      <c r="BB65" s="453">
        <v>-2.9665420297533274E-3</v>
      </c>
      <c r="BC65" s="453">
        <v>5.3729180246591568E-2</v>
      </c>
      <c r="BD65" s="453">
        <v>4.1505433619022369E-3</v>
      </c>
    </row>
    <row r="66" spans="1:57">
      <c r="A66" s="361" t="s">
        <v>81</v>
      </c>
      <c r="B66" s="431">
        <v>7.7751000000000001</v>
      </c>
      <c r="C66" s="431">
        <v>8.1864000000000008</v>
      </c>
      <c r="D66" s="431">
        <v>6.9773999999999994</v>
      </c>
      <c r="E66" s="431">
        <v>7.5103999999999997</v>
      </c>
      <c r="F66" s="431">
        <v>6.1208999999999998</v>
      </c>
      <c r="G66" s="431">
        <v>7.6495000000000006</v>
      </c>
      <c r="H66" s="431">
        <v>7.841113</v>
      </c>
      <c r="I66" s="431">
        <v>8.6992419999999999</v>
      </c>
      <c r="J66" s="431">
        <v>8.2157119999999999</v>
      </c>
      <c r="K66" s="431">
        <v>9.340643</v>
      </c>
      <c r="L66" s="431">
        <v>10.376823999999999</v>
      </c>
      <c r="M66" s="431">
        <v>12.429199999999998</v>
      </c>
      <c r="N66" s="431">
        <v>13.468471999999998</v>
      </c>
      <c r="O66" s="431">
        <v>14.257440000000001</v>
      </c>
      <c r="P66" s="431">
        <v>15.628761000000001</v>
      </c>
      <c r="Q66" s="431">
        <v>17.895479999999999</v>
      </c>
      <c r="R66" s="431">
        <v>20.367486000000003</v>
      </c>
      <c r="S66" s="431">
        <v>22.747171000000002</v>
      </c>
      <c r="T66" s="431">
        <v>24.723429999999997</v>
      </c>
      <c r="U66" s="431">
        <v>26.982199999999995</v>
      </c>
      <c r="V66" s="431">
        <v>27.945595000000001</v>
      </c>
      <c r="W66" s="431">
        <v>28.847660000000001</v>
      </c>
      <c r="X66" s="431">
        <v>30.111985000000004</v>
      </c>
      <c r="Y66" s="431">
        <v>31.124750999999996</v>
      </c>
      <c r="Z66" s="431">
        <v>32.947048000000009</v>
      </c>
      <c r="AA66" s="431">
        <v>34.007106999999998</v>
      </c>
      <c r="AB66" s="431">
        <v>34.577311000000002</v>
      </c>
      <c r="AC66" s="431">
        <v>34.692356000000004</v>
      </c>
      <c r="AD66" s="431">
        <v>35.165086000000002</v>
      </c>
      <c r="AE66" s="431">
        <v>35.838588999999999</v>
      </c>
      <c r="AF66" s="431">
        <v>37.914259000000001</v>
      </c>
      <c r="AG66" s="431">
        <v>39.916199999999996</v>
      </c>
      <c r="AH66" s="431">
        <v>41.568599000000013</v>
      </c>
      <c r="AI66" s="431">
        <v>43.564506999999999</v>
      </c>
      <c r="AJ66" s="431">
        <v>46.688637601439105</v>
      </c>
      <c r="AK66" s="431">
        <v>49.309409683214923</v>
      </c>
      <c r="AL66" s="431">
        <v>52.208810788251789</v>
      </c>
      <c r="AM66" s="431">
        <v>53.127635112232433</v>
      </c>
      <c r="AN66" s="431">
        <v>56.529879227723207</v>
      </c>
      <c r="AO66" s="431">
        <v>59.199883714531374</v>
      </c>
      <c r="AP66" s="431">
        <v>62.094660691270292</v>
      </c>
      <c r="AQ66" s="431">
        <v>65.429200586957506</v>
      </c>
      <c r="AR66" s="431">
        <v>69.554344754853602</v>
      </c>
      <c r="AS66" s="431">
        <v>73.625679626356643</v>
      </c>
      <c r="AT66" s="431">
        <v>76.464469720595545</v>
      </c>
      <c r="AU66" s="431">
        <v>80.654422322939752</v>
      </c>
      <c r="AV66" s="431">
        <v>82.073212537267494</v>
      </c>
      <c r="AW66" s="431">
        <v>86.524743451278312</v>
      </c>
      <c r="AX66" s="431">
        <v>85.655979998416058</v>
      </c>
      <c r="AY66" s="431">
        <v>85.400433487396455</v>
      </c>
      <c r="AZ66" s="431">
        <v>86.664154236293768</v>
      </c>
      <c r="BA66" s="365">
        <v>90.981072705842507</v>
      </c>
      <c r="BB66" s="453">
        <v>4.6943701803684235E-2</v>
      </c>
      <c r="BC66" s="453">
        <v>3.3899974077939987E-2</v>
      </c>
      <c r="BD66" s="453">
        <v>6.8528903648257256E-3</v>
      </c>
    </row>
    <row r="67" spans="1:57">
      <c r="A67" s="361" t="s">
        <v>163</v>
      </c>
      <c r="B67" s="431">
        <v>30.263000000000002</v>
      </c>
      <c r="C67" s="431">
        <v>30.437999999999999</v>
      </c>
      <c r="D67" s="431">
        <v>31.670999999999999</v>
      </c>
      <c r="E67" s="431">
        <v>33.419999999999995</v>
      </c>
      <c r="F67" s="431">
        <v>34.396000000000001</v>
      </c>
      <c r="G67" s="431">
        <v>35.934000000000005</v>
      </c>
      <c r="H67" s="431">
        <v>38.658811825636597</v>
      </c>
      <c r="I67" s="431">
        <v>39.883977557186014</v>
      </c>
      <c r="J67" s="431">
        <v>42.724350453172207</v>
      </c>
      <c r="K67" s="431">
        <v>44.135604661199821</v>
      </c>
      <c r="L67" s="431">
        <v>47.017548122572293</v>
      </c>
      <c r="M67" s="431">
        <v>49.069776003452752</v>
      </c>
      <c r="N67" s="431">
        <v>50.296252481657319</v>
      </c>
      <c r="O67" s="431">
        <v>49.779998273629694</v>
      </c>
      <c r="P67" s="431">
        <v>51.443107466551588</v>
      </c>
      <c r="Q67" s="431">
        <v>55.147906311210875</v>
      </c>
      <c r="R67" s="431">
        <v>64.205806147923354</v>
      </c>
      <c r="S67" s="431">
        <v>69.085592246440925</v>
      </c>
      <c r="T67" s="431">
        <v>70.010635756533404</v>
      </c>
      <c r="U67" s="431">
        <v>76.488481824980425</v>
      </c>
      <c r="V67" s="431">
        <v>78.126142500837375</v>
      </c>
      <c r="W67" s="431">
        <v>79.568520847468804</v>
      </c>
      <c r="X67" s="431">
        <v>80.810115457918172</v>
      </c>
      <c r="Y67" s="431">
        <v>88.941197274237467</v>
      </c>
      <c r="Z67" s="431">
        <v>84.925126867934708</v>
      </c>
      <c r="AA67" s="431">
        <v>86.387078747015266</v>
      </c>
      <c r="AB67" s="431">
        <v>85.709073124560462</v>
      </c>
      <c r="AC67" s="431">
        <v>86.690928684787281</v>
      </c>
      <c r="AD67" s="431">
        <v>87.30643125757264</v>
      </c>
      <c r="AE67" s="431">
        <v>91.050832528709577</v>
      </c>
      <c r="AF67" s="431">
        <v>95.110157475847345</v>
      </c>
      <c r="AG67" s="431">
        <v>97.178124599800952</v>
      </c>
      <c r="AH67" s="431">
        <v>99.44686285300682</v>
      </c>
      <c r="AI67" s="431">
        <v>97.79567320898299</v>
      </c>
      <c r="AJ67" s="431">
        <v>101.05469675982928</v>
      </c>
      <c r="AK67" s="431">
        <v>101.09749795971999</v>
      </c>
      <c r="AL67" s="431">
        <v>101.52677066817559</v>
      </c>
      <c r="AM67" s="431">
        <v>98.69677157555698</v>
      </c>
      <c r="AN67" s="431">
        <v>107.09118256090696</v>
      </c>
      <c r="AO67" s="431">
        <v>116.77050960365763</v>
      </c>
      <c r="AP67" s="431">
        <v>110.56824945849344</v>
      </c>
      <c r="AQ67" s="431">
        <v>113.24540300350817</v>
      </c>
      <c r="AR67" s="431">
        <v>115.40248153705068</v>
      </c>
      <c r="AS67" s="431">
        <v>124.41665824960577</v>
      </c>
      <c r="AT67" s="431">
        <v>124.27681328643102</v>
      </c>
      <c r="AU67" s="431">
        <v>125.26374437904447</v>
      </c>
      <c r="AV67" s="431">
        <v>123.57890192482175</v>
      </c>
      <c r="AW67" s="431">
        <v>121.90621259003537</v>
      </c>
      <c r="AX67" s="431">
        <v>123.59008417950274</v>
      </c>
      <c r="AY67" s="431">
        <v>125.23141220648844</v>
      </c>
      <c r="AZ67" s="431">
        <v>120.11099733172999</v>
      </c>
      <c r="BA67" s="365">
        <v>122.27067111668698</v>
      </c>
      <c r="BB67" s="453">
        <v>1.5199282206594944E-2</v>
      </c>
      <c r="BC67" s="453">
        <v>8.3126919344067574E-3</v>
      </c>
      <c r="BD67" s="453">
        <v>9.2096906155347824E-3</v>
      </c>
    </row>
    <row r="68" spans="1:57">
      <c r="A68" s="361" t="s">
        <v>97</v>
      </c>
      <c r="B68" s="432">
        <v>20.050758514120613</v>
      </c>
      <c r="C68" s="432">
        <v>21.72646165534459</v>
      </c>
      <c r="D68" s="432">
        <v>22.499915236360625</v>
      </c>
      <c r="E68" s="432">
        <v>23.492033948274706</v>
      </c>
      <c r="F68" s="432">
        <v>25.127298661722186</v>
      </c>
      <c r="G68" s="432">
        <v>27.731272435583026</v>
      </c>
      <c r="H68" s="432">
        <v>30.728327037543433</v>
      </c>
      <c r="I68" s="432">
        <v>33.3265317362658</v>
      </c>
      <c r="J68" s="432">
        <v>36.709959514548068</v>
      </c>
      <c r="K68" s="432">
        <v>38.379371649664535</v>
      </c>
      <c r="L68" s="432">
        <v>39.270202064911416</v>
      </c>
      <c r="M68" s="432">
        <v>43.615269215765053</v>
      </c>
      <c r="N68" s="432">
        <v>46.148805428566583</v>
      </c>
      <c r="O68" s="432">
        <v>48.155652600686395</v>
      </c>
      <c r="P68" s="432">
        <v>53.082972798777078</v>
      </c>
      <c r="Q68" s="432">
        <v>55.730303720393003</v>
      </c>
      <c r="R68" s="432">
        <v>57.221717819197977</v>
      </c>
      <c r="S68" s="432">
        <v>58.295859371051939</v>
      </c>
      <c r="T68" s="432">
        <v>58.303788491055094</v>
      </c>
      <c r="U68" s="432">
        <v>56.799139334278983</v>
      </c>
      <c r="V68" s="432">
        <v>60.665303945747105</v>
      </c>
      <c r="W68" s="432">
        <v>62.013889501976145</v>
      </c>
      <c r="X68" s="432">
        <v>64.61788965386333</v>
      </c>
      <c r="Y68" s="432">
        <v>68.41507879911218</v>
      </c>
      <c r="Z68" s="432">
        <v>71.914232964853767</v>
      </c>
      <c r="AA68" s="432">
        <v>73.827673838155448</v>
      </c>
      <c r="AB68" s="432">
        <v>73.420124047031493</v>
      </c>
      <c r="AC68" s="432">
        <v>75.735991688002343</v>
      </c>
      <c r="AD68" s="432">
        <v>78.380609255714177</v>
      </c>
      <c r="AE68" s="432">
        <v>80.18585929077895</v>
      </c>
      <c r="AF68" s="432">
        <v>82.945378416630248</v>
      </c>
      <c r="AG68" s="432">
        <v>85.708803222041325</v>
      </c>
      <c r="AH68" s="432">
        <v>87.915979246133418</v>
      </c>
      <c r="AI68" s="432">
        <v>90.974247621227605</v>
      </c>
      <c r="AJ68" s="432">
        <v>91.809031983597265</v>
      </c>
      <c r="AK68" s="432">
        <v>96.317646146290258</v>
      </c>
      <c r="AL68" s="432">
        <v>102.73724389451522</v>
      </c>
      <c r="AM68" s="432">
        <v>106.29552113980918</v>
      </c>
      <c r="AN68" s="432">
        <v>107.23939345492322</v>
      </c>
      <c r="AO68" s="432">
        <v>116.98847044135428</v>
      </c>
      <c r="AP68" s="432">
        <v>122.05081345163035</v>
      </c>
      <c r="AQ68" s="432">
        <v>122.27270048714243</v>
      </c>
      <c r="AR68" s="432">
        <v>127.40857070422459</v>
      </c>
      <c r="AS68" s="432">
        <v>133.79573967723775</v>
      </c>
      <c r="AT68" s="432">
        <v>132.74694051639295</v>
      </c>
      <c r="AU68" s="432">
        <v>144.10399129397774</v>
      </c>
      <c r="AV68" s="432">
        <v>141.08400452468754</v>
      </c>
      <c r="AW68" s="432">
        <v>149.32245983396479</v>
      </c>
      <c r="AX68" s="432">
        <v>158.34928967542896</v>
      </c>
      <c r="AY68" s="432">
        <v>165.64469897538001</v>
      </c>
      <c r="AZ68" s="432">
        <v>171.6576568689494</v>
      </c>
      <c r="BA68" s="367">
        <v>171.7805957745172</v>
      </c>
      <c r="BB68" s="454">
        <v>-2.0180107094347477E-3</v>
      </c>
      <c r="BC68" s="454">
        <v>3.4694761037826538E-2</v>
      </c>
      <c r="BD68" s="454">
        <v>1.293888408690691E-2</v>
      </c>
    </row>
    <row r="69" spans="1:57">
      <c r="A69" s="175" t="s">
        <v>98</v>
      </c>
      <c r="B69" s="369">
        <v>60.231858514120617</v>
      </c>
      <c r="C69" s="369">
        <v>62.915861655344592</v>
      </c>
      <c r="D69" s="369">
        <v>63.570315236360642</v>
      </c>
      <c r="E69" s="369">
        <v>67.021433948274705</v>
      </c>
      <c r="F69" s="369">
        <v>68.539198661722168</v>
      </c>
      <c r="G69" s="369">
        <v>74.471772435583034</v>
      </c>
      <c r="H69" s="369">
        <v>80.646251863180026</v>
      </c>
      <c r="I69" s="369">
        <v>85.756751293451785</v>
      </c>
      <c r="J69" s="369">
        <v>92.253021967720258</v>
      </c>
      <c r="K69" s="369">
        <v>96.956619310864355</v>
      </c>
      <c r="L69" s="369">
        <v>102.80457418748371</v>
      </c>
      <c r="M69" s="369">
        <v>112.27524521921781</v>
      </c>
      <c r="N69" s="369">
        <v>117.79252991022391</v>
      </c>
      <c r="O69" s="369">
        <v>122.19409087431609</v>
      </c>
      <c r="P69" s="369">
        <v>133.33584126532867</v>
      </c>
      <c r="Q69" s="369">
        <v>144.59769003160392</v>
      </c>
      <c r="R69" s="369">
        <v>161.11300996712134</v>
      </c>
      <c r="S69" s="369">
        <v>172.40962261749289</v>
      </c>
      <c r="T69" s="369">
        <v>177.37085424758851</v>
      </c>
      <c r="U69" s="369">
        <v>183.4758211592594</v>
      </c>
      <c r="V69" s="369">
        <v>190.09404144658447</v>
      </c>
      <c r="W69" s="369">
        <v>195.20107034944493</v>
      </c>
      <c r="X69" s="369">
        <v>200.97899011178151</v>
      </c>
      <c r="Y69" s="369">
        <v>215.83902707334968</v>
      </c>
      <c r="Z69" s="369">
        <v>216.3234078327884</v>
      </c>
      <c r="AA69" s="369">
        <v>222.31085958517073</v>
      </c>
      <c r="AB69" s="369">
        <v>221.53950817159193</v>
      </c>
      <c r="AC69" s="369">
        <v>225.6882763727896</v>
      </c>
      <c r="AD69" s="369">
        <v>227.36412651328686</v>
      </c>
      <c r="AE69" s="369">
        <v>233.99828081948849</v>
      </c>
      <c r="AF69" s="369">
        <v>243.97579489247764</v>
      </c>
      <c r="AG69" s="369">
        <v>250.60812782184229</v>
      </c>
      <c r="AH69" s="369">
        <v>255.59044109914024</v>
      </c>
      <c r="AI69" s="369">
        <v>259.91342783021054</v>
      </c>
      <c r="AJ69" s="369">
        <v>267.47436634486559</v>
      </c>
      <c r="AK69" s="369">
        <v>273.56555378922519</v>
      </c>
      <c r="AL69" s="369">
        <v>284.2818253509426</v>
      </c>
      <c r="AM69" s="369">
        <v>286.82092782759861</v>
      </c>
      <c r="AN69" s="369">
        <v>300.90745524355339</v>
      </c>
      <c r="AO69" s="369">
        <v>324.14286375954327</v>
      </c>
      <c r="AP69" s="369">
        <v>327.37207014219143</v>
      </c>
      <c r="AQ69" s="369">
        <v>334.76044153065607</v>
      </c>
      <c r="AR69" s="369">
        <v>347.93655685929582</v>
      </c>
      <c r="AS69" s="369">
        <v>369.49934139516967</v>
      </c>
      <c r="AT69" s="369">
        <v>373.4293095939268</v>
      </c>
      <c r="AU69" s="369">
        <v>388.89096268438124</v>
      </c>
      <c r="AV69" s="369">
        <v>387.98865078068548</v>
      </c>
      <c r="AW69" s="369">
        <v>402.89568362513108</v>
      </c>
      <c r="AX69" s="369">
        <v>415.37992655099913</v>
      </c>
      <c r="AY69" s="369">
        <v>427.92121853449555</v>
      </c>
      <c r="AZ69" s="369">
        <v>433.54964150028502</v>
      </c>
      <c r="BA69" s="369">
        <v>440.13622331404542</v>
      </c>
      <c r="BB69" s="270">
        <v>1.2418471276760101E-2</v>
      </c>
      <c r="BC69" s="270">
        <v>2.8489165008068085E-2</v>
      </c>
      <c r="BD69" s="270">
        <v>3.3152006566524506E-2</v>
      </c>
      <c r="BE69" s="86"/>
    </row>
    <row r="70" spans="1:57">
      <c r="B70" s="431"/>
      <c r="C70" s="431"/>
      <c r="D70" s="431"/>
      <c r="E70" s="431"/>
      <c r="F70" s="431"/>
      <c r="G70" s="431"/>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1"/>
      <c r="AF70" s="431"/>
      <c r="AG70" s="431"/>
      <c r="AH70" s="431"/>
      <c r="AI70" s="431"/>
      <c r="AJ70" s="431"/>
      <c r="AK70" s="431"/>
      <c r="AL70" s="431"/>
      <c r="AM70" s="431"/>
      <c r="AN70" s="431"/>
      <c r="AO70" s="431"/>
      <c r="AP70" s="431"/>
      <c r="AQ70" s="431"/>
      <c r="AR70" s="431"/>
      <c r="AS70" s="431"/>
      <c r="AT70" s="431"/>
      <c r="AU70" s="431"/>
      <c r="AV70" s="431"/>
      <c r="AW70" s="431"/>
      <c r="AX70" s="431"/>
      <c r="AY70" s="431"/>
      <c r="AZ70" s="431"/>
      <c r="BA70" s="365"/>
      <c r="BB70" s="453"/>
      <c r="BC70" s="453"/>
      <c r="BD70" s="453"/>
    </row>
    <row r="71" spans="1:57">
      <c r="A71" s="361" t="s">
        <v>104</v>
      </c>
      <c r="B71" s="431">
        <v>34.303239479466804</v>
      </c>
      <c r="C71" s="431">
        <v>37.736465804810102</v>
      </c>
      <c r="D71" s="431">
        <v>40.027788297053903</v>
      </c>
      <c r="E71" s="431">
        <v>42.443100576749991</v>
      </c>
      <c r="F71" s="431">
        <v>44.178923599483092</v>
      </c>
      <c r="G71" s="431">
        <v>48.164515359138548</v>
      </c>
      <c r="H71" s="431">
        <v>50.546670751496883</v>
      </c>
      <c r="I71" s="431">
        <v>52.845258758977408</v>
      </c>
      <c r="J71" s="431">
        <v>56.470778941291094</v>
      </c>
      <c r="K71" s="431">
        <v>60.021188488792355</v>
      </c>
      <c r="L71" s="431">
        <v>60.948735453684243</v>
      </c>
      <c r="M71" s="431">
        <v>63.104391469074656</v>
      </c>
      <c r="N71" s="431">
        <v>66.255025186698461</v>
      </c>
      <c r="O71" s="431">
        <v>67.729207561338015</v>
      </c>
      <c r="P71" s="431">
        <v>70.408848205435191</v>
      </c>
      <c r="Q71" s="431">
        <v>70.902207893976367</v>
      </c>
      <c r="R71" s="431">
        <v>71.489332429323255</v>
      </c>
      <c r="S71" s="431">
        <v>71.20005381598817</v>
      </c>
      <c r="T71" s="431">
        <v>71.598869174788206</v>
      </c>
      <c r="U71" s="431">
        <v>75.076390483886129</v>
      </c>
      <c r="V71" s="431">
        <v>75.537693163184855</v>
      </c>
      <c r="W71" s="431">
        <v>78.133416913661108</v>
      </c>
      <c r="X71" s="431">
        <v>80.293396073552856</v>
      </c>
      <c r="Y71" s="431">
        <v>83.971009279640981</v>
      </c>
      <c r="Z71" s="431">
        <v>87.889597653337745</v>
      </c>
      <c r="AA71" s="431">
        <v>89.304409550363914</v>
      </c>
      <c r="AB71" s="431">
        <v>89.053624989215734</v>
      </c>
      <c r="AC71" s="431">
        <v>90.143386005324004</v>
      </c>
      <c r="AD71" s="431">
        <v>92.607032493696138</v>
      </c>
      <c r="AE71" s="431">
        <v>96.166926921439085</v>
      </c>
      <c r="AF71" s="431">
        <v>98.47716591266115</v>
      </c>
      <c r="AG71" s="431">
        <v>101.12272744957816</v>
      </c>
      <c r="AH71" s="431">
        <v>103.68741972162087</v>
      </c>
      <c r="AI71" s="431">
        <v>106.1206940463191</v>
      </c>
      <c r="AJ71" s="431">
        <v>108.12365303858155</v>
      </c>
      <c r="AK71" s="431">
        <v>108.43886628810732</v>
      </c>
      <c r="AL71" s="431">
        <v>109.47412456404192</v>
      </c>
      <c r="AM71" s="431">
        <v>111.05359915006788</v>
      </c>
      <c r="AN71" s="431">
        <v>112.70469536224113</v>
      </c>
      <c r="AO71" s="431">
        <v>116.54800908437795</v>
      </c>
      <c r="AP71" s="431">
        <v>116.20126815975614</v>
      </c>
      <c r="AQ71" s="431">
        <v>123.38227379267416</v>
      </c>
      <c r="AR71" s="431">
        <v>125.07010512588478</v>
      </c>
      <c r="AS71" s="431">
        <v>127.44742448088057</v>
      </c>
      <c r="AT71" s="431">
        <v>127.43909437936286</v>
      </c>
      <c r="AU71" s="431">
        <v>126.09280583633314</v>
      </c>
      <c r="AV71" s="431">
        <v>131.72574564929644</v>
      </c>
      <c r="AW71" s="431">
        <v>130.29517038786994</v>
      </c>
      <c r="AX71" s="431">
        <v>131.1553462312209</v>
      </c>
      <c r="AY71" s="431">
        <v>132.63805482054772</v>
      </c>
      <c r="AZ71" s="431">
        <v>138.47576700901919</v>
      </c>
      <c r="BA71" s="365">
        <v>138.04912164426469</v>
      </c>
      <c r="BB71" s="453">
        <v>-5.8048334904015064E-3</v>
      </c>
      <c r="BC71" s="453">
        <v>1.7691837623715401E-2</v>
      </c>
      <c r="BD71" s="453">
        <v>1.0398156940937042E-2</v>
      </c>
    </row>
    <row r="72" spans="1:57">
      <c r="A72" s="361" t="s">
        <v>164</v>
      </c>
      <c r="B72" s="431" t="s">
        <v>8</v>
      </c>
      <c r="C72" s="431" t="s">
        <v>8</v>
      </c>
      <c r="D72" s="431" t="s">
        <v>8</v>
      </c>
      <c r="E72" s="431" t="s">
        <v>8</v>
      </c>
      <c r="F72" s="431" t="s">
        <v>8</v>
      </c>
      <c r="G72" s="431" t="s">
        <v>8</v>
      </c>
      <c r="H72" s="431">
        <v>0.67600000000000016</v>
      </c>
      <c r="I72" s="431">
        <v>1.3460621354935058</v>
      </c>
      <c r="J72" s="431">
        <v>1.6663510448477168</v>
      </c>
      <c r="K72" s="431">
        <v>1.7199438395709818</v>
      </c>
      <c r="L72" s="431">
        <v>1.9476079261438204</v>
      </c>
      <c r="M72" s="431">
        <v>2.2362328796216677</v>
      </c>
      <c r="N72" s="431">
        <v>2.2988332012037827</v>
      </c>
      <c r="O72" s="431">
        <v>2.4754471803412224</v>
      </c>
      <c r="P72" s="431">
        <v>2.7427884601982164</v>
      </c>
      <c r="Q72" s="431">
        <v>3.0951083599583655</v>
      </c>
      <c r="R72" s="431">
        <v>3.2170739042268064</v>
      </c>
      <c r="S72" s="431">
        <v>3.5757128066105919</v>
      </c>
      <c r="T72" s="431">
        <v>3.5523345960954322</v>
      </c>
      <c r="U72" s="431">
        <v>3.8496571216367128</v>
      </c>
      <c r="V72" s="431">
        <v>4.286840026662575</v>
      </c>
      <c r="W72" s="431">
        <v>4.6840434758832998</v>
      </c>
      <c r="X72" s="431">
        <v>5.1872400838008135</v>
      </c>
      <c r="Y72" s="431">
        <v>5.7967515029749501</v>
      </c>
      <c r="Z72" s="431">
        <v>6.2290268336158592</v>
      </c>
      <c r="AA72" s="431">
        <v>6.6185943949571948</v>
      </c>
      <c r="AB72" s="431">
        <v>6.4064404188489021</v>
      </c>
      <c r="AC72" s="431">
        <v>6.9910268469304597</v>
      </c>
      <c r="AD72" s="431">
        <v>7.7069233481574368</v>
      </c>
      <c r="AE72" s="431">
        <v>8.1707044961885664</v>
      </c>
      <c r="AF72" s="431">
        <v>9.642571440006197</v>
      </c>
      <c r="AG72" s="431">
        <v>10.099716428462576</v>
      </c>
      <c r="AH72" s="431">
        <v>10.56594198146332</v>
      </c>
      <c r="AI72" s="431">
        <v>11.269018160167899</v>
      </c>
      <c r="AJ72" s="431">
        <v>11.441647659149089</v>
      </c>
      <c r="AK72" s="431">
        <v>12.293577168328836</v>
      </c>
      <c r="AL72" s="431">
        <v>14.016344701609782</v>
      </c>
      <c r="AM72" s="431">
        <v>14.476305793695463</v>
      </c>
      <c r="AN72" s="431">
        <v>15.361651941662094</v>
      </c>
      <c r="AO72" s="431">
        <v>15.915354419628722</v>
      </c>
      <c r="AP72" s="431">
        <v>16.92849907951198</v>
      </c>
      <c r="AQ72" s="431">
        <v>17.997006702911751</v>
      </c>
      <c r="AR72" s="431">
        <v>18.842203700078045</v>
      </c>
      <c r="AS72" s="431">
        <v>19.944534883530583</v>
      </c>
      <c r="AT72" s="431">
        <v>21.929462640650865</v>
      </c>
      <c r="AU72" s="431">
        <v>22.905322879294165</v>
      </c>
      <c r="AV72" s="431">
        <v>24.339244777498003</v>
      </c>
      <c r="AW72" s="431">
        <v>26.496319370387631</v>
      </c>
      <c r="AX72" s="431">
        <v>26.9794034496487</v>
      </c>
      <c r="AY72" s="431">
        <v>28.218154054999491</v>
      </c>
      <c r="AZ72" s="431">
        <v>31.307167797446162</v>
      </c>
      <c r="BA72" s="365">
        <v>32.411601906274207</v>
      </c>
      <c r="BB72" s="453">
        <v>3.2448731362819672E-2</v>
      </c>
      <c r="BC72" s="453">
        <v>6.3414387404918671E-2</v>
      </c>
      <c r="BD72" s="453">
        <v>2.4413117207586765E-3</v>
      </c>
    </row>
    <row r="73" spans="1:57">
      <c r="A73" s="361" t="s">
        <v>54</v>
      </c>
      <c r="B73" s="431">
        <v>131.40283605617657</v>
      </c>
      <c r="C73" s="431">
        <v>142.80800028661508</v>
      </c>
      <c r="D73" s="431">
        <v>128.44358240183436</v>
      </c>
      <c r="E73" s="431">
        <v>129.66679134422469</v>
      </c>
      <c r="F73" s="431">
        <v>157.86750788191461</v>
      </c>
      <c r="G73" s="431">
        <v>202.21867225566066</v>
      </c>
      <c r="H73" s="431">
        <v>239.79164259100028</v>
      </c>
      <c r="I73" s="431">
        <v>258.44647864717683</v>
      </c>
      <c r="J73" s="431">
        <v>272.68850874175979</v>
      </c>
      <c r="K73" s="431">
        <v>281.1217777300086</v>
      </c>
      <c r="L73" s="431">
        <v>314.91218099742048</v>
      </c>
      <c r="M73" s="431">
        <v>331.57149469762112</v>
      </c>
      <c r="N73" s="431">
        <v>361.6787936371453</v>
      </c>
      <c r="O73" s="431">
        <v>396.61785368300377</v>
      </c>
      <c r="P73" s="431">
        <v>408.15913743192897</v>
      </c>
      <c r="Q73" s="431">
        <v>417.3988512014904</v>
      </c>
      <c r="R73" s="431">
        <v>411.58259023244477</v>
      </c>
      <c r="S73" s="431">
        <v>429.53352795471477</v>
      </c>
      <c r="T73" s="431">
        <v>456.86113022355977</v>
      </c>
      <c r="U73" s="431">
        <v>490.18281743479503</v>
      </c>
      <c r="V73" s="431">
        <v>529.91841291487526</v>
      </c>
      <c r="W73" s="431">
        <v>555.30557321180834</v>
      </c>
      <c r="X73" s="431">
        <v>598.7682798366294</v>
      </c>
      <c r="Y73" s="431">
        <v>643.12056778790486</v>
      </c>
      <c r="Z73" s="431">
        <v>674.6016259312122</v>
      </c>
      <c r="AA73" s="431">
        <v>683.2091384177387</v>
      </c>
      <c r="AB73" s="431">
        <v>718.03453995690768</v>
      </c>
      <c r="AC73" s="431">
        <v>755.57555604096603</v>
      </c>
      <c r="AD73" s="431">
        <v>812.71297911453757</v>
      </c>
      <c r="AE73" s="431">
        <v>862.73136130730529</v>
      </c>
      <c r="AF73" s="431">
        <v>888.79618667472653</v>
      </c>
      <c r="AG73" s="431">
        <v>935.08480362213106</v>
      </c>
      <c r="AH73" s="431">
        <v>940.61765966644202</v>
      </c>
      <c r="AI73" s="431">
        <v>941.60227556519158</v>
      </c>
      <c r="AJ73" s="431">
        <v>974.25384736696981</v>
      </c>
      <c r="AK73" s="431">
        <v>1007.9079402781828</v>
      </c>
      <c r="AL73" s="431">
        <v>1064.6433699509762</v>
      </c>
      <c r="AM73" s="431">
        <v>1160.9513576056852</v>
      </c>
      <c r="AN73" s="431">
        <v>1353.4853164818135</v>
      </c>
      <c r="AO73" s="431">
        <v>1583.7871351146573</v>
      </c>
      <c r="AP73" s="431">
        <v>1800.4301830285847</v>
      </c>
      <c r="AQ73" s="431">
        <v>1974.7344860636515</v>
      </c>
      <c r="AR73" s="431">
        <v>2147.8494621923046</v>
      </c>
      <c r="AS73" s="431">
        <v>2228.9896351483403</v>
      </c>
      <c r="AT73" s="431">
        <v>2328.1371730500132</v>
      </c>
      <c r="AU73" s="431">
        <v>2491.0796360004906</v>
      </c>
      <c r="AV73" s="431">
        <v>2690.3300586032506</v>
      </c>
      <c r="AW73" s="431">
        <v>2797.4077095144894</v>
      </c>
      <c r="AX73" s="431">
        <v>2905.2988415422128</v>
      </c>
      <c r="AY73" s="431">
        <v>2970.6028652675568</v>
      </c>
      <c r="AZ73" s="431">
        <v>3005.9468312672179</v>
      </c>
      <c r="BA73" s="365">
        <v>3052.9833397543443</v>
      </c>
      <c r="BB73" s="453">
        <v>1.2872823514044285E-2</v>
      </c>
      <c r="BC73" s="453">
        <v>5.2593056112527847E-2</v>
      </c>
      <c r="BD73" s="453">
        <v>0.22995728254318237</v>
      </c>
    </row>
    <row r="74" spans="1:57">
      <c r="A74" s="361" t="s">
        <v>165</v>
      </c>
      <c r="B74" s="431">
        <v>2.2438472599999999</v>
      </c>
      <c r="C74" s="431">
        <v>2.4298972000000005</v>
      </c>
      <c r="D74" s="431">
        <v>2.8699220309999993</v>
      </c>
      <c r="E74" s="431">
        <v>3.1019320979999998</v>
      </c>
      <c r="F74" s="431">
        <v>3.6409424580000005</v>
      </c>
      <c r="G74" s="431">
        <v>3.9149643780000001</v>
      </c>
      <c r="H74" s="431">
        <v>4.1239999999999997</v>
      </c>
      <c r="I74" s="431">
        <v>4.6920000000000002</v>
      </c>
      <c r="J74" s="431">
        <v>4.8619999999999992</v>
      </c>
      <c r="K74" s="431">
        <v>4.9760000000000009</v>
      </c>
      <c r="L74" s="431">
        <v>4.6759999999999993</v>
      </c>
      <c r="M74" s="431">
        <v>5.5259999999999998</v>
      </c>
      <c r="N74" s="431">
        <v>5.9749999999999996</v>
      </c>
      <c r="O74" s="431">
        <v>6.2050000000000001</v>
      </c>
      <c r="P74" s="431">
        <v>6.3420000000000005</v>
      </c>
      <c r="Q74" s="431">
        <v>6.4880000000000004</v>
      </c>
      <c r="R74" s="431">
        <v>6.9139999999999997</v>
      </c>
      <c r="S74" s="431">
        <v>7.5889999999999986</v>
      </c>
      <c r="T74" s="431">
        <v>8.0429999999999993</v>
      </c>
      <c r="U74" s="431">
        <v>8.2350000000000012</v>
      </c>
      <c r="V74" s="431">
        <v>8.5540000000000003</v>
      </c>
      <c r="W74" s="431">
        <v>8.952</v>
      </c>
      <c r="X74" s="431">
        <v>9.8359999999999985</v>
      </c>
      <c r="Y74" s="431">
        <v>11.327</v>
      </c>
      <c r="Z74" s="431">
        <v>12.107999999999999</v>
      </c>
      <c r="AA74" s="431">
        <v>11.775</v>
      </c>
      <c r="AB74" s="431">
        <v>12.196</v>
      </c>
      <c r="AC74" s="431">
        <v>14.347</v>
      </c>
      <c r="AD74" s="431">
        <v>15.663000000000002</v>
      </c>
      <c r="AE74" s="431">
        <v>14.128</v>
      </c>
      <c r="AF74" s="431">
        <v>15.199339999999999</v>
      </c>
      <c r="AG74" s="431">
        <v>15.386060000000001</v>
      </c>
      <c r="AH74" s="431">
        <v>15.679670000000002</v>
      </c>
      <c r="AI74" s="431">
        <v>15.976200000000002</v>
      </c>
      <c r="AJ74" s="431">
        <v>16.199108633801476</v>
      </c>
      <c r="AK74" s="431">
        <v>16.925545289958919</v>
      </c>
      <c r="AL74" s="431">
        <v>21.527543313270282</v>
      </c>
      <c r="AM74" s="431">
        <v>20.992561144549537</v>
      </c>
      <c r="AN74" s="431">
        <v>21.546534754028077</v>
      </c>
      <c r="AO74" s="431">
        <v>24.283456063172196</v>
      </c>
      <c r="AP74" s="431">
        <v>23.303099881024163</v>
      </c>
      <c r="AQ74" s="431">
        <v>24.71414849202392</v>
      </c>
      <c r="AR74" s="431">
        <v>26.331979005125124</v>
      </c>
      <c r="AS74" s="431">
        <v>24.559190487368351</v>
      </c>
      <c r="AT74" s="431">
        <v>26.807990152278535</v>
      </c>
      <c r="AU74" s="431">
        <v>27.497397062554146</v>
      </c>
      <c r="AV74" s="431">
        <v>28.146469015967341</v>
      </c>
      <c r="AW74" s="431">
        <v>27.048790820069165</v>
      </c>
      <c r="AX74" s="431">
        <v>27.780423284968077</v>
      </c>
      <c r="AY74" s="431">
        <v>27.105986413712028</v>
      </c>
      <c r="AZ74" s="431">
        <v>27.90384910460304</v>
      </c>
      <c r="BA74" s="365">
        <v>28.610645886046044</v>
      </c>
      <c r="BB74" s="453">
        <v>2.2528275847434998E-2</v>
      </c>
      <c r="BC74" s="453">
        <v>1.8181124702095985E-2</v>
      </c>
      <c r="BD74" s="453">
        <v>2.1550154779106379E-3</v>
      </c>
    </row>
    <row r="75" spans="1:57">
      <c r="A75" s="361" t="s">
        <v>100</v>
      </c>
      <c r="B75" s="431">
        <v>52.729633802799995</v>
      </c>
      <c r="C75" s="431">
        <v>54.345338028199997</v>
      </c>
      <c r="D75" s="431">
        <v>55.996042253499994</v>
      </c>
      <c r="E75" s="431">
        <v>59.807211268000003</v>
      </c>
      <c r="F75" s="431">
        <v>66.287211268000007</v>
      </c>
      <c r="G75" s="431">
        <v>64.83855550089001</v>
      </c>
      <c r="H75" s="431">
        <v>66.956229930000006</v>
      </c>
      <c r="I75" s="431">
        <v>70.533332041999998</v>
      </c>
      <c r="J75" s="431">
        <v>71.927532041999982</v>
      </c>
      <c r="K75" s="431">
        <v>76.316038379999995</v>
      </c>
      <c r="L75" s="431">
        <v>81.945317606000003</v>
      </c>
      <c r="M75" s="431">
        <v>85.923546830999996</v>
      </c>
      <c r="N75" s="431">
        <v>90.847023943999986</v>
      </c>
      <c r="O75" s="431">
        <v>94.168421831000003</v>
      </c>
      <c r="P75" s="431">
        <v>99.53812605600001</v>
      </c>
      <c r="Q75" s="431">
        <v>102.50390528200002</v>
      </c>
      <c r="R75" s="431">
        <v>113.62548658924239</v>
      </c>
      <c r="S75" s="431">
        <v>112.70243800515907</v>
      </c>
      <c r="T75" s="431">
        <v>118.66147488611291</v>
      </c>
      <c r="U75" s="431">
        <v>126.66164122299848</v>
      </c>
      <c r="V75" s="431">
        <v>133.8420036991408</v>
      </c>
      <c r="W75" s="431">
        <v>143.42120138332641</v>
      </c>
      <c r="X75" s="431">
        <v>152.76841057153425</v>
      </c>
      <c r="Y75" s="431">
        <v>166.22536669795358</v>
      </c>
      <c r="Z75" s="431">
        <v>181.56788396702322</v>
      </c>
      <c r="AA75" s="431">
        <v>194.98773477256319</v>
      </c>
      <c r="AB75" s="431">
        <v>205.72996472797479</v>
      </c>
      <c r="AC75" s="431">
        <v>216.58921011914208</v>
      </c>
      <c r="AD75" s="431">
        <v>221.95387653636607</v>
      </c>
      <c r="AE75" s="431">
        <v>233.79247505554184</v>
      </c>
      <c r="AF75" s="431">
        <v>251.57158391554862</v>
      </c>
      <c r="AG75" s="431">
        <v>261.73418457051525</v>
      </c>
      <c r="AH75" s="431">
        <v>276.15790588302934</v>
      </c>
      <c r="AI75" s="431">
        <v>292.58129056234731</v>
      </c>
      <c r="AJ75" s="431">
        <v>299.60226195136107</v>
      </c>
      <c r="AK75" s="431">
        <v>315.97732423264597</v>
      </c>
      <c r="AL75" s="431">
        <v>318.00862512055056</v>
      </c>
      <c r="AM75" s="431">
        <v>332.03592682021258</v>
      </c>
      <c r="AN75" s="431">
        <v>345.36275850207102</v>
      </c>
      <c r="AO75" s="431">
        <v>365.85564808975153</v>
      </c>
      <c r="AP75" s="431">
        <v>393.61019354392312</v>
      </c>
      <c r="AQ75" s="431">
        <v>413.95779383657003</v>
      </c>
      <c r="AR75" s="431">
        <v>450.23543816640284</v>
      </c>
      <c r="AS75" s="431">
        <v>475.7145247237039</v>
      </c>
      <c r="AT75" s="431">
        <v>513.22097532656846</v>
      </c>
      <c r="AU75" s="431">
        <v>537.07069506287894</v>
      </c>
      <c r="AV75" s="431">
        <v>568.69122199839887</v>
      </c>
      <c r="AW75" s="431">
        <v>611.6016685333725</v>
      </c>
      <c r="AX75" s="431">
        <v>621.48679897268642</v>
      </c>
      <c r="AY75" s="431">
        <v>663.58527950060295</v>
      </c>
      <c r="AZ75" s="431">
        <v>685.09380951220135</v>
      </c>
      <c r="BA75" s="365">
        <v>723.90227123124419</v>
      </c>
      <c r="BB75" s="453">
        <v>5.3759917616844177E-2</v>
      </c>
      <c r="BC75" s="453">
        <v>5.6983895599842072E-2</v>
      </c>
      <c r="BD75" s="453">
        <v>5.452587828040123E-2</v>
      </c>
    </row>
    <row r="76" spans="1:57">
      <c r="A76" s="361" t="s">
        <v>105</v>
      </c>
      <c r="B76" s="431">
        <v>7.1120000000000001</v>
      </c>
      <c r="C76" s="431">
        <v>7.0480000000000009</v>
      </c>
      <c r="D76" s="431">
        <v>6.9449999999999994</v>
      </c>
      <c r="E76" s="431">
        <v>7.391</v>
      </c>
      <c r="F76" s="431">
        <v>8.3459999999999983</v>
      </c>
      <c r="G76" s="431">
        <v>8.9389999999999983</v>
      </c>
      <c r="H76" s="431">
        <v>8.5690000000000008</v>
      </c>
      <c r="I76" s="431">
        <v>9.0689999999999991</v>
      </c>
      <c r="J76" s="431">
        <v>10.193999999999999</v>
      </c>
      <c r="K76" s="431">
        <v>10.944999999999999</v>
      </c>
      <c r="L76" s="431">
        <v>13.462</v>
      </c>
      <c r="M76" s="431">
        <v>14.170999999999999</v>
      </c>
      <c r="N76" s="431">
        <v>19.095000000000002</v>
      </c>
      <c r="O76" s="431">
        <v>21.154</v>
      </c>
      <c r="P76" s="431">
        <v>24.149999999999995</v>
      </c>
      <c r="Q76" s="431">
        <v>25.808</v>
      </c>
      <c r="R76" s="431">
        <v>27.947000000000003</v>
      </c>
      <c r="S76" s="431">
        <v>28.371000000000002</v>
      </c>
      <c r="T76" s="431">
        <v>30.227000000000004</v>
      </c>
      <c r="U76" s="431">
        <v>33.087000000000003</v>
      </c>
      <c r="V76" s="431">
        <v>35.200000000000003</v>
      </c>
      <c r="W76" s="431">
        <v>38.288999999999994</v>
      </c>
      <c r="X76" s="431">
        <v>40.542999999999999</v>
      </c>
      <c r="Y76" s="431">
        <v>42.783999999999999</v>
      </c>
      <c r="Z76" s="431">
        <v>47.326000000000001</v>
      </c>
      <c r="AA76" s="431">
        <v>51.907756582096297</v>
      </c>
      <c r="AB76" s="431">
        <v>56.103310899611941</v>
      </c>
      <c r="AC76" s="431">
        <v>61.743281846781912</v>
      </c>
      <c r="AD76" s="431">
        <v>65.239435727149356</v>
      </c>
      <c r="AE76" s="431">
        <v>69.916332137464579</v>
      </c>
      <c r="AF76" s="431">
        <v>74.496983261184411</v>
      </c>
      <c r="AG76" s="431">
        <v>79.304194642010344</v>
      </c>
      <c r="AH76" s="431">
        <v>86.134691008344134</v>
      </c>
      <c r="AI76" s="431">
        <v>84.664585853650806</v>
      </c>
      <c r="AJ76" s="431">
        <v>92.265010420266591</v>
      </c>
      <c r="AK76" s="431">
        <v>100.11086904560271</v>
      </c>
      <c r="AL76" s="431">
        <v>106.14967203205427</v>
      </c>
      <c r="AM76" s="431">
        <v>111.37240719678491</v>
      </c>
      <c r="AN76" s="431">
        <v>119.96747551926538</v>
      </c>
      <c r="AO76" s="431">
        <v>119.12097507168392</v>
      </c>
      <c r="AP76" s="431">
        <v>122.07161146551525</v>
      </c>
      <c r="AQ76" s="431">
        <v>123.92645572590231</v>
      </c>
      <c r="AR76" s="431">
        <v>132.8657387961492</v>
      </c>
      <c r="AS76" s="431">
        <v>131.29973607746814</v>
      </c>
      <c r="AT76" s="431">
        <v>136.01089434831133</v>
      </c>
      <c r="AU76" s="431">
        <v>149.3109072399981</v>
      </c>
      <c r="AV76" s="431">
        <v>162.82809629790239</v>
      </c>
      <c r="AW76" s="431">
        <v>170.54482281770407</v>
      </c>
      <c r="AX76" s="431">
        <v>174.24150750525004</v>
      </c>
      <c r="AY76" s="431">
        <v>162.90445088323881</v>
      </c>
      <c r="AZ76" s="431">
        <v>164.8313146980982</v>
      </c>
      <c r="BA76" s="365">
        <v>175.04330855648061</v>
      </c>
      <c r="BB76" s="453">
        <v>5.9052694588899612E-2</v>
      </c>
      <c r="BC76" s="453">
        <v>3.0486969277262688E-2</v>
      </c>
      <c r="BD76" s="453">
        <v>1.3184638693928719E-2</v>
      </c>
    </row>
    <row r="77" spans="1:57">
      <c r="A77" s="361" t="s">
        <v>166</v>
      </c>
      <c r="B77" s="431">
        <v>154.07373559306694</v>
      </c>
      <c r="C77" s="431">
        <v>171.71662468389371</v>
      </c>
      <c r="D77" s="431">
        <v>197.4661596397701</v>
      </c>
      <c r="E77" s="431">
        <v>219.05756968321498</v>
      </c>
      <c r="F77" s="431">
        <v>251.30044690727249</v>
      </c>
      <c r="G77" s="431">
        <v>280.11169845951946</v>
      </c>
      <c r="H77" s="431">
        <v>297.51657816762457</v>
      </c>
      <c r="I77" s="431">
        <v>312.37958897587913</v>
      </c>
      <c r="J77" s="431">
        <v>348.46641809521657</v>
      </c>
      <c r="K77" s="431">
        <v>347.49880894420056</v>
      </c>
      <c r="L77" s="431">
        <v>331.02398087568452</v>
      </c>
      <c r="M77" s="431">
        <v>344.77060006788247</v>
      </c>
      <c r="N77" s="431">
        <v>344.16843098836955</v>
      </c>
      <c r="O77" s="431">
        <v>353.81737038421505</v>
      </c>
      <c r="P77" s="431">
        <v>367.4638485301171</v>
      </c>
      <c r="Q77" s="431">
        <v>356.20084988188444</v>
      </c>
      <c r="R77" s="431">
        <v>350.04367177399649</v>
      </c>
      <c r="S77" s="431">
        <v>337.91743690048423</v>
      </c>
      <c r="T77" s="431">
        <v>341.17109349142407</v>
      </c>
      <c r="U77" s="431">
        <v>367.54560424899296</v>
      </c>
      <c r="V77" s="431">
        <v>369.56717090238482</v>
      </c>
      <c r="W77" s="431">
        <v>370.72869132959227</v>
      </c>
      <c r="X77" s="431">
        <v>379.25403296148784</v>
      </c>
      <c r="Y77" s="431">
        <v>401.53854466579173</v>
      </c>
      <c r="Z77" s="431">
        <v>416.66636983979726</v>
      </c>
      <c r="AA77" s="431">
        <v>434.39521742940326</v>
      </c>
      <c r="AB77" s="431">
        <v>444.75794643909802</v>
      </c>
      <c r="AC77" s="431">
        <v>450.14902054295169</v>
      </c>
      <c r="AD77" s="431">
        <v>456.22070240700879</v>
      </c>
      <c r="AE77" s="431">
        <v>474.63764995148568</v>
      </c>
      <c r="AF77" s="431">
        <v>491.61768745557481</v>
      </c>
      <c r="AG77" s="431">
        <v>501.03867998763587</v>
      </c>
      <c r="AH77" s="431">
        <v>508.95913758136288</v>
      </c>
      <c r="AI77" s="431">
        <v>499.33368632338806</v>
      </c>
      <c r="AJ77" s="431">
        <v>506.8108592767523</v>
      </c>
      <c r="AK77" s="431">
        <v>512.14262055194695</v>
      </c>
      <c r="AL77" s="431">
        <v>508.47727754191334</v>
      </c>
      <c r="AM77" s="431">
        <v>507.94485579919274</v>
      </c>
      <c r="AN77" s="431">
        <v>506.53047993298247</v>
      </c>
      <c r="AO77" s="431">
        <v>513.14254373133724</v>
      </c>
      <c r="AP77" s="431">
        <v>521.33729063914529</v>
      </c>
      <c r="AQ77" s="431">
        <v>520.42393497379874</v>
      </c>
      <c r="AR77" s="431">
        <v>516.00904165938005</v>
      </c>
      <c r="AS77" s="431">
        <v>509.32000440496205</v>
      </c>
      <c r="AT77" s="431">
        <v>467.24908689524614</v>
      </c>
      <c r="AU77" s="431">
        <v>496.0257033949772</v>
      </c>
      <c r="AV77" s="431">
        <v>470.40545301095602</v>
      </c>
      <c r="AW77" s="431">
        <v>467.74675125730602</v>
      </c>
      <c r="AX77" s="431">
        <v>464.01190149631083</v>
      </c>
      <c r="AY77" s="431">
        <v>452.29701843073826</v>
      </c>
      <c r="AZ77" s="431">
        <v>445.7961732276724</v>
      </c>
      <c r="BA77" s="365">
        <v>445.26465961168958</v>
      </c>
      <c r="BB77" s="453">
        <v>-3.9212624542415142E-3</v>
      </c>
      <c r="BC77" s="453">
        <v>-1.5531659126281738E-2</v>
      </c>
      <c r="BD77" s="453">
        <v>3.3538293093442917E-2</v>
      </c>
    </row>
    <row r="78" spans="1:57">
      <c r="A78" s="361" t="s">
        <v>106</v>
      </c>
      <c r="B78" s="431">
        <v>2.4349583000000004</v>
      </c>
      <c r="C78" s="431">
        <v>2.8386431000000001</v>
      </c>
      <c r="D78" s="431">
        <v>2.8921212000000001</v>
      </c>
      <c r="E78" s="431">
        <v>2.9504774000000005</v>
      </c>
      <c r="F78" s="431">
        <v>3.0868500000000005</v>
      </c>
      <c r="G78" s="431">
        <v>3.4463201441860463</v>
      </c>
      <c r="H78" s="431">
        <v>3.8343662509067999</v>
      </c>
      <c r="I78" s="431">
        <v>4.2906644599699986</v>
      </c>
      <c r="J78" s="431">
        <v>4.6195342274118589</v>
      </c>
      <c r="K78" s="431">
        <v>4.7106042303095919</v>
      </c>
      <c r="L78" s="431">
        <v>4.8873151329029039</v>
      </c>
      <c r="M78" s="431">
        <v>5.4171680946243468</v>
      </c>
      <c r="N78" s="431">
        <v>6.0186483892434559</v>
      </c>
      <c r="O78" s="431">
        <v>8.2274232558139531</v>
      </c>
      <c r="P78" s="431">
        <v>10.049074418604654</v>
      </c>
      <c r="Q78" s="431">
        <v>10.817792513563916</v>
      </c>
      <c r="R78" s="431">
        <v>11.078137445777612</v>
      </c>
      <c r="S78" s="431">
        <v>11.926171309709721</v>
      </c>
      <c r="T78" s="431">
        <v>13.720001057340195</v>
      </c>
      <c r="U78" s="431">
        <v>14.810329586257934</v>
      </c>
      <c r="V78" s="431">
        <v>14.653686594159923</v>
      </c>
      <c r="W78" s="431">
        <v>16.424809800040382</v>
      </c>
      <c r="X78" s="431">
        <v>16.920578174609833</v>
      </c>
      <c r="Y78" s="431">
        <v>17.944181134514341</v>
      </c>
      <c r="Z78" s="431">
        <v>20.065878821315064</v>
      </c>
      <c r="AA78" s="431">
        <v>21.659375177558978</v>
      </c>
      <c r="AB78" s="431">
        <v>26.280074518471633</v>
      </c>
      <c r="AC78" s="431">
        <v>28.287402185012443</v>
      </c>
      <c r="AD78" s="431">
        <v>29.649832627453215</v>
      </c>
      <c r="AE78" s="431">
        <v>31.61298541257306</v>
      </c>
      <c r="AF78" s="431">
        <v>33.510952687102659</v>
      </c>
      <c r="AG78" s="431">
        <v>37.129915607373519</v>
      </c>
      <c r="AH78" s="431">
        <v>43.265764625250782</v>
      </c>
      <c r="AI78" s="431">
        <v>40.234858172741347</v>
      </c>
      <c r="AJ78" s="431">
        <v>45.351093324970776</v>
      </c>
      <c r="AK78" s="431">
        <v>50.45001194506996</v>
      </c>
      <c r="AL78" s="431">
        <v>50.749462342050478</v>
      </c>
      <c r="AM78" s="431">
        <v>54.278700931630141</v>
      </c>
      <c r="AN78" s="431">
        <v>59.444196474036801</v>
      </c>
      <c r="AO78" s="431">
        <v>63.296224547101382</v>
      </c>
      <c r="AP78" s="431">
        <v>67.666735975608745</v>
      </c>
      <c r="AQ78" s="431">
        <v>69.422265888185663</v>
      </c>
      <c r="AR78" s="431">
        <v>72.944503325427547</v>
      </c>
      <c r="AS78" s="431">
        <v>76.312724762328429</v>
      </c>
      <c r="AT78" s="431">
        <v>73.579504445840712</v>
      </c>
      <c r="AU78" s="431">
        <v>72.436262294340253</v>
      </c>
      <c r="AV78" s="431">
        <v>79.793343912595347</v>
      </c>
      <c r="AW78" s="431">
        <v>83.156217138169069</v>
      </c>
      <c r="AX78" s="431">
        <v>89.210085146739473</v>
      </c>
      <c r="AY78" s="431">
        <v>91.547005279714696</v>
      </c>
      <c r="AZ78" s="431">
        <v>93.800920150474752</v>
      </c>
      <c r="BA78" s="365">
        <v>99.459551631240245</v>
      </c>
      <c r="BB78" s="453">
        <v>5.7428903877735138E-2</v>
      </c>
      <c r="BC78" s="453">
        <v>3.3197119832038879E-2</v>
      </c>
      <c r="BD78" s="453">
        <v>7.4915075674653053E-3</v>
      </c>
    </row>
    <row r="79" spans="1:57">
      <c r="A79" s="361" t="s">
        <v>167</v>
      </c>
      <c r="B79" s="431">
        <v>6.9350187808299761</v>
      </c>
      <c r="C79" s="431">
        <v>7.3665078064895688</v>
      </c>
      <c r="D79" s="431">
        <v>7.4265959179979166</v>
      </c>
      <c r="E79" s="431">
        <v>7.5850262026519424</v>
      </c>
      <c r="F79" s="431">
        <v>7.7212670045707554</v>
      </c>
      <c r="G79" s="431">
        <v>8.6410481513327593</v>
      </c>
      <c r="H79" s="431">
        <v>9.026201475313389</v>
      </c>
      <c r="I79" s="431">
        <v>9.6714277503733523</v>
      </c>
      <c r="J79" s="431">
        <v>10.100259899533874</v>
      </c>
      <c r="K79" s="431">
        <v>10.10990778377902</v>
      </c>
      <c r="L79" s="431">
        <v>10.212566200899463</v>
      </c>
      <c r="M79" s="431">
        <v>10.580365754301942</v>
      </c>
      <c r="N79" s="431">
        <v>10.87907341993678</v>
      </c>
      <c r="O79" s="431">
        <v>10.676892162424934</v>
      </c>
      <c r="P79" s="431">
        <v>10.767702426754289</v>
      </c>
      <c r="Q79" s="431">
        <v>10.825231530813546</v>
      </c>
      <c r="R79" s="431">
        <v>10.845187706882607</v>
      </c>
      <c r="S79" s="431">
        <v>11.253868548985499</v>
      </c>
      <c r="T79" s="431">
        <v>11.687782237246317</v>
      </c>
      <c r="U79" s="431">
        <v>12.333598310505511</v>
      </c>
      <c r="V79" s="431">
        <v>12.550658564942466</v>
      </c>
      <c r="W79" s="431">
        <v>13.9499155856537</v>
      </c>
      <c r="X79" s="431">
        <v>13.793466044873998</v>
      </c>
      <c r="Y79" s="431">
        <v>14.559469857370718</v>
      </c>
      <c r="Z79" s="431">
        <v>14.889857628452395</v>
      </c>
      <c r="AA79" s="431">
        <v>15.67148753764825</v>
      </c>
      <c r="AB79" s="431">
        <v>15.747512672383781</v>
      </c>
      <c r="AC79" s="431">
        <v>15.823583655094506</v>
      </c>
      <c r="AD79" s="431">
        <v>16.094456838767762</v>
      </c>
      <c r="AE79" s="431">
        <v>16.904280957266689</v>
      </c>
      <c r="AF79" s="431">
        <v>17.532128098105371</v>
      </c>
      <c r="AG79" s="431">
        <v>17.616460974347032</v>
      </c>
      <c r="AH79" s="431">
        <v>17.706935688059712</v>
      </c>
      <c r="AI79" s="431">
        <v>17.719037126633847</v>
      </c>
      <c r="AJ79" s="431">
        <v>17.952821590662644</v>
      </c>
      <c r="AK79" s="431">
        <v>18.688568653379285</v>
      </c>
      <c r="AL79" s="431">
        <v>18.610542933464789</v>
      </c>
      <c r="AM79" s="431">
        <v>19.285971420073828</v>
      </c>
      <c r="AN79" s="431">
        <v>18.755237454393388</v>
      </c>
      <c r="AO79" s="431">
        <v>19.328456368958918</v>
      </c>
      <c r="AP79" s="431">
        <v>18.741157728969515</v>
      </c>
      <c r="AQ79" s="431">
        <v>19.015489796491558</v>
      </c>
      <c r="AR79" s="431">
        <v>18.992760871708491</v>
      </c>
      <c r="AS79" s="431">
        <v>19.155519479773567</v>
      </c>
      <c r="AT79" s="431">
        <v>19.123040109923068</v>
      </c>
      <c r="AU79" s="431">
        <v>19.709883287581885</v>
      </c>
      <c r="AV79" s="431">
        <v>19.559640160299821</v>
      </c>
      <c r="AW79" s="431">
        <v>19.693536436801633</v>
      </c>
      <c r="AX79" s="431">
        <v>19.883688601627895</v>
      </c>
      <c r="AY79" s="431">
        <v>20.855570748057126</v>
      </c>
      <c r="AZ79" s="431">
        <v>20.989232155263643</v>
      </c>
      <c r="BA79" s="365">
        <v>21.431217034213702</v>
      </c>
      <c r="BB79" s="453">
        <v>1.8267922103404999E-2</v>
      </c>
      <c r="BC79" s="453">
        <v>1.1393163353204727E-2</v>
      </c>
      <c r="BD79" s="453">
        <v>1.6142454696819186E-3</v>
      </c>
    </row>
    <row r="80" spans="1:57">
      <c r="A80" s="361" t="s">
        <v>168</v>
      </c>
      <c r="B80" s="431">
        <v>7.2449999999999983</v>
      </c>
      <c r="C80" s="431">
        <v>7.3380000000000001</v>
      </c>
      <c r="D80" s="431">
        <v>8.1410000000000018</v>
      </c>
      <c r="E80" s="431">
        <v>9.23</v>
      </c>
      <c r="F80" s="431">
        <v>9.3889999999999993</v>
      </c>
      <c r="G80" s="431">
        <v>9.3019999999999996</v>
      </c>
      <c r="H80" s="431">
        <v>9.0230000000000015</v>
      </c>
      <c r="I80" s="431">
        <v>7.9930000000000003</v>
      </c>
      <c r="J80" s="431">
        <v>8.5690000000000008</v>
      </c>
      <c r="K80" s="431">
        <v>9.1900000000000013</v>
      </c>
      <c r="L80" s="431">
        <v>9.9329999999999998</v>
      </c>
      <c r="M80" s="431">
        <v>10.077999999999999</v>
      </c>
      <c r="N80" s="431">
        <v>10.902000000000001</v>
      </c>
      <c r="O80" s="431">
        <v>11.6</v>
      </c>
      <c r="P80" s="431">
        <v>12.677000000000001</v>
      </c>
      <c r="Q80" s="431">
        <v>14.207000000000004</v>
      </c>
      <c r="R80" s="431">
        <v>15.312000000000001</v>
      </c>
      <c r="S80" s="431">
        <v>16.869999999999997</v>
      </c>
      <c r="T80" s="431">
        <v>17.881</v>
      </c>
      <c r="U80" s="431">
        <v>18.882000000000001</v>
      </c>
      <c r="V80" s="431">
        <v>19.802</v>
      </c>
      <c r="W80" s="431">
        <v>21.036000000000001</v>
      </c>
      <c r="X80" s="431">
        <v>23.444000000000006</v>
      </c>
      <c r="Y80" s="431">
        <v>24.905999999999999</v>
      </c>
      <c r="Z80" s="431">
        <v>26.446000000000005</v>
      </c>
      <c r="AA80" s="431">
        <v>27.731000000000002</v>
      </c>
      <c r="AB80" s="431">
        <v>29.437999999999999</v>
      </c>
      <c r="AC80" s="431">
        <v>30.739000000000001</v>
      </c>
      <c r="AD80" s="431">
        <v>34.15</v>
      </c>
      <c r="AE80" s="431">
        <v>35.325000000000003</v>
      </c>
      <c r="AF80" s="431">
        <v>37.178000000000004</v>
      </c>
      <c r="AG80" s="431">
        <v>39.664999999999999</v>
      </c>
      <c r="AH80" s="431">
        <v>38.587000000000003</v>
      </c>
      <c r="AI80" s="431">
        <v>41.253999999999998</v>
      </c>
      <c r="AJ80" s="431">
        <v>43.472999999999992</v>
      </c>
      <c r="AK80" s="431">
        <v>44.400999999999996</v>
      </c>
      <c r="AL80" s="431">
        <v>45.609000000000002</v>
      </c>
      <c r="AM80" s="431">
        <v>47.535999999999994</v>
      </c>
      <c r="AN80" s="431">
        <v>52.469835748019953</v>
      </c>
      <c r="AO80" s="431">
        <v>58.938735701027326</v>
      </c>
      <c r="AP80" s="431">
        <v>61.678477983606662</v>
      </c>
      <c r="AQ80" s="431">
        <v>64.932977029271953</v>
      </c>
      <c r="AR80" s="431">
        <v>68.733255054376016</v>
      </c>
      <c r="AS80" s="431">
        <v>69.240549600032267</v>
      </c>
      <c r="AT80" s="431">
        <v>70.071253827805236</v>
      </c>
      <c r="AU80" s="431">
        <v>70.493845705014564</v>
      </c>
      <c r="AV80" s="431">
        <v>70.562117441989855</v>
      </c>
      <c r="AW80" s="431">
        <v>71.364687009284168</v>
      </c>
      <c r="AX80" s="431">
        <v>71.708440980375272</v>
      </c>
      <c r="AY80" s="431">
        <v>73.545621595662851</v>
      </c>
      <c r="AZ80" s="431">
        <v>77.118052397311089</v>
      </c>
      <c r="BA80" s="365">
        <v>83.196027734109165</v>
      </c>
      <c r="BB80" s="453">
        <v>7.5866334140300751E-2</v>
      </c>
      <c r="BC80" s="453">
        <v>2.2591646760702133E-2</v>
      </c>
      <c r="BD80" s="453">
        <v>6.2665040604770184E-3</v>
      </c>
    </row>
    <row r="81" spans="1:57">
      <c r="A81" s="361" t="s">
        <v>169</v>
      </c>
      <c r="B81" s="431">
        <v>4.3923269999999999</v>
      </c>
      <c r="C81" s="431">
        <v>4.7779940000000005</v>
      </c>
      <c r="D81" s="431">
        <v>5.4206620000000001</v>
      </c>
      <c r="E81" s="431">
        <v>6.0569312000000002</v>
      </c>
      <c r="F81" s="431">
        <v>6.5035972000000006</v>
      </c>
      <c r="G81" s="431">
        <v>7.5515972000000007</v>
      </c>
      <c r="H81" s="431">
        <v>8.7241306000000005</v>
      </c>
      <c r="I81" s="431">
        <v>8.5066639999999989</v>
      </c>
      <c r="J81" s="431">
        <v>10.033664000000002</v>
      </c>
      <c r="K81" s="431">
        <v>9.5061296000000013</v>
      </c>
      <c r="L81" s="431">
        <v>10.2364596</v>
      </c>
      <c r="M81" s="431">
        <v>10.6087916</v>
      </c>
      <c r="N81" s="431">
        <v>11.471338875059963</v>
      </c>
      <c r="O81" s="431">
        <v>11.99065982517989</v>
      </c>
      <c r="P81" s="431">
        <v>12.477307036692764</v>
      </c>
      <c r="Q81" s="431">
        <v>12.261678556365116</v>
      </c>
      <c r="R81" s="431">
        <v>12.187863026836222</v>
      </c>
      <c r="S81" s="431">
        <v>11.859879255826581</v>
      </c>
      <c r="T81" s="431">
        <v>12.569392495415665</v>
      </c>
      <c r="U81" s="431">
        <v>11.577973057808746</v>
      </c>
      <c r="V81" s="431">
        <v>11.167140935810288</v>
      </c>
      <c r="W81" s="431">
        <v>11.328639791691174</v>
      </c>
      <c r="X81" s="431">
        <v>12.333368905326511</v>
      </c>
      <c r="Y81" s="431">
        <v>13.592511673430776</v>
      </c>
      <c r="Z81" s="431">
        <v>14.693609658388008</v>
      </c>
      <c r="AA81" s="431">
        <v>15.261190061021846</v>
      </c>
      <c r="AB81" s="431">
        <v>14.793553403394119</v>
      </c>
      <c r="AC81" s="431">
        <v>17.170534027831824</v>
      </c>
      <c r="AD81" s="431">
        <v>17.721480485188021</v>
      </c>
      <c r="AE81" s="431">
        <v>18.829014842374338</v>
      </c>
      <c r="AF81" s="431">
        <v>21.01235766555228</v>
      </c>
      <c r="AG81" s="431">
        <v>22.581488276840268</v>
      </c>
      <c r="AH81" s="431">
        <v>24.343322593336818</v>
      </c>
      <c r="AI81" s="431">
        <v>24.699734562571408</v>
      </c>
      <c r="AJ81" s="431">
        <v>25.085205580812961</v>
      </c>
      <c r="AK81" s="431">
        <v>24.923374758547201</v>
      </c>
      <c r="AL81" s="431">
        <v>24.66481786361793</v>
      </c>
      <c r="AM81" s="431">
        <v>24.531414144888618</v>
      </c>
      <c r="AN81" s="431">
        <v>25.434793798565412</v>
      </c>
      <c r="AO81" s="431">
        <v>26.392182004040897</v>
      </c>
      <c r="AP81" s="431">
        <v>26.359493033562096</v>
      </c>
      <c r="AQ81" s="431">
        <v>25.647438716924455</v>
      </c>
      <c r="AR81" s="431">
        <v>26.749749854203628</v>
      </c>
      <c r="AS81" s="431">
        <v>27.643682073426596</v>
      </c>
      <c r="AT81" s="431">
        <v>28.007863971881509</v>
      </c>
      <c r="AU81" s="431">
        <v>28.849476197043323</v>
      </c>
      <c r="AV81" s="431">
        <v>29.501506926286293</v>
      </c>
      <c r="AW81" s="431">
        <v>30.475973801561803</v>
      </c>
      <c r="AX81" s="431">
        <v>32.475014168566837</v>
      </c>
      <c r="AY81" s="431">
        <v>34.378886166806105</v>
      </c>
      <c r="AZ81" s="431">
        <v>37.67125308174635</v>
      </c>
      <c r="BA81" s="365">
        <v>42.050229376477397</v>
      </c>
      <c r="BB81" s="453">
        <v>0.11319201439619064</v>
      </c>
      <c r="BC81" s="453">
        <v>3.6352027207612991E-2</v>
      </c>
      <c r="BD81" s="453">
        <v>3.1673137564212084E-3</v>
      </c>
    </row>
    <row r="82" spans="1:57">
      <c r="A82" s="361" t="s">
        <v>170</v>
      </c>
      <c r="B82" s="431">
        <v>4.11286670424583</v>
      </c>
      <c r="C82" s="431">
        <v>4.7020205199271325</v>
      </c>
      <c r="D82" s="431">
        <v>5.6604153311628291</v>
      </c>
      <c r="E82" s="431">
        <v>7.0413146000729814</v>
      </c>
      <c r="F82" s="431">
        <v>6.9210471069486905</v>
      </c>
      <c r="G82" s="431">
        <v>7.5098409180296208</v>
      </c>
      <c r="H82" s="431">
        <v>6.5159700000000003</v>
      </c>
      <c r="I82" s="431">
        <v>8.1699950000000001</v>
      </c>
      <c r="J82" s="431">
        <v>7.6803420000000004</v>
      </c>
      <c r="K82" s="431">
        <v>7.5653170000000003</v>
      </c>
      <c r="L82" s="431">
        <v>7.3872760000000008</v>
      </c>
      <c r="M82" s="431">
        <v>8.7843680000000006</v>
      </c>
      <c r="N82" s="431">
        <v>8.8153420000000011</v>
      </c>
      <c r="O82" s="431">
        <v>9.0536089999999998</v>
      </c>
      <c r="P82" s="431">
        <v>9.648673999999998</v>
      </c>
      <c r="Q82" s="431">
        <v>9.5789779999999993</v>
      </c>
      <c r="R82" s="431">
        <v>11.033609000000002</v>
      </c>
      <c r="S82" s="431">
        <v>10.725631000000002</v>
      </c>
      <c r="T82" s="431">
        <v>11.361262</v>
      </c>
      <c r="U82" s="431">
        <v>11.931999000000001</v>
      </c>
      <c r="V82" s="431">
        <v>12.151344999999999</v>
      </c>
      <c r="W82" s="431">
        <v>14.118252380096846</v>
      </c>
      <c r="X82" s="431">
        <v>14.814967380096848</v>
      </c>
      <c r="Y82" s="431">
        <v>17.15798838009685</v>
      </c>
      <c r="Z82" s="431">
        <v>19.584641380096844</v>
      </c>
      <c r="AA82" s="431">
        <v>23.363081380096844</v>
      </c>
      <c r="AB82" s="431">
        <v>23.811329389690908</v>
      </c>
      <c r="AC82" s="431">
        <v>25.675607389690903</v>
      </c>
      <c r="AD82" s="431">
        <v>28.06242738969091</v>
      </c>
      <c r="AE82" s="431">
        <v>32.076769389690909</v>
      </c>
      <c r="AF82" s="431">
        <v>33.393287389690904</v>
      </c>
      <c r="AG82" s="431">
        <v>33.676621389690908</v>
      </c>
      <c r="AH82" s="431">
        <v>35.37163738969091</v>
      </c>
      <c r="AI82" s="431">
        <v>35.772937389690902</v>
      </c>
      <c r="AJ82" s="431">
        <v>35.400537389690911</v>
      </c>
      <c r="AK82" s="431">
        <v>37.86082937567091</v>
      </c>
      <c r="AL82" s="431">
        <v>43.166533109172441</v>
      </c>
      <c r="AM82" s="431">
        <v>42.450766978362445</v>
      </c>
      <c r="AN82" s="431">
        <v>40.164743504681631</v>
      </c>
      <c r="AO82" s="431">
        <v>45.012988703722222</v>
      </c>
      <c r="AP82" s="431">
        <v>47.375473170412263</v>
      </c>
      <c r="AQ82" s="431">
        <v>52.324835140352299</v>
      </c>
      <c r="AR82" s="431">
        <v>56.123328690951936</v>
      </c>
      <c r="AS82" s="431">
        <v>59.762124433209564</v>
      </c>
      <c r="AT82" s="431">
        <v>64.287460023502248</v>
      </c>
      <c r="AU82" s="431">
        <v>68.987398108871901</v>
      </c>
      <c r="AV82" s="431">
        <v>71.690435919790289</v>
      </c>
      <c r="AW82" s="431">
        <v>71.996011933494145</v>
      </c>
      <c r="AX82" s="431">
        <v>74.07051934534627</v>
      </c>
      <c r="AY82" s="431">
        <v>76.194661221326314</v>
      </c>
      <c r="AZ82" s="431">
        <v>80.980004457235864</v>
      </c>
      <c r="BA82" s="365">
        <v>84.065843062421408</v>
      </c>
      <c r="BB82" s="453">
        <v>3.5269822925329208E-2</v>
      </c>
      <c r="BC82" s="453">
        <v>5.5072791874408722E-2</v>
      </c>
      <c r="BD82" s="453">
        <v>6.3320202752947807E-3</v>
      </c>
    </row>
    <row r="83" spans="1:57">
      <c r="A83" s="361" t="s">
        <v>171</v>
      </c>
      <c r="B83" s="431">
        <v>6.3997519120242554</v>
      </c>
      <c r="C83" s="431">
        <v>7.7569537946327536</v>
      </c>
      <c r="D83" s="431">
        <v>8.9066788251798865</v>
      </c>
      <c r="E83" s="431">
        <v>10.202318821559489</v>
      </c>
      <c r="F83" s="431">
        <v>12.306236638457708</v>
      </c>
      <c r="G83" s="431">
        <v>14.285210345295742</v>
      </c>
      <c r="H83" s="431">
        <v>15.448677648549577</v>
      </c>
      <c r="I83" s="431">
        <v>16.016561478933792</v>
      </c>
      <c r="J83" s="431">
        <v>19.822642394895237</v>
      </c>
      <c r="K83" s="431">
        <v>20.586248133230754</v>
      </c>
      <c r="L83" s="431">
        <v>22.609777707381092</v>
      </c>
      <c r="M83" s="431">
        <v>25.310729375028288</v>
      </c>
      <c r="N83" s="431">
        <v>29.093310811422359</v>
      </c>
      <c r="O83" s="431">
        <v>32.500945920260662</v>
      </c>
      <c r="P83" s="431">
        <v>37.442762818482144</v>
      </c>
      <c r="Q83" s="431">
        <v>38.543326198126437</v>
      </c>
      <c r="R83" s="431">
        <v>40.359361542290806</v>
      </c>
      <c r="S83" s="431">
        <v>40.375849934380227</v>
      </c>
      <c r="T83" s="431">
        <v>43.749687242612112</v>
      </c>
      <c r="U83" s="431">
        <v>47.757378784450367</v>
      </c>
      <c r="V83" s="431">
        <v>52.612731411503816</v>
      </c>
      <c r="W83" s="431">
        <v>58.854010607774782</v>
      </c>
      <c r="X83" s="431">
        <v>65.093685939267743</v>
      </c>
      <c r="Y83" s="431">
        <v>72.775643001312361</v>
      </c>
      <c r="Z83" s="431">
        <v>79.207229397655738</v>
      </c>
      <c r="AA83" s="431">
        <v>89.659470149794046</v>
      </c>
      <c r="AB83" s="431">
        <v>101.10778072182195</v>
      </c>
      <c r="AC83" s="431">
        <v>113.54360991583017</v>
      </c>
      <c r="AD83" s="431">
        <v>124.45197139476397</v>
      </c>
      <c r="AE83" s="431">
        <v>134.35785630784005</v>
      </c>
      <c r="AF83" s="431">
        <v>147.10558444109824</v>
      </c>
      <c r="AG83" s="431">
        <v>161.99469765556174</v>
      </c>
      <c r="AH83" s="431">
        <v>177.5210940208986</v>
      </c>
      <c r="AI83" s="431">
        <v>163.72376409641046</v>
      </c>
      <c r="AJ83" s="431">
        <v>178.36929100677764</v>
      </c>
      <c r="AK83" s="431">
        <v>189.41531415151638</v>
      </c>
      <c r="AL83" s="431">
        <v>193.86044201275774</v>
      </c>
      <c r="AM83" s="431">
        <v>202.94891680074483</v>
      </c>
      <c r="AN83" s="431">
        <v>209.75442377275709</v>
      </c>
      <c r="AO83" s="431">
        <v>213.94866026229496</v>
      </c>
      <c r="AP83" s="431">
        <v>220.9671807823797</v>
      </c>
      <c r="AQ83" s="431">
        <v>222.85548327931431</v>
      </c>
      <c r="AR83" s="431">
        <v>231.85328936733507</v>
      </c>
      <c r="AS83" s="431">
        <v>236.42425604772006</v>
      </c>
      <c r="AT83" s="431">
        <v>237.34477453445183</v>
      </c>
      <c r="AU83" s="431">
        <v>255.03072743735504</v>
      </c>
      <c r="AV83" s="431">
        <v>268.85415902563574</v>
      </c>
      <c r="AW83" s="431">
        <v>271.78067459446208</v>
      </c>
      <c r="AX83" s="431">
        <v>272.152740428399</v>
      </c>
      <c r="AY83" s="431">
        <v>274.88234407354423</v>
      </c>
      <c r="AZ83" s="431">
        <v>280.1896942690293</v>
      </c>
      <c r="BA83" s="365">
        <v>286.21217497809033</v>
      </c>
      <c r="BB83" s="453">
        <v>1.8703330308198929E-2</v>
      </c>
      <c r="BC83" s="453">
        <v>2.4029430001974106E-2</v>
      </c>
      <c r="BD83" s="453">
        <v>2.1558117121458054E-2</v>
      </c>
    </row>
    <row r="84" spans="1:57">
      <c r="A84" s="361" t="s">
        <v>172</v>
      </c>
      <c r="B84" s="431">
        <v>6.1859999999999999</v>
      </c>
      <c r="C84" s="431">
        <v>6.6269999999999998</v>
      </c>
      <c r="D84" s="431">
        <v>7.1749999999999998</v>
      </c>
      <c r="E84" s="431">
        <v>8.2850000000000019</v>
      </c>
      <c r="F84" s="431">
        <v>8.5879999999999992</v>
      </c>
      <c r="G84" s="431">
        <v>9.2850577505</v>
      </c>
      <c r="H84" s="431">
        <v>11.494212533999999</v>
      </c>
      <c r="I84" s="431">
        <v>12.2988661065</v>
      </c>
      <c r="J84" s="431">
        <v>14.382810778000001</v>
      </c>
      <c r="K84" s="431">
        <v>13.74616924</v>
      </c>
      <c r="L84" s="431">
        <v>15.129975174</v>
      </c>
      <c r="M84" s="431">
        <v>18.293891460000001</v>
      </c>
      <c r="N84" s="431">
        <v>20.065562910000001</v>
      </c>
      <c r="O84" s="431">
        <v>23.678991530000001</v>
      </c>
      <c r="P84" s="431">
        <v>25.067640729999997</v>
      </c>
      <c r="Q84" s="431">
        <v>26.44858885</v>
      </c>
      <c r="R84" s="431">
        <v>24.609083090000006</v>
      </c>
      <c r="S84" s="431">
        <v>24.844068777488786</v>
      </c>
      <c r="T84" s="431">
        <v>27.856655445222852</v>
      </c>
      <c r="U84" s="431">
        <v>29.410842997664819</v>
      </c>
      <c r="V84" s="431">
        <v>34.350318590282029</v>
      </c>
      <c r="W84" s="431">
        <v>37.327895643823538</v>
      </c>
      <c r="X84" s="431">
        <v>40.080183827186502</v>
      </c>
      <c r="Y84" s="431">
        <v>44.07723787654308</v>
      </c>
      <c r="Z84" s="431">
        <v>46.877515168955014</v>
      </c>
      <c r="AA84" s="431">
        <v>49.732249577336638</v>
      </c>
      <c r="AB84" s="431">
        <v>52.567268674518168</v>
      </c>
      <c r="AC84" s="431">
        <v>55.429739924771901</v>
      </c>
      <c r="AD84" s="431">
        <v>58.837778443174855</v>
      </c>
      <c r="AE84" s="431">
        <v>62.142881155440172</v>
      </c>
      <c r="AF84" s="431">
        <v>65.865595181361158</v>
      </c>
      <c r="AG84" s="431">
        <v>68.69632772721971</v>
      </c>
      <c r="AH84" s="431">
        <v>73.221817547175135</v>
      </c>
      <c r="AI84" s="431">
        <v>77.451425083338052</v>
      </c>
      <c r="AJ84" s="431">
        <v>85.662376170295019</v>
      </c>
      <c r="AK84" s="431">
        <v>87.317901466557544</v>
      </c>
      <c r="AL84" s="431">
        <v>89.765114897950156</v>
      </c>
      <c r="AM84" s="431">
        <v>93.527514400721884</v>
      </c>
      <c r="AN84" s="431">
        <v>97.590161340996005</v>
      </c>
      <c r="AO84" s="431">
        <v>102.78695871043026</v>
      </c>
      <c r="AP84" s="431">
        <v>103.37947550466662</v>
      </c>
      <c r="AQ84" s="431">
        <v>105.64530600276406</v>
      </c>
      <c r="AR84" s="431">
        <v>110.318412556844</v>
      </c>
      <c r="AS84" s="431">
        <v>104.17740835709338</v>
      </c>
      <c r="AT84" s="431">
        <v>102.42788259317177</v>
      </c>
      <c r="AU84" s="431">
        <v>108.64126097769844</v>
      </c>
      <c r="AV84" s="431">
        <v>108.67083092654254</v>
      </c>
      <c r="AW84" s="431">
        <v>108.4281756305074</v>
      </c>
      <c r="AX84" s="431">
        <v>109.94235101449608</v>
      </c>
      <c r="AY84" s="431">
        <v>112.1182367687789</v>
      </c>
      <c r="AZ84" s="431">
        <v>111.14520112952448</v>
      </c>
      <c r="BA84" s="365">
        <v>112.11941928195508</v>
      </c>
      <c r="BB84" s="453">
        <v>6.0090846382081509E-3</v>
      </c>
      <c r="BC84" s="453">
        <v>7.2693964466452599E-3</v>
      </c>
      <c r="BD84" s="453">
        <v>8.4450757130980492E-3</v>
      </c>
    </row>
    <row r="85" spans="1:57">
      <c r="A85" s="361" t="s">
        <v>102</v>
      </c>
      <c r="B85" s="431">
        <v>2.593</v>
      </c>
      <c r="C85" s="431">
        <v>3.0720000000000001</v>
      </c>
      <c r="D85" s="431">
        <v>3.5330000000000004</v>
      </c>
      <c r="E85" s="431">
        <v>4.4779999999999989</v>
      </c>
      <c r="F85" s="431">
        <v>4.7330000000000005</v>
      </c>
      <c r="G85" s="431">
        <v>5.6509999999999989</v>
      </c>
      <c r="H85" s="431">
        <v>6.2592499999999989</v>
      </c>
      <c r="I85" s="431">
        <v>7.6558019999999996</v>
      </c>
      <c r="J85" s="431">
        <v>8.122147</v>
      </c>
      <c r="K85" s="431">
        <v>8.4731750000000012</v>
      </c>
      <c r="L85" s="431">
        <v>9.0598090000000013</v>
      </c>
      <c r="M85" s="431">
        <v>9.5748449999999998</v>
      </c>
      <c r="N85" s="431">
        <v>10.579742000000001</v>
      </c>
      <c r="O85" s="431">
        <v>11.601994999999999</v>
      </c>
      <c r="P85" s="431">
        <v>12.210328000000002</v>
      </c>
      <c r="Q85" s="431">
        <v>12.336168000000001</v>
      </c>
      <c r="R85" s="431">
        <v>12.411745000000002</v>
      </c>
      <c r="S85" s="431">
        <v>12.658753000000001</v>
      </c>
      <c r="T85" s="431">
        <v>14.005744</v>
      </c>
      <c r="U85" s="431">
        <v>15.484186000000001</v>
      </c>
      <c r="V85" s="431">
        <v>16.236126000000002</v>
      </c>
      <c r="W85" s="431">
        <v>17.301877760184809</v>
      </c>
      <c r="X85" s="431">
        <v>19.893324560867793</v>
      </c>
      <c r="Y85" s="431">
        <v>22.282510506210055</v>
      </c>
      <c r="Z85" s="431">
        <v>25.590088305204986</v>
      </c>
      <c r="AA85" s="431">
        <v>30.284128084076404</v>
      </c>
      <c r="AB85" s="431">
        <v>33.507927851739282</v>
      </c>
      <c r="AC85" s="431">
        <v>37.009620045230321</v>
      </c>
      <c r="AD85" s="431">
        <v>42.130996335719814</v>
      </c>
      <c r="AE85" s="431">
        <v>47.254798195480113</v>
      </c>
      <c r="AF85" s="431">
        <v>51.758640106773363</v>
      </c>
      <c r="AG85" s="431">
        <v>58.449819766035091</v>
      </c>
      <c r="AH85" s="431">
        <v>61.615927406130211</v>
      </c>
      <c r="AI85" s="431">
        <v>57.094190001985226</v>
      </c>
      <c r="AJ85" s="431">
        <v>61.013379305435819</v>
      </c>
      <c r="AK85" s="431">
        <v>62.345834882613929</v>
      </c>
      <c r="AL85" s="431">
        <v>65.663401526680431</v>
      </c>
      <c r="AM85" s="431">
        <v>72.263169885526992</v>
      </c>
      <c r="AN85" s="431">
        <v>78.21865710395636</v>
      </c>
      <c r="AO85" s="431">
        <v>83.833900325467141</v>
      </c>
      <c r="AP85" s="431">
        <v>86.730467952242051</v>
      </c>
      <c r="AQ85" s="431">
        <v>87.189826350121209</v>
      </c>
      <c r="AR85" s="431">
        <v>92.082560923028666</v>
      </c>
      <c r="AS85" s="431">
        <v>93.294756524177572</v>
      </c>
      <c r="AT85" s="431">
        <v>95.901071910488753</v>
      </c>
      <c r="AU85" s="431">
        <v>102.4010560293209</v>
      </c>
      <c r="AV85" s="431">
        <v>106.3638884550205</v>
      </c>
      <c r="AW85" s="431">
        <v>113.73560778530008</v>
      </c>
      <c r="AX85" s="431">
        <v>115.69876609570454</v>
      </c>
      <c r="AY85" s="431">
        <v>119.06367489837859</v>
      </c>
      <c r="AZ85" s="431">
        <v>121.79365711468462</v>
      </c>
      <c r="BA85" s="365">
        <v>123.79355605320342</v>
      </c>
      <c r="BB85" s="453">
        <v>1.3643281534314156E-2</v>
      </c>
      <c r="BC85" s="453">
        <v>3.4535262733697891E-2</v>
      </c>
      <c r="BD85" s="453">
        <v>9.3243969604372978E-3</v>
      </c>
    </row>
    <row r="86" spans="1:57">
      <c r="A86" s="361" t="s">
        <v>7</v>
      </c>
      <c r="B86" s="431">
        <v>2.4602078187533829</v>
      </c>
      <c r="C86" s="431">
        <v>4.278152631172528</v>
      </c>
      <c r="D86" s="431">
        <v>5.8862888981410437</v>
      </c>
      <c r="E86" s="431">
        <v>6.1065600711411889</v>
      </c>
      <c r="F86" s="431">
        <v>7.2076657496229606</v>
      </c>
      <c r="G86" s="431">
        <v>7.5195864002917343</v>
      </c>
      <c r="H86" s="431">
        <v>6.7146103157872137</v>
      </c>
      <c r="I86" s="431">
        <v>6.5081705962363401</v>
      </c>
      <c r="J86" s="431">
        <v>6.8881364251864134</v>
      </c>
      <c r="K86" s="431">
        <v>5.1401919806144125</v>
      </c>
      <c r="L86" s="431">
        <v>5.7286231244934456</v>
      </c>
      <c r="M86" s="431">
        <v>3.3516705085123295</v>
      </c>
      <c r="N86" s="431">
        <v>3.5977507409777343</v>
      </c>
      <c r="O86" s="431">
        <v>3.7240005106603116</v>
      </c>
      <c r="P86" s="431">
        <v>4.0054311638528901</v>
      </c>
      <c r="Q86" s="431">
        <v>4.5419948420047804</v>
      </c>
      <c r="R86" s="431">
        <v>4.5647374040840756</v>
      </c>
      <c r="S86" s="431">
        <v>4.8791847803021096</v>
      </c>
      <c r="T86" s="431">
        <v>5.111991561474615</v>
      </c>
      <c r="U86" s="431">
        <v>5.1492585283906616</v>
      </c>
      <c r="V86" s="431">
        <v>5.113277904235189</v>
      </c>
      <c r="W86" s="431">
        <v>5.6109354733677863</v>
      </c>
      <c r="X86" s="431">
        <v>6.3223281010886394</v>
      </c>
      <c r="Y86" s="431">
        <v>6.3002389490635355</v>
      </c>
      <c r="Z86" s="431">
        <v>5.937017206947572</v>
      </c>
      <c r="AA86" s="431">
        <v>6.3433911819507554</v>
      </c>
      <c r="AB86" s="431">
        <v>6.4425222262955755</v>
      </c>
      <c r="AC86" s="431">
        <v>7.0415161334117684</v>
      </c>
      <c r="AD86" s="431">
        <v>8.0532808526044182</v>
      </c>
      <c r="AE86" s="431">
        <v>8.9774603792369927</v>
      </c>
      <c r="AF86" s="431">
        <v>10.418682684527305</v>
      </c>
      <c r="AG86" s="431">
        <v>11.953670920034384</v>
      </c>
      <c r="AH86" s="431">
        <v>13.863728373987408</v>
      </c>
      <c r="AI86" s="431">
        <v>15.054121790288265</v>
      </c>
      <c r="AJ86" s="431">
        <v>15.610912675928846</v>
      </c>
      <c r="AK86" s="431">
        <v>17.682896397520015</v>
      </c>
      <c r="AL86" s="431">
        <v>19.989492841924225</v>
      </c>
      <c r="AM86" s="431">
        <v>21.928305541204672</v>
      </c>
      <c r="AN86" s="431">
        <v>23.668146288455436</v>
      </c>
      <c r="AO86" s="431">
        <v>29.040066462056927</v>
      </c>
      <c r="AP86" s="431">
        <v>30.781174869484531</v>
      </c>
      <c r="AQ86" s="431">
        <v>28.050512585826112</v>
      </c>
      <c r="AR86" s="431">
        <v>30.635463250124428</v>
      </c>
      <c r="AS86" s="431">
        <v>38.152922561433655</v>
      </c>
      <c r="AT86" s="431">
        <v>39.28147727682488</v>
      </c>
      <c r="AU86" s="431">
        <v>44.281476783273732</v>
      </c>
      <c r="AV86" s="431">
        <v>50.345485887496004</v>
      </c>
      <c r="AW86" s="431">
        <v>52.548037617228928</v>
      </c>
      <c r="AX86" s="431">
        <v>54.820829056044268</v>
      </c>
      <c r="AY86" s="431">
        <v>59.773467914942131</v>
      </c>
      <c r="AZ86" s="431">
        <v>63.661327758555302</v>
      </c>
      <c r="BA86" s="365">
        <v>64.798960175890556</v>
      </c>
      <c r="BB86" s="453">
        <v>1.50890052318573E-2</v>
      </c>
      <c r="BC86" s="453">
        <v>7.5372807681560516E-2</v>
      </c>
      <c r="BD86" s="453">
        <v>4.8807971179485321E-3</v>
      </c>
    </row>
    <row r="87" spans="1:57">
      <c r="A87" s="361" t="s">
        <v>55</v>
      </c>
      <c r="B87" s="432">
        <v>17.585933191533165</v>
      </c>
      <c r="C87" s="432">
        <v>18.692004893017462</v>
      </c>
      <c r="D87" s="432">
        <v>20.253375708580744</v>
      </c>
      <c r="E87" s="432">
        <v>21.813557541151201</v>
      </c>
      <c r="F87" s="432">
        <v>23.155198661335312</v>
      </c>
      <c r="G87" s="432">
        <v>24.289974324570839</v>
      </c>
      <c r="H87" s="432">
        <v>26.388984345237127</v>
      </c>
      <c r="I87" s="432">
        <v>27.467617519500617</v>
      </c>
      <c r="J87" s="432">
        <v>28.424158167494681</v>
      </c>
      <c r="K87" s="432">
        <v>30.191420797309789</v>
      </c>
      <c r="L87" s="432">
        <v>30.905411591906709</v>
      </c>
      <c r="M87" s="432">
        <v>32.565585742784364</v>
      </c>
      <c r="N87" s="432">
        <v>34.351369979927675</v>
      </c>
      <c r="O87" s="432">
        <v>36.405545739516192</v>
      </c>
      <c r="P87" s="432">
        <v>39.183241681938746</v>
      </c>
      <c r="Q87" s="432">
        <v>41.973913623605767</v>
      </c>
      <c r="R87" s="432">
        <v>43.240758547567587</v>
      </c>
      <c r="S87" s="432">
        <v>45.218115258658408</v>
      </c>
      <c r="T87" s="432">
        <v>46.979731529529609</v>
      </c>
      <c r="U87" s="432">
        <v>47.75122656507115</v>
      </c>
      <c r="V87" s="432">
        <v>50.365950692720858</v>
      </c>
      <c r="W87" s="432">
        <v>50.942562005053148</v>
      </c>
      <c r="X87" s="432">
        <v>49.671163359435418</v>
      </c>
      <c r="Y87" s="432">
        <v>50.389743176445045</v>
      </c>
      <c r="Z87" s="432">
        <v>49.86961935013835</v>
      </c>
      <c r="AA87" s="432">
        <v>49.01992921194477</v>
      </c>
      <c r="AB87" s="432">
        <v>47.956368757579078</v>
      </c>
      <c r="AC87" s="432">
        <v>43.407587465144879</v>
      </c>
      <c r="AD87" s="432">
        <v>41.842882905658414</v>
      </c>
      <c r="AE87" s="432">
        <v>40.606254028945187</v>
      </c>
      <c r="AF87" s="432">
        <v>39.903347701531658</v>
      </c>
      <c r="AG87" s="432">
        <v>37.458132494786931</v>
      </c>
      <c r="AH87" s="432">
        <v>36.999061500948379</v>
      </c>
      <c r="AI87" s="432">
        <v>36.61649172493248</v>
      </c>
      <c r="AJ87" s="432">
        <v>38.708025501537989</v>
      </c>
      <c r="AK87" s="432">
        <v>41.192104496379713</v>
      </c>
      <c r="AL87" s="432">
        <v>42.65905378639907</v>
      </c>
      <c r="AM87" s="432">
        <v>42.187006798615833</v>
      </c>
      <c r="AN87" s="432">
        <v>44.383372876715768</v>
      </c>
      <c r="AO87" s="432">
        <v>44.817036941297751</v>
      </c>
      <c r="AP87" s="432">
        <v>48.012289372413115</v>
      </c>
      <c r="AQ87" s="432">
        <v>50.112079087650635</v>
      </c>
      <c r="AR87" s="432">
        <v>49.336476545473978</v>
      </c>
      <c r="AS87" s="432">
        <v>50.667493413336913</v>
      </c>
      <c r="AT87" s="432">
        <v>51.416984945877374</v>
      </c>
      <c r="AU87" s="432">
        <v>53.909763753536744</v>
      </c>
      <c r="AV87" s="432">
        <v>53.325679880575819</v>
      </c>
      <c r="AW87" s="432">
        <v>54.258650686228371</v>
      </c>
      <c r="AX87" s="432">
        <v>54.088804363664202</v>
      </c>
      <c r="AY87" s="432">
        <v>57.531164277026704</v>
      </c>
      <c r="AZ87" s="432">
        <v>60.734310798670215</v>
      </c>
      <c r="BA87" s="367">
        <v>66.293388057815022</v>
      </c>
      <c r="BB87" s="454">
        <v>8.8548757135868073E-2</v>
      </c>
      <c r="BC87" s="454">
        <v>2.3783601820468903E-2</v>
      </c>
      <c r="BD87" s="454">
        <v>4.9933609552681446E-3</v>
      </c>
    </row>
    <row r="88" spans="1:57">
      <c r="A88" s="175" t="s">
        <v>86</v>
      </c>
      <c r="B88" s="369">
        <v>442.21035589889692</v>
      </c>
      <c r="C88" s="369">
        <v>483.53360274875837</v>
      </c>
      <c r="D88" s="369">
        <v>507.04363250422074</v>
      </c>
      <c r="E88" s="369">
        <v>545.21679080676654</v>
      </c>
      <c r="F88" s="369">
        <v>621.23289447560569</v>
      </c>
      <c r="G88" s="369">
        <v>705.66904118741536</v>
      </c>
      <c r="H88" s="369">
        <v>771.60952460991587</v>
      </c>
      <c r="I88" s="369">
        <v>817.89048947104095</v>
      </c>
      <c r="J88" s="369">
        <v>884.91828375763703</v>
      </c>
      <c r="K88" s="369">
        <v>901.81792114781592</v>
      </c>
      <c r="L88" s="369">
        <v>935.00603639051644</v>
      </c>
      <c r="M88" s="369">
        <v>981.86868148045107</v>
      </c>
      <c r="N88" s="369">
        <v>1036.0922460839852</v>
      </c>
      <c r="O88" s="369">
        <v>1101.6273635837542</v>
      </c>
      <c r="P88" s="369">
        <v>1152.3339109600051</v>
      </c>
      <c r="Q88" s="369">
        <v>1163.9315947337893</v>
      </c>
      <c r="R88" s="369">
        <v>1170.4616376926729</v>
      </c>
      <c r="S88" s="369">
        <v>1181.5006913483085</v>
      </c>
      <c r="T88" s="369">
        <v>1235.0381499408215</v>
      </c>
      <c r="U88" s="369">
        <v>1319.7269033424584</v>
      </c>
      <c r="V88" s="369">
        <v>1385.9093563999027</v>
      </c>
      <c r="W88" s="369">
        <v>1446.408825361958</v>
      </c>
      <c r="X88" s="369">
        <v>1529.0174258197587</v>
      </c>
      <c r="Y88" s="369">
        <v>1638.7487644892524</v>
      </c>
      <c r="Z88" s="369">
        <v>1729.5499611421403</v>
      </c>
      <c r="AA88" s="369">
        <v>1800.9231535085514</v>
      </c>
      <c r="AB88" s="369">
        <v>1883.9341656475513</v>
      </c>
      <c r="AC88" s="369">
        <v>1969.6666821441149</v>
      </c>
      <c r="AD88" s="369">
        <v>2073.0990568999368</v>
      </c>
      <c r="AE88" s="369">
        <v>2187.6307505382733</v>
      </c>
      <c r="AF88" s="369">
        <v>2287.4800946154442</v>
      </c>
      <c r="AG88" s="369">
        <v>2392.9925015122217</v>
      </c>
      <c r="AH88" s="369">
        <v>2464.2987149877404</v>
      </c>
      <c r="AI88" s="369">
        <v>2461.1683104596564</v>
      </c>
      <c r="AJ88" s="369">
        <v>2555.3230308929947</v>
      </c>
      <c r="AK88" s="369">
        <v>2648.0745789820276</v>
      </c>
      <c r="AL88" s="369">
        <v>2737.0348185384328</v>
      </c>
      <c r="AM88" s="369">
        <v>2879.7647804119583</v>
      </c>
      <c r="AN88" s="369">
        <v>3124.842480856641</v>
      </c>
      <c r="AO88" s="369">
        <v>3426.0483316010063</v>
      </c>
      <c r="AP88" s="369">
        <v>3705.5740721708057</v>
      </c>
      <c r="AQ88" s="369">
        <v>3924.3323134644361</v>
      </c>
      <c r="AR88" s="369">
        <v>4174.9737690847987</v>
      </c>
      <c r="AS88" s="369">
        <v>4292.1064874587855</v>
      </c>
      <c r="AT88" s="369">
        <v>4402.2359904321984</v>
      </c>
      <c r="AU88" s="369">
        <v>4674.7236180505633</v>
      </c>
      <c r="AV88" s="369">
        <v>4935.1333778895023</v>
      </c>
      <c r="AW88" s="369">
        <v>5108.5788053342394</v>
      </c>
      <c r="AX88" s="369">
        <v>5245.0054616832622</v>
      </c>
      <c r="AY88" s="369">
        <v>5357.2424423156335</v>
      </c>
      <c r="AZ88" s="369">
        <v>5447.4385659287536</v>
      </c>
      <c r="BA88" s="369">
        <v>5579.6853159757602</v>
      </c>
      <c r="BB88" s="270">
        <v>2.1478297188878059E-2</v>
      </c>
      <c r="BC88" s="270">
        <v>3.9282668381929398E-2</v>
      </c>
      <c r="BD88" s="270">
        <v>0.42027390003204346</v>
      </c>
      <c r="BE88" s="86"/>
    </row>
    <row r="89" spans="1:57">
      <c r="B89" s="431"/>
      <c r="C89" s="431"/>
      <c r="D89" s="431"/>
      <c r="E89" s="431"/>
      <c r="F89" s="431"/>
      <c r="G89" s="431"/>
      <c r="H89" s="431"/>
      <c r="I89" s="431"/>
      <c r="J89" s="431"/>
      <c r="K89" s="431"/>
      <c r="L89" s="431"/>
      <c r="M89" s="431"/>
      <c r="N89" s="431"/>
      <c r="O89" s="431"/>
      <c r="P89" s="431"/>
      <c r="Q89" s="431"/>
      <c r="R89" s="431"/>
      <c r="S89" s="431"/>
      <c r="T89" s="431"/>
      <c r="U89" s="431"/>
      <c r="V89" s="431"/>
      <c r="W89" s="431"/>
      <c r="X89" s="431"/>
      <c r="Y89" s="431"/>
      <c r="Z89" s="431"/>
      <c r="AA89" s="431"/>
      <c r="AB89" s="431"/>
      <c r="AC89" s="431"/>
      <c r="AD89" s="431"/>
      <c r="AE89" s="431"/>
      <c r="AF89" s="431"/>
      <c r="AG89" s="431"/>
      <c r="AH89" s="431"/>
      <c r="AI89" s="431"/>
      <c r="AJ89" s="431"/>
      <c r="AK89" s="431"/>
      <c r="AL89" s="431"/>
      <c r="AM89" s="431"/>
      <c r="AN89" s="431"/>
      <c r="AO89" s="431"/>
      <c r="AP89" s="431"/>
      <c r="AQ89" s="431"/>
      <c r="AR89" s="431"/>
      <c r="AS89" s="431"/>
      <c r="AT89" s="431"/>
      <c r="AU89" s="431"/>
      <c r="AV89" s="431"/>
      <c r="AW89" s="431"/>
      <c r="AX89" s="431"/>
      <c r="AY89" s="431"/>
      <c r="AZ89" s="431"/>
      <c r="BA89" s="365"/>
      <c r="BB89" s="453"/>
      <c r="BC89" s="453"/>
      <c r="BD89" s="453"/>
    </row>
    <row r="90" spans="1:57">
      <c r="A90" s="376" t="s">
        <v>343</v>
      </c>
      <c r="B90" s="377">
        <v>3730.7481455004072</v>
      </c>
      <c r="C90" s="377">
        <v>3933.4723101025038</v>
      </c>
      <c r="D90" s="377">
        <v>4081.0249355461001</v>
      </c>
      <c r="E90" s="377">
        <v>4327.7294308004039</v>
      </c>
      <c r="F90" s="377">
        <v>4625.1995966949298</v>
      </c>
      <c r="G90" s="377">
        <v>4911.6642525896914</v>
      </c>
      <c r="H90" s="377">
        <v>5113.6146737662075</v>
      </c>
      <c r="I90" s="377">
        <v>5385.4863076645051</v>
      </c>
      <c r="J90" s="377">
        <v>5691.9239790307629</v>
      </c>
      <c r="K90" s="377">
        <v>5717.1385502589128</v>
      </c>
      <c r="L90" s="377">
        <v>5741.5195332434096</v>
      </c>
      <c r="M90" s="377">
        <v>6051.674771736215</v>
      </c>
      <c r="N90" s="377">
        <v>6262.8947679010425</v>
      </c>
      <c r="O90" s="377">
        <v>6458.1025204330217</v>
      </c>
      <c r="P90" s="377">
        <v>6685.4831264132317</v>
      </c>
      <c r="Q90" s="377">
        <v>6642.2989719324114</v>
      </c>
      <c r="R90" s="377">
        <v>6605.8389429406952</v>
      </c>
      <c r="S90" s="377">
        <v>6573.6280237936062</v>
      </c>
      <c r="T90" s="377">
        <v>6674.5090497347073</v>
      </c>
      <c r="U90" s="377">
        <v>6992.1048426405423</v>
      </c>
      <c r="V90" s="377">
        <v>7181.8174750807038</v>
      </c>
      <c r="W90" s="377">
        <v>7338.2655872359119</v>
      </c>
      <c r="X90" s="377">
        <v>7596.8842082144438</v>
      </c>
      <c r="Y90" s="377">
        <v>7884.0137664783351</v>
      </c>
      <c r="Z90" s="377">
        <v>8054.0478301091825</v>
      </c>
      <c r="AA90" s="377">
        <v>8141.8485934127802</v>
      </c>
      <c r="AB90" s="377">
        <v>8202.9467119817637</v>
      </c>
      <c r="AC90" s="377">
        <v>8262.9051229830256</v>
      </c>
      <c r="AD90" s="377">
        <v>8311.3932121933722</v>
      </c>
      <c r="AE90" s="377">
        <v>8421.7285451664138</v>
      </c>
      <c r="AF90" s="377">
        <v>8590.5259830951854</v>
      </c>
      <c r="AG90" s="377">
        <v>8841.6602563696379</v>
      </c>
      <c r="AH90" s="377">
        <v>8936.8814759167999</v>
      </c>
      <c r="AI90" s="377">
        <v>9002.1717383263167</v>
      </c>
      <c r="AJ90" s="377">
        <v>9164.4385028482084</v>
      </c>
      <c r="AK90" s="377">
        <v>9390.4514063341649</v>
      </c>
      <c r="AL90" s="377">
        <v>9503.6380403371004</v>
      </c>
      <c r="AM90" s="377">
        <v>9716.5600205400988</v>
      </c>
      <c r="AN90" s="377">
        <v>10077.285885016488</v>
      </c>
      <c r="AO90" s="377">
        <v>10566.576266357581</v>
      </c>
      <c r="AP90" s="377">
        <v>10938.957804187621</v>
      </c>
      <c r="AQ90" s="377">
        <v>11266.703271090328</v>
      </c>
      <c r="AR90" s="377">
        <v>11626.593565820056</v>
      </c>
      <c r="AS90" s="377">
        <v>11783.823067922025</v>
      </c>
      <c r="AT90" s="377">
        <v>11601.497769775067</v>
      </c>
      <c r="AU90" s="377">
        <v>12169.982269990422</v>
      </c>
      <c r="AV90" s="377">
        <v>12455.292701415327</v>
      </c>
      <c r="AW90" s="377">
        <v>12633.83547921133</v>
      </c>
      <c r="AX90" s="377">
        <v>12866.009406841918</v>
      </c>
      <c r="AY90" s="377">
        <v>12988.845472999808</v>
      </c>
      <c r="AZ90" s="377">
        <v>13104.998912797642</v>
      </c>
      <c r="BA90" s="377">
        <v>13276.306591558588</v>
      </c>
      <c r="BB90" s="379">
        <v>1.0303977876901627E-2</v>
      </c>
      <c r="BC90" s="379">
        <v>1.8230505287647247E-2</v>
      </c>
      <c r="BD90" s="379">
        <v>1</v>
      </c>
      <c r="BE90" s="378"/>
    </row>
    <row r="91" spans="1:57">
      <c r="A91" s="361" t="s">
        <v>390</v>
      </c>
      <c r="B91" s="431">
        <v>2641.2839291979003</v>
      </c>
      <c r="C91" s="431">
        <v>2774.166804409198</v>
      </c>
      <c r="D91" s="431">
        <v>2883.0926198101492</v>
      </c>
      <c r="E91" s="431">
        <v>3074.5238546109927</v>
      </c>
      <c r="F91" s="431">
        <v>3283.3725714820816</v>
      </c>
      <c r="G91" s="431">
        <v>3462.0763642941947</v>
      </c>
      <c r="H91" s="431">
        <v>3551.7688641292375</v>
      </c>
      <c r="I91" s="431">
        <v>3729.6664710357331</v>
      </c>
      <c r="J91" s="431">
        <v>3934.9895001753571</v>
      </c>
      <c r="K91" s="431">
        <v>3877.0076380992782</v>
      </c>
      <c r="L91" s="431">
        <v>3794.357123815495</v>
      </c>
      <c r="M91" s="431">
        <v>3998.8638062491477</v>
      </c>
      <c r="N91" s="431">
        <v>4081.9991762296008</v>
      </c>
      <c r="O91" s="431">
        <v>4149.8457321005299</v>
      </c>
      <c r="P91" s="431">
        <v>4263.4681026241078</v>
      </c>
      <c r="Q91" s="431">
        <v>4156.7935573272598</v>
      </c>
      <c r="R91" s="431">
        <v>4058.7827655840633</v>
      </c>
      <c r="S91" s="431">
        <v>3943.4639357108422</v>
      </c>
      <c r="T91" s="431">
        <v>3949.8671473971549</v>
      </c>
      <c r="U91" s="431">
        <v>4132.3516895080647</v>
      </c>
      <c r="V91" s="431">
        <v>4200.6393058647518</v>
      </c>
      <c r="W91" s="431">
        <v>4244.2284851289378</v>
      </c>
      <c r="X91" s="431">
        <v>4368.3430546947247</v>
      </c>
      <c r="Y91" s="431">
        <v>4515.6383778332283</v>
      </c>
      <c r="Z91" s="431">
        <v>4610.3086262876213</v>
      </c>
      <c r="AA91" s="431">
        <v>4641.5886267105916</v>
      </c>
      <c r="AB91" s="431">
        <v>4680.0461032159674</v>
      </c>
      <c r="AC91" s="431">
        <v>4732.2815997736379</v>
      </c>
      <c r="AD91" s="431">
        <v>4801.9057273600502</v>
      </c>
      <c r="AE91" s="431">
        <v>4886.9467757034881</v>
      </c>
      <c r="AF91" s="431">
        <v>5007.2634599427283</v>
      </c>
      <c r="AG91" s="431">
        <v>5178.1542579077513</v>
      </c>
      <c r="AH91" s="431">
        <v>5233.452135389377</v>
      </c>
      <c r="AI91" s="431">
        <v>5250.8337328387315</v>
      </c>
      <c r="AJ91" s="431">
        <v>5325.2668816674222</v>
      </c>
      <c r="AK91" s="431">
        <v>5436.2484266927495</v>
      </c>
      <c r="AL91" s="431">
        <v>5400.3322686482124</v>
      </c>
      <c r="AM91" s="431">
        <v>5451.4549526717828</v>
      </c>
      <c r="AN91" s="431">
        <v>5509.8373577465973</v>
      </c>
      <c r="AO91" s="431">
        <v>5613.025410648861</v>
      </c>
      <c r="AP91" s="431">
        <v>5663.6048418956107</v>
      </c>
      <c r="AQ91" s="431">
        <v>5677.3701844470015</v>
      </c>
      <c r="AR91" s="431">
        <v>5713.1828664937111</v>
      </c>
      <c r="AS91" s="431">
        <v>5662.1623898078342</v>
      </c>
      <c r="AT91" s="431">
        <v>5391.5996981152839</v>
      </c>
      <c r="AU91" s="431">
        <v>5593.8041058487906</v>
      </c>
      <c r="AV91" s="431">
        <v>5536.3190033554638</v>
      </c>
      <c r="AW91" s="431">
        <v>5481.8433284840448</v>
      </c>
      <c r="AX91" s="431">
        <v>5540.3986067259348</v>
      </c>
      <c r="AY91" s="431">
        <v>5497.5692340379001</v>
      </c>
      <c r="AZ91" s="431">
        <v>5505.5284168181333</v>
      </c>
      <c r="BA91" s="365">
        <v>5529.1117550999816</v>
      </c>
      <c r="BB91" s="453">
        <v>1.5396297676488757E-3</v>
      </c>
      <c r="BC91" s="453">
        <v>-2.8267805464565754E-3</v>
      </c>
      <c r="BD91" s="453">
        <v>0.41646459698677063</v>
      </c>
    </row>
    <row r="92" spans="1:57">
      <c r="A92" s="361" t="s">
        <v>391</v>
      </c>
      <c r="B92" s="432">
        <v>1089.4642163025094</v>
      </c>
      <c r="C92" s="432">
        <v>1159.3055056933031</v>
      </c>
      <c r="D92" s="432">
        <v>1197.9323157359511</v>
      </c>
      <c r="E92" s="432">
        <v>1253.2055761894103</v>
      </c>
      <c r="F92" s="432">
        <v>1341.8270252128473</v>
      </c>
      <c r="G92" s="432">
        <v>1449.5878882954964</v>
      </c>
      <c r="H92" s="432">
        <v>1561.8458096369677</v>
      </c>
      <c r="I92" s="432">
        <v>1655.8198366287702</v>
      </c>
      <c r="J92" s="432">
        <v>1756.934478855406</v>
      </c>
      <c r="K92" s="432">
        <v>1840.1309121596364</v>
      </c>
      <c r="L92" s="432">
        <v>1947.1624094279166</v>
      </c>
      <c r="M92" s="432">
        <v>2052.8109654870668</v>
      </c>
      <c r="N92" s="432">
        <v>2180.8955916714417</v>
      </c>
      <c r="O92" s="432">
        <v>2308.2567883324905</v>
      </c>
      <c r="P92" s="432">
        <v>2422.0150237891203</v>
      </c>
      <c r="Q92" s="432">
        <v>2485.5054146051498</v>
      </c>
      <c r="R92" s="432">
        <v>2547.0561773566333</v>
      </c>
      <c r="S92" s="432">
        <v>2630.1640880827649</v>
      </c>
      <c r="T92" s="432">
        <v>2724.6419023375529</v>
      </c>
      <c r="U92" s="432">
        <v>2859.7531531324776</v>
      </c>
      <c r="V92" s="432">
        <v>2981.1781692159493</v>
      </c>
      <c r="W92" s="432">
        <v>3094.0371021069709</v>
      </c>
      <c r="X92" s="432">
        <v>3228.5411535197209</v>
      </c>
      <c r="Y92" s="432">
        <v>3368.3753886451022</v>
      </c>
      <c r="Z92" s="432">
        <v>3443.7392038215567</v>
      </c>
      <c r="AA92" s="432">
        <v>3500.2599667021855</v>
      </c>
      <c r="AB92" s="432">
        <v>3522.9006087657981</v>
      </c>
      <c r="AC92" s="432">
        <v>3530.6235232093836</v>
      </c>
      <c r="AD92" s="432">
        <v>3509.4874848333234</v>
      </c>
      <c r="AE92" s="432">
        <v>3534.7817694629257</v>
      </c>
      <c r="AF92" s="432">
        <v>3583.2625231524544</v>
      </c>
      <c r="AG92" s="432">
        <v>3663.5059984618852</v>
      </c>
      <c r="AH92" s="432">
        <v>3703.4293405274238</v>
      </c>
      <c r="AI92" s="432">
        <v>3751.3380054875838</v>
      </c>
      <c r="AJ92" s="432">
        <v>3839.1716211807875</v>
      </c>
      <c r="AK92" s="432">
        <v>3954.2029796414113</v>
      </c>
      <c r="AL92" s="432">
        <v>4103.3057716888934</v>
      </c>
      <c r="AM92" s="432">
        <v>4265.1050678683232</v>
      </c>
      <c r="AN92" s="432">
        <v>4567.4485272698957</v>
      </c>
      <c r="AO92" s="432">
        <v>4953.5508557087232</v>
      </c>
      <c r="AP92" s="432">
        <v>5275.3529622920123</v>
      </c>
      <c r="AQ92" s="432">
        <v>5589.3330866433244</v>
      </c>
      <c r="AR92" s="432">
        <v>5913.4106993263449</v>
      </c>
      <c r="AS92" s="432">
        <v>6121.6606781141891</v>
      </c>
      <c r="AT92" s="432">
        <v>6209.8980716597889</v>
      </c>
      <c r="AU92" s="432">
        <v>6576.1781641416346</v>
      </c>
      <c r="AV92" s="432">
        <v>6918.9736980598627</v>
      </c>
      <c r="AW92" s="432">
        <v>7151.9921507272829</v>
      </c>
      <c r="AX92" s="432">
        <v>7325.6108001159819</v>
      </c>
      <c r="AY92" s="432">
        <v>7491.2762389619029</v>
      </c>
      <c r="AZ92" s="432">
        <v>7599.4704959795154</v>
      </c>
      <c r="BA92" s="367">
        <v>7747.1948364585978</v>
      </c>
      <c r="BB92" s="454">
        <v>1.6653414815664291E-2</v>
      </c>
      <c r="BC92" s="454">
        <v>3.7177726626396179E-2</v>
      </c>
      <c r="BD92" s="454">
        <v>0.58353537321090698</v>
      </c>
    </row>
    <row r="93" spans="1:57">
      <c r="A93" s="361" t="s">
        <v>392</v>
      </c>
      <c r="B93" s="432">
        <v>998.32854535376464</v>
      </c>
      <c r="C93" s="432">
        <v>1025.8637838686366</v>
      </c>
      <c r="D93" s="432">
        <v>1054.1612156218766</v>
      </c>
      <c r="E93" s="432">
        <v>1122.0183191587907</v>
      </c>
      <c r="F93" s="432">
        <v>1207.4805743024128</v>
      </c>
      <c r="G93" s="432">
        <v>1284.2108904829624</v>
      </c>
      <c r="H93" s="432">
        <v>1313.6040314785907</v>
      </c>
      <c r="I93" s="432">
        <v>1375.6823413379304</v>
      </c>
      <c r="J93" s="432">
        <v>1453.0821797745962</v>
      </c>
      <c r="K93" s="432">
        <v>1429.51043050316</v>
      </c>
      <c r="L93" s="432">
        <v>1409.6529463834772</v>
      </c>
      <c r="M93" s="432">
        <v>1491.0725539925802</v>
      </c>
      <c r="N93" s="432">
        <v>1512.1537679856899</v>
      </c>
      <c r="O93" s="432">
        <v>1556.2237296782125</v>
      </c>
      <c r="P93" s="432">
        <v>1614.5097990514646</v>
      </c>
      <c r="Q93" s="432">
        <v>1572.2808589025217</v>
      </c>
      <c r="R93" s="432">
        <v>1526.224740125243</v>
      </c>
      <c r="S93" s="432">
        <v>1492.1211943631247</v>
      </c>
      <c r="T93" s="432">
        <v>1499.445696563344</v>
      </c>
      <c r="U93" s="432">
        <v>1536.9266784822</v>
      </c>
      <c r="V93" s="432">
        <v>1611.8163603449527</v>
      </c>
      <c r="W93" s="432">
        <v>1637.0371145082036</v>
      </c>
      <c r="X93" s="432">
        <v>1667.7101513574526</v>
      </c>
      <c r="Y93" s="432">
        <v>1680.2211536885686</v>
      </c>
      <c r="Z93" s="432">
        <v>1686.8108792970502</v>
      </c>
      <c r="AA93" s="432">
        <v>1671.9807320406919</v>
      </c>
      <c r="AB93" s="432">
        <v>1671.0237835463815</v>
      </c>
      <c r="AC93" s="432">
        <v>1640.7858978456563</v>
      </c>
      <c r="AD93" s="432">
        <v>1631.7181015668493</v>
      </c>
      <c r="AE93" s="432">
        <v>1624.1127533553542</v>
      </c>
      <c r="AF93" s="432">
        <v>1660.7048944861788</v>
      </c>
      <c r="AG93" s="432">
        <v>1715.9320683495407</v>
      </c>
      <c r="AH93" s="432">
        <v>1707.7588741930876</v>
      </c>
      <c r="AI93" s="432">
        <v>1723.0422635187015</v>
      </c>
      <c r="AJ93" s="432">
        <v>1715.8235170899725</v>
      </c>
      <c r="AK93" s="432">
        <v>1731.8813285195281</v>
      </c>
      <c r="AL93" s="432">
        <v>1765.6494870892286</v>
      </c>
      <c r="AM93" s="432">
        <v>1753.7205566684788</v>
      </c>
      <c r="AN93" s="432">
        <v>1789.481951803619</v>
      </c>
      <c r="AO93" s="432">
        <v>1814.2981987678425</v>
      </c>
      <c r="AP93" s="432">
        <v>1819.3163337219507</v>
      </c>
      <c r="AQ93" s="432">
        <v>1830.2464916103049</v>
      </c>
      <c r="AR93" s="432">
        <v>1804.2048375469949</v>
      </c>
      <c r="AS93" s="432">
        <v>1796.7462051943646</v>
      </c>
      <c r="AT93" s="432">
        <v>1691.3038542420268</v>
      </c>
      <c r="AU93" s="432">
        <v>1754.4764964288258</v>
      </c>
      <c r="AV93" s="432">
        <v>1695.870351492598</v>
      </c>
      <c r="AW93" s="432">
        <v>1681.1720460533936</v>
      </c>
      <c r="AX93" s="432">
        <v>1669.2514954149285</v>
      </c>
      <c r="AY93" s="432">
        <v>1605.019272840223</v>
      </c>
      <c r="AZ93" s="432">
        <v>1626.6856338701557</v>
      </c>
      <c r="BA93" s="367">
        <v>1641.9963529473869</v>
      </c>
      <c r="BB93" s="454">
        <v>6.6542606800794601E-3</v>
      </c>
      <c r="BC93" s="454">
        <v>-1.1129226535558701E-2</v>
      </c>
      <c r="BD93" s="454">
        <v>0.12367869913578033</v>
      </c>
    </row>
    <row r="94" spans="1:57">
      <c r="A94" s="458" t="s">
        <v>507</v>
      </c>
      <c r="B94" s="433">
        <v>0</v>
      </c>
      <c r="C94" s="433">
        <v>0</v>
      </c>
      <c r="D94" s="433">
        <v>0</v>
      </c>
      <c r="E94" s="433">
        <v>0</v>
      </c>
      <c r="F94" s="433">
        <v>0</v>
      </c>
      <c r="G94" s="433">
        <v>0</v>
      </c>
      <c r="H94" s="433">
        <v>0</v>
      </c>
      <c r="I94" s="433">
        <v>0</v>
      </c>
      <c r="J94" s="433">
        <v>0</v>
      </c>
      <c r="K94" s="433">
        <v>0</v>
      </c>
      <c r="L94" s="433">
        <v>0</v>
      </c>
      <c r="M94" s="433">
        <v>0</v>
      </c>
      <c r="N94" s="433">
        <v>0</v>
      </c>
      <c r="O94" s="433">
        <v>0</v>
      </c>
      <c r="P94" s="433">
        <v>0</v>
      </c>
      <c r="Q94" s="433">
        <v>0</v>
      </c>
      <c r="R94" s="433">
        <v>0</v>
      </c>
      <c r="S94" s="433">
        <v>0</v>
      </c>
      <c r="T94" s="433">
        <v>0</v>
      </c>
      <c r="U94" s="433">
        <v>0</v>
      </c>
      <c r="V94" s="433">
        <v>1267.5361432292195</v>
      </c>
      <c r="W94" s="433">
        <v>1293.3154403086896</v>
      </c>
      <c r="X94" s="433">
        <v>1330.1731282828994</v>
      </c>
      <c r="Y94" s="433">
        <v>1354.7296432698367</v>
      </c>
      <c r="Z94" s="433">
        <v>1346.2179268022585</v>
      </c>
      <c r="AA94" s="433">
        <v>1365.4260174019958</v>
      </c>
      <c r="AB94" s="433">
        <v>1324.3796848012128</v>
      </c>
      <c r="AC94" s="433">
        <v>1248.5761975841792</v>
      </c>
      <c r="AD94" s="433">
        <v>1137.3605940706675</v>
      </c>
      <c r="AE94" s="433">
        <v>1027.6936468599258</v>
      </c>
      <c r="AF94" s="433">
        <v>965.3786193984846</v>
      </c>
      <c r="AG94" s="433">
        <v>930.06655622935989</v>
      </c>
      <c r="AH94" s="433">
        <v>887.89114557555786</v>
      </c>
      <c r="AI94" s="433">
        <v>882.33317513231702</v>
      </c>
      <c r="AJ94" s="433">
        <v>891.21132158993908</v>
      </c>
      <c r="AK94" s="433">
        <v>899.26230484995779</v>
      </c>
      <c r="AL94" s="433">
        <v>916.95427359145322</v>
      </c>
      <c r="AM94" s="433">
        <v>916.20273112812163</v>
      </c>
      <c r="AN94" s="433">
        <v>935.58636292612573</v>
      </c>
      <c r="AO94" s="433">
        <v>947.52362143139021</v>
      </c>
      <c r="AP94" s="433">
        <v>946.83013520618886</v>
      </c>
      <c r="AQ94" s="433">
        <v>983.5797303798073</v>
      </c>
      <c r="AR94" s="433">
        <v>994.64156268520196</v>
      </c>
      <c r="AS94" s="433">
        <v>1002.0803721027481</v>
      </c>
      <c r="AT94" s="433">
        <v>926.8370995962797</v>
      </c>
      <c r="AU94" s="433">
        <v>969.5058578885978</v>
      </c>
      <c r="AV94" s="433">
        <v>1010.5580628013911</v>
      </c>
      <c r="AW94" s="433">
        <v>1014.5865965302477</v>
      </c>
      <c r="AX94" s="433">
        <v>991.89675861134924</v>
      </c>
      <c r="AY94" s="433">
        <v>993.19887867878435</v>
      </c>
      <c r="AZ94" s="433">
        <v>967.40718606058556</v>
      </c>
      <c r="BA94" s="369">
        <v>965.6283221400098</v>
      </c>
      <c r="BB94" s="459">
        <v>-4.5660119503736496E-3</v>
      </c>
      <c r="BC94" s="459">
        <v>2.1522911265492439E-3</v>
      </c>
      <c r="BD94" s="459">
        <v>7.2733201086521149E-2</v>
      </c>
    </row>
    <row r="95" spans="1:57">
      <c r="A95" s="460"/>
      <c r="B95" s="460"/>
      <c r="C95" s="460"/>
      <c r="D95" s="460"/>
      <c r="E95" s="460"/>
      <c r="F95" s="460"/>
      <c r="G95" s="460"/>
      <c r="H95" s="460"/>
      <c r="I95" s="460"/>
      <c r="J95" s="460"/>
      <c r="K95" s="460"/>
      <c r="L95" s="460"/>
      <c r="M95" s="460"/>
      <c r="N95" s="460"/>
      <c r="O95" s="460"/>
      <c r="P95" s="460"/>
      <c r="Q95" s="460"/>
      <c r="R95" s="460"/>
      <c r="S95" s="460"/>
      <c r="T95" s="460"/>
      <c r="U95" s="460"/>
      <c r="V95" s="460"/>
      <c r="W95" s="460"/>
      <c r="X95" s="460"/>
      <c r="Y95" s="460"/>
      <c r="Z95" s="460"/>
      <c r="AA95" s="460"/>
      <c r="AB95" s="460"/>
      <c r="AC95" s="460"/>
      <c r="AD95" s="460"/>
      <c r="AE95" s="460"/>
      <c r="AF95" s="460"/>
      <c r="AG95" s="460"/>
      <c r="AH95" s="460"/>
      <c r="AI95" s="460"/>
      <c r="AJ95" s="460"/>
      <c r="AK95" s="460"/>
      <c r="AL95" s="460"/>
      <c r="AM95" s="460"/>
      <c r="AN95" s="460"/>
      <c r="AO95" s="460"/>
      <c r="AP95" s="460"/>
      <c r="AQ95" s="460"/>
      <c r="AR95" s="460"/>
      <c r="AS95" s="460"/>
      <c r="AT95" s="460"/>
      <c r="AU95" s="460"/>
      <c r="AV95" s="460"/>
      <c r="AW95" s="460"/>
      <c r="AX95" s="460"/>
      <c r="AY95" s="460"/>
      <c r="AZ95" s="460"/>
      <c r="BA95" s="125"/>
      <c r="BB95" s="460"/>
      <c r="BC95" s="460"/>
      <c r="BD95" s="460"/>
    </row>
    <row r="96" spans="1:57">
      <c r="A96" s="461" t="s">
        <v>529</v>
      </c>
    </row>
    <row r="97" spans="1:1">
      <c r="A97" s="461" t="s">
        <v>530</v>
      </c>
    </row>
    <row r="98" spans="1:1">
      <c r="A98" s="361" t="s">
        <v>273</v>
      </c>
    </row>
    <row r="99" spans="1:1">
      <c r="A99" s="56" t="s">
        <v>720</v>
      </c>
    </row>
    <row r="100" spans="1:1">
      <c r="A100" s="10" t="s">
        <v>280</v>
      </c>
    </row>
    <row r="101" spans="1:1">
      <c r="A101" s="361" t="s">
        <v>509</v>
      </c>
    </row>
    <row r="102" spans="1:1">
      <c r="A102" s="461" t="s">
        <v>724</v>
      </c>
    </row>
    <row r="103" spans="1:1">
      <c r="A103" s="146" t="s">
        <v>695</v>
      </c>
    </row>
    <row r="104" spans="1:1">
      <c r="A104" s="146" t="s">
        <v>650</v>
      </c>
    </row>
  </sheetData>
  <mergeCells count="1">
    <mergeCell ref="BB2:BC2"/>
  </mergeCells>
  <conditionalFormatting sqref="BB4:BD94">
    <cfRule type="cellIs" dxfId="121" priority="1" operator="lessThanOrEqual">
      <formula>0</formula>
    </cfRule>
    <cfRule type="cellIs" dxfId="120" priority="2" operator="greaterThan">
      <formula>0</formula>
    </cfRule>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90"/>
  <sheetViews>
    <sheetView showGridLines="0" zoomScaleNormal="100" workbookViewId="0">
      <pane xSplit="1" ySplit="3" topLeftCell="B4" activePane="bottomRight" state="frozen"/>
      <selection pane="topRight" activeCell="B1" sqref="B1"/>
      <selection pane="bottomLeft" activeCell="A4" sqref="A4"/>
      <selection pane="bottomRight" activeCell="C1" sqref="C1"/>
    </sheetView>
  </sheetViews>
  <sheetFormatPr defaultColWidth="9.33203125" defaultRowHeight="11.25"/>
  <cols>
    <col min="1" max="1" width="30.6640625" customWidth="1"/>
    <col min="2" max="35" width="8.5" customWidth="1"/>
    <col min="36" max="37" width="8.5" style="361" customWidth="1"/>
    <col min="38" max="38" width="8.5" style="86" customWidth="1"/>
    <col min="39" max="40" width="11.83203125" customWidth="1"/>
    <col min="43" max="16384" width="9.33203125" style="10"/>
  </cols>
  <sheetData>
    <row r="1" spans="1:42" s="161" customFormat="1" ht="12.75">
      <c r="A1" s="727" t="s">
        <v>550</v>
      </c>
      <c r="B1"/>
      <c r="C1"/>
      <c r="D1"/>
      <c r="E1"/>
      <c r="F1"/>
      <c r="G1"/>
      <c r="H1"/>
      <c r="I1"/>
      <c r="J1"/>
      <c r="K1"/>
      <c r="L1"/>
      <c r="M1"/>
      <c r="N1"/>
      <c r="O1"/>
      <c r="P1"/>
      <c r="Q1"/>
      <c r="R1"/>
      <c r="S1"/>
      <c r="T1"/>
      <c r="U1"/>
      <c r="V1"/>
      <c r="W1"/>
      <c r="X1"/>
      <c r="Y1"/>
      <c r="Z1"/>
      <c r="AA1"/>
      <c r="AB1"/>
      <c r="AC1"/>
      <c r="AD1"/>
      <c r="AE1"/>
      <c r="AF1"/>
      <c r="AG1"/>
      <c r="AH1"/>
      <c r="AI1"/>
      <c r="AJ1" s="361"/>
      <c r="AK1" s="361"/>
      <c r="AL1" s="86"/>
      <c r="AM1"/>
      <c r="AN1"/>
      <c r="AO1" s="259"/>
      <c r="AP1"/>
    </row>
    <row r="2" spans="1:42" s="161" customFormat="1">
      <c r="A2"/>
      <c r="B2"/>
      <c r="C2"/>
      <c r="D2"/>
      <c r="E2"/>
      <c r="F2"/>
      <c r="G2"/>
      <c r="H2"/>
      <c r="I2"/>
      <c r="J2"/>
      <c r="K2"/>
      <c r="L2"/>
      <c r="M2"/>
      <c r="N2"/>
      <c r="O2"/>
      <c r="P2"/>
      <c r="Q2"/>
      <c r="R2"/>
      <c r="S2"/>
      <c r="T2"/>
      <c r="U2"/>
      <c r="V2"/>
      <c r="W2"/>
      <c r="X2"/>
      <c r="Y2"/>
      <c r="Z2"/>
      <c r="AA2"/>
      <c r="AB2"/>
      <c r="AC2"/>
      <c r="AD2"/>
      <c r="AE2"/>
      <c r="AF2"/>
      <c r="AG2"/>
      <c r="AH2"/>
      <c r="AI2"/>
      <c r="AJ2" s="361"/>
      <c r="AK2" s="361"/>
      <c r="AL2" s="86"/>
      <c r="AM2" s="930" t="s">
        <v>718</v>
      </c>
      <c r="AN2" s="930"/>
      <c r="AO2" s="259" t="s">
        <v>329</v>
      </c>
      <c r="AP2"/>
    </row>
    <row r="3" spans="1:42" s="161" customFormat="1">
      <c r="A3" t="s">
        <v>233</v>
      </c>
      <c r="B3">
        <v>1980</v>
      </c>
      <c r="C3">
        <v>1981</v>
      </c>
      <c r="D3">
        <v>1982</v>
      </c>
      <c r="E3">
        <v>1983</v>
      </c>
      <c r="F3">
        <v>1984</v>
      </c>
      <c r="G3">
        <v>1985</v>
      </c>
      <c r="H3">
        <v>1986</v>
      </c>
      <c r="I3">
        <v>1987</v>
      </c>
      <c r="J3">
        <v>1988</v>
      </c>
      <c r="K3">
        <v>1989</v>
      </c>
      <c r="L3">
        <v>1990</v>
      </c>
      <c r="M3">
        <v>1991</v>
      </c>
      <c r="N3">
        <v>1992</v>
      </c>
      <c r="O3">
        <v>1993</v>
      </c>
      <c r="P3">
        <v>1994</v>
      </c>
      <c r="Q3">
        <v>1995</v>
      </c>
      <c r="R3">
        <v>1996</v>
      </c>
      <c r="S3">
        <v>1997</v>
      </c>
      <c r="T3">
        <v>1998</v>
      </c>
      <c r="U3">
        <v>1999</v>
      </c>
      <c r="V3">
        <v>2000</v>
      </c>
      <c r="W3">
        <v>2001</v>
      </c>
      <c r="X3">
        <v>2002</v>
      </c>
      <c r="Y3">
        <v>2003</v>
      </c>
      <c r="Z3">
        <v>2004</v>
      </c>
      <c r="AA3">
        <v>2005</v>
      </c>
      <c r="AB3">
        <v>2006</v>
      </c>
      <c r="AC3">
        <v>2007</v>
      </c>
      <c r="AD3">
        <v>2008</v>
      </c>
      <c r="AE3">
        <v>2009</v>
      </c>
      <c r="AF3">
        <v>2010</v>
      </c>
      <c r="AG3">
        <v>2011</v>
      </c>
      <c r="AH3">
        <v>2012</v>
      </c>
      <c r="AI3">
        <v>2013</v>
      </c>
      <c r="AJ3" s="361">
        <v>2014</v>
      </c>
      <c r="AK3" s="361">
        <v>2015</v>
      </c>
      <c r="AL3" s="86">
        <v>2016</v>
      </c>
      <c r="AM3" s="259">
        <v>2016</v>
      </c>
      <c r="AN3" s="259" t="s">
        <v>719</v>
      </c>
      <c r="AO3" s="259">
        <v>2016</v>
      </c>
      <c r="AP3"/>
    </row>
    <row r="4" spans="1:42" s="161" customFormat="1">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363"/>
      <c r="AK4" s="363"/>
      <c r="AL4" s="364"/>
      <c r="AM4" s="6"/>
      <c r="AN4" s="6"/>
      <c r="AO4" s="6"/>
      <c r="AP4"/>
    </row>
    <row r="5" spans="1:42" s="161" customFormat="1">
      <c r="A5" t="s">
        <v>47</v>
      </c>
      <c r="B5" s="362">
        <v>5.6356477737426758</v>
      </c>
      <c r="C5" s="362">
        <v>5.7123579978942871</v>
      </c>
      <c r="D5" s="362">
        <v>5.7061848640441895</v>
      </c>
      <c r="E5" s="362">
        <v>5.6703643798828125</v>
      </c>
      <c r="F5" s="362">
        <v>5.5915303230285645</v>
      </c>
      <c r="G5" s="362">
        <v>5.4756011962890625</v>
      </c>
      <c r="H5" s="362">
        <v>5.425112247467041</v>
      </c>
      <c r="I5" s="362">
        <v>5.3012256622314453</v>
      </c>
      <c r="J5" s="362">
        <v>4.7579102516174316</v>
      </c>
      <c r="K5" s="362">
        <v>4.7321987152099609</v>
      </c>
      <c r="L5" s="362">
        <v>4.7953453063964844</v>
      </c>
      <c r="M5" s="362">
        <v>4.7306694984436035</v>
      </c>
      <c r="N5" s="362">
        <v>4.6727051734924316</v>
      </c>
      <c r="O5" s="362">
        <v>4.5990810394287109</v>
      </c>
      <c r="P5" s="362">
        <v>4.6393475532531738</v>
      </c>
      <c r="Q5" s="362">
        <v>4.6764144897460937</v>
      </c>
      <c r="R5" s="362">
        <v>4.7140192985534668</v>
      </c>
      <c r="S5" s="362">
        <v>4.7352285385131836</v>
      </c>
      <c r="T5" s="362">
        <v>4.6451244354248047</v>
      </c>
      <c r="U5" s="362">
        <v>4.7404108047485352</v>
      </c>
      <c r="V5" s="362">
        <v>5.0241737365722656</v>
      </c>
      <c r="W5" s="362">
        <v>5.1950092315673828</v>
      </c>
      <c r="X5" s="362">
        <v>5.2937216758728027</v>
      </c>
      <c r="Y5" s="362">
        <v>5.3531308174133301</v>
      </c>
      <c r="Z5" s="362">
        <v>5.4513616561889648</v>
      </c>
      <c r="AA5" s="362">
        <v>5.7875394821166992</v>
      </c>
      <c r="AB5" s="362">
        <v>5.9772624969482422</v>
      </c>
      <c r="AC5" s="362">
        <v>6.7316513061523437</v>
      </c>
      <c r="AD5" s="362">
        <v>6.9278874397277832</v>
      </c>
      <c r="AE5" s="362">
        <v>7.7165966033935547</v>
      </c>
      <c r="AF5" s="362">
        <v>8.6260204315185547</v>
      </c>
      <c r="AG5" s="362">
        <v>9.4597253799438477</v>
      </c>
      <c r="AH5" s="362">
        <v>8.7226095199584961</v>
      </c>
      <c r="AI5" s="362">
        <v>9.5785713195800781</v>
      </c>
      <c r="AJ5" s="362">
        <v>10.440535545349121</v>
      </c>
      <c r="AK5" s="431">
        <v>8.7139444351196289</v>
      </c>
      <c r="AL5" s="365">
        <v>8.7139444351196289</v>
      </c>
      <c r="AM5" s="235">
        <v>0</v>
      </c>
      <c r="AN5" s="235">
        <v>4.177056399488821E-2</v>
      </c>
      <c r="AO5" s="97">
        <v>4.6705066853491815E-2</v>
      </c>
      <c r="AP5"/>
    </row>
    <row r="6" spans="1:42" s="161" customFormat="1">
      <c r="A6" t="s">
        <v>66</v>
      </c>
      <c r="B6" s="362">
        <v>2.4920001029968262</v>
      </c>
      <c r="C6" s="362">
        <v>2.562999963760376</v>
      </c>
      <c r="D6" s="362">
        <v>2.5910000801086426</v>
      </c>
      <c r="E6" s="362">
        <v>2.6129999160766602</v>
      </c>
      <c r="F6" s="362">
        <v>2.8090000152587891</v>
      </c>
      <c r="G6" s="362">
        <v>2.7839999198913574</v>
      </c>
      <c r="H6" s="362">
        <v>2.7460000514984131</v>
      </c>
      <c r="I6" s="362">
        <v>2.6930000782012939</v>
      </c>
      <c r="J6" s="362">
        <v>2.6710000038146973</v>
      </c>
      <c r="K6" s="362">
        <v>2.7320001125335693</v>
      </c>
      <c r="L6" s="362">
        <v>2.7249999046325684</v>
      </c>
      <c r="M6" s="362">
        <v>2.7109999656677246</v>
      </c>
      <c r="N6" s="362">
        <v>2.6719999313354492</v>
      </c>
      <c r="O6" s="362">
        <v>2.2320001125335693</v>
      </c>
      <c r="P6" s="362">
        <v>1.8980000019073486</v>
      </c>
      <c r="Q6" s="362">
        <v>1.9290000200271606</v>
      </c>
      <c r="R6" s="362">
        <v>1.9420000314712524</v>
      </c>
      <c r="S6" s="362">
        <v>1.8090000152587891</v>
      </c>
      <c r="T6" s="362">
        <v>1.7480000257492065</v>
      </c>
      <c r="U6" s="362">
        <v>1.718999981880188</v>
      </c>
      <c r="V6" s="362">
        <v>1.6829999685287476</v>
      </c>
      <c r="W6" s="362">
        <v>1.6940000057220459</v>
      </c>
      <c r="X6" s="362">
        <v>1.6640000343322754</v>
      </c>
      <c r="Y6" s="362">
        <v>1.6030000448226929</v>
      </c>
      <c r="Z6" s="362">
        <v>1.6000000238418579</v>
      </c>
      <c r="AA6" s="362">
        <v>1.6325600147247314</v>
      </c>
      <c r="AB6" s="362">
        <v>1.6397119760513306</v>
      </c>
      <c r="AC6" s="362">
        <v>1.6338239908218384</v>
      </c>
      <c r="AD6" s="362">
        <v>1.7542339563369751</v>
      </c>
      <c r="AE6" s="362">
        <v>1.7274500131607056</v>
      </c>
      <c r="AF6" s="362">
        <v>1.9769774675369263</v>
      </c>
      <c r="AG6" s="362">
        <v>1.9205180406570435</v>
      </c>
      <c r="AH6" s="362">
        <v>1.999454140663147</v>
      </c>
      <c r="AI6" s="362">
        <v>2.0277030467987061</v>
      </c>
      <c r="AJ6" s="362">
        <v>1.9872486591339111</v>
      </c>
      <c r="AK6" s="431">
        <v>2.1712803840637207</v>
      </c>
      <c r="AL6" s="365">
        <v>2.1712803840637207</v>
      </c>
      <c r="AM6" s="97">
        <v>0</v>
      </c>
      <c r="AN6" s="97">
        <v>2.8927264599215796E-2</v>
      </c>
      <c r="AO6" s="97">
        <v>1.1637645414246811E-2</v>
      </c>
      <c r="AP6"/>
    </row>
    <row r="7" spans="1:42" s="161" customFormat="1">
      <c r="A7" t="s">
        <v>53</v>
      </c>
      <c r="B7" s="362">
        <v>1.8270000219345093</v>
      </c>
      <c r="C7" s="362">
        <v>2.1340000629425049</v>
      </c>
      <c r="D7" s="362">
        <v>2.1340000629425049</v>
      </c>
      <c r="E7" s="362">
        <v>2.1809999942779541</v>
      </c>
      <c r="F7" s="362">
        <v>2.1719999313354492</v>
      </c>
      <c r="G7" s="362">
        <v>2.1670000553131104</v>
      </c>
      <c r="H7" s="362">
        <v>2.1459999084472656</v>
      </c>
      <c r="I7" s="362">
        <v>2.1189999580383301</v>
      </c>
      <c r="J7" s="362">
        <v>2.0780000686645508</v>
      </c>
      <c r="K7" s="362">
        <v>2.059999942779541</v>
      </c>
      <c r="L7" s="362">
        <v>2.0250000953674316</v>
      </c>
      <c r="M7" s="362">
        <v>2.0090000629425049</v>
      </c>
      <c r="N7" s="362">
        <v>1.9830000400543213</v>
      </c>
      <c r="O7" s="362">
        <v>1.9730000495910645</v>
      </c>
      <c r="P7" s="362">
        <v>1.937000036239624</v>
      </c>
      <c r="Q7" s="362">
        <v>1.9160000085830688</v>
      </c>
      <c r="R7" s="362">
        <v>1.809999942779541</v>
      </c>
      <c r="S7" s="362">
        <v>1.7970000505447388</v>
      </c>
      <c r="T7" s="362">
        <v>0.85100001096725464</v>
      </c>
      <c r="U7" s="362">
        <v>0.86100000143051147</v>
      </c>
      <c r="V7" s="362">
        <v>0.83499997854232788</v>
      </c>
      <c r="W7" s="362">
        <v>0.79699999094009399</v>
      </c>
      <c r="X7" s="362">
        <v>0.42399999499320984</v>
      </c>
      <c r="Y7" s="362">
        <v>0.42100000381469727</v>
      </c>
      <c r="Z7" s="362">
        <v>0.41899999976158142</v>
      </c>
      <c r="AA7" s="362">
        <v>0.40799999237060547</v>
      </c>
      <c r="AB7" s="362">
        <v>0.38796240091323853</v>
      </c>
      <c r="AC7" s="362">
        <v>0.37299999594688416</v>
      </c>
      <c r="AD7" s="362">
        <v>0.35899999737739563</v>
      </c>
      <c r="AE7" s="362">
        <v>0.33884227275848389</v>
      </c>
      <c r="AF7" s="362">
        <v>0.35379639267921448</v>
      </c>
      <c r="AG7" s="362">
        <v>0.36057260632514954</v>
      </c>
      <c r="AH7" s="362">
        <v>0.35999494791030884</v>
      </c>
      <c r="AI7" s="362">
        <v>0.34752136468887329</v>
      </c>
      <c r="AJ7" s="362">
        <v>0.3241543173789978</v>
      </c>
      <c r="AK7" s="431">
        <v>0.24380241334438324</v>
      </c>
      <c r="AL7" s="365">
        <v>0.24380241334438324</v>
      </c>
      <c r="AM7" s="97">
        <v>0</v>
      </c>
      <c r="AN7" s="97">
        <v>-5.0187710569025379E-2</v>
      </c>
      <c r="AO7" s="97">
        <v>1.3067340627511978E-3</v>
      </c>
      <c r="AP7"/>
    </row>
    <row r="8" spans="1:42" s="161" customFormat="1">
      <c r="A8" s="175" t="s">
        <v>82</v>
      </c>
      <c r="B8" s="369">
        <v>9.9546478986740112</v>
      </c>
      <c r="C8" s="369">
        <v>10.409358024597168</v>
      </c>
      <c r="D8" s="369">
        <v>10.431185007095337</v>
      </c>
      <c r="E8" s="369">
        <v>10.464364290237427</v>
      </c>
      <c r="F8" s="369">
        <v>10.572530269622803</v>
      </c>
      <c r="G8" s="369">
        <v>10.42660117149353</v>
      </c>
      <c r="H8" s="369">
        <v>10.31711220741272</v>
      </c>
      <c r="I8" s="369">
        <v>10.113225698471069</v>
      </c>
      <c r="J8" s="369">
        <v>9.5069103240966797</v>
      </c>
      <c r="K8" s="369">
        <v>9.5241987705230713</v>
      </c>
      <c r="L8" s="369">
        <v>9.5453453063964844</v>
      </c>
      <c r="M8" s="369">
        <v>9.450669527053833</v>
      </c>
      <c r="N8" s="369">
        <v>9.3277051448822021</v>
      </c>
      <c r="O8" s="369">
        <v>8.8040812015533447</v>
      </c>
      <c r="P8" s="369">
        <v>8.4743475914001465</v>
      </c>
      <c r="Q8" s="369">
        <v>8.5214145183563232</v>
      </c>
      <c r="R8" s="369">
        <v>8.4660192728042603</v>
      </c>
      <c r="S8" s="369">
        <v>8.3412286043167114</v>
      </c>
      <c r="T8" s="369">
        <v>7.2441244721412659</v>
      </c>
      <c r="U8" s="369">
        <v>7.3204107880592346</v>
      </c>
      <c r="V8" s="369">
        <v>7.5421736836433411</v>
      </c>
      <c r="W8" s="369">
        <v>7.6860092282295227</v>
      </c>
      <c r="X8" s="369">
        <v>7.381721705198288</v>
      </c>
      <c r="Y8" s="369">
        <v>7.3771308660507202</v>
      </c>
      <c r="Z8" s="369">
        <v>7.4703616797924042</v>
      </c>
      <c r="AA8" s="369">
        <v>7.8280994892120361</v>
      </c>
      <c r="AB8" s="369">
        <v>8.0049368739128113</v>
      </c>
      <c r="AC8" s="369">
        <v>8.7384752929210663</v>
      </c>
      <c r="AD8" s="369">
        <v>9.0411213934421539</v>
      </c>
      <c r="AE8" s="369">
        <v>9.7828888893127441</v>
      </c>
      <c r="AF8" s="369">
        <v>10.956794291734695</v>
      </c>
      <c r="AG8" s="369">
        <v>11.740816026926041</v>
      </c>
      <c r="AH8" s="369">
        <v>11.082058608531952</v>
      </c>
      <c r="AI8" s="369">
        <v>11.953795731067657</v>
      </c>
      <c r="AJ8" s="369">
        <v>12.75193852186203</v>
      </c>
      <c r="AK8" s="369">
        <v>11.129027232527733</v>
      </c>
      <c r="AL8" s="369">
        <v>11.129027232527733</v>
      </c>
      <c r="AM8" s="270">
        <v>0</v>
      </c>
      <c r="AN8" s="270">
        <v>3.580996983457907E-2</v>
      </c>
      <c r="AO8" s="270">
        <v>5.9649446330489825E-2</v>
      </c>
      <c r="AP8" s="86"/>
    </row>
    <row r="9" spans="1:42" s="161" customFormat="1">
      <c r="A9"/>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431"/>
      <c r="AL9" s="365"/>
      <c r="AM9" s="97"/>
      <c r="AN9" s="97"/>
      <c r="AO9" s="97"/>
      <c r="AP9"/>
    </row>
    <row r="10" spans="1:42" customFormat="1">
      <c r="A10" t="s">
        <v>83</v>
      </c>
      <c r="B10" s="362">
        <v>0.64099997282028198</v>
      </c>
      <c r="C10" s="362">
        <v>0.64800000190734863</v>
      </c>
      <c r="D10" s="362">
        <v>0.69199997186660767</v>
      </c>
      <c r="E10" s="362">
        <v>0.67900002002716064</v>
      </c>
      <c r="F10" s="362">
        <v>0.6679999828338623</v>
      </c>
      <c r="G10" s="362">
        <v>0.6809999942779541</v>
      </c>
      <c r="H10" s="362">
        <v>0.67100000381469727</v>
      </c>
      <c r="I10" s="362">
        <v>0.69300001859664917</v>
      </c>
      <c r="J10" s="362">
        <v>0.77300000190734863</v>
      </c>
      <c r="K10" s="362">
        <v>0.67100000381469727</v>
      </c>
      <c r="L10" s="362">
        <v>0.6600000262260437</v>
      </c>
      <c r="M10" s="362">
        <v>0.64300000667572021</v>
      </c>
      <c r="N10" s="362">
        <v>0.54100000858306885</v>
      </c>
      <c r="O10" s="362">
        <v>0.51700001955032349</v>
      </c>
      <c r="P10" s="362">
        <v>0.5350000262260437</v>
      </c>
      <c r="Q10" s="362">
        <v>0.61900001764297485</v>
      </c>
      <c r="R10" s="362">
        <v>0.64200001955032349</v>
      </c>
      <c r="S10" s="362">
        <v>0.68400001525878906</v>
      </c>
      <c r="T10" s="362">
        <v>0.68699997663497925</v>
      </c>
      <c r="U10" s="362">
        <v>0.72899997234344482</v>
      </c>
      <c r="V10" s="362">
        <v>0.77799999713897705</v>
      </c>
      <c r="W10" s="362">
        <v>0.76399999856948853</v>
      </c>
      <c r="X10" s="362">
        <v>0.66399997472763062</v>
      </c>
      <c r="Y10" s="362">
        <v>0.6119999885559082</v>
      </c>
      <c r="Z10" s="362">
        <v>0.54199999570846558</v>
      </c>
      <c r="AA10" s="362">
        <v>0.43900001049041748</v>
      </c>
      <c r="AB10" s="362">
        <v>0.44600000977516174</v>
      </c>
      <c r="AC10" s="362">
        <v>0.44197401404380798</v>
      </c>
      <c r="AD10" s="362">
        <v>0.39852899312973022</v>
      </c>
      <c r="AE10" s="362">
        <v>0.37867900729179382</v>
      </c>
      <c r="AF10" s="362">
        <v>0.35871189832687378</v>
      </c>
      <c r="AG10" s="362">
        <v>0.33251023292541504</v>
      </c>
      <c r="AH10" s="362">
        <v>0.31550770998001099</v>
      </c>
      <c r="AI10" s="362">
        <v>0.32825970649719238</v>
      </c>
      <c r="AJ10" s="362">
        <v>0.33221742510795593</v>
      </c>
      <c r="AK10" s="431">
        <v>0.35048413276672363</v>
      </c>
      <c r="AL10" s="365">
        <v>0.35048413276672363</v>
      </c>
      <c r="AM10" s="97">
        <v>0</v>
      </c>
      <c r="AN10" s="97">
        <v>-2.2266753440084552E-2</v>
      </c>
      <c r="AO10" s="97">
        <v>1.8785275685239324E-3</v>
      </c>
    </row>
    <row r="11" spans="1:42" customFormat="1">
      <c r="A11" t="s">
        <v>211</v>
      </c>
      <c r="B11" s="362">
        <v>0.12200000137090683</v>
      </c>
      <c r="C11" s="362">
        <v>0.15399999916553497</v>
      </c>
      <c r="D11" s="362">
        <v>0.14599999785423279</v>
      </c>
      <c r="E11" s="362">
        <v>0.13400000333786011</v>
      </c>
      <c r="F11" s="362">
        <v>0.125</v>
      </c>
      <c r="G11" s="362">
        <v>0.1289999932050705</v>
      </c>
      <c r="H11" s="362">
        <v>0.13699999451637268</v>
      </c>
      <c r="I11" s="362">
        <v>0.14200000464916229</v>
      </c>
      <c r="J11" s="362">
        <v>0.14699999988079071</v>
      </c>
      <c r="K11" s="362">
        <v>0.11599999666213989</v>
      </c>
      <c r="L11" s="362">
        <v>0.11299999803304672</v>
      </c>
      <c r="M11" s="362">
        <v>0.11599999666213989</v>
      </c>
      <c r="N11" s="362">
        <v>0.11999999731779099</v>
      </c>
      <c r="O11" s="362">
        <v>0.11800000071525574</v>
      </c>
      <c r="P11" s="362">
        <v>0.1080000028014183</v>
      </c>
      <c r="Q11" s="362">
        <v>0.12700000405311584</v>
      </c>
      <c r="R11" s="362">
        <v>0.1080000028014183</v>
      </c>
      <c r="S11" s="362">
        <v>0.11800000071525574</v>
      </c>
      <c r="T11" s="362">
        <v>0.15000000596046448</v>
      </c>
      <c r="U11" s="362">
        <v>0.51800000667572021</v>
      </c>
      <c r="V11" s="362">
        <v>0.67500001192092896</v>
      </c>
      <c r="W11" s="362">
        <v>0.77499997615814209</v>
      </c>
      <c r="X11" s="362">
        <v>0.81300002336502075</v>
      </c>
      <c r="Y11" s="362">
        <v>0.78200000524520874</v>
      </c>
      <c r="Z11" s="362">
        <v>0.75700002908706665</v>
      </c>
      <c r="AA11" s="362">
        <v>0.75605988502502441</v>
      </c>
      <c r="AB11" s="362">
        <v>0.74000000953674316</v>
      </c>
      <c r="AC11" s="362">
        <v>0.70999997854232788</v>
      </c>
      <c r="AD11" s="362">
        <v>0.70999997854232788</v>
      </c>
      <c r="AE11" s="362">
        <v>0.28146949410438538</v>
      </c>
      <c r="AF11" s="362">
        <v>0.28099998831748962</v>
      </c>
      <c r="AG11" s="362">
        <v>0.28099998831748962</v>
      </c>
      <c r="AH11" s="362">
        <v>0.31714871525764465</v>
      </c>
      <c r="AI11" s="362">
        <v>0.29732692241668701</v>
      </c>
      <c r="AJ11" s="362">
        <v>0.28033682703971863</v>
      </c>
      <c r="AK11" s="431">
        <v>0.28033682703971863</v>
      </c>
      <c r="AL11" s="365">
        <v>0.28033682703971863</v>
      </c>
      <c r="AM11" s="97">
        <v>0</v>
      </c>
      <c r="AN11" s="97">
        <v>-9.4450081627091786E-2</v>
      </c>
      <c r="AO11" s="97">
        <v>1.5025514961533126E-3</v>
      </c>
    </row>
    <row r="12" spans="1:42" customFormat="1">
      <c r="A12" t="s">
        <v>52</v>
      </c>
      <c r="B12" s="362">
        <v>5.2205000072717667E-2</v>
      </c>
      <c r="C12" s="362">
        <v>5.9099998325109482E-2</v>
      </c>
      <c r="D12" s="362">
        <v>7.0919997990131378E-2</v>
      </c>
      <c r="E12" s="362">
        <v>8.0770000815391541E-2</v>
      </c>
      <c r="F12" s="362">
        <v>8.2740001380443573E-2</v>
      </c>
      <c r="G12" s="362">
        <v>9.1605000197887421E-2</v>
      </c>
      <c r="H12" s="362">
        <v>9.4559997320175171E-2</v>
      </c>
      <c r="I12" s="362">
        <v>0.10342500358819962</v>
      </c>
      <c r="J12" s="362">
        <v>0.10736499726772308</v>
      </c>
      <c r="K12" s="362">
        <v>0.1142600029706955</v>
      </c>
      <c r="L12" s="362">
        <v>0.11327499896287918</v>
      </c>
      <c r="M12" s="362">
        <v>0.12213999778032303</v>
      </c>
      <c r="N12" s="362">
        <v>0.13100500404834747</v>
      </c>
      <c r="O12" s="362">
        <v>0.13494500517845154</v>
      </c>
      <c r="P12" s="362">
        <v>0.14381000399589539</v>
      </c>
      <c r="Q12" s="362">
        <v>0.15169000625610352</v>
      </c>
      <c r="R12" s="362">
        <v>0.15563000738620758</v>
      </c>
      <c r="S12" s="362">
        <v>0.22458000481128693</v>
      </c>
      <c r="T12" s="362">
        <v>0.2226099967956543</v>
      </c>
      <c r="U12" s="362">
        <v>0.22753499448299408</v>
      </c>
      <c r="V12" s="362">
        <v>0.21768499910831451</v>
      </c>
      <c r="W12" s="362">
        <v>0.21654239296913147</v>
      </c>
      <c r="X12" s="362">
        <v>0.24087879061698914</v>
      </c>
      <c r="Y12" s="362">
        <v>0.24165989458560944</v>
      </c>
      <c r="Z12" s="362">
        <v>0.32119274139404297</v>
      </c>
      <c r="AA12" s="362">
        <v>0.30179908871650696</v>
      </c>
      <c r="AB12" s="362">
        <v>0.34268444776535034</v>
      </c>
      <c r="AC12" s="362">
        <v>0.35951516032218933</v>
      </c>
      <c r="AD12" s="362">
        <v>0.35877218842506409</v>
      </c>
      <c r="AE12" s="362">
        <v>0.36158829927444458</v>
      </c>
      <c r="AF12" s="362">
        <v>0.416657954454422</v>
      </c>
      <c r="AG12" s="362">
        <v>0.45251226425170898</v>
      </c>
      <c r="AH12" s="362">
        <v>0.45229962468147278</v>
      </c>
      <c r="AI12" s="362">
        <v>0.45129027962684631</v>
      </c>
      <c r="AJ12" s="362">
        <v>0.46402812004089355</v>
      </c>
      <c r="AK12" s="431">
        <v>0.42350831627845764</v>
      </c>
      <c r="AL12" s="365">
        <v>0.37174516916275024</v>
      </c>
      <c r="AM12" s="97">
        <v>-0.1222246296615177</v>
      </c>
      <c r="AN12" s="97">
        <v>3.4461666490454457E-2</v>
      </c>
      <c r="AO12" s="97">
        <v>1.9924826360188416E-3</v>
      </c>
    </row>
    <row r="13" spans="1:42" customFormat="1">
      <c r="A13" t="s">
        <v>4</v>
      </c>
      <c r="B13" s="362">
        <v>0.12200000137090683</v>
      </c>
      <c r="C13" s="362">
        <v>0.12200000137090683</v>
      </c>
      <c r="D13" s="362">
        <v>0.11999999731779099</v>
      </c>
      <c r="E13" s="362">
        <v>0.11299999803304672</v>
      </c>
      <c r="F13" s="362">
        <v>0.10899999737739563</v>
      </c>
      <c r="G13" s="362">
        <v>0.10700000077486038</v>
      </c>
      <c r="H13" s="362">
        <v>0.11299999803304672</v>
      </c>
      <c r="I13" s="362">
        <v>9.7000002861022949E-2</v>
      </c>
      <c r="J13" s="362">
        <v>0.12700000405311584</v>
      </c>
      <c r="K13" s="362">
        <v>0.10899999737739563</v>
      </c>
      <c r="L13" s="362">
        <v>0.10100000351667404</v>
      </c>
      <c r="M13" s="362">
        <v>9.8999999463558197E-2</v>
      </c>
      <c r="N13" s="362">
        <v>0.18500000238418579</v>
      </c>
      <c r="O13" s="362">
        <v>0.210999995470047</v>
      </c>
      <c r="P13" s="362">
        <v>0.21400000154972076</v>
      </c>
      <c r="Q13" s="362">
        <v>0.21699999272823334</v>
      </c>
      <c r="R13" s="362">
        <v>0.21699999272823334</v>
      </c>
      <c r="S13" s="362">
        <v>0.19599999487400055</v>
      </c>
      <c r="T13" s="362">
        <v>0.19599999487400055</v>
      </c>
      <c r="U13" s="362">
        <v>0.18799999356269836</v>
      </c>
      <c r="V13" s="362">
        <v>0.1289999932050705</v>
      </c>
      <c r="W13" s="362">
        <v>0.12800000607967377</v>
      </c>
      <c r="X13" s="362">
        <v>0.11999999731779099</v>
      </c>
      <c r="Y13" s="362">
        <v>0.11400000005960464</v>
      </c>
      <c r="Z13" s="362">
        <v>0.11900000274181366</v>
      </c>
      <c r="AA13" s="362">
        <v>0.11299999803304672</v>
      </c>
      <c r="AB13" s="362">
        <v>0.12300000339746475</v>
      </c>
      <c r="AC13" s="362">
        <v>0.12495673447847366</v>
      </c>
      <c r="AD13" s="362">
        <v>0.12414106726646423</v>
      </c>
      <c r="AE13" s="362">
        <v>0.13413691520690918</v>
      </c>
      <c r="AF13" s="362">
        <v>0.15305256843566895</v>
      </c>
      <c r="AG13" s="362">
        <v>0.15469494462013245</v>
      </c>
      <c r="AH13" s="362">
        <v>0.16217060387134552</v>
      </c>
      <c r="AI13" s="362">
        <v>0.15596920251846313</v>
      </c>
      <c r="AJ13" s="362">
        <v>0.13475988805294037</v>
      </c>
      <c r="AK13" s="431">
        <v>0.12348978221416473</v>
      </c>
      <c r="AL13" s="365">
        <v>0.12348978221416473</v>
      </c>
      <c r="AM13" s="97">
        <v>0</v>
      </c>
      <c r="AN13" s="97">
        <v>8.9165795825945082E-3</v>
      </c>
      <c r="AO13" s="97">
        <v>6.618814908654542E-4</v>
      </c>
    </row>
    <row r="14" spans="1:42" customFormat="1">
      <c r="A14" t="s">
        <v>85</v>
      </c>
      <c r="B14" s="362">
        <v>3.2000001519918442E-2</v>
      </c>
      <c r="C14" s="362">
        <v>3.2000001519918442E-2</v>
      </c>
      <c r="D14" s="362">
        <v>2.7000000700354576E-2</v>
      </c>
      <c r="E14" s="362">
        <v>2.6000000536441803E-2</v>
      </c>
      <c r="F14" s="362">
        <v>2.500000037252903E-2</v>
      </c>
      <c r="G14" s="362">
        <v>2.7000000700354576E-2</v>
      </c>
      <c r="H14" s="362">
        <v>5.4999999701976776E-2</v>
      </c>
      <c r="I14" s="362">
        <v>0.34000000357627869</v>
      </c>
      <c r="J14" s="362">
        <v>0.34000000357627869</v>
      </c>
      <c r="K14" s="362">
        <v>0.34000000357627869</v>
      </c>
      <c r="L14" s="362">
        <v>0.33899998664855957</v>
      </c>
      <c r="M14" s="362">
        <v>0.34299999475479126</v>
      </c>
      <c r="N14" s="362">
        <v>0.32600000500679016</v>
      </c>
      <c r="O14" s="362">
        <v>0.33199998736381531</v>
      </c>
      <c r="P14" s="362">
        <v>0.34000000357627869</v>
      </c>
      <c r="Q14" s="362">
        <v>0.20100000500679016</v>
      </c>
      <c r="R14" s="362">
        <v>0.20100000500679016</v>
      </c>
      <c r="S14" s="362">
        <v>0.19799999892711639</v>
      </c>
      <c r="T14" s="362">
        <v>0.24699999392032623</v>
      </c>
      <c r="U14" s="362">
        <v>0.24699999392032623</v>
      </c>
      <c r="V14" s="362">
        <v>0.24699999392032623</v>
      </c>
      <c r="W14" s="362">
        <v>0.24699999392032623</v>
      </c>
      <c r="X14" s="362">
        <v>0.24699999392032623</v>
      </c>
      <c r="Y14" s="362">
        <v>0.24699999392032623</v>
      </c>
      <c r="Z14" s="362">
        <v>0.32499998807907104</v>
      </c>
      <c r="AA14" s="362">
        <v>0.33399999141693115</v>
      </c>
      <c r="AB14" s="362">
        <v>0.33158004283905029</v>
      </c>
      <c r="AC14" s="362">
        <v>0.3347051739692688</v>
      </c>
      <c r="AD14" s="362">
        <v>0.33985882997512817</v>
      </c>
      <c r="AE14" s="362">
        <v>0.33985882997512817</v>
      </c>
      <c r="AF14" s="362">
        <v>0.35288459062576294</v>
      </c>
      <c r="AG14" s="362">
        <v>0.35962399840354919</v>
      </c>
      <c r="AH14" s="362">
        <v>0.43539988994598389</v>
      </c>
      <c r="AI14" s="362">
        <v>0.42608365416526794</v>
      </c>
      <c r="AJ14" s="362">
        <v>0.41416224837303162</v>
      </c>
      <c r="AK14" s="431">
        <v>0.3987012505531311</v>
      </c>
      <c r="AL14" s="365">
        <v>0.3987012505531311</v>
      </c>
      <c r="AM14" s="97">
        <v>0</v>
      </c>
      <c r="AN14" s="97">
        <v>1.7864843248972528E-2</v>
      </c>
      <c r="AO14" s="97">
        <v>2.1369620497699599E-3</v>
      </c>
    </row>
    <row r="15" spans="1:42" customFormat="1">
      <c r="A15" t="s">
        <v>44</v>
      </c>
      <c r="B15" s="362">
        <v>0.29699999094009399</v>
      </c>
      <c r="C15" s="362">
        <v>0.34000000357627869</v>
      </c>
      <c r="D15" s="362">
        <v>0.33399999141693115</v>
      </c>
      <c r="E15" s="362">
        <v>0.31700000166893005</v>
      </c>
      <c r="F15" s="362">
        <v>0.31099998950958252</v>
      </c>
      <c r="G15" s="362">
        <v>0.31700000166893005</v>
      </c>
      <c r="H15" s="362">
        <v>0.30899998545646667</v>
      </c>
      <c r="I15" s="362">
        <v>0.30300000309944153</v>
      </c>
      <c r="J15" s="362">
        <v>0.29399999976158142</v>
      </c>
      <c r="K15" s="362">
        <v>0.28600001335144043</v>
      </c>
      <c r="L15" s="362">
        <v>0.25200000405311584</v>
      </c>
      <c r="M15" s="362">
        <v>0.23800000548362732</v>
      </c>
      <c r="N15" s="362">
        <v>0.23299999535083771</v>
      </c>
      <c r="O15" s="362">
        <v>0.23000000417232513</v>
      </c>
      <c r="P15" s="362">
        <v>0.28600001335144043</v>
      </c>
      <c r="Q15" s="362">
        <v>0.34900000691413879</v>
      </c>
      <c r="R15" s="362">
        <v>0.45600000023841858</v>
      </c>
      <c r="S15" s="362">
        <v>0.51700001955032349</v>
      </c>
      <c r="T15" s="362">
        <v>0.56000000238418579</v>
      </c>
      <c r="U15" s="362">
        <v>0.60500001907348633</v>
      </c>
      <c r="V15" s="362">
        <v>0.55699998140335083</v>
      </c>
      <c r="W15" s="362">
        <v>0.57599997520446777</v>
      </c>
      <c r="X15" s="362">
        <v>0.58899998664855957</v>
      </c>
      <c r="Y15" s="362">
        <v>0.53200000524520874</v>
      </c>
      <c r="Z15" s="362">
        <v>0.53200000524520874</v>
      </c>
      <c r="AA15" s="362">
        <v>0.52999997138977051</v>
      </c>
      <c r="AB15" s="362">
        <v>0.47999998927116394</v>
      </c>
      <c r="AC15" s="362">
        <v>0.48130148649215698</v>
      </c>
      <c r="AD15" s="362">
        <v>0.43522998690605164</v>
      </c>
      <c r="AE15" s="362">
        <v>0.40821570158004761</v>
      </c>
      <c r="AF15" s="362">
        <v>0.38114479184150696</v>
      </c>
      <c r="AG15" s="362">
        <v>0.3753964900970459</v>
      </c>
      <c r="AH15" s="362">
        <v>0.3711206316947937</v>
      </c>
      <c r="AI15" s="362">
        <v>0.34659823775291443</v>
      </c>
      <c r="AJ15" s="362">
        <v>0.32572871446609497</v>
      </c>
      <c r="AK15" s="431">
        <v>0.32572871446609497</v>
      </c>
      <c r="AL15" s="365">
        <v>0.30015861988067627</v>
      </c>
      <c r="AM15" s="97">
        <v>-7.8501198849879938E-2</v>
      </c>
      <c r="AN15" s="97">
        <v>-4.7515274361873194E-2</v>
      </c>
      <c r="AO15" s="97">
        <v>1.6087924948980196E-3</v>
      </c>
    </row>
    <row r="16" spans="1:42" customFormat="1">
      <c r="A16" t="s">
        <v>5</v>
      </c>
      <c r="B16" s="362">
        <v>1.262410044670105</v>
      </c>
      <c r="C16" s="362">
        <v>1.3651000261306763</v>
      </c>
      <c r="D16" s="362">
        <v>1.4712200164794922</v>
      </c>
      <c r="E16" s="362">
        <v>1.5623300075531006</v>
      </c>
      <c r="F16" s="362">
        <v>1.6663000583648682</v>
      </c>
      <c r="G16" s="362">
        <v>1.7347999811172485</v>
      </c>
      <c r="H16" s="362">
        <v>2.621999979019165</v>
      </c>
      <c r="I16" s="362">
        <v>2.8380000591278076</v>
      </c>
      <c r="J16" s="362">
        <v>2.8559999465942383</v>
      </c>
      <c r="K16" s="362">
        <v>2.9927000999450684</v>
      </c>
      <c r="L16" s="362">
        <v>3.4289999008178711</v>
      </c>
      <c r="M16" s="362">
        <v>3.5817999839782715</v>
      </c>
      <c r="N16" s="362">
        <v>3.6930000782012939</v>
      </c>
      <c r="O16" s="362">
        <v>3.6930000782012939</v>
      </c>
      <c r="P16" s="362">
        <v>3.9650499820709229</v>
      </c>
      <c r="Q16" s="362">
        <v>4.0647001266479492</v>
      </c>
      <c r="R16" s="362">
        <v>4.0514998435974121</v>
      </c>
      <c r="S16" s="362">
        <v>4.1208000183105469</v>
      </c>
      <c r="T16" s="362">
        <v>4.1474637985229492</v>
      </c>
      <c r="U16" s="362">
        <v>4.1524181365966797</v>
      </c>
      <c r="V16" s="362">
        <v>4.1524181365966797</v>
      </c>
      <c r="W16" s="362">
        <v>4.179999828338623</v>
      </c>
      <c r="X16" s="362">
        <v>4.1810002326965332</v>
      </c>
      <c r="Y16" s="362">
        <v>4.2189998626708984</v>
      </c>
      <c r="Z16" s="362">
        <v>4.2894082069396973</v>
      </c>
      <c r="AA16" s="362">
        <v>4.3116369247436523</v>
      </c>
      <c r="AB16" s="362">
        <v>4.7076478004455566</v>
      </c>
      <c r="AC16" s="362">
        <v>4.8399162292480469</v>
      </c>
      <c r="AD16" s="362">
        <v>4.9832277297973633</v>
      </c>
      <c r="AE16" s="362">
        <v>5.0652332305908203</v>
      </c>
      <c r="AF16" s="362">
        <v>5.5245041847229004</v>
      </c>
      <c r="AG16" s="362">
        <v>5.528411865234375</v>
      </c>
      <c r="AH16" s="362">
        <v>5.5615711212158203</v>
      </c>
      <c r="AI16" s="362">
        <v>5.580939769744873</v>
      </c>
      <c r="AJ16" s="362">
        <v>5.617156982421875</v>
      </c>
      <c r="AK16" s="431">
        <v>5.7015695571899414</v>
      </c>
      <c r="AL16" s="365">
        <v>5.7015695571899414</v>
      </c>
      <c r="AM16" s="97">
        <v>0</v>
      </c>
      <c r="AN16" s="97">
        <v>2.8336437055576535E-2</v>
      </c>
      <c r="AO16" s="97">
        <v>3.0559316658614218E-2</v>
      </c>
    </row>
    <row r="17" spans="1:42" customFormat="1">
      <c r="A17" t="s">
        <v>51</v>
      </c>
      <c r="B17" s="366">
        <v>0.16478640586137772</v>
      </c>
      <c r="C17" s="366">
        <v>0.15878640860319138</v>
      </c>
      <c r="D17" s="366">
        <v>0.15466019511222839</v>
      </c>
      <c r="E17" s="366">
        <v>0.1636601909995079</v>
      </c>
      <c r="F17" s="366">
        <v>0.15837864205241203</v>
      </c>
      <c r="G17" s="366">
        <v>0.15337863937020302</v>
      </c>
      <c r="H17" s="366">
        <v>0.15209708362817764</v>
      </c>
      <c r="I17" s="366">
        <v>0.15109708905220032</v>
      </c>
      <c r="J17" s="366">
        <v>0.14981553331017494</v>
      </c>
      <c r="K17" s="366">
        <v>0.16653398051857948</v>
      </c>
      <c r="L17" s="366">
        <v>0.16325243189930916</v>
      </c>
      <c r="M17" s="366">
        <v>0.16097087226808071</v>
      </c>
      <c r="N17" s="366">
        <v>0.16168932057917118</v>
      </c>
      <c r="O17" s="366">
        <v>0.15940776467323303</v>
      </c>
      <c r="P17" s="366">
        <v>0.15712621621787548</v>
      </c>
      <c r="Q17" s="366">
        <v>0.15184465982019901</v>
      </c>
      <c r="R17" s="366">
        <v>0.14656310342252254</v>
      </c>
      <c r="S17" s="366">
        <v>0.14599999599158764</v>
      </c>
      <c r="T17" s="366">
        <v>0.14271844737231731</v>
      </c>
      <c r="U17" s="366">
        <v>0.1419999971985817</v>
      </c>
      <c r="V17" s="366">
        <v>0.12199999578297138</v>
      </c>
      <c r="W17" s="366">
        <v>0.12100000120699406</v>
      </c>
      <c r="X17" s="366">
        <v>0.11999999918043613</v>
      </c>
      <c r="Y17" s="366">
        <v>7.200000062584877E-2</v>
      </c>
      <c r="Z17" s="366">
        <v>6.6300002858042717E-2</v>
      </c>
      <c r="AA17" s="366">
        <v>6.6300002625212073E-2</v>
      </c>
      <c r="AB17" s="366">
        <v>6.4760000444948673E-2</v>
      </c>
      <c r="AC17" s="366">
        <v>6.7560000577941537E-2</v>
      </c>
      <c r="AD17" s="366">
        <v>6.7050000885501504E-2</v>
      </c>
      <c r="AE17" s="366">
        <v>6.6680001327767968E-2</v>
      </c>
      <c r="AF17" s="366">
        <v>6.201473088003695E-2</v>
      </c>
      <c r="AG17" s="366">
        <v>6.1100001214072108E-2</v>
      </c>
      <c r="AH17" s="366">
        <v>6.0000001220032573E-2</v>
      </c>
      <c r="AI17" s="366">
        <v>5.899999919347465E-2</v>
      </c>
      <c r="AJ17" s="366">
        <v>6.2899999087676406E-2</v>
      </c>
      <c r="AK17" s="432">
        <v>6.2986937118694186E-2</v>
      </c>
      <c r="AL17" s="367">
        <v>6.2901986530050635E-2</v>
      </c>
      <c r="AM17" s="368">
        <v>-1.3487016916454708E-3</v>
      </c>
      <c r="AN17" s="368">
        <v>-5.1131410846596559E-3</v>
      </c>
      <c r="AO17" s="368">
        <v>3.3714255443988546E-4</v>
      </c>
    </row>
    <row r="18" spans="1:42" customFormat="1">
      <c r="A18" s="175" t="s">
        <v>88</v>
      </c>
      <c r="B18" s="369">
        <v>2.6934014186263084</v>
      </c>
      <c r="C18" s="369">
        <v>2.8789864405989647</v>
      </c>
      <c r="D18" s="369">
        <v>3.0158001687377691</v>
      </c>
      <c r="E18" s="369">
        <v>3.0757602229714394</v>
      </c>
      <c r="F18" s="369">
        <v>3.1454186718910933</v>
      </c>
      <c r="G18" s="369">
        <v>3.2407836113125086</v>
      </c>
      <c r="H18" s="369">
        <v>4.153657041490078</v>
      </c>
      <c r="I18" s="369">
        <v>4.6675221845507622</v>
      </c>
      <c r="J18" s="369">
        <v>4.7941804863512516</v>
      </c>
      <c r="K18" s="369">
        <v>4.7954940982162952</v>
      </c>
      <c r="L18" s="369">
        <v>5.1705273501574993</v>
      </c>
      <c r="M18" s="369">
        <v>5.3039108570665121</v>
      </c>
      <c r="N18" s="369">
        <v>5.3906944114714861</v>
      </c>
      <c r="O18" s="369">
        <v>5.3953528553247452</v>
      </c>
      <c r="P18" s="369">
        <v>5.7489862497895956</v>
      </c>
      <c r="Q18" s="369">
        <v>5.8812348190695047</v>
      </c>
      <c r="R18" s="369">
        <v>5.9776929747313261</v>
      </c>
      <c r="S18" s="369">
        <v>6.2043800484389067</v>
      </c>
      <c r="T18" s="369">
        <v>6.3527922164648771</v>
      </c>
      <c r="U18" s="369">
        <v>6.8089531138539314</v>
      </c>
      <c r="V18" s="369">
        <v>6.8781031090766191</v>
      </c>
      <c r="W18" s="369">
        <v>7.007542172446847</v>
      </c>
      <c r="X18" s="369">
        <v>6.9748789984732866</v>
      </c>
      <c r="Y18" s="369">
        <v>6.8196597509086132</v>
      </c>
      <c r="Z18" s="369">
        <v>6.9519009720534086</v>
      </c>
      <c r="AA18" s="369">
        <v>6.8517958724405617</v>
      </c>
      <c r="AB18" s="369">
        <v>7.2356723034754395</v>
      </c>
      <c r="AC18" s="369">
        <v>7.3599287776742131</v>
      </c>
      <c r="AD18" s="369">
        <v>7.416808774927631</v>
      </c>
      <c r="AE18" s="369">
        <v>7.035861479351297</v>
      </c>
      <c r="AF18" s="369">
        <v>7.5299707076046616</v>
      </c>
      <c r="AG18" s="369">
        <v>7.5452497850637883</v>
      </c>
      <c r="AH18" s="369">
        <v>7.6752182978671044</v>
      </c>
      <c r="AI18" s="369">
        <v>7.6454677719157189</v>
      </c>
      <c r="AJ18" s="369">
        <v>7.6312902045901865</v>
      </c>
      <c r="AK18" s="369">
        <v>7.6668055176269263</v>
      </c>
      <c r="AL18" s="369">
        <v>7.5893873253371567</v>
      </c>
      <c r="AM18" s="270">
        <v>-1.0097842199306539E-2</v>
      </c>
      <c r="AN18" s="270">
        <v>1.130231888923583E-2</v>
      </c>
      <c r="AO18" s="270">
        <v>4.0677656949283623E-2</v>
      </c>
      <c r="AP18" s="86"/>
    </row>
    <row r="19" spans="1:42" customFormat="1">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431"/>
      <c r="AL19" s="365"/>
      <c r="AM19" s="97"/>
      <c r="AN19" s="97"/>
      <c r="AO19" s="97"/>
    </row>
    <row r="20" spans="1:42" customFormat="1">
      <c r="A20" t="s">
        <v>67</v>
      </c>
      <c r="B20" s="362" t="s">
        <v>8</v>
      </c>
      <c r="C20" s="362" t="s">
        <v>8</v>
      </c>
      <c r="D20" s="362" t="s">
        <v>8</v>
      </c>
      <c r="E20" s="362" t="s">
        <v>8</v>
      </c>
      <c r="F20" s="362" t="s">
        <v>8</v>
      </c>
      <c r="G20" s="362" t="s">
        <v>8</v>
      </c>
      <c r="H20" s="362" t="s">
        <v>8</v>
      </c>
      <c r="I20" s="362" t="s">
        <v>8</v>
      </c>
      <c r="J20" s="362" t="s">
        <v>8</v>
      </c>
      <c r="K20" s="362" t="s">
        <v>8</v>
      </c>
      <c r="L20" s="362" t="s">
        <v>8</v>
      </c>
      <c r="M20" s="362" t="s">
        <v>8</v>
      </c>
      <c r="N20" s="362" t="s">
        <v>8</v>
      </c>
      <c r="O20" s="362" t="s">
        <v>8</v>
      </c>
      <c r="P20" s="362" t="s">
        <v>8</v>
      </c>
      <c r="Q20" s="362" t="s">
        <v>8</v>
      </c>
      <c r="R20" s="362" t="s">
        <v>8</v>
      </c>
      <c r="S20" s="362">
        <v>0.57096129655838013</v>
      </c>
      <c r="T20" s="362">
        <v>0.57096129655838013</v>
      </c>
      <c r="U20" s="362">
        <v>0.86224669218063354</v>
      </c>
      <c r="V20" s="362">
        <v>0.86224669218063354</v>
      </c>
      <c r="W20" s="362">
        <v>0.86224669218063354</v>
      </c>
      <c r="X20" s="362">
        <v>0.86224669218063354</v>
      </c>
      <c r="Y20" s="362">
        <v>0.86224669218063354</v>
      </c>
      <c r="Z20" s="362">
        <v>0.86224669218063354</v>
      </c>
      <c r="AA20" s="362">
        <v>0.86224669218063354</v>
      </c>
      <c r="AB20" s="362">
        <v>0.86224669218063354</v>
      </c>
      <c r="AC20" s="362">
        <v>0.86900937557220459</v>
      </c>
      <c r="AD20" s="362">
        <v>0.91905355453491211</v>
      </c>
      <c r="AE20" s="362">
        <v>0.88591623306274414</v>
      </c>
      <c r="AF20" s="362">
        <v>0.88899999856948853</v>
      </c>
      <c r="AG20" s="362">
        <v>0.88899999856948853</v>
      </c>
      <c r="AH20" s="362">
        <v>0.88899999856948853</v>
      </c>
      <c r="AI20" s="362">
        <v>0.87788236141204834</v>
      </c>
      <c r="AJ20" s="362">
        <v>1.1661654710769653</v>
      </c>
      <c r="AK20" s="431">
        <v>1.1483373641967773</v>
      </c>
      <c r="AL20" s="365">
        <v>1.1483373641967773</v>
      </c>
      <c r="AM20" s="97">
        <v>0</v>
      </c>
      <c r="AN20" s="97">
        <v>2.9067342113626493E-2</v>
      </c>
      <c r="AO20" s="97">
        <v>6.1548674959432149E-3</v>
      </c>
    </row>
    <row r="21" spans="1:42" customFormat="1">
      <c r="A21" t="s">
        <v>89</v>
      </c>
      <c r="B21" s="362">
        <v>8.2000002264976501E-2</v>
      </c>
      <c r="C21" s="362">
        <v>8.2000002264976501E-2</v>
      </c>
      <c r="D21" s="362">
        <v>8.2000002264976501E-2</v>
      </c>
      <c r="E21" s="362">
        <v>9.7999997437000275E-2</v>
      </c>
      <c r="F21" s="362">
        <v>0.10300000011920929</v>
      </c>
      <c r="G21" s="362">
        <v>9.0999998152256012E-2</v>
      </c>
      <c r="H21" s="362">
        <v>7.1000002324581146E-2</v>
      </c>
      <c r="I21" s="362">
        <v>7.0000000298023224E-2</v>
      </c>
      <c r="J21" s="362">
        <v>7.9000003635883331E-2</v>
      </c>
      <c r="K21" s="362">
        <v>0.1080000028014183</v>
      </c>
      <c r="L21" s="362">
        <v>9.8999999463558197E-2</v>
      </c>
      <c r="M21" s="362">
        <v>0.10100000351667404</v>
      </c>
      <c r="N21" s="362">
        <v>0.1289999932050705</v>
      </c>
      <c r="O21" s="362">
        <v>0.12600000202655792</v>
      </c>
      <c r="P21" s="362">
        <v>0.12399999797344208</v>
      </c>
      <c r="Q21" s="362">
        <v>0.11999999731779099</v>
      </c>
      <c r="R21" s="362">
        <v>0.11400000005960464</v>
      </c>
      <c r="S21" s="362">
        <v>0.11100000143051147</v>
      </c>
      <c r="T21" s="362">
        <v>0.10400000214576721</v>
      </c>
      <c r="U21" s="362">
        <v>0.14200000464916229</v>
      </c>
      <c r="V21" s="362">
        <v>0.14399999380111694</v>
      </c>
      <c r="W21" s="362">
        <v>0.14100000262260437</v>
      </c>
      <c r="X21" s="362">
        <v>0.1289999932050705</v>
      </c>
      <c r="Y21" s="362">
        <v>0.13600000739097595</v>
      </c>
      <c r="Z21" s="362">
        <v>0.13199999928474426</v>
      </c>
      <c r="AA21" s="362">
        <v>0.12200000137090683</v>
      </c>
      <c r="AB21" s="362">
        <v>0.11999999731779099</v>
      </c>
      <c r="AC21" s="362">
        <v>6.8999998271465302E-2</v>
      </c>
      <c r="AD21" s="362">
        <v>5.4999999701976776E-2</v>
      </c>
      <c r="AE21" s="362">
        <v>6.4000003039836884E-2</v>
      </c>
      <c r="AF21" s="362">
        <v>5.2000001072883606E-2</v>
      </c>
      <c r="AG21" s="362">
        <v>4.3000001460313797E-2</v>
      </c>
      <c r="AH21" s="362">
        <v>3.7999998778104782E-2</v>
      </c>
      <c r="AI21" s="362">
        <v>3.7000000476837158E-2</v>
      </c>
      <c r="AJ21" s="362">
        <v>3.5000000149011612E-2</v>
      </c>
      <c r="AK21" s="431">
        <v>1.7000000923871994E-2</v>
      </c>
      <c r="AL21" s="365">
        <v>1.3000000268220901E-2</v>
      </c>
      <c r="AM21" s="97">
        <v>-0.23529414342761312</v>
      </c>
      <c r="AN21" s="97">
        <v>-0.17887568809208032</v>
      </c>
      <c r="AO21" s="97">
        <v>6.9677502093727005E-5</v>
      </c>
    </row>
    <row r="22" spans="1:42" customFormat="1">
      <c r="A22" t="s">
        <v>149</v>
      </c>
      <c r="B22" s="362">
        <v>0.22259999811649323</v>
      </c>
      <c r="C22" s="362">
        <v>0.2083200067281723</v>
      </c>
      <c r="D22" s="362">
        <v>0.20243999361991882</v>
      </c>
      <c r="E22" s="362">
        <v>0.26879999041557312</v>
      </c>
      <c r="F22" s="362">
        <v>0.25703999400138855</v>
      </c>
      <c r="G22" s="362">
        <v>0.24864000082015991</v>
      </c>
      <c r="H22" s="362">
        <v>0.32087999582290649</v>
      </c>
      <c r="I22" s="362">
        <v>0.31584000587463379</v>
      </c>
      <c r="J22" s="362">
        <v>0.30491998791694641</v>
      </c>
      <c r="K22" s="362">
        <v>0.294840008020401</v>
      </c>
      <c r="L22" s="362">
        <v>0.18228000402450562</v>
      </c>
      <c r="M22" s="362">
        <v>0.16380000114440918</v>
      </c>
      <c r="N22" s="362">
        <v>0.16631999611854553</v>
      </c>
      <c r="O22" s="362">
        <v>0.16631999611854553</v>
      </c>
      <c r="P22" s="362">
        <v>0.18648000061511993</v>
      </c>
      <c r="Q22" s="362">
        <v>0.20174531638622284</v>
      </c>
      <c r="R22" s="362">
        <v>0.20581512153148651</v>
      </c>
      <c r="S22" s="362">
        <v>0.192315474152565</v>
      </c>
      <c r="T22" s="362">
        <v>0.19165271520614624</v>
      </c>
      <c r="U22" s="362">
        <v>0.22682352364063263</v>
      </c>
      <c r="V22" s="362">
        <v>0.22169952094554901</v>
      </c>
      <c r="W22" s="362">
        <v>0.2137800008058548</v>
      </c>
      <c r="X22" s="362">
        <v>0.20193600654602051</v>
      </c>
      <c r="Y22" s="362">
        <v>0.1821960061788559</v>
      </c>
      <c r="Z22" s="362">
        <v>0.16900800168514252</v>
      </c>
      <c r="AA22" s="362">
        <v>0.1569959968328476</v>
      </c>
      <c r="AB22" s="362">
        <v>0.13683600723743439</v>
      </c>
      <c r="AC22" s="362">
        <v>0.12457200139760971</v>
      </c>
      <c r="AD22" s="362">
        <v>0.10600800067186356</v>
      </c>
      <c r="AE22" s="362">
        <v>8.2571998238563538E-2</v>
      </c>
      <c r="AF22" s="362">
        <v>7.3247998952865601E-2</v>
      </c>
      <c r="AG22" s="362">
        <v>6.6780000925064087E-2</v>
      </c>
      <c r="AH22" s="362">
        <v>5.9640001505613327E-2</v>
      </c>
      <c r="AI22" s="362">
        <v>5.2499998360872269E-2</v>
      </c>
      <c r="AJ22" s="362">
        <v>4.3007999658584595E-2</v>
      </c>
      <c r="AK22" s="431">
        <v>3.8975998759269714E-2</v>
      </c>
      <c r="AL22" s="365">
        <v>3.5363998264074326E-2</v>
      </c>
      <c r="AM22" s="97">
        <v>-9.2672429448298455E-2</v>
      </c>
      <c r="AN22" s="97">
        <v>-0.13005686078098222</v>
      </c>
      <c r="AO22" s="97">
        <v>1.8954423171137479E-4</v>
      </c>
    </row>
    <row r="23" spans="1:42" customFormat="1">
      <c r="A23" t="s">
        <v>90</v>
      </c>
      <c r="B23" s="362">
        <v>0.14666666090488434</v>
      </c>
      <c r="C23" s="362">
        <v>0.164083331823349</v>
      </c>
      <c r="D23" s="362">
        <v>0.16500000655651093</v>
      </c>
      <c r="E23" s="362">
        <v>0.21633332967758179</v>
      </c>
      <c r="F23" s="362">
        <v>0.2291666716337204</v>
      </c>
      <c r="G23" s="362">
        <v>0.2383333295583725</v>
      </c>
      <c r="H23" s="362">
        <v>0.24291667342185974</v>
      </c>
      <c r="I23" s="362">
        <v>0.27500000596046448</v>
      </c>
      <c r="J23" s="362">
        <v>0.29975000023841858</v>
      </c>
      <c r="K23" s="362">
        <v>0.30158331990242004</v>
      </c>
      <c r="L23" s="362">
        <v>0.29516667127609253</v>
      </c>
      <c r="M23" s="362">
        <v>0.3373333215713501</v>
      </c>
      <c r="N23" s="362">
        <v>0.27591666579246521</v>
      </c>
      <c r="O23" s="362">
        <v>0.26766666769981384</v>
      </c>
      <c r="P23" s="362">
        <v>0.27316665649414063</v>
      </c>
      <c r="Q23" s="362">
        <v>0.27224999666213989</v>
      </c>
      <c r="R23" s="362">
        <v>0.25483334064483643</v>
      </c>
      <c r="S23" s="362">
        <v>0.25116667151451111</v>
      </c>
      <c r="T23" s="362">
        <v>0.24291667342185974</v>
      </c>
      <c r="U23" s="362">
        <v>0.19066666066646576</v>
      </c>
      <c r="V23" s="362">
        <v>0.18241666257381439</v>
      </c>
      <c r="W23" s="362">
        <v>0.16775000095367432</v>
      </c>
      <c r="X23" s="362">
        <v>0.15766666829586029</v>
      </c>
      <c r="Y23" s="362">
        <v>0.1237500011920929</v>
      </c>
      <c r="Z23" s="362">
        <v>0.1142469197511673</v>
      </c>
      <c r="AA23" s="362">
        <v>0.10691724717617035</v>
      </c>
      <c r="AB23" s="362">
        <v>8.6301416158676147E-2</v>
      </c>
      <c r="AC23" s="362">
        <v>7.6817587018013E-2</v>
      </c>
      <c r="AD23" s="362">
        <v>6.40273317694664E-2</v>
      </c>
      <c r="AE23" s="362">
        <v>5.8276165276765823E-2</v>
      </c>
      <c r="AF23" s="362">
        <v>6.051558256149292E-2</v>
      </c>
      <c r="AG23" s="362">
        <v>5.7145915925502777E-2</v>
      </c>
      <c r="AH23" s="362">
        <v>5.4472915828227997E-2</v>
      </c>
      <c r="AI23" s="362">
        <v>5.1519416272640228E-2</v>
      </c>
      <c r="AJ23" s="362">
        <v>4.923691600561142E-2</v>
      </c>
      <c r="AK23" s="431">
        <v>4.5028500258922577E-2</v>
      </c>
      <c r="AL23" s="365">
        <v>3.493783250451088E-2</v>
      </c>
      <c r="AM23" s="97">
        <v>-0.22409513300217432</v>
      </c>
      <c r="AN23" s="97">
        <v>-8.2842395305821714E-2</v>
      </c>
      <c r="AO23" s="97">
        <v>1.8726006517355974E-4</v>
      </c>
    </row>
    <row r="24" spans="1:42" customFormat="1">
      <c r="A24" t="s">
        <v>68</v>
      </c>
      <c r="B24" s="362" t="s">
        <v>8</v>
      </c>
      <c r="C24" s="362" t="s">
        <v>8</v>
      </c>
      <c r="D24" s="362" t="s">
        <v>8</v>
      </c>
      <c r="E24" s="362" t="s">
        <v>8</v>
      </c>
      <c r="F24" s="362" t="s">
        <v>8</v>
      </c>
      <c r="G24" s="362" t="s">
        <v>8</v>
      </c>
      <c r="H24" s="362" t="s">
        <v>8</v>
      </c>
      <c r="I24" s="362" t="s">
        <v>8</v>
      </c>
      <c r="J24" s="362" t="s">
        <v>8</v>
      </c>
      <c r="K24" s="362" t="s">
        <v>8</v>
      </c>
      <c r="L24" s="362" t="s">
        <v>8</v>
      </c>
      <c r="M24" s="362" t="s">
        <v>8</v>
      </c>
      <c r="N24" s="362" t="s">
        <v>8</v>
      </c>
      <c r="O24" s="362" t="s">
        <v>8</v>
      </c>
      <c r="P24" s="362" t="s">
        <v>8</v>
      </c>
      <c r="Q24" s="362" t="s">
        <v>8</v>
      </c>
      <c r="R24" s="362" t="s">
        <v>8</v>
      </c>
      <c r="S24" s="362">
        <v>1.2688028812408447</v>
      </c>
      <c r="T24" s="362">
        <v>1.2688028812408447</v>
      </c>
      <c r="U24" s="362">
        <v>1.2443404197692871</v>
      </c>
      <c r="V24" s="362">
        <v>1.2443404197692871</v>
      </c>
      <c r="W24" s="362">
        <v>1.2443404197692871</v>
      </c>
      <c r="X24" s="362">
        <v>1.2849166393280029</v>
      </c>
      <c r="Y24" s="362">
        <v>1.2849166393280029</v>
      </c>
      <c r="Z24" s="362">
        <v>1.2849166393280029</v>
      </c>
      <c r="AA24" s="362">
        <v>1.2849166393280029</v>
      </c>
      <c r="AB24" s="362">
        <v>1.2916793823242187</v>
      </c>
      <c r="AC24" s="362">
        <v>1.3187302350997925</v>
      </c>
      <c r="AD24" s="362">
        <v>1.3187302350997925</v>
      </c>
      <c r="AE24" s="362">
        <v>1.3187302350997925</v>
      </c>
      <c r="AF24" s="362">
        <v>1.3170000314712524</v>
      </c>
      <c r="AG24" s="362">
        <v>1.1912518739700317</v>
      </c>
      <c r="AH24" s="362">
        <v>0.82455670833587646</v>
      </c>
      <c r="AI24" s="362">
        <v>0.9413178563117981</v>
      </c>
      <c r="AJ24" s="362">
        <v>0.93602085113525391</v>
      </c>
      <c r="AK24" s="431">
        <v>0.96249997615814209</v>
      </c>
      <c r="AL24" s="365">
        <v>0.96249997615814209</v>
      </c>
      <c r="AM24" s="97">
        <v>0</v>
      </c>
      <c r="AN24" s="97">
        <v>-2.847813906776131E-2</v>
      </c>
      <c r="AO24" s="97">
        <v>5.1588148246360906E-3</v>
      </c>
    </row>
    <row r="25" spans="1:42" customFormat="1">
      <c r="A25" t="s">
        <v>154</v>
      </c>
      <c r="B25" s="362">
        <v>1.9008444547653198</v>
      </c>
      <c r="C25" s="362">
        <v>1.8358222246170044</v>
      </c>
      <c r="D25" s="362">
        <v>1.7876888513565063</v>
      </c>
      <c r="E25" s="362">
        <v>1.7564444541931152</v>
      </c>
      <c r="F25" s="362">
        <v>1.7184444665908813</v>
      </c>
      <c r="G25" s="362">
        <v>1.6838222742080688</v>
      </c>
      <c r="H25" s="362">
        <v>1.6508889198303223</v>
      </c>
      <c r="I25" s="362">
        <v>1.6128889322280884</v>
      </c>
      <c r="J25" s="362">
        <v>1.5850222110748291</v>
      </c>
      <c r="K25" s="362">
        <v>1.5748889446258545</v>
      </c>
      <c r="L25" s="362">
        <v>1.784311056137085</v>
      </c>
      <c r="M25" s="362">
        <v>1.7615110874176025</v>
      </c>
      <c r="N25" s="362">
        <v>1.740399956703186</v>
      </c>
      <c r="O25" s="362">
        <v>1.6973333358764648</v>
      </c>
      <c r="P25" s="362">
        <v>1.6863555908203125</v>
      </c>
      <c r="Q25" s="362">
        <v>1.6483556032180786</v>
      </c>
      <c r="R25" s="362">
        <v>1.6297777891159058</v>
      </c>
      <c r="S25" s="362">
        <v>1.6441333293914795</v>
      </c>
      <c r="T25" s="362">
        <v>1.5985333919525146</v>
      </c>
      <c r="U25" s="362">
        <v>1.5504000186920166</v>
      </c>
      <c r="V25" s="362">
        <v>1.5005778074264526</v>
      </c>
      <c r="W25" s="362">
        <v>1.4676444530487061</v>
      </c>
      <c r="X25" s="362">
        <v>1.4262666702270508</v>
      </c>
      <c r="Y25" s="362">
        <v>1.363777756690979</v>
      </c>
      <c r="Z25" s="362">
        <v>1.327466607093811</v>
      </c>
      <c r="AA25" s="362">
        <v>1.2751110792160034</v>
      </c>
      <c r="AB25" s="362">
        <v>1.2151556015014648</v>
      </c>
      <c r="AC25" s="362">
        <v>1.1737778186798096</v>
      </c>
      <c r="AD25" s="362">
        <v>1.1357778310775757</v>
      </c>
      <c r="AE25" s="362">
        <v>1.1737778186798096</v>
      </c>
      <c r="AF25" s="362">
        <v>1.1011555194854736</v>
      </c>
      <c r="AG25" s="362">
        <v>1.0386667251586914</v>
      </c>
      <c r="AH25" s="362">
        <v>0.80644446611404419</v>
      </c>
      <c r="AI25" s="362">
        <v>0.75746667385101318</v>
      </c>
      <c r="AJ25" s="362">
        <v>0.67471110820770264</v>
      </c>
      <c r="AK25" s="431">
        <v>0.6966666579246521</v>
      </c>
      <c r="AL25" s="365">
        <v>0.6966666579246521</v>
      </c>
      <c r="AM25" s="97">
        <v>0</v>
      </c>
      <c r="AN25" s="97">
        <v>-5.8657426553364589E-2</v>
      </c>
      <c r="AO25" s="97">
        <v>3.7339993472798516E-3</v>
      </c>
    </row>
    <row r="26" spans="1:42" customFormat="1">
      <c r="A26" t="s">
        <v>91</v>
      </c>
      <c r="B26" s="362">
        <v>0.3880000114440918</v>
      </c>
      <c r="C26" s="362">
        <v>0.37200000882148743</v>
      </c>
      <c r="D26" s="362">
        <v>0.3449999988079071</v>
      </c>
      <c r="E26" s="362">
        <v>0.40700000524520874</v>
      </c>
      <c r="F26" s="362">
        <v>0.37999999523162842</v>
      </c>
      <c r="G26" s="362">
        <v>0.54540002346038818</v>
      </c>
      <c r="H26" s="362">
        <v>0.45280000567436218</v>
      </c>
      <c r="I26" s="362">
        <v>1.2468999624252319</v>
      </c>
      <c r="J26" s="362">
        <v>1.7319999933242798</v>
      </c>
      <c r="K26" s="362">
        <v>1.7300000190734863</v>
      </c>
      <c r="L26" s="362">
        <v>1.6800999641418457</v>
      </c>
      <c r="M26" s="362">
        <v>1.2736999988555908</v>
      </c>
      <c r="N26" s="362">
        <v>1.3808000087738037</v>
      </c>
      <c r="O26" s="362">
        <v>1.3547999858856201</v>
      </c>
      <c r="P26" s="362">
        <v>1.3458000421524048</v>
      </c>
      <c r="Q26" s="362">
        <v>1.3522000312805176</v>
      </c>
      <c r="R26" s="362">
        <v>1.4800000190734863</v>
      </c>
      <c r="S26" s="362">
        <v>1.1729999780654907</v>
      </c>
      <c r="T26" s="362">
        <v>1.1720000505447388</v>
      </c>
      <c r="U26" s="362">
        <v>1.246999979019165</v>
      </c>
      <c r="V26" s="362">
        <v>1.2589999437332153</v>
      </c>
      <c r="W26" s="362">
        <v>2.1889998912811279</v>
      </c>
      <c r="X26" s="362">
        <v>2.1170001029968262</v>
      </c>
      <c r="Y26" s="362">
        <v>2.4609999656677246</v>
      </c>
      <c r="Z26" s="362">
        <v>2.3859999179840088</v>
      </c>
      <c r="AA26" s="362">
        <v>2.3580000400543213</v>
      </c>
      <c r="AB26" s="362">
        <v>2.3020000457763672</v>
      </c>
      <c r="AC26" s="362">
        <v>2.312999963760376</v>
      </c>
      <c r="AD26" s="362">
        <v>2.2149999141693115</v>
      </c>
      <c r="AE26" s="362">
        <v>2.0460000038146973</v>
      </c>
      <c r="AF26" s="362">
        <v>2.0420000553131104</v>
      </c>
      <c r="AG26" s="362">
        <v>2.0699999332427979</v>
      </c>
      <c r="AH26" s="362">
        <v>2.0899999141693115</v>
      </c>
      <c r="AI26" s="362">
        <v>2.0490000247955322</v>
      </c>
      <c r="AJ26" s="362">
        <v>1.9220000505447388</v>
      </c>
      <c r="AK26" s="431">
        <v>1.8568999767303467</v>
      </c>
      <c r="AL26" s="365">
        <v>1.7633999586105347</v>
      </c>
      <c r="AM26" s="97">
        <v>-5.0352748824117111E-2</v>
      </c>
      <c r="AN26" s="97">
        <v>-2.3607420257904521E-2</v>
      </c>
      <c r="AO26" s="97">
        <v>9.4514847517752215E-3</v>
      </c>
    </row>
    <row r="27" spans="1:42" customFormat="1">
      <c r="A27" t="s">
        <v>155</v>
      </c>
      <c r="B27" s="362">
        <v>9.4117648899555206E-2</v>
      </c>
      <c r="C27" s="362">
        <v>9.0497739613056183E-2</v>
      </c>
      <c r="D27" s="362">
        <v>8.7782807648181915E-2</v>
      </c>
      <c r="E27" s="362">
        <v>8.5067868232727051E-2</v>
      </c>
      <c r="F27" s="362">
        <v>8.2352936267852783E-2</v>
      </c>
      <c r="G27" s="362">
        <v>8.6877830326557159E-2</v>
      </c>
      <c r="H27" s="362">
        <v>0.14932127296924591</v>
      </c>
      <c r="I27" s="362">
        <v>0.1475113183259964</v>
      </c>
      <c r="J27" s="362">
        <v>0.15475113689899445</v>
      </c>
      <c r="K27" s="362">
        <v>0.14841629564762115</v>
      </c>
      <c r="L27" s="362">
        <v>0.14389139413833618</v>
      </c>
      <c r="M27" s="362">
        <v>0.13846153020858765</v>
      </c>
      <c r="N27" s="362">
        <v>0.14298643171787262</v>
      </c>
      <c r="O27" s="362">
        <v>0.14027149975299835</v>
      </c>
      <c r="P27" s="362">
        <v>0.14027149975299835</v>
      </c>
      <c r="Q27" s="362">
        <v>0.13846153020858765</v>
      </c>
      <c r="R27" s="362">
        <v>0.13484163582324982</v>
      </c>
      <c r="S27" s="362">
        <v>0.14027149975299835</v>
      </c>
      <c r="T27" s="362">
        <v>0.12760181725025177</v>
      </c>
      <c r="U27" s="362">
        <v>0.13212668895721436</v>
      </c>
      <c r="V27" s="362">
        <v>0.10769230872392654</v>
      </c>
      <c r="W27" s="362">
        <v>0.10407239943742752</v>
      </c>
      <c r="X27" s="362">
        <v>0.10497736930847168</v>
      </c>
      <c r="Y27" s="362">
        <v>9.9547512829303741E-2</v>
      </c>
      <c r="Z27" s="362">
        <v>9.8642528057098389E-2</v>
      </c>
      <c r="AA27" s="362">
        <v>9.5927603542804718E-2</v>
      </c>
      <c r="AB27" s="362">
        <v>0.10226244479417801</v>
      </c>
      <c r="AC27" s="362">
        <v>0.10446245968341827</v>
      </c>
      <c r="AD27" s="362">
        <v>0.1053059846162796</v>
      </c>
      <c r="AE27" s="362">
        <v>0.11044134199619293</v>
      </c>
      <c r="AF27" s="362">
        <v>0.10915746539831161</v>
      </c>
      <c r="AG27" s="362">
        <v>0.1068589836359024</v>
      </c>
      <c r="AH27" s="362">
        <v>0.10292015969753265</v>
      </c>
      <c r="AI27" s="362">
        <v>9.8270975053310394E-2</v>
      </c>
      <c r="AJ27" s="362">
        <v>9.451516717672348E-2</v>
      </c>
      <c r="AK27" s="431">
        <v>9.0681850910186768E-2</v>
      </c>
      <c r="AL27" s="365">
        <v>9.0681850910186768E-2</v>
      </c>
      <c r="AM27" s="97">
        <v>0</v>
      </c>
      <c r="AN27" s="97">
        <v>-5.607870890488087E-3</v>
      </c>
      <c r="AO27" s="97">
        <v>4.86037286637863E-4</v>
      </c>
    </row>
    <row r="28" spans="1:42" customFormat="1">
      <c r="A28" t="s">
        <v>92</v>
      </c>
      <c r="B28" s="362">
        <v>0.30000001192092896</v>
      </c>
      <c r="C28" s="362">
        <v>0.2800000011920929</v>
      </c>
      <c r="D28" s="362">
        <v>0.25499999523162842</v>
      </c>
      <c r="E28" s="362">
        <v>0.23000000417232513</v>
      </c>
      <c r="F28" s="362">
        <v>0.20999999344348907</v>
      </c>
      <c r="G28" s="362">
        <v>0.27000001072883606</v>
      </c>
      <c r="H28" s="362">
        <v>0.23499999940395355</v>
      </c>
      <c r="I28" s="362">
        <v>0.19799999892711639</v>
      </c>
      <c r="J28" s="362">
        <v>0.16500000655651093</v>
      </c>
      <c r="K28" s="362">
        <v>0.13300000131130219</v>
      </c>
      <c r="L28" s="362">
        <v>0.10499999672174454</v>
      </c>
      <c r="M28" s="362">
        <v>0.48100000619888306</v>
      </c>
      <c r="N28" s="362">
        <v>0.46599999070167542</v>
      </c>
      <c r="O28" s="362">
        <v>0.44499999284744263</v>
      </c>
      <c r="P28" s="362">
        <v>0.42500001192092896</v>
      </c>
      <c r="Q28" s="362">
        <v>0.40700000524520874</v>
      </c>
      <c r="R28" s="362">
        <v>0.38899999856948853</v>
      </c>
      <c r="S28" s="362">
        <v>0.37400001287460327</v>
      </c>
      <c r="T28" s="362">
        <v>0.36000001430511475</v>
      </c>
      <c r="U28" s="362">
        <v>0.34799998998641968</v>
      </c>
      <c r="V28" s="362">
        <v>0.33500000834465027</v>
      </c>
      <c r="W28" s="362">
        <v>0.32199999690055847</v>
      </c>
      <c r="X28" s="362">
        <v>0.31099998950958252</v>
      </c>
      <c r="Y28" s="362">
        <v>0.30500000715255737</v>
      </c>
      <c r="Z28" s="362">
        <v>0.29499998688697815</v>
      </c>
      <c r="AA28" s="362">
        <v>0.62800002098083496</v>
      </c>
      <c r="AB28" s="362">
        <v>0.62800002098083496</v>
      </c>
      <c r="AC28" s="362">
        <v>0.62800002098083496</v>
      </c>
      <c r="AD28" s="362">
        <v>0.61699998378753662</v>
      </c>
      <c r="AE28" s="362">
        <v>0.60600000619888306</v>
      </c>
      <c r="AF28" s="362">
        <v>0.59509199857711792</v>
      </c>
      <c r="AG28" s="362">
        <v>0.10899999737739563</v>
      </c>
      <c r="AH28" s="362">
        <v>0.10199999809265137</v>
      </c>
      <c r="AI28" s="362">
        <v>0.10199999809265137</v>
      </c>
      <c r="AJ28" s="362">
        <v>0.10999999940395355</v>
      </c>
      <c r="AK28" s="431">
        <v>0.10999999940395355</v>
      </c>
      <c r="AL28" s="365">
        <v>0.10999999940395355</v>
      </c>
      <c r="AM28" s="97">
        <v>0</v>
      </c>
      <c r="AN28" s="97">
        <v>-0.1598761721905857</v>
      </c>
      <c r="AO28" s="97">
        <v>5.8957884851089024E-4</v>
      </c>
    </row>
    <row r="29" spans="1:42" customFormat="1">
      <c r="A29" t="s">
        <v>69</v>
      </c>
      <c r="B29" s="362" t="s">
        <v>8</v>
      </c>
      <c r="C29" s="362" t="s">
        <v>8</v>
      </c>
      <c r="D29" s="362" t="s">
        <v>8</v>
      </c>
      <c r="E29" s="362" t="s">
        <v>8</v>
      </c>
      <c r="F29" s="362" t="s">
        <v>8</v>
      </c>
      <c r="G29" s="362" t="s">
        <v>8</v>
      </c>
      <c r="H29" s="362" t="s">
        <v>8</v>
      </c>
      <c r="I29" s="362" t="s">
        <v>8</v>
      </c>
      <c r="J29" s="362" t="s">
        <v>8</v>
      </c>
      <c r="K29" s="362" t="s">
        <v>8</v>
      </c>
      <c r="L29" s="362" t="s">
        <v>8</v>
      </c>
      <c r="M29" s="362">
        <v>31.304634094238281</v>
      </c>
      <c r="N29" s="362">
        <v>32.061012268066406</v>
      </c>
      <c r="O29" s="362">
        <v>32.064815521240234</v>
      </c>
      <c r="P29" s="362">
        <v>31.857475280761719</v>
      </c>
      <c r="Q29" s="362">
        <v>31.114587783813477</v>
      </c>
      <c r="R29" s="362">
        <v>30.856697082519531</v>
      </c>
      <c r="S29" s="362">
        <v>30.987892150878906</v>
      </c>
      <c r="T29" s="362">
        <v>30.800127029418945</v>
      </c>
      <c r="U29" s="362">
        <v>30.417755126953125</v>
      </c>
      <c r="V29" s="362">
        <v>30.60780143737793</v>
      </c>
      <c r="W29" s="362">
        <v>30.797845840454102</v>
      </c>
      <c r="X29" s="362">
        <v>31.304634094238281</v>
      </c>
      <c r="Y29" s="362">
        <v>31.177936553955078</v>
      </c>
      <c r="Z29" s="362">
        <v>31.051239013671875</v>
      </c>
      <c r="AA29" s="362">
        <v>31.177936553955078</v>
      </c>
      <c r="AB29" s="362">
        <v>31.177936553955078</v>
      </c>
      <c r="AC29" s="362">
        <v>31.304634094238281</v>
      </c>
      <c r="AD29" s="362">
        <v>31.367982864379883</v>
      </c>
      <c r="AE29" s="362">
        <v>31.431329727172852</v>
      </c>
      <c r="AF29" s="362">
        <v>31.494678497314453</v>
      </c>
      <c r="AG29" s="362">
        <v>31.811420440673828</v>
      </c>
      <c r="AH29" s="362">
        <v>31.978090286254883</v>
      </c>
      <c r="AI29" s="362">
        <v>32.258659362792969</v>
      </c>
      <c r="AJ29" s="362">
        <v>32.355648040771484</v>
      </c>
      <c r="AK29" s="431">
        <v>32.271034240722656</v>
      </c>
      <c r="AL29" s="365">
        <v>32.271034240722656</v>
      </c>
      <c r="AM29" s="97">
        <v>0</v>
      </c>
      <c r="AN29" s="97">
        <v>3.4518812901296325E-3</v>
      </c>
      <c r="AO29" s="97">
        <v>0.17296653919088059</v>
      </c>
    </row>
    <row r="30" spans="1:42" customFormat="1">
      <c r="A30" t="s">
        <v>70</v>
      </c>
      <c r="B30" s="362" t="s">
        <v>8</v>
      </c>
      <c r="C30" s="362" t="s">
        <v>8</v>
      </c>
      <c r="D30" s="362" t="s">
        <v>8</v>
      </c>
      <c r="E30" s="362" t="s">
        <v>8</v>
      </c>
      <c r="F30" s="362" t="s">
        <v>8</v>
      </c>
      <c r="G30" s="362" t="s">
        <v>8</v>
      </c>
      <c r="H30" s="362" t="s">
        <v>8</v>
      </c>
      <c r="I30" s="362" t="s">
        <v>8</v>
      </c>
      <c r="J30" s="362" t="s">
        <v>8</v>
      </c>
      <c r="K30" s="362" t="s">
        <v>8</v>
      </c>
      <c r="L30" s="362" t="s">
        <v>8</v>
      </c>
      <c r="M30" s="362" t="s">
        <v>8</v>
      </c>
      <c r="N30" s="362" t="s">
        <v>8</v>
      </c>
      <c r="O30" s="362" t="s">
        <v>8</v>
      </c>
      <c r="P30" s="362" t="s">
        <v>8</v>
      </c>
      <c r="Q30" s="362" t="s">
        <v>8</v>
      </c>
      <c r="R30" s="362" t="s">
        <v>8</v>
      </c>
      <c r="S30" s="362">
        <v>2.3654110431671143</v>
      </c>
      <c r="T30" s="362">
        <v>2.2593753337860107</v>
      </c>
      <c r="U30" s="362">
        <v>2.3327846527099609</v>
      </c>
      <c r="V30" s="362">
        <v>2.3327846527099609</v>
      </c>
      <c r="W30" s="362">
        <v>2.3327846527099609</v>
      </c>
      <c r="X30" s="362">
        <v>2.3327846527099609</v>
      </c>
      <c r="Y30" s="362">
        <v>2.3327846527099609</v>
      </c>
      <c r="Z30" s="362">
        <v>2.3327846527099609</v>
      </c>
      <c r="AA30" s="362">
        <v>2.3327846527099609</v>
      </c>
      <c r="AB30" s="362">
        <v>2.3327846527099609</v>
      </c>
      <c r="AC30" s="362">
        <v>2.3327846527099609</v>
      </c>
      <c r="AD30" s="362">
        <v>7.3409309387207031</v>
      </c>
      <c r="AE30" s="362">
        <v>7.3409309387207031</v>
      </c>
      <c r="AF30" s="362">
        <v>10.164999961853027</v>
      </c>
      <c r="AG30" s="362">
        <v>17.479000091552734</v>
      </c>
      <c r="AH30" s="362">
        <v>17.479000091552734</v>
      </c>
      <c r="AI30" s="362">
        <v>17.479000091552734</v>
      </c>
      <c r="AJ30" s="362">
        <v>17.479000091552734</v>
      </c>
      <c r="AK30" s="431">
        <v>17.479000091552734</v>
      </c>
      <c r="AL30" s="365">
        <v>17.479000091552734</v>
      </c>
      <c r="AM30" s="97">
        <v>0</v>
      </c>
      <c r="AN30" s="97">
        <v>0.22310627287795759</v>
      </c>
      <c r="AO30" s="97">
        <v>9.3684080026722447E-2</v>
      </c>
    </row>
    <row r="31" spans="1:42" customFormat="1">
      <c r="A31" t="s">
        <v>162</v>
      </c>
      <c r="B31" s="362" t="s">
        <v>8</v>
      </c>
      <c r="C31" s="362" t="s">
        <v>8</v>
      </c>
      <c r="D31" s="362" t="s">
        <v>8</v>
      </c>
      <c r="E31" s="362" t="s">
        <v>8</v>
      </c>
      <c r="F31" s="362" t="s">
        <v>8</v>
      </c>
      <c r="G31" s="362" t="s">
        <v>8</v>
      </c>
      <c r="H31" s="362" t="s">
        <v>8</v>
      </c>
      <c r="I31" s="362" t="s">
        <v>8</v>
      </c>
      <c r="J31" s="362" t="s">
        <v>8</v>
      </c>
      <c r="K31" s="362" t="s">
        <v>8</v>
      </c>
      <c r="L31" s="362" t="s">
        <v>8</v>
      </c>
      <c r="M31" s="362" t="s">
        <v>8</v>
      </c>
      <c r="N31" s="362" t="s">
        <v>8</v>
      </c>
      <c r="O31" s="362" t="s">
        <v>8</v>
      </c>
      <c r="P31" s="362" t="s">
        <v>8</v>
      </c>
      <c r="Q31" s="362" t="s">
        <v>8</v>
      </c>
      <c r="R31" s="362" t="s">
        <v>8</v>
      </c>
      <c r="S31" s="362">
        <v>0.66612148284912109</v>
      </c>
      <c r="T31" s="362">
        <v>0.71370160579681396</v>
      </c>
      <c r="U31" s="362">
        <v>0.70735758543014526</v>
      </c>
      <c r="V31" s="362">
        <v>0.7041856050491333</v>
      </c>
      <c r="W31" s="362">
        <v>0.7041856050491333</v>
      </c>
      <c r="X31" s="362">
        <v>0.7041856050491333</v>
      </c>
      <c r="Y31" s="362">
        <v>0.70101356506347656</v>
      </c>
      <c r="Z31" s="362">
        <v>0.7041856050491333</v>
      </c>
      <c r="AA31" s="362">
        <v>0.6978415846824646</v>
      </c>
      <c r="AB31" s="362">
        <v>0.6965600848197937</v>
      </c>
      <c r="AC31" s="362">
        <v>0.6965600848197937</v>
      </c>
      <c r="AD31" s="362">
        <v>0.68303465843200684</v>
      </c>
      <c r="AE31" s="362">
        <v>0.6695091724395752</v>
      </c>
      <c r="AF31" s="362">
        <v>0.65500003099441528</v>
      </c>
      <c r="AG31" s="362">
        <v>0.65399998426437378</v>
      </c>
      <c r="AH31" s="362">
        <v>0.6427304744720459</v>
      </c>
      <c r="AI31" s="362">
        <v>0.62923729419708252</v>
      </c>
      <c r="AJ31" s="362">
        <v>0.61624455451965332</v>
      </c>
      <c r="AK31" s="431">
        <v>0.6036381721496582</v>
      </c>
      <c r="AL31" s="365">
        <v>0.59090518951416016</v>
      </c>
      <c r="AM31" s="97">
        <v>-2.1093733337230414E-2</v>
      </c>
      <c r="AN31" s="97">
        <v>-1.439707209680785E-2</v>
      </c>
      <c r="AO31" s="97">
        <v>3.1671382100057215E-3</v>
      </c>
    </row>
    <row r="32" spans="1:42" customFormat="1">
      <c r="A32" t="s">
        <v>93</v>
      </c>
      <c r="B32" s="362">
        <v>0.73900002241134644</v>
      </c>
      <c r="C32" s="362">
        <v>0.66399997472763062</v>
      </c>
      <c r="D32" s="362">
        <v>0.63300001621246338</v>
      </c>
      <c r="E32" s="362">
        <v>0.71200001239776611</v>
      </c>
      <c r="F32" s="362">
        <v>0.72500002384185791</v>
      </c>
      <c r="G32" s="362">
        <v>0.64800000190734863</v>
      </c>
      <c r="H32" s="362">
        <v>0.63400000333786011</v>
      </c>
      <c r="I32" s="362">
        <v>0.64399999380111694</v>
      </c>
      <c r="J32" s="362">
        <v>0.5899999737739563</v>
      </c>
      <c r="K32" s="362">
        <v>0.56000000238418579</v>
      </c>
      <c r="L32" s="362">
        <v>0.54500001668930054</v>
      </c>
      <c r="M32" s="362">
        <v>0.54000002145767212</v>
      </c>
      <c r="N32" s="362">
        <v>0.61000001430511475</v>
      </c>
      <c r="O32" s="362">
        <v>0.62999999523162842</v>
      </c>
      <c r="P32" s="362">
        <v>0.6600000262260437</v>
      </c>
      <c r="Q32" s="362">
        <v>0.69999998807907104</v>
      </c>
      <c r="R32" s="362">
        <v>0.75999999046325684</v>
      </c>
      <c r="S32" s="362">
        <v>0.76499998569488525</v>
      </c>
      <c r="T32" s="362">
        <v>0.75499999523162842</v>
      </c>
      <c r="U32" s="362">
        <v>0.75999999046325684</v>
      </c>
      <c r="V32" s="362">
        <v>0.73500001430511475</v>
      </c>
      <c r="W32" s="362">
        <v>0.65499997138977051</v>
      </c>
      <c r="X32" s="362">
        <v>0.62999999523162842</v>
      </c>
      <c r="Y32" s="362">
        <v>0.5899999737739563</v>
      </c>
      <c r="Z32" s="362">
        <v>0.53100001811981201</v>
      </c>
      <c r="AA32" s="362">
        <v>0.48100000619888306</v>
      </c>
      <c r="AB32" s="362">
        <v>0.41200000047683716</v>
      </c>
      <c r="AC32" s="362">
        <v>0.34299999475479126</v>
      </c>
      <c r="AD32" s="362">
        <v>0.29199999570846558</v>
      </c>
      <c r="AE32" s="362">
        <v>0.25600001215934753</v>
      </c>
      <c r="AF32" s="362">
        <v>0.25259000062942505</v>
      </c>
      <c r="AG32" s="362">
        <v>0.24603000283241272</v>
      </c>
      <c r="AH32" s="362">
        <v>0.24400000274181366</v>
      </c>
      <c r="AI32" s="362">
        <v>0.24099999666213989</v>
      </c>
      <c r="AJ32" s="362">
        <v>0.20600000023841858</v>
      </c>
      <c r="AK32" s="431">
        <v>0.2070000022649765</v>
      </c>
      <c r="AL32" s="365">
        <v>0.2070000022649765</v>
      </c>
      <c r="AM32" s="97">
        <v>0</v>
      </c>
      <c r="AN32" s="97">
        <v>-8.0858179318918366E-2</v>
      </c>
      <c r="AO32" s="97">
        <v>1.1094802148948933E-3</v>
      </c>
    </row>
    <row r="33" spans="1:42" customFormat="1">
      <c r="A33" t="s">
        <v>506</v>
      </c>
      <c r="B33" s="362">
        <v>19.556028366088867</v>
      </c>
      <c r="C33" s="362">
        <v>20.778282165527344</v>
      </c>
      <c r="D33" s="362">
        <v>21.389406204223633</v>
      </c>
      <c r="E33" s="362">
        <v>22.000532150268555</v>
      </c>
      <c r="F33" s="362">
        <v>22.91722297668457</v>
      </c>
      <c r="G33" s="362">
        <v>24.445037841796875</v>
      </c>
      <c r="H33" s="362">
        <v>25.056161880493164</v>
      </c>
      <c r="I33" s="362">
        <v>25.483949661254883</v>
      </c>
      <c r="J33" s="362">
        <v>25.97285270690918</v>
      </c>
      <c r="K33" s="362">
        <v>31.778545379638672</v>
      </c>
      <c r="L33" s="362">
        <v>33.324695587158203</v>
      </c>
      <c r="M33" s="362">
        <v>2.3072898387908936</v>
      </c>
      <c r="N33" s="362">
        <v>2.2842626571655273</v>
      </c>
      <c r="O33" s="362">
        <v>3.2582633495330811</v>
      </c>
      <c r="P33" s="362">
        <v>3.6794965267181396</v>
      </c>
      <c r="Q33" s="362">
        <v>3.9457046985626221</v>
      </c>
      <c r="R33" s="362">
        <v>3.7635848522186279</v>
      </c>
      <c r="S33" s="362" t="s">
        <v>8</v>
      </c>
      <c r="T33" s="362" t="s">
        <v>8</v>
      </c>
      <c r="U33" s="362" t="s">
        <v>8</v>
      </c>
      <c r="V33" s="362" t="s">
        <v>8</v>
      </c>
      <c r="W33" s="362" t="s">
        <v>8</v>
      </c>
      <c r="X33" s="362" t="s">
        <v>8</v>
      </c>
      <c r="Y33" s="362" t="s">
        <v>8</v>
      </c>
      <c r="Z33" s="362" t="s">
        <v>8</v>
      </c>
      <c r="AA33" s="362" t="s">
        <v>8</v>
      </c>
      <c r="AB33" s="362" t="s">
        <v>8</v>
      </c>
      <c r="AC33" s="362" t="s">
        <v>8</v>
      </c>
      <c r="AD33" s="362" t="s">
        <v>8</v>
      </c>
      <c r="AE33" s="362" t="s">
        <v>8</v>
      </c>
      <c r="AF33" s="362" t="s">
        <v>8</v>
      </c>
      <c r="AG33" s="362" t="s">
        <v>8</v>
      </c>
      <c r="AH33" s="362" t="s">
        <v>8</v>
      </c>
      <c r="AI33" s="362" t="s">
        <v>8</v>
      </c>
      <c r="AJ33" s="362" t="s">
        <v>8</v>
      </c>
      <c r="AK33" s="431" t="s">
        <v>8</v>
      </c>
      <c r="AL33" s="365" t="s">
        <v>8</v>
      </c>
      <c r="AM33" s="97" t="s">
        <v>8</v>
      </c>
      <c r="AN33" s="97" t="s">
        <v>8</v>
      </c>
      <c r="AO33" s="97" t="s">
        <v>8</v>
      </c>
    </row>
    <row r="34" spans="1:42" customFormat="1">
      <c r="A34" t="s">
        <v>71</v>
      </c>
      <c r="B34" s="362" t="s">
        <v>8</v>
      </c>
      <c r="C34" s="362" t="s">
        <v>8</v>
      </c>
      <c r="D34" s="362" t="s">
        <v>8</v>
      </c>
      <c r="E34" s="362" t="s">
        <v>8</v>
      </c>
      <c r="F34" s="362" t="s">
        <v>8</v>
      </c>
      <c r="G34" s="362" t="s">
        <v>8</v>
      </c>
      <c r="H34" s="362" t="s">
        <v>8</v>
      </c>
      <c r="I34" s="362" t="s">
        <v>8</v>
      </c>
      <c r="J34" s="362" t="s">
        <v>8</v>
      </c>
      <c r="K34" s="362" t="s">
        <v>8</v>
      </c>
      <c r="L34" s="362" t="s">
        <v>8</v>
      </c>
      <c r="M34" s="362" t="s">
        <v>8</v>
      </c>
      <c r="N34" s="362" t="s">
        <v>8</v>
      </c>
      <c r="O34" s="362" t="s">
        <v>8</v>
      </c>
      <c r="P34" s="362" t="s">
        <v>8</v>
      </c>
      <c r="Q34" s="362" t="s">
        <v>8</v>
      </c>
      <c r="R34" s="362" t="s">
        <v>8</v>
      </c>
      <c r="S34" s="362">
        <v>1.1102025508880615</v>
      </c>
      <c r="T34" s="362">
        <v>1.1102025508880615</v>
      </c>
      <c r="U34" s="362">
        <v>1.1102025508880615</v>
      </c>
      <c r="V34" s="362">
        <v>1.173642635345459</v>
      </c>
      <c r="W34" s="362">
        <v>1.173642635345459</v>
      </c>
      <c r="X34" s="362">
        <v>1.173642635345459</v>
      </c>
      <c r="Y34" s="362">
        <v>1.1799867153167725</v>
      </c>
      <c r="Z34" s="362">
        <v>1.1799867153167725</v>
      </c>
      <c r="AA34" s="362">
        <v>1.173642635345459</v>
      </c>
      <c r="AB34" s="362">
        <v>1.1868572235107422</v>
      </c>
      <c r="AC34" s="362">
        <v>1.1868572235107422</v>
      </c>
      <c r="AD34" s="362">
        <v>1.1800944805145264</v>
      </c>
      <c r="AE34" s="362">
        <v>1.1374893188476562</v>
      </c>
      <c r="AF34" s="362">
        <v>1.121999979019165</v>
      </c>
      <c r="AG34" s="362">
        <v>1.121999979019165</v>
      </c>
      <c r="AH34" s="362">
        <v>1.121999979019165</v>
      </c>
      <c r="AI34" s="362">
        <v>1.0858728885650635</v>
      </c>
      <c r="AJ34" s="362">
        <v>1.0858728885650635</v>
      </c>
      <c r="AK34" s="431">
        <v>1.0858728885650635</v>
      </c>
      <c r="AL34" s="365">
        <v>1.0858728885650635</v>
      </c>
      <c r="AM34" s="97">
        <v>0</v>
      </c>
      <c r="AN34" s="97">
        <v>-7.7426804961677753E-3</v>
      </c>
      <c r="AO34" s="97">
        <v>5.820069915803785E-3</v>
      </c>
    </row>
    <row r="35" spans="1:42" customFormat="1">
      <c r="A35" t="s">
        <v>134</v>
      </c>
      <c r="B35" s="362">
        <v>0.32600000489037484</v>
      </c>
      <c r="C35" s="362">
        <v>0.33999999880325049</v>
      </c>
      <c r="D35" s="362">
        <v>0.34900000086054206</v>
      </c>
      <c r="E35" s="362">
        <v>0.37000000244006515</v>
      </c>
      <c r="F35" s="362">
        <v>0.37299999920651317</v>
      </c>
      <c r="G35" s="362">
        <v>0.36600000225007534</v>
      </c>
      <c r="H35" s="362">
        <v>0.35899999737739563</v>
      </c>
      <c r="I35" s="362">
        <v>0.35199999623000622</v>
      </c>
      <c r="J35" s="362">
        <v>0.34699999867007136</v>
      </c>
      <c r="K35" s="362">
        <v>0.35000000288709998</v>
      </c>
      <c r="L35" s="362">
        <v>0.34659799467772245</v>
      </c>
      <c r="M35" s="362">
        <v>0.33343700435943902</v>
      </c>
      <c r="N35" s="362">
        <v>0.3334390064701438</v>
      </c>
      <c r="O35" s="362">
        <v>0.30570199619978666</v>
      </c>
      <c r="P35" s="362">
        <v>0.262835000641644</v>
      </c>
      <c r="Q35" s="362">
        <v>0.26648199697956443</v>
      </c>
      <c r="R35" s="362">
        <v>0.21925199963152409</v>
      </c>
      <c r="S35" s="362">
        <v>0.24669817718677223</v>
      </c>
      <c r="T35" s="362">
        <v>0.21832930587697774</v>
      </c>
      <c r="U35" s="362">
        <v>0.25414081162307411</v>
      </c>
      <c r="V35" s="362">
        <v>0.23195125709753484</v>
      </c>
      <c r="W35" s="362">
        <v>0.23278049461077899</v>
      </c>
      <c r="X35" s="362">
        <v>0.2197471474064514</v>
      </c>
      <c r="Y35" s="362">
        <v>0.21255344746168703</v>
      </c>
      <c r="Z35" s="362">
        <v>0.21283236762974411</v>
      </c>
      <c r="AA35" s="362">
        <v>0.2183061643736437</v>
      </c>
      <c r="AB35" s="362">
        <v>0.21431073744315654</v>
      </c>
      <c r="AC35" s="362">
        <v>0.22963865066412836</v>
      </c>
      <c r="AD35" s="362">
        <v>0.21925772388931364</v>
      </c>
      <c r="AE35" s="362">
        <v>0.21125047083478421</v>
      </c>
      <c r="AF35" s="362">
        <v>0.20706405310193077</v>
      </c>
      <c r="AG35" s="362">
        <v>0.21627612330485135</v>
      </c>
      <c r="AH35" s="362">
        <v>0.21524163940921426</v>
      </c>
      <c r="AI35" s="362">
        <v>0.2081730974605307</v>
      </c>
      <c r="AJ35" s="362">
        <v>0.19829521107021719</v>
      </c>
      <c r="AK35" s="431">
        <v>0.1917756765615195</v>
      </c>
      <c r="AL35" s="365">
        <v>0.20283174590440467</v>
      </c>
      <c r="AM35" s="97">
        <v>5.7651051171437206E-2</v>
      </c>
      <c r="AN35" s="97">
        <v>-1.287363301508293E-2</v>
      </c>
      <c r="AO35" s="97">
        <v>1.0871391621796165E-3</v>
      </c>
    </row>
    <row r="36" spans="1:42" customFormat="1">
      <c r="A36" s="175" t="s">
        <v>135</v>
      </c>
      <c r="B36" s="369">
        <v>23.755257181706838</v>
      </c>
      <c r="C36" s="369">
        <v>24.815005454118364</v>
      </c>
      <c r="D36" s="369">
        <v>25.296317876782268</v>
      </c>
      <c r="E36" s="369">
        <v>26.144177814479917</v>
      </c>
      <c r="F36" s="369">
        <v>26.995227057021111</v>
      </c>
      <c r="G36" s="369">
        <v>28.623111313208938</v>
      </c>
      <c r="H36" s="369">
        <v>29.171968750655651</v>
      </c>
      <c r="I36" s="369">
        <v>30.346089875325561</v>
      </c>
      <c r="J36" s="369">
        <v>31.23029601899907</v>
      </c>
      <c r="K36" s="369">
        <v>36.979273976292461</v>
      </c>
      <c r="L36" s="369">
        <v>38.506042684428394</v>
      </c>
      <c r="M36" s="369">
        <v>38.742166907759383</v>
      </c>
      <c r="N36" s="369">
        <v>39.590136989019811</v>
      </c>
      <c r="O36" s="369">
        <v>40.456172342412174</v>
      </c>
      <c r="P36" s="369">
        <v>40.640880634076893</v>
      </c>
      <c r="Q36" s="369">
        <v>40.16678694775328</v>
      </c>
      <c r="R36" s="369">
        <v>39.807801829650998</v>
      </c>
      <c r="S36" s="369">
        <v>41.866976535646245</v>
      </c>
      <c r="T36" s="369">
        <v>41.493204663624056</v>
      </c>
      <c r="U36" s="369">
        <v>41.525844695628621</v>
      </c>
      <c r="V36" s="369">
        <v>41.642338959383778</v>
      </c>
      <c r="W36" s="369">
        <v>42.608073056559078</v>
      </c>
      <c r="X36" s="369">
        <v>42.960004261578433</v>
      </c>
      <c r="Y36" s="369">
        <v>43.012709496892057</v>
      </c>
      <c r="Z36" s="369">
        <v>42.681555664748885</v>
      </c>
      <c r="AA36" s="369">
        <v>42.971626917948015</v>
      </c>
      <c r="AB36" s="369">
        <v>42.764930861187167</v>
      </c>
      <c r="AC36" s="369">
        <v>42.770844161161222</v>
      </c>
      <c r="AD36" s="369">
        <v>47.619203497073613</v>
      </c>
      <c r="AE36" s="369">
        <v>47.392223445582204</v>
      </c>
      <c r="AF36" s="369">
        <v>50.135501174314413</v>
      </c>
      <c r="AG36" s="369">
        <v>57.100430051912554</v>
      </c>
      <c r="AH36" s="369">
        <v>56.648096634540707</v>
      </c>
      <c r="AI36" s="369">
        <v>56.868900035857223</v>
      </c>
      <c r="AJ36" s="369">
        <v>56.971718350076117</v>
      </c>
      <c r="AK36" s="369">
        <v>56.804411397082731</v>
      </c>
      <c r="AL36" s="369">
        <v>56.691531796765048</v>
      </c>
      <c r="AM36" s="270">
        <v>-1.9871625731426867E-3</v>
      </c>
      <c r="AN36" s="270">
        <v>2.8300452126784892E-2</v>
      </c>
      <c r="AO36" s="270">
        <v>0.30385571107424886</v>
      </c>
      <c r="AP36" s="86"/>
    </row>
    <row r="37" spans="1:42" customFormat="1">
      <c r="B37" s="362"/>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431"/>
      <c r="AL37" s="365"/>
      <c r="AM37" s="97"/>
      <c r="AN37" s="97"/>
      <c r="AO37" s="97"/>
    </row>
    <row r="38" spans="1:42" customFormat="1">
      <c r="A38" t="s">
        <v>212</v>
      </c>
      <c r="B38" s="362">
        <v>0.23299999535083771</v>
      </c>
      <c r="C38" s="362">
        <v>0.22499999403953552</v>
      </c>
      <c r="D38" s="362">
        <v>0.22200000286102295</v>
      </c>
      <c r="E38" s="362">
        <v>0.21799999475479126</v>
      </c>
      <c r="F38" s="362">
        <v>0.21400000154972076</v>
      </c>
      <c r="G38" s="362">
        <v>0.20900000631809235</v>
      </c>
      <c r="H38" s="362">
        <v>0.20399999618530273</v>
      </c>
      <c r="I38" s="362">
        <v>0.19799999892711639</v>
      </c>
      <c r="J38" s="362">
        <v>0.18999999761581421</v>
      </c>
      <c r="K38" s="362">
        <v>0.18299999833106995</v>
      </c>
      <c r="L38" s="362">
        <v>0.17700000107288361</v>
      </c>
      <c r="M38" s="362">
        <v>0.17299999296665192</v>
      </c>
      <c r="N38" s="362">
        <v>0.16699999570846558</v>
      </c>
      <c r="O38" s="362">
        <v>0.15899999439716339</v>
      </c>
      <c r="P38" s="362">
        <v>0.15299999713897705</v>
      </c>
      <c r="Q38" s="362">
        <v>0.14699999988079071</v>
      </c>
      <c r="R38" s="362">
        <v>0.14200000464916229</v>
      </c>
      <c r="S38" s="362">
        <v>0.14200000464916229</v>
      </c>
      <c r="T38" s="362">
        <v>0.14200000464916229</v>
      </c>
      <c r="U38" s="362">
        <v>0.11800000071525574</v>
      </c>
      <c r="V38" s="362">
        <v>0.10999999940395355</v>
      </c>
      <c r="W38" s="362">
        <v>0.10999999940395355</v>
      </c>
      <c r="X38" s="362">
        <v>0.10999999940395355</v>
      </c>
      <c r="Y38" s="362">
        <v>9.2000000178813934E-2</v>
      </c>
      <c r="Z38" s="362">
        <v>9.0000003576278687E-2</v>
      </c>
      <c r="AA38" s="362">
        <v>9.0000003576278687E-2</v>
      </c>
      <c r="AB38" s="362">
        <v>9.0000003576278687E-2</v>
      </c>
      <c r="AC38" s="362">
        <v>8.5000000894069672E-2</v>
      </c>
      <c r="AD38" s="362">
        <v>9.0000003576278687E-2</v>
      </c>
      <c r="AE38" s="362">
        <v>0.23163183033466339</v>
      </c>
      <c r="AF38" s="362">
        <v>0.21894589066505432</v>
      </c>
      <c r="AG38" s="362">
        <v>0.21894589066505432</v>
      </c>
      <c r="AH38" s="362">
        <v>0.19932231307029724</v>
      </c>
      <c r="AI38" s="362">
        <v>0.19051463901996613</v>
      </c>
      <c r="AJ38" s="362">
        <v>0.18126404285430908</v>
      </c>
      <c r="AK38" s="431">
        <v>0.17206455767154694</v>
      </c>
      <c r="AL38" s="365">
        <v>0.16303542256355286</v>
      </c>
      <c r="AM38" s="97">
        <v>-5.2475275734760851E-2</v>
      </c>
      <c r="AN38" s="97">
        <v>6.6952018988280626E-2</v>
      </c>
      <c r="AO38" s="97">
        <v>8.7383852020322039E-4</v>
      </c>
    </row>
    <row r="39" spans="1:42" customFormat="1">
      <c r="A39" t="s">
        <v>72</v>
      </c>
      <c r="B39" s="362">
        <v>14.10099983215332</v>
      </c>
      <c r="C39" s="362">
        <v>14.085000038146973</v>
      </c>
      <c r="D39" s="362">
        <v>14.069000244140625</v>
      </c>
      <c r="E39" s="362">
        <v>14.045000076293945</v>
      </c>
      <c r="F39" s="362">
        <v>14.015999794006348</v>
      </c>
      <c r="G39" s="362">
        <v>13.986000061035156</v>
      </c>
      <c r="H39" s="362">
        <v>13.954999923706055</v>
      </c>
      <c r="I39" s="362">
        <v>13.921999931335449</v>
      </c>
      <c r="J39" s="362">
        <v>14.199999809265137</v>
      </c>
      <c r="K39" s="362">
        <v>17</v>
      </c>
      <c r="L39" s="362">
        <v>17.003000259399414</v>
      </c>
      <c r="M39" s="362">
        <v>19.799999237060547</v>
      </c>
      <c r="N39" s="362">
        <v>20.700000762939453</v>
      </c>
      <c r="O39" s="362">
        <v>20.700000762939453</v>
      </c>
      <c r="P39" s="362">
        <v>20.763999938964844</v>
      </c>
      <c r="Q39" s="362">
        <v>19.350000381469727</v>
      </c>
      <c r="R39" s="362">
        <v>23</v>
      </c>
      <c r="S39" s="362">
        <v>23</v>
      </c>
      <c r="T39" s="362">
        <v>24.100000381469727</v>
      </c>
      <c r="U39" s="362">
        <v>25</v>
      </c>
      <c r="V39" s="362">
        <v>26</v>
      </c>
      <c r="W39" s="362">
        <v>26.100000381469727</v>
      </c>
      <c r="X39" s="362">
        <v>26.690000534057617</v>
      </c>
      <c r="Y39" s="362">
        <v>27.569999694824219</v>
      </c>
      <c r="Z39" s="362">
        <v>27.5</v>
      </c>
      <c r="AA39" s="362">
        <v>27.579999923706055</v>
      </c>
      <c r="AB39" s="362">
        <v>26.850000381469727</v>
      </c>
      <c r="AC39" s="362">
        <v>28.129999160766602</v>
      </c>
      <c r="AD39" s="362">
        <v>29.610000610351563</v>
      </c>
      <c r="AE39" s="362">
        <v>29.610000610351563</v>
      </c>
      <c r="AF39" s="362">
        <v>33.090000152587891</v>
      </c>
      <c r="AG39" s="362">
        <v>33.619998931884766</v>
      </c>
      <c r="AH39" s="362">
        <v>33.779998779296875</v>
      </c>
      <c r="AI39" s="362">
        <v>34.020000457763672</v>
      </c>
      <c r="AJ39" s="362">
        <v>34.020000457763672</v>
      </c>
      <c r="AK39" s="431">
        <v>33.5</v>
      </c>
      <c r="AL39" s="365">
        <v>33.5</v>
      </c>
      <c r="AM39" s="97">
        <v>0</v>
      </c>
      <c r="AN39" s="97">
        <v>1.9635751272874424E-2</v>
      </c>
      <c r="AO39" s="97">
        <v>0.17955355938306439</v>
      </c>
    </row>
    <row r="40" spans="1:42" customFormat="1">
      <c r="A40" t="s">
        <v>73</v>
      </c>
      <c r="B40" s="362">
        <v>0.77740001678466797</v>
      </c>
      <c r="C40" s="362">
        <v>0.77315002679824829</v>
      </c>
      <c r="D40" s="362">
        <v>0.81563001871109009</v>
      </c>
      <c r="E40" s="362">
        <v>0.82120001316070557</v>
      </c>
      <c r="F40" s="362">
        <v>0.81800001859664917</v>
      </c>
      <c r="G40" s="362">
        <v>0.82120001316070557</v>
      </c>
      <c r="H40" s="362">
        <v>0.8211899995803833</v>
      </c>
      <c r="I40" s="362">
        <v>1</v>
      </c>
      <c r="J40" s="362">
        <v>2.690000057220459</v>
      </c>
      <c r="K40" s="362">
        <v>3.1150000095367432</v>
      </c>
      <c r="L40" s="362">
        <v>3.1070001125335693</v>
      </c>
      <c r="M40" s="362">
        <v>3.0999999046325684</v>
      </c>
      <c r="N40" s="362">
        <v>3.0999999046325684</v>
      </c>
      <c r="O40" s="362">
        <v>3.0999999046325684</v>
      </c>
      <c r="P40" s="362">
        <v>3.1150000095367432</v>
      </c>
      <c r="Q40" s="362">
        <v>3.3599998950958252</v>
      </c>
      <c r="R40" s="362">
        <v>3.3599998950958252</v>
      </c>
      <c r="S40" s="362">
        <v>3.187999963760376</v>
      </c>
      <c r="T40" s="362">
        <v>3.187999963760376</v>
      </c>
      <c r="U40" s="362">
        <v>3.2850000858306885</v>
      </c>
      <c r="V40" s="362">
        <v>3.1089999675750732</v>
      </c>
      <c r="W40" s="362">
        <v>3.1089999675750732</v>
      </c>
      <c r="X40" s="362">
        <v>3.190000057220459</v>
      </c>
      <c r="Y40" s="362">
        <v>3.1700000762939453</v>
      </c>
      <c r="Z40" s="362">
        <v>3.1700000762939453</v>
      </c>
      <c r="AA40" s="362">
        <v>3.1700000762939453</v>
      </c>
      <c r="AB40" s="362">
        <v>3.1700000762939453</v>
      </c>
      <c r="AC40" s="362">
        <v>3.1700000762939453</v>
      </c>
      <c r="AD40" s="362">
        <v>3.1700000762939453</v>
      </c>
      <c r="AE40" s="362">
        <v>3.1700000762939453</v>
      </c>
      <c r="AF40" s="362">
        <v>3.1714870929718018</v>
      </c>
      <c r="AG40" s="362">
        <v>3.5877449512481689</v>
      </c>
      <c r="AH40" s="362">
        <v>3.5877449512481689</v>
      </c>
      <c r="AI40" s="362">
        <v>3.5877449512481689</v>
      </c>
      <c r="AJ40" s="362">
        <v>3.6940000057220459</v>
      </c>
      <c r="AK40" s="431">
        <v>3.6940000057220459</v>
      </c>
      <c r="AL40" s="365">
        <v>3.6940000057220459</v>
      </c>
      <c r="AM40" s="97">
        <v>0</v>
      </c>
      <c r="AN40" s="97">
        <v>1.5415437858665282E-2</v>
      </c>
      <c r="AO40" s="97">
        <v>1.9799129832491151E-2</v>
      </c>
    </row>
    <row r="41" spans="1:42" customFormat="1">
      <c r="A41" t="s">
        <v>365</v>
      </c>
      <c r="B41" s="362">
        <v>3.0000000260770321E-3</v>
      </c>
      <c r="C41" s="362">
        <v>2.0000000949949026E-3</v>
      </c>
      <c r="D41" s="362">
        <v>1.0000000474974513E-3</v>
      </c>
      <c r="E41" s="362">
        <v>1.0000000474974513E-3</v>
      </c>
      <c r="F41" s="362">
        <v>1.0000000474974513E-3</v>
      </c>
      <c r="G41" s="362">
        <v>1.0000000474974513E-3</v>
      </c>
      <c r="H41" s="362">
        <v>1.0000000474974513E-3</v>
      </c>
      <c r="I41" s="362">
        <v>1.0000000474974513E-3</v>
      </c>
      <c r="J41" s="362">
        <v>1.0000000474974513E-3</v>
      </c>
      <c r="K41" s="362">
        <v>1.0000000474974513E-3</v>
      </c>
      <c r="L41" s="362">
        <v>1.0000000474974513E-3</v>
      </c>
      <c r="M41" s="362">
        <v>1.0000000474974513E-3</v>
      </c>
      <c r="N41" s="362">
        <v>1.0000000474974513E-3</v>
      </c>
      <c r="O41" s="362">
        <v>1.0000000474974513E-3</v>
      </c>
      <c r="P41" s="362">
        <v>1.0000000474974513E-3</v>
      </c>
      <c r="Q41" s="362">
        <v>1.0000000474974513E-3</v>
      </c>
      <c r="R41" s="362">
        <v>1.0000000474974513E-3</v>
      </c>
      <c r="S41" s="362">
        <v>1.0000000474974513E-3</v>
      </c>
      <c r="T41" s="362">
        <v>1.0000000474974513E-3</v>
      </c>
      <c r="U41" s="362">
        <v>2.0000000949949026E-3</v>
      </c>
      <c r="V41" s="362">
        <v>4.5000001788139343E-2</v>
      </c>
      <c r="W41" s="362">
        <v>4.5000001788139343E-2</v>
      </c>
      <c r="X41" s="362">
        <v>4.5000001788139343E-2</v>
      </c>
      <c r="Y41" s="362">
        <v>4.6999998390674591E-2</v>
      </c>
      <c r="Z41" s="362">
        <v>4.6999998390674591E-2</v>
      </c>
      <c r="AA41" s="362">
        <v>4.5000001788139343E-2</v>
      </c>
      <c r="AB41" s="362">
        <v>4.5000001788139343E-2</v>
      </c>
      <c r="AC41" s="362">
        <v>4.3999999761581421E-2</v>
      </c>
      <c r="AD41" s="362">
        <v>4.3999999761581421E-2</v>
      </c>
      <c r="AE41" s="362">
        <v>9.0000003576278687E-2</v>
      </c>
      <c r="AF41" s="362">
        <v>0.20200000703334808</v>
      </c>
      <c r="AG41" s="362">
        <v>0.20200000703334808</v>
      </c>
      <c r="AH41" s="362">
        <v>0.20200000703334808</v>
      </c>
      <c r="AI41" s="362">
        <v>0.19499298930168152</v>
      </c>
      <c r="AJ41" s="362">
        <v>0.19003753364086151</v>
      </c>
      <c r="AK41" s="431">
        <v>0.18122783303260803</v>
      </c>
      <c r="AL41" s="365">
        <v>0.15605731308460236</v>
      </c>
      <c r="AM41" s="97">
        <v>-0.13888882036942296</v>
      </c>
      <c r="AN41" s="97">
        <v>0.14947951655552005</v>
      </c>
      <c r="AO41" s="97">
        <v>8.3643719498798863E-4</v>
      </c>
    </row>
    <row r="42" spans="1:42" customFormat="1">
      <c r="A42" t="s">
        <v>74</v>
      </c>
      <c r="B42" s="362">
        <v>1.0540000200271606</v>
      </c>
      <c r="C42" s="362">
        <v>1.0460000038146973</v>
      </c>
      <c r="D42" s="362">
        <v>1.0399999618530273</v>
      </c>
      <c r="E42" s="362">
        <v>1.0360000133514404</v>
      </c>
      <c r="F42" s="362">
        <v>1.0377999544143677</v>
      </c>
      <c r="G42" s="362">
        <v>1.0364999771118164</v>
      </c>
      <c r="H42" s="362">
        <v>1.1670000553131104</v>
      </c>
      <c r="I42" s="362">
        <v>1.2050000429153442</v>
      </c>
      <c r="J42" s="362">
        <v>1.378000020980835</v>
      </c>
      <c r="K42" s="362">
        <v>1.3999999761581421</v>
      </c>
      <c r="L42" s="362">
        <v>1.5180000066757202</v>
      </c>
      <c r="M42" s="362">
        <v>1.5110000371932983</v>
      </c>
      <c r="N42" s="362">
        <v>1.4950000047683716</v>
      </c>
      <c r="O42" s="362">
        <v>1.4919999837875366</v>
      </c>
      <c r="P42" s="362">
        <v>1.4992831945419312</v>
      </c>
      <c r="Q42" s="362">
        <v>1.4939999580383301</v>
      </c>
      <c r="R42" s="362">
        <v>1.4889999628067017</v>
      </c>
      <c r="S42" s="362">
        <v>1.4900000095367432</v>
      </c>
      <c r="T42" s="362">
        <v>1.4819999933242798</v>
      </c>
      <c r="U42" s="362">
        <v>1.4819999933242798</v>
      </c>
      <c r="V42" s="362">
        <v>1.5570000410079956</v>
      </c>
      <c r="W42" s="362">
        <v>1.5570000410079956</v>
      </c>
      <c r="X42" s="362">
        <v>1.5570000410079956</v>
      </c>
      <c r="Y42" s="362">
        <v>1.5720000267028809</v>
      </c>
      <c r="Z42" s="362">
        <v>1.5720000267028809</v>
      </c>
      <c r="AA42" s="362">
        <v>1.5720000267028809</v>
      </c>
      <c r="AB42" s="362">
        <v>1.7799999713897705</v>
      </c>
      <c r="AC42" s="362">
        <v>1.784000039100647</v>
      </c>
      <c r="AD42" s="362">
        <v>1.784000039100647</v>
      </c>
      <c r="AE42" s="362">
        <v>1.784000039100647</v>
      </c>
      <c r="AF42" s="362">
        <v>1.784000039100647</v>
      </c>
      <c r="AG42" s="362">
        <v>1.784000039100647</v>
      </c>
      <c r="AH42" s="362">
        <v>1.784000039100647</v>
      </c>
      <c r="AI42" s="362">
        <v>1.784000039100647</v>
      </c>
      <c r="AJ42" s="362">
        <v>1.784000039100647</v>
      </c>
      <c r="AK42" s="431">
        <v>1.784000039100647</v>
      </c>
      <c r="AL42" s="365">
        <v>1.784000039100647</v>
      </c>
      <c r="AM42" s="97">
        <v>0</v>
      </c>
      <c r="AN42" s="97">
        <v>1.2731296105664702E-2</v>
      </c>
      <c r="AO42" s="97">
        <v>9.5618972226879772E-3</v>
      </c>
    </row>
    <row r="43" spans="1:42" customFormat="1">
      <c r="A43" t="s">
        <v>119</v>
      </c>
      <c r="B43" s="362">
        <v>8.1000000238418579E-2</v>
      </c>
      <c r="C43" s="362">
        <v>7.8000001609325409E-2</v>
      </c>
      <c r="D43" s="362">
        <v>8.2999996840953827E-2</v>
      </c>
      <c r="E43" s="362">
        <v>0.16500000655651093</v>
      </c>
      <c r="F43" s="362">
        <v>0.21500000357627869</v>
      </c>
      <c r="G43" s="362">
        <v>0.21799999475479126</v>
      </c>
      <c r="H43" s="362">
        <v>0.22900000214576721</v>
      </c>
      <c r="I43" s="362">
        <v>0.2720000147819519</v>
      </c>
      <c r="J43" s="362">
        <v>0.28299999237060547</v>
      </c>
      <c r="K43" s="362">
        <v>0.27900001406669617</v>
      </c>
      <c r="L43" s="362">
        <v>0.2800000011920929</v>
      </c>
      <c r="M43" s="362">
        <v>9.3000002205371857E-2</v>
      </c>
      <c r="N43" s="362">
        <v>0.15000000596046448</v>
      </c>
      <c r="O43" s="362">
        <v>0.20000000298023224</v>
      </c>
      <c r="P43" s="362">
        <v>0.25600001215934753</v>
      </c>
      <c r="Q43" s="362">
        <v>0.45300000905990601</v>
      </c>
      <c r="R43" s="362">
        <v>0.61699998378753662</v>
      </c>
      <c r="S43" s="362">
        <v>0.54199999570846558</v>
      </c>
      <c r="T43" s="362">
        <v>0.56800001859664917</v>
      </c>
      <c r="U43" s="362">
        <v>0.82999998331069946</v>
      </c>
      <c r="V43" s="362">
        <v>0.85900002717971802</v>
      </c>
      <c r="W43" s="362">
        <v>0.94599997997283936</v>
      </c>
      <c r="X43" s="362">
        <v>0.94599997997283936</v>
      </c>
      <c r="Y43" s="362">
        <v>0.99000000953674316</v>
      </c>
      <c r="Z43" s="362">
        <v>0.99500000476837158</v>
      </c>
      <c r="AA43" s="362">
        <v>0.99500000476837158</v>
      </c>
      <c r="AB43" s="362">
        <v>0.98000001907348633</v>
      </c>
      <c r="AC43" s="362">
        <v>0.98000001907348633</v>
      </c>
      <c r="AD43" s="362">
        <v>0.94999998807907104</v>
      </c>
      <c r="AE43" s="362">
        <v>0.52923697233200073</v>
      </c>
      <c r="AF43" s="362">
        <v>0.5201759934425354</v>
      </c>
      <c r="AG43" s="362">
        <v>0.51479500532150269</v>
      </c>
      <c r="AH43" s="362">
        <v>0.50460624694824219</v>
      </c>
      <c r="AI43" s="362">
        <v>0.70537275075912476</v>
      </c>
      <c r="AJ43" s="362">
        <v>0.6880994439125061</v>
      </c>
      <c r="AK43" s="431">
        <v>0.70499998331069946</v>
      </c>
      <c r="AL43" s="365">
        <v>0.70499998331069946</v>
      </c>
      <c r="AM43" s="97">
        <v>0</v>
      </c>
      <c r="AN43" s="97">
        <v>-3.3867698701106952E-2</v>
      </c>
      <c r="AO43" s="97">
        <v>3.778664369207077E-3</v>
      </c>
    </row>
    <row r="44" spans="1:42" customFormat="1">
      <c r="A44" t="s">
        <v>120</v>
      </c>
      <c r="B44" s="362">
        <v>2.7999999523162842</v>
      </c>
      <c r="C44" s="362">
        <v>2.8299999237060547</v>
      </c>
      <c r="D44" s="362">
        <v>3.1449999809265137</v>
      </c>
      <c r="E44" s="362">
        <v>3.4000000953674316</v>
      </c>
      <c r="F44" s="362">
        <v>4.2800002098083496</v>
      </c>
      <c r="G44" s="362">
        <v>4.440000057220459</v>
      </c>
      <c r="H44" s="362">
        <v>4.440000057220459</v>
      </c>
      <c r="I44" s="362">
        <v>4.440000057220459</v>
      </c>
      <c r="J44" s="362">
        <v>4.620999813079834</v>
      </c>
      <c r="K44" s="362">
        <v>4.619999885559082</v>
      </c>
      <c r="L44" s="362">
        <v>4.6149997711181641</v>
      </c>
      <c r="M44" s="362">
        <v>6.4279999732971191</v>
      </c>
      <c r="N44" s="362">
        <v>6.7129998207092285</v>
      </c>
      <c r="O44" s="362">
        <v>7.070000171661377</v>
      </c>
      <c r="P44" s="362">
        <v>7.070000171661377</v>
      </c>
      <c r="Q44" s="362">
        <v>8.5</v>
      </c>
      <c r="R44" s="362">
        <v>8.5</v>
      </c>
      <c r="S44" s="362">
        <v>8.5</v>
      </c>
      <c r="T44" s="362">
        <v>10.899999618530273</v>
      </c>
      <c r="U44" s="362">
        <v>11.156999588012695</v>
      </c>
      <c r="V44" s="362">
        <v>14.442999839782715</v>
      </c>
      <c r="W44" s="362">
        <v>25.783000946044922</v>
      </c>
      <c r="X44" s="362">
        <v>25.783000946044922</v>
      </c>
      <c r="Y44" s="362">
        <v>25.343000411987305</v>
      </c>
      <c r="Z44" s="362">
        <v>25.361000061035156</v>
      </c>
      <c r="AA44" s="362">
        <v>25.63599967956543</v>
      </c>
      <c r="AB44" s="362">
        <v>25.542760848999023</v>
      </c>
      <c r="AC44" s="362">
        <v>25.46491813659668</v>
      </c>
      <c r="AD44" s="362">
        <v>25.365074157714844</v>
      </c>
      <c r="AE44" s="362">
        <v>25.321578979492188</v>
      </c>
      <c r="AF44" s="362">
        <v>25.047075271606445</v>
      </c>
      <c r="AG44" s="362">
        <v>25.047075271606445</v>
      </c>
      <c r="AH44" s="362">
        <v>24.887680053710938</v>
      </c>
      <c r="AI44" s="362">
        <v>24.678134918212891</v>
      </c>
      <c r="AJ44" s="362">
        <v>24.528055191040039</v>
      </c>
      <c r="AK44" s="431">
        <v>24.299064636230469</v>
      </c>
      <c r="AL44" s="365">
        <v>24.299064636230469</v>
      </c>
      <c r="AM44" s="97">
        <v>0</v>
      </c>
      <c r="AN44" s="97">
        <v>-5.3416567295677675E-3</v>
      </c>
      <c r="AO44" s="97">
        <v>0.13023831477953215</v>
      </c>
    </row>
    <row r="45" spans="1:42" customFormat="1">
      <c r="A45" t="s">
        <v>75</v>
      </c>
      <c r="B45" s="362">
        <v>3.183229923248291</v>
      </c>
      <c r="C45" s="362">
        <v>3.3460800647735596</v>
      </c>
      <c r="D45" s="362">
        <v>3.4321699142456055</v>
      </c>
      <c r="E45" s="362">
        <v>3.5439701080322266</v>
      </c>
      <c r="F45" s="362">
        <v>3.6080100536346436</v>
      </c>
      <c r="G45" s="362">
        <v>3.687000036239624</v>
      </c>
      <c r="H45" s="362">
        <v>4.0209999084472656</v>
      </c>
      <c r="I45" s="362">
        <v>4.1894998550415039</v>
      </c>
      <c r="J45" s="362">
        <v>5.0199999809265137</v>
      </c>
      <c r="K45" s="362">
        <v>5.2184000015258789</v>
      </c>
      <c r="L45" s="362">
        <v>5.2227001190185547</v>
      </c>
      <c r="M45" s="362">
        <v>5.2206001281738281</v>
      </c>
      <c r="N45" s="362">
        <v>5.2487998008728027</v>
      </c>
      <c r="O45" s="362">
        <v>5.2487998008728027</v>
      </c>
      <c r="P45" s="362">
        <v>5.2600002288818359</v>
      </c>
      <c r="Q45" s="362">
        <v>5.5444998741149902</v>
      </c>
      <c r="R45" s="362">
        <v>5.6932997703552246</v>
      </c>
      <c r="S45" s="362">
        <v>5.8819999694824219</v>
      </c>
      <c r="T45" s="362">
        <v>6.0679998397827148</v>
      </c>
      <c r="U45" s="362">
        <v>6.1459999084472656</v>
      </c>
      <c r="V45" s="362">
        <v>6.3010001182556152</v>
      </c>
      <c r="W45" s="362">
        <v>6.4555602073669434</v>
      </c>
      <c r="X45" s="362">
        <v>6.6459999084472656</v>
      </c>
      <c r="Y45" s="362">
        <v>6.754000186920166</v>
      </c>
      <c r="Z45" s="362">
        <v>6.7569999694824219</v>
      </c>
      <c r="AA45" s="362">
        <v>6.8220000267028809</v>
      </c>
      <c r="AB45" s="362">
        <v>7.0729999542236328</v>
      </c>
      <c r="AC45" s="362">
        <v>7.3044447898864746</v>
      </c>
      <c r="AD45" s="362">
        <v>7.447331428527832</v>
      </c>
      <c r="AE45" s="362">
        <v>7.7927970886230469</v>
      </c>
      <c r="AF45" s="362">
        <v>7.9004011154174805</v>
      </c>
      <c r="AG45" s="362">
        <v>8.0023422241210937</v>
      </c>
      <c r="AH45" s="362">
        <v>8.0646390914916992</v>
      </c>
      <c r="AI45" s="362">
        <v>8.1665792465209961</v>
      </c>
      <c r="AJ45" s="362">
        <v>8.3251543045043945</v>
      </c>
      <c r="AK45" s="431">
        <v>8.4270944595336914</v>
      </c>
      <c r="AL45" s="365">
        <v>8.4270944595336914</v>
      </c>
      <c r="AM45" s="97">
        <v>0</v>
      </c>
      <c r="AN45" s="97">
        <v>2.1354753559887252E-2</v>
      </c>
      <c r="AO45" s="97">
        <v>4.5167606133330616E-2</v>
      </c>
    </row>
    <row r="46" spans="1:42" customFormat="1">
      <c r="A46" t="s">
        <v>76</v>
      </c>
      <c r="B46" s="362">
        <v>9.0000003576278687E-2</v>
      </c>
      <c r="C46" s="362">
        <v>9.0000003576278687E-2</v>
      </c>
      <c r="D46" s="362">
        <v>0.10300000011920929</v>
      </c>
      <c r="E46" s="362">
        <v>0.10400000214576721</v>
      </c>
      <c r="F46" s="362">
        <v>0.10400000214576721</v>
      </c>
      <c r="G46" s="362">
        <v>0.12399999797344208</v>
      </c>
      <c r="H46" s="362">
        <v>0.14200000464916229</v>
      </c>
      <c r="I46" s="362">
        <v>0.125</v>
      </c>
      <c r="J46" s="362">
        <v>0.11299999803304672</v>
      </c>
      <c r="K46" s="362">
        <v>0.15700000524520874</v>
      </c>
      <c r="L46" s="362">
        <v>0.18199999630451202</v>
      </c>
      <c r="M46" s="362">
        <v>0.20000000298023224</v>
      </c>
      <c r="N46" s="362">
        <v>0.20000000298023224</v>
      </c>
      <c r="O46" s="362">
        <v>0.22699999809265137</v>
      </c>
      <c r="P46" s="362">
        <v>0.23499999940395355</v>
      </c>
      <c r="Q46" s="362">
        <v>0.23499999940395355</v>
      </c>
      <c r="R46" s="362">
        <v>0.23499999940395355</v>
      </c>
      <c r="S46" s="362">
        <v>0.23800000548362732</v>
      </c>
      <c r="T46" s="362">
        <v>0.23800000548362732</v>
      </c>
      <c r="U46" s="362">
        <v>0.24099999666213989</v>
      </c>
      <c r="V46" s="362">
        <v>0.24099999666213989</v>
      </c>
      <c r="W46" s="362">
        <v>0.24099999666213989</v>
      </c>
      <c r="X46" s="362">
        <v>0.25</v>
      </c>
      <c r="Y46" s="362">
        <v>0.28999999165534973</v>
      </c>
      <c r="Z46" s="362">
        <v>0.28999999165534973</v>
      </c>
      <c r="AA46" s="362">
        <v>0.28999999165534973</v>
      </c>
      <c r="AB46" s="362">
        <v>0.28999999165534973</v>
      </c>
      <c r="AC46" s="362">
        <v>0.28400000929832458</v>
      </c>
      <c r="AD46" s="362">
        <v>0.27000001072883606</v>
      </c>
      <c r="AE46" s="362">
        <v>0.28499999642372131</v>
      </c>
      <c r="AF46" s="362">
        <v>0.28499999642372131</v>
      </c>
      <c r="AG46" s="362">
        <v>0.28499999642372131</v>
      </c>
      <c r="AH46" s="362">
        <v>0.28499999642372131</v>
      </c>
      <c r="AI46" s="362">
        <v>0.28499999642372131</v>
      </c>
      <c r="AJ46" s="362">
        <v>0.28499999642372131</v>
      </c>
      <c r="AK46" s="431">
        <v>0.28499999642372131</v>
      </c>
      <c r="AL46" s="365">
        <v>0.28499999642372131</v>
      </c>
      <c r="AM46" s="97">
        <v>0</v>
      </c>
      <c r="AN46" s="97">
        <v>-1.7376611641762851E-3</v>
      </c>
      <c r="AO46" s="97">
        <v>1.5275451875235756E-3</v>
      </c>
    </row>
    <row r="47" spans="1:42" customFormat="1">
      <c r="A47" t="s">
        <v>121</v>
      </c>
      <c r="B47" s="362">
        <v>2.369999885559082</v>
      </c>
      <c r="C47" s="362">
        <v>2.5290000438690186</v>
      </c>
      <c r="D47" s="362">
        <v>2.9730000495910645</v>
      </c>
      <c r="E47" s="362">
        <v>3.0490000247955322</v>
      </c>
      <c r="F47" s="362">
        <v>3.1080000400543213</v>
      </c>
      <c r="G47" s="362">
        <v>3.1480000019073486</v>
      </c>
      <c r="H47" s="362">
        <v>5.4141998291015625</v>
      </c>
      <c r="I47" s="362">
        <v>5.6840000152587891</v>
      </c>
      <c r="J47" s="362">
        <v>5.6630001068115234</v>
      </c>
      <c r="K47" s="362">
        <v>5.6500000953674316</v>
      </c>
      <c r="L47" s="362">
        <v>5.6230001449584961</v>
      </c>
      <c r="M47" s="362">
        <v>5.7930002212524414</v>
      </c>
      <c r="N47" s="362">
        <v>5.7950000762939453</v>
      </c>
      <c r="O47" s="362">
        <v>5.7950000762939453</v>
      </c>
      <c r="P47" s="362">
        <v>6.7769999504089355</v>
      </c>
      <c r="Q47" s="362">
        <v>5.8590002059936523</v>
      </c>
      <c r="R47" s="362">
        <v>5.7839999198913574</v>
      </c>
      <c r="S47" s="362">
        <v>6.0630002021789551</v>
      </c>
      <c r="T47" s="362">
        <v>5.995999813079834</v>
      </c>
      <c r="U47" s="362">
        <v>5.994999885559082</v>
      </c>
      <c r="V47" s="362">
        <v>5.9939999580383301</v>
      </c>
      <c r="W47" s="362">
        <v>6.0580000877380371</v>
      </c>
      <c r="X47" s="362">
        <v>6.0539999008178711</v>
      </c>
      <c r="Y47" s="362">
        <v>6.0469999313354492</v>
      </c>
      <c r="Z47" s="362">
        <v>6.0830001831054687</v>
      </c>
      <c r="AA47" s="362">
        <v>6.1149997711181641</v>
      </c>
      <c r="AB47" s="362">
        <v>6.4409999847412109</v>
      </c>
      <c r="AC47" s="362">
        <v>6.4369997978210449</v>
      </c>
      <c r="AD47" s="362">
        <v>6.0900001525878906</v>
      </c>
      <c r="AE47" s="362">
        <v>6.0910000801086426</v>
      </c>
      <c r="AF47" s="362">
        <v>6.0910000801086426</v>
      </c>
      <c r="AG47" s="362">
        <v>6.0910000801086426</v>
      </c>
      <c r="AH47" s="362">
        <v>6.0910000801086426</v>
      </c>
      <c r="AI47" s="362">
        <v>6.0910000801086426</v>
      </c>
      <c r="AJ47" s="362">
        <v>6.0910000801086426</v>
      </c>
      <c r="AK47" s="431">
        <v>6.0910000801086426</v>
      </c>
      <c r="AL47" s="365">
        <v>6.0910000801086426</v>
      </c>
      <c r="AM47" s="97">
        <v>0</v>
      </c>
      <c r="AN47" s="97">
        <v>-3.9316735977357187E-4</v>
      </c>
      <c r="AO47" s="97">
        <v>3.2646589390627971E-2</v>
      </c>
    </row>
    <row r="48" spans="1:42" customFormat="1">
      <c r="A48" t="s">
        <v>77</v>
      </c>
      <c r="B48" s="362">
        <v>0</v>
      </c>
      <c r="C48" s="362">
        <v>0</v>
      </c>
      <c r="D48" s="362">
        <v>0</v>
      </c>
      <c r="E48" s="362">
        <v>0</v>
      </c>
      <c r="F48" s="362">
        <v>0</v>
      </c>
      <c r="G48" s="362">
        <v>0</v>
      </c>
      <c r="H48" s="362">
        <v>1.7000000923871994E-2</v>
      </c>
      <c r="I48" s="362">
        <v>0.11299999803304672</v>
      </c>
      <c r="J48" s="362">
        <v>0.15600000321865082</v>
      </c>
      <c r="K48" s="362">
        <v>0.19799999892711639</v>
      </c>
      <c r="L48" s="362">
        <v>0.24500000476837158</v>
      </c>
      <c r="M48" s="362">
        <v>0.32387399673461914</v>
      </c>
      <c r="N48" s="362">
        <v>0.32387399673461914</v>
      </c>
      <c r="O48" s="362">
        <v>0.32387399673461914</v>
      </c>
      <c r="P48" s="362">
        <v>0.32387399673461914</v>
      </c>
      <c r="Q48" s="362">
        <v>0.32387399673461914</v>
      </c>
      <c r="R48" s="362">
        <v>0.32387399673461914</v>
      </c>
      <c r="S48" s="362">
        <v>0.32387399673461914</v>
      </c>
      <c r="T48" s="362">
        <v>0.32387399673461914</v>
      </c>
      <c r="U48" s="362">
        <v>0.32387399673461914</v>
      </c>
      <c r="V48" s="362">
        <v>0.32387399673461914</v>
      </c>
      <c r="W48" s="362">
        <v>0.32387399673461914</v>
      </c>
      <c r="X48" s="362">
        <v>0.32387399673461914</v>
      </c>
      <c r="Y48" s="362">
        <v>0.32387399673461914</v>
      </c>
      <c r="Z48" s="362">
        <v>0.32387399673461914</v>
      </c>
      <c r="AA48" s="362">
        <v>0.32387399673461914</v>
      </c>
      <c r="AB48" s="362">
        <v>0.32387399673461914</v>
      </c>
      <c r="AC48" s="362">
        <v>0.32387399673461914</v>
      </c>
      <c r="AD48" s="362">
        <v>0.32387399673461914</v>
      </c>
      <c r="AE48" s="362">
        <v>0.32290461659431458</v>
      </c>
      <c r="AF48" s="362">
        <v>0.31510460376739502</v>
      </c>
      <c r="AG48" s="362">
        <v>0.30335462093353271</v>
      </c>
      <c r="AH48" s="362">
        <v>0.29386711120605469</v>
      </c>
      <c r="AI48" s="362">
        <v>0.28095462918281555</v>
      </c>
      <c r="AJ48" s="362">
        <v>0.26885560154914856</v>
      </c>
      <c r="AK48" s="431">
        <v>0.26627185940742493</v>
      </c>
      <c r="AL48" s="365">
        <v>0.26627185940742493</v>
      </c>
      <c r="AM48" s="97">
        <v>0</v>
      </c>
      <c r="AN48" s="97">
        <v>-1.9393158214218276E-2</v>
      </c>
      <c r="AO48" s="97">
        <v>1.4271659737358222E-3</v>
      </c>
    </row>
    <row r="49" spans="1:42" customFormat="1">
      <c r="A49" t="s">
        <v>78</v>
      </c>
      <c r="B49" s="362">
        <v>0</v>
      </c>
      <c r="C49" s="362">
        <v>0</v>
      </c>
      <c r="D49" s="362">
        <v>0</v>
      </c>
      <c r="E49" s="362">
        <v>0</v>
      </c>
      <c r="F49" s="362">
        <v>0</v>
      </c>
      <c r="G49" s="362">
        <v>0</v>
      </c>
      <c r="H49" s="362">
        <v>0</v>
      </c>
      <c r="I49" s="362">
        <v>2.8000000864267349E-2</v>
      </c>
      <c r="J49" s="362">
        <v>2.8000000864267349E-2</v>
      </c>
      <c r="K49" s="362">
        <v>1.0999999940395355E-2</v>
      </c>
      <c r="L49" s="362">
        <v>1.4999999664723873E-2</v>
      </c>
      <c r="M49" s="362">
        <v>4.999999888241291E-3</v>
      </c>
      <c r="N49" s="362">
        <v>4.999999888241291E-3</v>
      </c>
      <c r="O49" s="362">
        <v>4.999999888241291E-3</v>
      </c>
      <c r="P49" s="362">
        <v>4.999999888241291E-3</v>
      </c>
      <c r="Q49" s="362">
        <v>4.999999888241291E-3</v>
      </c>
      <c r="R49" s="362">
        <v>4.999999888241291E-3</v>
      </c>
      <c r="S49" s="362">
        <v>4.999999888241291E-3</v>
      </c>
      <c r="T49" s="362">
        <v>4.999999888241291E-3</v>
      </c>
      <c r="U49" s="362">
        <v>7.0000002160668373E-3</v>
      </c>
      <c r="V49" s="362">
        <v>7.0000002160668373E-3</v>
      </c>
      <c r="W49" s="362">
        <v>7.0000002160668373E-3</v>
      </c>
      <c r="X49" s="362">
        <v>7.0000002160668373E-3</v>
      </c>
      <c r="Y49" s="362">
        <v>6.0000000521540642E-3</v>
      </c>
      <c r="Z49" s="362">
        <v>6.0000000521540642E-3</v>
      </c>
      <c r="AA49" s="362">
        <v>6.0000000521540642E-3</v>
      </c>
      <c r="AB49" s="362">
        <v>4.999999888241291E-3</v>
      </c>
      <c r="AC49" s="362">
        <v>4.999999888241291E-3</v>
      </c>
      <c r="AD49" s="362">
        <v>4.999999888241291E-3</v>
      </c>
      <c r="AE49" s="362">
        <v>6.0000000521540642E-3</v>
      </c>
      <c r="AF49" s="362">
        <v>6.0000000521540642E-3</v>
      </c>
      <c r="AG49" s="362">
        <v>6.0000000521540642E-3</v>
      </c>
      <c r="AH49" s="362">
        <v>6.0000000521540642E-3</v>
      </c>
      <c r="AI49" s="362">
        <v>6.0000000521540642E-3</v>
      </c>
      <c r="AJ49" s="362">
        <v>6.0314889997243881E-3</v>
      </c>
      <c r="AK49" s="431">
        <v>6.0314889997243881E-3</v>
      </c>
      <c r="AL49" s="365">
        <v>6.0314889997243881E-3</v>
      </c>
      <c r="AM49" s="97">
        <v>0</v>
      </c>
      <c r="AN49" s="97">
        <v>5.2358045011269283E-4</v>
      </c>
      <c r="AO49" s="97">
        <v>3.2327621441203358E-5</v>
      </c>
    </row>
    <row r="50" spans="1:42" customFormat="1">
      <c r="A50" s="175" t="s">
        <v>79</v>
      </c>
      <c r="B50" s="369">
        <v>24.692629629280418</v>
      </c>
      <c r="C50" s="369">
        <v>25.004230100428686</v>
      </c>
      <c r="D50" s="369">
        <v>25.88380016933661</v>
      </c>
      <c r="E50" s="369">
        <v>26.383170334505849</v>
      </c>
      <c r="F50" s="369">
        <v>27.401810077833943</v>
      </c>
      <c r="G50" s="369">
        <v>27.670700145768933</v>
      </c>
      <c r="H50" s="369">
        <v>30.411389777320437</v>
      </c>
      <c r="I50" s="369">
        <v>31.177499914425425</v>
      </c>
      <c r="J50" s="369">
        <v>34.342999780434184</v>
      </c>
      <c r="K50" s="369">
        <v>37.832399984705262</v>
      </c>
      <c r="L50" s="369">
        <v>37.988700416754</v>
      </c>
      <c r="M50" s="369">
        <v>42.648473496432416</v>
      </c>
      <c r="N50" s="369">
        <v>43.89867437153589</v>
      </c>
      <c r="O50" s="369">
        <v>44.321674692328088</v>
      </c>
      <c r="P50" s="369">
        <v>45.459157499368303</v>
      </c>
      <c r="Q50" s="369">
        <v>45.272374319727533</v>
      </c>
      <c r="R50" s="369">
        <v>49.150173532660119</v>
      </c>
      <c r="S50" s="369">
        <v>49.374874147470109</v>
      </c>
      <c r="T50" s="369">
        <v>53.011873635347001</v>
      </c>
      <c r="U50" s="369">
        <v>54.586873438907787</v>
      </c>
      <c r="V50" s="369">
        <v>58.989873946644366</v>
      </c>
      <c r="W50" s="369">
        <v>70.735435605980456</v>
      </c>
      <c r="X50" s="369">
        <v>71.601875365711749</v>
      </c>
      <c r="Y50" s="369">
        <v>72.204874324612319</v>
      </c>
      <c r="Z50" s="369">
        <v>72.194874311797321</v>
      </c>
      <c r="AA50" s="369">
        <v>72.644873502664268</v>
      </c>
      <c r="AB50" s="369">
        <v>72.590635229833424</v>
      </c>
      <c r="AC50" s="369">
        <v>74.012236026115716</v>
      </c>
      <c r="AD50" s="369">
        <v>75.149280463345349</v>
      </c>
      <c r="AE50" s="369">
        <v>75.234150293283165</v>
      </c>
      <c r="AF50" s="369">
        <v>78.631190243177116</v>
      </c>
      <c r="AG50" s="369">
        <v>79.662257018499076</v>
      </c>
      <c r="AH50" s="369">
        <v>79.685858669690788</v>
      </c>
      <c r="AI50" s="369">
        <v>79.99029469769448</v>
      </c>
      <c r="AJ50" s="369">
        <v>80.061498185619712</v>
      </c>
      <c r="AK50" s="369">
        <v>79.410754939541221</v>
      </c>
      <c r="AL50" s="369">
        <v>79.376555284485221</v>
      </c>
      <c r="AM50" s="270">
        <v>-4.3066779911660191E-4</v>
      </c>
      <c r="AN50" s="270">
        <v>8.9448672027214737E-3</v>
      </c>
      <c r="AO50" s="270">
        <v>0.42544307560883315</v>
      </c>
      <c r="AP50" s="86"/>
    </row>
    <row r="51" spans="1:42" customFormat="1">
      <c r="B51" s="362"/>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431"/>
      <c r="AL51" s="365"/>
      <c r="AM51" s="97"/>
      <c r="AN51" s="97"/>
      <c r="AO51" s="97"/>
    </row>
    <row r="52" spans="1:42" customFormat="1">
      <c r="A52" t="s">
        <v>103</v>
      </c>
      <c r="B52" s="362">
        <v>3.7209999561309814</v>
      </c>
      <c r="C52" s="362">
        <v>3.6779999732971191</v>
      </c>
      <c r="D52" s="362">
        <v>3.6129999160766602</v>
      </c>
      <c r="E52" s="362">
        <v>3.5309998989105225</v>
      </c>
      <c r="F52" s="362">
        <v>3.4419999122619629</v>
      </c>
      <c r="G52" s="362">
        <v>3.3489999771118164</v>
      </c>
      <c r="H52" s="362">
        <v>3.2590000629425049</v>
      </c>
      <c r="I52" s="362">
        <v>3.1630001068115234</v>
      </c>
      <c r="J52" s="362">
        <v>3.2339999675750732</v>
      </c>
      <c r="K52" s="362">
        <v>3.25</v>
      </c>
      <c r="L52" s="362">
        <v>3.2999999523162842</v>
      </c>
      <c r="M52" s="362">
        <v>3.625999927520752</v>
      </c>
      <c r="N52" s="362">
        <v>3.6500000953674316</v>
      </c>
      <c r="O52" s="362">
        <v>3.7000000476837158</v>
      </c>
      <c r="P52" s="362">
        <v>2.9630000591278076</v>
      </c>
      <c r="Q52" s="362">
        <v>3.690000057220459</v>
      </c>
      <c r="R52" s="362">
        <v>3.7000000476837158</v>
      </c>
      <c r="S52" s="362">
        <v>4.0770001411437988</v>
      </c>
      <c r="T52" s="362">
        <v>4.0770001411437988</v>
      </c>
      <c r="U52" s="362">
        <v>4.5199999809265137</v>
      </c>
      <c r="V52" s="362">
        <v>4.5229997634887695</v>
      </c>
      <c r="W52" s="362">
        <v>4.5229997634887695</v>
      </c>
      <c r="X52" s="362">
        <v>4.5229997634887695</v>
      </c>
      <c r="Y52" s="362">
        <v>4.5450000762939453</v>
      </c>
      <c r="Z52" s="362">
        <v>4.5450000762939453</v>
      </c>
      <c r="AA52" s="362">
        <v>4.5041999816894531</v>
      </c>
      <c r="AB52" s="362">
        <v>4.5041999816894531</v>
      </c>
      <c r="AC52" s="362">
        <v>4.504000186920166</v>
      </c>
      <c r="AD52" s="362">
        <v>4.504000186920166</v>
      </c>
      <c r="AE52" s="362">
        <v>4.504000186920166</v>
      </c>
      <c r="AF52" s="362">
        <v>4.504000186920166</v>
      </c>
      <c r="AG52" s="362">
        <v>4.504000186920166</v>
      </c>
      <c r="AH52" s="362">
        <v>4.5039081573486328</v>
      </c>
      <c r="AI52" s="362">
        <v>4.5039081573486328</v>
      </c>
      <c r="AJ52" s="362">
        <v>4.504000186920166</v>
      </c>
      <c r="AK52" s="431">
        <v>4.504000186920166</v>
      </c>
      <c r="AL52" s="365">
        <v>4.504000186920166</v>
      </c>
      <c r="AM52" s="97">
        <v>0</v>
      </c>
      <c r="AN52" s="97">
        <v>-4.4358322961457475E-6</v>
      </c>
      <c r="AO52" s="97">
        <v>2.4140575075328453E-2</v>
      </c>
    </row>
    <row r="53" spans="1:42" customFormat="1">
      <c r="A53" t="s">
        <v>81</v>
      </c>
      <c r="B53" s="362">
        <v>8.3999998867511749E-2</v>
      </c>
      <c r="C53" s="362">
        <v>8.2999996840953827E-2</v>
      </c>
      <c r="D53" s="362">
        <v>0.20299999415874481</v>
      </c>
      <c r="E53" s="362">
        <v>0.20000000298023224</v>
      </c>
      <c r="F53" s="362">
        <v>0.23499999940395355</v>
      </c>
      <c r="G53" s="362">
        <v>0.25499999523162842</v>
      </c>
      <c r="H53" s="362">
        <v>0.28999999165534973</v>
      </c>
      <c r="I53" s="362">
        <v>0.30700001120567322</v>
      </c>
      <c r="J53" s="362">
        <v>0.32899999618530273</v>
      </c>
      <c r="K53" s="362">
        <v>0.35100001096725464</v>
      </c>
      <c r="L53" s="362">
        <v>0.37900000810623169</v>
      </c>
      <c r="M53" s="362">
        <v>0.39599999785423279</v>
      </c>
      <c r="N53" s="362">
        <v>0.43599998950958252</v>
      </c>
      <c r="O53" s="362">
        <v>0.59500002861022949</v>
      </c>
      <c r="P53" s="362">
        <v>0.63099998235702515</v>
      </c>
      <c r="Q53" s="362">
        <v>0.64499998092651367</v>
      </c>
      <c r="R53" s="362">
        <v>0.84899997711181641</v>
      </c>
      <c r="S53" s="362">
        <v>0.92699998617172241</v>
      </c>
      <c r="T53" s="362">
        <v>1.0199999809265137</v>
      </c>
      <c r="U53" s="362">
        <v>1.2230000495910645</v>
      </c>
      <c r="V53" s="362">
        <v>1.4329999685287476</v>
      </c>
      <c r="W53" s="362">
        <v>1.5570000410079956</v>
      </c>
      <c r="X53" s="362">
        <v>1.656999945640564</v>
      </c>
      <c r="Y53" s="362">
        <v>1.7247999906539917</v>
      </c>
      <c r="Z53" s="362">
        <v>1.8700000047683716</v>
      </c>
      <c r="AA53" s="362">
        <v>1.8949999809265137</v>
      </c>
      <c r="AB53" s="362">
        <v>2.0469999313354492</v>
      </c>
      <c r="AC53" s="362">
        <v>2.0699999332427979</v>
      </c>
      <c r="AD53" s="362">
        <v>2.1500000953674316</v>
      </c>
      <c r="AE53" s="362">
        <v>2.190000057220459</v>
      </c>
      <c r="AF53" s="362">
        <v>2.2100000381469727</v>
      </c>
      <c r="AG53" s="362">
        <v>2.190000057220459</v>
      </c>
      <c r="AH53" s="362">
        <v>2.0399999618530273</v>
      </c>
      <c r="AI53" s="362">
        <v>1.8462586402893066</v>
      </c>
      <c r="AJ53" s="362">
        <v>1.8462586402893066</v>
      </c>
      <c r="AK53" s="431">
        <v>1.8462586402893066</v>
      </c>
      <c r="AL53" s="365">
        <v>1.8462586402893066</v>
      </c>
      <c r="AM53" s="97">
        <v>0</v>
      </c>
      <c r="AN53" s="97">
        <v>-2.6023673263511071E-3</v>
      </c>
      <c r="AO53" s="97">
        <v>9.8955913553934842E-3</v>
      </c>
    </row>
    <row r="54" spans="1:42" customFormat="1">
      <c r="A54" t="s">
        <v>95</v>
      </c>
      <c r="B54" s="362">
        <v>0.68500000238418579</v>
      </c>
      <c r="C54" s="362">
        <v>0.66500002145767212</v>
      </c>
      <c r="D54" s="362">
        <v>0.65299999713897705</v>
      </c>
      <c r="E54" s="362">
        <v>0.63999998569488525</v>
      </c>
      <c r="F54" s="362">
        <v>0.62800002098083496</v>
      </c>
      <c r="G54" s="362">
        <v>0.62599998712539673</v>
      </c>
      <c r="H54" s="362">
        <v>0.7279999852180481</v>
      </c>
      <c r="I54" s="362">
        <v>0.72699999809265137</v>
      </c>
      <c r="J54" s="362">
        <v>0.82700002193450928</v>
      </c>
      <c r="K54" s="362">
        <v>1.218000054359436</v>
      </c>
      <c r="L54" s="362">
        <v>1.2079999446868896</v>
      </c>
      <c r="M54" s="362">
        <v>1.3090000152587891</v>
      </c>
      <c r="N54" s="362">
        <v>1.2990000247955322</v>
      </c>
      <c r="O54" s="362">
        <v>1.2890000343322754</v>
      </c>
      <c r="P54" s="362">
        <v>1.309999942779541</v>
      </c>
      <c r="Q54" s="362">
        <v>1.312999963760376</v>
      </c>
      <c r="R54" s="362">
        <v>1.3109999895095825</v>
      </c>
      <c r="S54" s="362">
        <v>1.3140000104904175</v>
      </c>
      <c r="T54" s="362">
        <v>1.315000057220459</v>
      </c>
      <c r="U54" s="362">
        <v>1.315000057220459</v>
      </c>
      <c r="V54" s="362">
        <v>1.3140000104904175</v>
      </c>
      <c r="W54" s="362">
        <v>1.3140000104904175</v>
      </c>
      <c r="X54" s="362">
        <v>1.503000020980835</v>
      </c>
      <c r="Y54" s="362">
        <v>1.4910000562667847</v>
      </c>
      <c r="Z54" s="362">
        <v>1.4910000562667847</v>
      </c>
      <c r="AA54" s="362">
        <v>1.3159999847412109</v>
      </c>
      <c r="AB54" s="362">
        <v>1.4199999570846558</v>
      </c>
      <c r="AC54" s="362">
        <v>1.5399999618530273</v>
      </c>
      <c r="AD54" s="362">
        <v>1.5399999618530273</v>
      </c>
      <c r="AE54" s="362">
        <v>1.5490000247955322</v>
      </c>
      <c r="AF54" s="362">
        <v>1.4950000047683716</v>
      </c>
      <c r="AG54" s="362">
        <v>1.5470000505447388</v>
      </c>
      <c r="AH54" s="362">
        <v>1.5490000247955322</v>
      </c>
      <c r="AI54" s="362">
        <v>1.5060000419616699</v>
      </c>
      <c r="AJ54" s="362">
        <v>1.5048999786376953</v>
      </c>
      <c r="AK54" s="431">
        <v>1.5048995018005371</v>
      </c>
      <c r="AL54" s="365">
        <v>1.5048999786376953</v>
      </c>
      <c r="AM54" s="97">
        <v>3.1685647949863949E-7</v>
      </c>
      <c r="AN54" s="97">
        <v>1.3503286720100149E-2</v>
      </c>
      <c r="AO54" s="97">
        <v>8.065974557608829E-3</v>
      </c>
    </row>
    <row r="55" spans="1:42" customFormat="1">
      <c r="A55" t="s">
        <v>118</v>
      </c>
      <c r="B55" s="362">
        <v>1.161139965057373</v>
      </c>
      <c r="C55" s="362">
        <v>1.1469800472259521</v>
      </c>
      <c r="D55" s="362">
        <v>1.3850100040435791</v>
      </c>
      <c r="E55" s="362">
        <v>1.3700000047683716</v>
      </c>
      <c r="F55" s="362">
        <v>1.3550000190734863</v>
      </c>
      <c r="G55" s="362">
        <v>1.3400000333786011</v>
      </c>
      <c r="H55" s="362">
        <v>2.4000000953674316</v>
      </c>
      <c r="I55" s="362">
        <v>2.4070000648498535</v>
      </c>
      <c r="J55" s="362">
        <v>2.4760000705718994</v>
      </c>
      <c r="K55" s="362">
        <v>2.8320000171661377</v>
      </c>
      <c r="L55" s="362">
        <v>2.8399999141693115</v>
      </c>
      <c r="M55" s="362">
        <v>3.4000000953674316</v>
      </c>
      <c r="N55" s="362">
        <v>3.7162001132965088</v>
      </c>
      <c r="O55" s="362">
        <v>3.6830000877380371</v>
      </c>
      <c r="P55" s="362">
        <v>3.4500000476837158</v>
      </c>
      <c r="Q55" s="362">
        <v>3.4739999771118164</v>
      </c>
      <c r="R55" s="362">
        <v>3.4749999046325684</v>
      </c>
      <c r="S55" s="362">
        <v>3.4830000400543213</v>
      </c>
      <c r="T55" s="362">
        <v>3.5120000839233398</v>
      </c>
      <c r="U55" s="362">
        <v>3.5120000839233398</v>
      </c>
      <c r="V55" s="362">
        <v>4.1059999465942383</v>
      </c>
      <c r="W55" s="362">
        <v>4.6326999664306641</v>
      </c>
      <c r="X55" s="362">
        <v>4.9973001480102539</v>
      </c>
      <c r="Y55" s="362">
        <v>5.054999828338623</v>
      </c>
      <c r="Z55" s="362">
        <v>5.2288999557495117</v>
      </c>
      <c r="AA55" s="362">
        <v>5.1518001556396484</v>
      </c>
      <c r="AB55" s="362">
        <v>5.2069997787475586</v>
      </c>
      <c r="AC55" s="362">
        <v>5.2919998168945312</v>
      </c>
      <c r="AD55" s="362">
        <v>5.2919998168945312</v>
      </c>
      <c r="AE55" s="362">
        <v>5.2919998168945312</v>
      </c>
      <c r="AF55" s="362">
        <v>5.1775698661804199</v>
      </c>
      <c r="AG55" s="362">
        <v>5.1755876541137695</v>
      </c>
      <c r="AH55" s="362">
        <v>5.118380069732666</v>
      </c>
      <c r="AI55" s="362">
        <v>5.1070518493652344</v>
      </c>
      <c r="AJ55" s="362">
        <v>5.3239874839782715</v>
      </c>
      <c r="AK55" s="431">
        <v>5.2842779159545898</v>
      </c>
      <c r="AL55" s="365">
        <v>5.2842779159545898</v>
      </c>
      <c r="AM55" s="97">
        <v>0</v>
      </c>
      <c r="AN55" s="97">
        <v>2.5422041994958011E-3</v>
      </c>
      <c r="AO55" s="97">
        <v>2.8322713688924424E-2</v>
      </c>
    </row>
    <row r="56" spans="1:42" customFormat="1">
      <c r="A56" t="s">
        <v>97</v>
      </c>
      <c r="B56" s="362">
        <v>0.33800000278279185</v>
      </c>
      <c r="C56" s="362">
        <v>0.34000000590458512</v>
      </c>
      <c r="D56" s="362">
        <v>0.43200000142678618</v>
      </c>
      <c r="E56" s="362">
        <v>0.54600000055506825</v>
      </c>
      <c r="F56" s="362">
        <v>0.55500000016763806</v>
      </c>
      <c r="G56" s="362">
        <v>0.59200000064447522</v>
      </c>
      <c r="H56" s="362">
        <v>0.72400000179186463</v>
      </c>
      <c r="I56" s="362">
        <v>0.79000000865198672</v>
      </c>
      <c r="J56" s="362">
        <v>0.81800000392831862</v>
      </c>
      <c r="K56" s="362">
        <v>0.82400000118650496</v>
      </c>
      <c r="L56" s="362">
        <v>0.82600000151433051</v>
      </c>
      <c r="M56" s="362">
        <v>0.78100000065751374</v>
      </c>
      <c r="N56" s="362">
        <v>0.79200000618584454</v>
      </c>
      <c r="O56" s="362">
        <v>0.74700000905431807</v>
      </c>
      <c r="P56" s="362">
        <v>0.77700000652112067</v>
      </c>
      <c r="Q56" s="362">
        <v>0.80800001160241663</v>
      </c>
      <c r="R56" s="362">
        <v>0.83300001011230052</v>
      </c>
      <c r="S56" s="362">
        <v>0.82000000798143446</v>
      </c>
      <c r="T56" s="362">
        <v>0.84400000073947012</v>
      </c>
      <c r="U56" s="362">
        <v>0.87000000313855708</v>
      </c>
      <c r="V56" s="362">
        <v>1.0879999997559935</v>
      </c>
      <c r="W56" s="362">
        <v>1.1069999963510782</v>
      </c>
      <c r="X56" s="362">
        <v>1.0799999928567559</v>
      </c>
      <c r="Y56" s="362">
        <v>1.0371950624976307</v>
      </c>
      <c r="Z56" s="362">
        <v>1.0571950806770474</v>
      </c>
      <c r="AA56" s="362">
        <v>1.1953581685665995</v>
      </c>
      <c r="AB56" s="362">
        <v>1.1928571558091789</v>
      </c>
      <c r="AC56" s="362">
        <v>1.2096518708858639</v>
      </c>
      <c r="AD56" s="362">
        <v>1.1669597018044442</v>
      </c>
      <c r="AE56" s="362">
        <v>1.2258286217693239</v>
      </c>
      <c r="AF56" s="362">
        <v>1.2224689612630755</v>
      </c>
      <c r="AG56" s="362">
        <v>1.2461091624572873</v>
      </c>
      <c r="AH56" s="362">
        <v>1.2342652510851622</v>
      </c>
      <c r="AI56" s="362">
        <v>1.2216944254469126</v>
      </c>
      <c r="AJ56" s="362">
        <v>1.1562517296988517</v>
      </c>
      <c r="AK56" s="431">
        <v>1.0978723329026252</v>
      </c>
      <c r="AL56" s="365">
        <v>1.1120493665803224</v>
      </c>
      <c r="AM56" s="97">
        <v>1.2913189678634973E-2</v>
      </c>
      <c r="AN56" s="97">
        <v>-8.4710962608258722E-3</v>
      </c>
      <c r="AO56" s="97">
        <v>5.9603708053486285E-3</v>
      </c>
    </row>
    <row r="57" spans="1:42" customFormat="1">
      <c r="A57" s="175" t="s">
        <v>98</v>
      </c>
      <c r="B57" s="369">
        <v>5.9891399252228439</v>
      </c>
      <c r="C57" s="369">
        <v>5.9129800447262824</v>
      </c>
      <c r="D57" s="369">
        <v>6.2860099128447473</v>
      </c>
      <c r="E57" s="369">
        <v>6.2869998929090798</v>
      </c>
      <c r="F57" s="369">
        <v>6.2149999518878758</v>
      </c>
      <c r="G57" s="369">
        <v>6.1619999934919178</v>
      </c>
      <c r="H57" s="369">
        <v>7.401000136975199</v>
      </c>
      <c r="I57" s="369">
        <v>7.3940001896116883</v>
      </c>
      <c r="J57" s="369">
        <v>7.6840000601951033</v>
      </c>
      <c r="K57" s="369">
        <v>8.4750000836793333</v>
      </c>
      <c r="L57" s="369">
        <v>8.5529998207930475</v>
      </c>
      <c r="M57" s="369">
        <v>9.5120000366587192</v>
      </c>
      <c r="N57" s="369">
        <v>9.8932002291548997</v>
      </c>
      <c r="O57" s="369">
        <v>10.014000207418576</v>
      </c>
      <c r="P57" s="369">
        <v>9.1310000384692103</v>
      </c>
      <c r="Q57" s="369">
        <v>9.9299999906215817</v>
      </c>
      <c r="R57" s="369">
        <v>10.167999929049984</v>
      </c>
      <c r="S57" s="369">
        <v>10.621000185841694</v>
      </c>
      <c r="T57" s="369">
        <v>10.768000263953581</v>
      </c>
      <c r="U57" s="369">
        <v>11.440000174799934</v>
      </c>
      <c r="V57" s="369">
        <v>12.463999688858166</v>
      </c>
      <c r="W57" s="369">
        <v>13.133699777768925</v>
      </c>
      <c r="X57" s="369">
        <v>13.760299870977178</v>
      </c>
      <c r="Y57" s="369">
        <v>13.852995014050975</v>
      </c>
      <c r="Z57" s="369">
        <v>14.192095173755661</v>
      </c>
      <c r="AA57" s="369">
        <v>14.062358271563426</v>
      </c>
      <c r="AB57" s="369">
        <v>14.371056804666296</v>
      </c>
      <c r="AC57" s="369">
        <v>14.615651769796386</v>
      </c>
      <c r="AD57" s="369">
        <v>14.6529597628396</v>
      </c>
      <c r="AE57" s="369">
        <v>14.760828707600012</v>
      </c>
      <c r="AF57" s="369">
        <v>14.609039057279006</v>
      </c>
      <c r="AG57" s="369">
        <v>14.662697111256421</v>
      </c>
      <c r="AH57" s="369">
        <v>14.445553464815021</v>
      </c>
      <c r="AI57" s="369">
        <v>14.184913114411756</v>
      </c>
      <c r="AJ57" s="369">
        <v>14.335398019524291</v>
      </c>
      <c r="AK57" s="369">
        <v>14.237308577867225</v>
      </c>
      <c r="AL57" s="369">
        <v>14.25148608838208</v>
      </c>
      <c r="AM57" s="270">
        <v>9.9579990398579454E-4</v>
      </c>
      <c r="AN57" s="270">
        <v>1.2371929234900048E-3</v>
      </c>
      <c r="AO57" s="270">
        <v>7.6385225482603819E-2</v>
      </c>
      <c r="AP57" s="86"/>
    </row>
    <row r="58" spans="1:42" customFormat="1">
      <c r="B58" s="362"/>
      <c r="C58" s="362"/>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431"/>
      <c r="AL58" s="365"/>
      <c r="AM58" s="97"/>
      <c r="AN58" s="97"/>
      <c r="AO58" s="97"/>
    </row>
    <row r="59" spans="1:42" customFormat="1">
      <c r="A59" t="s">
        <v>104</v>
      </c>
      <c r="B59" s="362">
        <v>0.17216013371944427</v>
      </c>
      <c r="C59" s="362">
        <v>0.43410575389862061</v>
      </c>
      <c r="D59" s="362">
        <v>0.60902124643325806</v>
      </c>
      <c r="E59" s="362">
        <v>0.59761989116668701</v>
      </c>
      <c r="F59" s="362">
        <v>0.65462654829025269</v>
      </c>
      <c r="G59" s="362">
        <v>0.67362880706787109</v>
      </c>
      <c r="H59" s="362">
        <v>0.85700023174285889</v>
      </c>
      <c r="I59" s="362">
        <v>1.0156687498092651</v>
      </c>
      <c r="J59" s="362">
        <v>0.98146480321884155</v>
      </c>
      <c r="K59" s="362">
        <v>0.90735608339309692</v>
      </c>
      <c r="L59" s="362">
        <v>0.88075298070907593</v>
      </c>
      <c r="M59" s="362">
        <v>0.90260553359985352</v>
      </c>
      <c r="N59" s="362">
        <v>0.95581179857254028</v>
      </c>
      <c r="O59" s="362">
        <v>0.94251024723052979</v>
      </c>
      <c r="P59" s="362">
        <v>1.2275435924530029</v>
      </c>
      <c r="Q59" s="362">
        <v>1.2009404897689819</v>
      </c>
      <c r="R59" s="362">
        <v>1.2921510934829712</v>
      </c>
      <c r="S59" s="362">
        <v>1.4194660186767578</v>
      </c>
      <c r="T59" s="362">
        <v>1.8897709846496582</v>
      </c>
      <c r="U59" s="362">
        <v>1.8897709846496582</v>
      </c>
      <c r="V59" s="362">
        <v>2.0930948257446289</v>
      </c>
      <c r="W59" s="362">
        <v>2.5339462757110596</v>
      </c>
      <c r="X59" s="362">
        <v>2.4018809795379639</v>
      </c>
      <c r="Y59" s="362">
        <v>2.2628045082092285</v>
      </c>
      <c r="Z59" s="362">
        <v>2.2067480087280273</v>
      </c>
      <c r="AA59" s="362">
        <v>2.2362015247344971</v>
      </c>
      <c r="AB59" s="362">
        <v>2.2558848857879639</v>
      </c>
      <c r="AC59" s="362">
        <v>2.1782927513122559</v>
      </c>
      <c r="AD59" s="362">
        <v>3.341545581817627</v>
      </c>
      <c r="AE59" s="362">
        <v>3.3539445400238037</v>
      </c>
      <c r="AF59" s="362">
        <v>3.4833323955535889</v>
      </c>
      <c r="AG59" s="362">
        <v>3.4714100360870361</v>
      </c>
      <c r="AH59" s="362">
        <v>3.4714100360870361</v>
      </c>
      <c r="AI59" s="362">
        <v>3.4714100360870361</v>
      </c>
      <c r="AJ59" s="362">
        <v>3.4714100360870361</v>
      </c>
      <c r="AK59" s="431">
        <v>3.4714100360870361</v>
      </c>
      <c r="AL59" s="365">
        <v>3.4714100360870361</v>
      </c>
      <c r="AM59" s="97">
        <v>0</v>
      </c>
      <c r="AN59" s="97">
        <v>4.4959593676098253E-2</v>
      </c>
      <c r="AO59" s="97">
        <v>1.8606090389776696E-2</v>
      </c>
    </row>
    <row r="60" spans="1:42" customFormat="1">
      <c r="A60" t="s">
        <v>164</v>
      </c>
      <c r="B60" s="362">
        <v>0.28600001335144043</v>
      </c>
      <c r="C60" s="362">
        <v>0.31700000166893005</v>
      </c>
      <c r="D60" s="362">
        <v>0.33899998664855957</v>
      </c>
      <c r="E60" s="362">
        <v>0.31099998950958252</v>
      </c>
      <c r="F60" s="362">
        <v>0.3529999852180481</v>
      </c>
      <c r="G60" s="362">
        <v>0.3529999852180481</v>
      </c>
      <c r="H60" s="362">
        <v>0.35400000214576721</v>
      </c>
      <c r="I60" s="362">
        <v>0.35400000214576721</v>
      </c>
      <c r="J60" s="362">
        <v>0.34999999403953552</v>
      </c>
      <c r="K60" s="362">
        <v>0.72500002384185791</v>
      </c>
      <c r="L60" s="362">
        <v>0.72500002384185791</v>
      </c>
      <c r="M60" s="362">
        <v>0.72000002861022949</v>
      </c>
      <c r="N60" s="362">
        <v>0.30300000309944153</v>
      </c>
      <c r="O60" s="362">
        <v>0.29699999094009399</v>
      </c>
      <c r="P60" s="362">
        <v>0.30099999904632568</v>
      </c>
      <c r="Q60" s="362">
        <v>0.2720000147819519</v>
      </c>
      <c r="R60" s="362">
        <v>0.30000001192092896</v>
      </c>
      <c r="S60" s="362">
        <v>0.29699999094009399</v>
      </c>
      <c r="T60" s="362">
        <v>0.29699999094009399</v>
      </c>
      <c r="U60" s="362">
        <v>0.32300001382827759</v>
      </c>
      <c r="V60" s="362">
        <v>0.3059999942779541</v>
      </c>
      <c r="W60" s="362">
        <v>0.34000000357627869</v>
      </c>
      <c r="X60" s="362">
        <v>0.34000000357627869</v>
      </c>
      <c r="Y60" s="362">
        <v>0.43299999833106995</v>
      </c>
      <c r="Z60" s="362">
        <v>0.42199999094009399</v>
      </c>
      <c r="AA60" s="362">
        <v>0.40700000524520874</v>
      </c>
      <c r="AB60" s="362">
        <v>0.38299998641014099</v>
      </c>
      <c r="AC60" s="362">
        <v>0.37400001287460327</v>
      </c>
      <c r="AD60" s="362">
        <v>0.34400001168251038</v>
      </c>
      <c r="AE60" s="362">
        <v>0.36399999260902405</v>
      </c>
      <c r="AF60" s="362">
        <v>0.35400000214576721</v>
      </c>
      <c r="AG60" s="362">
        <v>0.34900000691413879</v>
      </c>
      <c r="AH60" s="362">
        <v>0.27571523189544678</v>
      </c>
      <c r="AI60" s="362">
        <v>0.25321069359779358</v>
      </c>
      <c r="AJ60" s="362">
        <v>0.23215314745903015</v>
      </c>
      <c r="AK60" s="431">
        <v>0.20537729561328888</v>
      </c>
      <c r="AL60" s="365">
        <v>0.20537729561328888</v>
      </c>
      <c r="AM60" s="97">
        <v>0</v>
      </c>
      <c r="AN60" s="97">
        <v>-6.6109835381788717E-2</v>
      </c>
      <c r="AO60" s="97">
        <v>1.1007828192189204E-3</v>
      </c>
    </row>
    <row r="61" spans="1:42" customFormat="1">
      <c r="A61" t="s">
        <v>99</v>
      </c>
      <c r="B61" s="362">
        <v>0.2070000022649765</v>
      </c>
      <c r="C61" s="362">
        <v>0.21199999749660492</v>
      </c>
      <c r="D61" s="362">
        <v>0.22100000083446503</v>
      </c>
      <c r="E61" s="362">
        <v>0.21799999475479126</v>
      </c>
      <c r="F61" s="362">
        <v>0.23800000548362732</v>
      </c>
      <c r="G61" s="362">
        <v>0.23800000548362732</v>
      </c>
      <c r="H61" s="362">
        <v>0.34000000357627869</v>
      </c>
      <c r="I61" s="362">
        <v>0.33100000023841858</v>
      </c>
      <c r="J61" s="362">
        <v>0.32199999690055847</v>
      </c>
      <c r="K61" s="362">
        <v>0.31700000166893005</v>
      </c>
      <c r="L61" s="362">
        <v>0.33100000023841858</v>
      </c>
      <c r="M61" s="362">
        <v>0.39599999785423279</v>
      </c>
      <c r="N61" s="362">
        <v>0.40000000596046448</v>
      </c>
      <c r="O61" s="362">
        <v>0.40000000596046448</v>
      </c>
      <c r="P61" s="362">
        <v>0.40000000596046448</v>
      </c>
      <c r="Q61" s="362">
        <v>0.40000000596046448</v>
      </c>
      <c r="R61" s="362">
        <v>0.40000000596046448</v>
      </c>
      <c r="S61" s="362">
        <v>0.39100000262260437</v>
      </c>
      <c r="T61" s="362">
        <v>0.38199999928474426</v>
      </c>
      <c r="U61" s="362">
        <v>0.37400001287460327</v>
      </c>
      <c r="V61" s="362">
        <v>0.36599999666213989</v>
      </c>
      <c r="W61" s="362">
        <v>0.35600000619888306</v>
      </c>
      <c r="X61" s="362">
        <v>0.34999999403953552</v>
      </c>
      <c r="Y61" s="362">
        <v>0.3449999988079071</v>
      </c>
      <c r="Z61" s="362">
        <v>0.34299999475479126</v>
      </c>
      <c r="AA61" s="362">
        <v>0.34000000357627869</v>
      </c>
      <c r="AB61" s="362">
        <v>0.33100000023841858</v>
      </c>
      <c r="AC61" s="362">
        <v>0.34299999475479126</v>
      </c>
      <c r="AD61" s="362">
        <v>0.32100000977516174</v>
      </c>
      <c r="AE61" s="362">
        <v>0.30899998545646667</v>
      </c>
      <c r="AF61" s="362">
        <v>0.301237553358078</v>
      </c>
      <c r="AG61" s="362">
        <v>0.28799998760223389</v>
      </c>
      <c r="AH61" s="362">
        <v>0.28799998760223389</v>
      </c>
      <c r="AI61" s="362">
        <v>0.27599999308586121</v>
      </c>
      <c r="AJ61" s="362">
        <v>0.27599999308586121</v>
      </c>
      <c r="AK61" s="431">
        <v>0.27599999308586121</v>
      </c>
      <c r="AL61" s="365">
        <v>0.27599999308586121</v>
      </c>
      <c r="AM61" s="97">
        <v>0</v>
      </c>
      <c r="AN61" s="97">
        <v>-2.0638527890458613E-2</v>
      </c>
      <c r="AO61" s="97">
        <v>1.4793068999482848E-3</v>
      </c>
    </row>
    <row r="62" spans="1:42" customFormat="1">
      <c r="A62" t="s">
        <v>54</v>
      </c>
      <c r="B62" s="362">
        <v>0.72611027956008911</v>
      </c>
      <c r="C62" s="362">
        <v>0.72259753942489624</v>
      </c>
      <c r="D62" s="362">
        <v>0.88759440183639526</v>
      </c>
      <c r="E62" s="362">
        <v>0.90205872058868408</v>
      </c>
      <c r="F62" s="362">
        <v>0.91931265592575073</v>
      </c>
      <c r="G62" s="362">
        <v>0.90092223882675171</v>
      </c>
      <c r="H62" s="362">
        <v>0.89369010925292969</v>
      </c>
      <c r="I62" s="362">
        <v>0.92365193367004395</v>
      </c>
      <c r="J62" s="362">
        <v>0.95268398523330688</v>
      </c>
      <c r="K62" s="362">
        <v>1.056723952293396</v>
      </c>
      <c r="L62" s="362">
        <v>1.0321345329284668</v>
      </c>
      <c r="M62" s="362">
        <v>1.0350273847579956</v>
      </c>
      <c r="N62" s="362">
        <v>1.4452983140945435</v>
      </c>
      <c r="O62" s="362">
        <v>1.7261133193969727</v>
      </c>
      <c r="P62" s="362">
        <v>1.725080132484436</v>
      </c>
      <c r="Q62" s="362">
        <v>1.725080132484436</v>
      </c>
      <c r="R62" s="362">
        <v>1.2092194557189941</v>
      </c>
      <c r="S62" s="362">
        <v>1.1987844705581665</v>
      </c>
      <c r="T62" s="362">
        <v>1.4122369289398193</v>
      </c>
      <c r="U62" s="362">
        <v>1.4122369289398193</v>
      </c>
      <c r="V62" s="362">
        <v>1.4122369289398193</v>
      </c>
      <c r="W62" s="362">
        <v>1.4130635261535645</v>
      </c>
      <c r="X62" s="362">
        <v>1.3100476264953613</v>
      </c>
      <c r="Y62" s="362">
        <v>1.380431056022644</v>
      </c>
      <c r="Z62" s="362">
        <v>1.4961892366409302</v>
      </c>
      <c r="AA62" s="362">
        <v>1.5854690074920654</v>
      </c>
      <c r="AB62" s="362">
        <v>1.7393436431884766</v>
      </c>
      <c r="AC62" s="362">
        <v>2.3298964500427246</v>
      </c>
      <c r="AD62" s="362">
        <v>2.7786478996276855</v>
      </c>
      <c r="AE62" s="362">
        <v>2.9402155876159668</v>
      </c>
      <c r="AF62" s="362">
        <v>2.8160567283630371</v>
      </c>
      <c r="AG62" s="362">
        <v>3.0025269985198975</v>
      </c>
      <c r="AH62" s="362">
        <v>3.2186853885650635</v>
      </c>
      <c r="AI62" s="362">
        <v>3.4592306613922119</v>
      </c>
      <c r="AJ62" s="362">
        <v>3.6662209033966064</v>
      </c>
      <c r="AK62" s="431">
        <v>4.7968735694885254</v>
      </c>
      <c r="AL62" s="365">
        <v>5.3662214279174805</v>
      </c>
      <c r="AM62" s="97">
        <v>0.11869144562208311</v>
      </c>
      <c r="AN62" s="97">
        <v>0.11706913302362221</v>
      </c>
      <c r="AO62" s="97">
        <v>2.8761915158813552E-2</v>
      </c>
    </row>
    <row r="63" spans="1:42" customFormat="1">
      <c r="A63" t="s">
        <v>100</v>
      </c>
      <c r="B63" s="362">
        <v>0.34299999475479126</v>
      </c>
      <c r="C63" s="362">
        <v>0.41100001335144043</v>
      </c>
      <c r="D63" s="362">
        <v>0.41999998688697815</v>
      </c>
      <c r="E63" s="362">
        <v>0.46200001239776611</v>
      </c>
      <c r="F63" s="362">
        <v>0.4779999852180481</v>
      </c>
      <c r="G63" s="362">
        <v>0.47999998927116394</v>
      </c>
      <c r="H63" s="362">
        <v>0.54100000858306885</v>
      </c>
      <c r="I63" s="362">
        <v>0.55199998617172241</v>
      </c>
      <c r="J63" s="362">
        <v>0.60000002384185791</v>
      </c>
      <c r="K63" s="362">
        <v>0.68599998950958252</v>
      </c>
      <c r="L63" s="362">
        <v>0.69999998807907104</v>
      </c>
      <c r="M63" s="362">
        <v>0.73000001907348633</v>
      </c>
      <c r="N63" s="362">
        <v>0.73500001430511475</v>
      </c>
      <c r="O63" s="362">
        <v>0.71799999475479126</v>
      </c>
      <c r="P63" s="362">
        <v>0.70200002193450928</v>
      </c>
      <c r="Q63" s="362">
        <v>0.67611002922058105</v>
      </c>
      <c r="R63" s="362">
        <v>0.64130997657775879</v>
      </c>
      <c r="S63" s="362">
        <v>0.6922600269317627</v>
      </c>
      <c r="T63" s="362">
        <v>0.67475998401641846</v>
      </c>
      <c r="U63" s="362">
        <v>0.64796000719070435</v>
      </c>
      <c r="V63" s="362">
        <v>0.75980997085571289</v>
      </c>
      <c r="W63" s="362">
        <v>0.76295000314712524</v>
      </c>
      <c r="X63" s="362">
        <v>0.75071001052856445</v>
      </c>
      <c r="Y63" s="362">
        <v>0.85399997234344482</v>
      </c>
      <c r="Z63" s="362">
        <v>0.92299997806549072</v>
      </c>
      <c r="AA63" s="362">
        <v>1.1009999513626099</v>
      </c>
      <c r="AB63" s="362">
        <v>1.0750000476837158</v>
      </c>
      <c r="AC63" s="362">
        <v>1.0549999475479126</v>
      </c>
      <c r="AD63" s="362">
        <v>1.0900000333786011</v>
      </c>
      <c r="AE63" s="362">
        <v>1.1152600049972534</v>
      </c>
      <c r="AF63" s="362">
        <v>1.1485699415206909</v>
      </c>
      <c r="AG63" s="362">
        <v>1.2780599594116211</v>
      </c>
      <c r="AH63" s="362">
        <v>1.33024001121521</v>
      </c>
      <c r="AI63" s="362">
        <v>1.3547600507736206</v>
      </c>
      <c r="AJ63" s="362">
        <v>1.4271490573883057</v>
      </c>
      <c r="AK63" s="431">
        <v>1.2518899440765381</v>
      </c>
      <c r="AL63" s="365">
        <v>1.2272000312805176</v>
      </c>
      <c r="AM63" s="97">
        <v>-1.9722111286893607E-2</v>
      </c>
      <c r="AN63" s="97">
        <v>1.2926387811929674E-2</v>
      </c>
      <c r="AO63" s="97">
        <v>6.5775562295947729E-3</v>
      </c>
    </row>
    <row r="64" spans="1:42" customFormat="1">
      <c r="A64" t="s">
        <v>105</v>
      </c>
      <c r="B64" s="362">
        <v>0.82200002670288086</v>
      </c>
      <c r="C64" s="362">
        <v>0.8636699914932251</v>
      </c>
      <c r="D64" s="362">
        <v>0.95999997854232788</v>
      </c>
      <c r="E64" s="362">
        <v>1.1892999410629272</v>
      </c>
      <c r="F64" s="362">
        <v>1.6990200281143188</v>
      </c>
      <c r="G64" s="362">
        <v>1.982200026512146</v>
      </c>
      <c r="H64" s="362">
        <v>2.2650001049041748</v>
      </c>
      <c r="I64" s="362">
        <v>2.3670001029968262</v>
      </c>
      <c r="J64" s="362">
        <v>2.5606000423431396</v>
      </c>
      <c r="K64" s="362">
        <v>2.5527000427246094</v>
      </c>
      <c r="L64" s="362">
        <v>2.8636000156402588</v>
      </c>
      <c r="M64" s="362">
        <v>1.8400000333786011</v>
      </c>
      <c r="N64" s="362">
        <v>1.8200000524520874</v>
      </c>
      <c r="O64" s="362">
        <v>1.8200000524520874</v>
      </c>
      <c r="P64" s="362">
        <v>1.8200000524520874</v>
      </c>
      <c r="Q64" s="362">
        <v>1.9500000476837158</v>
      </c>
      <c r="R64" s="362">
        <v>2.0499999523162842</v>
      </c>
      <c r="S64" s="362">
        <v>2.1519999504089355</v>
      </c>
      <c r="T64" s="362">
        <v>2.1809999942779541</v>
      </c>
      <c r="U64" s="362">
        <v>2.619999885559082</v>
      </c>
      <c r="V64" s="362">
        <v>2.6819999217987061</v>
      </c>
      <c r="W64" s="362">
        <v>2.6029999256134033</v>
      </c>
      <c r="X64" s="362">
        <v>2.5569999217987061</v>
      </c>
      <c r="Y64" s="362">
        <v>2.5569999217987061</v>
      </c>
      <c r="Z64" s="362">
        <v>2.7690000534057617</v>
      </c>
      <c r="AA64" s="362">
        <v>2.4779999256134033</v>
      </c>
      <c r="AB64" s="362">
        <v>2.6319999694824219</v>
      </c>
      <c r="AC64" s="362">
        <v>3.0018692016601562</v>
      </c>
      <c r="AD64" s="362">
        <v>3.1847960948944092</v>
      </c>
      <c r="AE64" s="362">
        <v>3.0695464611053467</v>
      </c>
      <c r="AF64" s="362">
        <v>2.965057373046875</v>
      </c>
      <c r="AG64" s="362">
        <v>2.965057373046875</v>
      </c>
      <c r="AH64" s="362">
        <v>2.9265463352203369</v>
      </c>
      <c r="AI64" s="362">
        <v>2.8752930164337158</v>
      </c>
      <c r="AJ64" s="362">
        <v>2.8390474319458008</v>
      </c>
      <c r="AK64" s="431">
        <v>2.7747681140899658</v>
      </c>
      <c r="AL64" s="365">
        <v>2.8662314414978027</v>
      </c>
      <c r="AM64" s="97">
        <v>3.2962512054033111E-2</v>
      </c>
      <c r="AN64" s="97">
        <v>1.1375760207378294E-2</v>
      </c>
      <c r="AO64" s="97">
        <v>1.536244947273379E-2</v>
      </c>
    </row>
    <row r="65" spans="1:42" customFormat="1">
      <c r="A65" t="s">
        <v>106</v>
      </c>
      <c r="B65" s="362">
        <v>0.85000002384185791</v>
      </c>
      <c r="C65" s="362">
        <v>1.3700000047683716</v>
      </c>
      <c r="D65" s="362">
        <v>1.3849999904632568</v>
      </c>
      <c r="E65" s="362">
        <v>1.3999999761581421</v>
      </c>
      <c r="F65" s="362">
        <v>1.3899999856948853</v>
      </c>
      <c r="G65" s="362">
        <v>1.4939999580383301</v>
      </c>
      <c r="H65" s="362">
        <v>1.5010000467300415</v>
      </c>
      <c r="I65" s="362">
        <v>1.4869999885559082</v>
      </c>
      <c r="J65" s="362">
        <v>1.4869999885559082</v>
      </c>
      <c r="K65" s="362">
        <v>1.6139999628067017</v>
      </c>
      <c r="L65" s="362">
        <v>1.6399999856948853</v>
      </c>
      <c r="M65" s="362">
        <v>1.6740000247955322</v>
      </c>
      <c r="N65" s="362">
        <v>1.7369999885559082</v>
      </c>
      <c r="O65" s="362">
        <v>1.8250000476837158</v>
      </c>
      <c r="P65" s="362">
        <v>1.9259999990463257</v>
      </c>
      <c r="Q65" s="362">
        <v>2.2709999084472656</v>
      </c>
      <c r="R65" s="362">
        <v>2.4000000953674316</v>
      </c>
      <c r="S65" s="362">
        <v>2.4639999866485596</v>
      </c>
      <c r="T65" s="362">
        <v>2.4100000858306885</v>
      </c>
      <c r="U65" s="362">
        <v>2.4760000705718994</v>
      </c>
      <c r="V65" s="362">
        <v>2.3369998931884766</v>
      </c>
      <c r="W65" s="362">
        <v>2.4800000190734863</v>
      </c>
      <c r="X65" s="362">
        <v>2.5199999809265137</v>
      </c>
      <c r="Y65" s="362">
        <v>2.4639999866485596</v>
      </c>
      <c r="Z65" s="362">
        <v>2.4639999866485596</v>
      </c>
      <c r="AA65" s="362">
        <v>2.4800000190734863</v>
      </c>
      <c r="AB65" s="362">
        <v>2.4800000190734863</v>
      </c>
      <c r="AC65" s="362">
        <v>2.3823678493499756</v>
      </c>
      <c r="AD65" s="362">
        <v>2.3807439804077148</v>
      </c>
      <c r="AE65" s="362">
        <v>1.1349945068359375</v>
      </c>
      <c r="AF65" s="362">
        <v>1.0815658569335937</v>
      </c>
      <c r="AG65" s="362">
        <v>1.1067373752593994</v>
      </c>
      <c r="AH65" s="362">
        <v>1.0721467733383179</v>
      </c>
      <c r="AI65" s="362">
        <v>1.0783178806304932</v>
      </c>
      <c r="AJ65" s="362">
        <v>1.1692603826522827</v>
      </c>
      <c r="AK65" s="431">
        <v>1.1692603826522827</v>
      </c>
      <c r="AL65" s="365">
        <v>1.1692603826522827</v>
      </c>
      <c r="AM65" s="97">
        <v>0</v>
      </c>
      <c r="AN65" s="97">
        <v>-7.243157816872825E-2</v>
      </c>
      <c r="AO65" s="97">
        <v>6.2670108522633206E-3</v>
      </c>
    </row>
    <row r="66" spans="1:42" customFormat="1">
      <c r="A66" t="s">
        <v>217</v>
      </c>
      <c r="B66" s="362">
        <v>9.3000002205371857E-2</v>
      </c>
      <c r="C66" s="362">
        <v>0.14599999785423279</v>
      </c>
      <c r="D66" s="362">
        <v>0.14599999785423279</v>
      </c>
      <c r="E66" s="362">
        <v>0.24500000476837158</v>
      </c>
      <c r="F66" s="362">
        <v>0.25999999046325684</v>
      </c>
      <c r="G66" s="362">
        <v>0.26800000667572021</v>
      </c>
      <c r="H66" s="362">
        <v>0.26800000667572021</v>
      </c>
      <c r="I66" s="362">
        <v>0.26800000667572021</v>
      </c>
      <c r="J66" s="362">
        <v>0.2669999897480011</v>
      </c>
      <c r="K66" s="362">
        <v>0.26600000262260437</v>
      </c>
      <c r="L66" s="362">
        <v>0.26499998569488525</v>
      </c>
      <c r="M66" s="362">
        <v>0.27799999713897705</v>
      </c>
      <c r="N66" s="362">
        <v>0.27799999713897705</v>
      </c>
      <c r="O66" s="362">
        <v>0.26800000667572021</v>
      </c>
      <c r="P66" s="362">
        <v>0.26800000667572021</v>
      </c>
      <c r="Q66" s="362">
        <v>0.26800000667572021</v>
      </c>
      <c r="R66" s="362">
        <v>0.28200000524520874</v>
      </c>
      <c r="S66" s="362">
        <v>0.28299999237060547</v>
      </c>
      <c r="T66" s="362">
        <v>0.28499999642372131</v>
      </c>
      <c r="U66" s="362">
        <v>0.28700000047683716</v>
      </c>
      <c r="V66" s="362">
        <v>0.28700000047683716</v>
      </c>
      <c r="W66" s="362">
        <v>0.3449999988079071</v>
      </c>
      <c r="X66" s="362">
        <v>0.44499999284744263</v>
      </c>
      <c r="Y66" s="362">
        <v>0.4050000011920929</v>
      </c>
      <c r="Z66" s="362">
        <v>0.48500001430511475</v>
      </c>
      <c r="AA66" s="362">
        <v>0.53799998760223389</v>
      </c>
      <c r="AB66" s="362">
        <v>0.53799998760223389</v>
      </c>
      <c r="AC66" s="362">
        <v>0.49441221356391907</v>
      </c>
      <c r="AD66" s="362">
        <v>0.34529566764831543</v>
      </c>
      <c r="AE66" s="362">
        <v>0.3327229917049408</v>
      </c>
      <c r="AF66" s="362">
        <v>0.22110116481781006</v>
      </c>
      <c r="AG66" s="362">
        <v>0.22110116481781006</v>
      </c>
      <c r="AH66" s="362">
        <v>0.2831684947013855</v>
      </c>
      <c r="AI66" s="362">
        <v>0.52754288911819458</v>
      </c>
      <c r="AJ66" s="362">
        <v>0.52839243412017822</v>
      </c>
      <c r="AK66" s="431">
        <v>0.52839243412017822</v>
      </c>
      <c r="AL66" s="365">
        <v>1.1888829469680786</v>
      </c>
      <c r="AM66" s="97">
        <v>1.2499999435981279</v>
      </c>
      <c r="AN66" s="97">
        <v>-1.8003058061279997E-3</v>
      </c>
      <c r="AO66" s="97">
        <v>6.3721840244162836E-3</v>
      </c>
    </row>
    <row r="67" spans="1:42" customFormat="1">
      <c r="A67" t="s">
        <v>168</v>
      </c>
      <c r="B67" s="362">
        <v>0.44999998807907104</v>
      </c>
      <c r="C67" s="362">
        <v>0.46500000357627869</v>
      </c>
      <c r="D67" s="362">
        <v>0.48100000619888306</v>
      </c>
      <c r="E67" s="362">
        <v>0.50999999046325684</v>
      </c>
      <c r="F67" s="362">
        <v>0.51999998092651367</v>
      </c>
      <c r="G67" s="362">
        <v>0.62300002574920654</v>
      </c>
      <c r="H67" s="362">
        <v>0.63499999046325684</v>
      </c>
      <c r="I67" s="362">
        <v>0.62599998712539673</v>
      </c>
      <c r="J67" s="362">
        <v>0.65100002288818359</v>
      </c>
      <c r="K67" s="362">
        <v>0.64999997615814209</v>
      </c>
      <c r="L67" s="362">
        <v>0.64200001955032349</v>
      </c>
      <c r="M67" s="362">
        <v>0.75599998235702515</v>
      </c>
      <c r="N67" s="362">
        <v>0.63700002431869507</v>
      </c>
      <c r="O67" s="362">
        <v>0.65100002288818359</v>
      </c>
      <c r="P67" s="362">
        <v>0.59200000762939453</v>
      </c>
      <c r="Q67" s="362">
        <v>0.59600001573562622</v>
      </c>
      <c r="R67" s="362">
        <v>0.58899998664855957</v>
      </c>
      <c r="S67" s="362">
        <v>0.59500002861022949</v>
      </c>
      <c r="T67" s="362">
        <v>0.6119999885559082</v>
      </c>
      <c r="U67" s="362">
        <v>0.70200002193450928</v>
      </c>
      <c r="V67" s="362">
        <v>0.67699998617172241</v>
      </c>
      <c r="W67" s="362">
        <v>0.74500000476837158</v>
      </c>
      <c r="X67" s="362">
        <v>0.75999999046325684</v>
      </c>
      <c r="Y67" s="362">
        <v>0.79000002145767212</v>
      </c>
      <c r="Z67" s="362">
        <v>0.79799997806549072</v>
      </c>
      <c r="AA67" s="362">
        <v>0.85199999809265137</v>
      </c>
      <c r="AB67" s="362">
        <v>0.84700000286102295</v>
      </c>
      <c r="AC67" s="362">
        <v>0.79799968004226685</v>
      </c>
      <c r="AD67" s="362">
        <v>0.7265891432762146</v>
      </c>
      <c r="AE67" s="362">
        <v>0.69358301162719727</v>
      </c>
      <c r="AF67" s="362">
        <v>0.65736293792724609</v>
      </c>
      <c r="AG67" s="362">
        <v>0.65153306722640991</v>
      </c>
      <c r="AH67" s="362">
        <v>0.64350837469100952</v>
      </c>
      <c r="AI67" s="362">
        <v>0.57874375581741333</v>
      </c>
      <c r="AJ67" s="362">
        <v>0.54255563020706177</v>
      </c>
      <c r="AK67" s="431">
        <v>0.45286315679550171</v>
      </c>
      <c r="AL67" s="365">
        <v>0.45286315679550171</v>
      </c>
      <c r="AM67" s="97">
        <v>0</v>
      </c>
      <c r="AN67" s="97">
        <v>-6.1243970186128038E-2</v>
      </c>
      <c r="AO67" s="97">
        <v>2.4272594542114364E-3</v>
      </c>
    </row>
    <row r="68" spans="1:42" customFormat="1">
      <c r="A68" t="s">
        <v>101</v>
      </c>
      <c r="B68" s="362">
        <v>0</v>
      </c>
      <c r="C68" s="362">
        <v>0</v>
      </c>
      <c r="D68" s="362">
        <v>0</v>
      </c>
      <c r="E68" s="362">
        <v>0</v>
      </c>
      <c r="F68" s="362">
        <v>0</v>
      </c>
      <c r="G68" s="362">
        <v>1.1323425133014098E-4</v>
      </c>
      <c r="H68" s="362">
        <v>3.1139416387304664E-4</v>
      </c>
      <c r="I68" s="362">
        <v>6.0863408725708723E-4</v>
      </c>
      <c r="J68" s="362">
        <v>9.0587401064112782E-4</v>
      </c>
      <c r="K68" s="362">
        <v>1.5994337154552341E-3</v>
      </c>
      <c r="L68" s="362">
        <v>1.705590751953423E-3</v>
      </c>
      <c r="M68" s="362">
        <v>2.8591647278517485E-3</v>
      </c>
      <c r="N68" s="362">
        <v>3.0856330413371325E-3</v>
      </c>
      <c r="O68" s="362">
        <v>3.8782728370279074E-3</v>
      </c>
      <c r="P68" s="362">
        <v>3.0290160793811083E-3</v>
      </c>
      <c r="Q68" s="362">
        <v>3.0290160793811083E-3</v>
      </c>
      <c r="R68" s="362">
        <v>3.0290160793811083E-3</v>
      </c>
      <c r="S68" s="362">
        <v>3.0290160793811083E-3</v>
      </c>
      <c r="T68" s="362">
        <v>3.0290160793811083E-3</v>
      </c>
      <c r="U68" s="362">
        <v>3.0290160793811083E-3</v>
      </c>
      <c r="V68" s="362">
        <v>3.0290160793811083E-3</v>
      </c>
      <c r="W68" s="362">
        <v>3.0299029313027859E-3</v>
      </c>
      <c r="X68" s="362">
        <v>2.8684968128800392E-3</v>
      </c>
      <c r="Y68" s="362">
        <v>2.7269127313047647E-3</v>
      </c>
      <c r="Z68" s="362">
        <v>2.5768333580344915E-3</v>
      </c>
      <c r="AA68" s="362">
        <v>2.4239222984761E-3</v>
      </c>
      <c r="AB68" s="362">
        <v>2.2795065306127071E-3</v>
      </c>
      <c r="AC68" s="362">
        <v>2.1435855887830257E-3</v>
      </c>
      <c r="AD68" s="362">
        <v>1.9963379018008709E-3</v>
      </c>
      <c r="AE68" s="362">
        <v>0.15542122721672058</v>
      </c>
      <c r="AF68" s="362">
        <v>0.15526264905929565</v>
      </c>
      <c r="AG68" s="362">
        <v>0.15510691702365875</v>
      </c>
      <c r="AH68" s="362">
        <v>0.15495683252811432</v>
      </c>
      <c r="AI68" s="362">
        <v>0.15480108559131622</v>
      </c>
      <c r="AJ68" s="362">
        <v>0.15128359198570251</v>
      </c>
      <c r="AK68" s="431">
        <v>0.1412573903799057</v>
      </c>
      <c r="AL68" s="365">
        <v>0.21037252247333527</v>
      </c>
      <c r="AM68" s="97">
        <v>0.48928506966996466</v>
      </c>
      <c r="AN68" s="97">
        <v>0.50158267380137422</v>
      </c>
      <c r="AO68" s="97">
        <v>1.1275562748203299E-3</v>
      </c>
    </row>
    <row r="69" spans="1:42" customFormat="1">
      <c r="A69" t="s">
        <v>102</v>
      </c>
      <c r="B69" s="362">
        <v>0.29199999570846558</v>
      </c>
      <c r="C69" s="362">
        <v>0.40200001001358032</v>
      </c>
      <c r="D69" s="362">
        <v>0.34999999403953552</v>
      </c>
      <c r="E69" s="362">
        <v>0.1679999977350235</v>
      </c>
      <c r="F69" s="362">
        <v>0.20999999344348907</v>
      </c>
      <c r="G69" s="362">
        <v>0.21799999475479126</v>
      </c>
      <c r="H69" s="362">
        <v>0.20399999618530273</v>
      </c>
      <c r="I69" s="362">
        <v>0.18400000035762787</v>
      </c>
      <c r="J69" s="362">
        <v>0.19499999284744263</v>
      </c>
      <c r="K69" s="362">
        <v>0.22900000214576721</v>
      </c>
      <c r="L69" s="362">
        <v>0.22400000691413879</v>
      </c>
      <c r="M69" s="362">
        <v>0.2460000067949295</v>
      </c>
      <c r="N69" s="362">
        <v>0.23100000619888306</v>
      </c>
      <c r="O69" s="362">
        <v>0.1809999942779541</v>
      </c>
      <c r="P69" s="362">
        <v>0.17499999701976776</v>
      </c>
      <c r="Q69" s="362">
        <v>0.17599999904632568</v>
      </c>
      <c r="R69" s="362">
        <v>0.19599999487400055</v>
      </c>
      <c r="S69" s="362">
        <v>0.20499999821186066</v>
      </c>
      <c r="T69" s="362">
        <v>0.41999998688697815</v>
      </c>
      <c r="U69" s="362">
        <v>0.3449999988079071</v>
      </c>
      <c r="V69" s="362">
        <v>0.36000001430511475</v>
      </c>
      <c r="W69" s="362">
        <v>0.37799999117851257</v>
      </c>
      <c r="X69" s="362">
        <v>0.44100001454353333</v>
      </c>
      <c r="Y69" s="362">
        <v>0.41800001263618469</v>
      </c>
      <c r="Z69" s="362">
        <v>0.35400000214576721</v>
      </c>
      <c r="AA69" s="362">
        <v>0.30399999022483826</v>
      </c>
      <c r="AB69" s="362">
        <v>0.33100000023841858</v>
      </c>
      <c r="AC69" s="362">
        <v>0.31714871525764465</v>
      </c>
      <c r="AD69" s="362">
        <v>0.33980220556259155</v>
      </c>
      <c r="AE69" s="362">
        <v>0.31233486533164978</v>
      </c>
      <c r="AF69" s="362">
        <v>0.2995922863483429</v>
      </c>
      <c r="AG69" s="362">
        <v>0.28489583730697632</v>
      </c>
      <c r="AH69" s="362">
        <v>0.25595372915267944</v>
      </c>
      <c r="AI69" s="362">
        <v>0.23827977478504181</v>
      </c>
      <c r="AJ69" s="362">
        <v>0.21950401365756989</v>
      </c>
      <c r="AK69" s="431">
        <v>0.20683079957962036</v>
      </c>
      <c r="AL69" s="365">
        <v>0.20683079957962036</v>
      </c>
      <c r="AM69" s="97">
        <v>0</v>
      </c>
      <c r="AN69" s="97">
        <v>-3.7780477379866784E-2</v>
      </c>
      <c r="AO69" s="97">
        <v>1.1085733210318225E-3</v>
      </c>
    </row>
    <row r="70" spans="1:42" customFormat="1">
      <c r="A70" t="s">
        <v>7</v>
      </c>
      <c r="B70" s="362">
        <v>0</v>
      </c>
      <c r="C70" s="362">
        <v>0</v>
      </c>
      <c r="D70" s="362">
        <v>0</v>
      </c>
      <c r="E70" s="362">
        <v>0</v>
      </c>
      <c r="F70" s="362">
        <v>0</v>
      </c>
      <c r="G70" s="362">
        <v>0</v>
      </c>
      <c r="H70" s="362">
        <v>0</v>
      </c>
      <c r="I70" s="362">
        <v>0</v>
      </c>
      <c r="J70" s="362">
        <v>0</v>
      </c>
      <c r="K70" s="362">
        <v>0</v>
      </c>
      <c r="L70" s="362">
        <v>1.4999999664723873E-2</v>
      </c>
      <c r="M70" s="362">
        <v>1.4999999664723873E-2</v>
      </c>
      <c r="N70" s="362">
        <v>0.10599999874830246</v>
      </c>
      <c r="O70" s="362">
        <v>0.10599999874830246</v>
      </c>
      <c r="P70" s="362">
        <v>0.13400000333786011</v>
      </c>
      <c r="Q70" s="362">
        <v>0.14699999988079071</v>
      </c>
      <c r="R70" s="362">
        <v>0.17100000381469727</v>
      </c>
      <c r="S70" s="362">
        <v>0.17000000178813934</v>
      </c>
      <c r="T70" s="362">
        <v>0.17000000178813934</v>
      </c>
      <c r="U70" s="362">
        <v>0.17000000178813934</v>
      </c>
      <c r="V70" s="362">
        <v>0.17000000178813934</v>
      </c>
      <c r="W70" s="362">
        <v>0.19300000369548798</v>
      </c>
      <c r="X70" s="362">
        <v>0.23000000417232513</v>
      </c>
      <c r="Y70" s="362">
        <v>0.2199999988079071</v>
      </c>
      <c r="Z70" s="362">
        <v>0.2199999988079071</v>
      </c>
      <c r="AA70" s="362">
        <v>0.2199999988079071</v>
      </c>
      <c r="AB70" s="362">
        <v>0.2199999988079071</v>
      </c>
      <c r="AC70" s="362">
        <v>0.47744795680046082</v>
      </c>
      <c r="AD70" s="362">
        <v>0.55702263116836548</v>
      </c>
      <c r="AE70" s="362">
        <v>0.68206852674484253</v>
      </c>
      <c r="AF70" s="362">
        <v>0.61710959672927856</v>
      </c>
      <c r="AG70" s="362">
        <v>0.61710959672927856</v>
      </c>
      <c r="AH70" s="362">
        <v>0.61710959672927856</v>
      </c>
      <c r="AI70" s="362">
        <v>0.61710959672927856</v>
      </c>
      <c r="AJ70" s="362">
        <v>0.61710959672927856</v>
      </c>
      <c r="AK70" s="431">
        <v>0.61710959672927856</v>
      </c>
      <c r="AL70" s="365">
        <v>0.61710959672927856</v>
      </c>
      <c r="AM70" s="97">
        <v>0</v>
      </c>
      <c r="AN70" s="97">
        <v>0.10864872576713513</v>
      </c>
      <c r="AO70" s="97">
        <v>3.3075887946922219E-3</v>
      </c>
    </row>
    <row r="71" spans="1:42" customFormat="1">
      <c r="A71" t="s">
        <v>55</v>
      </c>
      <c r="B71" s="362">
        <v>0.24300000630319118</v>
      </c>
      <c r="C71" s="362">
        <v>0.24600000865757465</v>
      </c>
      <c r="D71" s="362">
        <v>0.23599999770522118</v>
      </c>
      <c r="E71" s="362">
        <v>0.2349999938160181</v>
      </c>
      <c r="F71" s="362">
        <v>0.23199999146163464</v>
      </c>
      <c r="G71" s="362">
        <v>0.25400000065565109</v>
      </c>
      <c r="H71" s="362">
        <v>0.23399999924004078</v>
      </c>
      <c r="I71" s="362">
        <v>0.22800000570714474</v>
      </c>
      <c r="J71" s="362">
        <v>0.26899999752640724</v>
      </c>
      <c r="K71" s="362">
        <v>0.25899999961256981</v>
      </c>
      <c r="L71" s="362">
        <v>0.28999999724328518</v>
      </c>
      <c r="M71" s="362">
        <v>0.3190000057220459</v>
      </c>
      <c r="N71" s="362">
        <v>0.32500000298023224</v>
      </c>
      <c r="O71" s="362">
        <v>0.32900001108646393</v>
      </c>
      <c r="P71" s="362">
        <v>0.34800000488758087</v>
      </c>
      <c r="Q71" s="362">
        <v>0.40600000321865082</v>
      </c>
      <c r="R71" s="362">
        <v>0.39999999850988388</v>
      </c>
      <c r="S71" s="362">
        <v>0.41200000047683716</v>
      </c>
      <c r="T71" s="362">
        <v>0.40899999439716339</v>
      </c>
      <c r="U71" s="362">
        <v>0.33999999612569809</v>
      </c>
      <c r="V71" s="362">
        <v>0.33799999579787254</v>
      </c>
      <c r="W71" s="362">
        <v>0.38499999791383743</v>
      </c>
      <c r="X71" s="362">
        <v>0.38499999791383743</v>
      </c>
      <c r="Y71" s="362">
        <v>0.42371714115142822</v>
      </c>
      <c r="Z71" s="362">
        <v>0.42550217127427459</v>
      </c>
      <c r="AA71" s="362">
        <v>0.41299342131242156</v>
      </c>
      <c r="AB71" s="362">
        <v>0.41224465053528547</v>
      </c>
      <c r="AC71" s="362">
        <v>0.34322150936350226</v>
      </c>
      <c r="AD71" s="362">
        <v>0.33112786244601011</v>
      </c>
      <c r="AE71" s="362">
        <v>0.29766052286140621</v>
      </c>
      <c r="AF71" s="362">
        <v>0.28776273597031832</v>
      </c>
      <c r="AG71" s="362">
        <v>0.2835286675253883</v>
      </c>
      <c r="AH71" s="362">
        <v>0.27206627849955112</v>
      </c>
      <c r="AI71" s="362">
        <v>0.29502509080339223</v>
      </c>
      <c r="AJ71" s="362">
        <v>0.28690235258545727</v>
      </c>
      <c r="AK71" s="431">
        <v>0.27846721412788611</v>
      </c>
      <c r="AL71" s="365">
        <v>0.27810901706834557</v>
      </c>
      <c r="AM71" s="97">
        <v>-1.2863168134976677E-3</v>
      </c>
      <c r="AN71" s="97">
        <v>-3.8646540171345278E-2</v>
      </c>
      <c r="AO71" s="97">
        <v>1.4906108630193091E-3</v>
      </c>
    </row>
    <row r="72" spans="1:42" customFormat="1">
      <c r="A72" s="175" t="s">
        <v>86</v>
      </c>
      <c r="B72" s="369">
        <v>4.48427046649158</v>
      </c>
      <c r="C72" s="369">
        <v>5.5893733222037554</v>
      </c>
      <c r="D72" s="369">
        <v>6.0346155874431133</v>
      </c>
      <c r="E72" s="369">
        <v>6.2379785124212503</v>
      </c>
      <c r="F72" s="369">
        <v>6.9539591502398252</v>
      </c>
      <c r="G72" s="369">
        <v>7.4848642725046375</v>
      </c>
      <c r="H72" s="369">
        <v>8.0930018936633132</v>
      </c>
      <c r="I72" s="369">
        <v>8.3369293975410983</v>
      </c>
      <c r="J72" s="369">
        <v>8.6366547111538239</v>
      </c>
      <c r="K72" s="369">
        <v>9.2643794704927132</v>
      </c>
      <c r="L72" s="369">
        <v>9.6101931269513443</v>
      </c>
      <c r="M72" s="369">
        <v>8.9144921784754843</v>
      </c>
      <c r="N72" s="369">
        <v>8.9761958394665271</v>
      </c>
      <c r="O72" s="369">
        <v>9.2675019649323076</v>
      </c>
      <c r="P72" s="369">
        <v>9.6216528390068561</v>
      </c>
      <c r="Q72" s="369">
        <v>10.091159668983892</v>
      </c>
      <c r="R72" s="369">
        <v>9.9337095965165645</v>
      </c>
      <c r="S72" s="369">
        <v>10.282539484323934</v>
      </c>
      <c r="T72" s="369">
        <v>11.145796952070668</v>
      </c>
      <c r="U72" s="369">
        <v>11.589996938826516</v>
      </c>
      <c r="V72" s="369">
        <v>11.791170546086505</v>
      </c>
      <c r="W72" s="369">
        <v>12.53798965876922</v>
      </c>
      <c r="X72" s="369">
        <v>12.493507013656199</v>
      </c>
      <c r="Y72" s="369">
        <v>12.55567953013815</v>
      </c>
      <c r="Z72" s="369">
        <v>12.909016247140244</v>
      </c>
      <c r="AA72" s="369">
        <v>12.957087755436078</v>
      </c>
      <c r="AB72" s="369">
        <v>13.246752698440105</v>
      </c>
      <c r="AC72" s="369">
        <v>14.096799868158996</v>
      </c>
      <c r="AD72" s="369">
        <v>15.742567459587008</v>
      </c>
      <c r="AE72" s="369">
        <v>14.760752224130556</v>
      </c>
      <c r="AF72" s="369">
        <v>14.388011221773922</v>
      </c>
      <c r="AG72" s="369">
        <v>14.674066987470724</v>
      </c>
      <c r="AH72" s="369">
        <v>14.809507070225663</v>
      </c>
      <c r="AI72" s="369">
        <v>15.179724524845369</v>
      </c>
      <c r="AJ72" s="369">
        <v>15.426988571300171</v>
      </c>
      <c r="AK72" s="369">
        <v>16.170499926825869</v>
      </c>
      <c r="AL72" s="369">
        <v>17.53586864774843</v>
      </c>
      <c r="AM72" s="270">
        <v>8.4435776698375209E-2</v>
      </c>
      <c r="AN72" s="270">
        <v>2.2401798218091296E-2</v>
      </c>
      <c r="AO72" s="270">
        <v>9.3988884554540741E-2</v>
      </c>
      <c r="AP72" s="86"/>
    </row>
    <row r="73" spans="1:42" customFormat="1">
      <c r="B73" s="362"/>
      <c r="C73" s="362"/>
      <c r="D73" s="362"/>
      <c r="E73" s="362"/>
      <c r="F73" s="362"/>
      <c r="G73" s="362"/>
      <c r="H73" s="362"/>
      <c r="I73" s="362"/>
      <c r="J73" s="362"/>
      <c r="K73" s="362"/>
      <c r="L73" s="362"/>
      <c r="M73" s="362"/>
      <c r="N73" s="362"/>
      <c r="O73" s="362"/>
      <c r="P73" s="362"/>
      <c r="Q73" s="362"/>
      <c r="R73" s="362"/>
      <c r="S73" s="362"/>
      <c r="T73" s="362"/>
      <c r="U73" s="362"/>
      <c r="V73" s="362"/>
      <c r="W73" s="362"/>
      <c r="X73" s="362"/>
      <c r="Y73" s="362"/>
      <c r="Z73" s="362"/>
      <c r="AA73" s="362"/>
      <c r="AB73" s="362"/>
      <c r="AC73" s="362"/>
      <c r="AD73" s="362"/>
      <c r="AE73" s="362"/>
      <c r="AF73" s="362"/>
      <c r="AG73" s="362"/>
      <c r="AH73" s="362"/>
      <c r="AI73" s="362"/>
      <c r="AJ73" s="362"/>
      <c r="AK73" s="431"/>
      <c r="AL73" s="365"/>
      <c r="AM73" s="97"/>
      <c r="AN73" s="97"/>
      <c r="AO73" s="97"/>
    </row>
    <row r="74" spans="1:42" customFormat="1">
      <c r="A74" s="508" t="s">
        <v>343</v>
      </c>
      <c r="B74" s="509">
        <v>71.569346520002</v>
      </c>
      <c r="C74" s="509">
        <v>74.60993338667322</v>
      </c>
      <c r="D74" s="509">
        <v>76.947728722239845</v>
      </c>
      <c r="E74" s="509">
        <v>78.592451067524962</v>
      </c>
      <c r="F74" s="509">
        <v>81.283945178496651</v>
      </c>
      <c r="G74" s="509">
        <v>83.608060507780465</v>
      </c>
      <c r="H74" s="509">
        <v>89.548129807517398</v>
      </c>
      <c r="I74" s="509">
        <v>92.035267259925604</v>
      </c>
      <c r="J74" s="509">
        <v>96.195041381230112</v>
      </c>
      <c r="K74" s="509">
        <v>106.87074638390914</v>
      </c>
      <c r="L74" s="509">
        <v>109.37380870548077</v>
      </c>
      <c r="M74" s="509">
        <v>114.57171300344635</v>
      </c>
      <c r="N74" s="509">
        <v>117.07660698553082</v>
      </c>
      <c r="O74" s="509">
        <v>118.25878326396924</v>
      </c>
      <c r="P74" s="509">
        <v>119.076024852111</v>
      </c>
      <c r="Q74" s="509">
        <v>119.86297026451211</v>
      </c>
      <c r="R74" s="509">
        <v>123.50339713541325</v>
      </c>
      <c r="S74" s="509">
        <v>126.6909990060376</v>
      </c>
      <c r="T74" s="509">
        <v>130.01579220360145</v>
      </c>
      <c r="U74" s="509">
        <v>133.27207915007602</v>
      </c>
      <c r="V74" s="509">
        <v>139.30765993369278</v>
      </c>
      <c r="W74" s="509">
        <v>153.70874949975405</v>
      </c>
      <c r="X74" s="509">
        <v>155.17228721559513</v>
      </c>
      <c r="Y74" s="509">
        <v>155.82304898265284</v>
      </c>
      <c r="Z74" s="509">
        <v>156.39980404928792</v>
      </c>
      <c r="AA74" s="509">
        <v>157.31584180926438</v>
      </c>
      <c r="AB74" s="509">
        <v>158.21398477151524</v>
      </c>
      <c r="AC74" s="509">
        <v>161.5939358958276</v>
      </c>
      <c r="AD74" s="509">
        <v>169.62194135121536</v>
      </c>
      <c r="AE74" s="509">
        <v>168.96670503925998</v>
      </c>
      <c r="AF74" s="509">
        <v>176.25050669588381</v>
      </c>
      <c r="AG74" s="509">
        <v>185.3855169811286</v>
      </c>
      <c r="AH74" s="509">
        <v>184.34629274567124</v>
      </c>
      <c r="AI74" s="509">
        <v>185.82309587579221</v>
      </c>
      <c r="AJ74" s="509">
        <v>187.17883185297251</v>
      </c>
      <c r="AK74" s="509">
        <v>185.4188075914717</v>
      </c>
      <c r="AL74" s="509">
        <v>186.57385637524567</v>
      </c>
      <c r="AM74" s="510">
        <v>6.229404658446791E-3</v>
      </c>
      <c r="AN74" s="510">
        <v>1.6571974269937284E-2</v>
      </c>
      <c r="AO74" s="510">
        <v>1</v>
      </c>
      <c r="AP74" s="378"/>
    </row>
    <row r="75" spans="1:42" customFormat="1">
      <c r="A75" t="s">
        <v>551</v>
      </c>
      <c r="B75" s="362">
        <v>14.246036841883324</v>
      </c>
      <c r="C75" s="362">
        <v>14.800187074230053</v>
      </c>
      <c r="D75" s="362">
        <v>14.876117929234169</v>
      </c>
      <c r="E75" s="362">
        <v>15.159629830508493</v>
      </c>
      <c r="F75" s="362">
        <v>15.275160900666378</v>
      </c>
      <c r="G75" s="362">
        <v>15.196303434087895</v>
      </c>
      <c r="H75" s="362">
        <v>15.22891930618789</v>
      </c>
      <c r="I75" s="362">
        <v>15.958034671260975</v>
      </c>
      <c r="J75" s="362">
        <v>15.750818428467028</v>
      </c>
      <c r="K75" s="362">
        <v>15.653283451567404</v>
      </c>
      <c r="L75" s="362">
        <v>15.654445385909639</v>
      </c>
      <c r="M75" s="362">
        <v>15.119518028921448</v>
      </c>
      <c r="N75" s="362">
        <v>15.166379013913684</v>
      </c>
      <c r="O75" s="362">
        <v>14.533684929716401</v>
      </c>
      <c r="P75" s="362">
        <v>14.467799998237751</v>
      </c>
      <c r="Q75" s="362">
        <v>14.491849472629838</v>
      </c>
      <c r="R75" s="362">
        <v>14.652690262417309</v>
      </c>
      <c r="S75" s="362">
        <v>14.354727562866174</v>
      </c>
      <c r="T75" s="362">
        <v>13.610605099936947</v>
      </c>
      <c r="U75" s="362">
        <v>13.734246636857279</v>
      </c>
      <c r="V75" s="362">
        <v>14.08474596508313</v>
      </c>
      <c r="W75" s="362">
        <v>15.505353798042051</v>
      </c>
      <c r="X75" s="362">
        <v>14.889790248940699</v>
      </c>
      <c r="Y75" s="362">
        <v>14.884258909034543</v>
      </c>
      <c r="Z75" s="362">
        <v>14.722026994335465</v>
      </c>
      <c r="AA75" s="362">
        <v>14.947486525285058</v>
      </c>
      <c r="AB75" s="362">
        <v>14.920786922681145</v>
      </c>
      <c r="AC75" s="362">
        <v>15.409248031093739</v>
      </c>
      <c r="AD75" s="362">
        <v>16.635502858669497</v>
      </c>
      <c r="AE75" s="362">
        <v>17.221402039169334</v>
      </c>
      <c r="AF75" s="362">
        <v>18.525547629396897</v>
      </c>
      <c r="AG75" s="362">
        <v>19.240203600842506</v>
      </c>
      <c r="AH75" s="362">
        <v>18.34681654535234</v>
      </c>
      <c r="AI75" s="362">
        <v>19.123369853012264</v>
      </c>
      <c r="AJ75" s="362">
        <v>19.648126976215281</v>
      </c>
      <c r="AK75" s="431">
        <v>17.938340320411953</v>
      </c>
      <c r="AL75" s="365">
        <v>17.813124176820565</v>
      </c>
      <c r="AM75" s="97">
        <v>-6.980363921901156E-3</v>
      </c>
      <c r="AN75" s="97">
        <v>1.8407077562399454E-2</v>
      </c>
      <c r="AO75" s="97">
        <v>9.5474920885989592E-2</v>
      </c>
    </row>
    <row r="76" spans="1:42" customFormat="1">
      <c r="A76" t="s">
        <v>391</v>
      </c>
      <c r="B76" s="362">
        <v>57.323309678118676</v>
      </c>
      <c r="C76" s="362">
        <v>59.809746312443167</v>
      </c>
      <c r="D76" s="362">
        <v>62.071610793005675</v>
      </c>
      <c r="E76" s="362">
        <v>63.432821237016469</v>
      </c>
      <c r="F76" s="362">
        <v>66.008784277830273</v>
      </c>
      <c r="G76" s="362">
        <v>68.41175707369257</v>
      </c>
      <c r="H76" s="362">
        <v>74.319210501329508</v>
      </c>
      <c r="I76" s="362">
        <v>76.077232588664629</v>
      </c>
      <c r="J76" s="362">
        <v>80.444222952763084</v>
      </c>
      <c r="K76" s="362">
        <v>91.217462932341732</v>
      </c>
      <c r="L76" s="362">
        <v>93.71936331957113</v>
      </c>
      <c r="M76" s="362">
        <v>99.4521949745249</v>
      </c>
      <c r="N76" s="362">
        <v>101.91022797161713</v>
      </c>
      <c r="O76" s="362">
        <v>103.72509833425283</v>
      </c>
      <c r="P76" s="362">
        <v>104.60822485387325</v>
      </c>
      <c r="Q76" s="362">
        <v>105.37112079188228</v>
      </c>
      <c r="R76" s="362">
        <v>108.85070687299594</v>
      </c>
      <c r="S76" s="362">
        <v>112.33627144317143</v>
      </c>
      <c r="T76" s="362">
        <v>116.4051871036645</v>
      </c>
      <c r="U76" s="362">
        <v>119.53783251321875</v>
      </c>
      <c r="V76" s="362">
        <v>125.22291396860965</v>
      </c>
      <c r="W76" s="362">
        <v>138.203395701712</v>
      </c>
      <c r="X76" s="362">
        <v>140.28249696665443</v>
      </c>
      <c r="Y76" s="362">
        <v>140.93879007361829</v>
      </c>
      <c r="Z76" s="362">
        <v>141.67777705495246</v>
      </c>
      <c r="AA76" s="362">
        <v>142.36835528397933</v>
      </c>
      <c r="AB76" s="362">
        <v>143.2931978488341</v>
      </c>
      <c r="AC76" s="362">
        <v>146.18468786473386</v>
      </c>
      <c r="AD76" s="362">
        <v>152.98643849254586</v>
      </c>
      <c r="AE76" s="362">
        <v>151.74530300009064</v>
      </c>
      <c r="AF76" s="362">
        <v>157.72495906648692</v>
      </c>
      <c r="AG76" s="362">
        <v>166.1453133802861</v>
      </c>
      <c r="AH76" s="362">
        <v>165.9994762003189</v>
      </c>
      <c r="AI76" s="362">
        <v>166.69972602277994</v>
      </c>
      <c r="AJ76" s="362">
        <v>167.53070487675723</v>
      </c>
      <c r="AK76" s="431">
        <v>167.48046727105975</v>
      </c>
      <c r="AL76" s="365">
        <v>168.7607321984251</v>
      </c>
      <c r="AM76" s="97">
        <v>7.644264123608524E-3</v>
      </c>
      <c r="AN76" s="97">
        <v>1.6377563864709233E-2</v>
      </c>
      <c r="AO76" s="97">
        <v>0.90452507911401037</v>
      </c>
    </row>
    <row r="77" spans="1:42" customFormat="1">
      <c r="A77" t="s">
        <v>364</v>
      </c>
      <c r="B77" s="362">
        <v>3.7302288048667833</v>
      </c>
      <c r="C77" s="362">
        <v>3.5717232822207734</v>
      </c>
      <c r="D77" s="362">
        <v>3.4599116710014641</v>
      </c>
      <c r="E77" s="362">
        <v>3.6126456563360989</v>
      </c>
      <c r="F77" s="362">
        <v>3.5760040865279734</v>
      </c>
      <c r="G77" s="362">
        <v>3.5116734453476965</v>
      </c>
      <c r="H77" s="362">
        <v>3.5430068676359951</v>
      </c>
      <c r="I77" s="362">
        <v>3.4902402521111071</v>
      </c>
      <c r="J77" s="362">
        <v>3.4034433178603649</v>
      </c>
      <c r="K77" s="362">
        <v>3.3487285785377026</v>
      </c>
      <c r="L77" s="362">
        <v>3.3822471327148378</v>
      </c>
      <c r="M77" s="362">
        <v>3.7415429740212858</v>
      </c>
      <c r="N77" s="362">
        <v>3.7430620519444346</v>
      </c>
      <c r="O77" s="362">
        <v>3.6592934867367148</v>
      </c>
      <c r="P77" s="362">
        <v>3.6371087813749909</v>
      </c>
      <c r="Q77" s="362">
        <v>3.630294434260577</v>
      </c>
      <c r="R77" s="362">
        <v>3.6205198764801025</v>
      </c>
      <c r="S77" s="362">
        <v>3.6010329737327993</v>
      </c>
      <c r="T77" s="362">
        <v>3.4927096095634624</v>
      </c>
      <c r="U77" s="362">
        <v>3.5000648781424388</v>
      </c>
      <c r="V77" s="362">
        <v>3.3604775207350031</v>
      </c>
      <c r="W77" s="362">
        <v>3.2063983984990045</v>
      </c>
      <c r="X77" s="362">
        <v>3.0831874524010345</v>
      </c>
      <c r="Y77" s="362">
        <v>2.9173235761700198</v>
      </c>
      <c r="Z77" s="362">
        <v>2.7819173735333607</v>
      </c>
      <c r="AA77" s="362">
        <v>2.9861854881746694</v>
      </c>
      <c r="AB77" s="362">
        <v>2.8180000217398629</v>
      </c>
      <c r="AC77" s="362">
        <v>2.6516087533673272</v>
      </c>
      <c r="AD77" s="362">
        <v>2.4989234978565946</v>
      </c>
      <c r="AE77" s="362">
        <v>2.4680708885425702</v>
      </c>
      <c r="AF77" s="362">
        <v>2.3572805297444575</v>
      </c>
      <c r="AG77" s="362">
        <v>1.7799044862622395</v>
      </c>
      <c r="AH77" s="362">
        <v>1.5191960498923436</v>
      </c>
      <c r="AI77" s="362">
        <v>1.4444448748836294</v>
      </c>
      <c r="AJ77" s="362">
        <v>1.3130666671786457</v>
      </c>
      <c r="AK77" s="431">
        <v>1.3015071868430823</v>
      </c>
      <c r="AL77" s="365">
        <v>1.2815765177365392</v>
      </c>
      <c r="AM77" s="97">
        <v>-1.5313529812222226E-2</v>
      </c>
      <c r="AN77" s="97">
        <v>-7.9692462499487471E-2</v>
      </c>
      <c r="AO77" s="97">
        <v>6.869003742726823E-3</v>
      </c>
    </row>
    <row r="78" spans="1:42" customFormat="1">
      <c r="A78" s="7" t="s">
        <v>507</v>
      </c>
      <c r="B78" s="371">
        <v>0</v>
      </c>
      <c r="C78" s="371">
        <v>0</v>
      </c>
      <c r="D78" s="371">
        <v>0</v>
      </c>
      <c r="E78" s="371">
        <v>0</v>
      </c>
      <c r="F78" s="371">
        <v>0</v>
      </c>
      <c r="G78" s="371">
        <v>0</v>
      </c>
      <c r="H78" s="371">
        <v>0</v>
      </c>
      <c r="I78" s="371">
        <v>0</v>
      </c>
      <c r="J78" s="371">
        <v>0</v>
      </c>
      <c r="K78" s="371">
        <v>0</v>
      </c>
      <c r="L78" s="371">
        <v>0</v>
      </c>
      <c r="M78" s="371">
        <v>31.304634094238281</v>
      </c>
      <c r="N78" s="371">
        <v>32.061012268066406</v>
      </c>
      <c r="O78" s="371">
        <v>32.064815521240234</v>
      </c>
      <c r="P78" s="371">
        <v>31.857475280761719</v>
      </c>
      <c r="Q78" s="371">
        <v>31.114587783813477</v>
      </c>
      <c r="R78" s="371">
        <v>30.856697082519531</v>
      </c>
      <c r="S78" s="371">
        <v>37.011255750432611</v>
      </c>
      <c r="T78" s="371">
        <v>36.76480716932565</v>
      </c>
      <c r="U78" s="371">
        <v>36.71609200630337</v>
      </c>
      <c r="V78" s="371">
        <v>36.966173660475761</v>
      </c>
      <c r="W78" s="371">
        <v>37.155986932339147</v>
      </c>
      <c r="X78" s="371">
        <v>37.703128871740773</v>
      </c>
      <c r="Y78" s="371">
        <v>37.578698122641072</v>
      </c>
      <c r="Z78" s="371">
        <v>37.454950540792197</v>
      </c>
      <c r="AA78" s="371">
        <v>37.568753555417061</v>
      </c>
      <c r="AB78" s="371">
        <v>37.587242961395532</v>
      </c>
      <c r="AC78" s="371">
        <v>37.747547612525523</v>
      </c>
      <c r="AD78" s="371">
        <v>42.848592252936214</v>
      </c>
      <c r="AE78" s="371">
        <v>42.822464721277356</v>
      </c>
      <c r="AF78" s="371">
        <v>45.6810448350152</v>
      </c>
      <c r="AG78" s="371">
        <v>53.184837798820809</v>
      </c>
      <c r="AH78" s="371">
        <v>52.972374995355494</v>
      </c>
      <c r="AI78" s="371">
        <v>53.308767302427441</v>
      </c>
      <c r="AJ78" s="371">
        <v>53.672825154964812</v>
      </c>
      <c r="AK78" s="433">
        <v>53.583165673771873</v>
      </c>
      <c r="AL78" s="369">
        <v>53.570237940002698</v>
      </c>
      <c r="AM78" s="280">
        <v>-2.4126483768949214E-4</v>
      </c>
      <c r="AN78" s="280">
        <v>3.6144099457369849E-2</v>
      </c>
      <c r="AO78" s="280">
        <v>0.28712617609328844</v>
      </c>
    </row>
    <row r="79" spans="1:42" customFormat="1">
      <c r="AJ79" s="361"/>
      <c r="AK79" s="361"/>
      <c r="AL79" s="86"/>
    </row>
    <row r="80" spans="1:42">
      <c r="A80" s="348" t="s">
        <v>273</v>
      </c>
    </row>
    <row r="81" spans="1:37">
      <c r="A81" s="738" t="s">
        <v>681</v>
      </c>
      <c r="AK81" s="858">
        <f>AL74-AK74</f>
        <v>1.1550487837739638</v>
      </c>
    </row>
    <row r="82" spans="1:37">
      <c r="A82" s="739" t="s">
        <v>280</v>
      </c>
    </row>
    <row r="83" spans="1:37">
      <c r="A83" s="740" t="s">
        <v>682</v>
      </c>
    </row>
    <row r="84" spans="1:37">
      <c r="A84" s="10" t="s">
        <v>615</v>
      </c>
    </row>
    <row r="85" spans="1:37">
      <c r="A85" s="10" t="s">
        <v>480</v>
      </c>
    </row>
    <row r="86" spans="1:37">
      <c r="A86" s="10" t="s">
        <v>478</v>
      </c>
    </row>
    <row r="87" spans="1:37">
      <c r="A87" s="162" t="s">
        <v>683</v>
      </c>
    </row>
    <row r="88" spans="1:37">
      <c r="A88" s="31" t="s">
        <v>281</v>
      </c>
    </row>
    <row r="89" spans="1:37">
      <c r="A89" s="162" t="s">
        <v>483</v>
      </c>
    </row>
    <row r="90" spans="1:37">
      <c r="A90" s="22" t="s">
        <v>684</v>
      </c>
    </row>
  </sheetData>
  <mergeCells count="1">
    <mergeCell ref="AM2:AN2"/>
  </mergeCells>
  <phoneticPr fontId="0" type="noConversion"/>
  <conditionalFormatting sqref="AM5:AO78">
    <cfRule type="cellIs" dxfId="83" priority="1" operator="lessThanOrEqual">
      <formula>0</formula>
    </cfRule>
    <cfRule type="cellIs" dxfId="82" priority="2" operator="greaterThan">
      <formula>0</formula>
    </cfRule>
  </conditionalFormatting>
  <pageMargins left="0.75" right="0.75" top="1" bottom="1" header="0.5" footer="0.5"/>
  <pageSetup paperSize="9" scale="43" orientation="landscape" horizontalDpi="355" verticalDpi="46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84"/>
  <sheetViews>
    <sheetView showGridLines="0" workbookViewId="0">
      <pane xSplit="1" ySplit="3" topLeftCell="AF23" activePane="bottomRight" state="frozen"/>
      <selection pane="topRight" activeCell="B1" sqref="B1"/>
      <selection pane="bottomLeft" activeCell="A4" sqref="A4"/>
      <selection pane="bottomRight" activeCell="AF1" sqref="AF1"/>
    </sheetView>
  </sheetViews>
  <sheetFormatPr defaultRowHeight="11.25"/>
  <cols>
    <col min="1" max="1" width="30.6640625" customWidth="1"/>
    <col min="2" max="46" width="8.5" customWidth="1"/>
    <col min="47" max="48" width="8.5" style="86" customWidth="1"/>
    <col min="49" max="49" width="9.5" customWidth="1"/>
    <col min="50" max="50" width="11" customWidth="1"/>
  </cols>
  <sheetData>
    <row r="1" spans="1:52" s="261" customFormat="1" ht="12.75">
      <c r="A1" s="727" t="s">
        <v>549</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s="361"/>
      <c r="AV1" s="86"/>
      <c r="AW1"/>
      <c r="AX1"/>
      <c r="AY1" s="259"/>
      <c r="AZ1"/>
    </row>
    <row r="2" spans="1:52" s="26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s="361"/>
      <c r="AV2" s="86"/>
      <c r="AW2" s="930" t="s">
        <v>718</v>
      </c>
      <c r="AX2" s="930"/>
      <c r="AY2" s="259" t="s">
        <v>329</v>
      </c>
      <c r="AZ2"/>
    </row>
    <row r="3" spans="1:52" s="161" customFormat="1">
      <c r="A3" t="s">
        <v>213</v>
      </c>
      <c r="B3">
        <v>1970</v>
      </c>
      <c r="C3">
        <v>1971</v>
      </c>
      <c r="D3">
        <v>1972</v>
      </c>
      <c r="E3">
        <v>1973</v>
      </c>
      <c r="F3">
        <v>1974</v>
      </c>
      <c r="G3">
        <v>1975</v>
      </c>
      <c r="H3">
        <v>1976</v>
      </c>
      <c r="I3">
        <v>1977</v>
      </c>
      <c r="J3">
        <v>1978</v>
      </c>
      <c r="K3">
        <v>1979</v>
      </c>
      <c r="L3">
        <v>1980</v>
      </c>
      <c r="M3">
        <v>1981</v>
      </c>
      <c r="N3">
        <v>1982</v>
      </c>
      <c r="O3">
        <v>1983</v>
      </c>
      <c r="P3">
        <v>1984</v>
      </c>
      <c r="Q3">
        <v>1985</v>
      </c>
      <c r="R3">
        <v>1986</v>
      </c>
      <c r="S3">
        <v>1987</v>
      </c>
      <c r="T3">
        <v>1988</v>
      </c>
      <c r="U3">
        <v>1989</v>
      </c>
      <c r="V3">
        <v>1990</v>
      </c>
      <c r="W3">
        <v>1991</v>
      </c>
      <c r="X3">
        <v>1992</v>
      </c>
      <c r="Y3">
        <v>1993</v>
      </c>
      <c r="Z3">
        <v>1994</v>
      </c>
      <c r="AA3">
        <v>1995</v>
      </c>
      <c r="AB3">
        <v>1996</v>
      </c>
      <c r="AC3">
        <v>1997</v>
      </c>
      <c r="AD3">
        <v>1998</v>
      </c>
      <c r="AE3">
        <v>1999</v>
      </c>
      <c r="AF3">
        <v>2000</v>
      </c>
      <c r="AG3">
        <v>2001</v>
      </c>
      <c r="AH3">
        <v>2002</v>
      </c>
      <c r="AI3">
        <v>2003</v>
      </c>
      <c r="AJ3">
        <v>2004</v>
      </c>
      <c r="AK3">
        <v>2005</v>
      </c>
      <c r="AL3">
        <v>2006</v>
      </c>
      <c r="AM3">
        <v>2007</v>
      </c>
      <c r="AN3">
        <v>2008</v>
      </c>
      <c r="AO3">
        <v>2009</v>
      </c>
      <c r="AP3">
        <v>2010</v>
      </c>
      <c r="AQ3">
        <v>2011</v>
      </c>
      <c r="AR3">
        <v>2012</v>
      </c>
      <c r="AS3">
        <v>2013</v>
      </c>
      <c r="AT3" s="361">
        <v>2014</v>
      </c>
      <c r="AU3" s="361">
        <v>2015</v>
      </c>
      <c r="AV3" s="86">
        <v>2016</v>
      </c>
      <c r="AW3" s="259">
        <v>2016</v>
      </c>
      <c r="AX3" s="259" t="s">
        <v>719</v>
      </c>
      <c r="AY3" s="259">
        <v>2016</v>
      </c>
      <c r="AZ3"/>
    </row>
    <row r="4" spans="1:52" s="161" customFormat="1">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s="86"/>
      <c r="AU4" s="361"/>
      <c r="AV4" s="86"/>
      <c r="AW4"/>
      <c r="AX4"/>
      <c r="AY4"/>
      <c r="AZ4"/>
    </row>
    <row r="5" spans="1:52" s="161" customFormat="1">
      <c r="A5" t="s">
        <v>47</v>
      </c>
      <c r="B5" s="362">
        <v>595.05677048027223</v>
      </c>
      <c r="C5" s="362">
        <v>611.92387208448497</v>
      </c>
      <c r="D5" s="362">
        <v>612.31521095149924</v>
      </c>
      <c r="E5" s="362">
        <v>615.3534107386597</v>
      </c>
      <c r="F5" s="362">
        <v>586.52782021051235</v>
      </c>
      <c r="G5" s="362">
        <v>544.71365870594298</v>
      </c>
      <c r="H5" s="362">
        <v>540.80516885085081</v>
      </c>
      <c r="I5" s="362">
        <v>542.63296488471735</v>
      </c>
      <c r="J5" s="362">
        <v>541.47205898522509</v>
      </c>
      <c r="K5" s="362">
        <v>556.80597306298228</v>
      </c>
      <c r="L5" s="362">
        <v>549.4352102751144</v>
      </c>
      <c r="M5" s="362">
        <v>543.15289056758627</v>
      </c>
      <c r="N5" s="362">
        <v>504.60788107878568</v>
      </c>
      <c r="O5" s="362">
        <v>455.74449461811014</v>
      </c>
      <c r="P5" s="362">
        <v>494.59560925542183</v>
      </c>
      <c r="Q5" s="362">
        <v>465.92128733997993</v>
      </c>
      <c r="R5" s="362">
        <v>454.74114367202372</v>
      </c>
      <c r="S5" s="362">
        <v>470.64249910695139</v>
      </c>
      <c r="T5" s="362">
        <v>484.29235348144744</v>
      </c>
      <c r="U5" s="362">
        <v>490.18293788606155</v>
      </c>
      <c r="V5" s="362">
        <v>504.31386722522495</v>
      </c>
      <c r="W5" s="362">
        <v>501.14600458190978</v>
      </c>
      <c r="X5" s="362">
        <v>505.16985728390608</v>
      </c>
      <c r="Y5" s="362">
        <v>512.40642651961889</v>
      </c>
      <c r="Z5" s="362">
        <v>532.95214179061554</v>
      </c>
      <c r="AA5" s="362">
        <v>526.6560034602868</v>
      </c>
      <c r="AB5" s="362">
        <v>533.88767388094948</v>
      </c>
      <c r="AC5" s="362">
        <v>535.25611397409921</v>
      </c>
      <c r="AD5" s="362">
        <v>538.68740827297404</v>
      </c>
      <c r="AE5" s="362">
        <v>533.26948872857713</v>
      </c>
      <c r="AF5" s="362">
        <v>543.17325038273691</v>
      </c>
      <c r="AG5" s="362">
        <v>555.47213616053398</v>
      </c>
      <c r="AH5" s="362">
        <v>535.97533364727542</v>
      </c>
      <c r="AI5" s="362">
        <v>540.81060568605119</v>
      </c>
      <c r="AJ5" s="362">
        <v>526.43547183247881</v>
      </c>
      <c r="AK5" s="362">
        <v>511.13607599487284</v>
      </c>
      <c r="AL5" s="362">
        <v>523.96380726328891</v>
      </c>
      <c r="AM5" s="362">
        <v>545.55314004107345</v>
      </c>
      <c r="AN5" s="362">
        <v>570.8280807475918</v>
      </c>
      <c r="AO5" s="362">
        <v>584.00258016112059</v>
      </c>
      <c r="AP5" s="362">
        <v>603.58798609803227</v>
      </c>
      <c r="AQ5" s="362">
        <v>648.50904406786458</v>
      </c>
      <c r="AR5" s="362">
        <v>680.5463883568284</v>
      </c>
      <c r="AS5" s="362">
        <v>685.42416398745581</v>
      </c>
      <c r="AT5" s="362">
        <v>733.11206137088868</v>
      </c>
      <c r="AU5" s="431">
        <v>766.23985923654254</v>
      </c>
      <c r="AV5" s="365">
        <v>749.24431240072488</v>
      </c>
      <c r="AW5" s="235">
        <v>-2.4852090652714764E-2</v>
      </c>
      <c r="AX5" s="235">
        <v>4.1316669166403974E-2</v>
      </c>
      <c r="AY5" s="235">
        <v>0.21096050315010181</v>
      </c>
      <c r="AZ5"/>
    </row>
    <row r="6" spans="1:52" s="161" customFormat="1">
      <c r="A6" t="s">
        <v>66</v>
      </c>
      <c r="B6" s="362">
        <v>52.322991306009328</v>
      </c>
      <c r="C6" s="362">
        <v>56.977811216203214</v>
      </c>
      <c r="D6" s="362">
        <v>63.983495748542893</v>
      </c>
      <c r="E6" s="362">
        <v>68.200511130218658</v>
      </c>
      <c r="F6" s="362">
        <v>65.833906563485101</v>
      </c>
      <c r="G6" s="362">
        <v>67.438091143593994</v>
      </c>
      <c r="H6" s="362">
        <v>67.344009744912441</v>
      </c>
      <c r="I6" s="362">
        <v>70.865290914301994</v>
      </c>
      <c r="J6" s="362">
        <v>68.045595681666114</v>
      </c>
      <c r="K6" s="362">
        <v>74.435201108244883</v>
      </c>
      <c r="L6" s="362">
        <v>70.714125346326441</v>
      </c>
      <c r="M6" s="362">
        <v>68.066351390083</v>
      </c>
      <c r="N6" s="362">
        <v>70.158569790770883</v>
      </c>
      <c r="O6" s="362">
        <v>65.862066494697558</v>
      </c>
      <c r="P6" s="362">
        <v>71.564106238654659</v>
      </c>
      <c r="Q6" s="362">
        <v>77.099100000000007</v>
      </c>
      <c r="R6" s="362">
        <v>71.897599999999997</v>
      </c>
      <c r="S6" s="362">
        <v>78.243200000000002</v>
      </c>
      <c r="T6" s="362">
        <v>90.912099999999995</v>
      </c>
      <c r="U6" s="362">
        <v>96.517700000000005</v>
      </c>
      <c r="V6" s="362">
        <v>98.772900000000007</v>
      </c>
      <c r="W6" s="362">
        <v>105.2462</v>
      </c>
      <c r="X6" s="362">
        <v>116.5635</v>
      </c>
      <c r="Y6" s="362">
        <v>128.81870000000001</v>
      </c>
      <c r="Z6" s="362">
        <v>138.85849999999999</v>
      </c>
      <c r="AA6" s="362">
        <v>148.20500000000001</v>
      </c>
      <c r="AB6" s="362">
        <v>153.57830000000001</v>
      </c>
      <c r="AC6" s="362">
        <v>156.1704</v>
      </c>
      <c r="AD6" s="362">
        <v>160.47970000000001</v>
      </c>
      <c r="AE6" s="362">
        <v>162.21850000000001</v>
      </c>
      <c r="AF6" s="362">
        <v>167.79349999999999</v>
      </c>
      <c r="AG6" s="362">
        <v>171.35059999999999</v>
      </c>
      <c r="AH6" s="362">
        <v>172.19720000000001</v>
      </c>
      <c r="AI6" s="362">
        <v>166.4572</v>
      </c>
      <c r="AJ6" s="362">
        <v>167.5025</v>
      </c>
      <c r="AK6" s="362">
        <v>170.74029999999999</v>
      </c>
      <c r="AL6" s="362">
        <v>171.69</v>
      </c>
      <c r="AM6" s="362">
        <v>165.45650000000001</v>
      </c>
      <c r="AN6" s="362">
        <v>159.34020000000001</v>
      </c>
      <c r="AO6" s="362">
        <v>147.59819999999999</v>
      </c>
      <c r="AP6" s="362">
        <v>144.50640000000001</v>
      </c>
      <c r="AQ6" s="362">
        <v>144.44800000000001</v>
      </c>
      <c r="AR6" s="362">
        <v>141.12710000000001</v>
      </c>
      <c r="AS6" s="362">
        <v>141.39599999999999</v>
      </c>
      <c r="AT6" s="362">
        <v>147.15100000000001</v>
      </c>
      <c r="AU6" s="431">
        <v>149.1112</v>
      </c>
      <c r="AV6" s="365">
        <v>151.99405590363668</v>
      </c>
      <c r="AW6" s="235">
        <v>1.6548532892828094E-2</v>
      </c>
      <c r="AX6" s="235">
        <v>-1.3453812677991173E-2</v>
      </c>
      <c r="AY6" s="235">
        <v>4.2796110665844371E-2</v>
      </c>
      <c r="AZ6"/>
    </row>
    <row r="7" spans="1:52" s="161" customFormat="1">
      <c r="A7" t="s">
        <v>53</v>
      </c>
      <c r="B7" s="362">
        <v>11.247385964353555</v>
      </c>
      <c r="C7" s="362">
        <v>11.133483010095222</v>
      </c>
      <c r="D7" s="362">
        <v>11.598701739859667</v>
      </c>
      <c r="E7" s="362">
        <v>12.611408341560223</v>
      </c>
      <c r="F7" s="362">
        <v>13.226091525747554</v>
      </c>
      <c r="G7" s="362">
        <v>13.432188996104109</v>
      </c>
      <c r="H7" s="362">
        <v>13.198013863677332</v>
      </c>
      <c r="I7" s="362">
        <v>13.984798785601333</v>
      </c>
      <c r="J7" s="362">
        <v>17.508200375784224</v>
      </c>
      <c r="K7" s="362">
        <v>21.268192095793111</v>
      </c>
      <c r="L7" s="362">
        <v>25.707408468944777</v>
      </c>
      <c r="M7" s="362">
        <v>27.674994426929111</v>
      </c>
      <c r="N7" s="362">
        <v>29.576685455877225</v>
      </c>
      <c r="O7" s="362">
        <v>29.781615235183555</v>
      </c>
      <c r="P7" s="362">
        <v>29.298376909440218</v>
      </c>
      <c r="Q7" s="362">
        <v>28.465388575735332</v>
      </c>
      <c r="R7" s="362">
        <v>25.310101589121334</v>
      </c>
      <c r="S7" s="362">
        <v>25.723570374616553</v>
      </c>
      <c r="T7" s="362">
        <v>26.064430007536888</v>
      </c>
      <c r="U7" s="362">
        <v>25.016878443361666</v>
      </c>
      <c r="V7" s="362">
        <v>27.119916563166775</v>
      </c>
      <c r="W7" s="362">
        <v>27.499097693279445</v>
      </c>
      <c r="X7" s="362">
        <v>26.625399403416001</v>
      </c>
      <c r="Y7" s="362">
        <v>28.509707758776223</v>
      </c>
      <c r="Z7" s="362">
        <v>30.373501905459442</v>
      </c>
      <c r="AA7" s="362">
        <v>29.992144623844219</v>
      </c>
      <c r="AB7" s="362">
        <v>32.698534016963336</v>
      </c>
      <c r="AC7" s="362">
        <v>34.561797394987444</v>
      </c>
      <c r="AD7" s="362">
        <v>37.43060199781322</v>
      </c>
      <c r="AE7" s="362">
        <v>37.581340297018109</v>
      </c>
      <c r="AF7" s="362">
        <v>38.320184415570665</v>
      </c>
      <c r="AG7" s="362">
        <v>38.457529829198663</v>
      </c>
      <c r="AH7" s="362">
        <v>39.735782353003671</v>
      </c>
      <c r="AI7" s="362">
        <v>41.621344622782779</v>
      </c>
      <c r="AJ7" s="362">
        <v>43.36513725677522</v>
      </c>
      <c r="AK7" s="362">
        <v>52.228529850429446</v>
      </c>
      <c r="AL7" s="362">
        <v>57.302089662749552</v>
      </c>
      <c r="AM7" s="362">
        <v>53.550071574153662</v>
      </c>
      <c r="AN7" s="362">
        <v>53.380504760994889</v>
      </c>
      <c r="AO7" s="362">
        <v>59.273270808785334</v>
      </c>
      <c r="AP7" s="362">
        <v>57.562294194452448</v>
      </c>
      <c r="AQ7" s="362">
        <v>58.250800372599549</v>
      </c>
      <c r="AR7" s="362">
        <v>57.192453610819221</v>
      </c>
      <c r="AS7" s="362">
        <v>58.187742932815333</v>
      </c>
      <c r="AT7" s="362">
        <v>57.064246759657337</v>
      </c>
      <c r="AU7" s="431">
        <v>54.058987373013551</v>
      </c>
      <c r="AV7" s="365">
        <v>47.178454112960772</v>
      </c>
      <c r="AW7" s="235">
        <v>-0.12966273474153112</v>
      </c>
      <c r="AX7" s="235">
        <v>3.4506312369344538E-3</v>
      </c>
      <c r="AY7" s="235">
        <v>1.328377173211167E-2</v>
      </c>
      <c r="AZ7"/>
    </row>
    <row r="8" spans="1:52" s="161" customFormat="1">
      <c r="A8" s="175" t="s">
        <v>82</v>
      </c>
      <c r="B8" s="369">
        <v>658.627147750635</v>
      </c>
      <c r="C8" s="369">
        <v>680.03516631078344</v>
      </c>
      <c r="D8" s="369">
        <v>687.89740843990171</v>
      </c>
      <c r="E8" s="369">
        <v>696.16533021043858</v>
      </c>
      <c r="F8" s="369">
        <v>665.58781829974498</v>
      </c>
      <c r="G8" s="369">
        <v>625.583938845641</v>
      </c>
      <c r="H8" s="369">
        <v>621.34719245944063</v>
      </c>
      <c r="I8" s="369">
        <v>627.48305458462073</v>
      </c>
      <c r="J8" s="369">
        <v>627.0258550426754</v>
      </c>
      <c r="K8" s="369">
        <v>652.50936626702025</v>
      </c>
      <c r="L8" s="369">
        <v>645.85674409038563</v>
      </c>
      <c r="M8" s="369">
        <v>638.89423638459834</v>
      </c>
      <c r="N8" s="369">
        <v>604.34313632543376</v>
      </c>
      <c r="O8" s="369">
        <v>551.38817634799125</v>
      </c>
      <c r="P8" s="369">
        <v>595.45809240351673</v>
      </c>
      <c r="Q8" s="369">
        <v>571.48577591571529</v>
      </c>
      <c r="R8" s="369">
        <v>551.94884526114504</v>
      </c>
      <c r="S8" s="369">
        <v>574.60926948156794</v>
      </c>
      <c r="T8" s="369">
        <v>601.26888348898433</v>
      </c>
      <c r="U8" s="369">
        <v>611.71751632942323</v>
      </c>
      <c r="V8" s="369">
        <v>630.20668378839173</v>
      </c>
      <c r="W8" s="369">
        <v>633.89130227518922</v>
      </c>
      <c r="X8" s="369">
        <v>648.35875668732217</v>
      </c>
      <c r="Y8" s="369">
        <v>669.73483427839517</v>
      </c>
      <c r="Z8" s="369">
        <v>702.18414369607501</v>
      </c>
      <c r="AA8" s="369">
        <v>704.85314808413102</v>
      </c>
      <c r="AB8" s="369">
        <v>720.16450789791281</v>
      </c>
      <c r="AC8" s="369">
        <v>725.98831136908666</v>
      </c>
      <c r="AD8" s="369">
        <v>736.59771027078727</v>
      </c>
      <c r="AE8" s="369">
        <v>733.06932902559527</v>
      </c>
      <c r="AF8" s="369">
        <v>749.28693479830758</v>
      </c>
      <c r="AG8" s="369">
        <v>765.28026598973258</v>
      </c>
      <c r="AH8" s="369">
        <v>747.90831600027911</v>
      </c>
      <c r="AI8" s="369">
        <v>748.88915030883391</v>
      </c>
      <c r="AJ8" s="369">
        <v>737.30310908925401</v>
      </c>
      <c r="AK8" s="369">
        <v>734.10490584530237</v>
      </c>
      <c r="AL8" s="369">
        <v>752.95589692603835</v>
      </c>
      <c r="AM8" s="369">
        <v>764.55971161522712</v>
      </c>
      <c r="AN8" s="369">
        <v>783.54878550858666</v>
      </c>
      <c r="AO8" s="369">
        <v>790.87405096990597</v>
      </c>
      <c r="AP8" s="369">
        <v>805.65668029248468</v>
      </c>
      <c r="AQ8" s="369">
        <v>851.2078444404641</v>
      </c>
      <c r="AR8" s="369">
        <v>878.8659419676477</v>
      </c>
      <c r="AS8" s="369">
        <v>885.00790692027113</v>
      </c>
      <c r="AT8" s="369">
        <v>937.32730813054593</v>
      </c>
      <c r="AU8" s="369">
        <v>969.41004660955616</v>
      </c>
      <c r="AV8" s="369">
        <v>948.41682241732235</v>
      </c>
      <c r="AW8" s="506">
        <v>-2.4328742071746623E-2</v>
      </c>
      <c r="AX8" s="506">
        <v>2.8193701143533589E-2</v>
      </c>
      <c r="AY8" s="506">
        <v>0.26704038554805787</v>
      </c>
      <c r="AZ8" s="86"/>
    </row>
    <row r="9" spans="1:52">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431"/>
      <c r="AV9" s="365"/>
      <c r="AW9" s="235"/>
      <c r="AX9" s="235"/>
      <c r="AY9" s="235"/>
    </row>
    <row r="10" spans="1:52">
      <c r="A10" t="s">
        <v>83</v>
      </c>
      <c r="B10" s="362">
        <v>6.02</v>
      </c>
      <c r="C10" s="362">
        <v>6.2812888124581896</v>
      </c>
      <c r="D10" s="362">
        <v>6.171300277061234</v>
      </c>
      <c r="E10" s="362">
        <v>6.3863093532053004</v>
      </c>
      <c r="F10" s="362">
        <v>6.3107385115123558</v>
      </c>
      <c r="G10" s="362">
        <v>7.165711283080145</v>
      </c>
      <c r="H10" s="362">
        <v>7.3824400496799338</v>
      </c>
      <c r="I10" s="362">
        <v>7.4673975351103339</v>
      </c>
      <c r="J10" s="362">
        <v>7.0753319957962999</v>
      </c>
      <c r="K10" s="362">
        <v>8.3206745008120659</v>
      </c>
      <c r="L10" s="362">
        <v>9.497730963982022</v>
      </c>
      <c r="M10" s="362">
        <v>9.4949364669914775</v>
      </c>
      <c r="N10" s="362">
        <v>10.30302378905129</v>
      </c>
      <c r="O10" s="362">
        <v>11.798414063246332</v>
      </c>
      <c r="P10" s="362">
        <v>12.800229292060779</v>
      </c>
      <c r="Q10" s="362">
        <v>13.279951275437112</v>
      </c>
      <c r="R10" s="362">
        <v>15.556654246680001</v>
      </c>
      <c r="S10" s="362">
        <v>15.871190407948777</v>
      </c>
      <c r="T10" s="362">
        <v>18.765357791153111</v>
      </c>
      <c r="U10" s="362">
        <v>19.973464220884665</v>
      </c>
      <c r="V10" s="362">
        <v>18.906491831470333</v>
      </c>
      <c r="W10" s="362">
        <v>20.266886404891558</v>
      </c>
      <c r="X10" s="362">
        <v>20.990422279545225</v>
      </c>
      <c r="Y10" s="362">
        <v>21.050659214674667</v>
      </c>
      <c r="Z10" s="362">
        <v>21.729554791248667</v>
      </c>
      <c r="AA10" s="362">
        <v>23.974324066112555</v>
      </c>
      <c r="AB10" s="362">
        <v>26.484283940001891</v>
      </c>
      <c r="AC10" s="362">
        <v>27.747324925957777</v>
      </c>
      <c r="AD10" s="362">
        <v>29.949340785325223</v>
      </c>
      <c r="AE10" s="362">
        <v>34.176841501862889</v>
      </c>
      <c r="AF10" s="362">
        <v>38.135162892901448</v>
      </c>
      <c r="AG10" s="362">
        <v>38.028924238081558</v>
      </c>
      <c r="AH10" s="362">
        <v>37.45729435368289</v>
      </c>
      <c r="AI10" s="362">
        <v>41.799536638960447</v>
      </c>
      <c r="AJ10" s="362">
        <v>44.88</v>
      </c>
      <c r="AK10" s="362">
        <v>45.63</v>
      </c>
      <c r="AL10" s="362">
        <v>46.1</v>
      </c>
      <c r="AM10" s="362">
        <v>44.83</v>
      </c>
      <c r="AN10" s="362">
        <v>44.06</v>
      </c>
      <c r="AO10" s="362">
        <v>41.426066730000109</v>
      </c>
      <c r="AP10" s="362">
        <v>40.099064720000001</v>
      </c>
      <c r="AQ10" s="362">
        <v>38.783986400000003</v>
      </c>
      <c r="AR10" s="362">
        <v>37.728596549999892</v>
      </c>
      <c r="AS10" s="362">
        <v>35.532843409999998</v>
      </c>
      <c r="AT10" s="362">
        <v>35.451951049999892</v>
      </c>
      <c r="AU10" s="431">
        <v>36.491306219999998</v>
      </c>
      <c r="AV10" s="365">
        <v>38.270232765421888</v>
      </c>
      <c r="AW10" s="235">
        <v>4.5883889653778986E-2</v>
      </c>
      <c r="AX10" s="235">
        <v>-2.2101243089647005E-2</v>
      </c>
      <c r="AY10" s="235">
        <v>1.0775533996375389E-2</v>
      </c>
    </row>
    <row r="11" spans="1:52">
      <c r="A11" t="s">
        <v>211</v>
      </c>
      <c r="B11" s="362">
        <v>0.04</v>
      </c>
      <c r="C11" s="362">
        <v>0.04</v>
      </c>
      <c r="D11" s="362">
        <v>1.0666666666666667</v>
      </c>
      <c r="E11" s="362">
        <v>1.6444444444444444</v>
      </c>
      <c r="F11" s="362">
        <v>1.7211111111111113</v>
      </c>
      <c r="G11" s="362">
        <v>1.6966666666666668</v>
      </c>
      <c r="H11" s="362">
        <v>1.7488888888888889</v>
      </c>
      <c r="I11" s="362">
        <v>1.8455555555555556</v>
      </c>
      <c r="J11" s="362">
        <v>1.818888888888889</v>
      </c>
      <c r="K11" s="362">
        <v>1.9888888888888892</v>
      </c>
      <c r="L11" s="362">
        <v>2.4388888888888891</v>
      </c>
      <c r="M11" s="362">
        <v>2.6011111111111114</v>
      </c>
      <c r="N11" s="362">
        <v>2.6977777777777781</v>
      </c>
      <c r="O11" s="362">
        <v>2.59</v>
      </c>
      <c r="P11" s="362">
        <v>2.4911111111111115</v>
      </c>
      <c r="Q11" s="362">
        <v>2.4688888888888889</v>
      </c>
      <c r="R11" s="362">
        <v>2.5144444444444449</v>
      </c>
      <c r="S11" s="362">
        <v>2.63</v>
      </c>
      <c r="T11" s="362">
        <v>2.78</v>
      </c>
      <c r="U11" s="362">
        <v>2.9322222222222223</v>
      </c>
      <c r="V11" s="362">
        <v>2.9966666666666666</v>
      </c>
      <c r="W11" s="362">
        <v>2.9788888888888891</v>
      </c>
      <c r="X11" s="362">
        <v>2.9338066046715001</v>
      </c>
      <c r="Y11" s="362">
        <v>2.9271334558005</v>
      </c>
      <c r="Z11" s="362">
        <v>3.156290679279</v>
      </c>
      <c r="AA11" s="362">
        <v>3.1537481093175002</v>
      </c>
      <c r="AB11" s="362">
        <v>3.1847788462215001</v>
      </c>
      <c r="AC11" s="362">
        <v>2.6843988690840002</v>
      </c>
      <c r="AD11" s="362">
        <v>2.8036272491775001</v>
      </c>
      <c r="AE11" s="362">
        <v>2.2574156008094999</v>
      </c>
      <c r="AF11" s="362">
        <v>3.2356503504149998</v>
      </c>
      <c r="AG11" s="362">
        <v>4.7120158697625003</v>
      </c>
      <c r="AH11" s="362">
        <v>6.0371459071244997</v>
      </c>
      <c r="AI11" s="362">
        <v>6.9382265850404998</v>
      </c>
      <c r="AJ11" s="362">
        <v>9.7615340449680001</v>
      </c>
      <c r="AK11" s="362">
        <v>12.043089477234</v>
      </c>
      <c r="AL11" s="362">
        <v>12.896676567993</v>
      </c>
      <c r="AM11" s="362">
        <v>13.813671032440444</v>
      </c>
      <c r="AN11" s="362">
        <v>14.292247601414999</v>
      </c>
      <c r="AO11" s="362">
        <v>12.312522605972999</v>
      </c>
      <c r="AP11" s="362">
        <v>14.211919494009001</v>
      </c>
      <c r="AQ11" s="362">
        <v>15.579275901259557</v>
      </c>
      <c r="AR11" s="362">
        <v>17.761433809823998</v>
      </c>
      <c r="AS11" s="362">
        <v>20.285455101899998</v>
      </c>
      <c r="AT11" s="362">
        <v>21.012253496783998</v>
      </c>
      <c r="AU11" s="431">
        <v>20.270047337478001</v>
      </c>
      <c r="AV11" s="365">
        <v>19.723250138189776</v>
      </c>
      <c r="AW11" s="235">
        <v>-2.9634161719856889E-2</v>
      </c>
      <c r="AX11" s="235">
        <v>5.3444560507530436E-2</v>
      </c>
      <c r="AY11" s="235">
        <v>5.5533645088018486E-3</v>
      </c>
    </row>
    <row r="12" spans="1:52">
      <c r="A12" t="s">
        <v>52</v>
      </c>
      <c r="B12" s="362">
        <v>7.8799999999999995E-2</v>
      </c>
      <c r="C12" s="362">
        <v>0.12509500000000001</v>
      </c>
      <c r="D12" s="362">
        <v>0.170405</v>
      </c>
      <c r="E12" s="362">
        <v>0.19503000000000001</v>
      </c>
      <c r="F12" s="362">
        <v>0.37528499999999998</v>
      </c>
      <c r="G12" s="362">
        <v>0.408775</v>
      </c>
      <c r="H12" s="362">
        <v>0.47083000000000003</v>
      </c>
      <c r="I12" s="362">
        <v>0.58607500000000001</v>
      </c>
      <c r="J12" s="362">
        <v>0.77125500000000002</v>
      </c>
      <c r="K12" s="362">
        <v>0.84513000000000005</v>
      </c>
      <c r="L12" s="362">
        <v>0.98795500000000003</v>
      </c>
      <c r="M12" s="362">
        <v>0.88649999999999995</v>
      </c>
      <c r="N12" s="362">
        <v>1.26671</v>
      </c>
      <c r="O12" s="362">
        <v>1.712915</v>
      </c>
      <c r="P12" s="362">
        <v>1.9936400000000001</v>
      </c>
      <c r="Q12" s="362">
        <v>2.500915</v>
      </c>
      <c r="R12" s="362">
        <v>2.9126449999999999</v>
      </c>
      <c r="S12" s="362">
        <v>3.2534550000000002</v>
      </c>
      <c r="T12" s="362">
        <v>3.2741400000000001</v>
      </c>
      <c r="U12" s="362">
        <v>3.3568799999999999</v>
      </c>
      <c r="V12" s="362">
        <v>3.0562599700000002</v>
      </c>
      <c r="W12" s="362">
        <v>3.1772731300000001</v>
      </c>
      <c r="X12" s="362">
        <v>3.5992875149999999</v>
      </c>
      <c r="Y12" s="362">
        <v>4.2163309150000003</v>
      </c>
      <c r="Z12" s="362">
        <v>4.6046967150000002</v>
      </c>
      <c r="AA12" s="362">
        <v>5.08207992</v>
      </c>
      <c r="AB12" s="362">
        <v>5.5535708550000003</v>
      </c>
      <c r="AC12" s="362">
        <v>6.0451242699999996</v>
      </c>
      <c r="AD12" s="362">
        <v>6.3323965649999998</v>
      </c>
      <c r="AE12" s="362">
        <v>7.4353838049999998</v>
      </c>
      <c r="AF12" s="362">
        <v>7.4909508306400001</v>
      </c>
      <c r="AG12" s="362">
        <v>7.6503798751699996</v>
      </c>
      <c r="AH12" s="362">
        <v>9.2426574266750006</v>
      </c>
      <c r="AI12" s="362">
        <v>10.04088201725</v>
      </c>
      <c r="AJ12" s="362">
        <v>11.043275058600001</v>
      </c>
      <c r="AK12" s="362">
        <v>10.922466037461987</v>
      </c>
      <c r="AL12" s="362">
        <v>11.152771199744889</v>
      </c>
      <c r="AM12" s="362">
        <v>11.229785591871</v>
      </c>
      <c r="AN12" s="362">
        <v>13.968150288466443</v>
      </c>
      <c r="AO12" s="362">
        <v>11.928585509943</v>
      </c>
      <c r="AP12" s="362">
        <v>14.594346764499999</v>
      </c>
      <c r="AQ12" s="362">
        <v>16.738151934885554</v>
      </c>
      <c r="AR12" s="362">
        <v>19.270094602699999</v>
      </c>
      <c r="AS12" s="362">
        <v>21.326777051410001</v>
      </c>
      <c r="AT12" s="362">
        <v>22.685188279999998</v>
      </c>
      <c r="AU12" s="431">
        <v>23.129045040000001</v>
      </c>
      <c r="AV12" s="365">
        <v>23.47932089</v>
      </c>
      <c r="AW12" s="235">
        <v>1.2370796093504444E-2</v>
      </c>
      <c r="AX12" s="235">
        <v>7.7912975651595717E-2</v>
      </c>
      <c r="AY12" s="235">
        <v>6.6109402054799022E-3</v>
      </c>
    </row>
    <row r="13" spans="1:52">
      <c r="A13" t="s">
        <v>4</v>
      </c>
      <c r="B13" s="362">
        <v>1.2977777777777779</v>
      </c>
      <c r="C13" s="362">
        <v>1.242428585076911</v>
      </c>
      <c r="D13" s="362">
        <v>1.5176745963504334</v>
      </c>
      <c r="E13" s="362">
        <v>1.5725613833954335</v>
      </c>
      <c r="F13" s="362">
        <v>1.6361421610776667</v>
      </c>
      <c r="G13" s="362">
        <v>1.4250262730486223</v>
      </c>
      <c r="H13" s="362">
        <v>1.4472150568453224</v>
      </c>
      <c r="I13" s="362">
        <v>1.6408474252412333</v>
      </c>
      <c r="J13" s="362">
        <v>2.1790627687016335</v>
      </c>
      <c r="K13" s="362">
        <v>2.4893474730104113</v>
      </c>
      <c r="L13" s="362">
        <v>2.660241712047378</v>
      </c>
      <c r="M13" s="362">
        <v>2.9157351676698111</v>
      </c>
      <c r="N13" s="362">
        <v>3.1084360370688779</v>
      </c>
      <c r="O13" s="362">
        <v>3.4150663991592558</v>
      </c>
      <c r="P13" s="362">
        <v>3.4719356071462668</v>
      </c>
      <c r="Q13" s="362">
        <v>3.541368109295878</v>
      </c>
      <c r="R13" s="362">
        <v>3.4514665138052889</v>
      </c>
      <c r="S13" s="362">
        <v>3.6370736600745111</v>
      </c>
      <c r="T13" s="362">
        <v>3.5072847998471333</v>
      </c>
      <c r="U13" s="362">
        <v>3.5447119518486669</v>
      </c>
      <c r="V13" s="362">
        <v>3.7494984236170779</v>
      </c>
      <c r="W13" s="362">
        <v>3.7127639247157669</v>
      </c>
      <c r="X13" s="362">
        <v>3.8032865195375889</v>
      </c>
      <c r="Y13" s="362">
        <v>3.7234881054743445</v>
      </c>
      <c r="Z13" s="362">
        <v>3.8410719403840554</v>
      </c>
      <c r="AA13" s="362">
        <v>4.0268462787809227</v>
      </c>
      <c r="AB13" s="362">
        <v>4.3439858603229116</v>
      </c>
      <c r="AC13" s="362">
        <v>5.4208464698576444</v>
      </c>
      <c r="AD13" s="362">
        <v>6.2000095538358559</v>
      </c>
      <c r="AE13" s="362">
        <v>5.4389032196426781</v>
      </c>
      <c r="AF13" s="362">
        <v>5.9592803689125553</v>
      </c>
      <c r="AG13" s="362">
        <v>6.1703824603843778</v>
      </c>
      <c r="AH13" s="362">
        <v>6.2323963544585892</v>
      </c>
      <c r="AI13" s="362">
        <v>5.9740051291493561</v>
      </c>
      <c r="AJ13" s="362">
        <v>6.3738390032716898</v>
      </c>
      <c r="AK13" s="362">
        <v>6.6975005600152002</v>
      </c>
      <c r="AL13" s="362">
        <v>7.0282413284110117</v>
      </c>
      <c r="AM13" s="362">
        <v>7.540658943653578</v>
      </c>
      <c r="AN13" s="362">
        <v>9.0585604715792662</v>
      </c>
      <c r="AO13" s="362">
        <v>10.505786709293789</v>
      </c>
      <c r="AP13" s="362">
        <v>11.265857423482332</v>
      </c>
      <c r="AQ13" s="362">
        <v>10.956723591890588</v>
      </c>
      <c r="AR13" s="362">
        <v>11.974698886227889</v>
      </c>
      <c r="AS13" s="362">
        <v>12.633491852734334</v>
      </c>
      <c r="AT13" s="362">
        <v>11.782587358269112</v>
      </c>
      <c r="AU13" s="431">
        <v>11.0923051769725</v>
      </c>
      <c r="AV13" s="365">
        <v>10.392127681847645</v>
      </c>
      <c r="AW13" s="235">
        <v>-6.5682585808928051E-2</v>
      </c>
      <c r="AX13" s="235">
        <v>5.1746087464489277E-2</v>
      </c>
      <c r="AY13" s="235">
        <v>2.9260528885938853E-3</v>
      </c>
    </row>
    <row r="14" spans="1:52">
      <c r="A14" t="s">
        <v>85</v>
      </c>
      <c r="B14" s="362">
        <v>0.41333333333333339</v>
      </c>
      <c r="C14" s="362">
        <v>0.49333333333333335</v>
      </c>
      <c r="D14" s="362">
        <v>0.47444444444444445</v>
      </c>
      <c r="E14" s="362">
        <v>0.46444444444444449</v>
      </c>
      <c r="F14" s="362">
        <v>0.4777777777777778</v>
      </c>
      <c r="G14" s="362">
        <v>0.59</v>
      </c>
      <c r="H14" s="362">
        <v>0.64</v>
      </c>
      <c r="I14" s="362">
        <v>0.63555555555555554</v>
      </c>
      <c r="J14" s="362">
        <v>0.6644444444444445</v>
      </c>
      <c r="K14" s="362">
        <v>0.61444444444444446</v>
      </c>
      <c r="L14" s="362">
        <v>0.66</v>
      </c>
      <c r="M14" s="362">
        <v>0.75777777777777777</v>
      </c>
      <c r="N14" s="362">
        <v>0.79555555555555557</v>
      </c>
      <c r="O14" s="362">
        <v>0.52444444444444438</v>
      </c>
      <c r="P14" s="362">
        <v>0.70777777777777784</v>
      </c>
      <c r="Q14" s="362">
        <v>0.55222222222222228</v>
      </c>
      <c r="R14" s="362">
        <v>0.58555555555555561</v>
      </c>
      <c r="S14" s="362">
        <v>0.58222222222222231</v>
      </c>
      <c r="T14" s="362">
        <v>0.54888888888888887</v>
      </c>
      <c r="U14" s="362">
        <v>0.46555555555555556</v>
      </c>
      <c r="V14" s="362">
        <v>0.44555555555555554</v>
      </c>
      <c r="W14" s="362">
        <v>0.4177777777777778</v>
      </c>
      <c r="X14" s="362">
        <v>0.37666666666666665</v>
      </c>
      <c r="Y14" s="362">
        <v>0.39666666666666672</v>
      </c>
      <c r="Z14" s="362">
        <v>0.4144444444444445</v>
      </c>
      <c r="AA14" s="362">
        <v>0.40111111111111114</v>
      </c>
      <c r="AB14" s="362">
        <v>0.40666666666666668</v>
      </c>
      <c r="AC14" s="362">
        <v>0.24111111111111114</v>
      </c>
      <c r="AD14" s="362">
        <v>0.40888888888888891</v>
      </c>
      <c r="AE14" s="362">
        <v>0.41111111111111109</v>
      </c>
      <c r="AF14" s="362">
        <v>0.34555555555555556</v>
      </c>
      <c r="AG14" s="362">
        <v>0.37</v>
      </c>
      <c r="AH14" s="362">
        <v>0.44222222222222224</v>
      </c>
      <c r="AI14" s="362">
        <v>0.52333333333333332</v>
      </c>
      <c r="AJ14" s="362">
        <v>0.86</v>
      </c>
      <c r="AK14" s="362">
        <v>1.5168520736551445</v>
      </c>
      <c r="AL14" s="362">
        <v>1.7752148156017555</v>
      </c>
      <c r="AM14" s="362">
        <v>2.6755317608041334</v>
      </c>
      <c r="AN14" s="362">
        <v>3.4611685754999999</v>
      </c>
      <c r="AO14" s="362">
        <v>3.5481013049999999</v>
      </c>
      <c r="AP14" s="362">
        <v>7.2380481395749561</v>
      </c>
      <c r="AQ14" s="362">
        <v>11.35984239765</v>
      </c>
      <c r="AR14" s="362">
        <v>11.858948116537556</v>
      </c>
      <c r="AS14" s="362">
        <v>12.19208421856211</v>
      </c>
      <c r="AT14" s="362">
        <v>12.924007850028778</v>
      </c>
      <c r="AU14" s="431">
        <v>12.4946401614</v>
      </c>
      <c r="AV14" s="365">
        <v>14.000728462350001</v>
      </c>
      <c r="AW14" s="235">
        <v>0.11747716825252086</v>
      </c>
      <c r="AX14" s="235">
        <v>0.23474720671337201</v>
      </c>
      <c r="AY14" s="235">
        <v>3.9421062956372594E-3</v>
      </c>
    </row>
    <row r="15" spans="1:52">
      <c r="A15" t="s">
        <v>44</v>
      </c>
      <c r="B15" s="362">
        <v>1.8266666666666669</v>
      </c>
      <c r="C15" s="362">
        <v>1.7803573134613555</v>
      </c>
      <c r="D15" s="362">
        <v>1.8401404413872113</v>
      </c>
      <c r="E15" s="362">
        <v>1.7672685583261667</v>
      </c>
      <c r="F15" s="362">
        <v>1.6145743766122111</v>
      </c>
      <c r="G15" s="362">
        <v>1.4674453042896669</v>
      </c>
      <c r="H15" s="362">
        <v>1.6516910289481224</v>
      </c>
      <c r="I15" s="362">
        <v>1.9414827553262557</v>
      </c>
      <c r="J15" s="362">
        <v>2.3177844654628781</v>
      </c>
      <c r="K15" s="362">
        <v>2.3957676507117558</v>
      </c>
      <c r="L15" s="362">
        <v>2.7068405464794112</v>
      </c>
      <c r="M15" s="362">
        <v>2.9817044043183336</v>
      </c>
      <c r="N15" s="362">
        <v>3.623889366580678</v>
      </c>
      <c r="O15" s="362">
        <v>3.7543947644979445</v>
      </c>
      <c r="P15" s="362">
        <v>3.9338874558135002</v>
      </c>
      <c r="Q15" s="362">
        <v>4.0271328938568782</v>
      </c>
      <c r="R15" s="362">
        <v>4.1209993312314781</v>
      </c>
      <c r="S15" s="362">
        <v>4.3654819910193892</v>
      </c>
      <c r="T15" s="362">
        <v>5.024768319480267</v>
      </c>
      <c r="U15" s="362">
        <v>5.0343699245246887</v>
      </c>
      <c r="V15" s="362">
        <v>5.219618801948978</v>
      </c>
      <c r="W15" s="362">
        <v>5.69168685</v>
      </c>
      <c r="X15" s="362">
        <v>5.5000525676249996</v>
      </c>
      <c r="Y15" s="362">
        <v>6.1730733000000004</v>
      </c>
      <c r="Z15" s="362">
        <v>7.0701511080000001</v>
      </c>
      <c r="AA15" s="362">
        <v>7.5900484739999996</v>
      </c>
      <c r="AB15" s="362">
        <v>8.5700819099174996</v>
      </c>
      <c r="AC15" s="362">
        <v>9.3000888870750007</v>
      </c>
      <c r="AD15" s="362">
        <v>9.3000888870750007</v>
      </c>
      <c r="AE15" s="362">
        <v>11.730112112407557</v>
      </c>
      <c r="AF15" s="362">
        <v>15.525220856749554</v>
      </c>
      <c r="AG15" s="362">
        <v>16.557709717815332</v>
      </c>
      <c r="AH15" s="362">
        <v>19.255314110043667</v>
      </c>
      <c r="AI15" s="362">
        <v>26.996715220308221</v>
      </c>
      <c r="AJ15" s="362">
        <v>30.200596513063001</v>
      </c>
      <c r="AK15" s="362">
        <v>33.043069892544111</v>
      </c>
      <c r="AL15" s="362">
        <v>40.122989466017003</v>
      </c>
      <c r="AM15" s="362">
        <v>42.200454917503222</v>
      </c>
      <c r="AN15" s="362">
        <v>41.963697763003339</v>
      </c>
      <c r="AO15" s="362">
        <v>43.61643883219778</v>
      </c>
      <c r="AP15" s="362">
        <v>44.753360223558332</v>
      </c>
      <c r="AQ15" s="362">
        <v>43.08932073256689</v>
      </c>
      <c r="AR15" s="362">
        <v>42.720267270708774</v>
      </c>
      <c r="AS15" s="362">
        <v>42.841265156269998</v>
      </c>
      <c r="AT15" s="362">
        <v>42.076427129354776</v>
      </c>
      <c r="AU15" s="431">
        <v>39.616542664410893</v>
      </c>
      <c r="AV15" s="365">
        <v>34.480914412821001</v>
      </c>
      <c r="AW15" s="235">
        <v>-0.13201147925906653</v>
      </c>
      <c r="AX15" s="235">
        <v>1.8309084739402737E-2</v>
      </c>
      <c r="AY15" s="235">
        <v>9.7085969599110412E-3</v>
      </c>
    </row>
    <row r="16" spans="1:52">
      <c r="A16" t="s">
        <v>5</v>
      </c>
      <c r="B16" s="362">
        <v>7.71</v>
      </c>
      <c r="C16" s="362">
        <v>7.4722222222222223</v>
      </c>
      <c r="D16" s="362">
        <v>7.4266666666666667</v>
      </c>
      <c r="E16" s="362">
        <v>9.1488888888888891</v>
      </c>
      <c r="F16" s="362">
        <v>9.6688888888888886</v>
      </c>
      <c r="G16" s="362">
        <v>9.4044444444444437</v>
      </c>
      <c r="H16" s="362">
        <v>11.657777777777778</v>
      </c>
      <c r="I16" s="362">
        <v>12.725555555555555</v>
      </c>
      <c r="J16" s="362">
        <v>12.841111111111111</v>
      </c>
      <c r="K16" s="362">
        <v>14.382222222222223</v>
      </c>
      <c r="L16" s="362">
        <v>14.805555555555554</v>
      </c>
      <c r="M16" s="362">
        <v>14.885555555555557</v>
      </c>
      <c r="N16" s="362">
        <v>15.883333333333333</v>
      </c>
      <c r="O16" s="362">
        <v>15.64</v>
      </c>
      <c r="P16" s="362">
        <v>17.3</v>
      </c>
      <c r="Q16" s="362">
        <v>17.325555555555557</v>
      </c>
      <c r="R16" s="362">
        <v>19.074444444444445</v>
      </c>
      <c r="S16" s="362">
        <v>18.586666666666666</v>
      </c>
      <c r="T16" s="362">
        <v>19.027777777777779</v>
      </c>
      <c r="U16" s="362">
        <v>19.537777777777777</v>
      </c>
      <c r="V16" s="362">
        <v>21.965555555555557</v>
      </c>
      <c r="W16" s="362">
        <v>21.902222222222221</v>
      </c>
      <c r="X16" s="362">
        <v>21.617777777777778</v>
      </c>
      <c r="Y16" s="362">
        <v>23.328888888888891</v>
      </c>
      <c r="Z16" s="362">
        <v>24.675555555555558</v>
      </c>
      <c r="AA16" s="362">
        <v>27.501111111111111</v>
      </c>
      <c r="AB16" s="362">
        <v>29.731111111111108</v>
      </c>
      <c r="AC16" s="362">
        <v>30.83</v>
      </c>
      <c r="AD16" s="362">
        <v>32.335555555555551</v>
      </c>
      <c r="AE16" s="362">
        <v>27.41</v>
      </c>
      <c r="AF16" s="362">
        <v>27.924444444444447</v>
      </c>
      <c r="AG16" s="362">
        <v>29.593333333333334</v>
      </c>
      <c r="AH16" s="362">
        <v>28.415555555555557</v>
      </c>
      <c r="AI16" s="362">
        <v>25.224</v>
      </c>
      <c r="AJ16" s="362">
        <v>28.405000000000001</v>
      </c>
      <c r="AK16" s="362">
        <v>27.419</v>
      </c>
      <c r="AL16" s="362">
        <v>31.481999999999999</v>
      </c>
      <c r="AM16" s="362">
        <v>36.218000000000004</v>
      </c>
      <c r="AN16" s="362">
        <v>32.762999999999998</v>
      </c>
      <c r="AO16" s="362">
        <v>31.013000000000002</v>
      </c>
      <c r="AP16" s="362">
        <v>30.619130996937777</v>
      </c>
      <c r="AQ16" s="362">
        <v>27.600999999999999</v>
      </c>
      <c r="AR16" s="362">
        <v>29.477</v>
      </c>
      <c r="AS16" s="362">
        <v>28.435506154302111</v>
      </c>
      <c r="AT16" s="362">
        <v>28.638000000000002</v>
      </c>
      <c r="AU16" s="431">
        <v>32.423000000000002</v>
      </c>
      <c r="AV16" s="365">
        <v>34.294751167598221</v>
      </c>
      <c r="AW16" s="235">
        <v>5.4839146953576723E-2</v>
      </c>
      <c r="AX16" s="235">
        <v>1.6904474940302894E-2</v>
      </c>
      <c r="AY16" s="235">
        <v>9.6561800229650468E-3</v>
      </c>
    </row>
    <row r="17" spans="1:52">
      <c r="A17" t="s">
        <v>51</v>
      </c>
      <c r="B17" s="362">
        <v>0.70777777777777773</v>
      </c>
      <c r="C17" s="362">
        <v>0.74555555555555553</v>
      </c>
      <c r="D17" s="362">
        <v>0.71666666666666667</v>
      </c>
      <c r="E17" s="362">
        <v>0.55333333333333334</v>
      </c>
      <c r="F17" s="362">
        <v>0.63111111111111107</v>
      </c>
      <c r="G17" s="362">
        <v>0.72444444444444445</v>
      </c>
      <c r="H17" s="362">
        <v>1.1266666666666667</v>
      </c>
      <c r="I17" s="362">
        <v>1.2166666666666666</v>
      </c>
      <c r="J17" s="362">
        <v>1.3877777777777778</v>
      </c>
      <c r="K17" s="362">
        <v>0.89333333333333342</v>
      </c>
      <c r="L17" s="362">
        <v>0.8</v>
      </c>
      <c r="M17" s="362">
        <v>0.80777777777777782</v>
      </c>
      <c r="N17" s="362">
        <v>0.8533333333333335</v>
      </c>
      <c r="O17" s="362">
        <v>0.94222222222222229</v>
      </c>
      <c r="P17" s="362">
        <v>0.99333333333333329</v>
      </c>
      <c r="Q17" s="362">
        <v>1.0266666666666666</v>
      </c>
      <c r="R17" s="362">
        <v>0.95444444444444443</v>
      </c>
      <c r="S17" s="362">
        <v>0.94000000000000006</v>
      </c>
      <c r="T17" s="362">
        <v>1.2566666666666668</v>
      </c>
      <c r="U17" s="362">
        <v>1.7755555555555556</v>
      </c>
      <c r="V17" s="362">
        <v>2.4344444444444444</v>
      </c>
      <c r="W17" s="362">
        <v>2.2277333333333336</v>
      </c>
      <c r="X17" s="362">
        <v>2.4286666666666665</v>
      </c>
      <c r="Y17" s="362">
        <v>2.0118936767333335</v>
      </c>
      <c r="Z17" s="362">
        <v>2.6166666666666667</v>
      </c>
      <c r="AA17" s="362">
        <v>2.5004333333333335</v>
      </c>
      <c r="AB17" s="362">
        <v>2.5475444444444442</v>
      </c>
      <c r="AC17" s="362">
        <v>2.4435333333333333</v>
      </c>
      <c r="AD17" s="362">
        <v>2.3273666666666668</v>
      </c>
      <c r="AE17" s="362">
        <v>2.8913333333333333</v>
      </c>
      <c r="AF17" s="362">
        <v>3.1999444444444447</v>
      </c>
      <c r="AG17" s="362">
        <v>3.3587666666666669</v>
      </c>
      <c r="AH17" s="362">
        <v>3.1296554213013188</v>
      </c>
      <c r="AI17" s="362">
        <v>2.9663858386065214</v>
      </c>
      <c r="AJ17" s="362">
        <v>3.0104926798230571</v>
      </c>
      <c r="AK17" s="362">
        <v>3.2304957049777778</v>
      </c>
      <c r="AL17" s="362">
        <v>3.5525801505222221</v>
      </c>
      <c r="AM17" s="362">
        <v>3.6198111111111109</v>
      </c>
      <c r="AN17" s="362">
        <v>3.4634444444444443</v>
      </c>
      <c r="AO17" s="362">
        <v>3.4406379888888887</v>
      </c>
      <c r="AP17" s="362">
        <v>3.4072715555555559</v>
      </c>
      <c r="AQ17" s="362">
        <v>2.8218224575895556</v>
      </c>
      <c r="AR17" s="362">
        <v>2.6550370362737445</v>
      </c>
      <c r="AS17" s="362">
        <v>2.4025385629616878</v>
      </c>
      <c r="AT17" s="362">
        <v>2.321432163863018</v>
      </c>
      <c r="AU17" s="431">
        <v>2.4659674480452045</v>
      </c>
      <c r="AV17" s="365">
        <v>2.358627383249166</v>
      </c>
      <c r="AW17" s="235">
        <v>-4.6141891288524195E-2</v>
      </c>
      <c r="AX17" s="235">
        <v>-2.6643760580229214E-2</v>
      </c>
      <c r="AY17" s="235">
        <v>6.6410543434025898E-4</v>
      </c>
    </row>
    <row r="18" spans="1:52">
      <c r="A18" s="175" t="s">
        <v>88</v>
      </c>
      <c r="B18" s="369">
        <v>18.094355555555559</v>
      </c>
      <c r="C18" s="369">
        <v>18.180280822107569</v>
      </c>
      <c r="D18" s="369">
        <v>19.38396475924332</v>
      </c>
      <c r="E18" s="369">
        <v>21.732280406038011</v>
      </c>
      <c r="F18" s="369">
        <v>22.435628938091124</v>
      </c>
      <c r="G18" s="369">
        <v>22.882513415973989</v>
      </c>
      <c r="H18" s="369">
        <v>26.125509468806712</v>
      </c>
      <c r="I18" s="369">
        <v>28.059136049011158</v>
      </c>
      <c r="J18" s="369">
        <v>29.055656452183033</v>
      </c>
      <c r="K18" s="369">
        <v>31.929808513423122</v>
      </c>
      <c r="L18" s="369">
        <v>34.557212666953248</v>
      </c>
      <c r="M18" s="369">
        <v>35.331098261201845</v>
      </c>
      <c r="N18" s="369">
        <v>38.532059192700842</v>
      </c>
      <c r="O18" s="369">
        <v>40.377456893570198</v>
      </c>
      <c r="P18" s="369">
        <v>43.69191457724277</v>
      </c>
      <c r="Q18" s="369">
        <v>44.722700611923202</v>
      </c>
      <c r="R18" s="369">
        <v>49.170653980605657</v>
      </c>
      <c r="S18" s="369">
        <v>49.866089947931563</v>
      </c>
      <c r="T18" s="369">
        <v>54.184884243813848</v>
      </c>
      <c r="U18" s="369">
        <v>56.620537208369122</v>
      </c>
      <c r="V18" s="369">
        <v>58.774091249258618</v>
      </c>
      <c r="W18" s="369">
        <v>60.375232531829546</v>
      </c>
      <c r="X18" s="369">
        <v>61.249966597490427</v>
      </c>
      <c r="Y18" s="369">
        <v>63.828134223238408</v>
      </c>
      <c r="Z18" s="369">
        <v>68.108431900578395</v>
      </c>
      <c r="AA18" s="369">
        <v>74.229702403766524</v>
      </c>
      <c r="AB18" s="369">
        <v>80.82202363368603</v>
      </c>
      <c r="AC18" s="369">
        <v>84.712427866418864</v>
      </c>
      <c r="AD18" s="369">
        <v>89.657274151524703</v>
      </c>
      <c r="AE18" s="369">
        <v>91.751100684167071</v>
      </c>
      <c r="AF18" s="369">
        <v>101.816209744063</v>
      </c>
      <c r="AG18" s="369">
        <v>106.44151216121377</v>
      </c>
      <c r="AH18" s="369">
        <v>110.21224135106375</v>
      </c>
      <c r="AI18" s="369">
        <v>120.46308476264838</v>
      </c>
      <c r="AJ18" s="369">
        <v>134.53473729972575</v>
      </c>
      <c r="AK18" s="369">
        <v>140.50247374588824</v>
      </c>
      <c r="AL18" s="369">
        <v>154.11047352828984</v>
      </c>
      <c r="AM18" s="369">
        <v>162.12791335738348</v>
      </c>
      <c r="AN18" s="369">
        <v>163.03026914440849</v>
      </c>
      <c r="AO18" s="369">
        <v>157.79113968129656</v>
      </c>
      <c r="AP18" s="369">
        <v>166.18899931761794</v>
      </c>
      <c r="AQ18" s="369">
        <v>166.93012341584216</v>
      </c>
      <c r="AR18" s="369">
        <v>173.44607627227185</v>
      </c>
      <c r="AS18" s="369">
        <v>175.64996150814025</v>
      </c>
      <c r="AT18" s="369">
        <v>176.89184732829958</v>
      </c>
      <c r="AU18" s="369">
        <v>177.98285404830659</v>
      </c>
      <c r="AV18" s="369">
        <v>176.99995290147771</v>
      </c>
      <c r="AW18" s="506">
        <v>-8.2396002882582087E-3</v>
      </c>
      <c r="AX18" s="506">
        <v>2.3928000847535991E-2</v>
      </c>
      <c r="AY18" s="506">
        <v>4.9836880312104634E-2</v>
      </c>
      <c r="AZ18" s="86"/>
    </row>
    <row r="19" spans="1:52">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431"/>
      <c r="AV19" s="365"/>
      <c r="AW19" s="235"/>
      <c r="AX19" s="235"/>
      <c r="AY19" s="235"/>
    </row>
    <row r="20" spans="1:52">
      <c r="A20" t="s">
        <v>67</v>
      </c>
      <c r="B20" s="362" t="s">
        <v>8</v>
      </c>
      <c r="C20" s="362" t="s">
        <v>8</v>
      </c>
      <c r="D20" s="362" t="s">
        <v>8</v>
      </c>
      <c r="E20" s="362" t="s">
        <v>8</v>
      </c>
      <c r="F20" s="362" t="s">
        <v>8</v>
      </c>
      <c r="G20" s="362" t="s">
        <v>8</v>
      </c>
      <c r="H20" s="362" t="s">
        <v>8</v>
      </c>
      <c r="I20" s="362" t="s">
        <v>8</v>
      </c>
      <c r="J20" s="362" t="s">
        <v>8</v>
      </c>
      <c r="K20" s="362" t="s">
        <v>8</v>
      </c>
      <c r="L20" s="362" t="s">
        <v>8</v>
      </c>
      <c r="M20" s="362" t="s">
        <v>8</v>
      </c>
      <c r="N20" s="362" t="s">
        <v>8</v>
      </c>
      <c r="O20" s="362" t="s">
        <v>8</v>
      </c>
      <c r="P20" s="362" t="s">
        <v>8</v>
      </c>
      <c r="Q20" s="362">
        <v>12.733031705333334</v>
      </c>
      <c r="R20" s="362">
        <v>12.307692337777778</v>
      </c>
      <c r="S20" s="362">
        <v>11.312217222222221</v>
      </c>
      <c r="T20" s="362">
        <v>10.769230795555554</v>
      </c>
      <c r="U20" s="362">
        <v>10.045248893333333</v>
      </c>
      <c r="V20" s="362">
        <v>8.9592760400000007</v>
      </c>
      <c r="W20" s="362">
        <v>7.7828054488888894</v>
      </c>
      <c r="X20" s="362">
        <v>7.1493212844444445</v>
      </c>
      <c r="Y20" s="362">
        <v>6.1538461688888892</v>
      </c>
      <c r="Z20" s="362">
        <v>5.791855217777778</v>
      </c>
      <c r="AA20" s="362">
        <v>5.9728506933333341</v>
      </c>
      <c r="AB20" s="362">
        <v>5.7011660401805333</v>
      </c>
      <c r="AC20" s="362">
        <v>5.429527952638689</v>
      </c>
      <c r="AD20" s="362">
        <v>5.0673438368212338</v>
      </c>
      <c r="AE20" s="362">
        <v>5.429527952638689</v>
      </c>
      <c r="AF20" s="362">
        <v>5.1190844251829999</v>
      </c>
      <c r="AG20" s="362">
        <v>5.0188370357976781</v>
      </c>
      <c r="AH20" s="362">
        <v>4.6544970620563895</v>
      </c>
      <c r="AI20" s="362">
        <v>4.6404839860040443</v>
      </c>
      <c r="AJ20" s="362">
        <v>4.5208338762093003</v>
      </c>
      <c r="AK20" s="362">
        <v>5.1874208271600004</v>
      </c>
      <c r="AL20" s="362">
        <v>6.120723996862222</v>
      </c>
      <c r="AM20" s="362">
        <v>9.8028054538266662</v>
      </c>
      <c r="AN20" s="362">
        <v>14.784162932066668</v>
      </c>
      <c r="AO20" s="362">
        <v>14.771674244253333</v>
      </c>
      <c r="AP20" s="362">
        <v>15.088416326475555</v>
      </c>
      <c r="AQ20" s="362">
        <v>14.806696868773335</v>
      </c>
      <c r="AR20" s="362">
        <v>15.603710445382223</v>
      </c>
      <c r="AS20" s="362">
        <v>16.194660673071112</v>
      </c>
      <c r="AT20" s="362">
        <v>17.563845896627445</v>
      </c>
      <c r="AU20" s="431">
        <v>17.945975446641778</v>
      </c>
      <c r="AV20" s="365">
        <v>17.462061717779665</v>
      </c>
      <c r="AW20" s="235">
        <v>-2.9623593411472582E-2</v>
      </c>
      <c r="AX20" s="235">
        <v>0.13214371195728414</v>
      </c>
      <c r="AY20" s="235">
        <v>4.9166944146927169E-3</v>
      </c>
    </row>
    <row r="21" spans="1:52">
      <c r="A21" t="s">
        <v>89</v>
      </c>
      <c r="B21" s="362">
        <v>0</v>
      </c>
      <c r="C21" s="362">
        <v>0</v>
      </c>
      <c r="D21" s="362">
        <v>0</v>
      </c>
      <c r="E21" s="362">
        <v>0</v>
      </c>
      <c r="F21" s="362">
        <v>0</v>
      </c>
      <c r="G21" s="362">
        <v>0</v>
      </c>
      <c r="H21" s="362">
        <v>0</v>
      </c>
      <c r="I21" s="362">
        <v>0</v>
      </c>
      <c r="J21" s="362">
        <v>0</v>
      </c>
      <c r="K21" s="362">
        <v>0</v>
      </c>
      <c r="L21" s="362">
        <v>0</v>
      </c>
      <c r="M21" s="362">
        <v>0</v>
      </c>
      <c r="N21" s="362">
        <v>0</v>
      </c>
      <c r="O21" s="362">
        <v>0</v>
      </c>
      <c r="P21" s="362">
        <v>0.23222222222222225</v>
      </c>
      <c r="Q21" s="362">
        <v>1.1222222222222222</v>
      </c>
      <c r="R21" s="362">
        <v>1.9033333333333333</v>
      </c>
      <c r="S21" s="362">
        <v>2.4255555555555555</v>
      </c>
      <c r="T21" s="362">
        <v>2.3955555555555557</v>
      </c>
      <c r="U21" s="362">
        <v>3.0722222222222224</v>
      </c>
      <c r="V21" s="362">
        <v>3.1366666666666667</v>
      </c>
      <c r="W21" s="362">
        <v>3.9413173800000001</v>
      </c>
      <c r="X21" s="362">
        <v>4.1054192470000004</v>
      </c>
      <c r="Y21" s="362">
        <v>4.5038754179999998</v>
      </c>
      <c r="Z21" s="362">
        <v>4.8799674</v>
      </c>
      <c r="AA21" s="362">
        <v>5.283937731</v>
      </c>
      <c r="AB21" s="362">
        <v>6.420644824</v>
      </c>
      <c r="AC21" s="362">
        <v>7.8598680999999999</v>
      </c>
      <c r="AD21" s="362">
        <v>7.5651796579999999</v>
      </c>
      <c r="AE21" s="362">
        <v>7.7553979970000002</v>
      </c>
      <c r="AF21" s="362">
        <v>8.1529844790000006</v>
      </c>
      <c r="AG21" s="362">
        <v>8.3821103630000007</v>
      </c>
      <c r="AH21" s="362">
        <v>8.3824035420000005</v>
      </c>
      <c r="AI21" s="362">
        <v>7.9647310139999998</v>
      </c>
      <c r="AJ21" s="362">
        <v>9.4304375589999996</v>
      </c>
      <c r="AK21" s="362">
        <v>10.426110048348121</v>
      </c>
      <c r="AL21" s="362">
        <v>10.359185080658266</v>
      </c>
      <c r="AM21" s="362">
        <v>9.1861761435169331</v>
      </c>
      <c r="AN21" s="362">
        <v>10.022084285360345</v>
      </c>
      <c r="AO21" s="362">
        <v>8.3660570640754557</v>
      </c>
      <c r="AP21" s="362">
        <v>8.1550957936700552</v>
      </c>
      <c r="AQ21" s="362">
        <v>6.5511827091541335</v>
      </c>
      <c r="AR21" s="362">
        <v>5.7238893221406224</v>
      </c>
      <c r="AS21" s="362">
        <v>4.751681862811834</v>
      </c>
      <c r="AT21" s="362">
        <v>4.5864663495323112</v>
      </c>
      <c r="AU21" s="431">
        <v>4.5796744644384226</v>
      </c>
      <c r="AV21" s="365">
        <v>4.4907408334445336</v>
      </c>
      <c r="AW21" s="235">
        <v>-2.2098386135887771E-2</v>
      </c>
      <c r="AX21" s="235">
        <v>-7.8975399415109782E-2</v>
      </c>
      <c r="AY21" s="235">
        <v>1.2644326157173105E-3</v>
      </c>
    </row>
    <row r="22" spans="1:52">
      <c r="A22" t="s">
        <v>149</v>
      </c>
      <c r="B22" s="362">
        <v>11.048888888888888</v>
      </c>
      <c r="C22" s="362">
        <v>13.797777777777776</v>
      </c>
      <c r="D22" s="362">
        <v>16.478888888888889</v>
      </c>
      <c r="E22" s="362">
        <v>18.518888888888888</v>
      </c>
      <c r="F22" s="362">
        <v>19.437777777777779</v>
      </c>
      <c r="G22" s="362">
        <v>17.68888888888889</v>
      </c>
      <c r="H22" s="362">
        <v>18.628888888888888</v>
      </c>
      <c r="I22" s="362">
        <v>18.895555555555557</v>
      </c>
      <c r="J22" s="362">
        <v>20.206666666666663</v>
      </c>
      <c r="K22" s="362">
        <v>20.27</v>
      </c>
      <c r="L22" s="362">
        <v>18.522222222222222</v>
      </c>
      <c r="M22" s="362">
        <v>19.143333333333334</v>
      </c>
      <c r="N22" s="362">
        <v>13.584404752799999</v>
      </c>
      <c r="O22" s="362">
        <v>14.4514407912</v>
      </c>
      <c r="P22" s="362">
        <v>15.1109594832</v>
      </c>
      <c r="Q22" s="362">
        <v>13.713788037600001</v>
      </c>
      <c r="R22" s="362">
        <v>11.797403150399999</v>
      </c>
      <c r="S22" s="362">
        <v>14.1120197064</v>
      </c>
      <c r="T22" s="362">
        <v>13.1332435584</v>
      </c>
      <c r="U22" s="362">
        <v>12.677881608</v>
      </c>
      <c r="V22" s="362">
        <v>12.8223876144</v>
      </c>
      <c r="W22" s="362">
        <v>14.711047512</v>
      </c>
      <c r="X22" s="362">
        <v>14.921925463199999</v>
      </c>
      <c r="Y22" s="362">
        <v>14.849672460000001</v>
      </c>
      <c r="Z22" s="362">
        <v>15.568001735999999</v>
      </c>
      <c r="AA22" s="362">
        <v>16.0645310952</v>
      </c>
      <c r="AB22" s="362">
        <v>17.397010898400001</v>
      </c>
      <c r="AC22" s="362">
        <v>17.101277675999999</v>
      </c>
      <c r="AD22" s="362">
        <v>16.7097672168</v>
      </c>
      <c r="AE22" s="362">
        <v>17.848172092799999</v>
      </c>
      <c r="AF22" s="362">
        <v>16.880317910399999</v>
      </c>
      <c r="AG22" s="362">
        <v>17.040786789599998</v>
      </c>
      <c r="AH22" s="362">
        <v>16.996258776000001</v>
      </c>
      <c r="AI22" s="362">
        <v>17.6927441208</v>
      </c>
      <c r="AJ22" s="362">
        <v>16.372026434399999</v>
      </c>
      <c r="AK22" s="362">
        <v>15.807444828</v>
      </c>
      <c r="AL22" s="362">
        <v>15.615890354399999</v>
      </c>
      <c r="AM22" s="362">
        <v>14.3044143312</v>
      </c>
      <c r="AN22" s="362">
        <v>13.029064809599999</v>
      </c>
      <c r="AO22" s="362">
        <v>12.179671946399999</v>
      </c>
      <c r="AP22" s="362">
        <v>10.6295929824</v>
      </c>
      <c r="AQ22" s="362">
        <v>10.0003197336</v>
      </c>
      <c r="AR22" s="362">
        <v>9.0408670632000003</v>
      </c>
      <c r="AS22" s="362">
        <v>8.2217196432000001</v>
      </c>
      <c r="AT22" s="362">
        <v>7.7235099816000004</v>
      </c>
      <c r="AU22" s="431">
        <v>7.1900139695999998</v>
      </c>
      <c r="AV22" s="365">
        <v>6.6153505488000004</v>
      </c>
      <c r="AW22" s="235">
        <v>-8.2439081701587424E-2</v>
      </c>
      <c r="AX22" s="235">
        <v>-7.5755646632376994E-2</v>
      </c>
      <c r="AY22" s="235">
        <v>1.862647012717984E-3</v>
      </c>
    </row>
    <row r="23" spans="1:52">
      <c r="A23" t="s">
        <v>90</v>
      </c>
      <c r="B23" s="362">
        <v>12.020206362854667</v>
      </c>
      <c r="C23" s="362">
        <v>12.248208655775223</v>
      </c>
      <c r="D23" s="362">
        <v>12.981107289576777</v>
      </c>
      <c r="E23" s="362">
        <v>14.020492977930667</v>
      </c>
      <c r="F23" s="362">
        <v>13.994888697812112</v>
      </c>
      <c r="G23" s="362">
        <v>13.338898442724776</v>
      </c>
      <c r="H23" s="362">
        <v>14.333500525461</v>
      </c>
      <c r="I23" s="362">
        <v>12.573994458775221</v>
      </c>
      <c r="J23" s="362">
        <v>12.558994936467</v>
      </c>
      <c r="K23" s="362">
        <v>12.253606573039111</v>
      </c>
      <c r="L23" s="362">
        <v>11.403100219738221</v>
      </c>
      <c r="M23" s="362">
        <v>12.779091430209222</v>
      </c>
      <c r="N23" s="362">
        <v>13.121309830897111</v>
      </c>
      <c r="O23" s="362">
        <v>11.765501098691111</v>
      </c>
      <c r="P23" s="362">
        <v>12.45239801280211</v>
      </c>
      <c r="Q23" s="362">
        <v>12.820507308684444</v>
      </c>
      <c r="R23" s="362">
        <v>14.366700105092223</v>
      </c>
      <c r="S23" s="362">
        <v>14.724204643164223</v>
      </c>
      <c r="T23" s="362">
        <v>14.965200152861332</v>
      </c>
      <c r="U23" s="362">
        <v>15.296909334097666</v>
      </c>
      <c r="V23" s="362">
        <v>15.588611827648776</v>
      </c>
      <c r="W23" s="362">
        <v>15.678871691984334</v>
      </c>
      <c r="X23" s="362">
        <v>16.370569408617555</v>
      </c>
      <c r="Y23" s="362">
        <v>17.424047004872445</v>
      </c>
      <c r="Z23" s="362">
        <v>18.384088086366667</v>
      </c>
      <c r="AA23" s="362">
        <v>18.162988439858555</v>
      </c>
      <c r="AB23" s="362">
        <v>18.181785611923111</v>
      </c>
      <c r="AC23" s="362">
        <v>17.661111111111111</v>
      </c>
      <c r="AD23" s="362">
        <v>17.424444444444443</v>
      </c>
      <c r="AE23" s="362">
        <v>16.02</v>
      </c>
      <c r="AF23" s="362">
        <v>15.246666666666666</v>
      </c>
      <c r="AG23" s="362">
        <v>13.972222222222221</v>
      </c>
      <c r="AH23" s="362">
        <v>13.404444444444444</v>
      </c>
      <c r="AI23" s="362">
        <v>12.727777777777778</v>
      </c>
      <c r="AJ23" s="362">
        <v>11.88111111111111</v>
      </c>
      <c r="AK23" s="362">
        <v>11.065555555555557</v>
      </c>
      <c r="AL23" s="362">
        <v>10.064444444444444</v>
      </c>
      <c r="AM23" s="362">
        <v>8.8324976250609115</v>
      </c>
      <c r="AN23" s="362">
        <v>8.421876325594722</v>
      </c>
      <c r="AO23" s="362">
        <v>7.2918647776535774</v>
      </c>
      <c r="AP23" s="362">
        <v>7.649340830617656</v>
      </c>
      <c r="AQ23" s="362">
        <v>7.6887620389414337</v>
      </c>
      <c r="AR23" s="362">
        <v>7.8301367122017664</v>
      </c>
      <c r="AS23" s="362">
        <v>7.0387838234564777</v>
      </c>
      <c r="AT23" s="362">
        <v>6.5057382695985781</v>
      </c>
      <c r="AU23" s="431">
        <v>6.1619259064092775</v>
      </c>
      <c r="AV23" s="365">
        <v>5.2639375083480777</v>
      </c>
      <c r="AW23" s="235">
        <v>-0.14806584091366448</v>
      </c>
      <c r="AX23" s="235">
        <v>-5.6863994627256997E-2</v>
      </c>
      <c r="AY23" s="235">
        <v>1.4821372507368123E-3</v>
      </c>
    </row>
    <row r="24" spans="1:52">
      <c r="A24" t="s">
        <v>68</v>
      </c>
      <c r="B24" s="362" t="s">
        <v>8</v>
      </c>
      <c r="C24" s="362" t="s">
        <v>8</v>
      </c>
      <c r="D24" s="362" t="s">
        <v>8</v>
      </c>
      <c r="E24" s="362" t="s">
        <v>8</v>
      </c>
      <c r="F24" s="362" t="s">
        <v>8</v>
      </c>
      <c r="G24" s="362" t="s">
        <v>8</v>
      </c>
      <c r="H24" s="362" t="s">
        <v>8</v>
      </c>
      <c r="I24" s="362" t="s">
        <v>8</v>
      </c>
      <c r="J24" s="362" t="s">
        <v>8</v>
      </c>
      <c r="K24" s="362" t="s">
        <v>8</v>
      </c>
      <c r="L24" s="362" t="s">
        <v>8</v>
      </c>
      <c r="M24" s="362" t="s">
        <v>8</v>
      </c>
      <c r="N24" s="362" t="s">
        <v>8</v>
      </c>
      <c r="O24" s="362" t="s">
        <v>8</v>
      </c>
      <c r="P24" s="362" t="s">
        <v>8</v>
      </c>
      <c r="Q24" s="362">
        <v>4.3358742856564669</v>
      </c>
      <c r="R24" s="362">
        <v>4.6283232843957558</v>
      </c>
      <c r="S24" s="362">
        <v>5.0153413887056333</v>
      </c>
      <c r="T24" s="362">
        <v>5.6693781440383439</v>
      </c>
      <c r="U24" s="362">
        <v>5.332426036795245</v>
      </c>
      <c r="V24" s="362">
        <v>5.6534841767155557</v>
      </c>
      <c r="W24" s="362">
        <v>5.7950226385999999</v>
      </c>
      <c r="X24" s="362">
        <v>5.4351131354577786</v>
      </c>
      <c r="Y24" s="362">
        <v>4.9011764825688893</v>
      </c>
      <c r="Z24" s="362">
        <v>3.03067874044</v>
      </c>
      <c r="AA24" s="362">
        <v>3.8150226337599999</v>
      </c>
      <c r="AB24" s="362">
        <v>3.2991855284266669</v>
      </c>
      <c r="AC24" s="362">
        <v>5.3657918683199997</v>
      </c>
      <c r="AD24" s="362">
        <v>4.7134841744177782</v>
      </c>
      <c r="AE24" s="362">
        <v>6.2668778433733339</v>
      </c>
      <c r="AF24" s="362">
        <v>7.8627149513466676</v>
      </c>
      <c r="AG24" s="362">
        <v>8.0214479834088888</v>
      </c>
      <c r="AH24" s="362">
        <v>8.5580633693360006</v>
      </c>
      <c r="AI24" s="362">
        <v>10.315628984491999</v>
      </c>
      <c r="AJ24" s="362">
        <v>12.157271522930445</v>
      </c>
      <c r="AK24" s="362">
        <v>12.824633515512</v>
      </c>
      <c r="AL24" s="362">
        <v>13.354115417258779</v>
      </c>
      <c r="AM24" s="362">
        <v>13.816405011149</v>
      </c>
      <c r="AN24" s="362">
        <v>16.050287369550777</v>
      </c>
      <c r="AO24" s="362">
        <v>16.521735913638</v>
      </c>
      <c r="AP24" s="362">
        <v>17.605276007538777</v>
      </c>
      <c r="AQ24" s="362">
        <v>17.320634519019666</v>
      </c>
      <c r="AR24" s="362">
        <v>17.166906275866111</v>
      </c>
      <c r="AS24" s="362">
        <v>18.447432610979554</v>
      </c>
      <c r="AT24" s="362">
        <v>18.740482667326447</v>
      </c>
      <c r="AU24" s="431">
        <v>19.012685280258111</v>
      </c>
      <c r="AV24" s="365">
        <v>19.927800198140002</v>
      </c>
      <c r="AW24" s="235">
        <v>4.5268059912115355E-2</v>
      </c>
      <c r="AX24" s="235">
        <v>4.0159283654426448E-2</v>
      </c>
      <c r="AY24" s="235">
        <v>5.6109585176615431E-3</v>
      </c>
    </row>
    <row r="25" spans="1:52">
      <c r="A25" t="s">
        <v>154</v>
      </c>
      <c r="B25" s="362">
        <v>26.671125123403776</v>
      </c>
      <c r="C25" s="362">
        <v>36.861883379510218</v>
      </c>
      <c r="D25" s="362">
        <v>49.149177839346997</v>
      </c>
      <c r="E25" s="362">
        <v>59.764551022791224</v>
      </c>
      <c r="F25" s="362">
        <v>70.857615999490449</v>
      </c>
      <c r="G25" s="362">
        <v>76.749148116301996</v>
      </c>
      <c r="H25" s="362">
        <v>82.003757842106879</v>
      </c>
      <c r="I25" s="362">
        <v>82.269142171693105</v>
      </c>
      <c r="J25" s="362">
        <v>75.316072736537109</v>
      </c>
      <c r="K25" s="362">
        <v>78.978376484825333</v>
      </c>
      <c r="L25" s="362">
        <v>76.377610054881558</v>
      </c>
      <c r="M25" s="362">
        <v>70.910692865407668</v>
      </c>
      <c r="N25" s="362">
        <v>60.640319310425333</v>
      </c>
      <c r="O25" s="362">
        <v>64.568007388299776</v>
      </c>
      <c r="P25" s="362">
        <v>65.364160377058113</v>
      </c>
      <c r="Q25" s="362">
        <v>68.442618600256893</v>
      </c>
      <c r="R25" s="362">
        <v>62.577624916403998</v>
      </c>
      <c r="S25" s="362">
        <v>62.683778648238444</v>
      </c>
      <c r="T25" s="362">
        <v>55.332632718703223</v>
      </c>
      <c r="U25" s="362">
        <v>60.481088712673667</v>
      </c>
      <c r="V25" s="362">
        <v>61.038395804804551</v>
      </c>
      <c r="W25" s="362">
        <v>68.946848826470557</v>
      </c>
      <c r="X25" s="362">
        <v>69.424540619725562</v>
      </c>
      <c r="Y25" s="362">
        <v>70.804539133573229</v>
      </c>
      <c r="Z25" s="362">
        <v>66.876851055698893</v>
      </c>
      <c r="AA25" s="362">
        <v>67.619927178539996</v>
      </c>
      <c r="AB25" s="362">
        <v>76.536840652633103</v>
      </c>
      <c r="AC25" s="362">
        <v>67.779157776291669</v>
      </c>
      <c r="AD25" s="362">
        <v>64.647622687175556</v>
      </c>
      <c r="AE25" s="362">
        <v>60.136089084211783</v>
      </c>
      <c r="AF25" s="362">
        <v>57.986476014564339</v>
      </c>
      <c r="AG25" s="362">
        <v>62.259163720900666</v>
      </c>
      <c r="AH25" s="362">
        <v>60.242242816046222</v>
      </c>
      <c r="AI25" s="362">
        <v>58.013014447522892</v>
      </c>
      <c r="AJ25" s="362">
        <v>68.416080167298333</v>
      </c>
      <c r="AK25" s="362">
        <v>62.498009617528105</v>
      </c>
      <c r="AL25" s="362">
        <v>61.542626031018109</v>
      </c>
      <c r="AM25" s="362">
        <v>60.481088712673667</v>
      </c>
      <c r="AN25" s="362">
        <v>66.531851427236887</v>
      </c>
      <c r="AO25" s="362">
        <v>62.683778648238444</v>
      </c>
      <c r="AP25" s="362">
        <v>70.486077938069883</v>
      </c>
      <c r="AQ25" s="362">
        <v>64.143392460962005</v>
      </c>
      <c r="AR25" s="362">
        <v>63.798392832499999</v>
      </c>
      <c r="AS25" s="362">
        <v>68.628387630967225</v>
      </c>
      <c r="AT25" s="362">
        <v>57.906860715688438</v>
      </c>
      <c r="AU25" s="431">
        <v>43.337261021411216</v>
      </c>
      <c r="AV25" s="365">
        <v>40.152649066377883</v>
      </c>
      <c r="AW25" s="235">
        <v>-7.6015847998421759E-2</v>
      </c>
      <c r="AX25" s="235">
        <v>-3.5950070232267262E-2</v>
      </c>
      <c r="AY25" s="235">
        <v>1.130555535711845E-2</v>
      </c>
    </row>
    <row r="26" spans="1:52">
      <c r="A26" t="s">
        <v>91</v>
      </c>
      <c r="B26" s="362">
        <v>0</v>
      </c>
      <c r="C26" s="362">
        <v>0</v>
      </c>
      <c r="D26" s="362">
        <v>0</v>
      </c>
      <c r="E26" s="362">
        <v>0</v>
      </c>
      <c r="F26" s="362">
        <v>0</v>
      </c>
      <c r="G26" s="362">
        <v>0</v>
      </c>
      <c r="H26" s="362">
        <v>0</v>
      </c>
      <c r="I26" s="362">
        <v>2.6549</v>
      </c>
      <c r="J26" s="362">
        <v>14.200745</v>
      </c>
      <c r="K26" s="362">
        <v>20.669725</v>
      </c>
      <c r="L26" s="362">
        <v>25.088317</v>
      </c>
      <c r="M26" s="362">
        <v>24.951122000000002</v>
      </c>
      <c r="N26" s="362">
        <v>23.960037</v>
      </c>
      <c r="O26" s="362">
        <v>23.612572</v>
      </c>
      <c r="P26" s="362">
        <v>25.962595</v>
      </c>
      <c r="Q26" s="362">
        <v>26.185654</v>
      </c>
      <c r="R26" s="362">
        <v>26.089703</v>
      </c>
      <c r="S26" s="362">
        <v>28.150886</v>
      </c>
      <c r="T26" s="362">
        <v>28.32957</v>
      </c>
      <c r="U26" s="362">
        <v>28.737731</v>
      </c>
      <c r="V26" s="362">
        <v>25.479451000000001</v>
      </c>
      <c r="W26" s="362">
        <v>25.027011999999999</v>
      </c>
      <c r="X26" s="362">
        <v>25.833659000000001</v>
      </c>
      <c r="Y26" s="362">
        <v>24.803847999999999</v>
      </c>
      <c r="Z26" s="362">
        <v>26.841608000000001</v>
      </c>
      <c r="AA26" s="362">
        <v>27.813600000000001</v>
      </c>
      <c r="AB26" s="362">
        <v>37.397942999999998</v>
      </c>
      <c r="AC26" s="362">
        <v>42.944723000000003</v>
      </c>
      <c r="AD26" s="362">
        <v>44.194564</v>
      </c>
      <c r="AE26" s="362">
        <v>48.470792000000003</v>
      </c>
      <c r="AF26" s="362">
        <v>49.795946999999998</v>
      </c>
      <c r="AG26" s="362">
        <v>54.036489000000003</v>
      </c>
      <c r="AH26" s="362">
        <v>65.593894000000006</v>
      </c>
      <c r="AI26" s="362">
        <v>72.959940000000003</v>
      </c>
      <c r="AJ26" s="362">
        <v>79.178871000000001</v>
      </c>
      <c r="AK26" s="362">
        <v>85.842597999999995</v>
      </c>
      <c r="AL26" s="362">
        <v>88.668295999999998</v>
      </c>
      <c r="AM26" s="362">
        <v>90.309894</v>
      </c>
      <c r="AN26" s="362">
        <v>100.110308</v>
      </c>
      <c r="AO26" s="362">
        <v>104.3836</v>
      </c>
      <c r="AP26" s="362">
        <v>107.250281</v>
      </c>
      <c r="AQ26" s="362">
        <v>101.26631399999999</v>
      </c>
      <c r="AR26" s="362">
        <v>114.72266399999999</v>
      </c>
      <c r="AS26" s="362">
        <v>108.74583800000001</v>
      </c>
      <c r="AT26" s="362">
        <v>108.81996599999999</v>
      </c>
      <c r="AU26" s="431">
        <v>117.152103</v>
      </c>
      <c r="AV26" s="365">
        <v>116.649315</v>
      </c>
      <c r="AW26" s="235">
        <v>-7.0122682766508015E-3</v>
      </c>
      <c r="AX26" s="235">
        <v>3.1584299416270722E-2</v>
      </c>
      <c r="AY26" s="235">
        <v>3.2844290943850628E-2</v>
      </c>
    </row>
    <row r="27" spans="1:52">
      <c r="A27" t="s">
        <v>155</v>
      </c>
      <c r="B27" s="362">
        <v>4.8909190790102111</v>
      </c>
      <c r="C27" s="362">
        <v>5.0434938377758556</v>
      </c>
      <c r="D27" s="362">
        <v>5.3349336008407331</v>
      </c>
      <c r="E27" s="362">
        <v>5.4120330562720893</v>
      </c>
      <c r="F27" s="362">
        <v>5.2388697812171552</v>
      </c>
      <c r="G27" s="362">
        <v>5.3919700009553786</v>
      </c>
      <c r="H27" s="362">
        <v>5.8691602178274449</v>
      </c>
      <c r="I27" s="362">
        <v>6.1776058087322001</v>
      </c>
      <c r="J27" s="362">
        <v>6.6241759816566228</v>
      </c>
      <c r="K27" s="362">
        <v>5.9432502149613002</v>
      </c>
      <c r="L27" s="362">
        <v>5.0477930639151563</v>
      </c>
      <c r="M27" s="362">
        <v>4.4863857838922225</v>
      </c>
      <c r="N27" s="362">
        <v>4.1347090856979003</v>
      </c>
      <c r="O27" s="362">
        <v>4.0423473774720451</v>
      </c>
      <c r="P27" s="362">
        <v>4.4400974491258225</v>
      </c>
      <c r="Q27" s="362">
        <v>4.5917645934842781</v>
      </c>
      <c r="R27" s="362">
        <v>4.1687446259673226</v>
      </c>
      <c r="S27" s="362">
        <v>4.1881150281838115</v>
      </c>
      <c r="T27" s="362">
        <v>4.156396293111678</v>
      </c>
      <c r="U27" s="362">
        <v>3.8486433553071557</v>
      </c>
      <c r="V27" s="362">
        <v>2.6421371930830224</v>
      </c>
      <c r="W27" s="362">
        <v>2.9535683576956111</v>
      </c>
      <c r="X27" s="362">
        <v>2.8442247062195447</v>
      </c>
      <c r="Y27" s="362">
        <v>3.6343747014426224</v>
      </c>
      <c r="Z27" s="362">
        <v>3.4437040221648894</v>
      </c>
      <c r="AA27" s="362">
        <v>3.5213528231584892</v>
      </c>
      <c r="AB27" s="362">
        <v>3.4890847425241227</v>
      </c>
      <c r="AC27" s="362">
        <v>3.5601413967708</v>
      </c>
      <c r="AD27" s="362">
        <v>3.6095586127830224</v>
      </c>
      <c r="AE27" s="362">
        <v>3.4468806725900447</v>
      </c>
      <c r="AF27" s="362">
        <v>3.681522881436889</v>
      </c>
      <c r="AG27" s="362">
        <v>3.8800277061239998</v>
      </c>
      <c r="AH27" s="362">
        <v>3.965725613833945</v>
      </c>
      <c r="AI27" s="362">
        <v>4.0125394095729341</v>
      </c>
      <c r="AJ27" s="362">
        <v>4.3617559950320004</v>
      </c>
      <c r="AK27" s="362">
        <v>4.3159453520588444</v>
      </c>
      <c r="AL27" s="362">
        <v>4.3115028183815785</v>
      </c>
      <c r="AM27" s="362">
        <v>4.3296657208369114</v>
      </c>
      <c r="AN27" s="362">
        <v>4.0998428924768886</v>
      </c>
      <c r="AO27" s="362">
        <v>4.0887763659331444</v>
      </c>
      <c r="AP27" s="362">
        <v>4.1032928887615112</v>
      </c>
      <c r="AQ27" s="362">
        <v>4.2775973164336554</v>
      </c>
      <c r="AR27" s="362">
        <v>4.3408649406069895</v>
      </c>
      <c r="AS27" s="362">
        <v>4.2479273483859332</v>
      </c>
      <c r="AT27" s="362">
        <v>4.1403670796046885</v>
      </c>
      <c r="AU27" s="431">
        <v>4.092146746918889</v>
      </c>
      <c r="AV27" s="365">
        <v>3.9474769429388998</v>
      </c>
      <c r="AW27" s="235">
        <v>-3.7988681668194135E-2</v>
      </c>
      <c r="AX27" s="235">
        <v>-5.3105167101172857E-3</v>
      </c>
      <c r="AY27" s="235">
        <v>1.1114688603874551E-3</v>
      </c>
    </row>
    <row r="28" spans="1:52">
      <c r="A28" t="s">
        <v>92</v>
      </c>
      <c r="B28" s="362">
        <v>23.333333333333332</v>
      </c>
      <c r="C28" s="362">
        <v>24.935555555555556</v>
      </c>
      <c r="D28" s="362">
        <v>25.506666666666664</v>
      </c>
      <c r="E28" s="362">
        <v>27.004444444444442</v>
      </c>
      <c r="F28" s="362">
        <v>27.871111111111112</v>
      </c>
      <c r="G28" s="362">
        <v>30.275555555555556</v>
      </c>
      <c r="H28" s="362">
        <v>33.024444444444441</v>
      </c>
      <c r="I28" s="362">
        <v>34.973333333333336</v>
      </c>
      <c r="J28" s="362">
        <v>35.212222222222223</v>
      </c>
      <c r="K28" s="362">
        <v>33.645555555555553</v>
      </c>
      <c r="L28" s="362">
        <v>34.74111111111111</v>
      </c>
      <c r="M28" s="362">
        <v>36.566666666666663</v>
      </c>
      <c r="N28" s="362">
        <v>36.972222222222221</v>
      </c>
      <c r="O28" s="362">
        <v>36.68888888888889</v>
      </c>
      <c r="P28" s="362">
        <v>36.426666666666662</v>
      </c>
      <c r="Q28" s="362">
        <v>34.817777777777778</v>
      </c>
      <c r="R28" s="362">
        <v>35.235555555555557</v>
      </c>
      <c r="S28" s="362">
        <v>33.487777777777772</v>
      </c>
      <c r="T28" s="362">
        <v>32.794444444444444</v>
      </c>
      <c r="U28" s="362">
        <v>29.397777777777776</v>
      </c>
      <c r="V28" s="362">
        <v>25.456461046888112</v>
      </c>
      <c r="W28" s="362">
        <v>22.286100230353558</v>
      </c>
      <c r="X28" s="362">
        <v>19.568485080093001</v>
      </c>
      <c r="Y28" s="362">
        <v>18.622363406685555</v>
      </c>
      <c r="Z28" s="362">
        <v>16.470680339267332</v>
      </c>
      <c r="AA28" s="362">
        <v>16.050736176130222</v>
      </c>
      <c r="AB28" s="362">
        <v>15.293355837924445</v>
      </c>
      <c r="AC28" s="362">
        <v>13.231054212710889</v>
      </c>
      <c r="AD28" s="362">
        <v>12.388352812543111</v>
      </c>
      <c r="AE28" s="362">
        <v>12.43593622283789</v>
      </c>
      <c r="AF28" s="362">
        <v>12.186793414222445</v>
      </c>
      <c r="AG28" s="362">
        <v>11.978015562137111</v>
      </c>
      <c r="AH28" s="362">
        <v>11.776641932847111</v>
      </c>
      <c r="AI28" s="362">
        <v>11.587263675254555</v>
      </c>
      <c r="AJ28" s="362">
        <v>11.530497967156</v>
      </c>
      <c r="AK28" s="362">
        <v>10.779221468530732</v>
      </c>
      <c r="AL28" s="362">
        <v>10.631654437756756</v>
      </c>
      <c r="AM28" s="362">
        <v>10.258629550014334</v>
      </c>
      <c r="AN28" s="362">
        <v>10.038396665711289</v>
      </c>
      <c r="AO28" s="362">
        <v>9.9316341836247215</v>
      </c>
      <c r="AP28" s="362">
        <v>9.5832942820292324</v>
      </c>
      <c r="AQ28" s="362">
        <v>9.6298936180376433</v>
      </c>
      <c r="AR28" s="362">
        <v>10.0216605760963</v>
      </c>
      <c r="AS28" s="362">
        <v>9.5614127257093777</v>
      </c>
      <c r="AT28" s="362">
        <v>9.7394668959587101</v>
      </c>
      <c r="AU28" s="431">
        <v>9.7613690646794549</v>
      </c>
      <c r="AV28" s="365">
        <v>9.1507595299512658</v>
      </c>
      <c r="AW28" s="235">
        <v>-6.5115006484749438E-2</v>
      </c>
      <c r="AX28" s="235">
        <v>-9.8697391845612437E-3</v>
      </c>
      <c r="AY28" s="235">
        <v>2.5765278463824085E-3</v>
      </c>
    </row>
    <row r="29" spans="1:52">
      <c r="A29" t="s">
        <v>69</v>
      </c>
      <c r="B29" s="362" t="s">
        <v>8</v>
      </c>
      <c r="C29" s="362" t="s">
        <v>8</v>
      </c>
      <c r="D29" s="362" t="s">
        <v>8</v>
      </c>
      <c r="E29" s="362" t="s">
        <v>8</v>
      </c>
      <c r="F29" s="362" t="s">
        <v>8</v>
      </c>
      <c r="G29" s="362" t="s">
        <v>8</v>
      </c>
      <c r="H29" s="362" t="s">
        <v>8</v>
      </c>
      <c r="I29" s="362" t="s">
        <v>8</v>
      </c>
      <c r="J29" s="362" t="s">
        <v>8</v>
      </c>
      <c r="K29" s="362" t="s">
        <v>8</v>
      </c>
      <c r="L29" s="362" t="s">
        <v>8</v>
      </c>
      <c r="M29" s="362" t="s">
        <v>8</v>
      </c>
      <c r="N29" s="362" t="s">
        <v>8</v>
      </c>
      <c r="O29" s="362" t="s">
        <v>8</v>
      </c>
      <c r="P29" s="362" t="s">
        <v>8</v>
      </c>
      <c r="Q29" s="362">
        <v>418.1176480808889</v>
      </c>
      <c r="R29" s="362">
        <v>455.20362102222219</v>
      </c>
      <c r="S29" s="362">
        <v>492.57918672444447</v>
      </c>
      <c r="T29" s="362">
        <v>533.75565741333332</v>
      </c>
      <c r="U29" s="362">
        <v>557.28506923555551</v>
      </c>
      <c r="V29" s="362">
        <v>590.04525031111109</v>
      </c>
      <c r="W29" s="362">
        <v>581.90045391111107</v>
      </c>
      <c r="X29" s="362">
        <v>582.80543128888883</v>
      </c>
      <c r="Y29" s="362">
        <v>559.54751267999995</v>
      </c>
      <c r="Z29" s="362">
        <v>549.59276152444443</v>
      </c>
      <c r="AA29" s="362">
        <v>532.57918682222214</v>
      </c>
      <c r="AB29" s="362">
        <v>543.52941309333335</v>
      </c>
      <c r="AC29" s="362">
        <v>515.20362116888884</v>
      </c>
      <c r="AD29" s="362">
        <v>532.66968455999995</v>
      </c>
      <c r="AE29" s="362">
        <v>535.74660764444445</v>
      </c>
      <c r="AF29" s="362">
        <v>528.50678862222219</v>
      </c>
      <c r="AG29" s="362">
        <v>526.24434517777775</v>
      </c>
      <c r="AH29" s="362">
        <v>538.82353072888884</v>
      </c>
      <c r="AI29" s="362">
        <v>561.53846291111108</v>
      </c>
      <c r="AJ29" s="362">
        <v>573.30316882222223</v>
      </c>
      <c r="AK29" s="362">
        <v>580.09049915555545</v>
      </c>
      <c r="AL29" s="362">
        <v>595.15384760866664</v>
      </c>
      <c r="AM29" s="362">
        <v>592.03620054222222</v>
      </c>
      <c r="AN29" s="362">
        <v>601.71945848444443</v>
      </c>
      <c r="AO29" s="362">
        <v>527.65429993235557</v>
      </c>
      <c r="AP29" s="362">
        <v>588.86117791002664</v>
      </c>
      <c r="AQ29" s="362">
        <v>607.00859876886659</v>
      </c>
      <c r="AR29" s="362">
        <v>592.27420959257779</v>
      </c>
      <c r="AS29" s="362">
        <v>604.71420962298657</v>
      </c>
      <c r="AT29" s="362">
        <v>581.74470730439555</v>
      </c>
      <c r="AU29" s="431">
        <v>575.13601950543546</v>
      </c>
      <c r="AV29" s="365">
        <v>579.39158512669781</v>
      </c>
      <c r="AW29" s="235">
        <v>4.6467764368645081E-3</v>
      </c>
      <c r="AX29" s="235">
        <v>-8.5738782396183044E-4</v>
      </c>
      <c r="AY29" s="235">
        <v>0.16313602692240464</v>
      </c>
    </row>
    <row r="30" spans="1:52">
      <c r="A30" t="s">
        <v>70</v>
      </c>
      <c r="B30" s="362" t="s">
        <v>8</v>
      </c>
      <c r="C30" s="362" t="s">
        <v>8</v>
      </c>
      <c r="D30" s="362" t="s">
        <v>8</v>
      </c>
      <c r="E30" s="362" t="s">
        <v>8</v>
      </c>
      <c r="F30" s="362" t="s">
        <v>8</v>
      </c>
      <c r="G30" s="362" t="s">
        <v>8</v>
      </c>
      <c r="H30" s="362" t="s">
        <v>8</v>
      </c>
      <c r="I30" s="362" t="s">
        <v>8</v>
      </c>
      <c r="J30" s="362" t="s">
        <v>8</v>
      </c>
      <c r="K30" s="362" t="s">
        <v>8</v>
      </c>
      <c r="L30" s="362" t="s">
        <v>8</v>
      </c>
      <c r="M30" s="362" t="s">
        <v>8</v>
      </c>
      <c r="N30" s="362" t="s">
        <v>8</v>
      </c>
      <c r="O30" s="362" t="s">
        <v>8</v>
      </c>
      <c r="P30" s="362" t="s">
        <v>8</v>
      </c>
      <c r="Q30" s="362">
        <v>75.285068057333334</v>
      </c>
      <c r="R30" s="362">
        <v>76.651583897777783</v>
      </c>
      <c r="S30" s="362">
        <v>79.728506982222228</v>
      </c>
      <c r="T30" s="362">
        <v>79.909502457777776</v>
      </c>
      <c r="U30" s="362">
        <v>81.357466262222218</v>
      </c>
      <c r="V30" s="362">
        <v>79.457013768888885</v>
      </c>
      <c r="W30" s="362">
        <v>76.289592946666659</v>
      </c>
      <c r="X30" s="362">
        <v>54.38914040444444</v>
      </c>
      <c r="Y30" s="362">
        <v>59.095022768888882</v>
      </c>
      <c r="Z30" s="362">
        <v>32.307685490738997</v>
      </c>
      <c r="AA30" s="362">
        <v>29.230769302222221</v>
      </c>
      <c r="AB30" s="362">
        <v>31.854955344836</v>
      </c>
      <c r="AC30" s="362">
        <v>15.655839585781111</v>
      </c>
      <c r="AD30" s="362">
        <v>12.036154282815332</v>
      </c>
      <c r="AE30" s="362">
        <v>20.633715317406335</v>
      </c>
      <c r="AF30" s="362">
        <v>42.533997117546669</v>
      </c>
      <c r="AG30" s="362">
        <v>46.425320511674116</v>
      </c>
      <c r="AH30" s="362">
        <v>48.416255213373447</v>
      </c>
      <c r="AI30" s="362">
        <v>53.471493343377773</v>
      </c>
      <c r="AJ30" s="362">
        <v>52.760181124444443</v>
      </c>
      <c r="AK30" s="362">
        <v>57.013574800000001</v>
      </c>
      <c r="AL30" s="362">
        <v>60.361991097777782</v>
      </c>
      <c r="AM30" s="362">
        <v>65.429864413333334</v>
      </c>
      <c r="AN30" s="362">
        <v>66.063348577777774</v>
      </c>
      <c r="AO30" s="362">
        <v>36.380090586666661</v>
      </c>
      <c r="AP30" s="362">
        <v>42.352941280000003</v>
      </c>
      <c r="AQ30" s="362">
        <v>59.548416435155559</v>
      </c>
      <c r="AR30" s="362">
        <v>62.287643591172667</v>
      </c>
      <c r="AS30" s="362">
        <v>62.349931234763886</v>
      </c>
      <c r="AT30" s="362">
        <v>67.108969988364663</v>
      </c>
      <c r="AU30" s="431">
        <v>69.575325007135561</v>
      </c>
      <c r="AV30" s="365">
        <v>66.79158158364578</v>
      </c>
      <c r="AW30" s="235">
        <v>-4.2633420443960235E-2</v>
      </c>
      <c r="AX30" s="235">
        <v>2.0111625920720133E-2</v>
      </c>
      <c r="AY30" s="235">
        <v>1.8806129621362948E-2</v>
      </c>
    </row>
    <row r="31" spans="1:52">
      <c r="A31" t="s">
        <v>162</v>
      </c>
      <c r="B31" s="362" t="s">
        <v>8</v>
      </c>
      <c r="C31" s="362" t="s">
        <v>8</v>
      </c>
      <c r="D31" s="362" t="s">
        <v>8</v>
      </c>
      <c r="E31" s="362" t="s">
        <v>8</v>
      </c>
      <c r="F31" s="362" t="s">
        <v>8</v>
      </c>
      <c r="G31" s="362" t="s">
        <v>8</v>
      </c>
      <c r="H31" s="362" t="s">
        <v>8</v>
      </c>
      <c r="I31" s="362" t="s">
        <v>8</v>
      </c>
      <c r="J31" s="362" t="s">
        <v>8</v>
      </c>
      <c r="K31" s="362" t="s">
        <v>8</v>
      </c>
      <c r="L31" s="362" t="s">
        <v>8</v>
      </c>
      <c r="M31" s="362" t="s">
        <v>8</v>
      </c>
      <c r="N31" s="362" t="s">
        <v>8</v>
      </c>
      <c r="O31" s="362" t="s">
        <v>8</v>
      </c>
      <c r="P31" s="362" t="s">
        <v>8</v>
      </c>
      <c r="Q31" s="362">
        <v>38.805429959111109</v>
      </c>
      <c r="R31" s="362">
        <v>35.927601897777777</v>
      </c>
      <c r="S31" s="362">
        <v>32.217194648888892</v>
      </c>
      <c r="T31" s="362">
        <v>29.321267039999999</v>
      </c>
      <c r="U31" s="362">
        <v>27.873303235555557</v>
      </c>
      <c r="V31" s="362">
        <v>25.429864315555552</v>
      </c>
      <c r="W31" s="362">
        <v>22.081448017777777</v>
      </c>
      <c r="X31" s="362">
        <v>19.004524933333332</v>
      </c>
      <c r="Y31" s="362">
        <v>17.375565653333332</v>
      </c>
      <c r="Z31" s="362">
        <v>16.470588275555556</v>
      </c>
      <c r="AA31" s="362">
        <v>16.470753841166776</v>
      </c>
      <c r="AB31" s="362">
        <v>16.651845904957888</v>
      </c>
      <c r="AC31" s="362">
        <v>16.898691625018333</v>
      </c>
      <c r="AD31" s="362">
        <v>16.261635632510888</v>
      </c>
      <c r="AE31" s="362">
        <v>16.390987107940109</v>
      </c>
      <c r="AF31" s="362">
        <v>16.184024754493112</v>
      </c>
      <c r="AG31" s="362">
        <v>16.561299877587221</v>
      </c>
      <c r="AH31" s="362">
        <v>17.013574702222222</v>
      </c>
      <c r="AI31" s="362">
        <v>17.556561128888887</v>
      </c>
      <c r="AJ31" s="362">
        <v>18.371040768888889</v>
      </c>
      <c r="AK31" s="362">
        <v>18.552036244444444</v>
      </c>
      <c r="AL31" s="362">
        <v>18.73303172</v>
      </c>
      <c r="AM31" s="362">
        <v>18.73303172</v>
      </c>
      <c r="AN31" s="362">
        <v>19.004524933333332</v>
      </c>
      <c r="AO31" s="362">
        <v>19.276018146666665</v>
      </c>
      <c r="AP31" s="362">
        <v>18.515837149333333</v>
      </c>
      <c r="AQ31" s="362">
        <v>18.73303172</v>
      </c>
      <c r="AR31" s="362">
        <v>18.552036244444444</v>
      </c>
      <c r="AS31" s="362">
        <v>19.276018146666665</v>
      </c>
      <c r="AT31" s="362">
        <v>18.190045293333331</v>
      </c>
      <c r="AU31" s="431">
        <v>17.918552080000001</v>
      </c>
      <c r="AV31" s="365">
        <v>17.778280586444446</v>
      </c>
      <c r="AW31" s="235">
        <v>-1.0539134514544357E-2</v>
      </c>
      <c r="AX31" s="235">
        <v>-3.4682664655304452E-3</v>
      </c>
      <c r="AY31" s="235">
        <v>5.0057303813793742E-3</v>
      </c>
    </row>
    <row r="32" spans="1:52" s="21" customFormat="1">
      <c r="A32" t="s">
        <v>93</v>
      </c>
      <c r="B32" s="362">
        <v>10.46111111111111</v>
      </c>
      <c r="C32" s="362">
        <v>17.384444444444444</v>
      </c>
      <c r="D32" s="362">
        <v>25.084444444444447</v>
      </c>
      <c r="E32" s="362">
        <v>27.235555555555557</v>
      </c>
      <c r="F32" s="362">
        <v>32.846666666666664</v>
      </c>
      <c r="G32" s="362">
        <v>34.203333333333333</v>
      </c>
      <c r="H32" s="362">
        <v>36.221111111111107</v>
      </c>
      <c r="I32" s="362">
        <v>37.845555555555556</v>
      </c>
      <c r="J32" s="362">
        <v>36.24111111111111</v>
      </c>
      <c r="K32" s="362">
        <v>36.595555555555556</v>
      </c>
      <c r="L32" s="362">
        <v>34.79</v>
      </c>
      <c r="M32" s="362">
        <v>34.712222222222223</v>
      </c>
      <c r="N32" s="362">
        <v>35.281111111111109</v>
      </c>
      <c r="O32" s="362">
        <v>36.378888888888888</v>
      </c>
      <c r="P32" s="362">
        <v>35.563333333333333</v>
      </c>
      <c r="Q32" s="362">
        <v>39.678888888888885</v>
      </c>
      <c r="R32" s="362">
        <v>41.716666666666669</v>
      </c>
      <c r="S32" s="362">
        <v>43.67444444444444</v>
      </c>
      <c r="T32" s="362">
        <v>42.058888888888895</v>
      </c>
      <c r="U32" s="362">
        <v>41.187777777777775</v>
      </c>
      <c r="V32" s="362">
        <v>45.48</v>
      </c>
      <c r="W32" s="362">
        <v>50.637777777777778</v>
      </c>
      <c r="X32" s="362">
        <v>51.494444444444447</v>
      </c>
      <c r="Y32" s="362">
        <v>60.542222222222222</v>
      </c>
      <c r="Z32" s="362">
        <v>64.635555555555555</v>
      </c>
      <c r="AA32" s="362">
        <v>70.754435999999998</v>
      </c>
      <c r="AB32" s="362">
        <v>84.146957999999998</v>
      </c>
      <c r="AC32" s="362">
        <v>85.857498000000007</v>
      </c>
      <c r="AD32" s="362">
        <v>90.161109999999994</v>
      </c>
      <c r="AE32" s="362">
        <v>99.085244000000003</v>
      </c>
      <c r="AF32" s="362">
        <v>108.374448</v>
      </c>
      <c r="AG32" s="362">
        <v>105.825838</v>
      </c>
      <c r="AH32" s="362">
        <v>103.605318</v>
      </c>
      <c r="AI32" s="362">
        <v>102.9360341365831</v>
      </c>
      <c r="AJ32" s="362">
        <v>96.358452582429663</v>
      </c>
      <c r="AK32" s="362">
        <v>88.169965358075544</v>
      </c>
      <c r="AL32" s="362">
        <v>79.961423999999994</v>
      </c>
      <c r="AM32" s="362">
        <v>72.075937216420556</v>
      </c>
      <c r="AN32" s="362">
        <v>69.629853077699437</v>
      </c>
      <c r="AO32" s="362">
        <v>59.681031287144116</v>
      </c>
      <c r="AP32" s="362">
        <v>57.134377718640003</v>
      </c>
      <c r="AQ32" s="362">
        <v>45.238621651338441</v>
      </c>
      <c r="AR32" s="362">
        <v>38.880086603903329</v>
      </c>
      <c r="AS32" s="362">
        <v>36.477187368135553</v>
      </c>
      <c r="AT32" s="362">
        <v>36.789432287544109</v>
      </c>
      <c r="AU32" s="431">
        <v>39.58300555086533</v>
      </c>
      <c r="AV32" s="365">
        <v>40.999949007386228</v>
      </c>
      <c r="AW32" s="235">
        <v>3.2966716896841275E-2</v>
      </c>
      <c r="AX32" s="235">
        <v>-7.6963638438542037E-2</v>
      </c>
      <c r="AY32" s="235">
        <v>1.1544124831608596E-2</v>
      </c>
      <c r="AZ32"/>
    </row>
    <row r="33" spans="1:53" s="21" customFormat="1">
      <c r="A33" t="s">
        <v>506</v>
      </c>
      <c r="B33" s="362">
        <v>179.1357470442222</v>
      </c>
      <c r="C33" s="362">
        <v>192.21719504000001</v>
      </c>
      <c r="D33" s="362">
        <v>200.36199144</v>
      </c>
      <c r="E33" s="362">
        <v>213.84615436888888</v>
      </c>
      <c r="F33" s="362">
        <v>235.8371046488889</v>
      </c>
      <c r="G33" s="362">
        <v>261.78099611502222</v>
      </c>
      <c r="H33" s="362">
        <v>290.45520442040885</v>
      </c>
      <c r="I33" s="362">
        <v>313.12488773374218</v>
      </c>
      <c r="J33" s="362">
        <v>336.82715014462224</v>
      </c>
      <c r="K33" s="362">
        <v>367.96108678181332</v>
      </c>
      <c r="L33" s="362">
        <v>393.84615480888885</v>
      </c>
      <c r="M33" s="362">
        <v>421.08597387999998</v>
      </c>
      <c r="N33" s="362">
        <v>453.12217305333331</v>
      </c>
      <c r="O33" s="362">
        <v>484.79638127555558</v>
      </c>
      <c r="P33" s="362">
        <v>531.58371170666658</v>
      </c>
      <c r="Q33" s="362" t="s">
        <v>8</v>
      </c>
      <c r="R33" s="362" t="s">
        <v>8</v>
      </c>
      <c r="S33" s="362" t="s">
        <v>8</v>
      </c>
      <c r="T33" s="362" t="s">
        <v>8</v>
      </c>
      <c r="U33" s="362" t="s">
        <v>8</v>
      </c>
      <c r="V33" s="362" t="s">
        <v>8</v>
      </c>
      <c r="W33" s="362" t="s">
        <v>8</v>
      </c>
      <c r="X33" s="362" t="s">
        <v>8</v>
      </c>
      <c r="Y33" s="362" t="s">
        <v>8</v>
      </c>
      <c r="Z33" s="362" t="s">
        <v>8</v>
      </c>
      <c r="AA33" s="362" t="s">
        <v>8</v>
      </c>
      <c r="AB33" s="362" t="s">
        <v>8</v>
      </c>
      <c r="AC33" s="362" t="s">
        <v>8</v>
      </c>
      <c r="AD33" s="362" t="s">
        <v>8</v>
      </c>
      <c r="AE33" s="362" t="s">
        <v>8</v>
      </c>
      <c r="AF33" s="362" t="s">
        <v>8</v>
      </c>
      <c r="AG33" s="362" t="s">
        <v>8</v>
      </c>
      <c r="AH33" s="362" t="s">
        <v>8</v>
      </c>
      <c r="AI33" s="362" t="s">
        <v>8</v>
      </c>
      <c r="AJ33" s="362" t="s">
        <v>8</v>
      </c>
      <c r="AK33" s="362" t="s">
        <v>8</v>
      </c>
      <c r="AL33" s="362" t="s">
        <v>8</v>
      </c>
      <c r="AM33" s="362" t="s">
        <v>8</v>
      </c>
      <c r="AN33" s="362" t="s">
        <v>8</v>
      </c>
      <c r="AO33" s="362" t="s">
        <v>8</v>
      </c>
      <c r="AP33" s="362" t="s">
        <v>8</v>
      </c>
      <c r="AQ33" s="362" t="s">
        <v>8</v>
      </c>
      <c r="AR33" s="362" t="s">
        <v>8</v>
      </c>
      <c r="AS33" s="362" t="s">
        <v>8</v>
      </c>
      <c r="AT33" s="362" t="s">
        <v>8</v>
      </c>
      <c r="AU33" s="431" t="s">
        <v>8</v>
      </c>
      <c r="AV33" s="365" t="s">
        <v>8</v>
      </c>
      <c r="AW33" s="235" t="s">
        <v>8</v>
      </c>
      <c r="AX33" s="235" t="s">
        <v>8</v>
      </c>
      <c r="AY33" s="235" t="s">
        <v>8</v>
      </c>
      <c r="AZ33"/>
    </row>
    <row r="34" spans="1:53" s="21" customFormat="1">
      <c r="A34" t="s">
        <v>71</v>
      </c>
      <c r="B34" s="362" t="s">
        <v>8</v>
      </c>
      <c r="C34" s="362" t="s">
        <v>8</v>
      </c>
      <c r="D34" s="362" t="s">
        <v>8</v>
      </c>
      <c r="E34" s="362" t="s">
        <v>8</v>
      </c>
      <c r="F34" s="362" t="s">
        <v>8</v>
      </c>
      <c r="G34" s="362" t="s">
        <v>8</v>
      </c>
      <c r="H34" s="362" t="s">
        <v>8</v>
      </c>
      <c r="I34" s="362" t="s">
        <v>8</v>
      </c>
      <c r="J34" s="362" t="s">
        <v>8</v>
      </c>
      <c r="K34" s="362" t="s">
        <v>8</v>
      </c>
      <c r="L34" s="362" t="s">
        <v>8</v>
      </c>
      <c r="M34" s="362" t="s">
        <v>8</v>
      </c>
      <c r="N34" s="362" t="s">
        <v>8</v>
      </c>
      <c r="O34" s="362" t="s">
        <v>8</v>
      </c>
      <c r="P34" s="362" t="s">
        <v>8</v>
      </c>
      <c r="Q34" s="362">
        <v>31.303167497333334</v>
      </c>
      <c r="R34" s="362">
        <v>34.93212678222222</v>
      </c>
      <c r="S34" s="362">
        <v>36.018099635555558</v>
      </c>
      <c r="T34" s="362">
        <v>36.108597373333332</v>
      </c>
      <c r="U34" s="362">
        <v>37.194570226666663</v>
      </c>
      <c r="V34" s="362">
        <v>36.923077013333334</v>
      </c>
      <c r="W34" s="362">
        <v>37.902172038351111</v>
      </c>
      <c r="X34" s="362">
        <v>38.735746701022222</v>
      </c>
      <c r="Y34" s="362">
        <v>40.755294217271114</v>
      </c>
      <c r="Z34" s="362">
        <v>42.697737660933335</v>
      </c>
      <c r="AA34" s="362">
        <v>43.943891510133334</v>
      </c>
      <c r="AB34" s="362">
        <v>44.323077031422223</v>
      </c>
      <c r="AC34" s="362">
        <v>46.374660746844441</v>
      </c>
      <c r="AD34" s="362">
        <v>49.583710528444449</v>
      </c>
      <c r="AE34" s="362">
        <v>50.299547634266666</v>
      </c>
      <c r="AF34" s="362">
        <v>51.054298767333336</v>
      </c>
      <c r="AG34" s="362">
        <v>51.958371167733333</v>
      </c>
      <c r="AH34" s="362">
        <v>51.921267095244438</v>
      </c>
      <c r="AI34" s="362">
        <v>52.024434516311111</v>
      </c>
      <c r="AJ34" s="362">
        <v>54.176470720666671</v>
      </c>
      <c r="AK34" s="362">
        <v>54.014479770044446</v>
      </c>
      <c r="AL34" s="362">
        <v>56.642534075111108</v>
      </c>
      <c r="AM34" s="362">
        <v>58.190045391111113</v>
      </c>
      <c r="AN34" s="362">
        <v>57.768325933066663</v>
      </c>
      <c r="AO34" s="362">
        <v>55.572850814577777</v>
      </c>
      <c r="AP34" s="362">
        <v>54.400000132977773</v>
      </c>
      <c r="AQ34" s="362">
        <v>57.013574800000001</v>
      </c>
      <c r="AR34" s="362">
        <v>56.923077062222227</v>
      </c>
      <c r="AS34" s="362">
        <v>56.884292317460329</v>
      </c>
      <c r="AT34" s="362">
        <v>57.29060869115645</v>
      </c>
      <c r="AU34" s="431">
        <v>57.748933701849666</v>
      </c>
      <c r="AV34" s="365">
        <v>62.765383979135329</v>
      </c>
      <c r="AW34" s="235">
        <v>8.3896963052824569E-2</v>
      </c>
      <c r="AX34" s="235">
        <v>6.7076693871217508E-3</v>
      </c>
      <c r="AY34" s="235">
        <v>1.7672495827457037E-2</v>
      </c>
      <c r="AZ34"/>
    </row>
    <row r="35" spans="1:53" s="21" customFormat="1">
      <c r="A35" t="s">
        <v>134</v>
      </c>
      <c r="B35" s="362">
        <v>14.08565430897105</v>
      </c>
      <c r="C35" s="362">
        <v>14.684224073564533</v>
      </c>
      <c r="D35" s="362">
        <v>15.428440687111872</v>
      </c>
      <c r="E35" s="362">
        <v>16.643376982325389</v>
      </c>
      <c r="F35" s="362">
        <v>17.019739160026745</v>
      </c>
      <c r="G35" s="362">
        <v>16.917640738702584</v>
      </c>
      <c r="H35" s="362">
        <v>17.431784117130015</v>
      </c>
      <c r="I35" s="362">
        <v>18.811611520206355</v>
      </c>
      <c r="J35" s="362">
        <v>19.937554378331889</v>
      </c>
      <c r="K35" s="362">
        <v>19.339731628929005</v>
      </c>
      <c r="L35" s="362">
        <v>18.635082727429054</v>
      </c>
      <c r="M35" s="362">
        <v>17.863240590235975</v>
      </c>
      <c r="N35" s="362">
        <v>18.446452169293963</v>
      </c>
      <c r="O35" s="362">
        <v>18.232794365529749</v>
      </c>
      <c r="P35" s="362">
        <v>18.378422054265783</v>
      </c>
      <c r="Q35" s="362">
        <v>19.105698775163454</v>
      </c>
      <c r="R35" s="362">
        <v>17.537567385500321</v>
      </c>
      <c r="S35" s="362">
        <v>17.508682478076988</v>
      </c>
      <c r="T35" s="362">
        <v>17.099303841869098</v>
      </c>
      <c r="U35" s="362">
        <v>17.634323929012691</v>
      </c>
      <c r="V35" s="362">
        <v>16.054714673371809</v>
      </c>
      <c r="W35" s="362">
        <v>16.453227272264982</v>
      </c>
      <c r="X35" s="362">
        <v>16.018457424369796</v>
      </c>
      <c r="Y35" s="362">
        <v>16.440231979562803</v>
      </c>
      <c r="Z35" s="362">
        <v>15.854803752262868</v>
      </c>
      <c r="AA35" s="362">
        <v>15.974101898449801</v>
      </c>
      <c r="AB35" s="362">
        <v>14.654876014179774</v>
      </c>
      <c r="AC35" s="362">
        <v>13.350807673807891</v>
      </c>
      <c r="AD35" s="362">
        <v>12.260272947537768</v>
      </c>
      <c r="AE35" s="362">
        <v>11.600589799157897</v>
      </c>
      <c r="AF35" s="362">
        <v>11.315151076585064</v>
      </c>
      <c r="AG35" s="362">
        <v>11.040711426665249</v>
      </c>
      <c r="AH35" s="362">
        <v>10.990291519987053</v>
      </c>
      <c r="AI35" s="362">
        <v>10.57717213228378</v>
      </c>
      <c r="AJ35" s="362">
        <v>10.833281540087496</v>
      </c>
      <c r="AK35" s="362">
        <v>10.156972170273768</v>
      </c>
      <c r="AL35" s="362">
        <v>10.725775118121037</v>
      </c>
      <c r="AM35" s="362">
        <v>9.9838305289150728</v>
      </c>
      <c r="AN35" s="362">
        <v>9.4410763455891171</v>
      </c>
      <c r="AO35" s="362">
        <v>9.1585387967651215</v>
      </c>
      <c r="AP35" s="362">
        <v>9.3039580192914215</v>
      </c>
      <c r="AQ35" s="362">
        <v>9.2375014865585818</v>
      </c>
      <c r="AR35" s="362">
        <v>8.3354184677176608</v>
      </c>
      <c r="AS35" s="362">
        <v>7.174637671486888</v>
      </c>
      <c r="AT35" s="362">
        <v>6.3818539838306627</v>
      </c>
      <c r="AU35" s="431">
        <v>6.2181280830545234</v>
      </c>
      <c r="AV35" s="365">
        <v>8.7469747317603233</v>
      </c>
      <c r="AW35" s="235">
        <v>0.40284596540674311</v>
      </c>
      <c r="AX35" s="235">
        <v>-4.7884708762239159E-2</v>
      </c>
      <c r="AY35" s="235">
        <v>2.4628364338740083E-3</v>
      </c>
      <c r="AZ35"/>
    </row>
    <row r="36" spans="1:53">
      <c r="A36" s="175" t="s">
        <v>135</v>
      </c>
      <c r="B36" s="369">
        <v>281.64698525179529</v>
      </c>
      <c r="C36" s="369">
        <v>317.17278276440356</v>
      </c>
      <c r="D36" s="369">
        <v>350.32565085687639</v>
      </c>
      <c r="E36" s="369">
        <v>382.44549729709718</v>
      </c>
      <c r="F36" s="369">
        <v>423.1037738429909</v>
      </c>
      <c r="G36" s="369">
        <v>456.34643119148461</v>
      </c>
      <c r="H36" s="369">
        <v>497.9678515673786</v>
      </c>
      <c r="I36" s="369">
        <v>527.32658613759372</v>
      </c>
      <c r="J36" s="369">
        <v>557.12469317761486</v>
      </c>
      <c r="K36" s="369">
        <v>595.65688779467916</v>
      </c>
      <c r="L36" s="369">
        <v>618.45139120818624</v>
      </c>
      <c r="M36" s="369">
        <v>642.49872877196731</v>
      </c>
      <c r="N36" s="369">
        <v>659.26273853578073</v>
      </c>
      <c r="O36" s="369">
        <v>694.53682207452596</v>
      </c>
      <c r="P36" s="369">
        <v>745.51456630534085</v>
      </c>
      <c r="Q36" s="369">
        <v>801.05913978973456</v>
      </c>
      <c r="R36" s="369">
        <v>835.04424796109299</v>
      </c>
      <c r="S36" s="369">
        <v>877.82601088388014</v>
      </c>
      <c r="T36" s="369">
        <v>905.79886867787252</v>
      </c>
      <c r="U36" s="369">
        <v>931.4224396069975</v>
      </c>
      <c r="V36" s="369">
        <v>954.16679145246735</v>
      </c>
      <c r="W36" s="369">
        <v>952.38726604994235</v>
      </c>
      <c r="X36" s="369">
        <v>928.10100314126089</v>
      </c>
      <c r="Y36" s="369">
        <v>919.45359229730991</v>
      </c>
      <c r="Z36" s="369">
        <v>882.84656685720631</v>
      </c>
      <c r="AA36" s="369">
        <v>873.25808614517496</v>
      </c>
      <c r="AB36" s="369">
        <v>918.87814252474118</v>
      </c>
      <c r="AC36" s="369">
        <v>874.27377189418371</v>
      </c>
      <c r="AD36" s="369">
        <v>889.29288539429365</v>
      </c>
      <c r="AE36" s="369">
        <v>911.56636536866722</v>
      </c>
      <c r="AF36" s="369">
        <v>934.88121608100039</v>
      </c>
      <c r="AG36" s="369">
        <v>942.6449865446283</v>
      </c>
      <c r="AH36" s="369">
        <v>964.34440881627995</v>
      </c>
      <c r="AI36" s="369">
        <v>998.01828158397996</v>
      </c>
      <c r="AJ36" s="369">
        <v>1023.6514811918764</v>
      </c>
      <c r="AK36" s="369">
        <v>1026.7444667110872</v>
      </c>
      <c r="AL36" s="369">
        <v>1042.2470422004567</v>
      </c>
      <c r="AM36" s="369">
        <v>1037.7704863602808</v>
      </c>
      <c r="AN36" s="369">
        <v>1066.7144620595086</v>
      </c>
      <c r="AO36" s="369">
        <v>947.94162270799268</v>
      </c>
      <c r="AP36" s="369">
        <v>1021.118960259832</v>
      </c>
      <c r="AQ36" s="369">
        <v>1032.464538126841</v>
      </c>
      <c r="AR36" s="369">
        <v>1025.5015637300319</v>
      </c>
      <c r="AS36" s="369">
        <v>1032.7141206800816</v>
      </c>
      <c r="AT36" s="369">
        <v>1003.2323214045615</v>
      </c>
      <c r="AU36" s="369">
        <v>995.41311882869763</v>
      </c>
      <c r="AV36" s="369">
        <v>1000.13384636085</v>
      </c>
      <c r="AW36" s="506">
        <v>1.9972826929324228E-3</v>
      </c>
      <c r="AX36" s="506">
        <v>-3.0942546858383491E-3</v>
      </c>
      <c r="AY36" s="506">
        <v>0.28160205683735184</v>
      </c>
      <c r="AZ36" s="86"/>
    </row>
    <row r="37" spans="1:53">
      <c r="B37" s="362"/>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431"/>
      <c r="AV37" s="365"/>
      <c r="AW37" s="235"/>
      <c r="AX37" s="235"/>
      <c r="AY37" s="235"/>
    </row>
    <row r="38" spans="1:53">
      <c r="A38" t="s">
        <v>212</v>
      </c>
      <c r="B38" s="362">
        <v>0.62111111111111117</v>
      </c>
      <c r="C38" s="362">
        <v>0.90555555555555556</v>
      </c>
      <c r="D38" s="362">
        <v>1.1299999999999999</v>
      </c>
      <c r="E38" s="362">
        <v>1.6022222222222224</v>
      </c>
      <c r="F38" s="362">
        <v>1.9755555555555557</v>
      </c>
      <c r="G38" s="362">
        <v>2.0788888888888888</v>
      </c>
      <c r="H38" s="362">
        <v>2.1788888888888889</v>
      </c>
      <c r="I38" s="362">
        <v>2.3633333333333333</v>
      </c>
      <c r="J38" s="362">
        <v>2.5966666666666667</v>
      </c>
      <c r="K38" s="362">
        <v>2.8788888888888891</v>
      </c>
      <c r="L38" s="362">
        <v>2.3366666666666669</v>
      </c>
      <c r="M38" s="362">
        <v>2.1666666666666665</v>
      </c>
      <c r="N38" s="362">
        <v>3.4211111111111112</v>
      </c>
      <c r="O38" s="362">
        <v>3.5855555555555556</v>
      </c>
      <c r="P38" s="362">
        <v>3.6944444444444446</v>
      </c>
      <c r="Q38" s="362">
        <v>4.51</v>
      </c>
      <c r="R38" s="362">
        <v>5.1633333333333331</v>
      </c>
      <c r="S38" s="362">
        <v>5.0166666666666666</v>
      </c>
      <c r="T38" s="362">
        <v>5.3288888888888897</v>
      </c>
      <c r="U38" s="362">
        <v>5.543333333333333</v>
      </c>
      <c r="V38" s="362">
        <v>5.8055555555555554</v>
      </c>
      <c r="W38" s="362">
        <v>5.5344444444444445</v>
      </c>
      <c r="X38" s="362">
        <v>6.4666666666666668</v>
      </c>
      <c r="Y38" s="362">
        <v>6.9266666666666676</v>
      </c>
      <c r="Z38" s="362">
        <v>7.0911111111111111</v>
      </c>
      <c r="AA38" s="362">
        <v>7.2088888888888896</v>
      </c>
      <c r="AB38" s="362">
        <v>7.4233333333333338</v>
      </c>
      <c r="AC38" s="362">
        <v>7.97</v>
      </c>
      <c r="AD38" s="362">
        <v>8.3800000000000008</v>
      </c>
      <c r="AE38" s="362">
        <v>8.6711111111111112</v>
      </c>
      <c r="AF38" s="362">
        <v>8.7655555555555544</v>
      </c>
      <c r="AG38" s="362">
        <v>9.1277777777777782</v>
      </c>
      <c r="AH38" s="362">
        <v>9.4577777777777783</v>
      </c>
      <c r="AI38" s="362">
        <v>9.6277777777777782</v>
      </c>
      <c r="AJ38" s="362">
        <v>9.7577777777777772</v>
      </c>
      <c r="AK38" s="362">
        <v>10.7097738880425</v>
      </c>
      <c r="AL38" s="362">
        <v>11.329691748444001</v>
      </c>
      <c r="AM38" s="362">
        <v>11.788027716207001</v>
      </c>
      <c r="AN38" s="362">
        <v>12.650082394621556</v>
      </c>
      <c r="AO38" s="362">
        <v>12.772109895337556</v>
      </c>
      <c r="AP38" s="362">
        <v>13.082795860661999</v>
      </c>
      <c r="AQ38" s="362">
        <v>13.288504466992444</v>
      </c>
      <c r="AR38" s="362">
        <v>13.738794201828</v>
      </c>
      <c r="AS38" s="362">
        <v>14.69245247415</v>
      </c>
      <c r="AT38" s="362">
        <v>15.470026095937556</v>
      </c>
      <c r="AU38" s="431">
        <v>15.533799181743777</v>
      </c>
      <c r="AV38" s="365">
        <v>15.454456295622778</v>
      </c>
      <c r="AW38" s="235">
        <v>-7.8260427551472E-3</v>
      </c>
      <c r="AX38" s="235">
        <v>3.7886202285911663E-2</v>
      </c>
      <c r="AY38" s="235">
        <v>4.3514242578489085E-3</v>
      </c>
    </row>
    <row r="39" spans="1:53">
      <c r="A39" t="s">
        <v>72</v>
      </c>
      <c r="B39" s="362">
        <v>3.7008510743266445</v>
      </c>
      <c r="C39" s="362">
        <v>8.9511908134745557</v>
      </c>
      <c r="D39" s="362">
        <v>12.070338190818333</v>
      </c>
      <c r="E39" s="362">
        <v>13.338408480120556</v>
      </c>
      <c r="F39" s="362">
        <v>13.840136834377221</v>
      </c>
      <c r="G39" s="362">
        <v>14.41805468752611</v>
      </c>
      <c r="H39" s="362">
        <v>14.689003451067332</v>
      </c>
      <c r="I39" s="362">
        <v>14.916253228362333</v>
      </c>
      <c r="J39" s="362">
        <v>9.3440084427716226</v>
      </c>
      <c r="K39" s="362">
        <v>9.0000687192713773</v>
      </c>
      <c r="L39" s="362">
        <v>4.8019100813989342</v>
      </c>
      <c r="M39" s="362">
        <v>5.2176183815637334</v>
      </c>
      <c r="N39" s="362">
        <v>7.1456881747352119</v>
      </c>
      <c r="O39" s="362">
        <v>8.1665547869720658</v>
      </c>
      <c r="P39" s="362">
        <v>9.5064812595956116</v>
      </c>
      <c r="Q39" s="362">
        <v>10.25562527962839</v>
      </c>
      <c r="R39" s="362">
        <v>9.8522760281621107</v>
      </c>
      <c r="S39" s="362">
        <v>12.061161405843777</v>
      </c>
      <c r="T39" s="362">
        <v>13.094195512497778</v>
      </c>
      <c r="U39" s="362">
        <v>16.534500000000001</v>
      </c>
      <c r="V39" s="362">
        <v>26.170500000000001</v>
      </c>
      <c r="W39" s="362">
        <v>30.915500000000002</v>
      </c>
      <c r="X39" s="362">
        <v>32.720399999999998</v>
      </c>
      <c r="Y39" s="362">
        <v>17.483499999999999</v>
      </c>
      <c r="Z39" s="362">
        <v>27.772849999999998</v>
      </c>
      <c r="AA39" s="362">
        <v>33.740600000000001</v>
      </c>
      <c r="AB39" s="362">
        <v>39.681719999999999</v>
      </c>
      <c r="AC39" s="362">
        <v>41.693950000000001</v>
      </c>
      <c r="AD39" s="362">
        <v>47.085000000000001</v>
      </c>
      <c r="AE39" s="362">
        <v>56.093200000000003</v>
      </c>
      <c r="AF39" s="362">
        <v>59.647019999999998</v>
      </c>
      <c r="AG39" s="362">
        <v>66.284000000000006</v>
      </c>
      <c r="AH39" s="362">
        <v>78.821749999999994</v>
      </c>
      <c r="AI39" s="362">
        <v>82.676150000000007</v>
      </c>
      <c r="AJ39" s="362">
        <v>96.389759999999995</v>
      </c>
      <c r="AK39" s="362">
        <v>102.28959999999999</v>
      </c>
      <c r="AL39" s="362">
        <v>111.4635</v>
      </c>
      <c r="AM39" s="362">
        <v>124.9491</v>
      </c>
      <c r="AN39" s="362">
        <v>130.82839999999999</v>
      </c>
      <c r="AO39" s="362">
        <v>143.7116</v>
      </c>
      <c r="AP39" s="362">
        <v>152.3665</v>
      </c>
      <c r="AQ39" s="362">
        <v>159.85839999999999</v>
      </c>
      <c r="AR39" s="362">
        <v>166.1575</v>
      </c>
      <c r="AS39" s="362">
        <v>166.78460000000001</v>
      </c>
      <c r="AT39" s="362">
        <v>185.84219999999999</v>
      </c>
      <c r="AU39" s="431">
        <v>189.37303185533221</v>
      </c>
      <c r="AV39" s="365">
        <v>202.44020808548888</v>
      </c>
      <c r="AW39" s="235">
        <v>6.6081536451708667E-2</v>
      </c>
      <c r="AX39" s="235">
        <v>6.3527355781175299E-2</v>
      </c>
      <c r="AY39" s="235">
        <v>5.6999949747612827E-2</v>
      </c>
    </row>
    <row r="40" spans="1:53">
      <c r="A40" t="s">
        <v>73</v>
      </c>
      <c r="B40" s="362">
        <v>0.7844444444444445</v>
      </c>
      <c r="C40" s="362">
        <v>0.92555555555555558</v>
      </c>
      <c r="D40" s="362">
        <v>0.93555555555555558</v>
      </c>
      <c r="E40" s="362">
        <v>0.91</v>
      </c>
      <c r="F40" s="362">
        <v>0.83555555555555561</v>
      </c>
      <c r="G40" s="362">
        <v>1.298888888888889</v>
      </c>
      <c r="H40" s="362">
        <v>1.8022222222222224</v>
      </c>
      <c r="I40" s="362">
        <v>1.1777777777777778</v>
      </c>
      <c r="J40" s="362">
        <v>1.221111111111111</v>
      </c>
      <c r="K40" s="362">
        <v>1.7511111111111113</v>
      </c>
      <c r="L40" s="362">
        <v>1.2811111111111113</v>
      </c>
      <c r="M40" s="362">
        <v>0.62</v>
      </c>
      <c r="N40" s="362">
        <v>0.68</v>
      </c>
      <c r="O40" s="362">
        <v>0.47</v>
      </c>
      <c r="P40" s="362">
        <v>0.59</v>
      </c>
      <c r="Q40" s="362">
        <v>0.85</v>
      </c>
      <c r="R40" s="362">
        <v>1.55</v>
      </c>
      <c r="S40" s="362">
        <v>3.75</v>
      </c>
      <c r="T40" s="362">
        <v>5.6</v>
      </c>
      <c r="U40" s="362">
        <v>6.45</v>
      </c>
      <c r="V40" s="362">
        <v>3.98</v>
      </c>
      <c r="W40" s="362">
        <v>1.74</v>
      </c>
      <c r="X40" s="362">
        <v>2.27</v>
      </c>
      <c r="Y40" s="362">
        <v>2.5499999999999998</v>
      </c>
      <c r="Z40" s="362">
        <v>3.17</v>
      </c>
      <c r="AA40" s="362">
        <v>3.17</v>
      </c>
      <c r="AB40" s="362">
        <v>3.24</v>
      </c>
      <c r="AC40" s="362">
        <v>3.05</v>
      </c>
      <c r="AD40" s="362">
        <v>2.95</v>
      </c>
      <c r="AE40" s="362">
        <v>3.18</v>
      </c>
      <c r="AF40" s="362">
        <v>3.15</v>
      </c>
      <c r="AG40" s="362">
        <v>2.76</v>
      </c>
      <c r="AH40" s="362">
        <v>2.36</v>
      </c>
      <c r="AI40" s="362">
        <v>1.56</v>
      </c>
      <c r="AJ40" s="362">
        <v>1</v>
      </c>
      <c r="AK40" s="362">
        <v>1.45</v>
      </c>
      <c r="AL40" s="362">
        <v>1.45</v>
      </c>
      <c r="AM40" s="362">
        <v>1.46</v>
      </c>
      <c r="AN40" s="362">
        <v>1.88</v>
      </c>
      <c r="AO40" s="362">
        <v>1.149</v>
      </c>
      <c r="AP40" s="362">
        <v>1.3029999999999999</v>
      </c>
      <c r="AQ40" s="362">
        <v>0.876</v>
      </c>
      <c r="AR40" s="362">
        <v>0.64600000000000002</v>
      </c>
      <c r="AS40" s="362">
        <v>1.1789546770366557</v>
      </c>
      <c r="AT40" s="362">
        <v>0.90441260000000001</v>
      </c>
      <c r="AU40" s="431">
        <v>1.0018559999999979</v>
      </c>
      <c r="AV40" s="365">
        <v>1.1310862434361668</v>
      </c>
      <c r="AW40" s="235">
        <v>0.12590616202721683</v>
      </c>
      <c r="AX40" s="235">
        <v>-3.6295847930403857E-2</v>
      </c>
      <c r="AY40" s="235">
        <v>3.1847358608153438E-4</v>
      </c>
    </row>
    <row r="41" spans="1:53">
      <c r="A41" t="s">
        <v>74</v>
      </c>
      <c r="B41" s="362">
        <v>2.0366666666666671</v>
      </c>
      <c r="C41" s="362">
        <v>2.1044444444444443</v>
      </c>
      <c r="D41" s="362">
        <v>2.4866666666666668</v>
      </c>
      <c r="E41" s="362">
        <v>2.7855555555555558</v>
      </c>
      <c r="F41" s="362">
        <v>2.9311111111111114</v>
      </c>
      <c r="G41" s="362">
        <v>3.2122222222222225</v>
      </c>
      <c r="H41" s="362">
        <v>3.8644444444444446</v>
      </c>
      <c r="I41" s="362">
        <v>4.2133333333333338</v>
      </c>
      <c r="J41" s="362">
        <v>4.721111111111111</v>
      </c>
      <c r="K41" s="362">
        <v>6.2511111111111122</v>
      </c>
      <c r="L41" s="362">
        <v>4.0711111111111116</v>
      </c>
      <c r="M41" s="362">
        <v>4.6844444444444449</v>
      </c>
      <c r="N41" s="362">
        <v>3.6755555555555559</v>
      </c>
      <c r="O41" s="362">
        <v>4.0355555555555558</v>
      </c>
      <c r="P41" s="362">
        <v>4.3755555555555556</v>
      </c>
      <c r="Q41" s="362">
        <v>4.2</v>
      </c>
      <c r="R41" s="362">
        <v>5.73</v>
      </c>
      <c r="S41" s="362">
        <v>4.78</v>
      </c>
      <c r="T41" s="362">
        <v>6.84</v>
      </c>
      <c r="U41" s="362">
        <v>8.16</v>
      </c>
      <c r="V41" s="362">
        <v>4.1900000000000004</v>
      </c>
      <c r="W41" s="362">
        <v>0.5</v>
      </c>
      <c r="X41" s="362">
        <v>2.62</v>
      </c>
      <c r="Y41" s="362">
        <v>5.42</v>
      </c>
      <c r="Z41" s="362">
        <v>5.97</v>
      </c>
      <c r="AA41" s="362">
        <v>9.2777777777777786</v>
      </c>
      <c r="AB41" s="362">
        <v>9.3022222222222215</v>
      </c>
      <c r="AC41" s="362">
        <v>9.27</v>
      </c>
      <c r="AD41" s="362">
        <v>9.4911111111111115</v>
      </c>
      <c r="AE41" s="362">
        <v>8.64</v>
      </c>
      <c r="AF41" s="362">
        <v>9.6</v>
      </c>
      <c r="AG41" s="362">
        <v>9.5</v>
      </c>
      <c r="AH41" s="362">
        <v>8.7100000000000009</v>
      </c>
      <c r="AI41" s="362">
        <v>10</v>
      </c>
      <c r="AJ41" s="362">
        <v>10.9</v>
      </c>
      <c r="AK41" s="362">
        <v>12.3</v>
      </c>
      <c r="AL41" s="362">
        <v>12.41</v>
      </c>
      <c r="AM41" s="362">
        <v>11.26</v>
      </c>
      <c r="AN41" s="362">
        <v>12.7</v>
      </c>
      <c r="AO41" s="362">
        <v>11.489000000000001</v>
      </c>
      <c r="AP41" s="362">
        <v>11.733000000000001</v>
      </c>
      <c r="AQ41" s="362">
        <v>13.532999999999999</v>
      </c>
      <c r="AR41" s="362">
        <v>15.515000000000001</v>
      </c>
      <c r="AS41" s="362">
        <v>16.311198527329331</v>
      </c>
      <c r="AT41" s="362">
        <v>15.028776069102221</v>
      </c>
      <c r="AU41" s="431">
        <v>16.908999999999999</v>
      </c>
      <c r="AV41" s="365">
        <v>17.123085439600221</v>
      </c>
      <c r="AW41" s="235">
        <v>9.8942014993925742E-3</v>
      </c>
      <c r="AX41" s="235">
        <v>3.2336496298947859E-2</v>
      </c>
      <c r="AY41" s="235">
        <v>4.8212507723225124E-3</v>
      </c>
    </row>
    <row r="42" spans="1:53">
      <c r="A42" t="s">
        <v>119</v>
      </c>
      <c r="B42" s="362">
        <v>0</v>
      </c>
      <c r="C42" s="362">
        <v>0</v>
      </c>
      <c r="D42" s="362">
        <v>0</v>
      </c>
      <c r="E42" s="362">
        <v>0</v>
      </c>
      <c r="F42" s="362">
        <v>0</v>
      </c>
      <c r="G42" s="362">
        <v>0</v>
      </c>
      <c r="H42" s="362">
        <v>0</v>
      </c>
      <c r="I42" s="362">
        <v>0</v>
      </c>
      <c r="J42" s="362">
        <v>0.4055109404203856</v>
      </c>
      <c r="K42" s="362">
        <v>0.6819318928868755</v>
      </c>
      <c r="L42" s="362">
        <v>0.86574481051687779</v>
      </c>
      <c r="M42" s="362">
        <v>1.02009153524436</v>
      </c>
      <c r="N42" s="362">
        <v>1.1169090262097778</v>
      </c>
      <c r="O42" s="362">
        <v>1.386314218461389</v>
      </c>
      <c r="P42" s="362">
        <v>1.7427148373775667</v>
      </c>
      <c r="Q42" s="362">
        <v>2.2183833799468111</v>
      </c>
      <c r="R42" s="362">
        <v>2.5944281274646777</v>
      </c>
      <c r="S42" s="362">
        <v>2.9059278810056002</v>
      </c>
      <c r="T42" s="362">
        <v>2.9241688575642999</v>
      </c>
      <c r="U42" s="362">
        <v>3.0350178689594887</v>
      </c>
      <c r="V42" s="362">
        <v>3.2791663244375115</v>
      </c>
      <c r="W42" s="362">
        <v>3.3254703418557554</v>
      </c>
      <c r="X42" s="362">
        <v>3.6341637913107223</v>
      </c>
      <c r="Y42" s="362">
        <v>3.4882359788411001</v>
      </c>
      <c r="Z42" s="362">
        <v>3.652404767869422</v>
      </c>
      <c r="AA42" s="362">
        <v>5.1158923486945449</v>
      </c>
      <c r="AB42" s="362">
        <v>5.5312253534157776</v>
      </c>
      <c r="AC42" s="362">
        <v>6.2917337607093664</v>
      </c>
      <c r="AD42" s="362">
        <v>6.5330759121014337</v>
      </c>
      <c r="AE42" s="362">
        <v>6.8852670748886897</v>
      </c>
      <c r="AF42" s="362">
        <v>10.950777570452056</v>
      </c>
      <c r="AG42" s="362">
        <v>16.365666823800002</v>
      </c>
      <c r="AH42" s="362">
        <v>17.659520334</v>
      </c>
      <c r="AI42" s="362">
        <v>19.454100702750001</v>
      </c>
      <c r="AJ42" s="362">
        <v>19.795795166553667</v>
      </c>
      <c r="AK42" s="362">
        <v>22.12137807165</v>
      </c>
      <c r="AL42" s="362">
        <v>25.773430532999999</v>
      </c>
      <c r="AM42" s="362">
        <v>26.107710947249998</v>
      </c>
      <c r="AN42" s="362">
        <v>25.9911871095</v>
      </c>
      <c r="AO42" s="362">
        <v>27.0071390538</v>
      </c>
      <c r="AP42" s="362">
        <v>29.335548678750001</v>
      </c>
      <c r="AQ42" s="362">
        <v>30.907388705399999</v>
      </c>
      <c r="AR42" s="362">
        <v>32.180174479199998</v>
      </c>
      <c r="AS42" s="362">
        <v>34.788581116949999</v>
      </c>
      <c r="AT42" s="362">
        <v>33.285890838</v>
      </c>
      <c r="AU42" s="431">
        <v>34.741745047050003</v>
      </c>
      <c r="AV42" s="365">
        <v>35.421172974051672</v>
      </c>
      <c r="AW42" s="235">
        <v>1.6770854920537426E-2</v>
      </c>
      <c r="AX42" s="235">
        <v>4.6174054261176822E-2</v>
      </c>
      <c r="AY42" s="235">
        <v>9.9733402697839407E-3</v>
      </c>
    </row>
    <row r="43" spans="1:53">
      <c r="A43" t="s">
        <v>120</v>
      </c>
      <c r="B43" s="362">
        <v>1.0049999999999999</v>
      </c>
      <c r="C43" s="362">
        <v>1.0049999999999999</v>
      </c>
      <c r="D43" s="362">
        <v>1.103</v>
      </c>
      <c r="E43" s="362">
        <v>1.58</v>
      </c>
      <c r="F43" s="362">
        <v>1.298</v>
      </c>
      <c r="G43" s="362">
        <v>2.0030000000000001</v>
      </c>
      <c r="H43" s="362">
        <v>1.0940000000000001</v>
      </c>
      <c r="I43" s="362">
        <v>1.5509999999999999</v>
      </c>
      <c r="J43" s="362">
        <v>1.4790000000000001</v>
      </c>
      <c r="K43" s="362">
        <v>4.3620000000000001</v>
      </c>
      <c r="L43" s="362">
        <v>4.7409999999999997</v>
      </c>
      <c r="M43" s="362">
        <v>4.3230000000000004</v>
      </c>
      <c r="N43" s="362">
        <v>5.0549999999999997</v>
      </c>
      <c r="O43" s="362">
        <v>5.2350000000000003</v>
      </c>
      <c r="P43" s="362">
        <v>5.93</v>
      </c>
      <c r="Q43" s="362">
        <v>5.46</v>
      </c>
      <c r="R43" s="362">
        <v>5.8</v>
      </c>
      <c r="S43" s="362">
        <v>5.61</v>
      </c>
      <c r="T43" s="362">
        <v>5.86</v>
      </c>
      <c r="U43" s="362">
        <v>6.2</v>
      </c>
      <c r="V43" s="362">
        <v>6.3</v>
      </c>
      <c r="W43" s="362">
        <v>7.63</v>
      </c>
      <c r="X43" s="362">
        <v>12.62</v>
      </c>
      <c r="Y43" s="362">
        <v>13.5</v>
      </c>
      <c r="Z43" s="362">
        <v>13.5</v>
      </c>
      <c r="AA43" s="362">
        <v>13.5</v>
      </c>
      <c r="AB43" s="362">
        <v>13.7</v>
      </c>
      <c r="AC43" s="362">
        <v>17.399999999999999</v>
      </c>
      <c r="AD43" s="362">
        <v>19.579999999999998</v>
      </c>
      <c r="AE43" s="362">
        <v>22.05</v>
      </c>
      <c r="AF43" s="362">
        <v>24.9</v>
      </c>
      <c r="AG43" s="362">
        <v>27</v>
      </c>
      <c r="AH43" s="362">
        <v>29.5</v>
      </c>
      <c r="AI43" s="362">
        <v>31.4</v>
      </c>
      <c r="AJ43" s="362">
        <v>39.17</v>
      </c>
      <c r="AK43" s="362">
        <v>45.8</v>
      </c>
      <c r="AL43" s="362">
        <v>50.7</v>
      </c>
      <c r="AM43" s="362">
        <v>63.2</v>
      </c>
      <c r="AN43" s="362">
        <v>76.980999999999995</v>
      </c>
      <c r="AO43" s="362">
        <v>89.3</v>
      </c>
      <c r="AP43" s="362">
        <v>131.16499999999999</v>
      </c>
      <c r="AQ43" s="362">
        <v>145.2714</v>
      </c>
      <c r="AR43" s="362">
        <v>157.04959400000001</v>
      </c>
      <c r="AS43" s="362">
        <v>177.60201588269999</v>
      </c>
      <c r="AT43" s="362">
        <v>174.05670989665887</v>
      </c>
      <c r="AU43" s="431">
        <v>178.47196578510665</v>
      </c>
      <c r="AV43" s="365">
        <v>181.24822011014444</v>
      </c>
      <c r="AW43" s="235">
        <v>1.2780946289550066E-2</v>
      </c>
      <c r="AX43" s="235">
        <v>0.14569878603589737</v>
      </c>
      <c r="AY43" s="235">
        <v>5.1033040994305556E-2</v>
      </c>
    </row>
    <row r="44" spans="1:53">
      <c r="A44" t="s">
        <v>75</v>
      </c>
      <c r="B44" s="362">
        <v>1.6166666666666667</v>
      </c>
      <c r="C44" s="362">
        <v>1.348888888888889</v>
      </c>
      <c r="D44" s="362">
        <v>1.528888888888889</v>
      </c>
      <c r="E44" s="362">
        <v>1.8</v>
      </c>
      <c r="F44" s="362">
        <v>2.2777777777777777</v>
      </c>
      <c r="G44" s="362">
        <v>2.71</v>
      </c>
      <c r="H44" s="362">
        <v>2.9255555555555555</v>
      </c>
      <c r="I44" s="362">
        <v>4.1166666666666663</v>
      </c>
      <c r="J44" s="362">
        <v>5.6766666666666667</v>
      </c>
      <c r="K44" s="362">
        <v>6.97</v>
      </c>
      <c r="L44" s="362">
        <v>9.724444444444444</v>
      </c>
      <c r="M44" s="362">
        <v>11.337777777777779</v>
      </c>
      <c r="N44" s="362">
        <v>12.016666666666667</v>
      </c>
      <c r="O44" s="362">
        <v>11.734444444444444</v>
      </c>
      <c r="P44" s="362">
        <v>18.2</v>
      </c>
      <c r="Q44" s="362">
        <v>18.8</v>
      </c>
      <c r="R44" s="362">
        <v>25.2</v>
      </c>
      <c r="S44" s="362">
        <v>26.8</v>
      </c>
      <c r="T44" s="362">
        <v>29.1</v>
      </c>
      <c r="U44" s="362">
        <v>29.8</v>
      </c>
      <c r="V44" s="362">
        <v>33.520000000000003</v>
      </c>
      <c r="W44" s="362">
        <v>35.17</v>
      </c>
      <c r="X44" s="362">
        <v>38.25</v>
      </c>
      <c r="Y44" s="362">
        <v>40.04</v>
      </c>
      <c r="Z44" s="362">
        <v>42.77</v>
      </c>
      <c r="AA44" s="362">
        <v>42.93</v>
      </c>
      <c r="AB44" s="362">
        <v>44.41</v>
      </c>
      <c r="AC44" s="362">
        <v>45.34</v>
      </c>
      <c r="AD44" s="362">
        <v>46.82</v>
      </c>
      <c r="AE44" s="362">
        <v>46.2</v>
      </c>
      <c r="AF44" s="362">
        <v>49.81</v>
      </c>
      <c r="AG44" s="362">
        <v>53.69</v>
      </c>
      <c r="AH44" s="362">
        <v>56.7</v>
      </c>
      <c r="AI44" s="362">
        <v>60.06</v>
      </c>
      <c r="AJ44" s="362">
        <v>65.680000000000007</v>
      </c>
      <c r="AK44" s="362">
        <v>71.239999999999995</v>
      </c>
      <c r="AL44" s="362">
        <v>73.460999999999999</v>
      </c>
      <c r="AM44" s="362">
        <v>74.42</v>
      </c>
      <c r="AN44" s="362">
        <v>80.44</v>
      </c>
      <c r="AO44" s="362">
        <v>78.45</v>
      </c>
      <c r="AP44" s="362">
        <v>87.66</v>
      </c>
      <c r="AQ44" s="362">
        <v>92.26</v>
      </c>
      <c r="AR44" s="362">
        <v>99.33</v>
      </c>
      <c r="AS44" s="362">
        <v>100.03</v>
      </c>
      <c r="AT44" s="362">
        <v>102.38</v>
      </c>
      <c r="AU44" s="431">
        <v>104.45</v>
      </c>
      <c r="AV44" s="365">
        <v>109.3772125467451</v>
      </c>
      <c r="AW44" s="235">
        <v>4.4311801854678867E-2</v>
      </c>
      <c r="AX44" s="235">
        <v>3.9006951807077472E-2</v>
      </c>
      <c r="AY44" s="235">
        <v>3.0796725994599157E-2</v>
      </c>
    </row>
    <row r="45" spans="1:53">
      <c r="A45" t="s">
        <v>76</v>
      </c>
      <c r="B45" s="362">
        <v>0</v>
      </c>
      <c r="C45" s="362">
        <v>0</v>
      </c>
      <c r="D45" s="362">
        <v>0</v>
      </c>
      <c r="E45" s="362">
        <v>0</v>
      </c>
      <c r="F45" s="362">
        <v>0</v>
      </c>
      <c r="G45" s="362">
        <v>0</v>
      </c>
      <c r="H45" s="362">
        <v>2.9999044616413444E-2</v>
      </c>
      <c r="I45" s="362">
        <v>3.3390656348523895E-2</v>
      </c>
      <c r="J45" s="362">
        <v>3.2196426865386443E-2</v>
      </c>
      <c r="K45" s="362">
        <v>3.3199579631221894E-2</v>
      </c>
      <c r="L45" s="362">
        <v>4.4688067259004448E-2</v>
      </c>
      <c r="M45" s="362">
        <v>4.509410528327111E-2</v>
      </c>
      <c r="N45" s="362">
        <v>4.7052641635616663E-2</v>
      </c>
      <c r="O45" s="362">
        <v>7.141492309162123E-2</v>
      </c>
      <c r="P45" s="362">
        <v>0.12061717779688556</v>
      </c>
      <c r="Q45" s="362">
        <v>0.14330753797649778</v>
      </c>
      <c r="R45" s="362">
        <v>0.36235310977357332</v>
      </c>
      <c r="S45" s="362">
        <v>0.35676411579249001</v>
      </c>
      <c r="T45" s="362">
        <v>0.84393809114359331</v>
      </c>
      <c r="U45" s="362">
        <v>1.3814130123244444</v>
      </c>
      <c r="V45" s="362">
        <v>1.5211378618515334</v>
      </c>
      <c r="W45" s="362">
        <v>1.7754370879908223</v>
      </c>
      <c r="X45" s="362">
        <v>1.8364383299894891</v>
      </c>
      <c r="Y45" s="362">
        <v>1.8176172733352447</v>
      </c>
      <c r="Z45" s="362">
        <v>1.9702875704595335</v>
      </c>
      <c r="AA45" s="362">
        <v>2.4845227858985335</v>
      </c>
      <c r="AB45" s="362">
        <v>2.6473201490398335</v>
      </c>
      <c r="AC45" s="362">
        <v>4.1060475781025998</v>
      </c>
      <c r="AD45" s="362">
        <v>5.177581924142534</v>
      </c>
      <c r="AE45" s="362">
        <v>5.1325594726282553</v>
      </c>
      <c r="AF45" s="362">
        <v>5.1325594726282553</v>
      </c>
      <c r="AG45" s="362">
        <v>5.2586223368682452</v>
      </c>
      <c r="AH45" s="362">
        <v>5.8169007356453557</v>
      </c>
      <c r="AI45" s="362">
        <v>6.1680758574567554</v>
      </c>
      <c r="AJ45" s="362">
        <v>5.6728288907996447</v>
      </c>
      <c r="AK45" s="362">
        <v>5.492739084742511</v>
      </c>
      <c r="AL45" s="362">
        <v>5.6278064392853668</v>
      </c>
      <c r="AM45" s="362">
        <v>5.4026941817139447</v>
      </c>
      <c r="AN45" s="362">
        <v>5.3126492786853783</v>
      </c>
      <c r="AO45" s="362">
        <v>5.8619231871596336</v>
      </c>
      <c r="AP45" s="362">
        <v>8.0500143307537897</v>
      </c>
      <c r="AQ45" s="362">
        <v>7.0865338683481331</v>
      </c>
      <c r="AR45" s="362">
        <v>5.8078962453424996</v>
      </c>
      <c r="AS45" s="362">
        <v>4.7723798605139889</v>
      </c>
      <c r="AT45" s="362">
        <v>4.4122002483997225</v>
      </c>
      <c r="AU45" s="431">
        <v>4.0655393140345781</v>
      </c>
      <c r="AV45" s="365">
        <v>3.6023644198563001</v>
      </c>
      <c r="AW45" s="235">
        <v>-0.1163480127427855</v>
      </c>
      <c r="AX45" s="235">
        <v>-2.963992466987897E-2</v>
      </c>
      <c r="AY45" s="235">
        <v>1.0142974700840378E-3</v>
      </c>
    </row>
    <row r="46" spans="1:53">
      <c r="A46" t="s">
        <v>121</v>
      </c>
      <c r="B46" s="362">
        <v>0.83333333333333337</v>
      </c>
      <c r="C46" s="362">
        <v>1.471111111111111</v>
      </c>
      <c r="D46" s="362">
        <v>1.4933333333333334</v>
      </c>
      <c r="E46" s="362">
        <v>1.7355555555555557</v>
      </c>
      <c r="F46" s="362">
        <v>1.7377777777777779</v>
      </c>
      <c r="G46" s="362">
        <v>1.66</v>
      </c>
      <c r="H46" s="362">
        <v>1.94</v>
      </c>
      <c r="I46" s="362">
        <v>3.9</v>
      </c>
      <c r="J46" s="362">
        <v>5.71</v>
      </c>
      <c r="K46" s="362">
        <v>6.11</v>
      </c>
      <c r="L46" s="362">
        <v>7.52</v>
      </c>
      <c r="M46" s="362">
        <v>8.86</v>
      </c>
      <c r="N46" s="362">
        <v>9.5</v>
      </c>
      <c r="O46" s="362">
        <v>8.36</v>
      </c>
      <c r="P46" s="362">
        <v>11</v>
      </c>
      <c r="Q46" s="362">
        <v>13.23</v>
      </c>
      <c r="R46" s="362">
        <v>15.22</v>
      </c>
      <c r="S46" s="362">
        <v>16.89</v>
      </c>
      <c r="T46" s="362">
        <v>17.36</v>
      </c>
      <c r="U46" s="362">
        <v>20.38</v>
      </c>
      <c r="V46" s="362">
        <v>20.11</v>
      </c>
      <c r="W46" s="362">
        <v>23.81</v>
      </c>
      <c r="X46" s="362">
        <v>22.17</v>
      </c>
      <c r="Y46" s="362">
        <v>22.99</v>
      </c>
      <c r="Z46" s="362">
        <v>26.86</v>
      </c>
      <c r="AA46" s="362">
        <v>31.32</v>
      </c>
      <c r="AB46" s="362">
        <v>33.799999999999997</v>
      </c>
      <c r="AC46" s="362">
        <v>36.31</v>
      </c>
      <c r="AD46" s="362">
        <v>37.07</v>
      </c>
      <c r="AE46" s="362">
        <v>38.49</v>
      </c>
      <c r="AF46" s="362">
        <v>38.380000000000003</v>
      </c>
      <c r="AG46" s="362">
        <v>44.94</v>
      </c>
      <c r="AH46" s="362">
        <v>43.39</v>
      </c>
      <c r="AI46" s="362">
        <v>44.79</v>
      </c>
      <c r="AJ46" s="362">
        <v>46.29</v>
      </c>
      <c r="AK46" s="362">
        <v>47.79</v>
      </c>
      <c r="AL46" s="362">
        <v>48.79</v>
      </c>
      <c r="AM46" s="362">
        <v>50.29</v>
      </c>
      <c r="AN46" s="362">
        <v>50.24</v>
      </c>
      <c r="AO46" s="362">
        <v>48.84</v>
      </c>
      <c r="AP46" s="362">
        <v>51.281999999999996</v>
      </c>
      <c r="AQ46" s="362">
        <v>52.308</v>
      </c>
      <c r="AR46" s="362">
        <v>54.3</v>
      </c>
      <c r="AS46" s="362">
        <v>54.6</v>
      </c>
      <c r="AT46" s="362">
        <v>54.24459364051522</v>
      </c>
      <c r="AU46" s="431">
        <v>60.180952355532881</v>
      </c>
      <c r="AV46" s="365">
        <v>61.861831387540221</v>
      </c>
      <c r="AW46" s="235">
        <v>2.5121862908416004E-2</v>
      </c>
      <c r="AX46" s="235">
        <v>2.3321744588322479E-2</v>
      </c>
      <c r="AY46" s="235">
        <v>1.7418087610817104E-2</v>
      </c>
    </row>
    <row r="47" spans="1:53">
      <c r="A47" t="s">
        <v>77</v>
      </c>
      <c r="B47" s="362">
        <v>0</v>
      </c>
      <c r="C47" s="362">
        <v>0</v>
      </c>
      <c r="D47" s="362">
        <v>0</v>
      </c>
      <c r="E47" s="362">
        <v>0</v>
      </c>
      <c r="F47" s="362">
        <v>0</v>
      </c>
      <c r="G47" s="362">
        <v>0</v>
      </c>
      <c r="H47" s="362">
        <v>0</v>
      </c>
      <c r="I47" s="362">
        <v>0</v>
      </c>
      <c r="J47" s="362">
        <v>0</v>
      </c>
      <c r="K47" s="362">
        <v>0</v>
      </c>
      <c r="L47" s="362">
        <v>0</v>
      </c>
      <c r="M47" s="362">
        <v>0</v>
      </c>
      <c r="N47" s="362">
        <v>0</v>
      </c>
      <c r="O47" s="362">
        <v>0</v>
      </c>
      <c r="P47" s="362">
        <v>0</v>
      </c>
      <c r="Q47" s="362">
        <v>0</v>
      </c>
      <c r="R47" s="362">
        <v>0</v>
      </c>
      <c r="S47" s="362">
        <v>0</v>
      </c>
      <c r="T47" s="362">
        <v>0</v>
      </c>
      <c r="U47" s="362">
        <v>0</v>
      </c>
      <c r="V47" s="362">
        <v>0</v>
      </c>
      <c r="W47" s="362">
        <v>0</v>
      </c>
      <c r="X47" s="362">
        <v>0</v>
      </c>
      <c r="Y47" s="362">
        <v>0</v>
      </c>
      <c r="Z47" s="362">
        <v>0</v>
      </c>
      <c r="AA47" s="362">
        <v>0</v>
      </c>
      <c r="AB47" s="362">
        <v>0</v>
      </c>
      <c r="AC47" s="362">
        <v>0</v>
      </c>
      <c r="AD47" s="362">
        <v>0</v>
      </c>
      <c r="AE47" s="362">
        <v>0</v>
      </c>
      <c r="AF47" s="362">
        <v>0</v>
      </c>
      <c r="AG47" s="362">
        <v>0</v>
      </c>
      <c r="AH47" s="362">
        <v>0</v>
      </c>
      <c r="AI47" s="362">
        <v>0</v>
      </c>
      <c r="AJ47" s="362">
        <v>0</v>
      </c>
      <c r="AK47" s="362">
        <v>0</v>
      </c>
      <c r="AL47" s="362">
        <v>0</v>
      </c>
      <c r="AM47" s="362">
        <v>0</v>
      </c>
      <c r="AN47" s="362">
        <v>0</v>
      </c>
      <c r="AO47" s="362">
        <v>0.74701442629215564</v>
      </c>
      <c r="AP47" s="362">
        <v>5.976210948695889</v>
      </c>
      <c r="AQ47" s="362">
        <v>9.0026034202732212</v>
      </c>
      <c r="AR47" s="362">
        <v>7.2770612400878889</v>
      </c>
      <c r="AS47" s="362">
        <v>9.8910623865481782</v>
      </c>
      <c r="AT47" s="362">
        <v>9.3261440718448334</v>
      </c>
      <c r="AU47" s="431">
        <v>2.7327314416738222</v>
      </c>
      <c r="AV47" s="365">
        <v>0.7279447645297078</v>
      </c>
      <c r="AW47" s="235">
        <v>-0.73434790066184208</v>
      </c>
      <c r="AX47" s="362">
        <v>0</v>
      </c>
      <c r="AY47" s="235">
        <v>2.0496330936248155E-4</v>
      </c>
      <c r="BA47" s="362"/>
    </row>
    <row r="48" spans="1:53">
      <c r="A48" t="s">
        <v>78</v>
      </c>
      <c r="B48" s="362">
        <v>0.13458998805</v>
      </c>
      <c r="C48" s="362">
        <v>0.12598166564999999</v>
      </c>
      <c r="D48" s="362">
        <v>0.1245375063</v>
      </c>
      <c r="E48" s="362">
        <v>5.405686665E-2</v>
      </c>
      <c r="F48" s="362">
        <v>6.6063211050000001E-2</v>
      </c>
      <c r="G48" s="362">
        <v>6.0371524199999999E-2</v>
      </c>
      <c r="H48" s="362">
        <v>5.8162809900000001E-2</v>
      </c>
      <c r="I48" s="362">
        <v>5.7794690849999997E-2</v>
      </c>
      <c r="J48" s="362">
        <v>5.6860234799999999E-2</v>
      </c>
      <c r="K48" s="362">
        <v>4.04930955E-2</v>
      </c>
      <c r="L48" s="362">
        <v>1.9255457999999999E-3</v>
      </c>
      <c r="M48" s="362">
        <v>2.0388132000000001E-3</v>
      </c>
      <c r="N48" s="362">
        <v>4.5391910549999998E-2</v>
      </c>
      <c r="O48" s="362">
        <v>6.4307566349999998E-2</v>
      </c>
      <c r="P48" s="362">
        <v>5.6152313549999999E-2</v>
      </c>
      <c r="Q48" s="362">
        <v>5.2839242100000003E-2</v>
      </c>
      <c r="R48" s="362">
        <v>3.9615273149999998E-2</v>
      </c>
      <c r="S48" s="362">
        <v>4.5137058899999999E-2</v>
      </c>
      <c r="T48" s="362">
        <v>4.1427551549999997E-2</v>
      </c>
      <c r="U48" s="362">
        <v>0.14280187455000001</v>
      </c>
      <c r="V48" s="362">
        <v>0.18864685470000001</v>
      </c>
      <c r="W48" s="362">
        <v>0.18312506895</v>
      </c>
      <c r="X48" s="362">
        <v>0.19331913495</v>
      </c>
      <c r="Y48" s="362">
        <v>0.21871934940000001</v>
      </c>
      <c r="Z48" s="362">
        <v>0.30471762284999998</v>
      </c>
      <c r="AA48" s="362">
        <v>0.30828554595000002</v>
      </c>
      <c r="AB48" s="362">
        <v>0.29044593045</v>
      </c>
      <c r="AC48" s="362">
        <v>0.32182100025000004</v>
      </c>
      <c r="AD48" s="362">
        <v>0.32049010830000002</v>
      </c>
      <c r="AE48" s="362">
        <v>0.31646911560000002</v>
      </c>
      <c r="AF48" s="362">
        <v>0.30123465030000002</v>
      </c>
      <c r="AG48" s="362">
        <v>0.29036097990000004</v>
      </c>
      <c r="AH48" s="362">
        <v>0.26379977459999998</v>
      </c>
      <c r="AI48" s="362">
        <v>0.29625088470000005</v>
      </c>
      <c r="AJ48" s="362">
        <v>1.4864930407500001</v>
      </c>
      <c r="AK48" s="362">
        <v>1.8972572668500001</v>
      </c>
      <c r="AL48" s="362">
        <v>2.5637792821500001</v>
      </c>
      <c r="AM48" s="362">
        <v>2.9770920247500001</v>
      </c>
      <c r="AN48" s="362">
        <v>3.64163186055</v>
      </c>
      <c r="AO48" s="362">
        <v>2.8910413310999998</v>
      </c>
      <c r="AP48" s="362">
        <v>3.4246258620000001</v>
      </c>
      <c r="AQ48" s="362">
        <v>4.4412561568499997</v>
      </c>
      <c r="AR48" s="362">
        <v>2.6565471437909891</v>
      </c>
      <c r="AS48" s="362">
        <v>6.5396954270749994</v>
      </c>
      <c r="AT48" s="362">
        <v>7.6607388964499998</v>
      </c>
      <c r="AU48" s="431">
        <v>8.3923103519999991</v>
      </c>
      <c r="AV48" s="365">
        <v>9.4147132711590711</v>
      </c>
      <c r="AW48" s="235">
        <v>0.11876105828448513</v>
      </c>
      <c r="AX48" s="235">
        <v>0.16031399667749047</v>
      </c>
      <c r="AY48" s="235">
        <v>2.6508478153590546E-3</v>
      </c>
    </row>
    <row r="49" spans="1:52">
      <c r="A49" s="175" t="s">
        <v>79</v>
      </c>
      <c r="B49" s="369">
        <v>10.732663284598866</v>
      </c>
      <c r="C49" s="369">
        <v>16.837728034680111</v>
      </c>
      <c r="D49" s="369">
        <v>20.872320141562778</v>
      </c>
      <c r="E49" s="369">
        <v>23.805798680103894</v>
      </c>
      <c r="F49" s="369">
        <v>24.961977823205</v>
      </c>
      <c r="G49" s="369">
        <v>27.44142621172611</v>
      </c>
      <c r="H49" s="369">
        <v>28.582276416694857</v>
      </c>
      <c r="I49" s="369">
        <v>32.329549686671967</v>
      </c>
      <c r="J49" s="369">
        <v>31.243131600412951</v>
      </c>
      <c r="K49" s="369">
        <v>38.078804398400585</v>
      </c>
      <c r="L49" s="369">
        <v>35.388601838308155</v>
      </c>
      <c r="M49" s="369">
        <v>38.276731724180252</v>
      </c>
      <c r="N49" s="369">
        <v>42.703375086463936</v>
      </c>
      <c r="O49" s="369">
        <v>43.109147050430629</v>
      </c>
      <c r="P49" s="369">
        <v>55.21596558832006</v>
      </c>
      <c r="Q49" s="369">
        <v>59.720155439651698</v>
      </c>
      <c r="R49" s="369">
        <v>71.512005871883687</v>
      </c>
      <c r="S49" s="369">
        <v>78.215657128208534</v>
      </c>
      <c r="T49" s="369">
        <v>86.992618901644562</v>
      </c>
      <c r="U49" s="369">
        <v>97.627066089167272</v>
      </c>
      <c r="V49" s="369">
        <v>105.06500659654462</v>
      </c>
      <c r="W49" s="369">
        <v>110.58397694324103</v>
      </c>
      <c r="X49" s="369">
        <v>122.78098792291688</v>
      </c>
      <c r="Y49" s="369">
        <v>114.43473926824301</v>
      </c>
      <c r="Z49" s="369">
        <v>133.06137107229006</v>
      </c>
      <c r="AA49" s="369">
        <v>149.05596734720973</v>
      </c>
      <c r="AB49" s="369">
        <v>160.02626698846117</v>
      </c>
      <c r="AC49" s="369">
        <v>171.75355233906197</v>
      </c>
      <c r="AD49" s="369">
        <v>183.40725905565506</v>
      </c>
      <c r="AE49" s="369">
        <v>195.65860677422805</v>
      </c>
      <c r="AF49" s="369">
        <v>210.63714724893589</v>
      </c>
      <c r="AG49" s="369">
        <v>235.21642791834603</v>
      </c>
      <c r="AH49" s="369">
        <v>252.67974862202317</v>
      </c>
      <c r="AI49" s="369">
        <v>266.03235522268454</v>
      </c>
      <c r="AJ49" s="369">
        <v>296.14265487588108</v>
      </c>
      <c r="AK49" s="369">
        <v>321.09074831128498</v>
      </c>
      <c r="AL49" s="369">
        <v>343.56920800287941</v>
      </c>
      <c r="AM49" s="369">
        <v>371.854624869921</v>
      </c>
      <c r="AN49" s="369">
        <v>400.66495064335697</v>
      </c>
      <c r="AO49" s="369">
        <v>422.21882789368931</v>
      </c>
      <c r="AP49" s="369">
        <v>495.37869568086165</v>
      </c>
      <c r="AQ49" s="369">
        <v>528.83308661786373</v>
      </c>
      <c r="AR49" s="369">
        <v>554.65856731024928</v>
      </c>
      <c r="AS49" s="369">
        <v>587.19094035230307</v>
      </c>
      <c r="AT49" s="369">
        <v>602.61169235690841</v>
      </c>
      <c r="AU49" s="369">
        <v>615.85293133247399</v>
      </c>
      <c r="AV49" s="369">
        <v>637.80229553817458</v>
      </c>
      <c r="AW49" s="506">
        <v>3.2810974755286049E-2</v>
      </c>
      <c r="AX49" s="506">
        <v>6.7296098984852115E-2</v>
      </c>
      <c r="AY49" s="506">
        <v>0.17958240182817711</v>
      </c>
      <c r="AZ49" s="86"/>
    </row>
    <row r="50" spans="1:52">
      <c r="B50" s="362"/>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2"/>
      <c r="AN50" s="362"/>
      <c r="AO50" s="362"/>
      <c r="AP50" s="362"/>
      <c r="AQ50" s="362"/>
      <c r="AR50" s="362"/>
      <c r="AS50" s="362"/>
      <c r="AT50" s="362"/>
      <c r="AU50" s="431"/>
      <c r="AV50" s="365"/>
      <c r="AW50" s="235"/>
      <c r="AX50" s="235"/>
      <c r="AY50" s="235"/>
    </row>
    <row r="51" spans="1:52">
      <c r="A51" t="s">
        <v>103</v>
      </c>
      <c r="B51" s="362">
        <v>2.5333333333333337</v>
      </c>
      <c r="C51" s="362">
        <v>2.67</v>
      </c>
      <c r="D51" s="362">
        <v>3.3833333333333333</v>
      </c>
      <c r="E51" s="362">
        <v>4.49</v>
      </c>
      <c r="F51" s="362">
        <v>5.1911111111111117</v>
      </c>
      <c r="G51" s="362">
        <v>6.3922222222222222</v>
      </c>
      <c r="H51" s="362">
        <v>8.051111111111112</v>
      </c>
      <c r="I51" s="362">
        <v>7.7055555555555557</v>
      </c>
      <c r="J51" s="362">
        <v>11.95</v>
      </c>
      <c r="K51" s="362">
        <v>19.587777777777777</v>
      </c>
      <c r="L51" s="362">
        <v>14.722222222222221</v>
      </c>
      <c r="M51" s="362">
        <v>17.067777777777778</v>
      </c>
      <c r="N51" s="362">
        <v>22.27</v>
      </c>
      <c r="O51" s="362">
        <v>31.89</v>
      </c>
      <c r="P51" s="362">
        <v>32.46</v>
      </c>
      <c r="Q51" s="362">
        <v>35.672222222222224</v>
      </c>
      <c r="R51" s="362">
        <v>36.485555555555557</v>
      </c>
      <c r="S51" s="362">
        <v>41.177777777777777</v>
      </c>
      <c r="T51" s="362">
        <v>43.047777777777775</v>
      </c>
      <c r="U51" s="362">
        <v>46.415555555555557</v>
      </c>
      <c r="V51" s="362">
        <v>49.352222222222217</v>
      </c>
      <c r="W51" s="362">
        <v>53.217777777777776</v>
      </c>
      <c r="X51" s="362">
        <v>55.413333333333334</v>
      </c>
      <c r="Y51" s="362">
        <v>56.12555555555555</v>
      </c>
      <c r="Z51" s="362">
        <v>51.601111111111116</v>
      </c>
      <c r="AA51" s="362">
        <v>58.747777777777777</v>
      </c>
      <c r="AB51" s="362">
        <v>62.34</v>
      </c>
      <c r="AC51" s="362">
        <v>71.518888888888895</v>
      </c>
      <c r="AD51" s="362">
        <v>76.585555555555544</v>
      </c>
      <c r="AE51" s="362">
        <v>86.086666666666659</v>
      </c>
      <c r="AF51" s="362">
        <v>87.788888888888877</v>
      </c>
      <c r="AG51" s="362">
        <v>82.614444444444445</v>
      </c>
      <c r="AH51" s="362">
        <v>84.973333333333329</v>
      </c>
      <c r="AI51" s="362">
        <v>89.67</v>
      </c>
      <c r="AJ51" s="362">
        <v>87.947777777777773</v>
      </c>
      <c r="AK51" s="362">
        <v>88.22</v>
      </c>
      <c r="AL51" s="362">
        <v>84.466999999999999</v>
      </c>
      <c r="AM51" s="362">
        <v>84.826999999999998</v>
      </c>
      <c r="AN51" s="362">
        <v>85.819000000000003</v>
      </c>
      <c r="AO51" s="362">
        <v>79.55</v>
      </c>
      <c r="AP51" s="362">
        <v>80.412000000000006</v>
      </c>
      <c r="AQ51" s="362">
        <v>82.7</v>
      </c>
      <c r="AR51" s="362">
        <v>81.5</v>
      </c>
      <c r="AS51" s="362">
        <v>82.43</v>
      </c>
      <c r="AT51" s="362">
        <v>83.296000000000006</v>
      </c>
      <c r="AU51" s="431">
        <v>84.6</v>
      </c>
      <c r="AV51" s="365">
        <v>91.3</v>
      </c>
      <c r="AW51" s="235">
        <v>7.6247593949024139E-2</v>
      </c>
      <c r="AX51" s="235">
        <v>-4.1811772427777782E-3</v>
      </c>
      <c r="AY51" s="235">
        <v>2.5706827024004061E-2</v>
      </c>
    </row>
    <row r="52" spans="1:52">
      <c r="A52" t="s">
        <v>81</v>
      </c>
      <c r="B52" s="362">
        <v>8.5000000000000006E-2</v>
      </c>
      <c r="C52" s="362">
        <v>8.5000000000000006E-2</v>
      </c>
      <c r="D52" s="362">
        <v>7.0999999999999994E-2</v>
      </c>
      <c r="E52" s="362">
        <v>5.7000000000000002E-2</v>
      </c>
      <c r="F52" s="362">
        <v>0.06</v>
      </c>
      <c r="G52" s="362">
        <v>0.05</v>
      </c>
      <c r="H52" s="362">
        <v>0.38</v>
      </c>
      <c r="I52" s="362">
        <v>0.46</v>
      </c>
      <c r="J52" s="362">
        <v>0.74</v>
      </c>
      <c r="K52" s="362">
        <v>1.1200000000000001</v>
      </c>
      <c r="L52" s="362">
        <v>2.1800000000000002</v>
      </c>
      <c r="M52" s="362">
        <v>2.44</v>
      </c>
      <c r="N52" s="362">
        <v>2.67</v>
      </c>
      <c r="O52" s="362">
        <v>3.13</v>
      </c>
      <c r="P52" s="362">
        <v>4.0199999999999996</v>
      </c>
      <c r="Q52" s="362">
        <v>4.93</v>
      </c>
      <c r="R52" s="362">
        <v>5.68</v>
      </c>
      <c r="S52" s="362">
        <v>6.28</v>
      </c>
      <c r="T52" s="362">
        <v>6.92</v>
      </c>
      <c r="U52" s="362">
        <v>7.74</v>
      </c>
      <c r="V52" s="362">
        <v>8.07</v>
      </c>
      <c r="W52" s="362">
        <v>9.08</v>
      </c>
      <c r="X52" s="362">
        <v>9.82</v>
      </c>
      <c r="Y52" s="362">
        <v>11.29</v>
      </c>
      <c r="Z52" s="362">
        <v>12.1</v>
      </c>
      <c r="AA52" s="362">
        <v>12.5</v>
      </c>
      <c r="AB52" s="362">
        <v>13.3</v>
      </c>
      <c r="AC52" s="362">
        <v>13.6</v>
      </c>
      <c r="AD52" s="362">
        <v>14</v>
      </c>
      <c r="AE52" s="362">
        <v>16.8</v>
      </c>
      <c r="AF52" s="362">
        <v>21</v>
      </c>
      <c r="AG52" s="362">
        <v>25.2</v>
      </c>
      <c r="AH52" s="362">
        <v>27.3</v>
      </c>
      <c r="AI52" s="362">
        <v>30.1</v>
      </c>
      <c r="AJ52" s="362">
        <v>33</v>
      </c>
      <c r="AK52" s="362">
        <v>42.5</v>
      </c>
      <c r="AL52" s="362">
        <v>54.7</v>
      </c>
      <c r="AM52" s="362">
        <v>55.69</v>
      </c>
      <c r="AN52" s="362">
        <v>58.97</v>
      </c>
      <c r="AO52" s="362">
        <v>62.69</v>
      </c>
      <c r="AP52" s="362">
        <v>61.32</v>
      </c>
      <c r="AQ52" s="362">
        <v>61.447564499999999</v>
      </c>
      <c r="AR52" s="362">
        <v>60.881227500000001</v>
      </c>
      <c r="AS52" s="362">
        <v>56.067363</v>
      </c>
      <c r="AT52" s="362">
        <v>48.790700000000001</v>
      </c>
      <c r="AU52" s="431">
        <v>44.25</v>
      </c>
      <c r="AV52" s="365">
        <v>41.82</v>
      </c>
      <c r="AW52" s="235">
        <v>-5.749745299620268E-2</v>
      </c>
      <c r="AX52" s="235">
        <v>4.0432816488427115E-3</v>
      </c>
      <c r="AY52" s="235">
        <v>1.1775021973098026E-2</v>
      </c>
    </row>
    <row r="53" spans="1:52">
      <c r="A53" t="s">
        <v>95</v>
      </c>
      <c r="B53" s="362">
        <v>0.29399999999999998</v>
      </c>
      <c r="C53" s="362">
        <v>0.70799999999999996</v>
      </c>
      <c r="D53" s="362">
        <v>2.8319999999999999</v>
      </c>
      <c r="E53" s="362">
        <v>4.5309999999999997</v>
      </c>
      <c r="F53" s="362">
        <v>4.0750000000000002</v>
      </c>
      <c r="G53" s="362">
        <v>4.6349999999999998</v>
      </c>
      <c r="H53" s="362">
        <v>4.7789999999999999</v>
      </c>
      <c r="I53" s="362">
        <v>5.0510000000000002</v>
      </c>
      <c r="J53" s="362">
        <v>5.1210000000000004</v>
      </c>
      <c r="K53" s="362">
        <v>6.7850000000000001</v>
      </c>
      <c r="L53" s="362">
        <v>5.17</v>
      </c>
      <c r="M53" s="362">
        <v>3.15</v>
      </c>
      <c r="N53" s="362">
        <v>3.35</v>
      </c>
      <c r="O53" s="362">
        <v>3.71</v>
      </c>
      <c r="P53" s="362">
        <v>4.5999999999999996</v>
      </c>
      <c r="Q53" s="362">
        <v>5.2</v>
      </c>
      <c r="R53" s="362">
        <v>5.6</v>
      </c>
      <c r="S53" s="362">
        <v>5</v>
      </c>
      <c r="T53" s="362">
        <v>5.5</v>
      </c>
      <c r="U53" s="362">
        <v>6.8</v>
      </c>
      <c r="V53" s="362">
        <v>6.2</v>
      </c>
      <c r="W53" s="362">
        <v>6.54</v>
      </c>
      <c r="X53" s="362">
        <v>6.77</v>
      </c>
      <c r="Y53" s="362">
        <v>6.36</v>
      </c>
      <c r="Z53" s="362">
        <v>6.39</v>
      </c>
      <c r="AA53" s="362">
        <v>6.34</v>
      </c>
      <c r="AB53" s="362">
        <v>6.42</v>
      </c>
      <c r="AC53" s="362">
        <v>6.57</v>
      </c>
      <c r="AD53" s="362">
        <v>6.36</v>
      </c>
      <c r="AE53" s="362">
        <v>5.2</v>
      </c>
      <c r="AF53" s="362">
        <v>5.88</v>
      </c>
      <c r="AG53" s="362">
        <v>6.18</v>
      </c>
      <c r="AH53" s="362">
        <v>5.9</v>
      </c>
      <c r="AI53" s="362">
        <v>5.5</v>
      </c>
      <c r="AJ53" s="362">
        <v>8.06</v>
      </c>
      <c r="AK53" s="362">
        <v>11.3</v>
      </c>
      <c r="AL53" s="362">
        <v>13.195</v>
      </c>
      <c r="AM53" s="362">
        <v>15.28</v>
      </c>
      <c r="AN53" s="362">
        <v>15.9</v>
      </c>
      <c r="AO53" s="362">
        <v>15.9</v>
      </c>
      <c r="AP53" s="362">
        <v>16.814</v>
      </c>
      <c r="AQ53" s="362">
        <v>7.8550000000000004</v>
      </c>
      <c r="AR53" s="362">
        <v>11.072895767650689</v>
      </c>
      <c r="AS53" s="362">
        <v>11.617464411961333</v>
      </c>
      <c r="AT53" s="362">
        <v>11.299799369446777</v>
      </c>
      <c r="AU53" s="431">
        <v>11.800251775437223</v>
      </c>
      <c r="AV53" s="365">
        <v>10.089753849057011</v>
      </c>
      <c r="AW53" s="235">
        <v>-0.1472905487885815</v>
      </c>
      <c r="AX53" s="235">
        <v>4.3412101121871327E-3</v>
      </c>
      <c r="AY53" s="235">
        <v>2.8409151907172812E-3</v>
      </c>
    </row>
    <row r="54" spans="1:52">
      <c r="A54" t="s">
        <v>118</v>
      </c>
      <c r="B54" s="362">
        <v>0.1111111111111111</v>
      </c>
      <c r="C54" s="362">
        <v>0.20555555555555555</v>
      </c>
      <c r="D54" s="362">
        <v>0.27555555555555555</v>
      </c>
      <c r="E54" s="362">
        <v>0.42222222222222228</v>
      </c>
      <c r="F54" s="362">
        <v>0.39444444444444443</v>
      </c>
      <c r="G54" s="362">
        <v>0.35333333333333333</v>
      </c>
      <c r="H54" s="362">
        <v>0.65555555555555556</v>
      </c>
      <c r="I54" s="362">
        <v>0.86333333333333329</v>
      </c>
      <c r="J54" s="362">
        <v>1.0455555555555558</v>
      </c>
      <c r="K54" s="362">
        <v>1.3777777777777778</v>
      </c>
      <c r="L54" s="362">
        <v>1.6655555555555557</v>
      </c>
      <c r="M54" s="362">
        <v>2.4533333333333336</v>
      </c>
      <c r="N54" s="362">
        <v>2.5555555555555558</v>
      </c>
      <c r="O54" s="362">
        <v>2.8966666666666665</v>
      </c>
      <c r="P54" s="362">
        <v>2.7866666666666666</v>
      </c>
      <c r="Q54" s="362">
        <v>2.64</v>
      </c>
      <c r="R54" s="362">
        <v>3.0788888888888892</v>
      </c>
      <c r="S54" s="362">
        <v>3.048888888888889</v>
      </c>
      <c r="T54" s="362">
        <v>3.6655555555555557</v>
      </c>
      <c r="U54" s="362">
        <v>4.2444444444444454</v>
      </c>
      <c r="V54" s="362">
        <v>4.0411111111111113</v>
      </c>
      <c r="W54" s="362">
        <v>3.9422222222222225</v>
      </c>
      <c r="X54" s="362">
        <v>4.2666666666666666</v>
      </c>
      <c r="Y54" s="362">
        <v>4.8622222222222229</v>
      </c>
      <c r="Z54" s="362">
        <v>4.4411111111111108</v>
      </c>
      <c r="AA54" s="362">
        <v>4.833333333333333</v>
      </c>
      <c r="AB54" s="362">
        <v>5.4366666666666674</v>
      </c>
      <c r="AC54" s="362">
        <v>5.2364183517417118</v>
      </c>
      <c r="AD54" s="362">
        <v>6.3344095157179341</v>
      </c>
      <c r="AE54" s="362">
        <v>4.5660173605210996</v>
      </c>
      <c r="AF54" s="362">
        <v>11.794172670631557</v>
      </c>
      <c r="AG54" s="362">
        <v>16.064570943075665</v>
      </c>
      <c r="AH54" s="362">
        <v>18.042517303879887</v>
      </c>
      <c r="AI54" s="362">
        <v>22.519883286907</v>
      </c>
      <c r="AJ54" s="362">
        <v>24.435645044085444</v>
      </c>
      <c r="AK54" s="362">
        <v>25.048191773580335</v>
      </c>
      <c r="AL54" s="362">
        <v>29.593460898848555</v>
      </c>
      <c r="AM54" s="362">
        <v>36.850131076805887</v>
      </c>
      <c r="AN54" s="362">
        <v>36.16268214480089</v>
      </c>
      <c r="AO54" s="362">
        <v>25.997068066175444</v>
      </c>
      <c r="AP54" s="362">
        <v>37.320495981850776</v>
      </c>
      <c r="AQ54" s="362">
        <v>40.579147065761667</v>
      </c>
      <c r="AR54" s="362">
        <v>43.285787801114111</v>
      </c>
      <c r="AS54" s="362">
        <v>36.189623447178448</v>
      </c>
      <c r="AT54" s="362">
        <v>45.048191733209109</v>
      </c>
      <c r="AU54" s="431">
        <v>50.068438327499997</v>
      </c>
      <c r="AV54" s="365">
        <v>44.880508239000001</v>
      </c>
      <c r="AW54" s="235">
        <v>-0.1060659090905578</v>
      </c>
      <c r="AX54" s="235">
        <v>7.1713660882457786E-2</v>
      </c>
      <c r="AY54" s="235">
        <v>1.263675204873343E-2</v>
      </c>
    </row>
    <row r="55" spans="1:52">
      <c r="A55" t="s">
        <v>97</v>
      </c>
      <c r="B55" s="362">
        <v>0.11266838635712233</v>
      </c>
      <c r="C55" s="362">
        <v>0.17549555651093901</v>
      </c>
      <c r="D55" s="362">
        <v>0.22724487021219056</v>
      </c>
      <c r="E55" s="362">
        <v>0.71266672590044888</v>
      </c>
      <c r="F55" s="362">
        <v>0.90909429220512006</v>
      </c>
      <c r="G55" s="362">
        <v>0.55921836724945007</v>
      </c>
      <c r="H55" s="362">
        <v>0.4169288516289289</v>
      </c>
      <c r="I55" s="362">
        <v>0.4869945371166523</v>
      </c>
      <c r="J55" s="362">
        <v>0.56020603993503393</v>
      </c>
      <c r="K55" s="362">
        <v>0.60525509888220108</v>
      </c>
      <c r="L55" s="362">
        <v>0.79446582688449419</v>
      </c>
      <c r="M55" s="362">
        <v>0.89705928823922798</v>
      </c>
      <c r="N55" s="362">
        <v>0.97423788000382139</v>
      </c>
      <c r="O55" s="362">
        <v>0.98527218878379663</v>
      </c>
      <c r="P55" s="362">
        <v>0.96636895194420558</v>
      </c>
      <c r="Q55" s="362">
        <v>1.0035248552593867</v>
      </c>
      <c r="R55" s="362">
        <v>1.0775137900066876</v>
      </c>
      <c r="S55" s="362">
        <v>1.0785662090379287</v>
      </c>
      <c r="T55" s="362">
        <v>1.2899951781790389</v>
      </c>
      <c r="U55" s="362">
        <v>1.175179891086271</v>
      </c>
      <c r="V55" s="362">
        <v>1.17660342313939</v>
      </c>
      <c r="W55" s="362">
        <v>1.1284162252794485</v>
      </c>
      <c r="X55" s="362">
        <v>2.2907542046431635</v>
      </c>
      <c r="Y55" s="362">
        <v>2.8851396503296067</v>
      </c>
      <c r="Z55" s="362">
        <v>2.919705746632272</v>
      </c>
      <c r="AA55" s="362">
        <v>2.8828866809974203</v>
      </c>
      <c r="AB55" s="362">
        <v>3.8657211904079483</v>
      </c>
      <c r="AC55" s="362">
        <v>4.7792160542657864</v>
      </c>
      <c r="AD55" s="362">
        <v>5.5997164669914952</v>
      </c>
      <c r="AE55" s="362">
        <v>6.2063075675933899</v>
      </c>
      <c r="AF55" s="362">
        <v>6.2150852890035342</v>
      </c>
      <c r="AG55" s="362">
        <v>6.7672566332282411</v>
      </c>
      <c r="AH55" s="362">
        <v>6.4100653253081097</v>
      </c>
      <c r="AI55" s="362">
        <v>6.3922460100171961</v>
      </c>
      <c r="AJ55" s="362">
        <v>8.194749849502891</v>
      </c>
      <c r="AK55" s="362">
        <v>9.9569569981208623</v>
      </c>
      <c r="AL55" s="362">
        <v>10.620320958425781</v>
      </c>
      <c r="AM55" s="362">
        <v>10.748483544776057</v>
      </c>
      <c r="AN55" s="362">
        <v>15.105837644114333</v>
      </c>
      <c r="AO55" s="362">
        <v>15.53817366272529</v>
      </c>
      <c r="AP55" s="362">
        <v>17.376373208641322</v>
      </c>
      <c r="AQ55" s="362">
        <v>16.795161143496507</v>
      </c>
      <c r="AR55" s="362">
        <v>17.613447739994996</v>
      </c>
      <c r="AS55" s="362">
        <v>19.997982303474451</v>
      </c>
      <c r="AT55" s="362">
        <v>18.618107894053573</v>
      </c>
      <c r="AU55" s="431">
        <v>19.315790042311267</v>
      </c>
      <c r="AV55" s="365">
        <v>20.246445231074603</v>
      </c>
      <c r="AW55" s="235">
        <v>4.5317174729941234E-2</v>
      </c>
      <c r="AX55" s="235">
        <v>6.8509983888169979E-2</v>
      </c>
      <c r="AY55" s="235">
        <v>5.7006776057634909E-3</v>
      </c>
    </row>
    <row r="56" spans="1:52">
      <c r="A56" s="175" t="s">
        <v>98</v>
      </c>
      <c r="B56" s="369">
        <v>3.1361128308015673</v>
      </c>
      <c r="C56" s="369">
        <v>3.8440511120664942</v>
      </c>
      <c r="D56" s="369">
        <v>6.7891337591010803</v>
      </c>
      <c r="E56" s="369">
        <v>10.212888948122671</v>
      </c>
      <c r="F56" s="369">
        <v>10.629649847760675</v>
      </c>
      <c r="G56" s="369">
        <v>11.989773922805007</v>
      </c>
      <c r="H56" s="369">
        <v>14.282595518295595</v>
      </c>
      <c r="I56" s="369">
        <v>14.566883426005541</v>
      </c>
      <c r="J56" s="369">
        <v>19.416761595490591</v>
      </c>
      <c r="K56" s="369">
        <v>29.475810654437755</v>
      </c>
      <c r="L56" s="369">
        <v>24.532243604662273</v>
      </c>
      <c r="M56" s="369">
        <v>26.008170399350337</v>
      </c>
      <c r="N56" s="369">
        <v>31.819793435559379</v>
      </c>
      <c r="O56" s="369">
        <v>42.611938855450468</v>
      </c>
      <c r="P56" s="369">
        <v>44.833035618610879</v>
      </c>
      <c r="Q56" s="369">
        <v>49.445747077481613</v>
      </c>
      <c r="R56" s="369">
        <v>51.921958234451139</v>
      </c>
      <c r="S56" s="369">
        <v>56.585232875704598</v>
      </c>
      <c r="T56" s="369">
        <v>60.423328511512366</v>
      </c>
      <c r="U56" s="369">
        <v>66.375179891086262</v>
      </c>
      <c r="V56" s="369">
        <v>68.83993675647271</v>
      </c>
      <c r="W56" s="369">
        <v>73.908416225279467</v>
      </c>
      <c r="X56" s="369">
        <v>78.56075420464316</v>
      </c>
      <c r="Y56" s="369">
        <v>81.522917428107377</v>
      </c>
      <c r="Z56" s="369">
        <v>77.451927968854505</v>
      </c>
      <c r="AA56" s="369">
        <v>85.303997792108532</v>
      </c>
      <c r="AB56" s="369">
        <v>91.362387857074637</v>
      </c>
      <c r="AC56" s="369">
        <v>101.70452329489642</v>
      </c>
      <c r="AD56" s="369">
        <v>108.87968153826498</v>
      </c>
      <c r="AE56" s="369">
        <v>118.85899159478116</v>
      </c>
      <c r="AF56" s="369">
        <v>132.67814684852397</v>
      </c>
      <c r="AG56" s="369">
        <v>136.82627202074838</v>
      </c>
      <c r="AH56" s="369">
        <v>142.62591596252133</v>
      </c>
      <c r="AI56" s="369">
        <v>154.18212929692422</v>
      </c>
      <c r="AJ56" s="369">
        <v>161.63817267136611</v>
      </c>
      <c r="AK56" s="369">
        <v>177.0251487717012</v>
      </c>
      <c r="AL56" s="369">
        <v>192.57578185727434</v>
      </c>
      <c r="AM56" s="369">
        <v>203.39561462158193</v>
      </c>
      <c r="AN56" s="369">
        <v>211.95751978891525</v>
      </c>
      <c r="AO56" s="369">
        <v>199.67524172890072</v>
      </c>
      <c r="AP56" s="369">
        <v>213.24286919049206</v>
      </c>
      <c r="AQ56" s="369">
        <v>209.37687270925818</v>
      </c>
      <c r="AR56" s="369">
        <v>214.35335880875982</v>
      </c>
      <c r="AS56" s="369">
        <v>206.30243316261425</v>
      </c>
      <c r="AT56" s="369">
        <v>207.05279899670947</v>
      </c>
      <c r="AU56" s="369">
        <v>210.03448014524847</v>
      </c>
      <c r="AV56" s="369">
        <v>208.33670731913162</v>
      </c>
      <c r="AW56" s="506">
        <v>-1.0793460201538818E-2</v>
      </c>
      <c r="AX56" s="506">
        <v>1.7244997530185824E-2</v>
      </c>
      <c r="AY56" s="506">
        <v>5.8660193842316292E-2</v>
      </c>
      <c r="AZ56" s="86"/>
    </row>
    <row r="57" spans="1:52">
      <c r="B57" s="362"/>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431"/>
      <c r="AV57" s="365"/>
      <c r="AW57" s="235"/>
      <c r="AX57" s="235"/>
      <c r="AY57" s="235"/>
    </row>
    <row r="58" spans="1:52">
      <c r="A58" t="s">
        <v>104</v>
      </c>
      <c r="B58" s="362">
        <v>1.74</v>
      </c>
      <c r="C58" s="362">
        <v>2.5966666666666667</v>
      </c>
      <c r="D58" s="362">
        <v>3.7277777777777779</v>
      </c>
      <c r="E58" s="362">
        <v>4.7333333333333334</v>
      </c>
      <c r="F58" s="362">
        <v>5.4</v>
      </c>
      <c r="G58" s="362">
        <v>5.7988888888888894</v>
      </c>
      <c r="H58" s="362">
        <v>6.8455555555555554</v>
      </c>
      <c r="I58" s="362">
        <v>7.82</v>
      </c>
      <c r="J58" s="362">
        <v>8.4188888888888886</v>
      </c>
      <c r="K58" s="362">
        <v>9.6911111111111108</v>
      </c>
      <c r="L58" s="362">
        <v>11.127777777777778</v>
      </c>
      <c r="M58" s="362">
        <v>12.061111111111112</v>
      </c>
      <c r="N58" s="362">
        <v>11.763333333333334</v>
      </c>
      <c r="O58" s="362">
        <v>12.777777777777779</v>
      </c>
      <c r="P58" s="362">
        <v>12.171727127333332</v>
      </c>
      <c r="Q58" s="362">
        <v>12.997700046055556</v>
      </c>
      <c r="R58" s="362">
        <v>14.183626834722222</v>
      </c>
      <c r="S58" s="362">
        <v>14.484305172666666</v>
      </c>
      <c r="T58" s="362">
        <v>14.819000338722223</v>
      </c>
      <c r="U58" s="362">
        <v>17.002511490277779</v>
      </c>
      <c r="V58" s="362">
        <v>19.655660188777777</v>
      </c>
      <c r="W58" s="362">
        <v>20.932379595222223</v>
      </c>
      <c r="X58" s="362">
        <v>22.858132728166666</v>
      </c>
      <c r="Y58" s="362">
        <v>23.728695311444444</v>
      </c>
      <c r="Z58" s="362">
        <v>27.037641577444443</v>
      </c>
      <c r="AA58" s="362">
        <v>28.310542487333333</v>
      </c>
      <c r="AB58" s="362">
        <v>28.524822471388891</v>
      </c>
      <c r="AC58" s="362">
        <v>28.528618997575112</v>
      </c>
      <c r="AD58" s="362">
        <v>29.143247047789998</v>
      </c>
      <c r="AE58" s="362">
        <v>29.567085025436111</v>
      </c>
      <c r="AF58" s="362">
        <v>30.031038441447667</v>
      </c>
      <c r="AG58" s="362">
        <v>31.429966896676557</v>
      </c>
      <c r="AH58" s="362">
        <v>31.783338508956334</v>
      </c>
      <c r="AI58" s="362">
        <v>32.504744094261333</v>
      </c>
      <c r="AJ58" s="362">
        <v>34.611603635264665</v>
      </c>
      <c r="AK58" s="362">
        <v>36.843510301002333</v>
      </c>
      <c r="AL58" s="362">
        <v>39.219678926710664</v>
      </c>
      <c r="AM58" s="362">
        <v>41.241100216304666</v>
      </c>
      <c r="AN58" s="362">
        <v>40.415715345101887</v>
      </c>
      <c r="AO58" s="362">
        <v>45.924913464855329</v>
      </c>
      <c r="AP58" s="362">
        <v>50.398217193988891</v>
      </c>
      <c r="AQ58" s="362">
        <v>53.174967367111108</v>
      </c>
      <c r="AR58" s="362">
        <v>56.886137471333335</v>
      </c>
      <c r="AS58" s="362">
        <v>59.030327324444443</v>
      </c>
      <c r="AT58" s="362">
        <v>63.631639426666666</v>
      </c>
      <c r="AU58" s="431">
        <v>72.623519485555548</v>
      </c>
      <c r="AV58" s="365">
        <v>91.154515099999998</v>
      </c>
      <c r="AW58" s="235">
        <v>0.25173579704980886</v>
      </c>
      <c r="AX58" s="235">
        <v>7.0216467120852943E-2</v>
      </c>
      <c r="AY58" s="235">
        <v>2.566586365972252E-2</v>
      </c>
    </row>
    <row r="59" spans="1:52">
      <c r="A59" t="s">
        <v>164</v>
      </c>
      <c r="B59" s="362">
        <v>0</v>
      </c>
      <c r="C59" s="362">
        <v>0</v>
      </c>
      <c r="D59" s="362">
        <v>0.42</v>
      </c>
      <c r="E59" s="362">
        <v>0.58111111111111113</v>
      </c>
      <c r="F59" s="362">
        <v>0.63888888888888895</v>
      </c>
      <c r="G59" s="362">
        <v>0.64222222222222225</v>
      </c>
      <c r="H59" s="362">
        <v>0.84555555555555562</v>
      </c>
      <c r="I59" s="362">
        <v>0.94333333333333336</v>
      </c>
      <c r="J59" s="362">
        <v>1.0411111111111111</v>
      </c>
      <c r="K59" s="362">
        <v>1.1977777777777778</v>
      </c>
      <c r="L59" s="362">
        <v>1.348888888888889</v>
      </c>
      <c r="M59" s="362">
        <v>1.4144266575</v>
      </c>
      <c r="N59" s="362">
        <v>1.8363477225</v>
      </c>
      <c r="O59" s="362">
        <v>2.0433438960000001</v>
      </c>
      <c r="P59" s="362">
        <v>2.3585104365</v>
      </c>
      <c r="Q59" s="362">
        <v>2.6784908414999999</v>
      </c>
      <c r="R59" s="362">
        <v>3.0202752209999999</v>
      </c>
      <c r="S59" s="362">
        <v>3.5486676419999998</v>
      </c>
      <c r="T59" s="362">
        <v>4.1767353749999998</v>
      </c>
      <c r="U59" s="362">
        <v>4.4154464205000004</v>
      </c>
      <c r="V59" s="362">
        <v>4.7524169355000003</v>
      </c>
      <c r="W59" s="362">
        <v>4.8942843539999998</v>
      </c>
      <c r="X59" s="362">
        <v>5.3371598880000004</v>
      </c>
      <c r="Y59" s="362">
        <v>5.9742890129999999</v>
      </c>
      <c r="Z59" s="362">
        <v>6.3361783559999996</v>
      </c>
      <c r="AA59" s="362">
        <v>7.0050223530000002</v>
      </c>
      <c r="AB59" s="362">
        <v>7.5184068435000002</v>
      </c>
      <c r="AC59" s="362">
        <v>7.3904146815000002</v>
      </c>
      <c r="AD59" s="362">
        <v>7.9859180370000002</v>
      </c>
      <c r="AE59" s="362">
        <v>8.7068650380000001</v>
      </c>
      <c r="AF59" s="362">
        <v>9.4111050975000001</v>
      </c>
      <c r="AG59" s="362">
        <v>10.538398896</v>
      </c>
      <c r="AH59" s="362">
        <v>11.0868962805</v>
      </c>
      <c r="AI59" s="362">
        <v>11.9256413775</v>
      </c>
      <c r="AJ59" s="362">
        <v>12.821020174499999</v>
      </c>
      <c r="AK59" s="362">
        <v>13.780111884</v>
      </c>
      <c r="AL59" s="362">
        <v>14.92297995</v>
      </c>
      <c r="AM59" s="362">
        <v>15.933891494999999</v>
      </c>
      <c r="AN59" s="362">
        <v>17.014462491</v>
      </c>
      <c r="AO59" s="362">
        <v>19.477130713438331</v>
      </c>
      <c r="AP59" s="362">
        <v>20.0038723455</v>
      </c>
      <c r="AQ59" s="362">
        <v>20.345090387999999</v>
      </c>
      <c r="AR59" s="362">
        <v>22.167562854</v>
      </c>
      <c r="AS59" s="362">
        <v>22.808090001</v>
      </c>
      <c r="AT59" s="362">
        <v>23.919243195</v>
      </c>
      <c r="AU59" s="431">
        <v>26.861363910000001</v>
      </c>
      <c r="AV59" s="365">
        <v>27.520211</v>
      </c>
      <c r="AW59" s="235">
        <v>2.1728429674019001E-2</v>
      </c>
      <c r="AX59" s="235">
        <v>6.9024187788547575E-2</v>
      </c>
      <c r="AY59" s="235">
        <v>7.7487108854446202E-3</v>
      </c>
    </row>
    <row r="60" spans="1:52">
      <c r="A60" t="s">
        <v>99</v>
      </c>
      <c r="B60" s="362">
        <v>0.21888888888888891</v>
      </c>
      <c r="C60" s="362">
        <v>0.21666666666666667</v>
      </c>
      <c r="D60" s="362">
        <v>0.44555555555555554</v>
      </c>
      <c r="E60" s="362">
        <v>1.9455555555555557</v>
      </c>
      <c r="F60" s="362">
        <v>4.2233333333333336</v>
      </c>
      <c r="G60" s="362">
        <v>5.5377777777777784</v>
      </c>
      <c r="H60" s="362">
        <v>7.304444444444445</v>
      </c>
      <c r="I60" s="362">
        <v>8.3822222222222216</v>
      </c>
      <c r="J60" s="362">
        <v>8.2155555555555555</v>
      </c>
      <c r="K60" s="362">
        <v>8.6066666666666656</v>
      </c>
      <c r="L60" s="362">
        <v>8.6388888888888875</v>
      </c>
      <c r="M60" s="362">
        <v>8.3644444444444446</v>
      </c>
      <c r="N60" s="362">
        <v>8.3544444444444448</v>
      </c>
      <c r="O60" s="362">
        <v>8.7133333333333329</v>
      </c>
      <c r="P60" s="362">
        <v>8.8166666666666664</v>
      </c>
      <c r="Q60" s="362">
        <v>8.5955555555555545</v>
      </c>
      <c r="R60" s="362">
        <v>8.6177777777777766</v>
      </c>
      <c r="S60" s="362">
        <v>8.5977777777777789</v>
      </c>
      <c r="T60" s="362">
        <v>8.9333333333333336</v>
      </c>
      <c r="U60" s="362">
        <v>8.7544444444444434</v>
      </c>
      <c r="V60" s="362">
        <v>8.9255555555555564</v>
      </c>
      <c r="W60" s="362">
        <v>9.06</v>
      </c>
      <c r="X60" s="362">
        <v>9.7522222222222208</v>
      </c>
      <c r="Y60" s="362">
        <v>10.325555555555555</v>
      </c>
      <c r="Z60" s="362">
        <v>10.39111111111111</v>
      </c>
      <c r="AA60" s="362">
        <v>11.761111111111111</v>
      </c>
      <c r="AB60" s="362">
        <v>11.658888888888889</v>
      </c>
      <c r="AC60" s="362">
        <v>11.667777777777779</v>
      </c>
      <c r="AD60" s="362">
        <v>10.771111111111111</v>
      </c>
      <c r="AE60" s="362">
        <v>11.227777777777776</v>
      </c>
      <c r="AF60" s="362">
        <v>11.297777777777778</v>
      </c>
      <c r="AG60" s="362">
        <v>11.396666666666667</v>
      </c>
      <c r="AH60" s="362">
        <v>11.45888888888889</v>
      </c>
      <c r="AI60" s="362">
        <v>12.354444444444445</v>
      </c>
      <c r="AJ60" s="362">
        <v>12.23263816</v>
      </c>
      <c r="AK60" s="362">
        <v>12.0096846</v>
      </c>
      <c r="AL60" s="362">
        <v>12.570386241554667</v>
      </c>
      <c r="AM60" s="362">
        <v>12.253977985815888</v>
      </c>
      <c r="AN60" s="362">
        <v>12.153843438000001</v>
      </c>
      <c r="AO60" s="362">
        <v>11.41395823</v>
      </c>
      <c r="AP60" s="362">
        <v>12.28240789775</v>
      </c>
      <c r="AQ60" s="362">
        <v>12.79876</v>
      </c>
      <c r="AR60" s="362">
        <v>12.565411709999999</v>
      </c>
      <c r="AS60" s="362">
        <v>12.206475599999999</v>
      </c>
      <c r="AT60" s="362">
        <v>11.852346105773112</v>
      </c>
      <c r="AU60" s="431">
        <v>11.622023570323666</v>
      </c>
      <c r="AV60" s="365">
        <v>11.212594130276001</v>
      </c>
      <c r="AW60" s="235">
        <v>-3.7864743645808607E-2</v>
      </c>
      <c r="AX60" s="235">
        <v>-3.2757721693240649E-3</v>
      </c>
      <c r="AY60" s="235">
        <v>3.1570670076382082E-3</v>
      </c>
    </row>
    <row r="61" spans="1:52">
      <c r="A61" t="s">
        <v>54</v>
      </c>
      <c r="B61" s="362">
        <v>2.9651913951785001</v>
      </c>
      <c r="C61" s="362">
        <v>3.8640473233336445</v>
      </c>
      <c r="D61" s="362">
        <v>5.0005318301964889</v>
      </c>
      <c r="E61" s="362">
        <v>6.1783430463997888</v>
      </c>
      <c r="F61" s="362">
        <v>7.7797530333428897</v>
      </c>
      <c r="G61" s="362">
        <v>9.1435344415782893</v>
      </c>
      <c r="H61" s="362">
        <v>10.434994108467878</v>
      </c>
      <c r="I61" s="362">
        <v>12.521992930161444</v>
      </c>
      <c r="J61" s="362">
        <v>14.185392981115221</v>
      </c>
      <c r="K61" s="362">
        <v>14.991263813254331</v>
      </c>
      <c r="L61" s="362">
        <v>14.743303557211556</v>
      </c>
      <c r="M61" s="362">
        <v>13.162556924938666</v>
      </c>
      <c r="N61" s="362">
        <v>12.325691060794222</v>
      </c>
      <c r="O61" s="362">
        <v>12.614978026177555</v>
      </c>
      <c r="P61" s="362">
        <v>12.842274927550111</v>
      </c>
      <c r="Q61" s="362">
        <v>13.358858794305888</v>
      </c>
      <c r="R61" s="362">
        <v>14.216388013120556</v>
      </c>
      <c r="S61" s="362">
        <v>14.350699818477111</v>
      </c>
      <c r="T61" s="362">
        <v>14.732971879876443</v>
      </c>
      <c r="U61" s="362">
        <v>15.54814122161711</v>
      </c>
      <c r="V61" s="362">
        <v>15.805399987261556</v>
      </c>
      <c r="W61" s="362">
        <v>16.003768192095777</v>
      </c>
      <c r="X61" s="362">
        <v>16.313718512149332</v>
      </c>
      <c r="Y61" s="362">
        <v>17.321057052323113</v>
      </c>
      <c r="Z61" s="362">
        <v>18.141392232731445</v>
      </c>
      <c r="AA61" s="362">
        <v>18.542261313333999</v>
      </c>
      <c r="AB61" s="362">
        <v>20.781135791853778</v>
      </c>
      <c r="AC61" s="362">
        <v>23.456007053915442</v>
      </c>
      <c r="AD61" s="362">
        <v>24.051111668418219</v>
      </c>
      <c r="AE61" s="362">
        <v>26.033760549027111</v>
      </c>
      <c r="AF61" s="362">
        <v>28.13688888888889</v>
      </c>
      <c r="AG61" s="362">
        <v>31.373665555555558</v>
      </c>
      <c r="AH61" s="362">
        <v>33.785989999999998</v>
      </c>
      <c r="AI61" s="362">
        <v>36.221072222222226</v>
      </c>
      <c r="AJ61" s="362">
        <v>42.888066666666667</v>
      </c>
      <c r="AK61" s="362">
        <v>51.018799999999999</v>
      </c>
      <c r="AL61" s="362">
        <v>60.569825555555553</v>
      </c>
      <c r="AM61" s="362">
        <v>71.624933333333331</v>
      </c>
      <c r="AN61" s="362">
        <v>83.065888888888878</v>
      </c>
      <c r="AO61" s="362">
        <v>88.206043333333326</v>
      </c>
      <c r="AP61" s="362">
        <v>99.090467777777775</v>
      </c>
      <c r="AQ61" s="362">
        <v>108.96527444444445</v>
      </c>
      <c r="AR61" s="362">
        <v>111.83697777777778</v>
      </c>
      <c r="AS61" s="362">
        <v>122.20288888888888</v>
      </c>
      <c r="AT61" s="362">
        <v>131.60318888888887</v>
      </c>
      <c r="AU61" s="431">
        <v>136.10566666666665</v>
      </c>
      <c r="AV61" s="365">
        <v>138.39077777777777</v>
      </c>
      <c r="AW61" s="235">
        <v>1.4011130312503672E-2</v>
      </c>
      <c r="AX61" s="235">
        <v>0.10309926893855414</v>
      </c>
      <c r="AY61" s="235">
        <v>3.8965912223994724E-2</v>
      </c>
    </row>
    <row r="62" spans="1:52">
      <c r="A62" t="s">
        <v>100</v>
      </c>
      <c r="B62" s="362">
        <v>0.65750298210000002</v>
      </c>
      <c r="C62" s="362">
        <v>0.69674999999999998</v>
      </c>
      <c r="D62" s="362">
        <v>0.76424999999999998</v>
      </c>
      <c r="E62" s="362">
        <v>0.76224999999999998</v>
      </c>
      <c r="F62" s="362">
        <v>0.86275000000000002</v>
      </c>
      <c r="G62" s="362">
        <v>1.1045</v>
      </c>
      <c r="H62" s="362">
        <v>1.34175</v>
      </c>
      <c r="I62" s="362">
        <v>1.4330000000000001</v>
      </c>
      <c r="J62" s="362">
        <v>1.6005</v>
      </c>
      <c r="K62" s="362">
        <v>1.9904999999999999</v>
      </c>
      <c r="L62" s="362">
        <v>1.1772499999999999</v>
      </c>
      <c r="M62" s="362">
        <v>2.05525</v>
      </c>
      <c r="N62" s="362">
        <v>2.6945000000000001</v>
      </c>
      <c r="O62" s="362">
        <v>3.206</v>
      </c>
      <c r="P62" s="362">
        <v>3.6717499999999998</v>
      </c>
      <c r="Q62" s="362">
        <v>4.49125</v>
      </c>
      <c r="R62" s="362">
        <v>6.2753500000000004</v>
      </c>
      <c r="S62" s="362">
        <v>7.2287800000000004</v>
      </c>
      <c r="T62" s="362">
        <v>8.4680400000000002</v>
      </c>
      <c r="U62" s="362">
        <v>10.068009999999999</v>
      </c>
      <c r="V62" s="362">
        <v>12.0444</v>
      </c>
      <c r="W62" s="362">
        <v>13.413819999999999</v>
      </c>
      <c r="X62" s="362">
        <v>14.99708</v>
      </c>
      <c r="Y62" s="362">
        <v>15.238530000000001</v>
      </c>
      <c r="Z62" s="362">
        <v>16.474720000000001</v>
      </c>
      <c r="AA62" s="362">
        <v>18.782160000000001</v>
      </c>
      <c r="AB62" s="362">
        <v>20.500489999999999</v>
      </c>
      <c r="AC62" s="362">
        <v>22.288450000000001</v>
      </c>
      <c r="AD62" s="362">
        <v>24.460129999999999</v>
      </c>
      <c r="AE62" s="362">
        <v>25.06324</v>
      </c>
      <c r="AF62" s="362">
        <v>26.350850000000001</v>
      </c>
      <c r="AG62" s="362">
        <v>26.41844</v>
      </c>
      <c r="AH62" s="362">
        <v>27.588999999999999</v>
      </c>
      <c r="AI62" s="362">
        <v>29.53444</v>
      </c>
      <c r="AJ62" s="362">
        <v>29.23404</v>
      </c>
      <c r="AK62" s="362">
        <v>29.623000000000001</v>
      </c>
      <c r="AL62" s="362">
        <v>29.285</v>
      </c>
      <c r="AM62" s="362">
        <v>30.093</v>
      </c>
      <c r="AN62" s="362">
        <v>30.536999999999999</v>
      </c>
      <c r="AO62" s="362">
        <v>37.55907545302</v>
      </c>
      <c r="AP62" s="362">
        <v>49.276655143120003</v>
      </c>
      <c r="AQ62" s="362">
        <v>44.511605959999997</v>
      </c>
      <c r="AR62" s="362">
        <v>38.877891723099999</v>
      </c>
      <c r="AS62" s="362">
        <v>32.139758609830224</v>
      </c>
      <c r="AT62" s="362">
        <v>30.511033201054556</v>
      </c>
      <c r="AU62" s="431">
        <v>29.296702428405553</v>
      </c>
      <c r="AV62" s="365">
        <v>27.628629557662446</v>
      </c>
      <c r="AW62" s="235">
        <v>-5.9513896961772006E-2</v>
      </c>
      <c r="AX62" s="235">
        <v>-1.1069990284201525E-3</v>
      </c>
      <c r="AY62" s="235">
        <v>7.7792376883802222E-3</v>
      </c>
    </row>
    <row r="63" spans="1:52">
      <c r="A63" t="s">
        <v>105</v>
      </c>
      <c r="B63" s="362">
        <v>1.2388888888888889</v>
      </c>
      <c r="C63" s="362">
        <v>1.2533333333333334</v>
      </c>
      <c r="D63" s="362">
        <v>1.2288888888888889</v>
      </c>
      <c r="E63" s="362">
        <v>0.8</v>
      </c>
      <c r="F63" s="362">
        <v>1.1266666666666667</v>
      </c>
      <c r="G63" s="362">
        <v>2.33</v>
      </c>
      <c r="H63" s="362">
        <v>2.35</v>
      </c>
      <c r="I63" s="362">
        <v>5.66</v>
      </c>
      <c r="J63" s="362">
        <v>10.88</v>
      </c>
      <c r="K63" s="362">
        <v>15.78</v>
      </c>
      <c r="L63" s="362">
        <v>18.510000000000002</v>
      </c>
      <c r="M63" s="362">
        <v>18.77</v>
      </c>
      <c r="N63" s="362">
        <v>19.079999999999998</v>
      </c>
      <c r="O63" s="362">
        <v>21.77</v>
      </c>
      <c r="P63" s="362">
        <v>29.35</v>
      </c>
      <c r="Q63" s="362">
        <v>32.299999999999997</v>
      </c>
      <c r="R63" s="362">
        <v>33.61</v>
      </c>
      <c r="S63" s="362">
        <v>35.909999999999997</v>
      </c>
      <c r="T63" s="362">
        <v>39.22</v>
      </c>
      <c r="U63" s="362">
        <v>41.26</v>
      </c>
      <c r="V63" s="362">
        <v>43.881603038400002</v>
      </c>
      <c r="W63" s="362">
        <v>48.186415525949997</v>
      </c>
      <c r="X63" s="362">
        <v>51.065106496950001</v>
      </c>
      <c r="Y63" s="362">
        <v>53.051788376099999</v>
      </c>
      <c r="Z63" s="362">
        <v>60.446592169349998</v>
      </c>
      <c r="AA63" s="362">
        <v>60.719634960225889</v>
      </c>
      <c r="AB63" s="362">
        <v>63.979093155347996</v>
      </c>
      <c r="AC63" s="362">
        <v>65.683721482149892</v>
      </c>
      <c r="AD63" s="362">
        <v>64.587698717343002</v>
      </c>
      <c r="AE63" s="362">
        <v>70.038260453746773</v>
      </c>
      <c r="AF63" s="362">
        <v>69.639827422950006</v>
      </c>
      <c r="AG63" s="362">
        <v>67.612312646099994</v>
      </c>
      <c r="AH63" s="362">
        <v>74.473145598900004</v>
      </c>
      <c r="AI63" s="362">
        <v>77.987040149099997</v>
      </c>
      <c r="AJ63" s="362">
        <v>74.576049031799997</v>
      </c>
      <c r="AK63" s="362">
        <v>75.142640883449999</v>
      </c>
      <c r="AL63" s="362">
        <v>74.282856366900006</v>
      </c>
      <c r="AM63" s="362">
        <v>71.506530808649998</v>
      </c>
      <c r="AN63" s="362">
        <v>73.724079965849995</v>
      </c>
      <c r="AO63" s="362">
        <v>76.890696667650005</v>
      </c>
      <c r="AP63" s="362">
        <v>85.71479346465</v>
      </c>
      <c r="AQ63" s="362">
        <v>81.457185166049996</v>
      </c>
      <c r="AR63" s="362">
        <v>77.142433464150002</v>
      </c>
      <c r="AS63" s="362">
        <v>76.4765061027</v>
      </c>
      <c r="AT63" s="362">
        <v>75.270519778050001</v>
      </c>
      <c r="AU63" s="431">
        <v>75.036650913900004</v>
      </c>
      <c r="AV63" s="365">
        <v>69.693587014851673</v>
      </c>
      <c r="AW63" s="235">
        <v>-7.3743743468112299E-2</v>
      </c>
      <c r="AX63" s="235">
        <v>-1.4114130639530931E-4</v>
      </c>
      <c r="AY63" s="235">
        <v>1.9623230953703916E-2</v>
      </c>
    </row>
    <row r="64" spans="1:52">
      <c r="A64" t="s">
        <v>106</v>
      </c>
      <c r="B64" s="362">
        <v>0</v>
      </c>
      <c r="C64" s="362">
        <v>7.9177333571165118E-2</v>
      </c>
      <c r="D64" s="362">
        <v>0.11087316308565134</v>
      </c>
      <c r="E64" s="362">
        <v>0.11087316308565134</v>
      </c>
      <c r="F64" s="362">
        <v>0.23113237288740554</v>
      </c>
      <c r="G64" s="362">
        <v>0.27861498837649668</v>
      </c>
      <c r="H64" s="362">
        <v>0.3316869974636078</v>
      </c>
      <c r="I64" s="362">
        <v>0.30350218293741887</v>
      </c>
      <c r="J64" s="362">
        <v>2.2600166744566001</v>
      </c>
      <c r="K64" s="362">
        <v>2.804444061260178</v>
      </c>
      <c r="L64" s="362">
        <v>2.4944444444444445</v>
      </c>
      <c r="M64" s="362">
        <v>2.1011111111111114</v>
      </c>
      <c r="N64" s="362">
        <v>2.6433333333333335</v>
      </c>
      <c r="O64" s="362">
        <v>6.3744444444444444</v>
      </c>
      <c r="P64" s="362">
        <v>9.6833333333333336</v>
      </c>
      <c r="Q64" s="362">
        <v>10.69888888888889</v>
      </c>
      <c r="R64" s="362">
        <v>14.388888888888888</v>
      </c>
      <c r="S64" s="362">
        <v>15.557777777777778</v>
      </c>
      <c r="T64" s="362">
        <v>16.06111111111111</v>
      </c>
      <c r="U64" s="362">
        <v>17.383333333333333</v>
      </c>
      <c r="V64" s="362">
        <v>17.207777777777778</v>
      </c>
      <c r="W64" s="362">
        <v>20.43333333333333</v>
      </c>
      <c r="X64" s="362">
        <v>21.178888888888888</v>
      </c>
      <c r="Y64" s="362">
        <v>23.047777777777778</v>
      </c>
      <c r="Z64" s="362">
        <v>23.71</v>
      </c>
      <c r="AA64" s="362">
        <v>26.84888888888889</v>
      </c>
      <c r="AB64" s="362">
        <v>34.106666666666669</v>
      </c>
      <c r="AC64" s="362">
        <v>38.838888888888889</v>
      </c>
      <c r="AD64" s="362">
        <v>38.973333333333336</v>
      </c>
      <c r="AE64" s="362">
        <v>39.627777777777773</v>
      </c>
      <c r="AF64" s="362">
        <v>46.626666666666665</v>
      </c>
      <c r="AG64" s="362">
        <v>46.021111111111111</v>
      </c>
      <c r="AH64" s="362">
        <v>47.466666666666661</v>
      </c>
      <c r="AI64" s="362">
        <v>49.678888888888892</v>
      </c>
      <c r="AJ64" s="362">
        <v>56.675555555555555</v>
      </c>
      <c r="AK64" s="362">
        <v>63.900532890833333</v>
      </c>
      <c r="AL64" s="362">
        <v>62.707500756666668</v>
      </c>
      <c r="AM64" s="362">
        <v>61.53695678569445</v>
      </c>
      <c r="AN64" s="362">
        <v>63.763558754511109</v>
      </c>
      <c r="AO64" s="362">
        <v>61.07986179211111</v>
      </c>
      <c r="AP64" s="362">
        <v>56.210695276777777</v>
      </c>
      <c r="AQ64" s="362">
        <v>62.185926665777778</v>
      </c>
      <c r="AR64" s="362">
        <v>61.544341260211105</v>
      </c>
      <c r="AS64" s="362">
        <v>67.264491589888891</v>
      </c>
      <c r="AT64" s="362">
        <v>68.360336255583334</v>
      </c>
      <c r="AU64" s="431">
        <v>71.233075745165451</v>
      </c>
      <c r="AV64" s="365">
        <v>73.843334373205664</v>
      </c>
      <c r="AW64" s="235">
        <v>3.3811552549934509E-2</v>
      </c>
      <c r="AX64" s="235">
        <v>1.0922171802833613E-2</v>
      </c>
      <c r="AY64" s="235">
        <v>2.0791651956272632E-2</v>
      </c>
    </row>
    <row r="65" spans="1:52">
      <c r="A65" t="s">
        <v>217</v>
      </c>
      <c r="B65" s="362">
        <v>7.4999999999999997E-3</v>
      </c>
      <c r="C65" s="362">
        <v>1.4500000000000001E-2</v>
      </c>
      <c r="D65" s="362">
        <v>1.55E-2</v>
      </c>
      <c r="E65" s="362">
        <v>1.8749999999999999E-2</v>
      </c>
      <c r="F65" s="362">
        <v>0.16775000000000001</v>
      </c>
      <c r="G65" s="362">
        <v>0.18</v>
      </c>
      <c r="H65" s="362">
        <v>0.25</v>
      </c>
      <c r="I65" s="362">
        <v>0.23</v>
      </c>
      <c r="J65" s="362">
        <v>0.27</v>
      </c>
      <c r="K65" s="362">
        <v>0.27</v>
      </c>
      <c r="L65" s="362">
        <v>0.35</v>
      </c>
      <c r="M65" s="362">
        <v>0.42</v>
      </c>
      <c r="N65" s="362">
        <v>0.45</v>
      </c>
      <c r="O65" s="362">
        <v>0.6</v>
      </c>
      <c r="P65" s="362">
        <v>0.64</v>
      </c>
      <c r="Q65" s="362">
        <v>0.92</v>
      </c>
      <c r="R65" s="362">
        <v>1.07</v>
      </c>
      <c r="S65" s="362">
        <v>1.19</v>
      </c>
      <c r="T65" s="362">
        <v>1.04</v>
      </c>
      <c r="U65" s="362">
        <v>1.0900000000000001</v>
      </c>
      <c r="V65" s="362">
        <v>0.85</v>
      </c>
      <c r="W65" s="362">
        <v>0.86</v>
      </c>
      <c r="X65" s="362">
        <v>0.87</v>
      </c>
      <c r="Y65" s="362">
        <v>1.1000000000000001</v>
      </c>
      <c r="Z65" s="362">
        <v>1.43</v>
      </c>
      <c r="AA65" s="362">
        <v>1.64</v>
      </c>
      <c r="AB65" s="362">
        <v>1.6</v>
      </c>
      <c r="AC65" s="362">
        <v>1.51</v>
      </c>
      <c r="AD65" s="362">
        <v>1.76</v>
      </c>
      <c r="AE65" s="362">
        <v>1.72</v>
      </c>
      <c r="AF65" s="362">
        <v>3.4</v>
      </c>
      <c r="AG65" s="362">
        <v>7</v>
      </c>
      <c r="AH65" s="362">
        <v>8.4</v>
      </c>
      <c r="AI65" s="362">
        <v>9.6</v>
      </c>
      <c r="AJ65" s="362">
        <v>10.199999999999999</v>
      </c>
      <c r="AK65" s="362">
        <v>12.2</v>
      </c>
      <c r="AL65" s="362">
        <v>12.6</v>
      </c>
      <c r="AM65" s="362">
        <v>13.52</v>
      </c>
      <c r="AN65" s="362">
        <v>12.4</v>
      </c>
      <c r="AO65" s="362">
        <v>11.554577375099999</v>
      </c>
      <c r="AP65" s="362">
        <v>12.425320512600001</v>
      </c>
      <c r="AQ65" s="362">
        <v>12.773561133899999</v>
      </c>
      <c r="AR65" s="362">
        <v>12.73394586075</v>
      </c>
      <c r="AS65" s="362">
        <v>13.090017223748999</v>
      </c>
      <c r="AT65" s="362">
        <v>16.837854261909001</v>
      </c>
      <c r="AU65" s="431">
        <v>19.558965643849554</v>
      </c>
      <c r="AV65" s="365">
        <v>18.856819049070001</v>
      </c>
      <c r="AW65" s="235">
        <v>-3.853311939011439E-2</v>
      </c>
      <c r="AX65" s="235">
        <v>4.8331426986237602E-2</v>
      </c>
      <c r="AY65" s="235">
        <v>5.3094083846373192E-3</v>
      </c>
    </row>
    <row r="66" spans="1:52">
      <c r="A66" t="s">
        <v>168</v>
      </c>
      <c r="B66" s="362">
        <v>3.4855555555555555</v>
      </c>
      <c r="C66" s="362">
        <v>3.4755555555555557</v>
      </c>
      <c r="D66" s="362">
        <v>3.2211111111111115</v>
      </c>
      <c r="E66" s="362">
        <v>3.6688888888888891</v>
      </c>
      <c r="F66" s="362">
        <v>4.0588888888888892</v>
      </c>
      <c r="G66" s="362">
        <v>4.5599999999999996</v>
      </c>
      <c r="H66" s="362">
        <v>4.6500000000000004</v>
      </c>
      <c r="I66" s="362">
        <v>5.08</v>
      </c>
      <c r="J66" s="362">
        <v>5.22</v>
      </c>
      <c r="K66" s="362">
        <v>5.88</v>
      </c>
      <c r="L66" s="362">
        <v>7.18</v>
      </c>
      <c r="M66" s="362">
        <v>7.83</v>
      </c>
      <c r="N66" s="362">
        <v>8.5399999999999991</v>
      </c>
      <c r="O66" s="362">
        <v>8.42</v>
      </c>
      <c r="P66" s="362">
        <v>8.64</v>
      </c>
      <c r="Q66" s="362">
        <v>8.82</v>
      </c>
      <c r="R66" s="362">
        <v>9.4600000000000009</v>
      </c>
      <c r="S66" s="362">
        <v>10.130000000000001</v>
      </c>
      <c r="T66" s="362">
        <v>10.74</v>
      </c>
      <c r="U66" s="362">
        <v>11.45</v>
      </c>
      <c r="V66" s="362">
        <v>12.23</v>
      </c>
      <c r="W66" s="362">
        <v>13.21</v>
      </c>
      <c r="X66" s="362">
        <v>12.96</v>
      </c>
      <c r="Y66" s="362">
        <v>14.92</v>
      </c>
      <c r="Z66" s="362">
        <v>15.21</v>
      </c>
      <c r="AA66" s="362">
        <v>15.6</v>
      </c>
      <c r="AB66" s="362">
        <v>16.95</v>
      </c>
      <c r="AC66" s="362">
        <v>16.899999999999999</v>
      </c>
      <c r="AD66" s="362">
        <v>17.8</v>
      </c>
      <c r="AE66" s="362">
        <v>20.3</v>
      </c>
      <c r="AF66" s="362">
        <v>21.5</v>
      </c>
      <c r="AG66" s="362">
        <v>22.7</v>
      </c>
      <c r="AH66" s="362">
        <v>24.61</v>
      </c>
      <c r="AI66" s="362">
        <v>30.599257794464442</v>
      </c>
      <c r="AJ66" s="362">
        <v>36.738436932675</v>
      </c>
      <c r="AK66" s="362">
        <v>39.054118133549999</v>
      </c>
      <c r="AL66" s="362">
        <v>39.90356699985</v>
      </c>
      <c r="AM66" s="362">
        <v>40.479347669325001</v>
      </c>
      <c r="AN66" s="362">
        <v>41.446240670999998</v>
      </c>
      <c r="AO66" s="362">
        <v>41.558885100300003</v>
      </c>
      <c r="AP66" s="362">
        <v>42.333407581499998</v>
      </c>
      <c r="AQ66" s="362">
        <v>42.322930347000003</v>
      </c>
      <c r="AR66" s="362">
        <v>43.829018647950001</v>
      </c>
      <c r="AS66" s="362">
        <v>42.617639096048997</v>
      </c>
      <c r="AT66" s="362">
        <v>41.900226887434556</v>
      </c>
      <c r="AU66" s="431">
        <v>41.973133148455553</v>
      </c>
      <c r="AV66" s="365">
        <v>41.531363670616443</v>
      </c>
      <c r="AW66" s="235">
        <v>-1.3228537100303028E-2</v>
      </c>
      <c r="AX66" s="235">
        <v>7.2341809679308255E-3</v>
      </c>
      <c r="AY66" s="235">
        <v>1.169375226672008E-2</v>
      </c>
    </row>
    <row r="67" spans="1:52">
      <c r="A67" t="s">
        <v>102</v>
      </c>
      <c r="B67" s="362">
        <v>0</v>
      </c>
      <c r="C67" s="362">
        <v>0</v>
      </c>
      <c r="D67" s="362">
        <v>0</v>
      </c>
      <c r="E67" s="362">
        <v>0</v>
      </c>
      <c r="F67" s="362">
        <v>0</v>
      </c>
      <c r="G67" s="362">
        <v>0</v>
      </c>
      <c r="H67" s="362">
        <v>0</v>
      </c>
      <c r="I67" s="362">
        <v>0</v>
      </c>
      <c r="J67" s="362">
        <v>0</v>
      </c>
      <c r="K67" s="362">
        <v>0</v>
      </c>
      <c r="L67" s="362">
        <v>0</v>
      </c>
      <c r="M67" s="362">
        <v>0.26334670500000001</v>
      </c>
      <c r="N67" s="362">
        <v>1.3422186899999999</v>
      </c>
      <c r="O67" s="362">
        <v>1.5800802300000001</v>
      </c>
      <c r="P67" s="362">
        <v>2.3587936049999998</v>
      </c>
      <c r="Q67" s="362">
        <v>3.100695075</v>
      </c>
      <c r="R67" s="362">
        <v>3.5769398315035668</v>
      </c>
      <c r="S67" s="362">
        <v>4.9974959360149782</v>
      </c>
      <c r="T67" s="362">
        <v>5.9232443637958223</v>
      </c>
      <c r="U67" s="362">
        <v>5.9172804641159003</v>
      </c>
      <c r="V67" s="362">
        <v>6.4487115247964226</v>
      </c>
      <c r="W67" s="362">
        <v>7.9919055663879668</v>
      </c>
      <c r="X67" s="362">
        <v>8.5261925790278887</v>
      </c>
      <c r="Y67" s="362">
        <v>9.5964185765195555</v>
      </c>
      <c r="Z67" s="362">
        <v>10.608181557430566</v>
      </c>
      <c r="AA67" s="362">
        <v>11.231591070921221</v>
      </c>
      <c r="AB67" s="362">
        <v>12.983997593303334</v>
      </c>
      <c r="AC67" s="362">
        <v>15.983811132775889</v>
      </c>
      <c r="AD67" s="362">
        <v>17.353268096837333</v>
      </c>
      <c r="AE67" s="362">
        <v>19.008880247418887</v>
      </c>
      <c r="AF67" s="362">
        <v>19.962768201858552</v>
      </c>
      <c r="AG67" s="362">
        <v>19.417673371019333</v>
      </c>
      <c r="AH67" s="362">
        <v>20.296578586760219</v>
      </c>
      <c r="AI67" s="362">
        <v>21.226582942951111</v>
      </c>
      <c r="AJ67" s="362">
        <v>22.114812001853554</v>
      </c>
      <c r="AK67" s="362">
        <v>23.42384598230333</v>
      </c>
      <c r="AL67" s="362">
        <v>24.047255495794001</v>
      </c>
      <c r="AM67" s="362">
        <v>25.702867646375552</v>
      </c>
      <c r="AN67" s="362">
        <v>28.468465125648443</v>
      </c>
      <c r="AO67" s="362">
        <v>30.557285989130445</v>
      </c>
      <c r="AP67" s="362">
        <v>35.830717283575666</v>
      </c>
      <c r="AQ67" s="362">
        <v>36.556325077966441</v>
      </c>
      <c r="AR67" s="362">
        <v>40.950319165619554</v>
      </c>
      <c r="AS67" s="362">
        <v>41.328984796001222</v>
      </c>
      <c r="AT67" s="362">
        <v>41.625359810611442</v>
      </c>
      <c r="AU67" s="431">
        <v>39.346338146539225</v>
      </c>
      <c r="AV67" s="365">
        <v>38.593318813243997</v>
      </c>
      <c r="AW67" s="235">
        <v>-2.1818181818183402E-2</v>
      </c>
      <c r="AX67" s="235">
        <v>5.3233372544836399E-2</v>
      </c>
      <c r="AY67" s="235">
        <v>1.086650351603839E-2</v>
      </c>
    </row>
    <row r="68" spans="1:52">
      <c r="A68" t="s">
        <v>7</v>
      </c>
      <c r="B68" s="362">
        <v>0</v>
      </c>
      <c r="C68" s="362">
        <v>0</v>
      </c>
      <c r="D68" s="362">
        <v>0</v>
      </c>
      <c r="E68" s="362">
        <v>0</v>
      </c>
      <c r="F68" s="362">
        <v>0</v>
      </c>
      <c r="G68" s="362">
        <v>0</v>
      </c>
      <c r="H68" s="362">
        <v>0</v>
      </c>
      <c r="I68" s="362">
        <v>0</v>
      </c>
      <c r="J68" s="362">
        <v>0</v>
      </c>
      <c r="K68" s="362">
        <v>0</v>
      </c>
      <c r="L68" s="362">
        <v>0</v>
      </c>
      <c r="M68" s="362">
        <v>0.01</v>
      </c>
      <c r="N68" s="362">
        <v>1.8888888888888889E-2</v>
      </c>
      <c r="O68" s="362">
        <v>6.5555555555555547E-2</v>
      </c>
      <c r="P68" s="362">
        <v>5.6666666666666664E-2</v>
      </c>
      <c r="Q68" s="362">
        <v>3.5555555555555556E-2</v>
      </c>
      <c r="R68" s="362">
        <v>3.6666666666666667E-2</v>
      </c>
      <c r="S68" s="362">
        <v>3.6666666666666667E-2</v>
      </c>
      <c r="T68" s="362">
        <v>2.7777777777777776E-2</v>
      </c>
      <c r="U68" s="362">
        <v>3.3333333333333333E-2</v>
      </c>
      <c r="V68" s="362">
        <v>0.04</v>
      </c>
      <c r="W68" s="362">
        <v>7.2222222222222229E-2</v>
      </c>
      <c r="X68" s="362">
        <v>0.21</v>
      </c>
      <c r="Y68" s="362">
        <v>0.25</v>
      </c>
      <c r="Z68" s="362">
        <v>0.25</v>
      </c>
      <c r="AA68" s="362">
        <v>0.14555555555555558</v>
      </c>
      <c r="AB68" s="362">
        <v>0.28666666666666668</v>
      </c>
      <c r="AC68" s="362">
        <v>0.5311111111111112</v>
      </c>
      <c r="AD68" s="362">
        <v>0.9</v>
      </c>
      <c r="AE68" s="362">
        <v>1.3</v>
      </c>
      <c r="AF68" s="362">
        <v>1.6</v>
      </c>
      <c r="AG68" s="362">
        <v>2</v>
      </c>
      <c r="AH68" s="362">
        <v>2.4</v>
      </c>
      <c r="AI68" s="362">
        <v>2.3733333333333335</v>
      </c>
      <c r="AJ68" s="362">
        <v>4.16</v>
      </c>
      <c r="AK68" s="362">
        <v>6.44</v>
      </c>
      <c r="AL68" s="362">
        <v>7</v>
      </c>
      <c r="AM68" s="362">
        <v>7.08</v>
      </c>
      <c r="AN68" s="362">
        <v>7.4989999999999997</v>
      </c>
      <c r="AO68" s="362">
        <v>8.01</v>
      </c>
      <c r="AP68" s="362">
        <v>9.4019999999999992</v>
      </c>
      <c r="AQ68" s="362">
        <v>8.48</v>
      </c>
      <c r="AR68" s="362">
        <v>9.3550000000000004</v>
      </c>
      <c r="AS68" s="362">
        <v>9.7509999999999994</v>
      </c>
      <c r="AT68" s="362">
        <v>10.210000000000001</v>
      </c>
      <c r="AU68" s="431">
        <v>10.66</v>
      </c>
      <c r="AV68" s="365">
        <v>10.7098</v>
      </c>
      <c r="AW68" s="235">
        <v>1.9266652313432164E-3</v>
      </c>
      <c r="AX68" s="235">
        <v>5.1688521091898254E-2</v>
      </c>
      <c r="AY68" s="235">
        <v>3.0154980948705222E-3</v>
      </c>
    </row>
    <row r="69" spans="1:52">
      <c r="A69" t="s">
        <v>55</v>
      </c>
      <c r="B69" s="362">
        <v>5.4956646258063451</v>
      </c>
      <c r="C69" s="362">
        <v>6.2108112898079666</v>
      </c>
      <c r="D69" s="362">
        <v>6.7845306982511673</v>
      </c>
      <c r="E69" s="362">
        <v>7.0294744767497788</v>
      </c>
      <c r="F69" s="362">
        <v>7.298064605744238</v>
      </c>
      <c r="G69" s="362">
        <v>7.1797516867034421</v>
      </c>
      <c r="H69" s="362">
        <v>7.6448498380338181</v>
      </c>
      <c r="I69" s="362">
        <v>8.6169618635330121</v>
      </c>
      <c r="J69" s="362">
        <v>8.2669814405911328</v>
      </c>
      <c r="K69" s="362">
        <v>7.3760550403852569</v>
      </c>
      <c r="L69" s="362">
        <v>7.6054662444141057</v>
      </c>
      <c r="M69" s="362">
        <v>7.2973847529115261</v>
      </c>
      <c r="N69" s="362">
        <v>7.7522840665233552</v>
      </c>
      <c r="O69" s="362">
        <v>7.9911552843317111</v>
      </c>
      <c r="P69" s="362">
        <v>8.7781809762794882</v>
      </c>
      <c r="Q69" s="362">
        <v>9.5855056388173345</v>
      </c>
      <c r="R69" s="362">
        <v>10.057273500134022</v>
      </c>
      <c r="S69" s="362">
        <v>10.038325542285989</v>
      </c>
      <c r="T69" s="362">
        <v>10.474664456568611</v>
      </c>
      <c r="U69" s="362">
        <v>7.8269558351306152</v>
      </c>
      <c r="V69" s="362">
        <v>7.6292561476900724</v>
      </c>
      <c r="W69" s="362">
        <v>7.807259908497155</v>
      </c>
      <c r="X69" s="362">
        <v>8.0537271983646104</v>
      </c>
      <c r="Y69" s="362">
        <v>7.9565087923563027</v>
      </c>
      <c r="Z69" s="362">
        <v>7.7398538229636129</v>
      </c>
      <c r="AA69" s="362">
        <v>7.4945759599312378</v>
      </c>
      <c r="AB69" s="362">
        <v>8.1083512898615364</v>
      </c>
      <c r="AC69" s="362">
        <v>8.4160045158873924</v>
      </c>
      <c r="AD69" s="362">
        <v>7.866221604827544</v>
      </c>
      <c r="AE69" s="362">
        <v>8.5118852943473016</v>
      </c>
      <c r="AF69" s="362">
        <v>8.8934404797025444</v>
      </c>
      <c r="AG69" s="362">
        <v>9.4025124774264039</v>
      </c>
      <c r="AH69" s="362">
        <v>10.819964878490465</v>
      </c>
      <c r="AI69" s="362">
        <v>10.649633413889031</v>
      </c>
      <c r="AJ69" s="362">
        <v>10.241234717784879</v>
      </c>
      <c r="AK69" s="362">
        <v>11.060872051327344</v>
      </c>
      <c r="AL69" s="362">
        <v>14.174528377404956</v>
      </c>
      <c r="AM69" s="362">
        <v>16.806828883969143</v>
      </c>
      <c r="AN69" s="362">
        <v>17.798203931794021</v>
      </c>
      <c r="AO69" s="362">
        <v>18.115649141219233</v>
      </c>
      <c r="AP69" s="362">
        <v>17.633854329536611</v>
      </c>
      <c r="AQ69" s="362">
        <v>17.816203645591202</v>
      </c>
      <c r="AR69" s="362">
        <v>17.549305617821368</v>
      </c>
      <c r="AS69" s="362">
        <v>18.120022303994666</v>
      </c>
      <c r="AT69" s="362">
        <v>23.065611078099103</v>
      </c>
      <c r="AU69" s="431">
        <v>27.562138678677407</v>
      </c>
      <c r="AV69" s="365">
        <v>30.761154119321233</v>
      </c>
      <c r="AW69" s="235">
        <v>0.11301621429962383</v>
      </c>
      <c r="AX69" s="235">
        <v>9.5600834802228585E-2</v>
      </c>
      <c r="AY69" s="235">
        <v>8.6612449945686846E-3</v>
      </c>
    </row>
    <row r="70" spans="1:52">
      <c r="A70" s="175" t="s">
        <v>86</v>
      </c>
      <c r="B70" s="369">
        <v>15.809192336418178</v>
      </c>
      <c r="C70" s="369">
        <v>18.407508168934999</v>
      </c>
      <c r="D70" s="369">
        <v>21.719019024866643</v>
      </c>
      <c r="E70" s="369">
        <v>25.828579575124106</v>
      </c>
      <c r="F70" s="369">
        <v>31.787227789752311</v>
      </c>
      <c r="G70" s="369">
        <v>36.755290005547117</v>
      </c>
      <c r="H70" s="369">
        <v>41.998836499520856</v>
      </c>
      <c r="I70" s="369">
        <v>50.991012532187426</v>
      </c>
      <c r="J70" s="369">
        <v>60.358446651718516</v>
      </c>
      <c r="K70" s="369">
        <v>68.587818470455318</v>
      </c>
      <c r="L70" s="369">
        <v>73.176019801625671</v>
      </c>
      <c r="M70" s="369">
        <v>73.74963170701686</v>
      </c>
      <c r="N70" s="369">
        <v>76.801041539817589</v>
      </c>
      <c r="O70" s="369">
        <v>86.15666854762037</v>
      </c>
      <c r="P70" s="369">
        <v>99.367903739329606</v>
      </c>
      <c r="Q70" s="369">
        <v>107.58250039567878</v>
      </c>
      <c r="R70" s="369">
        <v>118.51318673381368</v>
      </c>
      <c r="S70" s="369">
        <v>126.07049633366695</v>
      </c>
      <c r="T70" s="369">
        <v>134.61687863618531</v>
      </c>
      <c r="U70" s="369">
        <v>140.74945654275251</v>
      </c>
      <c r="V70" s="369">
        <v>149.47078115575917</v>
      </c>
      <c r="W70" s="369">
        <v>162.86538869770868</v>
      </c>
      <c r="X70" s="369">
        <v>172.12222851376961</v>
      </c>
      <c r="Y70" s="369">
        <v>182.51062045507675</v>
      </c>
      <c r="Z70" s="369">
        <v>197.77567082703118</v>
      </c>
      <c r="AA70" s="369">
        <v>208.08134370030123</v>
      </c>
      <c r="AB70" s="369">
        <v>226.99851936747777</v>
      </c>
      <c r="AC70" s="369">
        <v>241.1948056415815</v>
      </c>
      <c r="AD70" s="369">
        <v>245.65203961666057</v>
      </c>
      <c r="AE70" s="369">
        <v>261.10553216353173</v>
      </c>
      <c r="AF70" s="369">
        <v>276.8503629767921</v>
      </c>
      <c r="AG70" s="369">
        <v>285.31074762055562</v>
      </c>
      <c r="AH70" s="369">
        <v>304.17046940916259</v>
      </c>
      <c r="AI70" s="369">
        <v>324.65507866105486</v>
      </c>
      <c r="AJ70" s="369">
        <v>346.49345687610031</v>
      </c>
      <c r="AK70" s="369">
        <v>374.49711672646634</v>
      </c>
      <c r="AL70" s="369">
        <v>391.2835786704365</v>
      </c>
      <c r="AM70" s="369">
        <v>407.77943482446807</v>
      </c>
      <c r="AN70" s="369">
        <v>428.28645861179444</v>
      </c>
      <c r="AO70" s="369">
        <v>450.34807726015777</v>
      </c>
      <c r="AP70" s="369">
        <v>490.60240880677674</v>
      </c>
      <c r="AQ70" s="369">
        <v>501.38783019584099</v>
      </c>
      <c r="AR70" s="369">
        <v>505.4383455527132</v>
      </c>
      <c r="AS70" s="369">
        <v>517.0362015365464</v>
      </c>
      <c r="AT70" s="369">
        <v>538.78735888907056</v>
      </c>
      <c r="AU70" s="369">
        <v>561.87957833753865</v>
      </c>
      <c r="AV70" s="369">
        <v>579.89610460602512</v>
      </c>
      <c r="AW70" s="506">
        <v>2.9244897511224277E-2</v>
      </c>
      <c r="AX70" s="506">
        <v>4.1404564686315037E-2</v>
      </c>
      <c r="AY70" s="506">
        <v>0.16327808163199181</v>
      </c>
      <c r="AZ70" s="86"/>
    </row>
    <row r="71" spans="1:52">
      <c r="B71" s="362"/>
      <c r="C71" s="362"/>
      <c r="D71" s="362"/>
      <c r="E71" s="362"/>
      <c r="F71" s="362"/>
      <c r="G71" s="362"/>
      <c r="H71" s="362"/>
      <c r="I71" s="362"/>
      <c r="J71" s="362"/>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362"/>
      <c r="AL71" s="362"/>
      <c r="AM71" s="362"/>
      <c r="AN71" s="362"/>
      <c r="AO71" s="362"/>
      <c r="AP71" s="362"/>
      <c r="AQ71" s="362"/>
      <c r="AR71" s="362"/>
      <c r="AS71" s="362"/>
      <c r="AT71" s="362"/>
      <c r="AU71" s="431"/>
      <c r="AV71" s="365"/>
      <c r="AW71" s="235"/>
      <c r="AX71" s="235"/>
      <c r="AY71" s="235"/>
    </row>
    <row r="72" spans="1:52">
      <c r="A72" s="306" t="s">
        <v>343</v>
      </c>
      <c r="B72" s="509">
        <v>988.04645700980461</v>
      </c>
      <c r="C72" s="509">
        <v>1054.4775172129762</v>
      </c>
      <c r="D72" s="509">
        <v>1106.9874969815521</v>
      </c>
      <c r="E72" s="509">
        <v>1160.1903751169243</v>
      </c>
      <c r="F72" s="509">
        <v>1178.5060765415451</v>
      </c>
      <c r="G72" s="509">
        <v>1180.999373593178</v>
      </c>
      <c r="H72" s="509">
        <v>1230.304261930137</v>
      </c>
      <c r="I72" s="509">
        <v>1280.7562224160904</v>
      </c>
      <c r="J72" s="509">
        <v>1324.2245445200954</v>
      </c>
      <c r="K72" s="509">
        <v>1416.2384960984164</v>
      </c>
      <c r="L72" s="509">
        <v>1431.9622132101213</v>
      </c>
      <c r="M72" s="509">
        <v>1454.758597248315</v>
      </c>
      <c r="N72" s="509">
        <v>1453.4621441157565</v>
      </c>
      <c r="O72" s="509">
        <v>1458.1802097695891</v>
      </c>
      <c r="P72" s="509">
        <v>1584.0814782323605</v>
      </c>
      <c r="Q72" s="509">
        <v>1634.0160192301851</v>
      </c>
      <c r="R72" s="509">
        <v>1678.1108980429926</v>
      </c>
      <c r="S72" s="509">
        <v>1763.1727566509594</v>
      </c>
      <c r="T72" s="509">
        <v>1843.2854624600134</v>
      </c>
      <c r="U72" s="509">
        <v>1904.5121956677963</v>
      </c>
      <c r="V72" s="509">
        <v>1966.5232909988938</v>
      </c>
      <c r="W72" s="509">
        <v>1994.0115827231905</v>
      </c>
      <c r="X72" s="509">
        <v>2011.1736970674031</v>
      </c>
      <c r="Y72" s="509">
        <v>2031.4848379503703</v>
      </c>
      <c r="Z72" s="509">
        <v>2061.4281123220348</v>
      </c>
      <c r="AA72" s="509">
        <v>2094.7822454726911</v>
      </c>
      <c r="AB72" s="509">
        <v>2198.2518482693531</v>
      </c>
      <c r="AC72" s="509">
        <v>2199.6273924052284</v>
      </c>
      <c r="AD72" s="509">
        <v>2253.4868500271859</v>
      </c>
      <c r="AE72" s="509">
        <v>2312.0099256109702</v>
      </c>
      <c r="AF72" s="509">
        <v>2406.1500176976224</v>
      </c>
      <c r="AG72" s="509">
        <v>2471.7202122552249</v>
      </c>
      <c r="AH72" s="509">
        <v>2521.9411001613294</v>
      </c>
      <c r="AI72" s="509">
        <v>2612.2400798361259</v>
      </c>
      <c r="AJ72" s="509">
        <v>2699.7636120042039</v>
      </c>
      <c r="AK72" s="509">
        <v>2773.9648601117301</v>
      </c>
      <c r="AL72" s="509">
        <v>2876.7419811853752</v>
      </c>
      <c r="AM72" s="509">
        <v>2947.487785648862</v>
      </c>
      <c r="AN72" s="509">
        <v>3054.2024457565699</v>
      </c>
      <c r="AO72" s="509">
        <v>2968.8489602419422</v>
      </c>
      <c r="AP72" s="509">
        <v>3192.1886135480654</v>
      </c>
      <c r="AQ72" s="509">
        <v>3290.2002955061112</v>
      </c>
      <c r="AR72" s="509">
        <v>3352.2638536416739</v>
      </c>
      <c r="AS72" s="509">
        <v>3403.9015641599567</v>
      </c>
      <c r="AT72" s="509">
        <v>3465.9033271060944</v>
      </c>
      <c r="AU72" s="509">
        <v>3530.5730093018215</v>
      </c>
      <c r="AV72" s="509">
        <v>3551.5857291429829</v>
      </c>
      <c r="AW72" s="512">
        <v>3.203143984323864E-3</v>
      </c>
      <c r="AX72" s="512">
        <v>2.4411450366296439E-2</v>
      </c>
      <c r="AY72" s="512">
        <v>1</v>
      </c>
      <c r="AZ72" s="741"/>
    </row>
    <row r="73" spans="1:52">
      <c r="A73" t="s">
        <v>390</v>
      </c>
      <c r="B73" s="362">
        <v>741.30635418262</v>
      </c>
      <c r="C73" s="362">
        <v>784.47027253087424</v>
      </c>
      <c r="D73" s="362">
        <v>817.80513149281933</v>
      </c>
      <c r="E73" s="362">
        <v>844.05298719455823</v>
      </c>
      <c r="F73" s="362">
        <v>831.86646108677576</v>
      </c>
      <c r="G73" s="362">
        <v>797.17777254395378</v>
      </c>
      <c r="H73" s="362">
        <v>804.97289069135581</v>
      </c>
      <c r="I73" s="362">
        <v>817.70019009666225</v>
      </c>
      <c r="J73" s="362">
        <v>823.55794181527051</v>
      </c>
      <c r="K73" s="362">
        <v>858.0608735613813</v>
      </c>
      <c r="L73" s="362">
        <v>848.13838170709687</v>
      </c>
      <c r="M73" s="362">
        <v>837.31180164532361</v>
      </c>
      <c r="N73" s="362">
        <v>787.58266403466337</v>
      </c>
      <c r="O73" s="362">
        <v>739.89470454516425</v>
      </c>
      <c r="P73" s="362">
        <v>788.53561175717721</v>
      </c>
      <c r="Q73" s="362">
        <v>773.23471410036939</v>
      </c>
      <c r="R73" s="362">
        <v>749.83485990366341</v>
      </c>
      <c r="S73" s="362">
        <v>779.89189813671419</v>
      </c>
      <c r="T73" s="362">
        <v>797.12121801988815</v>
      </c>
      <c r="U73" s="362">
        <v>815.97201273296207</v>
      </c>
      <c r="V73" s="362">
        <v>837.34541967323969</v>
      </c>
      <c r="W73" s="362">
        <v>858.62582544563475</v>
      </c>
      <c r="X73" s="362">
        <v>878.15270795028391</v>
      </c>
      <c r="Y73" s="362">
        <v>911.55554484584775</v>
      </c>
      <c r="Z73" s="362">
        <v>951.6556086248346</v>
      </c>
      <c r="AA73" s="362">
        <v>963.69540877482666</v>
      </c>
      <c r="AB73" s="362">
        <v>1013.3349827690631</v>
      </c>
      <c r="AC73" s="362">
        <v>1017.4190412628102</v>
      </c>
      <c r="AD73" s="362">
        <v>1028.4317337440136</v>
      </c>
      <c r="AE73" s="362">
        <v>1034.0739403513937</v>
      </c>
      <c r="AF73" s="362">
        <v>1058.272398410825</v>
      </c>
      <c r="AG73" s="362">
        <v>1081.0640751842434</v>
      </c>
      <c r="AH73" s="362">
        <v>1070.551605107893</v>
      </c>
      <c r="AI73" s="362">
        <v>1074.5268928874793</v>
      </c>
      <c r="AJ73" s="362">
        <v>1075.9182815983982</v>
      </c>
      <c r="AK73" s="362">
        <v>1067.0766659830733</v>
      </c>
      <c r="AL73" s="362">
        <v>1081.2872216650333</v>
      </c>
      <c r="AM73" s="362">
        <v>1084.314376034356</v>
      </c>
      <c r="AN73" s="362">
        <v>1115.0853118042608</v>
      </c>
      <c r="AO73" s="362">
        <v>1114.0750612210918</v>
      </c>
      <c r="AP73" s="362">
        <v>1140.8999429361593</v>
      </c>
      <c r="AQ73" s="362">
        <v>1162.7878972443941</v>
      </c>
      <c r="AR73" s="362">
        <v>1197.1873526373961</v>
      </c>
      <c r="AS73" s="362">
        <v>1201.951571307651</v>
      </c>
      <c r="AT73" s="362">
        <v>1247.6154059455141</v>
      </c>
      <c r="AU73" s="431">
        <v>1284.454442229006</v>
      </c>
      <c r="AV73" s="365">
        <v>1281.5923627528664</v>
      </c>
      <c r="AW73" s="235">
        <v>-4.9543975592961642E-3</v>
      </c>
      <c r="AX73" s="235">
        <v>1.8714078718459426E-2</v>
      </c>
      <c r="AY73" s="235">
        <v>0.360850746818977</v>
      </c>
    </row>
    <row r="74" spans="1:52">
      <c r="A74" t="s">
        <v>391</v>
      </c>
      <c r="B74" s="362">
        <v>246.74010282718444</v>
      </c>
      <c r="C74" s="362">
        <v>270.00724468210194</v>
      </c>
      <c r="D74" s="362">
        <v>289.18236548873267</v>
      </c>
      <c r="E74" s="362">
        <v>316.13738792236614</v>
      </c>
      <c r="F74" s="362">
        <v>346.63961545476928</v>
      </c>
      <c r="G74" s="362">
        <v>383.82160104922423</v>
      </c>
      <c r="H74" s="362">
        <v>425.33137123878146</v>
      </c>
      <c r="I74" s="362">
        <v>463.05603231942803</v>
      </c>
      <c r="J74" s="362">
        <v>500.6666027048247</v>
      </c>
      <c r="K74" s="362">
        <v>558.17762253703506</v>
      </c>
      <c r="L74" s="362">
        <v>583.82383150302394</v>
      </c>
      <c r="M74" s="362">
        <v>617.44679560299119</v>
      </c>
      <c r="N74" s="362">
        <v>665.87948008109277</v>
      </c>
      <c r="O74" s="362">
        <v>718.2855052244247</v>
      </c>
      <c r="P74" s="362">
        <v>795.54586647518329</v>
      </c>
      <c r="Q74" s="362">
        <v>860.78130512981591</v>
      </c>
      <c r="R74" s="362">
        <v>928.27603813932888</v>
      </c>
      <c r="S74" s="362">
        <v>983.28085851424566</v>
      </c>
      <c r="T74" s="362">
        <v>1046.1642444401245</v>
      </c>
      <c r="U74" s="362">
        <v>1088.5401829348341</v>
      </c>
      <c r="V74" s="362">
        <v>1129.1778713256547</v>
      </c>
      <c r="W74" s="362">
        <v>1135.3857572775551</v>
      </c>
      <c r="X74" s="362">
        <v>1133.0209891171196</v>
      </c>
      <c r="Y74" s="362">
        <v>1119.9292931045229</v>
      </c>
      <c r="Z74" s="362">
        <v>1109.7725036972008</v>
      </c>
      <c r="AA74" s="362">
        <v>1131.0868366978648</v>
      </c>
      <c r="AB74" s="362">
        <v>1184.91686550029</v>
      </c>
      <c r="AC74" s="362">
        <v>1182.2083511424194</v>
      </c>
      <c r="AD74" s="362">
        <v>1225.0551162831725</v>
      </c>
      <c r="AE74" s="362">
        <v>1277.9359852595762</v>
      </c>
      <c r="AF74" s="362">
        <v>1347.8776192867981</v>
      </c>
      <c r="AG74" s="362">
        <v>1390.6561370709812</v>
      </c>
      <c r="AH74" s="362">
        <v>1451.389495053437</v>
      </c>
      <c r="AI74" s="362">
        <v>1537.7131869486457</v>
      </c>
      <c r="AJ74" s="362">
        <v>1623.8453304058053</v>
      </c>
      <c r="AK74" s="362">
        <v>1706.8881941286572</v>
      </c>
      <c r="AL74" s="362">
        <v>1795.4547595203419</v>
      </c>
      <c r="AM74" s="362">
        <v>1863.1734096145071</v>
      </c>
      <c r="AN74" s="362">
        <v>1939.1171339523096</v>
      </c>
      <c r="AO74" s="362">
        <v>1854.7738990208511</v>
      </c>
      <c r="AP74" s="362">
        <v>2051.2886706119057</v>
      </c>
      <c r="AQ74" s="362">
        <v>2127.4123982617161</v>
      </c>
      <c r="AR74" s="362">
        <v>2155.0765010042783</v>
      </c>
      <c r="AS74" s="362">
        <v>2201.9499928523064</v>
      </c>
      <c r="AT74" s="362">
        <v>2218.2879211605809</v>
      </c>
      <c r="AU74" s="431">
        <v>2246.1185670728155</v>
      </c>
      <c r="AV74" s="365">
        <v>2269.9933663901147</v>
      </c>
      <c r="AW74" s="235">
        <v>7.8680760261904403E-3</v>
      </c>
      <c r="AX74" s="235">
        <v>2.7833480748185924E-2</v>
      </c>
      <c r="AY74" s="235">
        <v>0.63914925318102245</v>
      </c>
    </row>
    <row r="75" spans="1:52">
      <c r="A75" t="s">
        <v>392</v>
      </c>
      <c r="B75" s="362">
        <v>101.47568265201747</v>
      </c>
      <c r="C75" s="362">
        <v>123.72669883551472</v>
      </c>
      <c r="D75" s="362">
        <v>148.45588163909858</v>
      </c>
      <c r="E75" s="362">
        <v>166.88156515043048</v>
      </c>
      <c r="F75" s="362">
        <v>185.40555808299089</v>
      </c>
      <c r="G75" s="362">
        <v>192.71987952090694</v>
      </c>
      <c r="H75" s="362">
        <v>205.36042492474752</v>
      </c>
      <c r="I75" s="362">
        <v>209.23013173718465</v>
      </c>
      <c r="J75" s="362">
        <v>203.73679803299262</v>
      </c>
      <c r="K75" s="362">
        <v>204.73385379064362</v>
      </c>
      <c r="L75" s="362">
        <v>197.15247495485286</v>
      </c>
      <c r="M75" s="362">
        <v>194.21385511418953</v>
      </c>
      <c r="N75" s="362">
        <v>179.86171506886208</v>
      </c>
      <c r="O75" s="362">
        <v>183.84737104412187</v>
      </c>
      <c r="P75" s="362">
        <v>185.8338906295329</v>
      </c>
      <c r="Q75" s="362">
        <v>190.98356708344778</v>
      </c>
      <c r="R75" s="362">
        <v>185.60629157898515</v>
      </c>
      <c r="S75" s="362">
        <v>189.11378219489828</v>
      </c>
      <c r="T75" s="362">
        <v>178.11320469116643</v>
      </c>
      <c r="U75" s="362">
        <v>179.8787159765445</v>
      </c>
      <c r="V75" s="362">
        <v>180.63684161027058</v>
      </c>
      <c r="W75" s="362">
        <v>194.07050414302176</v>
      </c>
      <c r="X75" s="362">
        <v>193.17399535973354</v>
      </c>
      <c r="Y75" s="362">
        <v>205.2379792597394</v>
      </c>
      <c r="Z75" s="362">
        <v>204.71791138896441</v>
      </c>
      <c r="AA75" s="362">
        <v>212.02400193221564</v>
      </c>
      <c r="AB75" s="362">
        <v>234.94576082901006</v>
      </c>
      <c r="AC75" s="362">
        <v>225.18599189217474</v>
      </c>
      <c r="AD75" s="362">
        <v>223.23144616488628</v>
      </c>
      <c r="AE75" s="362">
        <v>226.67832996431866</v>
      </c>
      <c r="AF75" s="362">
        <v>232.13064584453303</v>
      </c>
      <c r="AG75" s="362">
        <v>233.23553695686547</v>
      </c>
      <c r="AH75" s="362">
        <v>228.31508828106172</v>
      </c>
      <c r="AI75" s="362">
        <v>224.3222258811069</v>
      </c>
      <c r="AJ75" s="362">
        <v>227.93596767611004</v>
      </c>
      <c r="AK75" s="362">
        <v>211.83659893272025</v>
      </c>
      <c r="AL75" s="362">
        <v>201.85634787005142</v>
      </c>
      <c r="AM75" s="362">
        <v>188.11402986831826</v>
      </c>
      <c r="AN75" s="362">
        <v>189.77893839639262</v>
      </c>
      <c r="AO75" s="362">
        <v>172.22791718217371</v>
      </c>
      <c r="AP75" s="362">
        <v>175.76462072304915</v>
      </c>
      <c r="AQ75" s="362">
        <v>155.29466420803587</v>
      </c>
      <c r="AR75" s="362">
        <v>146.61282907713809</v>
      </c>
      <c r="AS75" s="362">
        <v>144.83344371088359</v>
      </c>
      <c r="AT75" s="362">
        <v>132.52869563444813</v>
      </c>
      <c r="AU75" s="431">
        <v>119.75581633663992</v>
      </c>
      <c r="AV75" s="365">
        <v>118.19490448978755</v>
      </c>
      <c r="AW75" s="235">
        <v>-1.5730749469986982E-2</v>
      </c>
      <c r="AX75" s="235">
        <v>-5.543997432000769E-2</v>
      </c>
      <c r="AY75" s="235">
        <v>3.3279473875549283E-2</v>
      </c>
    </row>
    <row r="76" spans="1:52">
      <c r="A76" s="7" t="s">
        <v>507</v>
      </c>
      <c r="B76" s="371">
        <v>0</v>
      </c>
      <c r="C76" s="371">
        <v>0</v>
      </c>
      <c r="D76" s="371">
        <v>0</v>
      </c>
      <c r="E76" s="371">
        <v>0</v>
      </c>
      <c r="F76" s="371">
        <v>0</v>
      </c>
      <c r="G76" s="371">
        <v>0</v>
      </c>
      <c r="H76" s="371">
        <v>0</v>
      </c>
      <c r="I76" s="371">
        <v>0</v>
      </c>
      <c r="J76" s="371">
        <v>0</v>
      </c>
      <c r="K76" s="371">
        <v>0</v>
      </c>
      <c r="L76" s="371">
        <v>0</v>
      </c>
      <c r="M76" s="371">
        <v>0</v>
      </c>
      <c r="N76" s="371">
        <v>0</v>
      </c>
      <c r="O76" s="371">
        <v>0</v>
      </c>
      <c r="P76" s="371">
        <v>0</v>
      </c>
      <c r="Q76" s="371">
        <v>581.17750465498978</v>
      </c>
      <c r="R76" s="371">
        <v>620.30253293417343</v>
      </c>
      <c r="S76" s="371">
        <v>657.52213031403892</v>
      </c>
      <c r="T76" s="371">
        <v>696.09471919826035</v>
      </c>
      <c r="U76" s="371">
        <v>719.64916986435071</v>
      </c>
      <c r="V76" s="371">
        <v>746.93070177591289</v>
      </c>
      <c r="W76" s="371">
        <v>732.18330262691939</v>
      </c>
      <c r="X76" s="371">
        <v>707.93637773994146</v>
      </c>
      <c r="Y76" s="371">
        <v>688.17152501836267</v>
      </c>
      <c r="Z76" s="371">
        <v>650.2217934948369</v>
      </c>
      <c r="AA76" s="371">
        <v>632.319442757518</v>
      </c>
      <c r="AB76" s="371">
        <v>645.6508917468343</v>
      </c>
      <c r="AC76" s="371">
        <v>605.2067814693828</v>
      </c>
      <c r="AD76" s="371">
        <v>620.60350492272914</v>
      </c>
      <c r="AE76" s="371">
        <v>635.05287988089378</v>
      </c>
      <c r="AF76" s="371">
        <v>651.55801497641664</v>
      </c>
      <c r="AG76" s="371">
        <v>654.53627076181738</v>
      </c>
      <c r="AH76" s="371">
        <v>669.66564731957283</v>
      </c>
      <c r="AI76" s="371">
        <v>699.83039709312868</v>
      </c>
      <c r="AJ76" s="371">
        <v>715.56941932473524</v>
      </c>
      <c r="AK76" s="371">
        <v>727.93820992420081</v>
      </c>
      <c r="AL76" s="371">
        <v>750.60009007009444</v>
      </c>
      <c r="AM76" s="371">
        <v>758.21957425161565</v>
      </c>
      <c r="AN76" s="371">
        <v>775.60413538008413</v>
      </c>
      <c r="AO76" s="371">
        <v>670.39350221787356</v>
      </c>
      <c r="AP76" s="371">
        <v>737.05785695172096</v>
      </c>
      <c r="AQ76" s="371">
        <v>774.67312505810855</v>
      </c>
      <c r="AR76" s="371">
        <v>763.04090370901065</v>
      </c>
      <c r="AS76" s="371">
        <v>778.10499890515348</v>
      </c>
      <c r="AT76" s="371">
        <v>760.87152500014429</v>
      </c>
      <c r="AU76" s="433">
        <v>757.57330622453969</v>
      </c>
      <c r="AV76" s="369">
        <v>764.3403759773804</v>
      </c>
      <c r="AW76" s="511">
        <v>6.1759146361153316E-3</v>
      </c>
      <c r="AX76" s="511">
        <v>3.9983861499015561E-3</v>
      </c>
      <c r="AY76" s="511">
        <v>0.21521101678765331</v>
      </c>
    </row>
    <row r="77" spans="1:52">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125"/>
      <c r="AV77" s="125"/>
      <c r="AW77" s="48"/>
      <c r="AX77" s="48"/>
      <c r="AY77" s="48"/>
    </row>
    <row r="78" spans="1:52">
      <c r="AY78" s="149" t="s">
        <v>409</v>
      </c>
    </row>
    <row r="79" spans="1:52">
      <c r="A79" t="s">
        <v>611</v>
      </c>
    </row>
    <row r="80" spans="1:52">
      <c r="A80" s="56" t="s">
        <v>644</v>
      </c>
    </row>
    <row r="81" spans="1:48">
      <c r="A81" s="10" t="s">
        <v>685</v>
      </c>
    </row>
    <row r="82" spans="1:48" ht="12" customHeight="1">
      <c r="A82" t="s">
        <v>613</v>
      </c>
      <c r="AV82" s="859"/>
    </row>
    <row r="83" spans="1:48">
      <c r="A83" s="86" t="s">
        <v>686</v>
      </c>
    </row>
    <row r="84" spans="1:48">
      <c r="A84" s="86" t="s">
        <v>650</v>
      </c>
    </row>
  </sheetData>
  <mergeCells count="1">
    <mergeCell ref="AW2:AX2"/>
  </mergeCells>
  <phoneticPr fontId="3" type="noConversion"/>
  <conditionalFormatting sqref="AW5:AX46 AW48:AX76 AW47">
    <cfRule type="cellIs" dxfId="81" priority="3" operator="lessThanOrEqual">
      <formula>0</formula>
    </cfRule>
    <cfRule type="cellIs" dxfId="80" priority="4" operator="greaterThan">
      <formula>0</formula>
    </cfRule>
  </conditionalFormatting>
  <conditionalFormatting sqref="AY5:AY76">
    <cfRule type="cellIs" dxfId="79" priority="1" operator="lessThanOrEqual">
      <formula>0</formula>
    </cfRule>
    <cfRule type="cellIs" dxfId="78" priority="2" operator="greaterThan">
      <formula>0</formula>
    </cfRule>
  </conditionalFormatting>
  <pageMargins left="0.25" right="0" top="0.25" bottom="0" header="0" footer="0"/>
  <pageSetup paperSize="8" scale="5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85"/>
  <sheetViews>
    <sheetView showGridLines="0" workbookViewId="0">
      <pane xSplit="1" ySplit="3" topLeftCell="AE4" activePane="bottomRight" state="frozen"/>
      <selection pane="topRight" activeCell="B1" sqref="B1"/>
      <selection pane="bottomLeft" activeCell="A4" sqref="A4"/>
      <selection pane="bottomRight" activeCell="AF1" sqref="AF1"/>
    </sheetView>
  </sheetViews>
  <sheetFormatPr defaultRowHeight="11.25"/>
  <cols>
    <col min="1" max="1" width="30.6640625" customWidth="1"/>
    <col min="2" max="46" width="8.5" customWidth="1"/>
    <col min="47" max="47" width="8.5" style="361" customWidth="1"/>
    <col min="48" max="48" width="8.5" style="86" customWidth="1"/>
    <col min="49" max="50" width="11.83203125" customWidth="1"/>
  </cols>
  <sheetData>
    <row r="1" spans="1:52" s="161" customFormat="1" ht="12.75">
      <c r="A1" s="727" t="s">
        <v>549</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s="361"/>
      <c r="AV1" s="86"/>
      <c r="AW1"/>
      <c r="AX1"/>
      <c r="AY1" s="259"/>
      <c r="AZ1"/>
    </row>
    <row r="2" spans="1:52" s="16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s="361"/>
      <c r="AV2" s="86"/>
      <c r="AW2" s="930" t="s">
        <v>718</v>
      </c>
      <c r="AX2" s="930"/>
      <c r="AY2" s="259" t="s">
        <v>329</v>
      </c>
      <c r="AZ2"/>
    </row>
    <row r="3" spans="1:52" s="161" customFormat="1">
      <c r="A3" s="21" t="s">
        <v>214</v>
      </c>
      <c r="B3">
        <v>1970</v>
      </c>
      <c r="C3">
        <v>1971</v>
      </c>
      <c r="D3">
        <v>1972</v>
      </c>
      <c r="E3">
        <v>1973</v>
      </c>
      <c r="F3">
        <v>1974</v>
      </c>
      <c r="G3">
        <v>1975</v>
      </c>
      <c r="H3">
        <v>1976</v>
      </c>
      <c r="I3">
        <v>1977</v>
      </c>
      <c r="J3">
        <v>1978</v>
      </c>
      <c r="K3">
        <v>1979</v>
      </c>
      <c r="L3">
        <v>1980</v>
      </c>
      <c r="M3">
        <v>1981</v>
      </c>
      <c r="N3">
        <v>1982</v>
      </c>
      <c r="O3">
        <v>1983</v>
      </c>
      <c r="P3">
        <v>1984</v>
      </c>
      <c r="Q3">
        <v>1985</v>
      </c>
      <c r="R3">
        <v>1986</v>
      </c>
      <c r="S3">
        <v>1987</v>
      </c>
      <c r="T3">
        <v>1988</v>
      </c>
      <c r="U3">
        <v>1989</v>
      </c>
      <c r="V3">
        <v>1990</v>
      </c>
      <c r="W3">
        <v>1991</v>
      </c>
      <c r="X3">
        <v>1992</v>
      </c>
      <c r="Y3">
        <v>1993</v>
      </c>
      <c r="Z3">
        <v>1994</v>
      </c>
      <c r="AA3">
        <v>1995</v>
      </c>
      <c r="AB3">
        <v>1996</v>
      </c>
      <c r="AC3">
        <v>1997</v>
      </c>
      <c r="AD3">
        <v>1998</v>
      </c>
      <c r="AE3">
        <v>1999</v>
      </c>
      <c r="AF3">
        <v>2000</v>
      </c>
      <c r="AG3">
        <v>2001</v>
      </c>
      <c r="AH3">
        <v>2002</v>
      </c>
      <c r="AI3">
        <v>2003</v>
      </c>
      <c r="AJ3">
        <v>2004</v>
      </c>
      <c r="AK3">
        <v>2005</v>
      </c>
      <c r="AL3">
        <v>2006</v>
      </c>
      <c r="AM3">
        <v>2007</v>
      </c>
      <c r="AN3">
        <v>2008</v>
      </c>
      <c r="AO3">
        <v>2009</v>
      </c>
      <c r="AP3">
        <v>2010</v>
      </c>
      <c r="AQ3">
        <v>2011</v>
      </c>
      <c r="AR3">
        <v>2012</v>
      </c>
      <c r="AS3">
        <v>2013</v>
      </c>
      <c r="AT3" s="361">
        <v>2014</v>
      </c>
      <c r="AU3" s="361">
        <v>2015</v>
      </c>
      <c r="AV3" s="86">
        <v>2016</v>
      </c>
      <c r="AW3" s="259">
        <v>2016</v>
      </c>
      <c r="AX3" s="259" t="s">
        <v>719</v>
      </c>
      <c r="AY3" s="259">
        <v>2016</v>
      </c>
      <c r="AZ3"/>
    </row>
    <row r="4" spans="1:52" s="161" customFormat="1">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s="86"/>
      <c r="AU4" s="361"/>
      <c r="AV4" s="86"/>
      <c r="AW4"/>
      <c r="AX4"/>
      <c r="AY4"/>
      <c r="AZ4"/>
    </row>
    <row r="5" spans="1:52" s="161" customFormat="1">
      <c r="A5" t="s">
        <v>47</v>
      </c>
      <c r="B5" s="362">
        <v>57.573230136983767</v>
      </c>
      <c r="C5" s="362">
        <v>59.205164383559016</v>
      </c>
      <c r="D5" s="362">
        <v>59.081161202183182</v>
      </c>
      <c r="E5" s="362">
        <v>59.536980821915186</v>
      </c>
      <c r="F5" s="362">
        <v>56.748032876709836</v>
      </c>
      <c r="G5" s="362">
        <v>52.702408219175759</v>
      </c>
      <c r="H5" s="362">
        <v>52.181289617484033</v>
      </c>
      <c r="I5" s="362">
        <v>52.501095890408649</v>
      </c>
      <c r="J5" s="362">
        <v>52.38877534246344</v>
      </c>
      <c r="K5" s="362">
        <v>53.872369863011322</v>
      </c>
      <c r="L5" s="362">
        <v>53.013986338795462</v>
      </c>
      <c r="M5" s="362">
        <v>52.551399999997692</v>
      </c>
      <c r="N5" s="362">
        <v>48.822073972600592</v>
      </c>
      <c r="O5" s="362">
        <v>44.094419178080251</v>
      </c>
      <c r="P5" s="362">
        <v>47.722614754096263</v>
      </c>
      <c r="Q5" s="362">
        <v>45.079049315066506</v>
      </c>
      <c r="R5" s="362">
        <v>43.997342465751494</v>
      </c>
      <c r="S5" s="362">
        <v>45.535838356162373</v>
      </c>
      <c r="T5" s="362">
        <v>46.728472677593565</v>
      </c>
      <c r="U5" s="362">
        <v>47.426424657532166</v>
      </c>
      <c r="V5" s="362">
        <v>48.793627397258128</v>
      </c>
      <c r="W5" s="362">
        <v>48.487128767121142</v>
      </c>
      <c r="X5" s="362">
        <v>48.742904371582561</v>
      </c>
      <c r="Y5" s="362">
        <v>49.576602739723832</v>
      </c>
      <c r="Z5" s="362">
        <v>51.564452054792255</v>
      </c>
      <c r="AA5" s="362">
        <v>50.955284931504607</v>
      </c>
      <c r="AB5" s="362">
        <v>51.51383333333105</v>
      </c>
      <c r="AC5" s="362">
        <v>51.787367123285385</v>
      </c>
      <c r="AD5" s="362">
        <v>52.119353424655245</v>
      </c>
      <c r="AE5" s="362">
        <v>51.595156164381287</v>
      </c>
      <c r="AF5" s="362">
        <v>52.409781420762712</v>
      </c>
      <c r="AG5" s="362">
        <v>53.743317808216823</v>
      </c>
      <c r="AH5" s="362">
        <v>51.856953424655252</v>
      </c>
      <c r="AI5" s="362">
        <v>52.324778082189482</v>
      </c>
      <c r="AJ5" s="362">
        <v>50.794784153003228</v>
      </c>
      <c r="AK5" s="362">
        <v>49.453693150682753</v>
      </c>
      <c r="AL5" s="362">
        <v>50.694808219175847</v>
      </c>
      <c r="AM5" s="362">
        <v>52.783630136983973</v>
      </c>
      <c r="AN5" s="362">
        <v>55.078144808740738</v>
      </c>
      <c r="AO5" s="362">
        <v>56.503709589038614</v>
      </c>
      <c r="AP5" s="362">
        <v>58.398646575339896</v>
      </c>
      <c r="AQ5" s="362">
        <v>62.744871232873955</v>
      </c>
      <c r="AR5" s="362">
        <v>65.664661202182884</v>
      </c>
      <c r="AS5" s="362">
        <v>66.316501369860092</v>
      </c>
      <c r="AT5" s="362">
        <v>70.93042465753112</v>
      </c>
      <c r="AU5" s="431">
        <v>74.135621917804968</v>
      </c>
      <c r="AV5" s="365">
        <v>72.293196721308291</v>
      </c>
      <c r="AW5" s="235">
        <v>-2.4852090652714764E-2</v>
      </c>
      <c r="AX5" s="235">
        <v>4.1316669166403974E-2</v>
      </c>
      <c r="AY5" s="235">
        <v>0.21096050315010187</v>
      </c>
      <c r="AZ5"/>
    </row>
    <row r="6" spans="1:52" s="161" customFormat="1">
      <c r="A6" t="s">
        <v>66</v>
      </c>
      <c r="B6" s="362">
        <v>5.0623802120341477</v>
      </c>
      <c r="C6" s="362">
        <v>5.512745675012594</v>
      </c>
      <c r="D6" s="362">
        <v>6.1736490601379019</v>
      </c>
      <c r="E6" s="362">
        <v>6.5985699475209598</v>
      </c>
      <c r="F6" s="362">
        <v>6.3695950393725864</v>
      </c>
      <c r="G6" s="362">
        <v>6.5248039078277218</v>
      </c>
      <c r="H6" s="362">
        <v>6.497898834748562</v>
      </c>
      <c r="I6" s="362">
        <v>6.85639405336146</v>
      </c>
      <c r="J6" s="362">
        <v>6.583581490597612</v>
      </c>
      <c r="K6" s="362">
        <v>7.2017917891075021</v>
      </c>
      <c r="L6" s="362">
        <v>6.8230750504557109</v>
      </c>
      <c r="M6" s="362">
        <v>6.585589657274511</v>
      </c>
      <c r="N6" s="362">
        <v>6.7880170179151023</v>
      </c>
      <c r="O6" s="362">
        <v>6.3723195831149049</v>
      </c>
      <c r="P6" s="362">
        <v>6.9050881332931988</v>
      </c>
      <c r="Q6" s="362">
        <v>7.4595306664130883</v>
      </c>
      <c r="R6" s="362">
        <v>6.9562725380906087</v>
      </c>
      <c r="S6" s="362">
        <v>7.5702252015690519</v>
      </c>
      <c r="T6" s="362">
        <v>8.7719402348057027</v>
      </c>
      <c r="U6" s="362">
        <v>9.3383287613170385</v>
      </c>
      <c r="V6" s="362">
        <v>9.5565249991316801</v>
      </c>
      <c r="W6" s="362">
        <v>10.182832956849628</v>
      </c>
      <c r="X6" s="362">
        <v>11.246996335578812</v>
      </c>
      <c r="Y6" s="362">
        <v>12.463531261162162</v>
      </c>
      <c r="Z6" s="362">
        <v>13.434907009836973</v>
      </c>
      <c r="AA6" s="362">
        <v>14.339204250318771</v>
      </c>
      <c r="AB6" s="362">
        <v>14.81848586671148</v>
      </c>
      <c r="AC6" s="362">
        <v>15.109876613164078</v>
      </c>
      <c r="AD6" s="362">
        <v>15.526812161059889</v>
      </c>
      <c r="AE6" s="362">
        <v>15.695045407916973</v>
      </c>
      <c r="AF6" s="362">
        <v>16.19008419989056</v>
      </c>
      <c r="AG6" s="362">
        <v>16.578598912416389</v>
      </c>
      <c r="AH6" s="362">
        <v>16.660509578846806</v>
      </c>
      <c r="AI6" s="362">
        <v>16.105150229318586</v>
      </c>
      <c r="AJ6" s="362">
        <v>16.162006148582446</v>
      </c>
      <c r="AK6" s="362">
        <v>16.519550861716553</v>
      </c>
      <c r="AL6" s="362">
        <v>16.611436710888494</v>
      </c>
      <c r="AM6" s="362">
        <v>16.008330002650837</v>
      </c>
      <c r="AN6" s="362">
        <v>15.374440931427035</v>
      </c>
      <c r="AO6" s="362">
        <v>14.280494833368641</v>
      </c>
      <c r="AP6" s="362">
        <v>13.981355454122763</v>
      </c>
      <c r="AQ6" s="362">
        <v>13.975705108127563</v>
      </c>
      <c r="AR6" s="362">
        <v>13.61709262805994</v>
      </c>
      <c r="AS6" s="362">
        <v>13.680416478378412</v>
      </c>
      <c r="AT6" s="362">
        <v>14.237227115405398</v>
      </c>
      <c r="AU6" s="431">
        <v>14.426881365744286</v>
      </c>
      <c r="AV6" s="365">
        <v>14.665625086566232</v>
      </c>
      <c r="AW6" s="235">
        <v>1.6548532892827872E-2</v>
      </c>
      <c r="AX6" s="235">
        <v>-1.3453812677991173E-2</v>
      </c>
      <c r="AY6" s="235">
        <v>4.2796110665844392E-2</v>
      </c>
      <c r="AZ6"/>
    </row>
    <row r="7" spans="1:52" s="161" customFormat="1">
      <c r="A7" t="s">
        <v>53</v>
      </c>
      <c r="B7" s="362">
        <v>1.0882127095916747</v>
      </c>
      <c r="C7" s="362">
        <v>1.0771923140191573</v>
      </c>
      <c r="D7" s="362">
        <v>1.1191372596539506</v>
      </c>
      <c r="E7" s="362">
        <v>1.2201852845302514</v>
      </c>
      <c r="F7" s="362">
        <v>1.2796574192578143</v>
      </c>
      <c r="G7" s="362">
        <v>1.2995978647415474</v>
      </c>
      <c r="H7" s="362">
        <v>1.2734519258747148</v>
      </c>
      <c r="I7" s="362">
        <v>1.3530642433544575</v>
      </c>
      <c r="J7" s="362">
        <v>1.6939621554190332</v>
      </c>
      <c r="K7" s="362">
        <v>2.0577507540001525</v>
      </c>
      <c r="L7" s="362">
        <v>2.4804602542601208</v>
      </c>
      <c r="M7" s="362">
        <v>2.6776248960168019</v>
      </c>
      <c r="N7" s="362">
        <v>2.8616182571388014</v>
      </c>
      <c r="O7" s="362">
        <v>2.8814457255942934</v>
      </c>
      <c r="P7" s="362">
        <v>2.8269461515730141</v>
      </c>
      <c r="Q7" s="362">
        <v>2.7540975058342116</v>
      </c>
      <c r="R7" s="362">
        <v>2.4488156019211798</v>
      </c>
      <c r="S7" s="362">
        <v>2.4888197405558219</v>
      </c>
      <c r="T7" s="362">
        <v>2.5149086016095761</v>
      </c>
      <c r="U7" s="362">
        <v>2.4204455295351681</v>
      </c>
      <c r="V7" s="362">
        <v>2.6239197250487591</v>
      </c>
      <c r="W7" s="362">
        <v>2.6606064473088198</v>
      </c>
      <c r="X7" s="362">
        <v>2.5690355001655067</v>
      </c>
      <c r="Y7" s="362">
        <v>2.7583854975877329</v>
      </c>
      <c r="Z7" s="362">
        <v>2.9387122406115127</v>
      </c>
      <c r="AA7" s="362">
        <v>2.9018149702533802</v>
      </c>
      <c r="AB7" s="362">
        <v>3.1550210165925505</v>
      </c>
      <c r="AC7" s="362">
        <v>3.3439402996178273</v>
      </c>
      <c r="AD7" s="362">
        <v>3.6215043167169356</v>
      </c>
      <c r="AE7" s="362">
        <v>3.6360886239983676</v>
      </c>
      <c r="AF7" s="362">
        <v>3.6974436568962634</v>
      </c>
      <c r="AG7" s="362">
        <v>3.7208621516386509</v>
      </c>
      <c r="AH7" s="362">
        <v>3.8445362788430328</v>
      </c>
      <c r="AI7" s="362">
        <v>4.0269691421948579</v>
      </c>
      <c r="AJ7" s="362">
        <v>4.1842218174542039</v>
      </c>
      <c r="AK7" s="362">
        <v>5.0532408300609193</v>
      </c>
      <c r="AL7" s="362">
        <v>5.5441204253854153</v>
      </c>
      <c r="AM7" s="362">
        <v>5.1811032955769267</v>
      </c>
      <c r="AN7" s="362">
        <v>5.1505860877397884</v>
      </c>
      <c r="AO7" s="362">
        <v>5.7348371290552276</v>
      </c>
      <c r="AP7" s="362">
        <v>5.5692958643176134</v>
      </c>
      <c r="AQ7" s="362">
        <v>5.6359105582622009</v>
      </c>
      <c r="AR7" s="362">
        <v>5.5183939756754468</v>
      </c>
      <c r="AS7" s="362">
        <v>5.6298095933246621</v>
      </c>
      <c r="AT7" s="362">
        <v>5.5211085299235352</v>
      </c>
      <c r="AU7" s="431">
        <v>5.2303421713642892</v>
      </c>
      <c r="AV7" s="365">
        <v>4.5521617017912375</v>
      </c>
      <c r="AW7" s="235">
        <v>-0.12966273474153112</v>
      </c>
      <c r="AX7" s="235">
        <v>3.4506312369344538E-3</v>
      </c>
      <c r="AY7" s="235">
        <v>1.3283771732111675E-2</v>
      </c>
      <c r="AZ7"/>
    </row>
    <row r="8" spans="1:52" s="161" customFormat="1">
      <c r="A8" s="175" t="s">
        <v>82</v>
      </c>
      <c r="B8" s="369">
        <v>63.72382305860959</v>
      </c>
      <c r="C8" s="369">
        <v>65.795102372590762</v>
      </c>
      <c r="D8" s="369">
        <v>66.37394752197504</v>
      </c>
      <c r="E8" s="369">
        <v>67.355736053966396</v>
      </c>
      <c r="F8" s="369">
        <v>64.397285335340229</v>
      </c>
      <c r="G8" s="369">
        <v>60.526809991745033</v>
      </c>
      <c r="H8" s="369">
        <v>59.952640378107311</v>
      </c>
      <c r="I8" s="369">
        <v>60.710554187124572</v>
      </c>
      <c r="J8" s="369">
        <v>60.666318988480086</v>
      </c>
      <c r="K8" s="369">
        <v>63.131912406118978</v>
      </c>
      <c r="L8" s="369">
        <v>62.317521643511299</v>
      </c>
      <c r="M8" s="369">
        <v>61.814614553289005</v>
      </c>
      <c r="N8" s="369">
        <v>58.471709247654495</v>
      </c>
      <c r="O8" s="369">
        <v>53.348184486789449</v>
      </c>
      <c r="P8" s="369">
        <v>57.454649038962472</v>
      </c>
      <c r="Q8" s="369">
        <v>55.292677487313803</v>
      </c>
      <c r="R8" s="369">
        <v>53.402430605763286</v>
      </c>
      <c r="S8" s="369">
        <v>55.594883298287243</v>
      </c>
      <c r="T8" s="369">
        <v>58.015321514008846</v>
      </c>
      <c r="U8" s="369">
        <v>59.185198948384368</v>
      </c>
      <c r="V8" s="369">
        <v>60.974072121438567</v>
      </c>
      <c r="W8" s="369">
        <v>61.330568171279594</v>
      </c>
      <c r="X8" s="369">
        <v>62.55893620732688</v>
      </c>
      <c r="Y8" s="369">
        <v>64.798519498473723</v>
      </c>
      <c r="Z8" s="369">
        <v>67.93807130524074</v>
      </c>
      <c r="AA8" s="369">
        <v>68.196304152076763</v>
      </c>
      <c r="AB8" s="369">
        <v>69.48734021663509</v>
      </c>
      <c r="AC8" s="369">
        <v>70.241184036067295</v>
      </c>
      <c r="AD8" s="369">
        <v>71.267669902432075</v>
      </c>
      <c r="AE8" s="369">
        <v>70.92629019629662</v>
      </c>
      <c r="AF8" s="369">
        <v>72.297309277549545</v>
      </c>
      <c r="AG8" s="369">
        <v>74.042778872271867</v>
      </c>
      <c r="AH8" s="369">
        <v>72.361999282345096</v>
      </c>
      <c r="AI8" s="369">
        <v>72.456897453702922</v>
      </c>
      <c r="AJ8" s="369">
        <v>71.141012119039871</v>
      </c>
      <c r="AK8" s="369">
        <v>71.026484842460221</v>
      </c>
      <c r="AL8" s="369">
        <v>72.850365355449753</v>
      </c>
      <c r="AM8" s="369">
        <v>73.973063435211742</v>
      </c>
      <c r="AN8" s="369">
        <v>75.603171827907559</v>
      </c>
      <c r="AO8" s="369">
        <v>76.519041551462479</v>
      </c>
      <c r="AP8" s="369">
        <v>77.949297893780269</v>
      </c>
      <c r="AQ8" s="369">
        <v>82.356486899263714</v>
      </c>
      <c r="AR8" s="369">
        <v>84.800147805918272</v>
      </c>
      <c r="AS8" s="369">
        <v>85.626727441563162</v>
      </c>
      <c r="AT8" s="369">
        <v>90.688760302860061</v>
      </c>
      <c r="AU8" s="369">
        <v>93.792845454913547</v>
      </c>
      <c r="AV8" s="369">
        <v>91.510983509665763</v>
      </c>
      <c r="AW8" s="506">
        <v>-2.4328742071746623E-2</v>
      </c>
      <c r="AX8" s="506">
        <v>2.8193701143533589E-2</v>
      </c>
      <c r="AY8" s="506">
        <v>0.26704038554805798</v>
      </c>
      <c r="AZ8" s="86"/>
    </row>
    <row r="9" spans="1:52" s="161" customFormat="1">
      <c r="A9"/>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431"/>
      <c r="AV9" s="365"/>
      <c r="AW9" s="235"/>
      <c r="AX9" s="235"/>
      <c r="AY9" s="235"/>
      <c r="AZ9"/>
    </row>
    <row r="10" spans="1:52" s="161" customFormat="1">
      <c r="A10" t="s">
        <v>83</v>
      </c>
      <c r="B10" s="362">
        <v>0.5824500495052054</v>
      </c>
      <c r="C10" s="362">
        <v>0.60773039531109074</v>
      </c>
      <c r="D10" s="362">
        <v>0.5954573395776912</v>
      </c>
      <c r="E10" s="362">
        <v>0.6178913951710937</v>
      </c>
      <c r="F10" s="362">
        <v>0.61057972731640842</v>
      </c>
      <c r="G10" s="362">
        <v>0.69330048032724922</v>
      </c>
      <c r="H10" s="362">
        <v>0.71231797420616638</v>
      </c>
      <c r="I10" s="362">
        <v>0.72248937940200386</v>
      </c>
      <c r="J10" s="362">
        <v>0.68455605834174738</v>
      </c>
      <c r="K10" s="362">
        <v>0.8050460589559284</v>
      </c>
      <c r="L10" s="362">
        <v>0.91641847875380555</v>
      </c>
      <c r="M10" s="362">
        <v>0.91865883974218732</v>
      </c>
      <c r="N10" s="362">
        <v>0.9968433083033611</v>
      </c>
      <c r="O10" s="362">
        <v>1.1415260556845082</v>
      </c>
      <c r="P10" s="362">
        <v>1.2350704289282335</v>
      </c>
      <c r="Q10" s="362">
        <v>1.2848684846852263</v>
      </c>
      <c r="R10" s="362">
        <v>1.5051451887232778</v>
      </c>
      <c r="S10" s="362">
        <v>1.5355773486405826</v>
      </c>
      <c r="T10" s="362">
        <v>1.8106346353097182</v>
      </c>
      <c r="U10" s="362">
        <v>1.9324825953894891</v>
      </c>
      <c r="V10" s="362">
        <v>1.8292503493703753</v>
      </c>
      <c r="W10" s="362">
        <v>1.960871925223499</v>
      </c>
      <c r="X10" s="362">
        <v>2.0253269888112233</v>
      </c>
      <c r="Y10" s="362">
        <v>2.0367039039376196</v>
      </c>
      <c r="Z10" s="362">
        <v>2.1023887481542958</v>
      </c>
      <c r="AA10" s="362">
        <v>2.3195757872360625</v>
      </c>
      <c r="AB10" s="362">
        <v>2.5554195303300782</v>
      </c>
      <c r="AC10" s="362">
        <v>2.6846230526181278</v>
      </c>
      <c r="AD10" s="362">
        <v>2.8976735918705891</v>
      </c>
      <c r="AE10" s="362">
        <v>3.3066948545999337</v>
      </c>
      <c r="AF10" s="362">
        <v>3.6795912726811024</v>
      </c>
      <c r="AG10" s="362">
        <v>3.6793934892193212</v>
      </c>
      <c r="AH10" s="362">
        <v>3.6240868688760219</v>
      </c>
      <c r="AI10" s="362">
        <v>4.0442096652254422</v>
      </c>
      <c r="AJ10" s="362">
        <v>4.3303881192721319</v>
      </c>
      <c r="AK10" s="362">
        <v>4.414816571249589</v>
      </c>
      <c r="AL10" s="362">
        <v>4.4602902462109588</v>
      </c>
      <c r="AM10" s="362">
        <v>4.3374145713153425</v>
      </c>
      <c r="AN10" s="362">
        <v>4.2512678372355195</v>
      </c>
      <c r="AO10" s="362">
        <v>4.0080755178894538</v>
      </c>
      <c r="AP10" s="362">
        <v>3.8796847560259868</v>
      </c>
      <c r="AQ10" s="362">
        <v>3.7524476409782754</v>
      </c>
      <c r="AR10" s="362">
        <v>3.6403624388799254</v>
      </c>
      <c r="AS10" s="362">
        <v>3.4378914291055174</v>
      </c>
      <c r="AT10" s="362">
        <v>3.4300648910512552</v>
      </c>
      <c r="AU10" s="431">
        <v>3.5306251020512645</v>
      </c>
      <c r="AV10" s="365">
        <v>3.6926239146426467</v>
      </c>
      <c r="AW10" s="235">
        <v>4.5883889653778986E-2</v>
      </c>
      <c r="AX10" s="235">
        <v>-2.2101243089647005E-2</v>
      </c>
      <c r="AY10" s="235">
        <v>1.0775533996375392E-2</v>
      </c>
      <c r="AZ10"/>
    </row>
    <row r="11" spans="1:52">
      <c r="A11" t="s">
        <v>211</v>
      </c>
      <c r="B11" s="362">
        <v>3.8700999967123291E-3</v>
      </c>
      <c r="C11" s="362">
        <v>3.8700999967123291E-3</v>
      </c>
      <c r="D11" s="362">
        <v>0.10292069208014573</v>
      </c>
      <c r="E11" s="362">
        <v>0.15910411097595129</v>
      </c>
      <c r="F11" s="362">
        <v>0.16652180263631661</v>
      </c>
      <c r="G11" s="362">
        <v>0.16415674152721463</v>
      </c>
      <c r="H11" s="362">
        <v>0.16874705138973894</v>
      </c>
      <c r="I11" s="362">
        <v>0.17856211373719943</v>
      </c>
      <c r="J11" s="362">
        <v>0.17598204707272452</v>
      </c>
      <c r="K11" s="362">
        <v>0.19242997205875195</v>
      </c>
      <c r="L11" s="362">
        <v>0.2353238740790832</v>
      </c>
      <c r="M11" s="362">
        <v>0.25166400256398785</v>
      </c>
      <c r="N11" s="362">
        <v>0.26101674422270932</v>
      </c>
      <c r="O11" s="362">
        <v>0.25058897478712328</v>
      </c>
      <c r="P11" s="362">
        <v>0.24036269962884035</v>
      </c>
      <c r="Q11" s="362">
        <v>0.23887117201929986</v>
      </c>
      <c r="R11" s="362">
        <v>0.24327878590444449</v>
      </c>
      <c r="S11" s="362">
        <v>0.25445907478383561</v>
      </c>
      <c r="T11" s="362">
        <v>0.26823705373387974</v>
      </c>
      <c r="U11" s="362">
        <v>0.28369983031455098</v>
      </c>
      <c r="V11" s="362">
        <v>0.28993499142036533</v>
      </c>
      <c r="W11" s="362">
        <v>0.28821494697738209</v>
      </c>
      <c r="X11" s="362">
        <v>0.28307756829571246</v>
      </c>
      <c r="Y11" s="362">
        <v>0.28320747944175156</v>
      </c>
      <c r="Z11" s="362">
        <v>0.3053790136875203</v>
      </c>
      <c r="AA11" s="362">
        <v>0.30513301368752926</v>
      </c>
      <c r="AB11" s="362">
        <v>0.30729341528936699</v>
      </c>
      <c r="AC11" s="362">
        <v>0.25972230136041419</v>
      </c>
      <c r="AD11" s="362">
        <v>0.27125794519561097</v>
      </c>
      <c r="AE11" s="362">
        <v>0.21841060273178015</v>
      </c>
      <c r="AF11" s="362">
        <v>0.31220191255694796</v>
      </c>
      <c r="AG11" s="362">
        <v>0.45589931505190739</v>
      </c>
      <c r="AH11" s="362">
        <v>0.58410895888285941</v>
      </c>
      <c r="AI11" s="362">
        <v>0.67129076709886581</v>
      </c>
      <c r="AJ11" s="362">
        <v>0.94187234969251021</v>
      </c>
      <c r="AK11" s="362">
        <v>1.1651990136562398</v>
      </c>
      <c r="AL11" s="362">
        <v>1.247785698584742</v>
      </c>
      <c r="AM11" s="362">
        <v>1.336507205430824</v>
      </c>
      <c r="AN11" s="362">
        <v>1.3790325136110324</v>
      </c>
      <c r="AO11" s="362">
        <v>1.1912673424224145</v>
      </c>
      <c r="AP11" s="362">
        <v>1.3750387396760031</v>
      </c>
      <c r="AQ11" s="362">
        <v>1.5073338903561271</v>
      </c>
      <c r="AR11" s="362">
        <v>1.7137678687901112</v>
      </c>
      <c r="AS11" s="362">
        <v>1.9626684930792819</v>
      </c>
      <c r="AT11" s="362">
        <v>2.0329880547205597</v>
      </c>
      <c r="AU11" s="431">
        <v>1.9611777533533092</v>
      </c>
      <c r="AV11" s="365">
        <v>1.9030598946490513</v>
      </c>
      <c r="AW11" s="235">
        <v>-2.9634161719857E-2</v>
      </c>
      <c r="AX11" s="235">
        <v>5.3444560507530436E-2</v>
      </c>
      <c r="AY11" s="235">
        <v>5.5533645088018503E-3</v>
      </c>
    </row>
    <row r="12" spans="1:52">
      <c r="A12" t="s">
        <v>52</v>
      </c>
      <c r="B12" s="362">
        <v>7.6240969935232874E-3</v>
      </c>
      <c r="C12" s="362">
        <v>1.2103253977218221E-2</v>
      </c>
      <c r="D12" s="362">
        <v>1.6442063000547406E-2</v>
      </c>
      <c r="E12" s="362">
        <v>1.8869640058970138E-2</v>
      </c>
      <c r="F12" s="362">
        <v>3.6309761931654659E-2</v>
      </c>
      <c r="G12" s="362">
        <v>3.9550003153902058E-2</v>
      </c>
      <c r="H12" s="362">
        <v>4.5429515111339074E-2</v>
      </c>
      <c r="I12" s="362">
        <v>5.6704221389329464E-2</v>
      </c>
      <c r="J12" s="362">
        <v>7.4620849324109187E-2</v>
      </c>
      <c r="K12" s="362">
        <v>8.176844025553727E-2</v>
      </c>
      <c r="L12" s="362">
        <v>9.5325949072537844E-2</v>
      </c>
      <c r="M12" s="362">
        <v>8.5771091177136993E-2</v>
      </c>
      <c r="N12" s="362">
        <v>0.12255735917088686</v>
      </c>
      <c r="O12" s="362">
        <v>0.16572880839671247</v>
      </c>
      <c r="P12" s="362">
        <v>0.19236263302374534</v>
      </c>
      <c r="Q12" s="362">
        <v>0.24196977833194536</v>
      </c>
      <c r="R12" s="362">
        <v>0.28180568512310455</v>
      </c>
      <c r="S12" s="362">
        <v>0.31477990462009281</v>
      </c>
      <c r="T12" s="362">
        <v>0.3159157075943328</v>
      </c>
      <c r="U12" s="362">
        <v>0.32478653192409207</v>
      </c>
      <c r="V12" s="362">
        <v>0.29570079249622561</v>
      </c>
      <c r="W12" s="362">
        <v>0.30740911824917927</v>
      </c>
      <c r="X12" s="362">
        <v>0.34728858941177615</v>
      </c>
      <c r="Y12" s="362">
        <v>0.40794055650698985</v>
      </c>
      <c r="Z12" s="362">
        <v>0.44551591853956929</v>
      </c>
      <c r="AA12" s="362">
        <v>0.49170393704209481</v>
      </c>
      <c r="AB12" s="362">
        <v>0.53585377116818123</v>
      </c>
      <c r="AC12" s="362">
        <v>0.58488088543631545</v>
      </c>
      <c r="AD12" s="362">
        <v>0.61267519813469162</v>
      </c>
      <c r="AE12" s="362">
        <v>0.71939197098213503</v>
      </c>
      <c r="AF12" s="362">
        <v>0.72278797858857313</v>
      </c>
      <c r="AG12" s="362">
        <v>0.74019337824358711</v>
      </c>
      <c r="AH12" s="362">
        <v>0.89425021191470266</v>
      </c>
      <c r="AI12" s="362">
        <v>0.97148043654870275</v>
      </c>
      <c r="AJ12" s="362">
        <v>1.065545167371116</v>
      </c>
      <c r="AK12" s="362">
        <v>1.056775894391804</v>
      </c>
      <c r="AL12" s="362">
        <v>1.0790584945866513</v>
      </c>
      <c r="AM12" s="362">
        <v>1.0865098295545028</v>
      </c>
      <c r="AN12" s="362">
        <v>1.3477609638454251</v>
      </c>
      <c r="AO12" s="362">
        <v>1.1541204685703284</v>
      </c>
      <c r="AP12" s="362">
        <v>1.412039534132751</v>
      </c>
      <c r="AQ12" s="362">
        <v>1.6194580437042763</v>
      </c>
      <c r="AR12" s="362">
        <v>1.8593357558997792</v>
      </c>
      <c r="AS12" s="362">
        <v>2.0634189949136603</v>
      </c>
      <c r="AT12" s="362">
        <v>2.1948486771961639</v>
      </c>
      <c r="AU12" s="431">
        <v>2.2377929283315829</v>
      </c>
      <c r="AV12" s="365">
        <v>2.2654762083474593</v>
      </c>
      <c r="AW12" s="235">
        <v>1.2370796093504444E-2</v>
      </c>
      <c r="AX12" s="235">
        <v>7.7912975651595717E-2</v>
      </c>
      <c r="AY12" s="235">
        <v>6.6109402054799048E-3</v>
      </c>
    </row>
    <row r="13" spans="1:52">
      <c r="A13" t="s">
        <v>4</v>
      </c>
      <c r="B13" s="362">
        <v>0.1255632443377778</v>
      </c>
      <c r="C13" s="362">
        <v>0.12020807157553641</v>
      </c>
      <c r="D13" s="362">
        <v>0.14643761232078978</v>
      </c>
      <c r="E13" s="362">
        <v>0.15214924511771508</v>
      </c>
      <c r="F13" s="362">
        <v>0.15830084430518951</v>
      </c>
      <c r="G13" s="362">
        <v>0.13787485436601138</v>
      </c>
      <c r="H13" s="362">
        <v>0.13963910178687</v>
      </c>
      <c r="I13" s="362">
        <v>0.15875609037578825</v>
      </c>
      <c r="J13" s="362">
        <v>0.21082977034970374</v>
      </c>
      <c r="K13" s="362">
        <v>0.24085059117783592</v>
      </c>
      <c r="L13" s="362">
        <v>0.25668179822286363</v>
      </c>
      <c r="M13" s="362">
        <v>0.2821046665703239</v>
      </c>
      <c r="N13" s="362">
        <v>0.30074895742101876</v>
      </c>
      <c r="O13" s="362">
        <v>0.33041621150396555</v>
      </c>
      <c r="P13" s="362">
        <v>0.33500063957362008</v>
      </c>
      <c r="Q13" s="362">
        <v>0.34263621770357811</v>
      </c>
      <c r="R13" s="362">
        <v>0.33393801359326408</v>
      </c>
      <c r="S13" s="362">
        <v>0.35189596899742154</v>
      </c>
      <c r="T13" s="362">
        <v>0.33841141773978967</v>
      </c>
      <c r="U13" s="362">
        <v>0.342959742829892</v>
      </c>
      <c r="V13" s="362">
        <v>0.36277334592283339</v>
      </c>
      <c r="W13" s="362">
        <v>0.35921919132090357</v>
      </c>
      <c r="X13" s="362">
        <v>0.36697207572177876</v>
      </c>
      <c r="Y13" s="362">
        <v>0.3602567826188664</v>
      </c>
      <c r="Z13" s="362">
        <v>0.37163331259630383</v>
      </c>
      <c r="AA13" s="362">
        <v>0.38960744425677757</v>
      </c>
      <c r="AB13" s="362">
        <v>0.41914315418512621</v>
      </c>
      <c r="AC13" s="362">
        <v>0.52448044762935275</v>
      </c>
      <c r="AD13" s="362">
        <v>0.59986642384791378</v>
      </c>
      <c r="AE13" s="362">
        <v>0.52622748331144509</v>
      </c>
      <c r="AF13" s="362">
        <v>0.57499993112634962</v>
      </c>
      <c r="AG13" s="362">
        <v>0.59699992849118477</v>
      </c>
      <c r="AH13" s="362">
        <v>0.60299992777250289</v>
      </c>
      <c r="AI13" s="362">
        <v>0.57799993076700895</v>
      </c>
      <c r="AJ13" s="362">
        <v>0.61499992633513922</v>
      </c>
      <c r="AK13" s="362">
        <v>0.64799992238239124</v>
      </c>
      <c r="AL13" s="362">
        <v>0.67999991854942277</v>
      </c>
      <c r="AM13" s="362">
        <v>0.72957760382606274</v>
      </c>
      <c r="AN13" s="362">
        <v>0.87404373092323995</v>
      </c>
      <c r="AO13" s="362">
        <v>1.016461127727458</v>
      </c>
      <c r="AP13" s="362">
        <v>1.0899998694395134</v>
      </c>
      <c r="AQ13" s="362">
        <v>1.0600903984238417</v>
      </c>
      <c r="AR13" s="362">
        <v>1.1554165282705544</v>
      </c>
      <c r="AS13" s="362">
        <v>1.2223219194433095</v>
      </c>
      <c r="AT13" s="362">
        <v>1.1399947824125003</v>
      </c>
      <c r="AU13" s="431">
        <v>1.0732082557233356</v>
      </c>
      <c r="AV13" s="365">
        <v>1.0027171623759377</v>
      </c>
      <c r="AW13" s="235">
        <v>-6.568258580892794E-2</v>
      </c>
      <c r="AX13" s="235">
        <v>5.1746087464489277E-2</v>
      </c>
      <c r="AY13" s="235">
        <v>2.9260528885938866E-3</v>
      </c>
    </row>
    <row r="14" spans="1:52">
      <c r="A14" t="s">
        <v>85</v>
      </c>
      <c r="B14" s="362">
        <v>3.999103329936074E-2</v>
      </c>
      <c r="C14" s="362">
        <v>4.7731233292785398E-2</v>
      </c>
      <c r="D14" s="362">
        <v>4.5778266164814813E-2</v>
      </c>
      <c r="E14" s="362">
        <v>4.4936161072937596E-2</v>
      </c>
      <c r="F14" s="362">
        <v>4.6226194405175045E-2</v>
      </c>
      <c r="G14" s="362">
        <v>5.7083974951506848E-2</v>
      </c>
      <c r="H14" s="362">
        <v>6.1752415248087437E-2</v>
      </c>
      <c r="I14" s="362">
        <v>6.1491588836651449E-2</v>
      </c>
      <c r="J14" s="362">
        <v>6.4286661056499245E-2</v>
      </c>
      <c r="K14" s="362">
        <v>5.9449036060608827E-2</v>
      </c>
      <c r="L14" s="362">
        <v>6.3682178224590172E-2</v>
      </c>
      <c r="M14" s="362">
        <v>7.3316894382161352E-2</v>
      </c>
      <c r="N14" s="362">
        <v>7.6971988823500773E-2</v>
      </c>
      <c r="O14" s="362">
        <v>5.0741311068006084E-2</v>
      </c>
      <c r="P14" s="362">
        <v>6.8292167557346697E-2</v>
      </c>
      <c r="Q14" s="362">
        <v>5.3428880510167434E-2</v>
      </c>
      <c r="R14" s="362">
        <v>5.6653963840761046E-2</v>
      </c>
      <c r="S14" s="362">
        <v>5.6331455507701689E-2</v>
      </c>
      <c r="T14" s="362">
        <v>5.2961272799574986E-2</v>
      </c>
      <c r="U14" s="362">
        <v>4.5043663850624048E-2</v>
      </c>
      <c r="V14" s="362">
        <v>4.3108613852267885E-2</v>
      </c>
      <c r="W14" s="362">
        <v>4.0421044410106549E-2</v>
      </c>
      <c r="X14" s="362">
        <v>3.6343869390801455E-2</v>
      </c>
      <c r="Y14" s="362">
        <v>3.8378491634063934E-2</v>
      </c>
      <c r="Z14" s="362">
        <v>4.0098536077047192E-2</v>
      </c>
      <c r="AA14" s="362">
        <v>3.8808502744809743E-2</v>
      </c>
      <c r="AB14" s="362">
        <v>3.923851385555556E-2</v>
      </c>
      <c r="AC14" s="362">
        <v>2.3328102757960427E-2</v>
      </c>
      <c r="AD14" s="362">
        <v>3.9561022188614924E-2</v>
      </c>
      <c r="AE14" s="362">
        <v>3.9776027743987821E-2</v>
      </c>
      <c r="AF14" s="362">
        <v>3.3342015871797213E-2</v>
      </c>
      <c r="AG14" s="362">
        <v>3.5798424969589043E-2</v>
      </c>
      <c r="AH14" s="362">
        <v>4.2786105519208528E-2</v>
      </c>
      <c r="AI14" s="362">
        <v>5.0633808290319632E-2</v>
      </c>
      <c r="AJ14" s="362">
        <v>8.2979807989617488E-2</v>
      </c>
      <c r="AK14" s="362">
        <v>0.1467592301316466</v>
      </c>
      <c r="AL14" s="362">
        <v>0.17175647130060079</v>
      </c>
      <c r="AM14" s="362">
        <v>0.2588643864672952</v>
      </c>
      <c r="AN14" s="362">
        <v>0.33396174862173011</v>
      </c>
      <c r="AO14" s="362">
        <v>0.34328767122038772</v>
      </c>
      <c r="AP14" s="362">
        <v>0.70029925202931798</v>
      </c>
      <c r="AQ14" s="362">
        <v>1.0990931506449462</v>
      </c>
      <c r="AR14" s="362">
        <v>1.1442479507780492</v>
      </c>
      <c r="AS14" s="362">
        <v>1.1796146273543415</v>
      </c>
      <c r="AT14" s="362">
        <v>1.2504300684476621</v>
      </c>
      <c r="AU14" s="431">
        <v>1.2088876711888967</v>
      </c>
      <c r="AV14" s="365">
        <v>1.3509043715355531</v>
      </c>
      <c r="AW14" s="235">
        <v>0.11747716825252108</v>
      </c>
      <c r="AX14" s="235">
        <v>0.23474720671337201</v>
      </c>
      <c r="AY14" s="235">
        <v>3.9421062956372611E-3</v>
      </c>
    </row>
    <row r="15" spans="1:52">
      <c r="A15" t="s">
        <v>44</v>
      </c>
      <c r="B15" s="362">
        <v>0.17673456651652972</v>
      </c>
      <c r="C15" s="362">
        <v>0.17225402082433908</v>
      </c>
      <c r="D15" s="362">
        <v>0.17755174476772184</v>
      </c>
      <c r="E15" s="362">
        <v>0.1709876510441975</v>
      </c>
      <c r="F15" s="362">
        <v>0.15621410724046822</v>
      </c>
      <c r="G15" s="362">
        <v>0.14197900168267408</v>
      </c>
      <c r="H15" s="362">
        <v>0.15936860981428946</v>
      </c>
      <c r="I15" s="362">
        <v>0.18784331012512964</v>
      </c>
      <c r="J15" s="362">
        <v>0.22425144130419428</v>
      </c>
      <c r="K15" s="362">
        <v>0.23179650942857677</v>
      </c>
      <c r="L15" s="362">
        <v>0.26117803349461954</v>
      </c>
      <c r="M15" s="362">
        <v>0.28848735513373802</v>
      </c>
      <c r="N15" s="362">
        <v>0.35062035564224314</v>
      </c>
      <c r="O15" s="362">
        <v>0.36324707914350701</v>
      </c>
      <c r="P15" s="362">
        <v>0.37957351829787106</v>
      </c>
      <c r="Q15" s="362">
        <v>0.38963517498189043</v>
      </c>
      <c r="R15" s="362">
        <v>0.39871698745626133</v>
      </c>
      <c r="S15" s="362">
        <v>0.42237129597729678</v>
      </c>
      <c r="T15" s="362">
        <v>0.48483059342184359</v>
      </c>
      <c r="U15" s="362">
        <v>0.48708787570879108</v>
      </c>
      <c r="V15" s="362">
        <v>0.50501116770655874</v>
      </c>
      <c r="W15" s="362">
        <v>0.55068493148681508</v>
      </c>
      <c r="X15" s="362">
        <v>0.53068989069107575</v>
      </c>
      <c r="Y15" s="362">
        <v>0.59726027395087411</v>
      </c>
      <c r="Z15" s="362">
        <v>0.68405479449566176</v>
      </c>
      <c r="AA15" s="362">
        <v>0.73435616435684548</v>
      </c>
      <c r="AB15" s="362">
        <v>0.82691133876773082</v>
      </c>
      <c r="AC15" s="362">
        <v>0.89980684928233312</v>
      </c>
      <c r="AD15" s="362">
        <v>0.89980684928233312</v>
      </c>
      <c r="AE15" s="362">
        <v>1.1349176711915936</v>
      </c>
      <c r="AF15" s="362">
        <v>1.4979998205691658</v>
      </c>
      <c r="AG15" s="362">
        <v>1.6019998081120201</v>
      </c>
      <c r="AH15" s="362">
        <v>1.8629997768493713</v>
      </c>
      <c r="AI15" s="362">
        <v>2.6119996871339635</v>
      </c>
      <c r="AJ15" s="362">
        <v>2.9139996509603248</v>
      </c>
      <c r="AK15" s="362">
        <v>3.1969996170625055</v>
      </c>
      <c r="AL15" s="362">
        <v>3.8819995350130303</v>
      </c>
      <c r="AM15" s="362">
        <v>4.0829995109372001</v>
      </c>
      <c r="AN15" s="362">
        <v>4.0489995150097187</v>
      </c>
      <c r="AO15" s="362">
        <v>4.2199994945273032</v>
      </c>
      <c r="AP15" s="362">
        <v>4.3299994813514688</v>
      </c>
      <c r="AQ15" s="362">
        <v>4.1689995006360903</v>
      </c>
      <c r="AR15" s="362">
        <v>4.1219995062657606</v>
      </c>
      <c r="AS15" s="362">
        <v>4.1449995035108138</v>
      </c>
      <c r="AT15" s="362">
        <v>4.0709995123745619</v>
      </c>
      <c r="AU15" s="431">
        <v>3.8329995408822608</v>
      </c>
      <c r="AV15" s="365">
        <v>3.326999601491071</v>
      </c>
      <c r="AW15" s="235">
        <v>-0.13201147925906642</v>
      </c>
      <c r="AX15" s="235">
        <v>1.8309084739402737E-2</v>
      </c>
      <c r="AY15" s="235">
        <v>9.7085969599110446E-3</v>
      </c>
    </row>
    <row r="16" spans="1:52">
      <c r="A16" t="s">
        <v>5</v>
      </c>
      <c r="B16" s="362">
        <v>0.7459617743663014</v>
      </c>
      <c r="C16" s="362">
        <v>0.72295617994140038</v>
      </c>
      <c r="D16" s="362">
        <v>0.71658531860801467</v>
      </c>
      <c r="E16" s="362">
        <v>0.88517787147025884</v>
      </c>
      <c r="F16" s="362">
        <v>0.93548917142751908</v>
      </c>
      <c r="G16" s="362">
        <v>0.9099035103381431</v>
      </c>
      <c r="H16" s="362">
        <v>1.1248373971925927</v>
      </c>
      <c r="I16" s="362">
        <v>1.2312293128429528</v>
      </c>
      <c r="J16" s="362">
        <v>1.242409601722344</v>
      </c>
      <c r="K16" s="362">
        <v>1.3915159543734554</v>
      </c>
      <c r="L16" s="362">
        <v>1.4285606478832724</v>
      </c>
      <c r="M16" s="362">
        <v>1.4402147126654188</v>
      </c>
      <c r="N16" s="362">
        <v>1.5367522070278539</v>
      </c>
      <c r="O16" s="362">
        <v>1.5132090987145206</v>
      </c>
      <c r="P16" s="362">
        <v>1.6692449746748634</v>
      </c>
      <c r="Q16" s="362">
        <v>1.676290812464871</v>
      </c>
      <c r="R16" s="362">
        <v>1.8455001845433487</v>
      </c>
      <c r="S16" s="362">
        <v>1.7983064651389955</v>
      </c>
      <c r="T16" s="362">
        <v>1.8359550540338496</v>
      </c>
      <c r="U16" s="362">
        <v>1.8903288428385996</v>
      </c>
      <c r="V16" s="362">
        <v>2.125222412083501</v>
      </c>
      <c r="W16" s="362">
        <v>2.1190947537553728</v>
      </c>
      <c r="X16" s="362">
        <v>2.0858593594909531</v>
      </c>
      <c r="Y16" s="362">
        <v>2.2571283203047794</v>
      </c>
      <c r="Z16" s="362">
        <v>2.3874216868607614</v>
      </c>
      <c r="AA16" s="362">
        <v>2.6608012505174128</v>
      </c>
      <c r="AB16" s="362">
        <v>2.8686998736255611</v>
      </c>
      <c r="AC16" s="362">
        <v>2.9828795724660275</v>
      </c>
      <c r="AD16" s="362">
        <v>3.1285458362311718</v>
      </c>
      <c r="AE16" s="362">
        <v>2.6519860227471233</v>
      </c>
      <c r="AF16" s="362">
        <v>2.6943779514148152</v>
      </c>
      <c r="AG16" s="362">
        <v>2.8632289809010047</v>
      </c>
      <c r="AH16" s="362">
        <v>2.7492760365533639</v>
      </c>
      <c r="AI16" s="362">
        <v>2.4404850579267947</v>
      </c>
      <c r="AJ16" s="362">
        <v>2.7407458673780054</v>
      </c>
      <c r="AK16" s="362">
        <v>2.6528567952463837</v>
      </c>
      <c r="AL16" s="362">
        <v>3.0459622024124382</v>
      </c>
      <c r="AM16" s="362">
        <v>3.5041820420231788</v>
      </c>
      <c r="AN16" s="362">
        <v>3.1612412199579509</v>
      </c>
      <c r="AO16" s="362">
        <v>3.0005852799509865</v>
      </c>
      <c r="AP16" s="362">
        <v>2.9624774692645817</v>
      </c>
      <c r="AQ16" s="362">
        <v>2.6704657502314246</v>
      </c>
      <c r="AR16" s="362">
        <v>2.8441811629185523</v>
      </c>
      <c r="AS16" s="362">
        <v>2.7512063068569499</v>
      </c>
      <c r="AT16" s="362">
        <v>2.7707980926461921</v>
      </c>
      <c r="AU16" s="431">
        <v>3.1370063048350962</v>
      </c>
      <c r="AV16" s="365">
        <v>3.3090370545802448</v>
      </c>
      <c r="AW16" s="235">
        <v>5.4839146953576723E-2</v>
      </c>
      <c r="AX16" s="235">
        <v>1.6904474940302894E-2</v>
      </c>
      <c r="AY16" s="235">
        <v>9.6561800229650503E-3</v>
      </c>
    </row>
    <row r="17" spans="1:52">
      <c r="A17" t="s">
        <v>51</v>
      </c>
      <c r="B17" s="362">
        <v>6.8479269386270941E-2</v>
      </c>
      <c r="C17" s="362">
        <v>7.2134363827610348E-2</v>
      </c>
      <c r="D17" s="362">
        <v>6.9149839991347911E-2</v>
      </c>
      <c r="E17" s="362">
        <v>5.353638328785388E-2</v>
      </c>
      <c r="F17" s="362">
        <v>6.1061577725905633E-2</v>
      </c>
      <c r="G17" s="362">
        <v>7.0091811051567726E-2</v>
      </c>
      <c r="H17" s="362">
        <v>0.10870998100965393</v>
      </c>
      <c r="I17" s="362">
        <v>0.11771554156666666</v>
      </c>
      <c r="J17" s="362">
        <v>0.13427096933038052</v>
      </c>
      <c r="K17" s="362">
        <v>8.6432233259908675E-2</v>
      </c>
      <c r="L17" s="362">
        <v>7.7190519060109292E-2</v>
      </c>
      <c r="M17" s="362">
        <v>7.8154519378051762E-2</v>
      </c>
      <c r="N17" s="362">
        <v>8.2562133263196377E-2</v>
      </c>
      <c r="O17" s="362">
        <v>9.1162355478112647E-2</v>
      </c>
      <c r="P17" s="362">
        <v>9.5844894499635708E-2</v>
      </c>
      <c r="Q17" s="362">
        <v>9.9332566582283122E-2</v>
      </c>
      <c r="R17" s="362">
        <v>9.2344886032663623E-2</v>
      </c>
      <c r="S17" s="362">
        <v>9.0947349922739743E-2</v>
      </c>
      <c r="T17" s="362">
        <v>0.12125344035692169</v>
      </c>
      <c r="U17" s="362">
        <v>0.1717894387429528</v>
      </c>
      <c r="V17" s="362">
        <v>0.23553858591101981</v>
      </c>
      <c r="W17" s="362">
        <v>0.21553876915023198</v>
      </c>
      <c r="X17" s="362">
        <v>0.23433755077998181</v>
      </c>
      <c r="Y17" s="362">
        <v>0.19465574279278072</v>
      </c>
      <c r="Z17" s="362">
        <v>0.25316904145159819</v>
      </c>
      <c r="AA17" s="362">
        <v>0.24192317587781831</v>
      </c>
      <c r="AB17" s="362">
        <v>0.24580784749420553</v>
      </c>
      <c r="AC17" s="362">
        <v>0.23641795863249501</v>
      </c>
      <c r="AD17" s="362">
        <v>0.22517854322537628</v>
      </c>
      <c r="AE17" s="362">
        <v>0.27974372809568948</v>
      </c>
      <c r="AF17" s="362">
        <v>0.30875671578772462</v>
      </c>
      <c r="AG17" s="362">
        <v>0.32496907164060368</v>
      </c>
      <c r="AH17" s="362">
        <v>0.3028019858922239</v>
      </c>
      <c r="AI17" s="362">
        <v>0.28700524560596496</v>
      </c>
      <c r="AJ17" s="362">
        <v>0.29047686572775144</v>
      </c>
      <c r="AK17" s="362">
        <v>0.31255853543034223</v>
      </c>
      <c r="AL17" s="362">
        <v>0.34372101072140843</v>
      </c>
      <c r="AM17" s="362">
        <v>0.35022577423025902</v>
      </c>
      <c r="AN17" s="362">
        <v>0.33418134300314817</v>
      </c>
      <c r="AO17" s="362">
        <v>0.33289032673718011</v>
      </c>
      <c r="AP17" s="362">
        <v>0.32966204089883921</v>
      </c>
      <c r="AQ17" s="362">
        <v>0.27301837709600285</v>
      </c>
      <c r="AR17" s="362">
        <v>0.25617960869223072</v>
      </c>
      <c r="AS17" s="362">
        <v>0.23245161211548182</v>
      </c>
      <c r="AT17" s="362">
        <v>0.22460436524335403</v>
      </c>
      <c r="AU17" s="431">
        <v>0.23858851531431141</v>
      </c>
      <c r="AV17" s="365">
        <v>0.22757958997798802</v>
      </c>
      <c r="AW17" s="235">
        <v>-4.6141891288524417E-2</v>
      </c>
      <c r="AX17" s="235">
        <v>-2.6643760580229214E-2</v>
      </c>
      <c r="AY17" s="235">
        <v>6.6410543434025908E-4</v>
      </c>
    </row>
    <row r="18" spans="1:52">
      <c r="A18" s="175" t="s">
        <v>88</v>
      </c>
      <c r="B18" s="369">
        <v>1.7506741344016816</v>
      </c>
      <c r="C18" s="369">
        <v>1.7589876187466931</v>
      </c>
      <c r="D18" s="369">
        <v>1.8703228765110733</v>
      </c>
      <c r="E18" s="369">
        <v>2.1026524581989778</v>
      </c>
      <c r="F18" s="369">
        <v>2.1707031869886371</v>
      </c>
      <c r="G18" s="369">
        <v>2.2139403773982691</v>
      </c>
      <c r="H18" s="369">
        <v>2.5208020457587375</v>
      </c>
      <c r="I18" s="369">
        <v>2.7147915582757216</v>
      </c>
      <c r="J18" s="369">
        <v>2.8112073985017032</v>
      </c>
      <c r="K18" s="369">
        <v>3.0892887955706034</v>
      </c>
      <c r="L18" s="369">
        <v>3.3343614787908815</v>
      </c>
      <c r="M18" s="369">
        <v>3.4183720816130059</v>
      </c>
      <c r="N18" s="369">
        <v>3.7280730538747702</v>
      </c>
      <c r="O18" s="369">
        <v>3.9066198947764557</v>
      </c>
      <c r="P18" s="369">
        <v>4.2157519561841568</v>
      </c>
      <c r="Q18" s="369">
        <v>4.3270330872792622</v>
      </c>
      <c r="R18" s="369">
        <v>4.7573836952171256</v>
      </c>
      <c r="S18" s="369">
        <v>4.8246688635886663</v>
      </c>
      <c r="T18" s="369">
        <v>5.2281991749899097</v>
      </c>
      <c r="U18" s="369">
        <v>5.4781785215989913</v>
      </c>
      <c r="V18" s="369">
        <v>5.6865402587631468</v>
      </c>
      <c r="W18" s="369">
        <v>5.8414546805734906</v>
      </c>
      <c r="X18" s="369">
        <v>5.9098958925933029</v>
      </c>
      <c r="Y18" s="369">
        <v>6.1755315511877251</v>
      </c>
      <c r="Z18" s="369">
        <v>6.5896610518627572</v>
      </c>
      <c r="AA18" s="369">
        <v>7.1819092757193506</v>
      </c>
      <c r="AB18" s="369">
        <v>7.7983674447158053</v>
      </c>
      <c r="AC18" s="369">
        <v>8.1961391701830255</v>
      </c>
      <c r="AD18" s="369">
        <v>8.6745654099763012</v>
      </c>
      <c r="AE18" s="369">
        <v>8.8771483614036875</v>
      </c>
      <c r="AF18" s="369">
        <v>9.8240575985964753</v>
      </c>
      <c r="AG18" s="369">
        <v>10.298482396629216</v>
      </c>
      <c r="AH18" s="369">
        <v>10.663309872260253</v>
      </c>
      <c r="AI18" s="369">
        <v>11.655104598597063</v>
      </c>
      <c r="AJ18" s="369">
        <v>12.981007754726599</v>
      </c>
      <c r="AK18" s="369">
        <v>13.593965579550902</v>
      </c>
      <c r="AL18" s="369">
        <v>14.910573577379251</v>
      </c>
      <c r="AM18" s="369">
        <v>15.686280923784663</v>
      </c>
      <c r="AN18" s="369">
        <v>15.730488872207765</v>
      </c>
      <c r="AO18" s="369">
        <v>15.266687229045512</v>
      </c>
      <c r="AP18" s="369">
        <v>16.079201142818462</v>
      </c>
      <c r="AQ18" s="369">
        <v>16.150906752070988</v>
      </c>
      <c r="AR18" s="369">
        <v>16.735490820494963</v>
      </c>
      <c r="AS18" s="369">
        <v>16.994572886379355</v>
      </c>
      <c r="AT18" s="369">
        <v>17.114728444092247</v>
      </c>
      <c r="AU18" s="369">
        <v>17.220286071680057</v>
      </c>
      <c r="AV18" s="369">
        <v>17.078397797599951</v>
      </c>
      <c r="AW18" s="506">
        <v>-8.2396002882583197E-3</v>
      </c>
      <c r="AX18" s="506">
        <v>2.3928000847535991E-2</v>
      </c>
      <c r="AY18" s="506">
        <v>4.9836880312104648E-2</v>
      </c>
      <c r="AZ18" s="86"/>
    </row>
    <row r="19" spans="1:52">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431"/>
      <c r="AV19" s="365"/>
      <c r="AW19" s="235"/>
      <c r="AX19" s="235"/>
      <c r="AY19" s="235"/>
    </row>
    <row r="20" spans="1:52">
      <c r="A20" t="s">
        <v>67</v>
      </c>
      <c r="B20" s="362" t="s">
        <v>8</v>
      </c>
      <c r="C20" s="362" t="s">
        <v>8</v>
      </c>
      <c r="D20" s="362" t="s">
        <v>8</v>
      </c>
      <c r="E20" s="362" t="s">
        <v>8</v>
      </c>
      <c r="F20" s="362" t="s">
        <v>8</v>
      </c>
      <c r="G20" s="362" t="s">
        <v>8</v>
      </c>
      <c r="H20" s="362" t="s">
        <v>8</v>
      </c>
      <c r="I20" s="362" t="s">
        <v>8</v>
      </c>
      <c r="J20" s="362" t="s">
        <v>8</v>
      </c>
      <c r="K20" s="362" t="s">
        <v>8</v>
      </c>
      <c r="L20" s="362" t="s">
        <v>8</v>
      </c>
      <c r="M20" s="362" t="s">
        <v>8</v>
      </c>
      <c r="N20" s="362" t="s">
        <v>8</v>
      </c>
      <c r="O20" s="362" t="s">
        <v>8</v>
      </c>
      <c r="P20" s="362" t="s">
        <v>8</v>
      </c>
      <c r="Q20" s="362">
        <v>1.2319526490237129</v>
      </c>
      <c r="R20" s="362">
        <v>1.1908000018992533</v>
      </c>
      <c r="S20" s="362">
        <v>1.0944852958632842</v>
      </c>
      <c r="T20" s="362">
        <v>1.0391031437338087</v>
      </c>
      <c r="U20" s="362">
        <v>0.9719029427265965</v>
      </c>
      <c r="V20" s="362">
        <v>0.8668323543237213</v>
      </c>
      <c r="W20" s="362">
        <v>0.7530058835539396</v>
      </c>
      <c r="X20" s="362">
        <v>0.6898247760921925</v>
      </c>
      <c r="Y20" s="362">
        <v>0.59540000094962664</v>
      </c>
      <c r="Z20" s="362">
        <v>0.56037647148200165</v>
      </c>
      <c r="AA20" s="362">
        <v>0.5778882362158142</v>
      </c>
      <c r="AB20" s="362">
        <v>0.55009495736175418</v>
      </c>
      <c r="AC20" s="362">
        <v>0.52532040279141223</v>
      </c>
      <c r="AD20" s="362">
        <v>0.49027818415555247</v>
      </c>
      <c r="AE20" s="362">
        <v>0.52532040279141223</v>
      </c>
      <c r="AF20" s="362">
        <v>0.49393097986549622</v>
      </c>
      <c r="AG20" s="362">
        <v>0.48558502989350777</v>
      </c>
      <c r="AH20" s="362">
        <v>0.45033422661404948</v>
      </c>
      <c r="AI20" s="362">
        <v>0.44897842647444669</v>
      </c>
      <c r="AJ20" s="362">
        <v>0.43620689186140221</v>
      </c>
      <c r="AK20" s="362">
        <v>0.50189593315343461</v>
      </c>
      <c r="AL20" s="362">
        <v>0.59219534800333895</v>
      </c>
      <c r="AM20" s="362">
        <v>0.94844593386565457</v>
      </c>
      <c r="AN20" s="362">
        <v>1.4264965132443168</v>
      </c>
      <c r="AO20" s="362">
        <v>1.4291964111030104</v>
      </c>
      <c r="AP20" s="362">
        <v>1.4598419993871823</v>
      </c>
      <c r="AQ20" s="362">
        <v>1.4325849375790032</v>
      </c>
      <c r="AR20" s="362">
        <v>1.5055731356783786</v>
      </c>
      <c r="AS20" s="362">
        <v>1.566873905440245</v>
      </c>
      <c r="AT20" s="362">
        <v>1.6993459986698431</v>
      </c>
      <c r="AU20" s="431">
        <v>1.7363179879261972</v>
      </c>
      <c r="AV20" s="365">
        <v>1.6848820098188451</v>
      </c>
      <c r="AW20" s="235">
        <v>-2.9623593411472804E-2</v>
      </c>
      <c r="AX20" s="235">
        <v>0.13214371195728414</v>
      </c>
      <c r="AY20" s="235">
        <v>4.9166944146927186E-3</v>
      </c>
    </row>
    <row r="21" spans="1:52">
      <c r="A21" t="s">
        <v>89</v>
      </c>
      <c r="B21" s="362">
        <v>0</v>
      </c>
      <c r="C21" s="362">
        <v>0</v>
      </c>
      <c r="D21" s="362">
        <v>0</v>
      </c>
      <c r="E21" s="362">
        <v>0</v>
      </c>
      <c r="F21" s="362">
        <v>0</v>
      </c>
      <c r="G21" s="362">
        <v>0</v>
      </c>
      <c r="H21" s="362">
        <v>0</v>
      </c>
      <c r="I21" s="362">
        <v>0</v>
      </c>
      <c r="J21" s="362">
        <v>0</v>
      </c>
      <c r="K21" s="362">
        <v>0</v>
      </c>
      <c r="L21" s="362">
        <v>0</v>
      </c>
      <c r="M21" s="362">
        <v>0</v>
      </c>
      <c r="N21" s="362">
        <v>0</v>
      </c>
      <c r="O21" s="362">
        <v>0</v>
      </c>
      <c r="P21" s="362">
        <v>2.2406692338281724E-2</v>
      </c>
      <c r="Q21" s="362">
        <v>0.10857780546331812</v>
      </c>
      <c r="R21" s="362">
        <v>0.18415225817689498</v>
      </c>
      <c r="S21" s="362">
        <v>0.23467856368952816</v>
      </c>
      <c r="T21" s="362">
        <v>0.2311427209633273</v>
      </c>
      <c r="U21" s="362">
        <v>0.2972451803030442</v>
      </c>
      <c r="V21" s="362">
        <v>0.30348034140885849</v>
      </c>
      <c r="W21" s="362">
        <v>0.38133230948450614</v>
      </c>
      <c r="X21" s="362">
        <v>0.39612430329411635</v>
      </c>
      <c r="Y21" s="362">
        <v>0.43576120600986346</v>
      </c>
      <c r="Z21" s="362">
        <v>0.47214904546740677</v>
      </c>
      <c r="AA21" s="362">
        <v>0.5112341848842813</v>
      </c>
      <c r="AB21" s="362">
        <v>0.61951613333145505</v>
      </c>
      <c r="AC21" s="362">
        <v>0.7604618876992334</v>
      </c>
      <c r="AD21" s="362">
        <v>0.73195004423884946</v>
      </c>
      <c r="AE21" s="362">
        <v>0.7503541440673126</v>
      </c>
      <c r="AF21" s="362">
        <v>0.78666637977878096</v>
      </c>
      <c r="AG21" s="362">
        <v>0.81099013220721705</v>
      </c>
      <c r="AH21" s="362">
        <v>0.81101849800839032</v>
      </c>
      <c r="AI21" s="362">
        <v>0.77060763677739963</v>
      </c>
      <c r="AJ21" s="362">
        <v>0.90992546267895003</v>
      </c>
      <c r="AK21" s="362">
        <v>1.0087522115958611</v>
      </c>
      <c r="AL21" s="362">
        <v>1.002277053664949</v>
      </c>
      <c r="AM21" s="362">
        <v>0.88878550657059396</v>
      </c>
      <c r="AN21" s="362">
        <v>0.96701236006391189</v>
      </c>
      <c r="AO21" s="362">
        <v>0.80943693540433947</v>
      </c>
      <c r="AP21" s="362">
        <v>0.78902590510678028</v>
      </c>
      <c r="AQ21" s="362">
        <v>0.63384330452898197</v>
      </c>
      <c r="AR21" s="362">
        <v>0.55228748477331469</v>
      </c>
      <c r="AS21" s="362">
        <v>0.45973709904115279</v>
      </c>
      <c r="AT21" s="362">
        <v>0.4437520851061551</v>
      </c>
      <c r="AU21" s="431">
        <v>0.44309495324416692</v>
      </c>
      <c r="AV21" s="365">
        <v>0.43330326987251422</v>
      </c>
      <c r="AW21" s="235">
        <v>-2.209838613588766E-2</v>
      </c>
      <c r="AX21" s="235">
        <v>-7.8975399415109782E-2</v>
      </c>
      <c r="AY21" s="235">
        <v>1.2644326157173111E-3</v>
      </c>
    </row>
    <row r="22" spans="1:52">
      <c r="A22" t="s">
        <v>149</v>
      </c>
      <c r="B22" s="362">
        <v>1.0690076213140942</v>
      </c>
      <c r="C22" s="362">
        <v>1.3349694933103804</v>
      </c>
      <c r="D22" s="362">
        <v>1.5900174835840013</v>
      </c>
      <c r="E22" s="362">
        <v>1.7917487957001217</v>
      </c>
      <c r="F22" s="362">
        <v>1.8806535928468191</v>
      </c>
      <c r="G22" s="362">
        <v>1.7114442207683411</v>
      </c>
      <c r="H22" s="362">
        <v>1.7974670035580449</v>
      </c>
      <c r="I22" s="362">
        <v>1.8281922373358297</v>
      </c>
      <c r="J22" s="362">
        <v>1.9550455150058448</v>
      </c>
      <c r="K22" s="362">
        <v>1.9611731733339726</v>
      </c>
      <c r="L22" s="362">
        <v>1.7871749343500305</v>
      </c>
      <c r="M22" s="362">
        <v>1.8521653567599088</v>
      </c>
      <c r="N22" s="362">
        <v>1.3143251197287555</v>
      </c>
      <c r="O22" s="362">
        <v>1.3982130239627883</v>
      </c>
      <c r="P22" s="362">
        <v>1.4580285075056112</v>
      </c>
      <c r="Q22" s="362">
        <v>1.3268432759807334</v>
      </c>
      <c r="R22" s="362">
        <v>1.1414282473394264</v>
      </c>
      <c r="S22" s="362">
        <v>1.365373185483574</v>
      </c>
      <c r="T22" s="362">
        <v>1.2672023590196662</v>
      </c>
      <c r="U22" s="362">
        <v>1.2266167392360023</v>
      </c>
      <c r="V22" s="362">
        <v>1.2405980566083412</v>
      </c>
      <c r="W22" s="362">
        <v>1.4233306231956528</v>
      </c>
      <c r="X22" s="362">
        <v>1.4397889648508371</v>
      </c>
      <c r="Y22" s="362">
        <v>1.4367429334656292</v>
      </c>
      <c r="Z22" s="362">
        <v>1.5062430866827781</v>
      </c>
      <c r="AA22" s="362">
        <v>1.5542835434679654</v>
      </c>
      <c r="AB22" s="362">
        <v>1.6786053766773428</v>
      </c>
      <c r="AC22" s="362">
        <v>1.6545913669416055</v>
      </c>
      <c r="AD22" s="362">
        <v>1.6167117512700364</v>
      </c>
      <c r="AE22" s="362">
        <v>1.726855268941659</v>
      </c>
      <c r="AF22" s="362">
        <v>1.6287506267542944</v>
      </c>
      <c r="AG22" s="362">
        <v>1.6487387224601613</v>
      </c>
      <c r="AH22" s="362">
        <v>1.6444305258279874</v>
      </c>
      <c r="AI22" s="362">
        <v>1.7118172240935041</v>
      </c>
      <c r="AJ22" s="362">
        <v>1.5797065231714578</v>
      </c>
      <c r="AK22" s="362">
        <v>1.5294098044218278</v>
      </c>
      <c r="AL22" s="362">
        <v>1.5108764302305882</v>
      </c>
      <c r="AM22" s="362">
        <v>1.3839878464037227</v>
      </c>
      <c r="AN22" s="362">
        <v>1.257150344401035</v>
      </c>
      <c r="AO22" s="362">
        <v>1.1784137089929971</v>
      </c>
      <c r="AP22" s="362">
        <v>1.0284396941559908</v>
      </c>
      <c r="AQ22" s="362">
        <v>0.96755593420318997</v>
      </c>
      <c r="AR22" s="362">
        <v>0.87233652670231743</v>
      </c>
      <c r="AS22" s="362">
        <v>0.79547192910295017</v>
      </c>
      <c r="AT22" s="362">
        <v>0.74726889885994496</v>
      </c>
      <c r="AU22" s="431">
        <v>0.69565182600276398</v>
      </c>
      <c r="AV22" s="365">
        <v>0.63830292828306368</v>
      </c>
      <c r="AW22" s="235">
        <v>-8.2439081701587424E-2</v>
      </c>
      <c r="AX22" s="235">
        <v>-7.5755646632376994E-2</v>
      </c>
      <c r="AY22" s="235">
        <v>1.8626470127179849E-3</v>
      </c>
    </row>
    <row r="23" spans="1:52">
      <c r="A23" t="s">
        <v>90</v>
      </c>
      <c r="B23" s="362">
        <v>1.1629850151341341</v>
      </c>
      <c r="C23" s="362">
        <v>1.1850448069611903</v>
      </c>
      <c r="D23" s="362">
        <v>1.2525230120717499</v>
      </c>
      <c r="E23" s="362">
        <v>1.3565177456948676</v>
      </c>
      <c r="F23" s="362">
        <v>1.3540404675848015</v>
      </c>
      <c r="G23" s="362">
        <v>1.290571770483381</v>
      </c>
      <c r="H23" s="362">
        <v>1.3830129318858548</v>
      </c>
      <c r="I23" s="362">
        <v>1.2165653978391706</v>
      </c>
      <c r="J23" s="362">
        <v>1.2151141565582773</v>
      </c>
      <c r="K23" s="362">
        <v>1.1855670689508209</v>
      </c>
      <c r="L23" s="362">
        <v>1.1002640310700496</v>
      </c>
      <c r="M23" s="362">
        <v>1.2364090425509815</v>
      </c>
      <c r="N23" s="362">
        <v>1.269519528335409</v>
      </c>
      <c r="O23" s="362">
        <v>1.1383416440840841</v>
      </c>
      <c r="P23" s="362">
        <v>1.2015088326890855</v>
      </c>
      <c r="Q23" s="362">
        <v>1.2404161323297513</v>
      </c>
      <c r="R23" s="362">
        <v>1.3900141507371107</v>
      </c>
      <c r="S23" s="362">
        <v>1.424603608527538</v>
      </c>
      <c r="T23" s="362">
        <v>1.4439644595472414</v>
      </c>
      <c r="U23" s="362">
        <v>1.4800142190900043</v>
      </c>
      <c r="V23" s="362">
        <v>1.5082371645733323</v>
      </c>
      <c r="W23" s="362">
        <v>1.5169700320900399</v>
      </c>
      <c r="X23" s="362">
        <v>1.5795659374509194</v>
      </c>
      <c r="Y23" s="362">
        <v>1.6858201064068079</v>
      </c>
      <c r="Z23" s="362">
        <v>1.77870648106517</v>
      </c>
      <c r="AA23" s="362">
        <v>1.7573145375345665</v>
      </c>
      <c r="AB23" s="362">
        <v>1.7543268360299649</v>
      </c>
      <c r="AC23" s="362">
        <v>1.7087566513261798</v>
      </c>
      <c r="AD23" s="362">
        <v>1.685858559678965</v>
      </c>
      <c r="AE23" s="362">
        <v>1.5499750486832877</v>
      </c>
      <c r="AF23" s="362">
        <v>1.471122642420583</v>
      </c>
      <c r="AG23" s="362">
        <v>1.3518474294071536</v>
      </c>
      <c r="AH23" s="362">
        <v>1.296913510009376</v>
      </c>
      <c r="AI23" s="362">
        <v>1.2314443183983257</v>
      </c>
      <c r="AJ23" s="362">
        <v>1.1463864170968729</v>
      </c>
      <c r="AK23" s="362">
        <v>1.0706201629793914</v>
      </c>
      <c r="AL23" s="362">
        <v>0.97376016028389656</v>
      </c>
      <c r="AM23" s="362">
        <v>0.85456622574274721</v>
      </c>
      <c r="AN23" s="362">
        <v>0.81261125629087838</v>
      </c>
      <c r="AO23" s="362">
        <v>0.70550614630059649</v>
      </c>
      <c r="AP23" s="362">
        <v>0.74009284808562181</v>
      </c>
      <c r="AQ23" s="362">
        <v>0.74390694854072803</v>
      </c>
      <c r="AR23" s="362">
        <v>0.75551539640808996</v>
      </c>
      <c r="AS23" s="362">
        <v>0.68101993130044269</v>
      </c>
      <c r="AT23" s="362">
        <v>0.62944644139461825</v>
      </c>
      <c r="AU23" s="431">
        <v>0.59618173575340394</v>
      </c>
      <c r="AV23" s="365">
        <v>0.50790758571170813</v>
      </c>
      <c r="AW23" s="235">
        <v>-0.14806584091366437</v>
      </c>
      <c r="AX23" s="235">
        <v>-5.6863994627256997E-2</v>
      </c>
      <c r="AY23" s="235">
        <v>1.4821372507368127E-3</v>
      </c>
    </row>
    <row r="24" spans="1:52">
      <c r="A24" t="s">
        <v>68</v>
      </c>
      <c r="B24" s="362" t="s">
        <v>8</v>
      </c>
      <c r="C24" s="362" t="s">
        <v>8</v>
      </c>
      <c r="D24" s="362" t="s">
        <v>8</v>
      </c>
      <c r="E24" s="362" t="s">
        <v>8</v>
      </c>
      <c r="F24" s="362" t="s">
        <v>8</v>
      </c>
      <c r="G24" s="362" t="s">
        <v>8</v>
      </c>
      <c r="H24" s="362" t="s">
        <v>8</v>
      </c>
      <c r="I24" s="362" t="s">
        <v>8</v>
      </c>
      <c r="J24" s="362" t="s">
        <v>8</v>
      </c>
      <c r="K24" s="362" t="s">
        <v>8</v>
      </c>
      <c r="L24" s="362" t="s">
        <v>8</v>
      </c>
      <c r="M24" s="362" t="s">
        <v>8</v>
      </c>
      <c r="N24" s="362" t="s">
        <v>8</v>
      </c>
      <c r="O24" s="362" t="s">
        <v>8</v>
      </c>
      <c r="P24" s="362" t="s">
        <v>8</v>
      </c>
      <c r="Q24" s="362">
        <v>0.41950667646660406</v>
      </c>
      <c r="R24" s="362">
        <v>0.44780184819309021</v>
      </c>
      <c r="S24" s="362">
        <v>0.48524681729852193</v>
      </c>
      <c r="T24" s="362">
        <v>0.54702780210794855</v>
      </c>
      <c r="U24" s="362">
        <v>0.51592554968675042</v>
      </c>
      <c r="V24" s="362">
        <v>0.54698872734300186</v>
      </c>
      <c r="W24" s="362">
        <v>0.56068292736484326</v>
      </c>
      <c r="X24" s="362">
        <v>0.52442400509550502</v>
      </c>
      <c r="Y24" s="362">
        <v>0.47420107722691007</v>
      </c>
      <c r="Z24" s="362">
        <v>0.29322574458532424</v>
      </c>
      <c r="AA24" s="362">
        <v>0.36911297705930091</v>
      </c>
      <c r="AB24" s="362">
        <v>0.31833230426856923</v>
      </c>
      <c r="AC24" s="362">
        <v>0.51915377729860679</v>
      </c>
      <c r="AD24" s="362">
        <v>0.45604137719794646</v>
      </c>
      <c r="AE24" s="362">
        <v>0.60633609802589261</v>
      </c>
      <c r="AF24" s="362">
        <v>0.75865881039516403</v>
      </c>
      <c r="AG24" s="362">
        <v>0.77609514535547142</v>
      </c>
      <c r="AH24" s="362">
        <v>0.82801402543827896</v>
      </c>
      <c r="AI24" s="362">
        <v>0.99806289247420232</v>
      </c>
      <c r="AJ24" s="362">
        <v>1.1730326240121081</v>
      </c>
      <c r="AK24" s="362">
        <v>1.2408153531554953</v>
      </c>
      <c r="AL24" s="362">
        <v>1.2920440508107316</v>
      </c>
      <c r="AM24" s="362">
        <v>1.3367717247055986</v>
      </c>
      <c r="AN24" s="362">
        <v>1.5486625163994256</v>
      </c>
      <c r="AO24" s="362">
        <v>1.5985192526263097</v>
      </c>
      <c r="AP24" s="362">
        <v>1.7033544654723867</v>
      </c>
      <c r="AQ24" s="362">
        <v>1.6758146898778365</v>
      </c>
      <c r="AR24" s="362">
        <v>1.656403007612941</v>
      </c>
      <c r="AS24" s="362">
        <v>1.7848352221775723</v>
      </c>
      <c r="AT24" s="362">
        <v>1.8131885477301883</v>
      </c>
      <c r="AU24" s="431">
        <v>1.8395248310154866</v>
      </c>
      <c r="AV24" s="365">
        <v>1.9227965512757192</v>
      </c>
      <c r="AW24" s="235">
        <v>4.5268059912115133E-2</v>
      </c>
      <c r="AX24" s="235">
        <v>4.0159283654426448E-2</v>
      </c>
      <c r="AY24" s="235">
        <v>5.6109585176615448E-3</v>
      </c>
    </row>
    <row r="25" spans="1:52">
      <c r="A25" t="s">
        <v>154</v>
      </c>
      <c r="B25" s="362">
        <v>2.5804980313099768</v>
      </c>
      <c r="C25" s="362">
        <v>3.566479368646319</v>
      </c>
      <c r="D25" s="362">
        <v>4.7423131859960197</v>
      </c>
      <c r="E25" s="362">
        <v>5.782369717920453</v>
      </c>
      <c r="F25" s="362">
        <v>6.8556514861667868</v>
      </c>
      <c r="G25" s="362">
        <v>7.4256719468143597</v>
      </c>
      <c r="H25" s="362">
        <v>7.9123907908896722</v>
      </c>
      <c r="I25" s="362">
        <v>7.959745171204891</v>
      </c>
      <c r="J25" s="362">
        <v>7.2870183212514448</v>
      </c>
      <c r="K25" s="362">
        <v>7.6413553643566896</v>
      </c>
      <c r="L25" s="362">
        <v>7.3695342058836628</v>
      </c>
      <c r="M25" s="362">
        <v>6.8607868056320802</v>
      </c>
      <c r="N25" s="362">
        <v>5.8671024890977916</v>
      </c>
      <c r="O25" s="362">
        <v>6.2471161295295143</v>
      </c>
      <c r="P25" s="362">
        <v>6.3068668342916814</v>
      </c>
      <c r="Q25" s="362">
        <v>6.6219944504959338</v>
      </c>
      <c r="R25" s="362">
        <v>6.0545416495810125</v>
      </c>
      <c r="S25" s="362">
        <v>6.0648122885115985</v>
      </c>
      <c r="T25" s="362">
        <v>5.3389433006488609</v>
      </c>
      <c r="U25" s="362">
        <v>5.8516965307019113</v>
      </c>
      <c r="V25" s="362">
        <v>5.9056173850874982</v>
      </c>
      <c r="W25" s="362">
        <v>6.6707799854162282</v>
      </c>
      <c r="X25" s="362">
        <v>6.6986454074328217</v>
      </c>
      <c r="Y25" s="362">
        <v>6.8505161667014933</v>
      </c>
      <c r="Z25" s="362">
        <v>6.4705025262697795</v>
      </c>
      <c r="AA25" s="362">
        <v>6.5423969987838886</v>
      </c>
      <c r="AB25" s="362">
        <v>7.3848980714970294</v>
      </c>
      <c r="AC25" s="362">
        <v>6.5578029571797707</v>
      </c>
      <c r="AD25" s="362">
        <v>6.2548191087274496</v>
      </c>
      <c r="AE25" s="362">
        <v>5.8183169541775088</v>
      </c>
      <c r="AF25" s="362">
        <v>5.5950077275384986</v>
      </c>
      <c r="AG25" s="362">
        <v>6.0237297327892509</v>
      </c>
      <c r="AH25" s="362">
        <v>5.8285875931080948</v>
      </c>
      <c r="AI25" s="362">
        <v>5.6129041755657649</v>
      </c>
      <c r="AJ25" s="362">
        <v>6.6013409252147595</v>
      </c>
      <c r="AK25" s="362">
        <v>6.0468386703830657</v>
      </c>
      <c r="AL25" s="362">
        <v>5.954402920007781</v>
      </c>
      <c r="AM25" s="362">
        <v>5.8516965307019113</v>
      </c>
      <c r="AN25" s="362">
        <v>6.419535182123111</v>
      </c>
      <c r="AO25" s="362">
        <v>6.0648122885115985</v>
      </c>
      <c r="AP25" s="362">
        <v>6.8197042499097309</v>
      </c>
      <c r="AQ25" s="362">
        <v>6.2060335738071668</v>
      </c>
      <c r="AR25" s="362">
        <v>6.1557888224267892</v>
      </c>
      <c r="AS25" s="362">
        <v>6.6399680686244675</v>
      </c>
      <c r="AT25" s="362">
        <v>5.602633536635178</v>
      </c>
      <c r="AU25" s="431">
        <v>4.1929883434121225</v>
      </c>
      <c r="AV25" s="365">
        <v>3.874254778840152</v>
      </c>
      <c r="AW25" s="235">
        <v>-7.601584799842187E-2</v>
      </c>
      <c r="AX25" s="235">
        <v>-3.5950070232267262E-2</v>
      </c>
      <c r="AY25" s="235">
        <v>1.1305555357118453E-2</v>
      </c>
    </row>
    <row r="26" spans="1:52">
      <c r="A26" t="s">
        <v>91</v>
      </c>
      <c r="B26" s="362">
        <v>0</v>
      </c>
      <c r="C26" s="362">
        <v>0</v>
      </c>
      <c r="D26" s="362">
        <v>0</v>
      </c>
      <c r="E26" s="362">
        <v>0</v>
      </c>
      <c r="F26" s="362">
        <v>0</v>
      </c>
      <c r="G26" s="362">
        <v>0</v>
      </c>
      <c r="H26" s="362">
        <v>0</v>
      </c>
      <c r="I26" s="362">
        <v>0.25686821203178906</v>
      </c>
      <c r="J26" s="362">
        <v>1.3739575794453154</v>
      </c>
      <c r="K26" s="362">
        <v>1.9998475663636186</v>
      </c>
      <c r="L26" s="362">
        <v>2.4207252644682051</v>
      </c>
      <c r="M26" s="362">
        <v>2.414083429254223</v>
      </c>
      <c r="N26" s="362">
        <v>2.3181934778731819</v>
      </c>
      <c r="O26" s="362">
        <v>2.2845753704892409</v>
      </c>
      <c r="P26" s="362">
        <v>2.5050827302467478</v>
      </c>
      <c r="Q26" s="362">
        <v>2.5335274864827548</v>
      </c>
      <c r="R26" s="362">
        <v>2.5242439873631413</v>
      </c>
      <c r="S26" s="362">
        <v>2.7236685954012287</v>
      </c>
      <c r="T26" s="362">
        <v>2.7334677663121258</v>
      </c>
      <c r="U26" s="362">
        <v>2.7804473162154948</v>
      </c>
      <c r="V26" s="362">
        <v>2.4652005807832986</v>
      </c>
      <c r="W26" s="362">
        <v>2.4214259764729853</v>
      </c>
      <c r="X26" s="362">
        <v>2.4926419342898298</v>
      </c>
      <c r="Y26" s="362">
        <v>2.3998343015813273</v>
      </c>
      <c r="Z26" s="362">
        <v>2.5969926758138406</v>
      </c>
      <c r="AA26" s="362">
        <v>2.6910353317139508</v>
      </c>
      <c r="AB26" s="362">
        <v>3.608458289937976</v>
      </c>
      <c r="AC26" s="362">
        <v>4.1550093085277977</v>
      </c>
      <c r="AD26" s="362">
        <v>4.2759345497775705</v>
      </c>
      <c r="AE26" s="362">
        <v>4.6896702989960994</v>
      </c>
      <c r="AF26" s="362">
        <v>4.8047187450246147</v>
      </c>
      <c r="AG26" s="362">
        <v>5.2281653975311446</v>
      </c>
      <c r="AH26" s="362">
        <v>6.346373223843722</v>
      </c>
      <c r="AI26" s="362">
        <v>7.0590565888532932</v>
      </c>
      <c r="AJ26" s="362">
        <v>7.6398226888542942</v>
      </c>
      <c r="AK26" s="362">
        <v>8.3054859559394441</v>
      </c>
      <c r="AL26" s="362">
        <v>8.5788793014521953</v>
      </c>
      <c r="AM26" s="362">
        <v>8.7377080118122699</v>
      </c>
      <c r="AN26" s="362">
        <v>9.6594582972342646</v>
      </c>
      <c r="AO26" s="362">
        <v>10.099374250420526</v>
      </c>
      <c r="AP26" s="362">
        <v>10.37673280363741</v>
      </c>
      <c r="AQ26" s="362">
        <v>9.797769036961741</v>
      </c>
      <c r="AR26" s="362">
        <v>11.069377477648143</v>
      </c>
      <c r="AS26" s="362">
        <v>10.521431682156987</v>
      </c>
      <c r="AT26" s="362">
        <v>10.528603751470893</v>
      </c>
      <c r="AU26" s="431">
        <v>11.334758835878562</v>
      </c>
      <c r="AV26" s="365">
        <v>11.25527646607024</v>
      </c>
      <c r="AW26" s="235">
        <v>-7.0122682766510236E-3</v>
      </c>
      <c r="AX26" s="235">
        <v>3.1584299416270722E-2</v>
      </c>
      <c r="AY26" s="235">
        <v>3.2844290943850635E-2</v>
      </c>
    </row>
    <row r="27" spans="1:52">
      <c r="A27" t="s">
        <v>155</v>
      </c>
      <c r="B27" s="362">
        <v>0.47320864778994215</v>
      </c>
      <c r="C27" s="362">
        <v>0.48797063712487476</v>
      </c>
      <c r="D27" s="362">
        <v>0.51475786725014261</v>
      </c>
      <c r="E27" s="362">
        <v>0.52362772783214073</v>
      </c>
      <c r="F27" s="362">
        <v>0.50687374807662078</v>
      </c>
      <c r="G27" s="362">
        <v>0.52168657707425969</v>
      </c>
      <c r="H27" s="362">
        <v>0.56630440457630571</v>
      </c>
      <c r="I27" s="362">
        <v>0.59769880550161381</v>
      </c>
      <c r="J27" s="362">
        <v>0.64090558612077964</v>
      </c>
      <c r="K27" s="362">
        <v>0.57502431593455683</v>
      </c>
      <c r="L27" s="362">
        <v>0.487052208389538</v>
      </c>
      <c r="M27" s="362">
        <v>0.43406904018728826</v>
      </c>
      <c r="N27" s="362">
        <v>0.40004344047414703</v>
      </c>
      <c r="O27" s="362">
        <v>0.39110721430661638</v>
      </c>
      <c r="P27" s="362">
        <v>0.42841678346936179</v>
      </c>
      <c r="Q27" s="362">
        <v>0.44426470345368235</v>
      </c>
      <c r="R27" s="362">
        <v>0.40333646408126683</v>
      </c>
      <c r="S27" s="362">
        <v>0.40521059892012568</v>
      </c>
      <c r="T27" s="362">
        <v>0.40104298410600575</v>
      </c>
      <c r="U27" s="362">
        <v>0.37236586591802873</v>
      </c>
      <c r="V27" s="362">
        <v>0.25563337855660317</v>
      </c>
      <c r="W27" s="362">
        <v>0.28576512228518558</v>
      </c>
      <c r="X27" s="362">
        <v>0.27443397674584191</v>
      </c>
      <c r="Y27" s="362">
        <v>0.35163483800261158</v>
      </c>
      <c r="Z27" s="362">
        <v>0.33318697312146434</v>
      </c>
      <c r="AA27" s="362">
        <v>0.34069968873321549</v>
      </c>
      <c r="AB27" s="362">
        <v>0.33665532790018105</v>
      </c>
      <c r="AC27" s="362">
        <v>0.34445258019845248</v>
      </c>
      <c r="AD27" s="362">
        <v>0.34923381938661335</v>
      </c>
      <c r="AE27" s="362">
        <v>0.33349432199146306</v>
      </c>
      <c r="AF27" s="362">
        <v>0.35522332768722836</v>
      </c>
      <c r="AG27" s="362">
        <v>0.37540238031785594</v>
      </c>
      <c r="AH27" s="362">
        <v>0.38369386712651871</v>
      </c>
      <c r="AI27" s="362">
        <v>0.38822321889490757</v>
      </c>
      <c r="AJ27" s="362">
        <v>0.42085776158757948</v>
      </c>
      <c r="AK27" s="362">
        <v>0.41757850232033811</v>
      </c>
      <c r="AL27" s="362">
        <v>0.41714867608109357</v>
      </c>
      <c r="AM27" s="362">
        <v>0.4189059822994104</v>
      </c>
      <c r="AN27" s="362">
        <v>0.3955862511689886</v>
      </c>
      <c r="AO27" s="362">
        <v>0.39559933500888278</v>
      </c>
      <c r="AP27" s="362">
        <v>0.39700384488264118</v>
      </c>
      <c r="AQ27" s="362">
        <v>0.41386823400666395</v>
      </c>
      <c r="AR27" s="362">
        <v>0.41884202241910501</v>
      </c>
      <c r="AS27" s="362">
        <v>0.41099759042556527</v>
      </c>
      <c r="AT27" s="362">
        <v>0.40059086552914847</v>
      </c>
      <c r="AU27" s="431">
        <v>0.39592542779492901</v>
      </c>
      <c r="AV27" s="365">
        <v>0.3808847427540839</v>
      </c>
      <c r="AW27" s="235">
        <v>-3.7988681668194024E-2</v>
      </c>
      <c r="AX27" s="235">
        <v>-5.3105167101172857E-3</v>
      </c>
      <c r="AY27" s="235">
        <v>1.1114688603874555E-3</v>
      </c>
    </row>
    <row r="28" spans="1:52">
      <c r="A28" t="s">
        <v>92</v>
      </c>
      <c r="B28" s="362">
        <v>2.2575583314155252</v>
      </c>
      <c r="C28" s="362">
        <v>2.4125773368393912</v>
      </c>
      <c r="D28" s="362">
        <v>2.4610910493664844</v>
      </c>
      <c r="E28" s="362">
        <v>2.6127475088915677</v>
      </c>
      <c r="F28" s="362">
        <v>2.6965996754870019</v>
      </c>
      <c r="G28" s="362">
        <v>2.9292356864004874</v>
      </c>
      <c r="H28" s="362">
        <v>3.1864675104230118</v>
      </c>
      <c r="I28" s="362">
        <v>3.3837574304588132</v>
      </c>
      <c r="J28" s="362">
        <v>3.4068705276614004</v>
      </c>
      <c r="K28" s="362">
        <v>3.2552916111235004</v>
      </c>
      <c r="L28" s="362">
        <v>3.3521054992394959</v>
      </c>
      <c r="M28" s="362">
        <v>3.5379164136611867</v>
      </c>
      <c r="N28" s="362">
        <v>3.5771549275167427</v>
      </c>
      <c r="O28" s="362">
        <v>3.5497417192066978</v>
      </c>
      <c r="P28" s="362">
        <v>3.5147416345369757</v>
      </c>
      <c r="Q28" s="362">
        <v>3.3687070415827094</v>
      </c>
      <c r="R28" s="362">
        <v>3.4091280859928159</v>
      </c>
      <c r="S28" s="362">
        <v>3.2400262166920242</v>
      </c>
      <c r="T28" s="362">
        <v>3.1642752361932298</v>
      </c>
      <c r="U28" s="362">
        <v>2.8443084920281887</v>
      </c>
      <c r="V28" s="362">
        <v>2.4629762453467303</v>
      </c>
      <c r="W28" s="362">
        <v>2.1562359107055484</v>
      </c>
      <c r="X28" s="362">
        <v>1.8881269006904791</v>
      </c>
      <c r="Y28" s="362">
        <v>1.8017602139747391</v>
      </c>
      <c r="Z28" s="362">
        <v>1.5935794981712081</v>
      </c>
      <c r="AA28" s="362">
        <v>1.5529488505618008</v>
      </c>
      <c r="AB28" s="362">
        <v>1.4756275941254255</v>
      </c>
      <c r="AC28" s="362">
        <v>1.2801375716278265</v>
      </c>
      <c r="AD28" s="362">
        <v>1.1986041044773565</v>
      </c>
      <c r="AE28" s="362">
        <v>1.2032079183779913</v>
      </c>
      <c r="AF28" s="362">
        <v>1.17588113665269</v>
      </c>
      <c r="AG28" s="362">
        <v>1.1589029496911765</v>
      </c>
      <c r="AH28" s="362">
        <v>1.139419547639847</v>
      </c>
      <c r="AI28" s="362">
        <v>1.1210967277876884</v>
      </c>
      <c r="AJ28" s="362">
        <v>1.1125564038828835</v>
      </c>
      <c r="AK28" s="362">
        <v>1.0429166242480563</v>
      </c>
      <c r="AL28" s="362">
        <v>1.0286391451152261</v>
      </c>
      <c r="AM28" s="362">
        <v>0.99254805469458685</v>
      </c>
      <c r="AN28" s="362">
        <v>0.9685863114469061</v>
      </c>
      <c r="AO28" s="362">
        <v>0.96091043553485234</v>
      </c>
      <c r="AP28" s="362">
        <v>0.92720767923436531</v>
      </c>
      <c r="AQ28" s="362">
        <v>0.93171628148768904</v>
      </c>
      <c r="AR28" s="362">
        <v>0.96697147714138421</v>
      </c>
      <c r="AS28" s="362">
        <v>0.925090583958327</v>
      </c>
      <c r="AT28" s="362">
        <v>0.94231777005074102</v>
      </c>
      <c r="AU28" s="431">
        <v>0.94443685962809476</v>
      </c>
      <c r="AV28" s="365">
        <v>0.88293984738897491</v>
      </c>
      <c r="AW28" s="235">
        <v>-6.5115006484749549E-2</v>
      </c>
      <c r="AX28" s="235">
        <v>-9.8697391845612437E-3</v>
      </c>
      <c r="AY28" s="235">
        <v>2.5765278463824094E-3</v>
      </c>
    </row>
    <row r="29" spans="1:52">
      <c r="A29" t="s">
        <v>69</v>
      </c>
      <c r="B29" s="362" t="s">
        <v>8</v>
      </c>
      <c r="C29" s="362" t="s">
        <v>8</v>
      </c>
      <c r="D29" s="362" t="s">
        <v>8</v>
      </c>
      <c r="E29" s="362" t="s">
        <v>8</v>
      </c>
      <c r="F29" s="362" t="s">
        <v>8</v>
      </c>
      <c r="G29" s="362" t="s">
        <v>8</v>
      </c>
      <c r="H29" s="362" t="s">
        <v>8</v>
      </c>
      <c r="I29" s="362" t="s">
        <v>8</v>
      </c>
      <c r="J29" s="362" t="s">
        <v>8</v>
      </c>
      <c r="K29" s="362" t="s">
        <v>8</v>
      </c>
      <c r="L29" s="362" t="s">
        <v>8</v>
      </c>
      <c r="M29" s="362" t="s">
        <v>8</v>
      </c>
      <c r="N29" s="362" t="s">
        <v>8</v>
      </c>
      <c r="O29" s="362" t="s">
        <v>8</v>
      </c>
      <c r="P29" s="362" t="s">
        <v>8</v>
      </c>
      <c r="Q29" s="362">
        <v>40.45392771158037</v>
      </c>
      <c r="R29" s="362">
        <v>44.042088305538563</v>
      </c>
      <c r="S29" s="362">
        <v>47.658267723070857</v>
      </c>
      <c r="T29" s="362">
        <v>51.501095308756348</v>
      </c>
      <c r="U29" s="362">
        <v>53.918723615408837</v>
      </c>
      <c r="V29" s="362">
        <v>57.088353032228909</v>
      </c>
      <c r="W29" s="362">
        <v>56.300323619207347</v>
      </c>
      <c r="X29" s="362">
        <v>56.233817190300236</v>
      </c>
      <c r="Y29" s="362">
        <v>54.137620674581491</v>
      </c>
      <c r="Z29" s="362">
        <v>53.174473614221803</v>
      </c>
      <c r="AA29" s="362">
        <v>51.528367729243421</v>
      </c>
      <c r="AB29" s="362">
        <v>52.444146901388706</v>
      </c>
      <c r="AC29" s="362">
        <v>49.847238314797423</v>
      </c>
      <c r="AD29" s="362">
        <v>51.537123611610326</v>
      </c>
      <c r="AE29" s="362">
        <v>51.834823612085145</v>
      </c>
      <c r="AF29" s="362">
        <v>50.994641675675993</v>
      </c>
      <c r="AG29" s="362">
        <v>50.915455963559978</v>
      </c>
      <c r="AH29" s="362">
        <v>52.13252361255995</v>
      </c>
      <c r="AI29" s="362">
        <v>54.330250086653429</v>
      </c>
      <c r="AJ29" s="362">
        <v>55.316961475241001</v>
      </c>
      <c r="AK29" s="362">
        <v>56.125205971869214</v>
      </c>
      <c r="AL29" s="362">
        <v>57.582622591840767</v>
      </c>
      <c r="AM29" s="362">
        <v>57.280982444300854</v>
      </c>
      <c r="AN29" s="362">
        <v>58.058796661227689</v>
      </c>
      <c r="AO29" s="362">
        <v>51.051872610836391</v>
      </c>
      <c r="AP29" s="362">
        <v>56.973791067340308</v>
      </c>
      <c r="AQ29" s="362">
        <v>58.729599402493648</v>
      </c>
      <c r="AR29" s="362">
        <v>57.147442080458802</v>
      </c>
      <c r="AS29" s="362">
        <v>58.507611516845479</v>
      </c>
      <c r="AT29" s="362">
        <v>56.285254745653894</v>
      </c>
      <c r="AU29" s="431">
        <v>55.645847679928195</v>
      </c>
      <c r="AV29" s="365">
        <v>55.904421493736635</v>
      </c>
      <c r="AW29" s="235">
        <v>4.6467764368645081E-3</v>
      </c>
      <c r="AX29" s="235">
        <v>-8.5738782396183044E-4</v>
      </c>
      <c r="AY29" s="235">
        <v>0.16313602692240473</v>
      </c>
    </row>
    <row r="30" spans="1:52">
      <c r="A30" t="s">
        <v>70</v>
      </c>
      <c r="B30" s="362" t="s">
        <v>8</v>
      </c>
      <c r="C30" s="362" t="s">
        <v>8</v>
      </c>
      <c r="D30" s="362" t="s">
        <v>8</v>
      </c>
      <c r="E30" s="362" t="s">
        <v>8</v>
      </c>
      <c r="F30" s="362" t="s">
        <v>8</v>
      </c>
      <c r="G30" s="362" t="s">
        <v>8</v>
      </c>
      <c r="H30" s="362" t="s">
        <v>8</v>
      </c>
      <c r="I30" s="362" t="s">
        <v>8</v>
      </c>
      <c r="J30" s="362" t="s">
        <v>8</v>
      </c>
      <c r="K30" s="362" t="s">
        <v>8</v>
      </c>
      <c r="L30" s="362" t="s">
        <v>8</v>
      </c>
      <c r="M30" s="362" t="s">
        <v>8</v>
      </c>
      <c r="N30" s="362" t="s">
        <v>8</v>
      </c>
      <c r="O30" s="362" t="s">
        <v>8</v>
      </c>
      <c r="P30" s="362" t="s">
        <v>8</v>
      </c>
      <c r="Q30" s="362">
        <v>7.2840185410293303</v>
      </c>
      <c r="R30" s="362">
        <v>7.4162323647696153</v>
      </c>
      <c r="S30" s="362">
        <v>7.7139323652444283</v>
      </c>
      <c r="T30" s="362">
        <v>7.7103199656886821</v>
      </c>
      <c r="U30" s="362">
        <v>7.8715382478487399</v>
      </c>
      <c r="V30" s="362">
        <v>7.6876647181437088</v>
      </c>
      <c r="W30" s="362">
        <v>7.3812088353019885</v>
      </c>
      <c r="X30" s="362">
        <v>5.2479074738152862</v>
      </c>
      <c r="Y30" s="362">
        <v>5.7175911855897965</v>
      </c>
      <c r="Z30" s="362">
        <v>3.1258493377872987</v>
      </c>
      <c r="AA30" s="362">
        <v>2.8281500045107264</v>
      </c>
      <c r="AB30" s="362">
        <v>3.0736256721306172</v>
      </c>
      <c r="AC30" s="362">
        <v>1.5147416182365057</v>
      </c>
      <c r="AD30" s="362">
        <v>1.1645280162588176</v>
      </c>
      <c r="AE30" s="362">
        <v>1.9963635395514345</v>
      </c>
      <c r="AF30" s="362">
        <v>4.1040266440057751</v>
      </c>
      <c r="AG30" s="362">
        <v>4.491765818989971</v>
      </c>
      <c r="AH30" s="362">
        <v>4.6843937285524966</v>
      </c>
      <c r="AI30" s="362">
        <v>5.1735006553102414</v>
      </c>
      <c r="AJ30" s="362">
        <v>5.0907322083765587</v>
      </c>
      <c r="AK30" s="362">
        <v>5.5162058911509533</v>
      </c>
      <c r="AL30" s="362">
        <v>5.8401735387264857</v>
      </c>
      <c r="AM30" s="362">
        <v>6.3305029512732363</v>
      </c>
      <c r="AN30" s="362">
        <v>6.3743302094594991</v>
      </c>
      <c r="AO30" s="362">
        <v>3.5198647114963215</v>
      </c>
      <c r="AP30" s="362">
        <v>4.0977529477121371</v>
      </c>
      <c r="AQ30" s="362">
        <v>5.7614581562479978</v>
      </c>
      <c r="AR30" s="362">
        <v>6.0100194247921364</v>
      </c>
      <c r="AS30" s="362">
        <v>6.0325117166668409</v>
      </c>
      <c r="AT30" s="362">
        <v>6.4929606132834463</v>
      </c>
      <c r="AU30" s="431">
        <v>6.7315866270343641</v>
      </c>
      <c r="AV30" s="365">
        <v>6.4445960641090689</v>
      </c>
      <c r="AW30" s="235">
        <v>-4.2633420443960124E-2</v>
      </c>
      <c r="AX30" s="235">
        <v>2.0111625920720133E-2</v>
      </c>
      <c r="AY30" s="235">
        <v>1.8806129621362959E-2</v>
      </c>
    </row>
    <row r="31" spans="1:52">
      <c r="A31" t="s">
        <v>162</v>
      </c>
      <c r="B31" s="362" t="s">
        <v>8</v>
      </c>
      <c r="C31" s="362" t="s">
        <v>8</v>
      </c>
      <c r="D31" s="362" t="s">
        <v>8</v>
      </c>
      <c r="E31" s="362" t="s">
        <v>8</v>
      </c>
      <c r="F31" s="362" t="s">
        <v>8</v>
      </c>
      <c r="G31" s="362" t="s">
        <v>8</v>
      </c>
      <c r="H31" s="362" t="s">
        <v>8</v>
      </c>
      <c r="I31" s="362" t="s">
        <v>8</v>
      </c>
      <c r="J31" s="362" t="s">
        <v>8</v>
      </c>
      <c r="K31" s="362" t="s">
        <v>8</v>
      </c>
      <c r="L31" s="362" t="s">
        <v>8</v>
      </c>
      <c r="M31" s="362" t="s">
        <v>8</v>
      </c>
      <c r="N31" s="362" t="s">
        <v>8</v>
      </c>
      <c r="O31" s="362" t="s">
        <v>8</v>
      </c>
      <c r="P31" s="362" t="s">
        <v>8</v>
      </c>
      <c r="Q31" s="362">
        <v>3.7545223589294099</v>
      </c>
      <c r="R31" s="362">
        <v>3.4760852996617908</v>
      </c>
      <c r="S31" s="362">
        <v>3.1170941226186342</v>
      </c>
      <c r="T31" s="362">
        <v>2.8291547778970929</v>
      </c>
      <c r="U31" s="362">
        <v>2.6968117690071325</v>
      </c>
      <c r="V31" s="362">
        <v>2.4604029451006628</v>
      </c>
      <c r="W31" s="362">
        <v>2.1364352975251308</v>
      </c>
      <c r="X31" s="362">
        <v>1.833711430118486</v>
      </c>
      <c r="Y31" s="362">
        <v>1.6811294144460047</v>
      </c>
      <c r="Z31" s="362">
        <v>1.593570590776942</v>
      </c>
      <c r="AA31" s="362">
        <v>1.5935866096637281</v>
      </c>
      <c r="AB31" s="362">
        <v>1.6067057858908182</v>
      </c>
      <c r="AC31" s="362">
        <v>1.634990660060653</v>
      </c>
      <c r="AD31" s="362">
        <v>1.5733539001979371</v>
      </c>
      <c r="AE31" s="362">
        <v>1.5858689788137712</v>
      </c>
      <c r="AF31" s="362">
        <v>1.5615665891012265</v>
      </c>
      <c r="AG31" s="362">
        <v>1.6023471650450549</v>
      </c>
      <c r="AH31" s="362">
        <v>1.6461058849783796</v>
      </c>
      <c r="AI31" s="362">
        <v>1.6986411791798173</v>
      </c>
      <c r="AJ31" s="362">
        <v>1.7725877157812036</v>
      </c>
      <c r="AK31" s="362">
        <v>1.7949558852157863</v>
      </c>
      <c r="AL31" s="362">
        <v>1.8124676499495986</v>
      </c>
      <c r="AM31" s="362">
        <v>1.8124676499495986</v>
      </c>
      <c r="AN31" s="362">
        <v>1.833711430118486</v>
      </c>
      <c r="AO31" s="362">
        <v>1.8650029441510363</v>
      </c>
      <c r="AP31" s="362">
        <v>1.7914535322690237</v>
      </c>
      <c r="AQ31" s="362">
        <v>1.8124676499495986</v>
      </c>
      <c r="AR31" s="362">
        <v>1.7900516341632842</v>
      </c>
      <c r="AS31" s="362">
        <v>1.8650029441510363</v>
      </c>
      <c r="AT31" s="362">
        <v>1.7599323557481608</v>
      </c>
      <c r="AU31" s="431">
        <v>1.7336647086474426</v>
      </c>
      <c r="AV31" s="365">
        <v>1.7153933830798886</v>
      </c>
      <c r="AW31" s="235">
        <v>-1.0539134514544468E-2</v>
      </c>
      <c r="AX31" s="235">
        <v>-3.4682664655304452E-3</v>
      </c>
      <c r="AY31" s="235">
        <v>5.005730381379375E-3</v>
      </c>
    </row>
    <row r="32" spans="1:52">
      <c r="A32" t="s">
        <v>93</v>
      </c>
      <c r="B32" s="362">
        <v>1.0121386519179605</v>
      </c>
      <c r="C32" s="362">
        <v>1.6819884596822525</v>
      </c>
      <c r="D32" s="362">
        <v>2.4203516087514272</v>
      </c>
      <c r="E32" s="362">
        <v>2.6351080866503502</v>
      </c>
      <c r="F32" s="362">
        <v>3.1779971139669407</v>
      </c>
      <c r="G32" s="362">
        <v>3.3092580055221004</v>
      </c>
      <c r="H32" s="362">
        <v>3.494907959500698</v>
      </c>
      <c r="I32" s="362">
        <v>3.6616521107782956</v>
      </c>
      <c r="J32" s="362">
        <v>3.5064180997990562</v>
      </c>
      <c r="K32" s="362">
        <v>3.5407114858810353</v>
      </c>
      <c r="L32" s="362">
        <v>3.356822697626503</v>
      </c>
      <c r="M32" s="362">
        <v>3.3584942777024964</v>
      </c>
      <c r="N32" s="362">
        <v>3.41353569987796</v>
      </c>
      <c r="O32" s="362">
        <v>3.5197484442321767</v>
      </c>
      <c r="P32" s="362">
        <v>3.4314401993846086</v>
      </c>
      <c r="Q32" s="362">
        <v>3.8390316939609432</v>
      </c>
      <c r="R32" s="362">
        <v>4.0361917882378995</v>
      </c>
      <c r="S32" s="362">
        <v>4.2256116825214303</v>
      </c>
      <c r="T32" s="362">
        <v>4.0581843305309961</v>
      </c>
      <c r="U32" s="362">
        <v>3.9850204660591477</v>
      </c>
      <c r="V32" s="362">
        <v>4.4003036962619175</v>
      </c>
      <c r="W32" s="362">
        <v>4.8993315902824355</v>
      </c>
      <c r="X32" s="362">
        <v>4.968603619223285</v>
      </c>
      <c r="Y32" s="362">
        <v>5.8576113505794822</v>
      </c>
      <c r="Z32" s="362">
        <v>6.253651583576378</v>
      </c>
      <c r="AA32" s="362">
        <v>6.8456685632745673</v>
      </c>
      <c r="AB32" s="362">
        <v>8.119184206686521</v>
      </c>
      <c r="AC32" s="362">
        <v>8.30692756818822</v>
      </c>
      <c r="AD32" s="362">
        <v>8.7233127878644972</v>
      </c>
      <c r="AE32" s="362">
        <v>9.586745061966008</v>
      </c>
      <c r="AF32" s="362">
        <v>10.45684986746603</v>
      </c>
      <c r="AG32" s="362">
        <v>10.238914382396986</v>
      </c>
      <c r="AH32" s="362">
        <v>10.024073521279496</v>
      </c>
      <c r="AI32" s="362">
        <v>9.9593186343392617</v>
      </c>
      <c r="AJ32" s="362">
        <v>9.2974487133333419</v>
      </c>
      <c r="AK32" s="362">
        <v>8.5306645660603575</v>
      </c>
      <c r="AL32" s="362">
        <v>7.736467668987828</v>
      </c>
      <c r="AM32" s="362">
        <v>6.973527109607681</v>
      </c>
      <c r="AN32" s="362">
        <v>6.7184556264334594</v>
      </c>
      <c r="AO32" s="362">
        <v>5.7742889747041213</v>
      </c>
      <c r="AP32" s="362">
        <v>5.5278938755267415</v>
      </c>
      <c r="AQ32" s="362">
        <v>4.3769497376028799</v>
      </c>
      <c r="AR32" s="362">
        <v>3.751467582571625</v>
      </c>
      <c r="AS32" s="362">
        <v>3.5292590678374101</v>
      </c>
      <c r="AT32" s="362">
        <v>3.5594695443768227</v>
      </c>
      <c r="AU32" s="431">
        <v>3.8297547413066999</v>
      </c>
      <c r="AV32" s="365">
        <v>3.9560091816476946</v>
      </c>
      <c r="AW32" s="235">
        <v>3.2966716896841497E-2</v>
      </c>
      <c r="AX32" s="235">
        <v>-7.6963638438542037E-2</v>
      </c>
      <c r="AY32" s="235">
        <v>1.1544124831608599E-2</v>
      </c>
    </row>
    <row r="33" spans="1:52">
      <c r="A33" t="s">
        <v>506</v>
      </c>
      <c r="B33" s="362">
        <v>17.331831351172625</v>
      </c>
      <c r="C33" s="362">
        <v>18.597494147308929</v>
      </c>
      <c r="D33" s="362">
        <v>19.332557648963469</v>
      </c>
      <c r="E33" s="362">
        <v>20.690150032999526</v>
      </c>
      <c r="F33" s="362">
        <v>22.817829448157752</v>
      </c>
      <c r="G33" s="362">
        <v>25.327965805102441</v>
      </c>
      <c r="H33" s="362">
        <v>28.025484991151888</v>
      </c>
      <c r="I33" s="362">
        <v>30.295615674722598</v>
      </c>
      <c r="J33" s="362">
        <v>32.588868816683139</v>
      </c>
      <c r="K33" s="362">
        <v>35.601155018614016</v>
      </c>
      <c r="L33" s="362">
        <v>38.00148639940786</v>
      </c>
      <c r="M33" s="362">
        <v>40.7411206532149</v>
      </c>
      <c r="N33" s="362">
        <v>43.840703011099713</v>
      </c>
      <c r="O33" s="362">
        <v>46.905261839516918</v>
      </c>
      <c r="P33" s="362">
        <v>51.291528288171364</v>
      </c>
      <c r="Q33" s="362" t="s">
        <v>8</v>
      </c>
      <c r="R33" s="362" t="s">
        <v>8</v>
      </c>
      <c r="S33" s="362" t="s">
        <v>8</v>
      </c>
      <c r="T33" s="362" t="s">
        <v>8</v>
      </c>
      <c r="U33" s="362" t="s">
        <v>8</v>
      </c>
      <c r="V33" s="362" t="s">
        <v>8</v>
      </c>
      <c r="W33" s="362" t="s">
        <v>8</v>
      </c>
      <c r="X33" s="362" t="s">
        <v>8</v>
      </c>
      <c r="Y33" s="362" t="s">
        <v>8</v>
      </c>
      <c r="Z33" s="362" t="s">
        <v>8</v>
      </c>
      <c r="AA33" s="362" t="s">
        <v>8</v>
      </c>
      <c r="AB33" s="362" t="s">
        <v>8</v>
      </c>
      <c r="AC33" s="362" t="s">
        <v>8</v>
      </c>
      <c r="AD33" s="362" t="s">
        <v>8</v>
      </c>
      <c r="AE33" s="362" t="s">
        <v>8</v>
      </c>
      <c r="AF33" s="362" t="s">
        <v>8</v>
      </c>
      <c r="AG33" s="362" t="s">
        <v>8</v>
      </c>
      <c r="AH33" s="362" t="s">
        <v>8</v>
      </c>
      <c r="AI33" s="362" t="s">
        <v>8</v>
      </c>
      <c r="AJ33" s="362" t="s">
        <v>8</v>
      </c>
      <c r="AK33" s="362" t="s">
        <v>8</v>
      </c>
      <c r="AL33" s="362" t="s">
        <v>8</v>
      </c>
      <c r="AM33" s="362" t="s">
        <v>8</v>
      </c>
      <c r="AN33" s="362" t="s">
        <v>8</v>
      </c>
      <c r="AO33" s="362" t="s">
        <v>8</v>
      </c>
      <c r="AP33" s="362" t="s">
        <v>8</v>
      </c>
      <c r="AQ33" s="362" t="s">
        <v>8</v>
      </c>
      <c r="AR33" s="362" t="s">
        <v>8</v>
      </c>
      <c r="AS33" s="362" t="s">
        <v>8</v>
      </c>
      <c r="AT33" s="362" t="s">
        <v>8</v>
      </c>
      <c r="AU33" s="431" t="s">
        <v>8</v>
      </c>
      <c r="AV33" s="365" t="s">
        <v>8</v>
      </c>
      <c r="AW33" s="235" t="s">
        <v>8</v>
      </c>
      <c r="AX33" s="235" t="s">
        <v>8</v>
      </c>
      <c r="AY33" s="235" t="s">
        <v>8</v>
      </c>
    </row>
    <row r="34" spans="1:52">
      <c r="A34" t="s">
        <v>71</v>
      </c>
      <c r="B34" s="362" t="s">
        <v>8</v>
      </c>
      <c r="C34" s="362" t="s">
        <v>8</v>
      </c>
      <c r="D34" s="362" t="s">
        <v>8</v>
      </c>
      <c r="E34" s="362" t="s">
        <v>8</v>
      </c>
      <c r="F34" s="362" t="s">
        <v>8</v>
      </c>
      <c r="G34" s="362" t="s">
        <v>8</v>
      </c>
      <c r="H34" s="362" t="s">
        <v>8</v>
      </c>
      <c r="I34" s="362" t="s">
        <v>8</v>
      </c>
      <c r="J34" s="362" t="s">
        <v>8</v>
      </c>
      <c r="K34" s="362" t="s">
        <v>8</v>
      </c>
      <c r="L34" s="362" t="s">
        <v>8</v>
      </c>
      <c r="M34" s="362" t="s">
        <v>8</v>
      </c>
      <c r="N34" s="362" t="s">
        <v>8</v>
      </c>
      <c r="O34" s="362" t="s">
        <v>8</v>
      </c>
      <c r="P34" s="362" t="s">
        <v>8</v>
      </c>
      <c r="Q34" s="362">
        <v>3.0286597107128803</v>
      </c>
      <c r="R34" s="362">
        <v>3.3797705936258216</v>
      </c>
      <c r="S34" s="362">
        <v>3.4848411820286973</v>
      </c>
      <c r="T34" s="362">
        <v>3.4840517172251237</v>
      </c>
      <c r="U34" s="362">
        <v>3.5986676527984787</v>
      </c>
      <c r="V34" s="362">
        <v>3.5724000056977601</v>
      </c>
      <c r="W34" s="362">
        <v>3.667129897025319</v>
      </c>
      <c r="X34" s="362">
        <v>3.7375404925410267</v>
      </c>
      <c r="Y34" s="362">
        <v>3.9431766004067739</v>
      </c>
      <c r="Z34" s="362">
        <v>4.1311128595300497</v>
      </c>
      <c r="AA34" s="362">
        <v>4.2516813597223484</v>
      </c>
      <c r="AB34" s="362">
        <v>4.276651652995862</v>
      </c>
      <c r="AC34" s="362">
        <v>4.4868643600974512</v>
      </c>
      <c r="AD34" s="362">
        <v>4.797347948827948</v>
      </c>
      <c r="AE34" s="362">
        <v>4.866606978350176</v>
      </c>
      <c r="AF34" s="362">
        <v>4.9261347776254478</v>
      </c>
      <c r="AG34" s="362">
        <v>5.0271023021355692</v>
      </c>
      <c r="AH34" s="362">
        <v>5.0235123903651369</v>
      </c>
      <c r="AI34" s="362">
        <v>5.0334940962634098</v>
      </c>
      <c r="AJ34" s="362">
        <v>5.2273873697163422</v>
      </c>
      <c r="AK34" s="362">
        <v>5.2260359495116795</v>
      </c>
      <c r="AL34" s="362">
        <v>5.4803067734466371</v>
      </c>
      <c r="AM34" s="362">
        <v>5.6300323619207342</v>
      </c>
      <c r="AN34" s="362">
        <v>5.5739588300087348</v>
      </c>
      <c r="AO34" s="362">
        <v>5.3768122438698054</v>
      </c>
      <c r="AP34" s="362">
        <v>5.2633360083946998</v>
      </c>
      <c r="AQ34" s="362">
        <v>5.5162058911509533</v>
      </c>
      <c r="AR34" s="362">
        <v>5.4924023311644188</v>
      </c>
      <c r="AS34" s="362">
        <v>5.5036974877696592</v>
      </c>
      <c r="AT34" s="362">
        <v>5.5430096126822974</v>
      </c>
      <c r="AU34" s="431">
        <v>5.587353703241722</v>
      </c>
      <c r="AV34" s="365">
        <v>6.0561157104456544</v>
      </c>
      <c r="AW34" s="235">
        <v>8.3896963052824347E-2</v>
      </c>
      <c r="AX34" s="235">
        <v>6.7076693871217508E-3</v>
      </c>
      <c r="AY34" s="235">
        <v>1.7672495827457044E-2</v>
      </c>
    </row>
    <row r="35" spans="1:52">
      <c r="A35" t="s">
        <v>134</v>
      </c>
      <c r="B35" s="362">
        <v>1.3628222673709964</v>
      </c>
      <c r="C35" s="362">
        <v>1.42073538847063</v>
      </c>
      <c r="D35" s="362">
        <v>1.4886616811578435</v>
      </c>
      <c r="E35" s="362">
        <v>1.6102883301144888</v>
      </c>
      <c r="F35" s="362">
        <v>1.6467023116816051</v>
      </c>
      <c r="G35" s="362">
        <v>1.6368240341808311</v>
      </c>
      <c r="H35" s="362">
        <v>1.6819605801812934</v>
      </c>
      <c r="I35" s="362">
        <v>1.8200704420626057</v>
      </c>
      <c r="J35" s="362">
        <v>1.9290082283508525</v>
      </c>
      <c r="K35" s="362">
        <v>1.8711673828383866</v>
      </c>
      <c r="L35" s="362">
        <v>1.7980646355729073</v>
      </c>
      <c r="M35" s="362">
        <v>1.7283131837385943</v>
      </c>
      <c r="N35" s="362">
        <v>1.7847403619934674</v>
      </c>
      <c r="O35" s="362">
        <v>1.7640684353523313</v>
      </c>
      <c r="P35" s="362">
        <v>1.7732999223431696</v>
      </c>
      <c r="Q35" s="362">
        <v>1.8485241191736712</v>
      </c>
      <c r="R35" s="362">
        <v>1.6968034870241762</v>
      </c>
      <c r="S35" s="362">
        <v>1.694008800021074</v>
      </c>
      <c r="T35" s="362">
        <v>1.649880173900496</v>
      </c>
      <c r="U35" s="362">
        <v>1.7061649244924042</v>
      </c>
      <c r="V35" s="362">
        <v>1.5533337801158407</v>
      </c>
      <c r="W35" s="362">
        <v>1.5918908703074979</v>
      </c>
      <c r="X35" s="362">
        <v>1.5455913039117077</v>
      </c>
      <c r="Y35" s="362">
        <v>1.5906335432513981</v>
      </c>
      <c r="Z35" s="362">
        <v>1.5339918987376786</v>
      </c>
      <c r="AA35" s="362">
        <v>1.5455342926168247</v>
      </c>
      <c r="AB35" s="362">
        <v>1.4140218578701031</v>
      </c>
      <c r="AC35" s="362">
        <v>1.2917240183627712</v>
      </c>
      <c r="AD35" s="362">
        <v>1.1862120573489539</v>
      </c>
      <c r="AE35" s="362">
        <v>1.1223860635895515</v>
      </c>
      <c r="AF35" s="362">
        <v>1.0917779810564443</v>
      </c>
      <c r="AG35" s="362">
        <v>1.0682164314009737</v>
      </c>
      <c r="AH35" s="362">
        <v>1.0633381793842358</v>
      </c>
      <c r="AI35" s="362">
        <v>1.0233678458594297</v>
      </c>
      <c r="AJ35" s="362">
        <v>1.0452832815045674</v>
      </c>
      <c r="AK35" s="362">
        <v>0.98271244906959299</v>
      </c>
      <c r="AL35" s="362">
        <v>1.0377455562344351</v>
      </c>
      <c r="AM35" s="362">
        <v>0.96596056242826711</v>
      </c>
      <c r="AN35" s="362">
        <v>0.9109519795026797</v>
      </c>
      <c r="AO35" s="362">
        <v>0.88611152418126093</v>
      </c>
      <c r="AP35" s="362">
        <v>0.90018119749678438</v>
      </c>
      <c r="AQ35" s="362">
        <v>0.89375136181901282</v>
      </c>
      <c r="AR35" s="362">
        <v>0.80426909763293419</v>
      </c>
      <c r="AS35" s="362">
        <v>0.69416413072083916</v>
      </c>
      <c r="AT35" s="362">
        <v>0.61746032704604037</v>
      </c>
      <c r="AU35" s="431">
        <v>0.6016194368446538</v>
      </c>
      <c r="AV35" s="365">
        <v>0.84397939968779945</v>
      </c>
      <c r="AW35" s="235">
        <v>0.40284596540674311</v>
      </c>
      <c r="AX35" s="235">
        <v>-4.7884708762239159E-2</v>
      </c>
      <c r="AY35" s="235">
        <v>2.4628364338740091E-3</v>
      </c>
    </row>
    <row r="36" spans="1:52">
      <c r="A36" s="175" t="s">
        <v>135</v>
      </c>
      <c r="B36" s="369">
        <v>27.250049917425248</v>
      </c>
      <c r="C36" s="369">
        <v>30.687259638343971</v>
      </c>
      <c r="D36" s="369">
        <v>33.802273537141133</v>
      </c>
      <c r="E36" s="369">
        <v>37.002557945803517</v>
      </c>
      <c r="F36" s="369">
        <v>40.936347843968328</v>
      </c>
      <c r="G36" s="369">
        <v>44.152658046346218</v>
      </c>
      <c r="H36" s="369">
        <v>48.047996172166783</v>
      </c>
      <c r="I36" s="369">
        <v>51.020165481935607</v>
      </c>
      <c r="J36" s="369">
        <v>53.903206830876123</v>
      </c>
      <c r="K36" s="369">
        <v>57.631292987396598</v>
      </c>
      <c r="L36" s="369">
        <v>59.673229876008236</v>
      </c>
      <c r="M36" s="369">
        <v>62.163358202701673</v>
      </c>
      <c r="N36" s="369">
        <v>63.78531805599718</v>
      </c>
      <c r="O36" s="369">
        <v>67.198173820680353</v>
      </c>
      <c r="P36" s="369">
        <v>71.93332042497687</v>
      </c>
      <c r="Q36" s="369">
        <v>77.50447435666581</v>
      </c>
      <c r="R36" s="369">
        <v>80.792618532221852</v>
      </c>
      <c r="S36" s="369">
        <v>84.93186104589256</v>
      </c>
      <c r="T36" s="369">
        <v>87.398856046630968</v>
      </c>
      <c r="U36" s="369">
        <v>90.117449511520775</v>
      </c>
      <c r="V36" s="369">
        <v>92.318022411580202</v>
      </c>
      <c r="W36" s="369">
        <v>92.145848880218665</v>
      </c>
      <c r="X36" s="369">
        <v>89.55074771585258</v>
      </c>
      <c r="Y36" s="369">
        <v>88.959433613173942</v>
      </c>
      <c r="Z36" s="369">
        <v>85.417612387289111</v>
      </c>
      <c r="AA36" s="369">
        <v>84.489902907986405</v>
      </c>
      <c r="AB36" s="369">
        <v>88.660850968092319</v>
      </c>
      <c r="AC36" s="369">
        <v>84.58817304333391</v>
      </c>
      <c r="AD36" s="369">
        <v>86.041309821018814</v>
      </c>
      <c r="AE36" s="369">
        <v>88.196324690408716</v>
      </c>
      <c r="AF36" s="369">
        <v>90.204957911048282</v>
      </c>
      <c r="AG36" s="369">
        <v>91.203258983181485</v>
      </c>
      <c r="AH36" s="369">
        <v>93.302732334735964</v>
      </c>
      <c r="AI36" s="369">
        <v>96.560763706925115</v>
      </c>
      <c r="AJ36" s="369">
        <v>98.770236462313321</v>
      </c>
      <c r="AK36" s="369">
        <v>99.34009393107452</v>
      </c>
      <c r="AL36" s="369">
        <v>100.84000686483557</v>
      </c>
      <c r="AM36" s="369">
        <v>100.40688889627688</v>
      </c>
      <c r="AN36" s="369">
        <v>102.92530376912342</v>
      </c>
      <c r="AO36" s="369">
        <v>91.715721773142064</v>
      </c>
      <c r="AP36" s="369">
        <v>98.795812118611806</v>
      </c>
      <c r="AQ36" s="369">
        <v>99.893525140257083</v>
      </c>
      <c r="AR36" s="369">
        <v>98.948747501593658</v>
      </c>
      <c r="AS36" s="369">
        <v>99.917672876218973</v>
      </c>
      <c r="AT36" s="369">
        <v>97.065235094237366</v>
      </c>
      <c r="AU36" s="369">
        <v>96.308707697658832</v>
      </c>
      <c r="AV36" s="369">
        <v>96.501063412722047</v>
      </c>
      <c r="AW36" s="506">
        <v>1.9972826929324228E-3</v>
      </c>
      <c r="AX36" s="506">
        <v>-3.094254685838238E-3</v>
      </c>
      <c r="AY36" s="506">
        <v>0.28160205683735207</v>
      </c>
      <c r="AZ36" s="86"/>
    </row>
    <row r="37" spans="1:52">
      <c r="B37" s="362"/>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431"/>
      <c r="AV37" s="365"/>
      <c r="AW37" s="235"/>
      <c r="AX37" s="235"/>
      <c r="AY37" s="235"/>
    </row>
    <row r="38" spans="1:52">
      <c r="A38" t="s">
        <v>212</v>
      </c>
      <c r="B38" s="362">
        <v>6.0094052726727555E-2</v>
      </c>
      <c r="C38" s="362">
        <v>8.7614763814459665E-2</v>
      </c>
      <c r="D38" s="362">
        <v>0.10903160817240437</v>
      </c>
      <c r="E38" s="362">
        <v>0.1550190054238661</v>
      </c>
      <c r="F38" s="362">
        <v>0.1911399387265145</v>
      </c>
      <c r="G38" s="362">
        <v>0.20113769705135465</v>
      </c>
      <c r="H38" s="362">
        <v>0.21023695538454765</v>
      </c>
      <c r="I38" s="362">
        <v>0.22865840813908675</v>
      </c>
      <c r="J38" s="362">
        <v>0.25123399145324199</v>
      </c>
      <c r="K38" s="362">
        <v>0.27853969698560122</v>
      </c>
      <c r="L38" s="362">
        <v>0.22546064108806924</v>
      </c>
      <c r="M38" s="362">
        <v>0.20963041648858449</v>
      </c>
      <c r="N38" s="362">
        <v>0.33100105249659056</v>
      </c>
      <c r="O38" s="362">
        <v>0.34691146359418573</v>
      </c>
      <c r="P38" s="362">
        <v>0.35647010538175478</v>
      </c>
      <c r="Q38" s="362">
        <v>0.43635377462931507</v>
      </c>
      <c r="R38" s="362">
        <v>0.49956540790894977</v>
      </c>
      <c r="S38" s="362">
        <v>0.48537504125433795</v>
      </c>
      <c r="T38" s="362">
        <v>0.51417462418372806</v>
      </c>
      <c r="U38" s="362">
        <v>0.53633135787771691</v>
      </c>
      <c r="V38" s="362">
        <v>0.56170201341171999</v>
      </c>
      <c r="W38" s="362">
        <v>0.53547133565622529</v>
      </c>
      <c r="X38" s="362">
        <v>0.62395669573588353</v>
      </c>
      <c r="Y38" s="362">
        <v>0.67017231609735173</v>
      </c>
      <c r="Z38" s="362">
        <v>0.68608272719494678</v>
      </c>
      <c r="AA38" s="362">
        <v>0.69747802162971084</v>
      </c>
      <c r="AB38" s="362">
        <v>0.71626369144526425</v>
      </c>
      <c r="AC38" s="362">
        <v>0.77111742434493158</v>
      </c>
      <c r="AD38" s="362">
        <v>0.81078594931123305</v>
      </c>
      <c r="AE38" s="362">
        <v>0.83895167706508367</v>
      </c>
      <c r="AF38" s="362">
        <v>0.84577222897944748</v>
      </c>
      <c r="AG38" s="362">
        <v>0.88313531869421624</v>
      </c>
      <c r="AH38" s="362">
        <v>0.91506364366709292</v>
      </c>
      <c r="AI38" s="362">
        <v>0.93151156865312024</v>
      </c>
      <c r="AJ38" s="362">
        <v>0.94150991442483301</v>
      </c>
      <c r="AK38" s="362">
        <v>1.0361973972225766</v>
      </c>
      <c r="AL38" s="362">
        <v>1.0961759999601206</v>
      </c>
      <c r="AM38" s="362">
        <v>1.140521150643439</v>
      </c>
      <c r="AN38" s="362">
        <v>1.2205830327424854</v>
      </c>
      <c r="AO38" s="362">
        <v>1.2357335615988845</v>
      </c>
      <c r="AP38" s="362">
        <v>1.2657932054334018</v>
      </c>
      <c r="AQ38" s="362">
        <v>1.2856960273504807</v>
      </c>
      <c r="AR38" s="362">
        <v>1.3256308196239042</v>
      </c>
      <c r="AS38" s="362">
        <v>1.4215315067975991</v>
      </c>
      <c r="AT38" s="362">
        <v>1.4967636985756894</v>
      </c>
      <c r="AU38" s="431">
        <v>1.5029339040549143</v>
      </c>
      <c r="AV38" s="365">
        <v>1.4911718790636201</v>
      </c>
      <c r="AW38" s="235">
        <v>-7.8260427551473111E-3</v>
      </c>
      <c r="AX38" s="235">
        <v>3.7886202285911663E-2</v>
      </c>
      <c r="AY38" s="235">
        <v>4.3514242578489102E-3</v>
      </c>
    </row>
    <row r="39" spans="1:52">
      <c r="A39" t="s">
        <v>72</v>
      </c>
      <c r="B39" s="362">
        <v>0.35806659326460916</v>
      </c>
      <c r="C39" s="362">
        <v>0.86605008844498266</v>
      </c>
      <c r="D39" s="362">
        <v>1.1646445877254097</v>
      </c>
      <c r="E39" s="362">
        <v>1.2905243653765566</v>
      </c>
      <c r="F39" s="362">
        <v>1.3390678379305367</v>
      </c>
      <c r="G39" s="362">
        <v>1.3949828349698246</v>
      </c>
      <c r="H39" s="362">
        <v>1.4173147510795301</v>
      </c>
      <c r="I39" s="362">
        <v>1.4431847892511334</v>
      </c>
      <c r="J39" s="362">
        <v>0.90405617609126088</v>
      </c>
      <c r="K39" s="362">
        <v>0.8707791480215723</v>
      </c>
      <c r="L39" s="362">
        <v>0.46332741457894422</v>
      </c>
      <c r="M39" s="362">
        <v>0.50481762203339975</v>
      </c>
      <c r="N39" s="362">
        <v>0.69136319453875172</v>
      </c>
      <c r="O39" s="362">
        <v>0.79013459135529118</v>
      </c>
      <c r="P39" s="362">
        <v>0.91726277857923355</v>
      </c>
      <c r="Q39" s="362">
        <v>0.99225738402431785</v>
      </c>
      <c r="R39" s="362">
        <v>0.95323233560497855</v>
      </c>
      <c r="S39" s="362">
        <v>1.1669475179275717</v>
      </c>
      <c r="T39" s="362">
        <v>1.2634346853553218</v>
      </c>
      <c r="U39" s="362">
        <v>1.599754209891</v>
      </c>
      <c r="V39" s="362">
        <v>2.5320612990989999</v>
      </c>
      <c r="W39" s="362">
        <v>2.9911519112090001</v>
      </c>
      <c r="X39" s="362">
        <v>3.1571308248180001</v>
      </c>
      <c r="Y39" s="362">
        <v>1.6915723323129999</v>
      </c>
      <c r="Z39" s="362">
        <v>2.6870926673422999</v>
      </c>
      <c r="AA39" s="362">
        <v>3.2644873987267999</v>
      </c>
      <c r="AB39" s="362">
        <v>3.8288157049973996</v>
      </c>
      <c r="AC39" s="362">
        <v>4.0339938939481002</v>
      </c>
      <c r="AD39" s="362">
        <v>4.5555914586300004</v>
      </c>
      <c r="AE39" s="362">
        <v>5.4271573283896011</v>
      </c>
      <c r="AF39" s="362">
        <v>5.7552305427358998</v>
      </c>
      <c r="AG39" s="362">
        <v>6.4131427045520004</v>
      </c>
      <c r="AH39" s="362">
        <v>7.6262013603965002</v>
      </c>
      <c r="AI39" s="362">
        <v>7.999124196079701</v>
      </c>
      <c r="AJ39" s="362">
        <v>9.3004695080991997</v>
      </c>
      <c r="AK39" s="362">
        <v>9.8967745155926359</v>
      </c>
      <c r="AL39" s="362">
        <v>10.784372274588616</v>
      </c>
      <c r="AM39" s="362">
        <v>12.089137787480212</v>
      </c>
      <c r="AN39" s="362">
        <v>12.623390129754501</v>
      </c>
      <c r="AO39" s="362">
        <v>13.904456567188088</v>
      </c>
      <c r="AP39" s="362">
        <v>14.741839778726726</v>
      </c>
      <c r="AQ39" s="362">
        <v>15.466699832860954</v>
      </c>
      <c r="AR39" s="362">
        <v>16.032229588412637</v>
      </c>
      <c r="AS39" s="362">
        <v>16.13682699779168</v>
      </c>
      <c r="AT39" s="362">
        <v>17.980697440225299</v>
      </c>
      <c r="AU39" s="431">
        <v>18.322314249018124</v>
      </c>
      <c r="AV39" s="365">
        <v>19.533080925944276</v>
      </c>
      <c r="AW39" s="235">
        <v>6.6081536451708667E-2</v>
      </c>
      <c r="AX39" s="235">
        <v>6.3527355781175299E-2</v>
      </c>
      <c r="AY39" s="235">
        <v>5.6999949747612848E-2</v>
      </c>
    </row>
    <row r="40" spans="1:52">
      <c r="A40" t="s">
        <v>73</v>
      </c>
      <c r="B40" s="362">
        <v>7.5896961046636235E-2</v>
      </c>
      <c r="C40" s="362">
        <v>8.9549813812815834E-2</v>
      </c>
      <c r="D40" s="362">
        <v>9.0270023678627825E-2</v>
      </c>
      <c r="E40" s="362">
        <v>8.8044774925205474E-2</v>
      </c>
      <c r="F40" s="362">
        <v>8.0842088820213098E-2</v>
      </c>
      <c r="G40" s="362">
        <v>0.12567074711546425</v>
      </c>
      <c r="H40" s="362">
        <v>0.17389308599374623</v>
      </c>
      <c r="I40" s="362">
        <v>0.11395294434764079</v>
      </c>
      <c r="J40" s="362">
        <v>0.11814555267741247</v>
      </c>
      <c r="K40" s="362">
        <v>0.16942437763385085</v>
      </c>
      <c r="L40" s="362">
        <v>0.12361203955042505</v>
      </c>
      <c r="M40" s="362">
        <v>5.9986549949041096E-2</v>
      </c>
      <c r="N40" s="362">
        <v>6.5791699944109605E-2</v>
      </c>
      <c r="O40" s="362">
        <v>4.5473674961369864E-2</v>
      </c>
      <c r="P40" s="362">
        <v>5.6928007806830598E-2</v>
      </c>
      <c r="Q40" s="362">
        <v>8.2239624930136992E-2</v>
      </c>
      <c r="R40" s="362">
        <v>0.14996637487260275</v>
      </c>
      <c r="S40" s="362">
        <v>0.36282187469178084</v>
      </c>
      <c r="T40" s="362">
        <v>0.54033363342076501</v>
      </c>
      <c r="U40" s="362">
        <v>0.62405362446986301</v>
      </c>
      <c r="V40" s="362">
        <v>0.3850749496728767</v>
      </c>
      <c r="W40" s="362">
        <v>0.1683493498569863</v>
      </c>
      <c r="X40" s="362">
        <v>0.21902809783306013</v>
      </c>
      <c r="Y40" s="362">
        <v>0.24671887479041096</v>
      </c>
      <c r="Z40" s="362">
        <v>0.30670542473945206</v>
      </c>
      <c r="AA40" s="362">
        <v>0.30670542473945206</v>
      </c>
      <c r="AB40" s="362">
        <v>0.31262160219344265</v>
      </c>
      <c r="AC40" s="362">
        <v>0.2950951247493151</v>
      </c>
      <c r="AD40" s="362">
        <v>0.28541987475753428</v>
      </c>
      <c r="AE40" s="362">
        <v>0.30767294973863019</v>
      </c>
      <c r="AF40" s="362">
        <v>0.30393766879918033</v>
      </c>
      <c r="AG40" s="362">
        <v>0.2670368997731507</v>
      </c>
      <c r="AH40" s="362">
        <v>0.22833589980602739</v>
      </c>
      <c r="AI40" s="362">
        <v>0.15093389987178082</v>
      </c>
      <c r="AJ40" s="362">
        <v>9.6488148825136622E-2</v>
      </c>
      <c r="AK40" s="362">
        <v>0.14029112488082193</v>
      </c>
      <c r="AL40" s="362">
        <v>0.14029112488082193</v>
      </c>
      <c r="AM40" s="362">
        <v>0.14125864988</v>
      </c>
      <c r="AN40" s="362">
        <v>0.18139771979125682</v>
      </c>
      <c r="AO40" s="362">
        <v>0.11116862240556166</v>
      </c>
      <c r="AP40" s="362">
        <v>0.12606850739290412</v>
      </c>
      <c r="AQ40" s="362">
        <v>8.4755189928000005E-2</v>
      </c>
      <c r="AR40" s="362">
        <v>6.2331344141038261E-2</v>
      </c>
      <c r="AS40" s="362">
        <v>0.11406681229308864</v>
      </c>
      <c r="AT40" s="362">
        <v>8.7504180007164714E-2</v>
      </c>
      <c r="AU40" s="431">
        <v>9.6932072557655471E-2</v>
      </c>
      <c r="AV40" s="365">
        <v>0.10913641779073356</v>
      </c>
      <c r="AW40" s="235">
        <v>0.12590616202721661</v>
      </c>
      <c r="AX40" s="235">
        <v>-3.6295847930403857E-2</v>
      </c>
      <c r="AY40" s="235">
        <v>3.1847358608153448E-4</v>
      </c>
    </row>
    <row r="41" spans="1:52">
      <c r="A41" t="s">
        <v>74</v>
      </c>
      <c r="B41" s="362">
        <v>0.19705259149926943</v>
      </c>
      <c r="C41" s="362">
        <v>0.20361026093814308</v>
      </c>
      <c r="D41" s="362">
        <v>0.23993386341183975</v>
      </c>
      <c r="E41" s="362">
        <v>0.26950946365993916</v>
      </c>
      <c r="F41" s="362">
        <v>0.28359232753686459</v>
      </c>
      <c r="G41" s="362">
        <v>0.31079053029153736</v>
      </c>
      <c r="H41" s="362">
        <v>0.37287309068202795</v>
      </c>
      <c r="I41" s="362">
        <v>0.40765053298703208</v>
      </c>
      <c r="J41" s="362">
        <v>0.45677930238974124</v>
      </c>
      <c r="K41" s="362">
        <v>0.60481062726398793</v>
      </c>
      <c r="L41" s="362">
        <v>0.39281397477255625</v>
      </c>
      <c r="M41" s="362">
        <v>0.45323171072608837</v>
      </c>
      <c r="N41" s="362">
        <v>0.35561918858678848</v>
      </c>
      <c r="O41" s="362">
        <v>0.39045008855719943</v>
      </c>
      <c r="P41" s="362">
        <v>0.4221892556370978</v>
      </c>
      <c r="Q41" s="362">
        <v>0.40636049965479454</v>
      </c>
      <c r="R41" s="362">
        <v>0.55439182452904112</v>
      </c>
      <c r="S41" s="362">
        <v>0.46247694960712332</v>
      </c>
      <c r="T41" s="362">
        <v>0.65997893796393448</v>
      </c>
      <c r="U41" s="362">
        <v>0.78950039932931504</v>
      </c>
      <c r="V41" s="362">
        <v>0.40539297465561652</v>
      </c>
      <c r="W41" s="362">
        <v>4.8376249958904112E-2</v>
      </c>
      <c r="X41" s="362">
        <v>0.25279894992185792</v>
      </c>
      <c r="Y41" s="362">
        <v>0.52439854955452059</v>
      </c>
      <c r="Z41" s="362">
        <v>0.57761242450931505</v>
      </c>
      <c r="AA41" s="362">
        <v>0.89764819368188753</v>
      </c>
      <c r="AB41" s="362">
        <v>0.89755420218227067</v>
      </c>
      <c r="AC41" s="362">
        <v>0.89689567423808214</v>
      </c>
      <c r="AD41" s="362">
        <v>0.9182887269976866</v>
      </c>
      <c r="AE41" s="362">
        <v>0.835941599289863</v>
      </c>
      <c r="AF41" s="362">
        <v>0.9262862287213115</v>
      </c>
      <c r="AG41" s="362">
        <v>0.91914874921917811</v>
      </c>
      <c r="AH41" s="362">
        <v>0.84271427428410961</v>
      </c>
      <c r="AI41" s="362">
        <v>0.96752499917808221</v>
      </c>
      <c r="AJ41" s="362">
        <v>1.0517208221939891</v>
      </c>
      <c r="AK41" s="362">
        <v>1.1900557489890413</v>
      </c>
      <c r="AL41" s="362">
        <v>1.2006985239800001</v>
      </c>
      <c r="AM41" s="362">
        <v>1.0894331490745206</v>
      </c>
      <c r="AN41" s="362">
        <v>1.2253994900792349</v>
      </c>
      <c r="AO41" s="362">
        <v>1.1115894715556989</v>
      </c>
      <c r="AP41" s="362">
        <v>1.135197081535644</v>
      </c>
      <c r="AQ41" s="362">
        <v>1.3093515813876986</v>
      </c>
      <c r="AR41" s="362">
        <v>1.4970136290219946</v>
      </c>
      <c r="AS41" s="362">
        <v>1.5781492341747847</v>
      </c>
      <c r="AT41" s="362">
        <v>1.4540716553905708</v>
      </c>
      <c r="AU41" s="431">
        <v>1.6359880211102193</v>
      </c>
      <c r="AV41" s="365">
        <v>1.6521748162416761</v>
      </c>
      <c r="AW41" s="235">
        <v>9.8942014993923522E-3</v>
      </c>
      <c r="AX41" s="235">
        <v>3.2336496298947859E-2</v>
      </c>
      <c r="AY41" s="235">
        <v>4.821250772322515E-3</v>
      </c>
    </row>
    <row r="42" spans="1:52">
      <c r="A42" t="s">
        <v>119</v>
      </c>
      <c r="B42" s="362">
        <v>0</v>
      </c>
      <c r="C42" s="362">
        <v>0</v>
      </c>
      <c r="D42" s="362">
        <v>0</v>
      </c>
      <c r="E42" s="362">
        <v>0</v>
      </c>
      <c r="F42" s="362">
        <v>0</v>
      </c>
      <c r="G42" s="362">
        <v>0</v>
      </c>
      <c r="H42" s="362">
        <v>0</v>
      </c>
      <c r="I42" s="362">
        <v>0</v>
      </c>
      <c r="J42" s="362">
        <v>3.9234197229693693E-2</v>
      </c>
      <c r="K42" s="362">
        <v>6.5978615410488231E-2</v>
      </c>
      <c r="L42" s="362">
        <v>8.3534114121742206E-2</v>
      </c>
      <c r="M42" s="362">
        <v>9.8696406179886814E-2</v>
      </c>
      <c r="N42" s="362">
        <v>0.1080637404665608</v>
      </c>
      <c r="O42" s="362">
        <v>0.13412936630774192</v>
      </c>
      <c r="P42" s="362">
        <v>0.16815132858866041</v>
      </c>
      <c r="Q42" s="362">
        <v>0.21463413778597096</v>
      </c>
      <c r="R42" s="362">
        <v>0.25101740718928556</v>
      </c>
      <c r="S42" s="362">
        <v>0.28115578706815098</v>
      </c>
      <c r="T42" s="362">
        <v>0.2821476399184939</v>
      </c>
      <c r="U42" s="362">
        <v>0.29364556611704939</v>
      </c>
      <c r="V42" s="362">
        <v>0.31726753953561981</v>
      </c>
      <c r="W42" s="362">
        <v>0.32174756897707268</v>
      </c>
      <c r="X42" s="362">
        <v>0.35065373675091166</v>
      </c>
      <c r="Y42" s="362">
        <v>0.33749555125611924</v>
      </c>
      <c r="Z42" s="362">
        <v>0.35337929200308865</v>
      </c>
      <c r="AA42" s="362">
        <v>0.49497537404658465</v>
      </c>
      <c r="AB42" s="362">
        <v>0.53369769508575049</v>
      </c>
      <c r="AC42" s="362">
        <v>0.60874097016590423</v>
      </c>
      <c r="AD42" s="362">
        <v>0.63209142664862883</v>
      </c>
      <c r="AE42" s="362">
        <v>0.66616680209725565</v>
      </c>
      <c r="AF42" s="362">
        <v>1.0566202559687459</v>
      </c>
      <c r="AG42" s="362">
        <v>1.5834191780245865</v>
      </c>
      <c r="AH42" s="362">
        <v>1.7086027396638677</v>
      </c>
      <c r="AI42" s="362">
        <v>1.8822328766438525</v>
      </c>
      <c r="AJ42" s="362">
        <v>1.9100596301423503</v>
      </c>
      <c r="AK42" s="362">
        <v>2.1402986300591214</v>
      </c>
      <c r="AL42" s="362">
        <v>2.4936438355257184</v>
      </c>
      <c r="AM42" s="362">
        <v>2.5259863012779662</v>
      </c>
      <c r="AN42" s="362">
        <v>2.5078415299634083</v>
      </c>
      <c r="AO42" s="362">
        <v>2.6130082190830199</v>
      </c>
      <c r="AP42" s="362">
        <v>2.8382876711296188</v>
      </c>
      <c r="AQ42" s="362">
        <v>2.9903671231788804</v>
      </c>
      <c r="AR42" s="362">
        <v>3.1050054643679124</v>
      </c>
      <c r="AS42" s="362">
        <v>3.3658821916583697</v>
      </c>
      <c r="AT42" s="362">
        <v>3.2204931505677687</v>
      </c>
      <c r="AU42" s="431">
        <v>3.3613506848092198</v>
      </c>
      <c r="AV42" s="365">
        <v>3.4177234094812046</v>
      </c>
      <c r="AW42" s="235">
        <v>1.6770854920537426E-2</v>
      </c>
      <c r="AX42" s="235">
        <v>4.6174054261176822E-2</v>
      </c>
      <c r="AY42" s="235">
        <v>9.9733402697839441E-3</v>
      </c>
    </row>
    <row r="43" spans="1:52">
      <c r="A43" t="s">
        <v>120</v>
      </c>
      <c r="B43" s="362">
        <v>9.7236262417397246E-2</v>
      </c>
      <c r="C43" s="362">
        <v>9.7236262417397246E-2</v>
      </c>
      <c r="D43" s="362">
        <v>0.10642642815412569</v>
      </c>
      <c r="E43" s="362">
        <v>0.15286894987013699</v>
      </c>
      <c r="F43" s="362">
        <v>0.12558474489331506</v>
      </c>
      <c r="G43" s="362">
        <v>0.19379525733536987</v>
      </c>
      <c r="H43" s="362">
        <v>0.10555803481469947</v>
      </c>
      <c r="I43" s="362">
        <v>0.15006312737252056</v>
      </c>
      <c r="J43" s="362">
        <v>0.14309694737843837</v>
      </c>
      <c r="K43" s="362">
        <v>0.42203440464147951</v>
      </c>
      <c r="L43" s="362">
        <v>0.45745031357997268</v>
      </c>
      <c r="M43" s="362">
        <v>0.41826105714468503</v>
      </c>
      <c r="N43" s="362">
        <v>0.48908388708452055</v>
      </c>
      <c r="O43" s="362">
        <v>0.50649933706972605</v>
      </c>
      <c r="P43" s="362">
        <v>0.57217472253306012</v>
      </c>
      <c r="Q43" s="362">
        <v>0.52826864955123287</v>
      </c>
      <c r="R43" s="362">
        <v>0.56116449952328773</v>
      </c>
      <c r="S43" s="362">
        <v>0.54278152453890416</v>
      </c>
      <c r="T43" s="362">
        <v>0.56542055211530062</v>
      </c>
      <c r="U43" s="362">
        <v>0.59986549949041101</v>
      </c>
      <c r="V43" s="362">
        <v>0.60954074948219183</v>
      </c>
      <c r="W43" s="362">
        <v>0.73822157437287683</v>
      </c>
      <c r="X43" s="362">
        <v>1.217680438173224</v>
      </c>
      <c r="Y43" s="362">
        <v>1.3061587488904109</v>
      </c>
      <c r="Z43" s="362">
        <v>1.3061587488904109</v>
      </c>
      <c r="AA43" s="362">
        <v>1.3061587488904109</v>
      </c>
      <c r="AB43" s="362">
        <v>1.3218876389043717</v>
      </c>
      <c r="AC43" s="362">
        <v>1.6834934985698629</v>
      </c>
      <c r="AD43" s="362">
        <v>1.8944139483906848</v>
      </c>
      <c r="AE43" s="362">
        <v>2.1333926231876714</v>
      </c>
      <c r="AF43" s="362">
        <v>2.4025549057459017</v>
      </c>
      <c r="AG43" s="362">
        <v>2.6123174977808219</v>
      </c>
      <c r="AH43" s="362">
        <v>2.8541987475753428</v>
      </c>
      <c r="AI43" s="362">
        <v>3.038028497419178</v>
      </c>
      <c r="AJ43" s="362">
        <v>3.7794407894806015</v>
      </c>
      <c r="AK43" s="362">
        <v>4.4312644962356167</v>
      </c>
      <c r="AL43" s="362">
        <v>4.9053517458328768</v>
      </c>
      <c r="AM43" s="362">
        <v>6.1147579948054807</v>
      </c>
      <c r="AN43" s="362">
        <v>7.4277541847078421</v>
      </c>
      <c r="AO43" s="362">
        <v>8.6399982426602744</v>
      </c>
      <c r="AP43" s="362">
        <v>12.690541651719316</v>
      </c>
      <c r="AQ43" s="362">
        <v>14.055371116559886</v>
      </c>
      <c r="AR43" s="362">
        <v>15.153424598799283</v>
      </c>
      <c r="AS43" s="362">
        <v>17.183439027093506</v>
      </c>
      <c r="AT43" s="362">
        <v>16.840421809970458</v>
      </c>
      <c r="AU43" s="431">
        <v>17.267608854954606</v>
      </c>
      <c r="AV43" s="365">
        <v>17.488305236278737</v>
      </c>
      <c r="AW43" s="235">
        <v>1.2780946289549844E-2</v>
      </c>
      <c r="AX43" s="235">
        <v>0.14569878603589737</v>
      </c>
      <c r="AY43" s="235">
        <v>5.1033040994305577E-2</v>
      </c>
    </row>
    <row r="44" spans="1:52">
      <c r="A44" t="s">
        <v>75</v>
      </c>
      <c r="B44" s="362">
        <v>0.15641654153378998</v>
      </c>
      <c r="C44" s="362">
        <v>0.13050837211135466</v>
      </c>
      <c r="D44" s="362">
        <v>0.14751965864820887</v>
      </c>
      <c r="E44" s="362">
        <v>0.17415449985205481</v>
      </c>
      <c r="F44" s="362">
        <v>0.22038069425722984</v>
      </c>
      <c r="G44" s="362">
        <v>0.26219927477726029</v>
      </c>
      <c r="H44" s="362">
        <v>0.28228143984064968</v>
      </c>
      <c r="I44" s="362">
        <v>0.39829779132831045</v>
      </c>
      <c r="J44" s="362">
        <v>0.54923169120009141</v>
      </c>
      <c r="K44" s="362">
        <v>0.67436492442712326</v>
      </c>
      <c r="L44" s="362">
        <v>0.93829364279732841</v>
      </c>
      <c r="M44" s="362">
        <v>1.0969583435125725</v>
      </c>
      <c r="N44" s="362">
        <v>1.1626425406789955</v>
      </c>
      <c r="O44" s="362">
        <v>1.1353368351466362</v>
      </c>
      <c r="P44" s="362">
        <v>1.7560843086174864</v>
      </c>
      <c r="Q44" s="362">
        <v>1.8189469984547948</v>
      </c>
      <c r="R44" s="362">
        <v>2.4381629979287673</v>
      </c>
      <c r="S44" s="362">
        <v>2.5929669977972605</v>
      </c>
      <c r="T44" s="362">
        <v>2.8078051308114755</v>
      </c>
      <c r="U44" s="362">
        <v>2.8832244975506853</v>
      </c>
      <c r="V44" s="362">
        <v>3.2431437972449322</v>
      </c>
      <c r="W44" s="362">
        <v>3.4027854221093157</v>
      </c>
      <c r="X44" s="362">
        <v>3.6906716925614758</v>
      </c>
      <c r="Y44" s="362">
        <v>3.8739700967090411</v>
      </c>
      <c r="Z44" s="362">
        <v>4.1381044214846581</v>
      </c>
      <c r="AA44" s="362">
        <v>4.1535848214715072</v>
      </c>
      <c r="AB44" s="362">
        <v>4.2850386893243169</v>
      </c>
      <c r="AC44" s="362">
        <v>4.3867583462734254</v>
      </c>
      <c r="AD44" s="362">
        <v>4.5299520461517808</v>
      </c>
      <c r="AE44" s="362">
        <v>4.4699654962027395</v>
      </c>
      <c r="AF44" s="362">
        <v>4.8060746929800553</v>
      </c>
      <c r="AG44" s="362">
        <v>5.1946417205871231</v>
      </c>
      <c r="AH44" s="362">
        <v>5.4858667453397265</v>
      </c>
      <c r="AI44" s="362">
        <v>5.8109551450635619</v>
      </c>
      <c r="AJ44" s="362">
        <v>6.3373416148349744</v>
      </c>
      <c r="AK44" s="362">
        <v>6.8926480941446577</v>
      </c>
      <c r="AL44" s="362">
        <v>7.1075353964621097</v>
      </c>
      <c r="AM44" s="362">
        <v>7.2003210438832879</v>
      </c>
      <c r="AN44" s="362">
        <v>7.7615066914939899</v>
      </c>
      <c r="AO44" s="362">
        <v>7.5902336185520554</v>
      </c>
      <c r="AP44" s="362">
        <v>8.4813241427950672</v>
      </c>
      <c r="AQ44" s="362">
        <v>8.9263856424169887</v>
      </c>
      <c r="AR44" s="362">
        <v>9.5841678228008202</v>
      </c>
      <c r="AS44" s="362">
        <v>9.6781525667783566</v>
      </c>
      <c r="AT44" s="362">
        <v>9.9055209415852055</v>
      </c>
      <c r="AU44" s="431">
        <v>10.105798616415068</v>
      </c>
      <c r="AV44" s="365">
        <v>10.553604762288941</v>
      </c>
      <c r="AW44" s="235">
        <v>4.4311801854678867E-2</v>
      </c>
      <c r="AX44" s="235">
        <v>3.9006951807077472E-2</v>
      </c>
      <c r="AY44" s="235">
        <v>3.0796725994599167E-2</v>
      </c>
    </row>
    <row r="45" spans="1:52">
      <c r="A45" t="s">
        <v>76</v>
      </c>
      <c r="B45" s="362">
        <v>0</v>
      </c>
      <c r="C45" s="362">
        <v>0</v>
      </c>
      <c r="D45" s="362">
        <v>0</v>
      </c>
      <c r="E45" s="362">
        <v>0</v>
      </c>
      <c r="F45" s="362">
        <v>0</v>
      </c>
      <c r="G45" s="362">
        <v>0</v>
      </c>
      <c r="H45" s="362">
        <v>2.8945522815604138E-3</v>
      </c>
      <c r="I45" s="362">
        <v>3.2306294756161208E-3</v>
      </c>
      <c r="J45" s="362">
        <v>3.1150847876470203E-3</v>
      </c>
      <c r="K45" s="362">
        <v>3.212142325541064E-3</v>
      </c>
      <c r="L45" s="362">
        <v>4.3118688843945359E-3</v>
      </c>
      <c r="M45" s="362">
        <v>4.3629674177133237E-3</v>
      </c>
      <c r="N45" s="362">
        <v>4.5524607059826607E-3</v>
      </c>
      <c r="O45" s="362">
        <v>6.9095723405523642E-3</v>
      </c>
      <c r="P45" s="362">
        <v>1.1638128202133859E-2</v>
      </c>
      <c r="Q45" s="362">
        <v>1.3865362556292402E-2</v>
      </c>
      <c r="R45" s="362">
        <v>3.5058569223585204E-2</v>
      </c>
      <c r="S45" s="362">
        <v>3.4517820083889809E-2</v>
      </c>
      <c r="T45" s="362">
        <v>8.1430024137464738E-2</v>
      </c>
      <c r="U45" s="362">
        <v>0.13365516236138</v>
      </c>
      <c r="V45" s="362">
        <v>0.14717389085376548</v>
      </c>
      <c r="W45" s="362">
        <v>0.17177797670990572</v>
      </c>
      <c r="X45" s="362">
        <v>0.17719453489221118</v>
      </c>
      <c r="Y45" s="362">
        <v>0.17585901508897508</v>
      </c>
      <c r="Z45" s="362">
        <v>0.19063024799894457</v>
      </c>
      <c r="AA45" s="362">
        <v>0.24038379063844054</v>
      </c>
      <c r="AB45" s="362">
        <v>0.25543502052833827</v>
      </c>
      <c r="AC45" s="362">
        <v>0.39727036796288845</v>
      </c>
      <c r="AD45" s="362">
        <v>0.5009439946900458</v>
      </c>
      <c r="AE45" s="362">
        <v>0.4965879599536111</v>
      </c>
      <c r="AF45" s="362">
        <v>0.4952311622488198</v>
      </c>
      <c r="AG45" s="362">
        <v>0.50878485721562938</v>
      </c>
      <c r="AH45" s="362">
        <v>0.56279968794742585</v>
      </c>
      <c r="AI45" s="362">
        <v>0.59677675889161963</v>
      </c>
      <c r="AJ45" s="362">
        <v>0.54736075827501074</v>
      </c>
      <c r="AK45" s="362">
        <v>0.53143623784509175</v>
      </c>
      <c r="AL45" s="362">
        <v>0.54450434205439802</v>
      </c>
      <c r="AM45" s="362">
        <v>0.52272416837222146</v>
      </c>
      <c r="AN45" s="362">
        <v>0.51260769425754948</v>
      </c>
      <c r="AO45" s="362">
        <v>0.56715572268386061</v>
      </c>
      <c r="AP45" s="362">
        <v>0.77885901087461118</v>
      </c>
      <c r="AQ45" s="362">
        <v>0.68563986751489803</v>
      </c>
      <c r="AR45" s="362">
        <v>0.56039315728155925</v>
      </c>
      <c r="AS45" s="362">
        <v>0.46173968206212934</v>
      </c>
      <c r="AT45" s="362">
        <v>0.42689140417064758</v>
      </c>
      <c r="AU45" s="431">
        <v>0.39335109214697661</v>
      </c>
      <c r="AV45" s="365">
        <v>0.34758547426547165</v>
      </c>
      <c r="AW45" s="235">
        <v>-0.11634801274278528</v>
      </c>
      <c r="AX45" s="235">
        <v>-2.963992466987897E-2</v>
      </c>
      <c r="AY45" s="235">
        <v>1.0142974700840383E-3</v>
      </c>
    </row>
    <row r="46" spans="1:52">
      <c r="A46" t="s">
        <v>121</v>
      </c>
      <c r="B46" s="362">
        <v>8.0627083264840194E-2</v>
      </c>
      <c r="C46" s="362">
        <v>0.14233367765686453</v>
      </c>
      <c r="D46" s="362">
        <v>0.14408896891220402</v>
      </c>
      <c r="E46" s="362">
        <v>0.16791933874624052</v>
      </c>
      <c r="F46" s="362">
        <v>0.16813434430161342</v>
      </c>
      <c r="G46" s="362">
        <v>0.16060914986356165</v>
      </c>
      <c r="H46" s="362">
        <v>0.18718700872076505</v>
      </c>
      <c r="I46" s="362">
        <v>0.37733474967945208</v>
      </c>
      <c r="J46" s="362">
        <v>0.55245677453068498</v>
      </c>
      <c r="K46" s="362">
        <v>0.59115777449780826</v>
      </c>
      <c r="L46" s="362">
        <v>0.72559087916502729</v>
      </c>
      <c r="M46" s="362">
        <v>0.8572271492717809</v>
      </c>
      <c r="N46" s="362">
        <v>0.91914874921917811</v>
      </c>
      <c r="O46" s="362">
        <v>0.80885089931287668</v>
      </c>
      <c r="P46" s="362">
        <v>1.0613696370765027</v>
      </c>
      <c r="Q46" s="362">
        <v>1.2800355739126028</v>
      </c>
      <c r="R46" s="362">
        <v>1.4725730487490412</v>
      </c>
      <c r="S46" s="362">
        <v>1.634149723611781</v>
      </c>
      <c r="T46" s="362">
        <v>1.6750342636043718</v>
      </c>
      <c r="U46" s="362">
        <v>1.9718159483249316</v>
      </c>
      <c r="V46" s="362">
        <v>1.9456927733471234</v>
      </c>
      <c r="W46" s="362">
        <v>2.3036770230430137</v>
      </c>
      <c r="X46" s="362">
        <v>2.139142259453279</v>
      </c>
      <c r="Y46" s="362">
        <v>2.224339973110411</v>
      </c>
      <c r="Z46" s="362">
        <v>2.5987721477923289</v>
      </c>
      <c r="AA46" s="362">
        <v>3.0302882974257539</v>
      </c>
      <c r="AB46" s="362">
        <v>3.2612994302896179</v>
      </c>
      <c r="AC46" s="362">
        <v>3.5130832720156171</v>
      </c>
      <c r="AD46" s="362">
        <v>3.5866151719531505</v>
      </c>
      <c r="AE46" s="362">
        <v>3.7240037218364388</v>
      </c>
      <c r="AF46" s="362">
        <v>3.7032151519087435</v>
      </c>
      <c r="AG46" s="362">
        <v>4.3480573463063017</v>
      </c>
      <c r="AH46" s="362">
        <v>4.1980909714336985</v>
      </c>
      <c r="AI46" s="362">
        <v>4.3335444713186302</v>
      </c>
      <c r="AJ46" s="362">
        <v>4.4664364091155742</v>
      </c>
      <c r="AK46" s="362">
        <v>4.623801971072055</v>
      </c>
      <c r="AL46" s="362">
        <v>4.720554470989863</v>
      </c>
      <c r="AM46" s="362">
        <v>4.8656832208665755</v>
      </c>
      <c r="AN46" s="362">
        <v>4.8475645969748635</v>
      </c>
      <c r="AO46" s="362">
        <v>4.7253920959857538</v>
      </c>
      <c r="AP46" s="362">
        <v>4.961661700785041</v>
      </c>
      <c r="AQ46" s="362">
        <v>5.0609297657007124</v>
      </c>
      <c r="AR46" s="362">
        <v>5.2393064812049177</v>
      </c>
      <c r="AS46" s="362">
        <v>5.2826864955123289</v>
      </c>
      <c r="AT46" s="362">
        <v>5.2483000417454893</v>
      </c>
      <c r="AU46" s="431">
        <v>5.8226575878323166</v>
      </c>
      <c r="AV46" s="365">
        <v>5.9689335935164891</v>
      </c>
      <c r="AW46" s="235">
        <v>2.5121862908416226E-2</v>
      </c>
      <c r="AX46" s="235">
        <v>2.3321744588322479E-2</v>
      </c>
      <c r="AY46" s="235">
        <v>1.7418087610817111E-2</v>
      </c>
    </row>
    <row r="47" spans="1:52">
      <c r="A47" t="s">
        <v>77</v>
      </c>
      <c r="B47" s="362">
        <v>0</v>
      </c>
      <c r="C47" s="362">
        <v>0</v>
      </c>
      <c r="D47" s="362">
        <v>0</v>
      </c>
      <c r="E47" s="362">
        <v>0</v>
      </c>
      <c r="F47" s="362">
        <v>0</v>
      </c>
      <c r="G47" s="362">
        <v>0</v>
      </c>
      <c r="H47" s="362">
        <v>0</v>
      </c>
      <c r="I47" s="362">
        <v>0</v>
      </c>
      <c r="J47" s="362">
        <v>0</v>
      </c>
      <c r="K47" s="362">
        <v>0</v>
      </c>
      <c r="L47" s="362">
        <v>0</v>
      </c>
      <c r="M47" s="362">
        <v>0</v>
      </c>
      <c r="N47" s="362">
        <v>0</v>
      </c>
      <c r="O47" s="362">
        <v>0</v>
      </c>
      <c r="P47" s="362">
        <v>0</v>
      </c>
      <c r="Q47" s="362">
        <v>0</v>
      </c>
      <c r="R47" s="362">
        <v>0</v>
      </c>
      <c r="S47" s="362">
        <v>0</v>
      </c>
      <c r="T47" s="362">
        <v>0</v>
      </c>
      <c r="U47" s="362">
        <v>0</v>
      </c>
      <c r="V47" s="362">
        <v>0</v>
      </c>
      <c r="W47" s="362">
        <v>0</v>
      </c>
      <c r="X47" s="362">
        <v>0</v>
      </c>
      <c r="Y47" s="362">
        <v>0</v>
      </c>
      <c r="Z47" s="362">
        <v>0</v>
      </c>
      <c r="AA47" s="362">
        <v>0</v>
      </c>
      <c r="AB47" s="362">
        <v>0</v>
      </c>
      <c r="AC47" s="362">
        <v>0</v>
      </c>
      <c r="AD47" s="362">
        <v>0</v>
      </c>
      <c r="AE47" s="362">
        <v>0</v>
      </c>
      <c r="AF47" s="362">
        <v>0</v>
      </c>
      <c r="AG47" s="362">
        <v>0</v>
      </c>
      <c r="AH47" s="362">
        <v>0</v>
      </c>
      <c r="AI47" s="362">
        <v>0</v>
      </c>
      <c r="AJ47" s="362">
        <v>0</v>
      </c>
      <c r="AK47" s="362">
        <v>0</v>
      </c>
      <c r="AL47" s="362">
        <v>0</v>
      </c>
      <c r="AM47" s="362">
        <v>0</v>
      </c>
      <c r="AN47" s="362">
        <v>0</v>
      </c>
      <c r="AO47" s="362">
        <v>7.227551321843334E-2</v>
      </c>
      <c r="AP47" s="362">
        <v>0.57821334932250368</v>
      </c>
      <c r="AQ47" s="362">
        <v>0.87102438668004478</v>
      </c>
      <c r="AR47" s="362">
        <v>0.70215016794323348</v>
      </c>
      <c r="AS47" s="362">
        <v>0.95698501274153869</v>
      </c>
      <c r="AT47" s="362">
        <v>0.90232775354463501</v>
      </c>
      <c r="AU47" s="431">
        <v>0.26439859858593839</v>
      </c>
      <c r="AV47" s="365">
        <v>7.0238042776421483E-2</v>
      </c>
      <c r="AW47" s="235">
        <v>-0.73434790066184197</v>
      </c>
      <c r="AX47" s="362">
        <v>0</v>
      </c>
      <c r="AY47" s="235">
        <v>2.0496330936248163E-4</v>
      </c>
    </row>
    <row r="48" spans="1:52">
      <c r="A48" t="s">
        <v>78</v>
      </c>
      <c r="B48" s="362">
        <v>1.3021917807745434E-2</v>
      </c>
      <c r="C48" s="362">
        <v>1.2189041095446966E-2</v>
      </c>
      <c r="D48" s="362">
        <v>1.2016393442185788E-2</v>
      </c>
      <c r="E48" s="362">
        <v>5.2301369861110954E-3</v>
      </c>
      <c r="F48" s="362">
        <v>6.3917808216852725E-3</v>
      </c>
      <c r="G48" s="362">
        <v>5.8410958901984568E-3</v>
      </c>
      <c r="H48" s="362">
        <v>5.6120218577193296E-3</v>
      </c>
      <c r="I48" s="362">
        <v>5.5917808217143764E-3</v>
      </c>
      <c r="J48" s="362">
        <v>5.5013698628135566E-3</v>
      </c>
      <c r="K48" s="362">
        <v>3.917808219035551E-3</v>
      </c>
      <c r="L48" s="362">
        <v>1.8579234972001673E-4</v>
      </c>
      <c r="M48" s="362">
        <v>1.9726027396542632E-4</v>
      </c>
      <c r="N48" s="362">
        <v>4.3917808217580328E-3</v>
      </c>
      <c r="O48" s="362">
        <v>6.2219178079928215E-3</v>
      </c>
      <c r="P48" s="362">
        <v>5.4180327866881354E-3</v>
      </c>
      <c r="Q48" s="362">
        <v>5.1123287669372994E-3</v>
      </c>
      <c r="R48" s="362">
        <v>3.8328767121893251E-3</v>
      </c>
      <c r="S48" s="362">
        <v>4.3671232875123547E-3</v>
      </c>
      <c r="T48" s="362">
        <v>3.9972677594174192E-3</v>
      </c>
      <c r="U48" s="362">
        <v>1.3816438355661737E-2</v>
      </c>
      <c r="V48" s="362">
        <v>1.8252054793856529E-2</v>
      </c>
      <c r="W48" s="362">
        <v>1.7717808218533502E-2</v>
      </c>
      <c r="X48" s="362">
        <v>1.8653005463802271E-2</v>
      </c>
      <c r="Y48" s="362">
        <v>2.1161643834846571E-2</v>
      </c>
      <c r="Z48" s="362">
        <v>2.9482191779749343E-2</v>
      </c>
      <c r="AA48" s="362">
        <v>2.9827397259188839E-2</v>
      </c>
      <c r="AB48" s="362">
        <v>2.8024590162914878E-2</v>
      </c>
      <c r="AC48" s="362">
        <v>3.1136986300237087E-2</v>
      </c>
      <c r="AD48" s="362">
        <v>3.1008219176954101E-2</v>
      </c>
      <c r="AE48" s="362">
        <v>3.0619178081077839E-2</v>
      </c>
      <c r="AF48" s="362">
        <v>2.9065573769434385E-2</v>
      </c>
      <c r="AG48" s="362">
        <v>2.8093150683909465E-2</v>
      </c>
      <c r="AH48" s="362">
        <v>2.5523287670304325E-2</v>
      </c>
      <c r="AI48" s="362">
        <v>2.8663013697587367E-2</v>
      </c>
      <c r="AJ48" s="362">
        <v>0.14342896174341585</v>
      </c>
      <c r="AK48" s="362">
        <v>0.18356438355496568</v>
      </c>
      <c r="AL48" s="362">
        <v>0.2480520547854963</v>
      </c>
      <c r="AM48" s="362">
        <v>0.28804109587993187</v>
      </c>
      <c r="AN48" s="362">
        <v>0.35137431692710752</v>
      </c>
      <c r="AO48" s="362">
        <v>0.27971547614963294</v>
      </c>
      <c r="AP48" s="362">
        <v>0.33134111343167894</v>
      </c>
      <c r="AQ48" s="362">
        <v>0.42970263595059482</v>
      </c>
      <c r="AR48" s="362">
        <v>0.25632531617109655</v>
      </c>
      <c r="AS48" s="362">
        <v>0.63273188127056468</v>
      </c>
      <c r="AT48" s="362">
        <v>0.74119563944912881</v>
      </c>
      <c r="AU48" s="431">
        <v>0.81197700664210104</v>
      </c>
      <c r="AV48" s="365">
        <v>0.90840825525358526</v>
      </c>
      <c r="AW48" s="235">
        <v>0.11876105828448491</v>
      </c>
      <c r="AX48" s="235">
        <v>0.16031399667749047</v>
      </c>
      <c r="AY48" s="235">
        <v>2.6508478153590555E-3</v>
      </c>
    </row>
    <row r="49" spans="1:52">
      <c r="A49" s="175" t="s">
        <v>79</v>
      </c>
      <c r="B49" s="369">
        <v>1.0384120035610152</v>
      </c>
      <c r="C49" s="369">
        <v>1.6290922802914649</v>
      </c>
      <c r="D49" s="369">
        <v>2.0139315321450062</v>
      </c>
      <c r="E49" s="369">
        <v>2.3032705348401108</v>
      </c>
      <c r="F49" s="369">
        <v>2.4151337572879723</v>
      </c>
      <c r="G49" s="369">
        <v>2.6550265872945711</v>
      </c>
      <c r="H49" s="369">
        <v>2.7578509406552456</v>
      </c>
      <c r="I49" s="369">
        <v>3.1279647534025066</v>
      </c>
      <c r="J49" s="369">
        <v>3.0228510876010262</v>
      </c>
      <c r="K49" s="369">
        <v>3.6842195194264882</v>
      </c>
      <c r="L49" s="369">
        <v>3.41458068088818</v>
      </c>
      <c r="M49" s="369">
        <v>3.7033694829977177</v>
      </c>
      <c r="N49" s="369">
        <v>4.1316582945432359</v>
      </c>
      <c r="O49" s="369">
        <v>4.1709177464535721</v>
      </c>
      <c r="P49" s="369">
        <v>5.3276863052094479</v>
      </c>
      <c r="Q49" s="369">
        <v>5.7780743342663952</v>
      </c>
      <c r="R49" s="369">
        <v>6.9189653422417283</v>
      </c>
      <c r="S49" s="369">
        <v>7.5675603598683123</v>
      </c>
      <c r="T49" s="369">
        <v>8.3937567592702731</v>
      </c>
      <c r="U49" s="369">
        <v>9.445662703768015</v>
      </c>
      <c r="V49" s="369">
        <v>10.165302042096704</v>
      </c>
      <c r="W49" s="369">
        <v>10.699276220111834</v>
      </c>
      <c r="X49" s="369">
        <v>11.846910235603705</v>
      </c>
      <c r="Y49" s="369">
        <v>11.071847101645087</v>
      </c>
      <c r="Z49" s="369">
        <v>12.874020293735196</v>
      </c>
      <c r="AA49" s="369">
        <v>14.421537468509735</v>
      </c>
      <c r="AB49" s="369">
        <v>15.440638265113687</v>
      </c>
      <c r="AC49" s="369">
        <v>16.617585558568365</v>
      </c>
      <c r="AD49" s="369">
        <v>17.745110816707701</v>
      </c>
      <c r="AE49" s="369">
        <v>18.930459335841974</v>
      </c>
      <c r="AF49" s="369">
        <v>20.323988411857542</v>
      </c>
      <c r="AG49" s="369">
        <v>22.757777422836917</v>
      </c>
      <c r="AH49" s="369">
        <v>24.447397357784094</v>
      </c>
      <c r="AI49" s="369">
        <v>25.739295426817115</v>
      </c>
      <c r="AJ49" s="369">
        <v>28.574256557135087</v>
      </c>
      <c r="AK49" s="369">
        <v>31.066332599596585</v>
      </c>
      <c r="AL49" s="369">
        <v>33.241179769060025</v>
      </c>
      <c r="AM49" s="369">
        <v>35.977864562163631</v>
      </c>
      <c r="AN49" s="369">
        <v>38.659419386692235</v>
      </c>
      <c r="AO49" s="369">
        <v>40.850727111081262</v>
      </c>
      <c r="AP49" s="369">
        <v>47.929127213146522</v>
      </c>
      <c r="AQ49" s="369">
        <v>51.165923169529151</v>
      </c>
      <c r="AR49" s="369">
        <v>53.517978389768402</v>
      </c>
      <c r="AS49" s="369">
        <v>56.812191408173952</v>
      </c>
      <c r="AT49" s="369">
        <v>58.304187715232061</v>
      </c>
      <c r="AU49" s="369">
        <v>59.585310688127151</v>
      </c>
      <c r="AV49" s="369">
        <v>61.540362812901158</v>
      </c>
      <c r="AW49" s="506">
        <v>3.2810974755285827E-2</v>
      </c>
      <c r="AX49" s="506">
        <v>6.7296098984852115E-2</v>
      </c>
      <c r="AY49" s="506">
        <v>0.1795824018281772</v>
      </c>
      <c r="AZ49" s="86"/>
    </row>
    <row r="50" spans="1:52">
      <c r="B50" s="362"/>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2"/>
      <c r="AN50" s="362"/>
      <c r="AO50" s="362"/>
      <c r="AP50" s="362"/>
      <c r="AQ50" s="362"/>
      <c r="AR50" s="362"/>
      <c r="AS50" s="362"/>
      <c r="AT50" s="362"/>
      <c r="AU50" s="431"/>
      <c r="AV50" s="365"/>
      <c r="AW50" s="235"/>
      <c r="AX50" s="235"/>
      <c r="AY50" s="235"/>
    </row>
    <row r="51" spans="1:52">
      <c r="A51" t="s">
        <v>103</v>
      </c>
      <c r="B51" s="362">
        <v>0.24510633312511418</v>
      </c>
      <c r="C51" s="362">
        <v>0.25832917478054795</v>
      </c>
      <c r="D51" s="362">
        <v>0.32645157019171223</v>
      </c>
      <c r="E51" s="362">
        <v>0.43441872463095899</v>
      </c>
      <c r="F51" s="362">
        <v>0.50225297735111119</v>
      </c>
      <c r="G51" s="362">
        <v>0.61846348003016749</v>
      </c>
      <c r="H51" s="362">
        <v>0.77683680709660008</v>
      </c>
      <c r="I51" s="362">
        <v>0.74553176325555559</v>
      </c>
      <c r="J51" s="362">
        <v>1.1561923740178082</v>
      </c>
      <c r="K51" s="362">
        <v>1.8951664678344899</v>
      </c>
      <c r="L51" s="362">
        <v>1.4205199688145111</v>
      </c>
      <c r="M51" s="362">
        <v>1.6513501680416134</v>
      </c>
      <c r="N51" s="362">
        <v>2.154678173169589</v>
      </c>
      <c r="O51" s="362">
        <v>3.0854372223789044</v>
      </c>
      <c r="P51" s="362">
        <v>3.132005310863935</v>
      </c>
      <c r="Q51" s="362">
        <v>3.4513766776235926</v>
      </c>
      <c r="R51" s="362">
        <v>3.5300687108900766</v>
      </c>
      <c r="S51" s="362">
        <v>3.9840529410599697</v>
      </c>
      <c r="T51" s="362">
        <v>4.1536003888136301</v>
      </c>
      <c r="U51" s="362">
        <v>4.4908210350739122</v>
      </c>
      <c r="V51" s="362">
        <v>4.7749508764992079</v>
      </c>
      <c r="W51" s="362">
        <v>5.1489530400703805</v>
      </c>
      <c r="X51" s="362">
        <v>5.3467299535635702</v>
      </c>
      <c r="Y51" s="362">
        <v>5.4302878092758293</v>
      </c>
      <c r="Z51" s="362">
        <v>4.992536498536591</v>
      </c>
      <c r="AA51" s="362">
        <v>5.6839943646158604</v>
      </c>
      <c r="AB51" s="362">
        <v>6.015071197759017</v>
      </c>
      <c r="AC51" s="362">
        <v>6.9196312913439586</v>
      </c>
      <c r="AD51" s="362">
        <v>7.4098439575941848</v>
      </c>
      <c r="AE51" s="362">
        <v>8.3291002095910507</v>
      </c>
      <c r="AF51" s="362">
        <v>8.4705873763044917</v>
      </c>
      <c r="AG51" s="362">
        <v>7.9931540293208831</v>
      </c>
      <c r="AH51" s="362">
        <v>8.2213824263492246</v>
      </c>
      <c r="AI51" s="362">
        <v>8.6757966676298643</v>
      </c>
      <c r="AJ51" s="362">
        <v>8.485918271062264</v>
      </c>
      <c r="AK51" s="362">
        <v>8.5355055427490409</v>
      </c>
      <c r="AL51" s="362">
        <v>8.1723934105575076</v>
      </c>
      <c r="AM51" s="362">
        <v>8.2072243105279181</v>
      </c>
      <c r="AN51" s="362">
        <v>8.2805164440243999</v>
      </c>
      <c r="AO51" s="362">
        <v>7.6966613684616441</v>
      </c>
      <c r="AP51" s="362">
        <v>7.7800620233907951</v>
      </c>
      <c r="AQ51" s="362">
        <v>8.0014317432027404</v>
      </c>
      <c r="AR51" s="362">
        <v>7.8637841292486339</v>
      </c>
      <c r="AS51" s="362">
        <v>7.9753085682249321</v>
      </c>
      <c r="AT51" s="362">
        <v>8.0590962331537543</v>
      </c>
      <c r="AU51" s="431">
        <v>8.1852614930465748</v>
      </c>
      <c r="AV51" s="365">
        <v>8.8093679877349729</v>
      </c>
      <c r="AW51" s="235">
        <v>7.6247593949024139E-2</v>
      </c>
      <c r="AX51" s="235">
        <v>-4.1811772427777782E-3</v>
      </c>
      <c r="AY51" s="235">
        <v>2.5706827024004071E-2</v>
      </c>
    </row>
    <row r="52" spans="1:52">
      <c r="A52" t="s">
        <v>81</v>
      </c>
      <c r="B52" s="362">
        <v>8.2239624930137006E-3</v>
      </c>
      <c r="C52" s="362">
        <v>8.2239624930137006E-3</v>
      </c>
      <c r="D52" s="362">
        <v>6.8506585665847001E-3</v>
      </c>
      <c r="E52" s="362">
        <v>5.5148924953150689E-3</v>
      </c>
      <c r="F52" s="362">
        <v>5.8051499950684928E-3</v>
      </c>
      <c r="G52" s="362">
        <v>4.8376249958904114E-3</v>
      </c>
      <c r="H52" s="362">
        <v>3.6665496553551911E-2</v>
      </c>
      <c r="I52" s="362">
        <v>4.4506149962191786E-2</v>
      </c>
      <c r="J52" s="362">
        <v>7.1596849939178087E-2</v>
      </c>
      <c r="K52" s="362">
        <v>0.10836279990794521</v>
      </c>
      <c r="L52" s="362">
        <v>0.21034416443879783</v>
      </c>
      <c r="M52" s="362">
        <v>0.23607609979945207</v>
      </c>
      <c r="N52" s="362">
        <v>0.25832917478054795</v>
      </c>
      <c r="O52" s="362">
        <v>0.30283532474273972</v>
      </c>
      <c r="P52" s="362">
        <v>0.38788235827704914</v>
      </c>
      <c r="Q52" s="362">
        <v>0.4769898245947945</v>
      </c>
      <c r="R52" s="362">
        <v>0.54955419953315077</v>
      </c>
      <c r="S52" s="362">
        <v>0.60760569948383569</v>
      </c>
      <c r="T52" s="362">
        <v>0.66769798986994544</v>
      </c>
      <c r="U52" s="362">
        <v>0.74886434936383561</v>
      </c>
      <c r="V52" s="362">
        <v>0.7807926743367124</v>
      </c>
      <c r="W52" s="362">
        <v>0.87851269925369868</v>
      </c>
      <c r="X52" s="362">
        <v>0.94751362146284157</v>
      </c>
      <c r="Y52" s="362">
        <v>1.0923357240720548</v>
      </c>
      <c r="Z52" s="362">
        <v>1.1707052490054795</v>
      </c>
      <c r="AA52" s="362">
        <v>1.2094062489726027</v>
      </c>
      <c r="AB52" s="362">
        <v>1.2832923793743172</v>
      </c>
      <c r="AC52" s="362">
        <v>1.3158339988821919</v>
      </c>
      <c r="AD52" s="362">
        <v>1.3545349988493152</v>
      </c>
      <c r="AE52" s="362">
        <v>1.6254419986191782</v>
      </c>
      <c r="AF52" s="362">
        <v>2.0262511253278692</v>
      </c>
      <c r="AG52" s="362">
        <v>2.4381629979287673</v>
      </c>
      <c r="AH52" s="362">
        <v>2.6413432477561645</v>
      </c>
      <c r="AI52" s="362">
        <v>2.9122502475260275</v>
      </c>
      <c r="AJ52" s="362">
        <v>3.1841089112295085</v>
      </c>
      <c r="AK52" s="362">
        <v>4.1119812465068497</v>
      </c>
      <c r="AL52" s="362">
        <v>5.2923617455041105</v>
      </c>
      <c r="AM52" s="362">
        <v>5.38814672042274</v>
      </c>
      <c r="AN52" s="362">
        <v>5.6899061362183065</v>
      </c>
      <c r="AO52" s="362">
        <v>6.0654142198473977</v>
      </c>
      <c r="AP52" s="362">
        <v>5.9328632949600006</v>
      </c>
      <c r="AQ52" s="362">
        <v>5.9452054792357654</v>
      </c>
      <c r="AR52" s="362">
        <v>5.8743169396770005</v>
      </c>
      <c r="AS52" s="362">
        <v>5.4246575340492234</v>
      </c>
      <c r="AT52" s="362">
        <v>4.7206221977398055</v>
      </c>
      <c r="AU52" s="431">
        <v>4.2812981213630135</v>
      </c>
      <c r="AV52" s="365">
        <v>4.0351343838672138</v>
      </c>
      <c r="AW52" s="235">
        <v>-5.7497452996202458E-2</v>
      </c>
      <c r="AX52" s="235">
        <v>4.0432816488427115E-3</v>
      </c>
      <c r="AY52" s="235">
        <v>1.1775021973098033E-2</v>
      </c>
    </row>
    <row r="53" spans="1:52">
      <c r="A53" t="s">
        <v>95</v>
      </c>
      <c r="B53" s="362">
        <v>2.8445234975835614E-2</v>
      </c>
      <c r="C53" s="362">
        <v>6.8500769941808218E-2</v>
      </c>
      <c r="D53" s="362">
        <v>0.27325443747278688</v>
      </c>
      <c r="E53" s="362">
        <v>0.43838557712758902</v>
      </c>
      <c r="F53" s="362">
        <v>0.39426643716506854</v>
      </c>
      <c r="G53" s="362">
        <v>0.44844783711904107</v>
      </c>
      <c r="H53" s="362">
        <v>0.46111686323532791</v>
      </c>
      <c r="I53" s="362">
        <v>0.48869687708484938</v>
      </c>
      <c r="J53" s="362">
        <v>0.49546955207909593</v>
      </c>
      <c r="K53" s="362">
        <v>0.65646571194232883</v>
      </c>
      <c r="L53" s="362">
        <v>0.49884372942595628</v>
      </c>
      <c r="M53" s="362">
        <v>0.30477037474109592</v>
      </c>
      <c r="N53" s="362">
        <v>0.32412087472465756</v>
      </c>
      <c r="O53" s="362">
        <v>0.35895177469506856</v>
      </c>
      <c r="P53" s="362">
        <v>0.44384548459562839</v>
      </c>
      <c r="Q53" s="362">
        <v>0.5031129995726028</v>
      </c>
      <c r="R53" s="362">
        <v>0.54181399953972598</v>
      </c>
      <c r="S53" s="362">
        <v>0.48376249958904111</v>
      </c>
      <c r="T53" s="362">
        <v>0.53068481853825133</v>
      </c>
      <c r="U53" s="362">
        <v>0.65791699944109594</v>
      </c>
      <c r="V53" s="362">
        <v>0.59986549949041101</v>
      </c>
      <c r="W53" s="362">
        <v>0.63276134946246576</v>
      </c>
      <c r="X53" s="362">
        <v>0.65322476754617487</v>
      </c>
      <c r="Y53" s="362">
        <v>0.61534589947726037</v>
      </c>
      <c r="Z53" s="362">
        <v>0.61824847447479447</v>
      </c>
      <c r="AA53" s="362">
        <v>0.61341084947890412</v>
      </c>
      <c r="AB53" s="362">
        <v>0.61945391545737705</v>
      </c>
      <c r="AC53" s="362">
        <v>0.63566392446000008</v>
      </c>
      <c r="AD53" s="362">
        <v>0.61534589947726037</v>
      </c>
      <c r="AE53" s="362">
        <v>0.5031129995726028</v>
      </c>
      <c r="AF53" s="362">
        <v>0.56735031509180334</v>
      </c>
      <c r="AG53" s="362">
        <v>0.59793044949205476</v>
      </c>
      <c r="AH53" s="362">
        <v>0.57083974951506855</v>
      </c>
      <c r="AI53" s="362">
        <v>0.53213874954794516</v>
      </c>
      <c r="AJ53" s="362">
        <v>0.77769447953060122</v>
      </c>
      <c r="AK53" s="362">
        <v>1.0933032490712331</v>
      </c>
      <c r="AL53" s="362">
        <v>1.2766492364154796</v>
      </c>
      <c r="AM53" s="362">
        <v>1.4783781987441094</v>
      </c>
      <c r="AN53" s="362">
        <v>1.5341615663196722</v>
      </c>
      <c r="AO53" s="362">
        <v>1.5383647486931507</v>
      </c>
      <c r="AP53" s="362">
        <v>1.6267965336180275</v>
      </c>
      <c r="AQ53" s="362">
        <v>0.75999088685438365</v>
      </c>
      <c r="AR53" s="362">
        <v>1.068403214754305</v>
      </c>
      <c r="AS53" s="362">
        <v>1.1240187245634288</v>
      </c>
      <c r="AT53" s="362">
        <v>1.0932838375636489</v>
      </c>
      <c r="AU53" s="431">
        <v>1.1417038589331063</v>
      </c>
      <c r="AV53" s="365">
        <v>0.973541670996808</v>
      </c>
      <c r="AW53" s="235">
        <v>-0.14729054878858139</v>
      </c>
      <c r="AX53" s="235">
        <v>4.3412101121871327E-3</v>
      </c>
      <c r="AY53" s="235">
        <v>2.8409151907172825E-3</v>
      </c>
    </row>
    <row r="54" spans="1:52">
      <c r="A54" t="s">
        <v>118</v>
      </c>
      <c r="B54" s="362">
        <v>1.0750277768645358E-2</v>
      </c>
      <c r="C54" s="362">
        <v>1.9888013871993911E-2</v>
      </c>
      <c r="D54" s="362">
        <v>2.6587845454037647E-2</v>
      </c>
      <c r="E54" s="362">
        <v>4.0851055520852365E-2</v>
      </c>
      <c r="F54" s="362">
        <v>3.8163486078691022E-2</v>
      </c>
      <c r="G54" s="362">
        <v>3.4185883304292237E-2</v>
      </c>
      <c r="H54" s="362">
        <v>6.3253342007589558E-2</v>
      </c>
      <c r="I54" s="362">
        <v>8.352965826237442E-2</v>
      </c>
      <c r="J54" s="362">
        <v>0.10116011380295285</v>
      </c>
      <c r="K54" s="362">
        <v>0.13330344433120245</v>
      </c>
      <c r="L54" s="362">
        <v>0.16070637232097756</v>
      </c>
      <c r="M54" s="362">
        <v>0.23736613313168953</v>
      </c>
      <c r="N54" s="362">
        <v>0.24725638867884325</v>
      </c>
      <c r="O54" s="362">
        <v>0.28025974142858445</v>
      </c>
      <c r="P54" s="362">
        <v>0.26888030805938073</v>
      </c>
      <c r="Q54" s="362">
        <v>0.25542659978301374</v>
      </c>
      <c r="R54" s="362">
        <v>0.29789019696916291</v>
      </c>
      <c r="S54" s="362">
        <v>0.29498762197162864</v>
      </c>
      <c r="T54" s="362">
        <v>0.35368266997125075</v>
      </c>
      <c r="U54" s="362">
        <v>0.4106606107622528</v>
      </c>
      <c r="V54" s="362">
        <v>0.39098760244563174</v>
      </c>
      <c r="W54" s="362">
        <v>0.38141985523153732</v>
      </c>
      <c r="X54" s="362">
        <v>0.41168276832058293</v>
      </c>
      <c r="Y54" s="362">
        <v>0.47043215515592091</v>
      </c>
      <c r="Z54" s="362">
        <v>0.42968860241275492</v>
      </c>
      <c r="AA54" s="362">
        <v>0.46763708293607303</v>
      </c>
      <c r="AB54" s="362">
        <v>0.52457390244599278</v>
      </c>
      <c r="AC54" s="362">
        <v>0.50663656614649943</v>
      </c>
      <c r="AD54" s="362">
        <v>0.61286995614886297</v>
      </c>
      <c r="AE54" s="362">
        <v>0.44177359429852864</v>
      </c>
      <c r="AF54" s="362">
        <v>1.1379978879132566</v>
      </c>
      <c r="AG54" s="362">
        <v>1.5542873988495527</v>
      </c>
      <c r="AH54" s="362">
        <v>1.7456586539606922</v>
      </c>
      <c r="AI54" s="362">
        <v>2.1788550058655205</v>
      </c>
      <c r="AJ54" s="362">
        <v>2.357750155651928</v>
      </c>
      <c r="AK54" s="362">
        <v>2.4234751725145762</v>
      </c>
      <c r="AL54" s="362">
        <v>2.8632413231835061</v>
      </c>
      <c r="AM54" s="362">
        <v>3.5653423039798837</v>
      </c>
      <c r="AN54" s="362">
        <v>3.4892702567036591</v>
      </c>
      <c r="AO54" s="362">
        <v>2.5152813259358946</v>
      </c>
      <c r="AP54" s="362">
        <v>3.6108512844165794</v>
      </c>
      <c r="AQ54" s="362">
        <v>3.9261339231448336</v>
      </c>
      <c r="AR54" s="362">
        <v>4.1765655353671809</v>
      </c>
      <c r="AS54" s="362">
        <v>3.5014365395986435</v>
      </c>
      <c r="AT54" s="362">
        <v>4.3585251669647231</v>
      </c>
      <c r="AU54" s="431">
        <v>4.8442465751662294</v>
      </c>
      <c r="AV54" s="365">
        <v>4.3304371583124022</v>
      </c>
      <c r="AW54" s="235">
        <v>-0.1060659090905578</v>
      </c>
      <c r="AX54" s="235">
        <v>7.1713660882457786E-2</v>
      </c>
      <c r="AY54" s="235">
        <v>1.2636752048733433E-2</v>
      </c>
    </row>
    <row r="55" spans="1:52">
      <c r="A55" t="s">
        <v>97</v>
      </c>
      <c r="B55" s="362">
        <v>1.0900948041757065E-2</v>
      </c>
      <c r="C55" s="362">
        <v>1.6979633816900333E-2</v>
      </c>
      <c r="D55" s="362">
        <v>2.1926436856782697E-2</v>
      </c>
      <c r="E55" s="362">
        <v>6.895228733910784E-2</v>
      </c>
      <c r="F55" s="362">
        <v>8.7957145431855802E-2</v>
      </c>
      <c r="G55" s="362">
        <v>5.4105775031339259E-2</v>
      </c>
      <c r="H55" s="362">
        <v>4.0228693085465395E-2</v>
      </c>
      <c r="I55" s="362">
        <v>4.7117938912351956E-2</v>
      </c>
      <c r="J55" s="362">
        <v>5.4201334832770037E-2</v>
      </c>
      <c r="K55" s="362">
        <v>5.8559943904853168E-2</v>
      </c>
      <c r="L55" s="362">
        <v>7.6656536940916301E-2</v>
      </c>
      <c r="M55" s="362">
        <v>8.6792728711635014E-2</v>
      </c>
      <c r="N55" s="362">
        <v>9.425995040499538E-2</v>
      </c>
      <c r="O55" s="362">
        <v>9.5327547364323029E-2</v>
      </c>
      <c r="P55" s="362">
        <v>9.3243151255183815E-2</v>
      </c>
      <c r="Q55" s="362">
        <v>9.7093538476002314E-2</v>
      </c>
      <c r="R55" s="362">
        <v>0.10425215287905928</v>
      </c>
      <c r="S55" s="362">
        <v>0.10435397705129293</v>
      </c>
      <c r="T55" s="362">
        <v>0.12446924673584775</v>
      </c>
      <c r="U55" s="362">
        <v>0.11370159231573432</v>
      </c>
      <c r="V55" s="362">
        <v>0.11383932260058668</v>
      </c>
      <c r="W55" s="362">
        <v>0.10917709074360331</v>
      </c>
      <c r="X55" s="362">
        <v>0.22103063261941702</v>
      </c>
      <c r="Y55" s="362">
        <v>0.27914447378138052</v>
      </c>
      <c r="Z55" s="362">
        <v>0.28248883001106312</v>
      </c>
      <c r="AA55" s="362">
        <v>0.2789264933662533</v>
      </c>
      <c r="AB55" s="362">
        <v>0.37299628153656639</v>
      </c>
      <c r="AC55" s="362">
        <v>0.46240110089753822</v>
      </c>
      <c r="AD55" s="362">
        <v>0.54178656701234407</v>
      </c>
      <c r="AE55" s="362">
        <v>0.60047577242347194</v>
      </c>
      <c r="AF55" s="362">
        <v>0.59968207432629028</v>
      </c>
      <c r="AG55" s="362">
        <v>0.65474899685020249</v>
      </c>
      <c r="AH55" s="362">
        <v>0.62018984486001827</v>
      </c>
      <c r="AI55" s="362">
        <v>0.61846578155879872</v>
      </c>
      <c r="AJ55" s="362">
        <v>0.79069624306360087</v>
      </c>
      <c r="AK55" s="362">
        <v>0.96336048114230877</v>
      </c>
      <c r="AL55" s="362">
        <v>1.0275426026571872</v>
      </c>
      <c r="AM55" s="362">
        <v>1.0399426532825085</v>
      </c>
      <c r="AN55" s="362">
        <v>1.4575343107336547</v>
      </c>
      <c r="AO55" s="362">
        <v>1.5033571460257189</v>
      </c>
      <c r="AP55" s="362">
        <v>1.6812075474408745</v>
      </c>
      <c r="AQ55" s="362">
        <v>1.6249738271557217</v>
      </c>
      <c r="AR55" s="362">
        <v>1.6994889668604036</v>
      </c>
      <c r="AS55" s="362">
        <v>1.9348547811732422</v>
      </c>
      <c r="AT55" s="362">
        <v>1.8013484824891632</v>
      </c>
      <c r="AU55" s="431">
        <v>1.8688509744811224</v>
      </c>
      <c r="AV55" s="365">
        <v>1.9535420206359044</v>
      </c>
      <c r="AW55" s="235">
        <v>4.5317174729941234E-2</v>
      </c>
      <c r="AX55" s="235">
        <v>6.8509983888170201E-2</v>
      </c>
      <c r="AY55" s="235">
        <v>5.7006776057634953E-3</v>
      </c>
    </row>
    <row r="56" spans="1:52">
      <c r="A56" s="175" t="s">
        <v>98</v>
      </c>
      <c r="B56" s="369">
        <v>0.30342675640436589</v>
      </c>
      <c r="C56" s="369">
        <v>0.3719215549042641</v>
      </c>
      <c r="D56" s="369">
        <v>0.65507094854190417</v>
      </c>
      <c r="E56" s="369">
        <v>0.98812253711382336</v>
      </c>
      <c r="F56" s="369">
        <v>1.0284451960217951</v>
      </c>
      <c r="G56" s="369">
        <v>1.1600406004807304</v>
      </c>
      <c r="H56" s="369">
        <v>1.3781012019785348</v>
      </c>
      <c r="I56" s="369">
        <v>1.409382387477323</v>
      </c>
      <c r="J56" s="369">
        <v>1.8786202246718051</v>
      </c>
      <c r="K56" s="369">
        <v>2.85185836792082</v>
      </c>
      <c r="L56" s="369">
        <v>2.367070771941159</v>
      </c>
      <c r="M56" s="369">
        <v>2.5163555044254857</v>
      </c>
      <c r="N56" s="369">
        <v>3.0786445617586331</v>
      </c>
      <c r="O56" s="369">
        <v>4.1228116106096202</v>
      </c>
      <c r="P56" s="369">
        <v>4.3258566130511769</v>
      </c>
      <c r="Q56" s="369">
        <v>4.7839996400500056</v>
      </c>
      <c r="R56" s="369">
        <v>5.023579259811175</v>
      </c>
      <c r="S56" s="369">
        <v>5.4747627391557678</v>
      </c>
      <c r="T56" s="369">
        <v>5.8301351139289253</v>
      </c>
      <c r="U56" s="369">
        <v>6.4219645869568307</v>
      </c>
      <c r="V56" s="369">
        <v>6.6604359753725495</v>
      </c>
      <c r="W56" s="369">
        <v>7.1508240347616852</v>
      </c>
      <c r="X56" s="369">
        <v>7.5801817435125862</v>
      </c>
      <c r="Y56" s="369">
        <v>7.8875460617624462</v>
      </c>
      <c r="Z56" s="369">
        <v>7.4936676544406824</v>
      </c>
      <c r="AA56" s="369">
        <v>8.2533750393696952</v>
      </c>
      <c r="AB56" s="369">
        <v>8.8153876765732697</v>
      </c>
      <c r="AC56" s="369">
        <v>9.8401668817301875</v>
      </c>
      <c r="AD56" s="369">
        <v>10.534381379081967</v>
      </c>
      <c r="AE56" s="369">
        <v>11.499904574504832</v>
      </c>
      <c r="AF56" s="369">
        <v>12.801868778963708</v>
      </c>
      <c r="AG56" s="369">
        <v>13.238283872441459</v>
      </c>
      <c r="AH56" s="369">
        <v>13.799413922441168</v>
      </c>
      <c r="AI56" s="369">
        <v>14.917506452128157</v>
      </c>
      <c r="AJ56" s="369">
        <v>15.596168060537902</v>
      </c>
      <c r="AK56" s="369">
        <v>17.127625691984008</v>
      </c>
      <c r="AL56" s="369">
        <v>18.632188318317791</v>
      </c>
      <c r="AM56" s="369">
        <v>19.679034186957161</v>
      </c>
      <c r="AN56" s="369">
        <v>20.451388713999691</v>
      </c>
      <c r="AO56" s="369">
        <v>19.319078808963809</v>
      </c>
      <c r="AP56" s="369">
        <v>20.631780683826282</v>
      </c>
      <c r="AQ56" s="369">
        <v>20.257735859593442</v>
      </c>
      <c r="AR56" s="369">
        <v>20.682558785907524</v>
      </c>
      <c r="AS56" s="369">
        <v>19.960276147609466</v>
      </c>
      <c r="AT56" s="369">
        <v>20.032875917911095</v>
      </c>
      <c r="AU56" s="369">
        <v>20.321361022990043</v>
      </c>
      <c r="AV56" s="369">
        <v>20.102023221547302</v>
      </c>
      <c r="AW56" s="506">
        <v>-1.0793460201538596E-2</v>
      </c>
      <c r="AX56" s="506">
        <v>1.7244997530185824E-2</v>
      </c>
      <c r="AY56" s="506">
        <v>5.8660193842316313E-2</v>
      </c>
      <c r="AZ56" s="86"/>
    </row>
    <row r="57" spans="1:52">
      <c r="B57" s="362"/>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431"/>
      <c r="AV57" s="365"/>
      <c r="AW57" s="235"/>
      <c r="AX57" s="235"/>
      <c r="AY57" s="235"/>
    </row>
    <row r="58" spans="1:52">
      <c r="A58" t="s">
        <v>104</v>
      </c>
      <c r="B58" s="362">
        <v>0.1683493498569863</v>
      </c>
      <c r="C58" s="362">
        <v>0.25123399145324199</v>
      </c>
      <c r="D58" s="362">
        <v>0.35968637700925926</v>
      </c>
      <c r="E58" s="362">
        <v>0.45796183294429221</v>
      </c>
      <c r="F58" s="362">
        <v>0.52246349955616445</v>
      </c>
      <c r="G58" s="362">
        <v>0.56105699674560128</v>
      </c>
      <c r="H58" s="362">
        <v>0.6605149832351852</v>
      </c>
      <c r="I58" s="362">
        <v>0.75660454935726029</v>
      </c>
      <c r="J58" s="362">
        <v>0.81454854653025888</v>
      </c>
      <c r="K58" s="362">
        <v>0.93763922698124824</v>
      </c>
      <c r="L58" s="362">
        <v>1.0736986783152704</v>
      </c>
      <c r="M58" s="362">
        <v>1.1669426517864536</v>
      </c>
      <c r="N58" s="362">
        <v>1.1381319073664842</v>
      </c>
      <c r="O58" s="362">
        <v>1.2362819433942163</v>
      </c>
      <c r="P58" s="362">
        <v>1.1744274185210912</v>
      </c>
      <c r="Q58" s="362">
        <v>1.257559972637686</v>
      </c>
      <c r="R58" s="362">
        <v>1.3723013541606843</v>
      </c>
      <c r="S58" s="362">
        <v>1.4013927350279407</v>
      </c>
      <c r="T58" s="362">
        <v>1.4298579101223796</v>
      </c>
      <c r="U58" s="362">
        <v>1.6450354915656344</v>
      </c>
      <c r="V58" s="362">
        <v>1.9017342607991881</v>
      </c>
      <c r="W58" s="362">
        <v>2.0252600550662687</v>
      </c>
      <c r="X58" s="362">
        <v>2.2055389125400713</v>
      </c>
      <c r="Y58" s="362">
        <v>2.2958105911702247</v>
      </c>
      <c r="Z58" s="362">
        <v>2.6159594144994216</v>
      </c>
      <c r="AA58" s="362">
        <v>2.7391157596788247</v>
      </c>
      <c r="AB58" s="362">
        <v>2.7523073158299725</v>
      </c>
      <c r="AC58" s="362">
        <v>2.7602152072180681</v>
      </c>
      <c r="AD58" s="362">
        <v>2.8196820075959668</v>
      </c>
      <c r="AE58" s="362">
        <v>2.8606893914933358</v>
      </c>
      <c r="AF58" s="362">
        <v>2.8976393065118011</v>
      </c>
      <c r="AG58" s="362">
        <v>3.0409278695874136</v>
      </c>
      <c r="AH58" s="362">
        <v>3.0751174564754691</v>
      </c>
      <c r="AI58" s="362">
        <v>3.1449152503083968</v>
      </c>
      <c r="AJ58" s="362">
        <v>3.3396095626360562</v>
      </c>
      <c r="AK58" s="362">
        <v>3.5647017273694948</v>
      </c>
      <c r="AL58" s="362">
        <v>3.7946019821330381</v>
      </c>
      <c r="AM58" s="362">
        <v>3.990179545288338</v>
      </c>
      <c r="AN58" s="362">
        <v>3.8996375570925483</v>
      </c>
      <c r="AO58" s="362">
        <v>4.443350186233765</v>
      </c>
      <c r="AP58" s="362">
        <v>4.8761535049190909</v>
      </c>
      <c r="AQ58" s="362">
        <v>5.1448110258158728</v>
      </c>
      <c r="AR58" s="362">
        <v>5.4888380984211915</v>
      </c>
      <c r="AS58" s="362">
        <v>5.7113317396065035</v>
      </c>
      <c r="AT58" s="362">
        <v>6.1565201883985683</v>
      </c>
      <c r="AU58" s="431">
        <v>7.0265070630571564</v>
      </c>
      <c r="AV58" s="365">
        <v>8.7953304190519628</v>
      </c>
      <c r="AW58" s="235">
        <v>0.25173579704980908</v>
      </c>
      <c r="AX58" s="235">
        <v>7.0216467120852943E-2</v>
      </c>
      <c r="AY58" s="235">
        <v>2.5665863659722531E-2</v>
      </c>
    </row>
    <row r="59" spans="1:52">
      <c r="A59" t="s">
        <v>164</v>
      </c>
      <c r="B59" s="362">
        <v>0</v>
      </c>
      <c r="C59" s="362">
        <v>0</v>
      </c>
      <c r="D59" s="362">
        <v>4.0525022506557373E-2</v>
      </c>
      <c r="E59" s="362">
        <v>5.6223952730015229E-2</v>
      </c>
      <c r="F59" s="362">
        <v>6.1814097169710813E-2</v>
      </c>
      <c r="G59" s="362">
        <v>6.2136605502770177E-2</v>
      </c>
      <c r="H59" s="362">
        <v>8.1586090284365517E-2</v>
      </c>
      <c r="I59" s="362">
        <v>9.1269858255799086E-2</v>
      </c>
      <c r="J59" s="362">
        <v>0.100730102692207</v>
      </c>
      <c r="K59" s="362">
        <v>0.11588799434599698</v>
      </c>
      <c r="L59" s="362">
        <v>0.13015179185968428</v>
      </c>
      <c r="M59" s="362">
        <v>0.1368493150635145</v>
      </c>
      <c r="N59" s="362">
        <v>0.17767123287024855</v>
      </c>
      <c r="O59" s="362">
        <v>0.19769863012979397</v>
      </c>
      <c r="P59" s="362">
        <v>0.22756830600264991</v>
      </c>
      <c r="Q59" s="362">
        <v>0.25915068492207882</v>
      </c>
      <c r="R59" s="362">
        <v>0.29221917807156067</v>
      </c>
      <c r="S59" s="362">
        <v>0.34334246574093369</v>
      </c>
      <c r="T59" s="362">
        <v>0.40300546446621277</v>
      </c>
      <c r="U59" s="362">
        <v>0.42720547943651288</v>
      </c>
      <c r="V59" s="362">
        <v>0.45980821916135423</v>
      </c>
      <c r="W59" s="362">
        <v>0.47353424655811505</v>
      </c>
      <c r="X59" s="362">
        <v>0.51497267757689347</v>
      </c>
      <c r="Y59" s="362">
        <v>0.57802739723924512</v>
      </c>
      <c r="Z59" s="362">
        <v>0.61304109586810818</v>
      </c>
      <c r="AA59" s="362">
        <v>0.67775342463287724</v>
      </c>
      <c r="AB59" s="362">
        <v>0.72543715844355372</v>
      </c>
      <c r="AC59" s="362">
        <v>0.71504109586439746</v>
      </c>
      <c r="AD59" s="362">
        <v>0.77265753421846572</v>
      </c>
      <c r="AE59" s="362">
        <v>0.84241095887346229</v>
      </c>
      <c r="AF59" s="362">
        <v>0.90806010925658187</v>
      </c>
      <c r="AG59" s="362">
        <v>1.0196164383190702</v>
      </c>
      <c r="AH59" s="362">
        <v>1.0726849314678244</v>
      </c>
      <c r="AI59" s="362">
        <v>1.153835616396379</v>
      </c>
      <c r="AJ59" s="362">
        <v>1.237076502687235</v>
      </c>
      <c r="AK59" s="362">
        <v>1.3332602739240982</v>
      </c>
      <c r="AL59" s="362">
        <v>1.4438356163858288</v>
      </c>
      <c r="AM59" s="362">
        <v>1.5416438355603526</v>
      </c>
      <c r="AN59" s="362">
        <v>1.6416939890113127</v>
      </c>
      <c r="AO59" s="362">
        <v>1.8844610877510821</v>
      </c>
      <c r="AP59" s="362">
        <v>1.935424657463835</v>
      </c>
      <c r="AQ59" s="362">
        <v>1.968438356092771</v>
      </c>
      <c r="AR59" s="362">
        <v>2.138907103747322</v>
      </c>
      <c r="AS59" s="362">
        <v>2.2067397259471151</v>
      </c>
      <c r="AT59" s="362">
        <v>2.3142465752582724</v>
      </c>
      <c r="AU59" s="431">
        <v>2.5989041094944918</v>
      </c>
      <c r="AV59" s="365">
        <v>2.6553742146671615</v>
      </c>
      <c r="AW59" s="235">
        <v>2.1728429674018779E-2</v>
      </c>
      <c r="AX59" s="235">
        <v>6.9024187788547575E-2</v>
      </c>
      <c r="AY59" s="235">
        <v>7.7487108854446219E-3</v>
      </c>
    </row>
    <row r="60" spans="1:52">
      <c r="A60" t="s">
        <v>99</v>
      </c>
      <c r="B60" s="362">
        <v>2.1178047204231356E-2</v>
      </c>
      <c r="C60" s="362">
        <v>2.0963041648858448E-2</v>
      </c>
      <c r="D60" s="362">
        <v>4.2990830754310871E-2</v>
      </c>
      <c r="E60" s="362">
        <v>0.18823736372898023</v>
      </c>
      <c r="F60" s="362">
        <v>0.40861805798621009</v>
      </c>
      <c r="G60" s="362">
        <v>0.53579384398928476</v>
      </c>
      <c r="H60" s="362">
        <v>0.70479232264049796</v>
      </c>
      <c r="I60" s="362">
        <v>0.81100095486660584</v>
      </c>
      <c r="J60" s="362">
        <v>0.79487553821363788</v>
      </c>
      <c r="K60" s="362">
        <v>0.83271651595926943</v>
      </c>
      <c r="L60" s="362">
        <v>0.83355039679493015</v>
      </c>
      <c r="M60" s="362">
        <v>0.8092809104236226</v>
      </c>
      <c r="N60" s="362">
        <v>0.80831338542444453</v>
      </c>
      <c r="O60" s="362">
        <v>0.84303678261716908</v>
      </c>
      <c r="P60" s="362">
        <v>0.85070384547495448</v>
      </c>
      <c r="Q60" s="362">
        <v>0.8316414881824048</v>
      </c>
      <c r="R60" s="362">
        <v>0.83379154373613384</v>
      </c>
      <c r="S60" s="362">
        <v>0.83185649373777792</v>
      </c>
      <c r="T60" s="362">
        <v>0.86196079617122046</v>
      </c>
      <c r="U60" s="362">
        <v>0.84701438539156759</v>
      </c>
      <c r="V60" s="362">
        <v>0.8635698131552817</v>
      </c>
      <c r="W60" s="362">
        <v>0.87657764925534265</v>
      </c>
      <c r="X60" s="362">
        <v>0.94097386915358217</v>
      </c>
      <c r="Y60" s="362">
        <v>0.99902331304021308</v>
      </c>
      <c r="Z60" s="362">
        <v>1.0053659769237138</v>
      </c>
      <c r="AA60" s="362">
        <v>1.137916901811111</v>
      </c>
      <c r="AB60" s="362">
        <v>1.1249446062468427</v>
      </c>
      <c r="AC60" s="362">
        <v>1.1288866684854493</v>
      </c>
      <c r="AD60" s="362">
        <v>1.0421319268924811</v>
      </c>
      <c r="AE60" s="362">
        <v>1.0863155685216133</v>
      </c>
      <c r="AF60" s="362">
        <v>1.0901016636155436</v>
      </c>
      <c r="AG60" s="362">
        <v>1.1026559907299545</v>
      </c>
      <c r="AH60" s="362">
        <v>1.108676146280396</v>
      </c>
      <c r="AI60" s="362">
        <v>1.1953233850956775</v>
      </c>
      <c r="AJ60" s="362">
        <v>1.1803046113061253</v>
      </c>
      <c r="AK60" s="362">
        <v>1.1619670082744027</v>
      </c>
      <c r="AL60" s="362">
        <v>1.2162162938028356</v>
      </c>
      <c r="AM60" s="362">
        <v>1.1856030040654755</v>
      </c>
      <c r="AN60" s="362">
        <v>1.1727018544431542</v>
      </c>
      <c r="AO60" s="362">
        <v>1.1043289927099416</v>
      </c>
      <c r="AP60" s="362">
        <v>1.188353669117544</v>
      </c>
      <c r="AQ60" s="362">
        <v>1.2383120258480471</v>
      </c>
      <c r="AR60" s="362">
        <v>1.2124133151235943</v>
      </c>
      <c r="AS60" s="362">
        <v>1.181007029485728</v>
      </c>
      <c r="AT60" s="362">
        <v>1.1467441156246476</v>
      </c>
      <c r="AU60" s="431">
        <v>1.1244598345325056</v>
      </c>
      <c r="AV60" s="365">
        <v>1.0818824511579239</v>
      </c>
      <c r="AW60" s="235">
        <v>-3.7864743645808607E-2</v>
      </c>
      <c r="AX60" s="235">
        <v>-3.2757721693240649E-3</v>
      </c>
      <c r="AY60" s="235">
        <v>3.157067007638209E-3</v>
      </c>
    </row>
    <row r="61" spans="1:52">
      <c r="A61" t="s">
        <v>54</v>
      </c>
      <c r="B61" s="362">
        <v>0.28688968021829347</v>
      </c>
      <c r="C61" s="362">
        <v>0.37385623833324549</v>
      </c>
      <c r="D61" s="362">
        <v>0.4824920594368316</v>
      </c>
      <c r="E61" s="362">
        <v>0.59777013508898658</v>
      </c>
      <c r="F61" s="362">
        <v>0.75271055471907622</v>
      </c>
      <c r="G61" s="362">
        <v>0.88465981530728011</v>
      </c>
      <c r="H61" s="362">
        <v>1.0068532645272723</v>
      </c>
      <c r="I61" s="362">
        <v>1.2115341199462404</v>
      </c>
      <c r="J61" s="362">
        <v>1.3724722332394279</v>
      </c>
      <c r="K61" s="362">
        <v>1.450442250859731</v>
      </c>
      <c r="L61" s="362">
        <v>1.4225540678023949</v>
      </c>
      <c r="M61" s="362">
        <v>1.2735102877982742</v>
      </c>
      <c r="N61" s="362">
        <v>1.1925414233464227</v>
      </c>
      <c r="O61" s="362">
        <v>1.2205306604408963</v>
      </c>
      <c r="P61" s="362">
        <v>1.2391273344627758</v>
      </c>
      <c r="Q61" s="362">
        <v>1.2925029843980922</v>
      </c>
      <c r="R61" s="362">
        <v>1.3754710800709764</v>
      </c>
      <c r="S61" s="362">
        <v>1.3884660830076971</v>
      </c>
      <c r="T61" s="362">
        <v>1.421557183382071</v>
      </c>
      <c r="U61" s="362">
        <v>1.5043215322665802</v>
      </c>
      <c r="V61" s="362">
        <v>1.5292119609684498</v>
      </c>
      <c r="W61" s="362">
        <v>1.5484045806903686</v>
      </c>
      <c r="X61" s="362">
        <v>1.5740804996916513</v>
      </c>
      <c r="Y61" s="362">
        <v>1.6758555710312435</v>
      </c>
      <c r="Z61" s="362">
        <v>1.7552250505062759</v>
      </c>
      <c r="AA61" s="362">
        <v>1.7940101361943264</v>
      </c>
      <c r="AB61" s="362">
        <v>2.0051333230397606</v>
      </c>
      <c r="AC61" s="362">
        <v>2.2694273205560629</v>
      </c>
      <c r="AD61" s="362">
        <v>2.3270051797218301</v>
      </c>
      <c r="AE61" s="362">
        <v>2.5188314153799847</v>
      </c>
      <c r="AF61" s="362">
        <v>2.7148763225874442</v>
      </c>
      <c r="AG61" s="362">
        <v>3.035480574085232</v>
      </c>
      <c r="AH61" s="362">
        <v>3.2688789946980692</v>
      </c>
      <c r="AI61" s="362">
        <v>3.5044792872034813</v>
      </c>
      <c r="AJ61" s="362">
        <v>4.1381901593557142</v>
      </c>
      <c r="AK61" s="362">
        <v>4.9361964428066738</v>
      </c>
      <c r="AL61" s="362">
        <v>5.8602820420855473</v>
      </c>
      <c r="AM61" s="362">
        <v>6.9298913564463529</v>
      </c>
      <c r="AN61" s="362">
        <v>8.0148738494033722</v>
      </c>
      <c r="AO61" s="362">
        <v>8.534155200358521</v>
      </c>
      <c r="AP61" s="362">
        <v>9.587250475525023</v>
      </c>
      <c r="AQ61" s="362">
        <v>10.542662706730061</v>
      </c>
      <c r="AR61" s="362">
        <v>10.790942955975719</v>
      </c>
      <c r="AS61" s="362">
        <v>11.823434997178147</v>
      </c>
      <c r="AT61" s="362">
        <v>12.73293752215552</v>
      </c>
      <c r="AU61" s="431">
        <v>13.168563502979898</v>
      </c>
      <c r="AV61" s="365">
        <v>13.353069962248631</v>
      </c>
      <c r="AW61" s="235">
        <v>1.4011130312503672E-2</v>
      </c>
      <c r="AX61" s="235">
        <v>0.10309926893855414</v>
      </c>
      <c r="AY61" s="235">
        <v>3.8965912223994738E-2</v>
      </c>
    </row>
    <row r="62" spans="1:52">
      <c r="A62" t="s">
        <v>100</v>
      </c>
      <c r="B62" s="362">
        <v>6.3615057221588917E-2</v>
      </c>
      <c r="C62" s="362">
        <v>6.7412304317732888E-2</v>
      </c>
      <c r="D62" s="362">
        <v>7.3741067739610658E-2</v>
      </c>
      <c r="E62" s="362">
        <v>7.3749593062349322E-2</v>
      </c>
      <c r="F62" s="362">
        <v>8.3473219304089047E-2</v>
      </c>
      <c r="G62" s="362">
        <v>0.10686313615921918</v>
      </c>
      <c r="H62" s="362">
        <v>0.12946297368612705</v>
      </c>
      <c r="I62" s="362">
        <v>0.13864633238221918</v>
      </c>
      <c r="J62" s="362">
        <v>0.15485237611845207</v>
      </c>
      <c r="K62" s="362">
        <v>0.19258585108639725</v>
      </c>
      <c r="L62" s="362">
        <v>0.11359067320439208</v>
      </c>
      <c r="M62" s="362">
        <v>0.19885057545607535</v>
      </c>
      <c r="N62" s="362">
        <v>0.26069961102853428</v>
      </c>
      <c r="O62" s="362">
        <v>0.31018851473649317</v>
      </c>
      <c r="P62" s="362">
        <v>0.35428036044869538</v>
      </c>
      <c r="Q62" s="362">
        <v>0.43453966525585624</v>
      </c>
      <c r="R62" s="362">
        <v>0.6071558003592179</v>
      </c>
      <c r="S62" s="362">
        <v>0.69940253635585381</v>
      </c>
      <c r="T62" s="362">
        <v>0.81706550377720999</v>
      </c>
      <c r="U62" s="362">
        <v>0.97410513669749232</v>
      </c>
      <c r="V62" s="362">
        <v>1.1653258100100494</v>
      </c>
      <c r="W62" s="362">
        <v>1.2978206184474943</v>
      </c>
      <c r="X62" s="362">
        <v>1.4470404869824798</v>
      </c>
      <c r="Y62" s="362">
        <v>1.4743658725725182</v>
      </c>
      <c r="Z62" s="362">
        <v>1.5939703454459138</v>
      </c>
      <c r="AA62" s="362">
        <v>1.8172209338562613</v>
      </c>
      <c r="AB62" s="362">
        <v>1.9780543301082247</v>
      </c>
      <c r="AC62" s="362">
        <v>2.1564632567930726</v>
      </c>
      <c r="AD62" s="362">
        <v>2.3665787258145783</v>
      </c>
      <c r="AE62" s="362">
        <v>2.4249311260400077</v>
      </c>
      <c r="AF62" s="362">
        <v>2.5425447364688512</v>
      </c>
      <c r="AG62" s="362">
        <v>2.5560501139286216</v>
      </c>
      <c r="AH62" s="362">
        <v>2.6693047202324109</v>
      </c>
      <c r="AI62" s="362">
        <v>2.8575309036725116</v>
      </c>
      <c r="AJ62" s="362">
        <v>2.8207384022799968</v>
      </c>
      <c r="AK62" s="362">
        <v>2.8660993050652332</v>
      </c>
      <c r="AL62" s="362">
        <v>2.833396960093014</v>
      </c>
      <c r="AM62" s="362">
        <v>2.9115729800266026</v>
      </c>
      <c r="AN62" s="362">
        <v>2.9464586006731963</v>
      </c>
      <c r="AO62" s="362">
        <v>3.6339344446812705</v>
      </c>
      <c r="AP62" s="362">
        <v>4.7676395726845824</v>
      </c>
      <c r="AQ62" s="362">
        <v>4.3066091519864118</v>
      </c>
      <c r="AR62" s="362">
        <v>3.7512558025860199</v>
      </c>
      <c r="AS62" s="362">
        <v>3.1096019922559748</v>
      </c>
      <c r="AT62" s="362">
        <v>2.9520187372772746</v>
      </c>
      <c r="AU62" s="431">
        <v>2.8345291992963606</v>
      </c>
      <c r="AV62" s="365">
        <v>2.6658353205943026</v>
      </c>
      <c r="AW62" s="235">
        <v>-5.9513896961772117E-2</v>
      </c>
      <c r="AX62" s="235">
        <v>-1.1069990284201525E-3</v>
      </c>
      <c r="AY62" s="235">
        <v>7.7792376883802257E-3</v>
      </c>
    </row>
    <row r="63" spans="1:52">
      <c r="A63" t="s">
        <v>105</v>
      </c>
      <c r="B63" s="362">
        <v>0.11986559712039575</v>
      </c>
      <c r="C63" s="362">
        <v>0.12126313323031965</v>
      </c>
      <c r="D63" s="362">
        <v>0.11857321400066788</v>
      </c>
      <c r="E63" s="362">
        <v>7.7401999934246582E-2</v>
      </c>
      <c r="F63" s="362">
        <v>0.10900781657406394</v>
      </c>
      <c r="G63" s="362">
        <v>0.22543332480849315</v>
      </c>
      <c r="H63" s="362">
        <v>0.22674714973907106</v>
      </c>
      <c r="I63" s="362">
        <v>0.54761914953479451</v>
      </c>
      <c r="J63" s="362">
        <v>1.0526671991057537</v>
      </c>
      <c r="K63" s="362">
        <v>1.5267544487030136</v>
      </c>
      <c r="L63" s="362">
        <v>1.785995634753279</v>
      </c>
      <c r="M63" s="362">
        <v>1.8160444234572604</v>
      </c>
      <c r="N63" s="362">
        <v>1.846037698431781</v>
      </c>
      <c r="O63" s="362">
        <v>2.106301923210685</v>
      </c>
      <c r="P63" s="362">
        <v>2.8319271680177596</v>
      </c>
      <c r="Q63" s="362">
        <v>3.1251057473452053</v>
      </c>
      <c r="R63" s="362">
        <v>3.2518515222375344</v>
      </c>
      <c r="S63" s="362">
        <v>3.4743822720484929</v>
      </c>
      <c r="T63" s="362">
        <v>3.7842651969218584</v>
      </c>
      <c r="U63" s="362">
        <v>3.9920081466087671</v>
      </c>
      <c r="V63" s="362">
        <v>4.2456547943660894</v>
      </c>
      <c r="W63" s="362">
        <v>4.6621561642139495</v>
      </c>
      <c r="X63" s="362">
        <v>4.9271775954491632</v>
      </c>
      <c r="Y63" s="362">
        <v>5.1328931504981945</v>
      </c>
      <c r="Z63" s="362">
        <v>5.8483589038968233</v>
      </c>
      <c r="AA63" s="362">
        <v>5.8747764764986004</v>
      </c>
      <c r="AB63" s="362">
        <v>6.1732242620704971</v>
      </c>
      <c r="AC63" s="362">
        <v>6.3550642573030451</v>
      </c>
      <c r="AD63" s="362">
        <v>6.2490213148411513</v>
      </c>
      <c r="AE63" s="362">
        <v>6.7763767887945656</v>
      </c>
      <c r="AF63" s="362">
        <v>6.7194180325424302</v>
      </c>
      <c r="AG63" s="362">
        <v>6.541660273734613</v>
      </c>
      <c r="AH63" s="362">
        <v>7.2054630134364928</v>
      </c>
      <c r="AI63" s="362">
        <v>7.5454410956159039</v>
      </c>
      <c r="AJ63" s="362">
        <v>7.1957049177710033</v>
      </c>
      <c r="AK63" s="362">
        <v>7.2702383558998891</v>
      </c>
      <c r="AL63" s="362">
        <v>7.1870520545330532</v>
      </c>
      <c r="AM63" s="362">
        <v>6.9184356161866596</v>
      </c>
      <c r="AN63" s="362">
        <v>7.1134999997412072</v>
      </c>
      <c r="AO63" s="362">
        <v>7.4393671230170249</v>
      </c>
      <c r="AP63" s="362">
        <v>8.2931205476434968</v>
      </c>
      <c r="AQ63" s="362">
        <v>7.8811863010831411</v>
      </c>
      <c r="AR63" s="362">
        <v>7.4433306008221045</v>
      </c>
      <c r="AS63" s="362">
        <v>7.3992931504157413</v>
      </c>
      <c r="AT63" s="362">
        <v>7.2826109586391645</v>
      </c>
      <c r="AU63" s="431">
        <v>7.2599835613797143</v>
      </c>
      <c r="AV63" s="365">
        <v>6.7246051960466176</v>
      </c>
      <c r="AW63" s="235">
        <v>-7.3743743468112188E-2</v>
      </c>
      <c r="AX63" s="235">
        <v>-1.4114130639530931E-4</v>
      </c>
      <c r="AY63" s="235">
        <v>1.9623230953703923E-2</v>
      </c>
    </row>
    <row r="64" spans="1:52">
      <c r="A64" t="s">
        <v>106</v>
      </c>
      <c r="B64" s="362">
        <v>0</v>
      </c>
      <c r="C64" s="362">
        <v>7.660604959836427E-3</v>
      </c>
      <c r="D64" s="362">
        <v>1.069794626052197E-2</v>
      </c>
      <c r="E64" s="362">
        <v>1.072725570233162E-2</v>
      </c>
      <c r="F64" s="362">
        <v>2.2362634888791522E-2</v>
      </c>
      <c r="G64" s="362">
        <v>2.6956696639997134E-2</v>
      </c>
      <c r="H64" s="362">
        <v>3.2003864374631298E-2</v>
      </c>
      <c r="I64" s="362">
        <v>2.9364594929707236E-2</v>
      </c>
      <c r="J64" s="362">
        <v>0.21866226310960743</v>
      </c>
      <c r="K64" s="362">
        <v>0.27133697380657312</v>
      </c>
      <c r="L64" s="362">
        <v>0.24068432679159077</v>
      </c>
      <c r="M64" s="362">
        <v>0.20328775260508375</v>
      </c>
      <c r="N64" s="362">
        <v>0.2557491081160731</v>
      </c>
      <c r="O64" s="362">
        <v>0.61674343558718414</v>
      </c>
      <c r="P64" s="362">
        <v>0.93432690779007299</v>
      </c>
      <c r="Q64" s="362">
        <v>1.0351442463428617</v>
      </c>
      <c r="R64" s="362">
        <v>1.3921609710395737</v>
      </c>
      <c r="S64" s="362">
        <v>1.5052538931657231</v>
      </c>
      <c r="T64" s="362">
        <v>1.5497068791859441</v>
      </c>
      <c r="U64" s="362">
        <v>1.6818809569045663</v>
      </c>
      <c r="V64" s="362">
        <v>1.6648955180301066</v>
      </c>
      <c r="W64" s="362">
        <v>1.9769760816538811</v>
      </c>
      <c r="X64" s="362">
        <v>2.0435117830621436</v>
      </c>
      <c r="Y64" s="362">
        <v>2.2299301175501065</v>
      </c>
      <c r="Z64" s="362">
        <v>2.294001773051233</v>
      </c>
      <c r="AA64" s="362">
        <v>2.5976971200154644</v>
      </c>
      <c r="AB64" s="362">
        <v>3.2908891292626596</v>
      </c>
      <c r="AC64" s="362">
        <v>3.7577595940299848</v>
      </c>
      <c r="AD64" s="362">
        <v>3.7707674301300464</v>
      </c>
      <c r="AE64" s="362">
        <v>3.8340865661873664</v>
      </c>
      <c r="AF64" s="362">
        <v>4.4989207525533699</v>
      </c>
      <c r="AG64" s="362">
        <v>4.4526575489952211</v>
      </c>
      <c r="AH64" s="362">
        <v>4.592518662765297</v>
      </c>
      <c r="AI64" s="362">
        <v>4.8065566931390267</v>
      </c>
      <c r="AJ64" s="362">
        <v>5.4685194391917431</v>
      </c>
      <c r="AK64" s="362">
        <v>6.1825363032682539</v>
      </c>
      <c r="AL64" s="362">
        <v>6.0671074618053513</v>
      </c>
      <c r="AM64" s="362">
        <v>5.9538544063500707</v>
      </c>
      <c r="AN64" s="362">
        <v>6.1524277467256105</v>
      </c>
      <c r="AO64" s="362">
        <v>5.909629323020968</v>
      </c>
      <c r="AP64" s="362">
        <v>5.4385252901463854</v>
      </c>
      <c r="AQ64" s="362">
        <v>6.0166438646194926</v>
      </c>
      <c r="AR64" s="362">
        <v>5.938299558860245</v>
      </c>
      <c r="AS64" s="362">
        <v>6.5080077170221369</v>
      </c>
      <c r="AT64" s="362">
        <v>6.6140334279496686</v>
      </c>
      <c r="AU64" s="431">
        <v>6.8919781551793475</v>
      </c>
      <c r="AV64" s="365">
        <v>7.1250066367461953</v>
      </c>
      <c r="AW64" s="235">
        <v>3.3811552549934509E-2</v>
      </c>
      <c r="AX64" s="235">
        <v>1.0922171802833613E-2</v>
      </c>
      <c r="AY64" s="235">
        <v>2.0791651956272642E-2</v>
      </c>
    </row>
    <row r="65" spans="1:52">
      <c r="A65" t="s">
        <v>217</v>
      </c>
      <c r="B65" s="362">
        <v>7.256437493835616E-4</v>
      </c>
      <c r="C65" s="362">
        <v>1.4029112488082194E-3</v>
      </c>
      <c r="D65" s="362">
        <v>1.4955663067896174E-3</v>
      </c>
      <c r="E65" s="362">
        <v>1.8141093734589042E-3</v>
      </c>
      <c r="F65" s="362">
        <v>1.6230231861212332E-2</v>
      </c>
      <c r="G65" s="362">
        <v>1.7415449985205479E-2</v>
      </c>
      <c r="H65" s="362">
        <v>2.4122037206284155E-2</v>
      </c>
      <c r="I65" s="362">
        <v>2.2253074981095893E-2</v>
      </c>
      <c r="J65" s="362">
        <v>2.6123174977808219E-2</v>
      </c>
      <c r="K65" s="362">
        <v>2.6123174977808219E-2</v>
      </c>
      <c r="L65" s="362">
        <v>3.3770852088797813E-2</v>
      </c>
      <c r="M65" s="362">
        <v>4.0636049965479454E-2</v>
      </c>
      <c r="N65" s="362">
        <v>4.3538624963013701E-2</v>
      </c>
      <c r="O65" s="362">
        <v>5.8051499950684933E-2</v>
      </c>
      <c r="P65" s="362">
        <v>6.1752415248087437E-2</v>
      </c>
      <c r="Q65" s="362">
        <v>8.9012299924383573E-2</v>
      </c>
      <c r="R65" s="362">
        <v>0.1035251749120548</v>
      </c>
      <c r="S65" s="362">
        <v>0.11513547490219178</v>
      </c>
      <c r="T65" s="362">
        <v>0.10034767477814209</v>
      </c>
      <c r="U65" s="362">
        <v>0.10546022491041097</v>
      </c>
      <c r="V65" s="362">
        <v>8.2239624930136992E-2</v>
      </c>
      <c r="W65" s="362">
        <v>8.3207149929315077E-2</v>
      </c>
      <c r="X65" s="362">
        <v>8.3944689477868858E-2</v>
      </c>
      <c r="Y65" s="362">
        <v>0.10642774990958906</v>
      </c>
      <c r="Z65" s="362">
        <v>0.13835607488246576</v>
      </c>
      <c r="AA65" s="362">
        <v>0.15867409986520548</v>
      </c>
      <c r="AB65" s="362">
        <v>0.15438103812021861</v>
      </c>
      <c r="AC65" s="362">
        <v>0.14609627487589041</v>
      </c>
      <c r="AD65" s="362">
        <v>0.17028439985534249</v>
      </c>
      <c r="AE65" s="362">
        <v>0.16641429985863015</v>
      </c>
      <c r="AF65" s="362">
        <v>0.32805970600546452</v>
      </c>
      <c r="AG65" s="362">
        <v>0.67726749942465758</v>
      </c>
      <c r="AH65" s="362">
        <v>0.81272099930958908</v>
      </c>
      <c r="AI65" s="362">
        <v>0.92882399921095893</v>
      </c>
      <c r="AJ65" s="362">
        <v>0.98417911801639346</v>
      </c>
      <c r="AK65" s="362">
        <v>1.1803804989972604</v>
      </c>
      <c r="AL65" s="362">
        <v>1.2190814989643837</v>
      </c>
      <c r="AM65" s="362">
        <v>1.3080937988887671</v>
      </c>
      <c r="AN65" s="362">
        <v>1.196453045431694</v>
      </c>
      <c r="AO65" s="362">
        <v>1.1179342465346713</v>
      </c>
      <c r="AP65" s="362">
        <v>1.2021808218740724</v>
      </c>
      <c r="AQ65" s="362">
        <v>1.2358739725577779</v>
      </c>
      <c r="AR65" s="362">
        <v>1.2286748633432785</v>
      </c>
      <c r="AS65" s="362">
        <v>1.2664918903648834</v>
      </c>
      <c r="AT65" s="362">
        <v>1.6291044930914174</v>
      </c>
      <c r="AU65" s="431">
        <v>1.8923788218489679</v>
      </c>
      <c r="AV65" s="365">
        <v>1.8194595627753376</v>
      </c>
      <c r="AW65" s="235">
        <v>-3.853311939011439E-2</v>
      </c>
      <c r="AX65" s="235">
        <v>4.8331426986237602E-2</v>
      </c>
      <c r="AY65" s="235">
        <v>5.3094083846373218E-3</v>
      </c>
    </row>
    <row r="66" spans="1:52">
      <c r="A66" t="s">
        <v>168</v>
      </c>
      <c r="B66" s="362">
        <v>0.33723621360240491</v>
      </c>
      <c r="C66" s="362">
        <v>0.33626868860322684</v>
      </c>
      <c r="D66" s="362">
        <v>0.31079904827119009</v>
      </c>
      <c r="E66" s="362">
        <v>0.35497417192066977</v>
      </c>
      <c r="F66" s="362">
        <v>0.39270764688861493</v>
      </c>
      <c r="G66" s="362">
        <v>0.44119139962520543</v>
      </c>
      <c r="H66" s="362">
        <v>0.44866989203688534</v>
      </c>
      <c r="I66" s="362">
        <v>0.49150269958246573</v>
      </c>
      <c r="J66" s="362">
        <v>0.50504804957095895</v>
      </c>
      <c r="K66" s="362">
        <v>0.5689046995167123</v>
      </c>
      <c r="L66" s="362">
        <v>0.69278490856448083</v>
      </c>
      <c r="M66" s="362">
        <v>0.75757207435643847</v>
      </c>
      <c r="N66" s="362">
        <v>0.82626634929808218</v>
      </c>
      <c r="O66" s="362">
        <v>0.81465604930794522</v>
      </c>
      <c r="P66" s="362">
        <v>0.83365760584918036</v>
      </c>
      <c r="Q66" s="362">
        <v>0.8533570492750685</v>
      </c>
      <c r="R66" s="362">
        <v>0.91527864922246593</v>
      </c>
      <c r="S66" s="362">
        <v>0.98010282416739736</v>
      </c>
      <c r="T66" s="362">
        <v>1.0362827183819674</v>
      </c>
      <c r="U66" s="362">
        <v>1.1078161240589042</v>
      </c>
      <c r="V66" s="362">
        <v>1.1832830739947946</v>
      </c>
      <c r="W66" s="362">
        <v>1.2781005239142467</v>
      </c>
      <c r="X66" s="362">
        <v>1.2504864087737706</v>
      </c>
      <c r="Y66" s="362">
        <v>1.4435472987736986</v>
      </c>
      <c r="Z66" s="362">
        <v>1.4716055237498631</v>
      </c>
      <c r="AA66" s="362">
        <v>1.5093389987178083</v>
      </c>
      <c r="AB66" s="362">
        <v>1.6354741225860656</v>
      </c>
      <c r="AC66" s="362">
        <v>1.6351172486109591</v>
      </c>
      <c r="AD66" s="362">
        <v>1.7221944985369864</v>
      </c>
      <c r="AE66" s="362">
        <v>1.9640757483315072</v>
      </c>
      <c r="AF66" s="362">
        <v>2.0744951997404373</v>
      </c>
      <c r="AG66" s="362">
        <v>2.1962817481342469</v>
      </c>
      <c r="AH66" s="362">
        <v>2.3810790229772603</v>
      </c>
      <c r="AI66" s="362">
        <v>2.9605546872439135</v>
      </c>
      <c r="AJ66" s="362">
        <v>3.5448237703628411</v>
      </c>
      <c r="AK66" s="362">
        <v>3.7785835615063692</v>
      </c>
      <c r="AL66" s="362">
        <v>3.8607698628732421</v>
      </c>
      <c r="AM66" s="362">
        <v>3.9164780820492977</v>
      </c>
      <c r="AN66" s="362">
        <v>3.9990710381058783</v>
      </c>
      <c r="AO66" s="362">
        <v>4.0209260272509768</v>
      </c>
      <c r="AP66" s="362">
        <v>4.0958630135496206</v>
      </c>
      <c r="AQ66" s="362">
        <v>4.0948493149195206</v>
      </c>
      <c r="AR66" s="362">
        <v>4.2289808741630877</v>
      </c>
      <c r="AS66" s="362">
        <v>4.1233631231376613</v>
      </c>
      <c r="AT66" s="362">
        <v>4.053951698482658</v>
      </c>
      <c r="AU66" s="431">
        <v>4.0610055614960991</v>
      </c>
      <c r="AV66" s="365">
        <v>4.0072843987613114</v>
      </c>
      <c r="AW66" s="235">
        <v>-1.3228537100302917E-2</v>
      </c>
      <c r="AX66" s="235">
        <v>7.2341809679306035E-3</v>
      </c>
      <c r="AY66" s="235">
        <v>1.1693752266720083E-2</v>
      </c>
    </row>
    <row r="67" spans="1:52">
      <c r="A67" t="s">
        <v>102</v>
      </c>
      <c r="B67" s="362">
        <v>0</v>
      </c>
      <c r="C67" s="362">
        <v>0</v>
      </c>
      <c r="D67" s="362">
        <v>0</v>
      </c>
      <c r="E67" s="362">
        <v>0</v>
      </c>
      <c r="F67" s="362">
        <v>0</v>
      </c>
      <c r="G67" s="362">
        <v>0</v>
      </c>
      <c r="H67" s="362">
        <v>0</v>
      </c>
      <c r="I67" s="362">
        <v>0</v>
      </c>
      <c r="J67" s="362">
        <v>0</v>
      </c>
      <c r="K67" s="362">
        <v>0</v>
      </c>
      <c r="L67" s="362">
        <v>0</v>
      </c>
      <c r="M67" s="362">
        <v>2.5479452053867566E-2</v>
      </c>
      <c r="N67" s="362">
        <v>0.12986301369390565</v>
      </c>
      <c r="O67" s="362">
        <v>0.1528767123232054</v>
      </c>
      <c r="P67" s="362">
        <v>0.22759562840702049</v>
      </c>
      <c r="Q67" s="362">
        <v>0.29999999998908589</v>
      </c>
      <c r="R67" s="362">
        <v>0.34607787075355378</v>
      </c>
      <c r="S67" s="362">
        <v>0.4835202251385361</v>
      </c>
      <c r="T67" s="362">
        <v>0.57152288370158288</v>
      </c>
      <c r="U67" s="362">
        <v>0.57251167761802191</v>
      </c>
      <c r="V67" s="362">
        <v>0.62392896127283481</v>
      </c>
      <c r="W67" s="362">
        <v>0.77323684265508286</v>
      </c>
      <c r="X67" s="362">
        <v>0.82267653847701827</v>
      </c>
      <c r="Y67" s="362">
        <v>0.92847748753596171</v>
      </c>
      <c r="Z67" s="362">
        <v>1.0263680852633956</v>
      </c>
      <c r="AA67" s="362">
        <v>1.086684514166161</v>
      </c>
      <c r="AB67" s="362">
        <v>1.2528018921278676</v>
      </c>
      <c r="AC67" s="362">
        <v>1.5464736853101613</v>
      </c>
      <c r="AD67" s="362">
        <v>1.6789720701129582</v>
      </c>
      <c r="AE67" s="362">
        <v>1.8391566845760221</v>
      </c>
      <c r="AF67" s="362">
        <v>1.9261705492226329</v>
      </c>
      <c r="AG67" s="362">
        <v>1.8787084412335751</v>
      </c>
      <c r="AH67" s="362">
        <v>1.9637447180473062</v>
      </c>
      <c r="AI67" s="362">
        <v>2.0537249644432269</v>
      </c>
      <c r="AJ67" s="362">
        <v>2.1338172716747632</v>
      </c>
      <c r="AK67" s="362">
        <v>2.2663156564775555</v>
      </c>
      <c r="AL67" s="362">
        <v>2.3266320853803224</v>
      </c>
      <c r="AM67" s="362">
        <v>2.4868166998433865</v>
      </c>
      <c r="AN67" s="362">
        <v>2.7468694998667784</v>
      </c>
      <c r="AO67" s="362">
        <v>2.9564938101517857</v>
      </c>
      <c r="AP67" s="362">
        <v>3.4667114710341642</v>
      </c>
      <c r="AQ67" s="362">
        <v>3.5369158391013191</v>
      </c>
      <c r="AR67" s="362">
        <v>3.9512204900891441</v>
      </c>
      <c r="AS67" s="362">
        <v>3.9986825980782057</v>
      </c>
      <c r="AT67" s="362">
        <v>4.0273576216549207</v>
      </c>
      <c r="AU67" s="431">
        <v>3.8068565782890906</v>
      </c>
      <c r="AV67" s="365">
        <v>3.7237978893082317</v>
      </c>
      <c r="AW67" s="235">
        <v>-2.1818181818183402E-2</v>
      </c>
      <c r="AX67" s="235">
        <v>5.3233372544836399E-2</v>
      </c>
      <c r="AY67" s="235">
        <v>1.0866503516038396E-2</v>
      </c>
    </row>
    <row r="68" spans="1:52">
      <c r="A68" t="s">
        <v>7</v>
      </c>
      <c r="B68" s="362">
        <v>0</v>
      </c>
      <c r="C68" s="362">
        <v>0</v>
      </c>
      <c r="D68" s="362">
        <v>0</v>
      </c>
      <c r="E68" s="362">
        <v>0</v>
      </c>
      <c r="F68" s="362">
        <v>0</v>
      </c>
      <c r="G68" s="362">
        <v>0</v>
      </c>
      <c r="H68" s="362">
        <v>0</v>
      </c>
      <c r="I68" s="362">
        <v>0</v>
      </c>
      <c r="J68" s="362">
        <v>0</v>
      </c>
      <c r="K68" s="362">
        <v>0</v>
      </c>
      <c r="L68" s="362">
        <v>0</v>
      </c>
      <c r="M68" s="362">
        <v>9.6752499917808227E-4</v>
      </c>
      <c r="N68" s="362">
        <v>1.8275472206697109E-3</v>
      </c>
      <c r="O68" s="362">
        <v>6.3426638835007605E-3</v>
      </c>
      <c r="P68" s="362">
        <v>5.467661766757741E-3</v>
      </c>
      <c r="Q68" s="362">
        <v>3.440088885966515E-3</v>
      </c>
      <c r="R68" s="362">
        <v>3.5475916636529682E-3</v>
      </c>
      <c r="S68" s="362">
        <v>3.5475916636529682E-3</v>
      </c>
      <c r="T68" s="362">
        <v>2.6802263562537947E-3</v>
      </c>
      <c r="U68" s="362">
        <v>3.2250833305936077E-3</v>
      </c>
      <c r="V68" s="362">
        <v>3.8700999967123291E-3</v>
      </c>
      <c r="W68" s="362">
        <v>6.9876805496194832E-3</v>
      </c>
      <c r="X68" s="362">
        <v>2.0262511253278687E-2</v>
      </c>
      <c r="Y68" s="362">
        <v>2.4188124979452056E-2</v>
      </c>
      <c r="Z68" s="362">
        <v>2.4188124979452056E-2</v>
      </c>
      <c r="AA68" s="362">
        <v>1.4082863876925422E-2</v>
      </c>
      <c r="AB68" s="362">
        <v>2.7659935996539164E-2</v>
      </c>
      <c r="AC68" s="362">
        <v>5.1386327734124819E-2</v>
      </c>
      <c r="AD68" s="362">
        <v>8.7077249926027403E-2</v>
      </c>
      <c r="AE68" s="362">
        <v>0.1257782498931507</v>
      </c>
      <c r="AF68" s="362">
        <v>0.15438103812021861</v>
      </c>
      <c r="AG68" s="362">
        <v>0.19350499983561645</v>
      </c>
      <c r="AH68" s="362">
        <v>0.23220599980273973</v>
      </c>
      <c r="AI68" s="362">
        <v>0.22962593313826488</v>
      </c>
      <c r="AJ68" s="362">
        <v>0.40139069911256836</v>
      </c>
      <c r="AK68" s="362">
        <v>0.62308609947068505</v>
      </c>
      <c r="AL68" s="362">
        <v>0.67726749942465758</v>
      </c>
      <c r="AM68" s="362">
        <v>0.68500769941808215</v>
      </c>
      <c r="AN68" s="362">
        <v>0.72356462803969945</v>
      </c>
      <c r="AO68" s="362">
        <v>0.77498752434164386</v>
      </c>
      <c r="AP68" s="362">
        <v>0.90966700422723279</v>
      </c>
      <c r="AQ68" s="362">
        <v>0.82046119930301376</v>
      </c>
      <c r="AR68" s="362">
        <v>0.90264663225915309</v>
      </c>
      <c r="AS68" s="362">
        <v>0.94343362669854802</v>
      </c>
      <c r="AT68" s="362">
        <v>0.98784302416082215</v>
      </c>
      <c r="AU68" s="431">
        <v>1.0313816491238357</v>
      </c>
      <c r="AV68" s="365">
        <v>1.0333687762874482</v>
      </c>
      <c r="AW68" s="235">
        <v>1.9266652313434385E-3</v>
      </c>
      <c r="AX68" s="235">
        <v>5.1688521091898254E-2</v>
      </c>
      <c r="AY68" s="235">
        <v>3.0154980948705235E-3</v>
      </c>
    </row>
    <row r="69" spans="1:52">
      <c r="A69" t="s">
        <v>55</v>
      </c>
      <c r="B69" s="362">
        <v>0.53171929125662998</v>
      </c>
      <c r="C69" s="362">
        <v>0.60091151880666771</v>
      </c>
      <c r="D69" s="362">
        <v>0.65462680772156656</v>
      </c>
      <c r="E69" s="362">
        <v>0.68011922873396791</v>
      </c>
      <c r="F69" s="362">
        <v>0.70610599516742845</v>
      </c>
      <c r="G69" s="362">
        <v>0.6946589244776582</v>
      </c>
      <c r="H69" s="362">
        <v>0.73763740891802865</v>
      </c>
      <c r="I69" s="362">
        <v>0.83371260199323438</v>
      </c>
      <c r="J69" s="362">
        <v>0.79985112115131562</v>
      </c>
      <c r="K69" s="362">
        <v>0.71365176468862335</v>
      </c>
      <c r="L69" s="362">
        <v>0.73383735887558099</v>
      </c>
      <c r="M69" s="362">
        <v>0.70604021770628755</v>
      </c>
      <c r="N69" s="362">
        <v>0.75005286350912703</v>
      </c>
      <c r="O69" s="362">
        <v>0.77316425099049679</v>
      </c>
      <c r="P69" s="362">
        <v>0.84699043245323835</v>
      </c>
      <c r="Q69" s="362">
        <v>0.92742163353182427</v>
      </c>
      <c r="R69" s="362">
        <v>0.97306635349509185</v>
      </c>
      <c r="S69" s="362">
        <v>0.97123309120495749</v>
      </c>
      <c r="T69" s="362">
        <v>1.0106809829787609</v>
      </c>
      <c r="U69" s="362">
        <v>0.75727754379516354</v>
      </c>
      <c r="V69" s="362">
        <v>0.7381496048023215</v>
      </c>
      <c r="W69" s="362">
        <v>0.75537191365517853</v>
      </c>
      <c r="X69" s="362">
        <v>0.777089228512855</v>
      </c>
      <c r="Y69" s="362">
        <v>0.76981211627849366</v>
      </c>
      <c r="Z69" s="362">
        <v>0.74885020637013466</v>
      </c>
      <c r="AA69" s="362">
        <v>0.72511895994725473</v>
      </c>
      <c r="AB69" s="362">
        <v>0.78235980598264854</v>
      </c>
      <c r="AC69" s="362">
        <v>0.81426947623166868</v>
      </c>
      <c r="AD69" s="362">
        <v>0.76107660517453823</v>
      </c>
      <c r="AE69" s="362">
        <v>0.8235461812417304</v>
      </c>
      <c r="AF69" s="362">
        <v>0.85811160857303337</v>
      </c>
      <c r="AG69" s="362">
        <v>0.90971658769938868</v>
      </c>
      <c r="AH69" s="362">
        <v>1.0468586510168365</v>
      </c>
      <c r="AI69" s="362">
        <v>1.0303786560019863</v>
      </c>
      <c r="AJ69" s="362">
        <v>0.98815777960278339</v>
      </c>
      <c r="AK69" s="362">
        <v>1.0701670222369362</v>
      </c>
      <c r="AL69" s="362">
        <v>1.3714210556698432</v>
      </c>
      <c r="AM69" s="362">
        <v>1.6261027102148415</v>
      </c>
      <c r="AN69" s="362">
        <v>1.7173157497910736</v>
      </c>
      <c r="AO69" s="362">
        <v>1.7527343420468566</v>
      </c>
      <c r="AP69" s="362">
        <v>1.706119489569133</v>
      </c>
      <c r="AQ69" s="362">
        <v>1.7237622417557172</v>
      </c>
      <c r="AR69" s="362">
        <v>1.6933000122301543</v>
      </c>
      <c r="AS69" s="362">
        <v>1.7531574564779271</v>
      </c>
      <c r="AT69" s="362">
        <v>2.23165553393798</v>
      </c>
      <c r="AU69" s="431">
        <v>2.6667058202433549</v>
      </c>
      <c r="AV69" s="365">
        <v>2.9680868166980319</v>
      </c>
      <c r="AW69" s="235">
        <v>0.11301621429962383</v>
      </c>
      <c r="AX69" s="235">
        <v>9.5600834802228585E-2</v>
      </c>
      <c r="AY69" s="235">
        <v>8.6612449945686898E-3</v>
      </c>
    </row>
    <row r="70" spans="1:52">
      <c r="A70" s="175" t="s">
        <v>86</v>
      </c>
      <c r="B70" s="369">
        <v>1.5295788802299144</v>
      </c>
      <c r="C70" s="369">
        <v>1.7809724326019376</v>
      </c>
      <c r="D70" s="369">
        <v>2.0956279400073061</v>
      </c>
      <c r="E70" s="369">
        <v>2.4989796432192986</v>
      </c>
      <c r="F70" s="369">
        <v>3.075493754115362</v>
      </c>
      <c r="G70" s="369">
        <v>3.5561661932407151</v>
      </c>
      <c r="H70" s="369">
        <v>4.0523899866483477</v>
      </c>
      <c r="I70" s="369">
        <v>4.9335079358294234</v>
      </c>
      <c r="J70" s="369">
        <v>5.8398306047094284</v>
      </c>
      <c r="K70" s="369">
        <v>6.6360429009253741</v>
      </c>
      <c r="L70" s="369">
        <v>7.0606186890503997</v>
      </c>
      <c r="M70" s="369">
        <v>7.1354612356715359</v>
      </c>
      <c r="N70" s="369">
        <v>7.4306927652687875</v>
      </c>
      <c r="O70" s="369">
        <v>8.3358730665722724</v>
      </c>
      <c r="P70" s="369">
        <v>9.5878250844422865</v>
      </c>
      <c r="Q70" s="369">
        <v>10.408875860690513</v>
      </c>
      <c r="R70" s="369">
        <v>11.4664470897225</v>
      </c>
      <c r="S70" s="369">
        <v>12.197635686161155</v>
      </c>
      <c r="T70" s="369">
        <v>12.988933420223603</v>
      </c>
      <c r="U70" s="369">
        <v>13.617861782584216</v>
      </c>
      <c r="V70" s="369">
        <v>14.461671741487319</v>
      </c>
      <c r="W70" s="369">
        <v>15.75763350658886</v>
      </c>
      <c r="X70" s="369">
        <v>16.607755200950773</v>
      </c>
      <c r="Y70" s="369">
        <v>17.658358790578944</v>
      </c>
      <c r="Z70" s="369">
        <v>19.135290575436802</v>
      </c>
      <c r="AA70" s="369">
        <v>20.132390189260818</v>
      </c>
      <c r="AB70" s="369">
        <v>21.902666919814852</v>
      </c>
      <c r="AC70" s="369">
        <v>23.336200413012886</v>
      </c>
      <c r="AD70" s="369">
        <v>23.767448942820376</v>
      </c>
      <c r="AE70" s="369">
        <v>25.262612979191374</v>
      </c>
      <c r="AF70" s="369">
        <v>26.712779025197811</v>
      </c>
      <c r="AG70" s="369">
        <v>27.604528085707607</v>
      </c>
      <c r="AH70" s="369">
        <v>29.429253316509691</v>
      </c>
      <c r="AI70" s="369">
        <v>31.411190471469723</v>
      </c>
      <c r="AJ70" s="369">
        <v>33.43251223399723</v>
      </c>
      <c r="AK70" s="369">
        <v>36.233532255296851</v>
      </c>
      <c r="AL70" s="369">
        <v>37.85766441315112</v>
      </c>
      <c r="AM70" s="369">
        <v>39.453679734338216</v>
      </c>
      <c r="AN70" s="369">
        <v>41.324567558325526</v>
      </c>
      <c r="AO70" s="369">
        <v>43.572302308098521</v>
      </c>
      <c r="AP70" s="369">
        <v>47.467009517754178</v>
      </c>
      <c r="AQ70" s="369">
        <v>48.510525999813133</v>
      </c>
      <c r="AR70" s="369">
        <v>48.768810307621024</v>
      </c>
      <c r="AS70" s="369">
        <v>50.024545046668578</v>
      </c>
      <c r="AT70" s="369">
        <v>52.129023896630919</v>
      </c>
      <c r="AU70" s="369">
        <v>54.363253856920821</v>
      </c>
      <c r="AV70" s="369">
        <v>55.95310164434315</v>
      </c>
      <c r="AW70" s="506">
        <v>2.9244897511224499E-2</v>
      </c>
      <c r="AX70" s="506">
        <v>4.1404564686315037E-2</v>
      </c>
      <c r="AY70" s="506">
        <v>0.16327808163199189</v>
      </c>
      <c r="AZ70" s="86"/>
    </row>
    <row r="71" spans="1:52">
      <c r="B71" s="362"/>
      <c r="C71" s="362"/>
      <c r="D71" s="362"/>
      <c r="E71" s="362"/>
      <c r="F71" s="362"/>
      <c r="G71" s="362"/>
      <c r="H71" s="362"/>
      <c r="I71" s="362"/>
      <c r="J71" s="362"/>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362"/>
      <c r="AL71" s="362"/>
      <c r="AM71" s="362"/>
      <c r="AN71" s="362"/>
      <c r="AO71" s="362"/>
      <c r="AP71" s="362"/>
      <c r="AQ71" s="362"/>
      <c r="AR71" s="362"/>
      <c r="AS71" s="362"/>
      <c r="AT71" s="362"/>
      <c r="AU71" s="431"/>
      <c r="AV71" s="365"/>
      <c r="AW71" s="235"/>
      <c r="AX71" s="235"/>
      <c r="AY71" s="235"/>
    </row>
    <row r="72" spans="1:52">
      <c r="A72" s="508" t="s">
        <v>343</v>
      </c>
      <c r="B72" s="509">
        <v>95.595964750631836</v>
      </c>
      <c r="C72" s="509">
        <v>102.02333589747911</v>
      </c>
      <c r="D72" s="509">
        <v>106.81117435632146</v>
      </c>
      <c r="E72" s="509">
        <v>112.25131917314214</v>
      </c>
      <c r="F72" s="509">
        <v>114.02340907372235</v>
      </c>
      <c r="G72" s="509">
        <v>114.2646417965055</v>
      </c>
      <c r="H72" s="509">
        <v>118.70978072531494</v>
      </c>
      <c r="I72" s="509">
        <v>123.91636630404514</v>
      </c>
      <c r="J72" s="509">
        <v>128.12203513484016</v>
      </c>
      <c r="K72" s="509">
        <v>137.02461497735888</v>
      </c>
      <c r="L72" s="509">
        <v>138.16738314019017</v>
      </c>
      <c r="M72" s="509">
        <v>140.7515310606984</v>
      </c>
      <c r="N72" s="509">
        <v>140.6260959790971</v>
      </c>
      <c r="O72" s="509">
        <v>141.08258062588175</v>
      </c>
      <c r="P72" s="509">
        <v>152.84508942282645</v>
      </c>
      <c r="Q72" s="509">
        <v>158.0951347662658</v>
      </c>
      <c r="R72" s="509">
        <v>162.36142452497765</v>
      </c>
      <c r="S72" s="509">
        <v>170.5913719929537</v>
      </c>
      <c r="T72" s="509">
        <v>177.85520202905252</v>
      </c>
      <c r="U72" s="509">
        <v>184.26631605481322</v>
      </c>
      <c r="V72" s="509">
        <v>190.26604455073848</v>
      </c>
      <c r="W72" s="509">
        <v>192.92560549353414</v>
      </c>
      <c r="X72" s="509">
        <v>194.0544269958398</v>
      </c>
      <c r="Y72" s="509">
        <v>196.55123661682191</v>
      </c>
      <c r="Z72" s="509">
        <v>199.44832326800534</v>
      </c>
      <c r="AA72" s="509">
        <v>202.67541903292278</v>
      </c>
      <c r="AB72" s="509">
        <v>212.10525149094505</v>
      </c>
      <c r="AC72" s="509">
        <v>212.81944910289562</v>
      </c>
      <c r="AD72" s="509">
        <v>218.03048627203725</v>
      </c>
      <c r="AE72" s="509">
        <v>223.69274013764718</v>
      </c>
      <c r="AF72" s="509">
        <v>232.16496100321334</v>
      </c>
      <c r="AG72" s="509">
        <v>239.1451096330685</v>
      </c>
      <c r="AH72" s="509">
        <v>244.00410608607629</v>
      </c>
      <c r="AI72" s="509">
        <v>252.7407581096401</v>
      </c>
      <c r="AJ72" s="509">
        <v>260.49519318775003</v>
      </c>
      <c r="AK72" s="509">
        <v>268.38803489996309</v>
      </c>
      <c r="AL72" s="509">
        <v>278.33197829819341</v>
      </c>
      <c r="AM72" s="509">
        <v>285.17681173873228</v>
      </c>
      <c r="AN72" s="509">
        <v>294.69434012825621</v>
      </c>
      <c r="AO72" s="509">
        <v>287.24355878179369</v>
      </c>
      <c r="AP72" s="509">
        <v>308.85222856993749</v>
      </c>
      <c r="AQ72" s="509">
        <v>318.33510382052754</v>
      </c>
      <c r="AR72" s="509">
        <v>323.45373361130385</v>
      </c>
      <c r="AS72" s="509">
        <v>329.33598580661351</v>
      </c>
      <c r="AT72" s="509">
        <v>335.33481137096379</v>
      </c>
      <c r="AU72" s="509">
        <v>341.59176479229046</v>
      </c>
      <c r="AV72" s="509">
        <v>342.68593239877936</v>
      </c>
      <c r="AW72" s="512">
        <v>3.203143984323642E-3</v>
      </c>
      <c r="AX72" s="512">
        <v>2.4411450366296439E-2</v>
      </c>
      <c r="AY72" s="512">
        <v>1</v>
      </c>
      <c r="AZ72" s="378"/>
    </row>
    <row r="73" spans="1:52">
      <c r="A73" t="s">
        <v>390</v>
      </c>
      <c r="B73" s="362">
        <v>71.723242972124666</v>
      </c>
      <c r="C73" s="362">
        <v>75.899459978566412</v>
      </c>
      <c r="D73" s="362">
        <v>78.908503237439575</v>
      </c>
      <c r="E73" s="362">
        <v>81.664236574167276</v>
      </c>
      <c r="F73" s="362">
        <v>80.485159707925689</v>
      </c>
      <c r="G73" s="362">
        <v>77.128942372537423</v>
      </c>
      <c r="H73" s="362">
        <v>77.670344077227952</v>
      </c>
      <c r="I73" s="362">
        <v>79.114537575119073</v>
      </c>
      <c r="J73" s="362">
        <v>79.681289697792266</v>
      </c>
      <c r="K73" s="362">
        <v>83.019534598722004</v>
      </c>
      <c r="L73" s="362">
        <v>81.83530239846489</v>
      </c>
      <c r="M73" s="362">
        <v>81.012010019869052</v>
      </c>
      <c r="N73" s="362">
        <v>76.200591637280937</v>
      </c>
      <c r="O73" s="362">
        <v>71.58666234069274</v>
      </c>
      <c r="P73" s="362">
        <v>76.084341461146678</v>
      </c>
      <c r="Q73" s="362">
        <v>74.812391612442426</v>
      </c>
      <c r="R73" s="362">
        <v>72.548397221198911</v>
      </c>
      <c r="S73" s="362">
        <v>75.456490810371747</v>
      </c>
      <c r="T73" s="362">
        <v>76.91275071597714</v>
      </c>
      <c r="U73" s="362">
        <v>78.947332094879727</v>
      </c>
      <c r="V73" s="362">
        <v>81.015262648112227</v>
      </c>
      <c r="W73" s="362">
        <v>83.074195105856802</v>
      </c>
      <c r="X73" s="362">
        <v>84.731329175903738</v>
      </c>
      <c r="Y73" s="362">
        <v>88.195277777775559</v>
      </c>
      <c r="Z73" s="362">
        <v>92.075059195256046</v>
      </c>
      <c r="AA73" s="362">
        <v>93.239939958278569</v>
      </c>
      <c r="AB73" s="362">
        <v>97.774816627138605</v>
      </c>
      <c r="AC73" s="362">
        <v>98.437835706156562</v>
      </c>
      <c r="AD73" s="362">
        <v>99.503341234539036</v>
      </c>
      <c r="AE73" s="362">
        <v>100.04923882885585</v>
      </c>
      <c r="AF73" s="362">
        <v>102.11074467539797</v>
      </c>
      <c r="AG73" s="362">
        <v>104.59565184540895</v>
      </c>
      <c r="AH73" s="362">
        <v>103.57854408521088</v>
      </c>
      <c r="AI73" s="362">
        <v>103.96316311577857</v>
      </c>
      <c r="AJ73" s="362">
        <v>103.81336327855149</v>
      </c>
      <c r="AK73" s="362">
        <v>103.2423350378224</v>
      </c>
      <c r="AL73" s="362">
        <v>104.6172418252732</v>
      </c>
      <c r="AM73" s="362">
        <v>104.9101265781423</v>
      </c>
      <c r="AN73" s="362">
        <v>107.59251751809337</v>
      </c>
      <c r="AO73" s="362">
        <v>107.78954726922584</v>
      </c>
      <c r="AP73" s="362">
        <v>110.38492163515815</v>
      </c>
      <c r="AQ73" s="362">
        <v>112.50263593256662</v>
      </c>
      <c r="AR73" s="362">
        <v>115.5143914528484</v>
      </c>
      <c r="AS73" s="362">
        <v>116.29181930415295</v>
      </c>
      <c r="AT73" s="362">
        <v>120.70990946119963</v>
      </c>
      <c r="AU73" s="431">
        <v>124.27417831619033</v>
      </c>
      <c r="AV73" s="365">
        <v>123.65847463045706</v>
      </c>
      <c r="AW73" s="235">
        <v>-4.9543975592961642E-3</v>
      </c>
      <c r="AX73" s="235">
        <v>1.8714078718459426E-2</v>
      </c>
      <c r="AY73" s="235">
        <v>0.36085074681897722</v>
      </c>
    </row>
    <row r="74" spans="1:52">
      <c r="A74" t="s">
        <v>391</v>
      </c>
      <c r="B74" s="362">
        <v>23.872721778507167</v>
      </c>
      <c r="C74" s="362">
        <v>26.123875918912695</v>
      </c>
      <c r="D74" s="362">
        <v>27.902671118881891</v>
      </c>
      <c r="E74" s="362">
        <v>30.587082598974824</v>
      </c>
      <c r="F74" s="362">
        <v>33.538249365796638</v>
      </c>
      <c r="G74" s="362">
        <v>37.135699423968084</v>
      </c>
      <c r="H74" s="362">
        <v>41.039436648086962</v>
      </c>
      <c r="I74" s="362">
        <v>44.801828728926068</v>
      </c>
      <c r="J74" s="362">
        <v>48.44074543704788</v>
      </c>
      <c r="K74" s="362">
        <v>54.005080378636862</v>
      </c>
      <c r="L74" s="362">
        <v>56.332080741725299</v>
      </c>
      <c r="M74" s="362">
        <v>59.739521040829366</v>
      </c>
      <c r="N74" s="362">
        <v>64.425504341816108</v>
      </c>
      <c r="O74" s="362">
        <v>69.495918285189006</v>
      </c>
      <c r="P74" s="362">
        <v>76.760747961679797</v>
      </c>
      <c r="Q74" s="362">
        <v>83.282743153823347</v>
      </c>
      <c r="R74" s="362">
        <v>89.813027303778796</v>
      </c>
      <c r="S74" s="362">
        <v>95.134881182581978</v>
      </c>
      <c r="T74" s="362">
        <v>100.94245131307537</v>
      </c>
      <c r="U74" s="362">
        <v>105.31898395993345</v>
      </c>
      <c r="V74" s="362">
        <v>109.25078190262623</v>
      </c>
      <c r="W74" s="362">
        <v>109.85141038767733</v>
      </c>
      <c r="X74" s="362">
        <v>109.32309781993608</v>
      </c>
      <c r="Y74" s="362">
        <v>108.35595883904634</v>
      </c>
      <c r="Z74" s="362">
        <v>107.37326407274931</v>
      </c>
      <c r="AA74" s="362">
        <v>109.43547907464418</v>
      </c>
      <c r="AB74" s="362">
        <v>114.33043486380643</v>
      </c>
      <c r="AC74" s="362">
        <v>114.38161339673906</v>
      </c>
      <c r="AD74" s="362">
        <v>118.52714503749822</v>
      </c>
      <c r="AE74" s="362">
        <v>123.64350130879136</v>
      </c>
      <c r="AF74" s="362">
        <v>130.0542163278154</v>
      </c>
      <c r="AG74" s="362">
        <v>134.54945778765958</v>
      </c>
      <c r="AH74" s="362">
        <v>140.42556200086543</v>
      </c>
      <c r="AI74" s="362">
        <v>148.77759499386153</v>
      </c>
      <c r="AJ74" s="362">
        <v>156.68182990919843</v>
      </c>
      <c r="AK74" s="362">
        <v>165.14569986214067</v>
      </c>
      <c r="AL74" s="362">
        <v>173.71473647292021</v>
      </c>
      <c r="AM74" s="362">
        <v>180.2666851605901</v>
      </c>
      <c r="AN74" s="362">
        <v>187.10182261016277</v>
      </c>
      <c r="AO74" s="362">
        <v>179.45401151256786</v>
      </c>
      <c r="AP74" s="362">
        <v>198.4673069347794</v>
      </c>
      <c r="AQ74" s="362">
        <v>205.83246788796086</v>
      </c>
      <c r="AR74" s="362">
        <v>207.9393421584555</v>
      </c>
      <c r="AS74" s="362">
        <v>213.04416650246048</v>
      </c>
      <c r="AT74" s="362">
        <v>214.62490190976416</v>
      </c>
      <c r="AU74" s="431">
        <v>217.3175864761001</v>
      </c>
      <c r="AV74" s="365">
        <v>219.02745776832225</v>
      </c>
      <c r="AW74" s="235">
        <v>7.8680760261902183E-3</v>
      </c>
      <c r="AX74" s="235">
        <v>2.7833480748185924E-2</v>
      </c>
      <c r="AY74" s="235">
        <v>0.63914925318102267</v>
      </c>
    </row>
    <row r="75" spans="1:52">
      <c r="A75" t="s">
        <v>392</v>
      </c>
      <c r="B75" s="362">
        <v>9.8180259774488547</v>
      </c>
      <c r="C75" s="362">
        <v>11.970867418913818</v>
      </c>
      <c r="D75" s="362">
        <v>14.324233201560215</v>
      </c>
      <c r="E75" s="362">
        <v>16.146208618500733</v>
      </c>
      <c r="F75" s="362">
        <v>17.938451243185767</v>
      </c>
      <c r="G75" s="362">
        <v>18.646130127506559</v>
      </c>
      <c r="H75" s="362">
        <v>19.814847242932334</v>
      </c>
      <c r="I75" s="362">
        <v>20.243538303704966</v>
      </c>
      <c r="J75" s="362">
        <v>19.712044534941629</v>
      </c>
      <c r="K75" s="362">
        <v>19.80851217205181</v>
      </c>
      <c r="L75" s="362">
        <v>19.022877344687867</v>
      </c>
      <c r="M75" s="362">
        <v>18.790676000972841</v>
      </c>
      <c r="N75" s="362">
        <v>17.402070572416925</v>
      </c>
      <c r="O75" s="362">
        <v>17.78769275183566</v>
      </c>
      <c r="P75" s="362">
        <v>17.930768095816536</v>
      </c>
      <c r="Q75" s="362">
        <v>18.478137558544002</v>
      </c>
      <c r="R75" s="362">
        <v>17.95787271074045</v>
      </c>
      <c r="S75" s="362">
        <v>18.297231196268299</v>
      </c>
      <c r="T75" s="362">
        <v>17.185813401963287</v>
      </c>
      <c r="U75" s="362">
        <v>17.403715452736073</v>
      </c>
      <c r="V75" s="362">
        <v>17.477066003050844</v>
      </c>
      <c r="W75" s="362">
        <v>18.776806436146714</v>
      </c>
      <c r="X75" s="362">
        <v>18.639001213416218</v>
      </c>
      <c r="Y75" s="362">
        <v>19.857287571459061</v>
      </c>
      <c r="Z75" s="362">
        <v>19.806969704834643</v>
      </c>
      <c r="AA75" s="362">
        <v>20.513852229520069</v>
      </c>
      <c r="AB75" s="362">
        <v>22.669481536704474</v>
      </c>
      <c r="AC75" s="362">
        <v>21.787307662039197</v>
      </c>
      <c r="AD75" s="362">
        <v>21.598200476720368</v>
      </c>
      <c r="AE75" s="362">
        <v>21.931695101241644</v>
      </c>
      <c r="AF75" s="362">
        <v>22.397856303122385</v>
      </c>
      <c r="AG75" s="362">
        <v>22.566121270249084</v>
      </c>
      <c r="AH75" s="362">
        <v>22.090055560147803</v>
      </c>
      <c r="AI75" s="362">
        <v>21.703736141124352</v>
      </c>
      <c r="AJ75" s="362">
        <v>21.993119571734034</v>
      </c>
      <c r="AK75" s="362">
        <v>20.49572052082679</v>
      </c>
      <c r="AL75" s="362">
        <v>19.530106280706221</v>
      </c>
      <c r="AM75" s="362">
        <v>18.200502659373036</v>
      </c>
      <c r="AN75" s="362">
        <v>18.311418451867564</v>
      </c>
      <c r="AO75" s="362">
        <v>16.663481543012544</v>
      </c>
      <c r="AP75" s="362">
        <v>17.00566645206041</v>
      </c>
      <c r="AQ75" s="362">
        <v>15.025146986024046</v>
      </c>
      <c r="AR75" s="362">
        <v>14.146400471669217</v>
      </c>
      <c r="AS75" s="362">
        <v>14.012997750733149</v>
      </c>
      <c r="AT75" s="362">
        <v>12.822482613479172</v>
      </c>
      <c r="AU75" s="431">
        <v>11.58667461026781</v>
      </c>
      <c r="AV75" s="365">
        <v>11.404407534783427</v>
      </c>
      <c r="AW75" s="235">
        <v>-1.5730749469987093E-2</v>
      </c>
      <c r="AX75" s="235">
        <v>-5.543997432000769E-2</v>
      </c>
      <c r="AY75" s="235">
        <v>3.327947387554929E-2</v>
      </c>
    </row>
    <row r="76" spans="1:52">
      <c r="A76" s="7" t="s">
        <v>507</v>
      </c>
      <c r="B76" s="371">
        <v>0</v>
      </c>
      <c r="C76" s="371">
        <v>0</v>
      </c>
      <c r="D76" s="371">
        <v>0</v>
      </c>
      <c r="E76" s="371">
        <v>0</v>
      </c>
      <c r="F76" s="371">
        <v>0</v>
      </c>
      <c r="G76" s="371">
        <v>0</v>
      </c>
      <c r="H76" s="371">
        <v>0</v>
      </c>
      <c r="I76" s="371">
        <v>0</v>
      </c>
      <c r="J76" s="371">
        <v>0</v>
      </c>
      <c r="K76" s="371">
        <v>0</v>
      </c>
      <c r="L76" s="371">
        <v>0</v>
      </c>
      <c r="M76" s="371">
        <v>0</v>
      </c>
      <c r="N76" s="371">
        <v>0</v>
      </c>
      <c r="O76" s="371">
        <v>0</v>
      </c>
      <c r="P76" s="371">
        <v>0</v>
      </c>
      <c r="Q76" s="371">
        <v>56.230376471363883</v>
      </c>
      <c r="R76" s="371">
        <v>60.015820766729853</v>
      </c>
      <c r="S76" s="371">
        <v>63.616909859166142</v>
      </c>
      <c r="T76" s="371">
        <v>67.164890862393449</v>
      </c>
      <c r="U76" s="371">
        <v>69.62785624815136</v>
      </c>
      <c r="V76" s="371">
        <v>72.267412662182466</v>
      </c>
      <c r="W76" s="371">
        <v>70.840564927231569</v>
      </c>
      <c r="X76" s="371">
        <v>68.307470574099611</v>
      </c>
      <c r="Y76" s="371">
        <v>66.582315417777096</v>
      </c>
      <c r="Z76" s="371">
        <v>62.910584021666324</v>
      </c>
      <c r="AA76" s="371">
        <v>61.178486833425303</v>
      </c>
      <c r="AB76" s="371">
        <v>62.297659331950719</v>
      </c>
      <c r="AC76" s="371">
        <v>58.555269074373435</v>
      </c>
      <c r="AD76" s="371">
        <v>60.04494055902785</v>
      </c>
      <c r="AE76" s="371">
        <v>61.442953708480054</v>
      </c>
      <c r="AF76" s="371">
        <v>62.867626717255099</v>
      </c>
      <c r="AG76" s="371">
        <v>63.328020483085226</v>
      </c>
      <c r="AH76" s="371">
        <v>64.791825487245973</v>
      </c>
      <c r="AI76" s="371">
        <v>67.710340437232617</v>
      </c>
      <c r="AJ76" s="371">
        <v>69.043968626521661</v>
      </c>
      <c r="AK76" s="371">
        <v>70.429841595860708</v>
      </c>
      <c r="AL76" s="371">
        <v>72.622435152813651</v>
      </c>
      <c r="AM76" s="371">
        <v>73.359639295460042</v>
      </c>
      <c r="AN76" s="371">
        <v>74.836607243944954</v>
      </c>
      <c r="AO76" s="371">
        <v>64.862247268233972</v>
      </c>
      <c r="AP76" s="371">
        <v>71.312190244141277</v>
      </c>
      <c r="AQ76" s="371">
        <v>74.951561468512864</v>
      </c>
      <c r="AR76" s="371">
        <v>73.624404276741757</v>
      </c>
      <c r="AS76" s="371">
        <v>75.283603842617026</v>
      </c>
      <c r="AT76" s="371">
        <v>73.616222160039058</v>
      </c>
      <c r="AU76" s="433">
        <v>73.297111248223487</v>
      </c>
      <c r="AV76" s="369">
        <v>73.74978795036634</v>
      </c>
      <c r="AW76" s="511">
        <v>6.1759146361148876E-3</v>
      </c>
      <c r="AX76" s="511">
        <v>3.9983861499015561E-3</v>
      </c>
      <c r="AY76" s="511">
        <v>0.21521101678765334</v>
      </c>
    </row>
    <row r="77" spans="1:52">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60"/>
      <c r="AV77" s="125"/>
      <c r="AW77" s="48"/>
      <c r="AX77" s="48"/>
      <c r="AY77" s="48"/>
    </row>
    <row r="78" spans="1:52">
      <c r="AY78" s="149" t="s">
        <v>409</v>
      </c>
    </row>
    <row r="79" spans="1:52">
      <c r="A79" s="10" t="s">
        <v>611</v>
      </c>
    </row>
    <row r="80" spans="1:52">
      <c r="A80" t="s">
        <v>273</v>
      </c>
    </row>
    <row r="81" spans="1:1">
      <c r="A81" s="56" t="s">
        <v>687</v>
      </c>
    </row>
    <row r="82" spans="1:1">
      <c r="A82" s="10" t="s">
        <v>280</v>
      </c>
    </row>
    <row r="83" spans="1:1">
      <c r="A83" t="s">
        <v>509</v>
      </c>
    </row>
    <row r="84" spans="1:1">
      <c r="A84" s="10" t="s">
        <v>688</v>
      </c>
    </row>
    <row r="85" spans="1:1">
      <c r="A85" s="86" t="s">
        <v>689</v>
      </c>
    </row>
  </sheetData>
  <mergeCells count="1">
    <mergeCell ref="AW2:AX2"/>
  </mergeCells>
  <phoneticPr fontId="3" type="noConversion"/>
  <conditionalFormatting sqref="AW5:AX46 AW48:AX76 AW47">
    <cfRule type="cellIs" dxfId="77" priority="3" operator="lessThanOrEqual">
      <formula>0</formula>
    </cfRule>
    <cfRule type="cellIs" dxfId="76" priority="4" operator="greaterThan">
      <formula>0</formula>
    </cfRule>
  </conditionalFormatting>
  <conditionalFormatting sqref="AY5:AY76">
    <cfRule type="cellIs" dxfId="75" priority="1" operator="lessThanOrEqual">
      <formula>0</formula>
    </cfRule>
    <cfRule type="cellIs" dxfId="74" priority="2" operator="greaterThan">
      <formula>0</formula>
    </cfRule>
  </conditionalFormatting>
  <pageMargins left="0.74803149606299213" right="0.74803149606299213" top="0.98425196850393704" bottom="0.98425196850393704" header="0.51181102362204722" footer="0.51181102362204722"/>
  <pageSetup paperSize="8" scale="5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85"/>
  <sheetViews>
    <sheetView showGridLines="0" workbookViewId="0">
      <pane xSplit="1" ySplit="3" topLeftCell="AE25" activePane="bottomRight" state="frozen"/>
      <selection pane="topRight" activeCell="B1" sqref="B1"/>
      <selection pane="bottomLeft" activeCell="A4" sqref="A4"/>
      <selection pane="bottomRight" activeCell="AE1" sqref="AE1"/>
    </sheetView>
  </sheetViews>
  <sheetFormatPr defaultRowHeight="11.25"/>
  <cols>
    <col min="1" max="1" width="30.6640625" customWidth="1"/>
    <col min="2" max="46" width="8.5" customWidth="1"/>
    <col min="47" max="47" width="8.5" style="361" customWidth="1"/>
    <col min="48" max="48" width="8.5" style="86" customWidth="1"/>
    <col min="49" max="50" width="11.83203125" customWidth="1"/>
  </cols>
  <sheetData>
    <row r="1" spans="1:52" s="161" customFormat="1" ht="12.75">
      <c r="A1" s="727" t="s">
        <v>690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s="361"/>
      <c r="AV1" s="86"/>
      <c r="AW1"/>
      <c r="AX1"/>
      <c r="AY1" s="259"/>
      <c r="AZ1"/>
    </row>
    <row r="2" spans="1:52" s="16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s="361"/>
      <c r="AV2" s="86"/>
      <c r="AW2" s="930" t="s">
        <v>718</v>
      </c>
      <c r="AX2" s="930"/>
      <c r="AY2" s="259" t="s">
        <v>329</v>
      </c>
      <c r="AZ2"/>
    </row>
    <row r="3" spans="1:52" s="161" customFormat="1">
      <c r="A3" t="s">
        <v>215</v>
      </c>
      <c r="B3">
        <v>1970</v>
      </c>
      <c r="C3">
        <v>1971</v>
      </c>
      <c r="D3">
        <v>1972</v>
      </c>
      <c r="E3">
        <v>1973</v>
      </c>
      <c r="F3">
        <v>1974</v>
      </c>
      <c r="G3">
        <v>1975</v>
      </c>
      <c r="H3">
        <v>1976</v>
      </c>
      <c r="I3">
        <v>1977</v>
      </c>
      <c r="J3">
        <v>1978</v>
      </c>
      <c r="K3">
        <v>1979</v>
      </c>
      <c r="L3">
        <v>1980</v>
      </c>
      <c r="M3">
        <v>1981</v>
      </c>
      <c r="N3">
        <v>1982</v>
      </c>
      <c r="O3">
        <v>1983</v>
      </c>
      <c r="P3">
        <v>1984</v>
      </c>
      <c r="Q3">
        <v>1985</v>
      </c>
      <c r="R3">
        <v>1986</v>
      </c>
      <c r="S3">
        <v>1987</v>
      </c>
      <c r="T3">
        <v>1988</v>
      </c>
      <c r="U3">
        <v>1989</v>
      </c>
      <c r="V3">
        <v>1990</v>
      </c>
      <c r="W3">
        <v>1991</v>
      </c>
      <c r="X3">
        <v>1992</v>
      </c>
      <c r="Y3">
        <v>1993</v>
      </c>
      <c r="Z3">
        <v>1994</v>
      </c>
      <c r="AA3">
        <v>1995</v>
      </c>
      <c r="AB3">
        <v>1996</v>
      </c>
      <c r="AC3">
        <v>1997</v>
      </c>
      <c r="AD3">
        <v>1998</v>
      </c>
      <c r="AE3">
        <v>1999</v>
      </c>
      <c r="AF3">
        <v>2000</v>
      </c>
      <c r="AG3">
        <v>2001</v>
      </c>
      <c r="AH3">
        <v>2002</v>
      </c>
      <c r="AI3">
        <v>2003</v>
      </c>
      <c r="AJ3">
        <v>2004</v>
      </c>
      <c r="AK3">
        <v>2005</v>
      </c>
      <c r="AL3">
        <v>2006</v>
      </c>
      <c r="AM3">
        <v>2007</v>
      </c>
      <c r="AN3">
        <v>2008</v>
      </c>
      <c r="AO3">
        <v>2009</v>
      </c>
      <c r="AP3">
        <v>2010</v>
      </c>
      <c r="AQ3">
        <v>2011</v>
      </c>
      <c r="AR3">
        <v>2012</v>
      </c>
      <c r="AS3">
        <v>2013</v>
      </c>
      <c r="AT3" s="361">
        <v>2014</v>
      </c>
      <c r="AU3" s="361">
        <v>2015</v>
      </c>
      <c r="AV3" s="86">
        <v>2016</v>
      </c>
      <c r="AW3" s="259">
        <v>2016</v>
      </c>
      <c r="AX3" s="259" t="s">
        <v>719</v>
      </c>
      <c r="AY3" s="259">
        <v>2016</v>
      </c>
      <c r="AZ3"/>
    </row>
    <row r="4" spans="1:52" s="161" customFormat="1">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s="86"/>
      <c r="AU4" s="361"/>
      <c r="AV4" s="86"/>
      <c r="AW4"/>
      <c r="AX4"/>
      <c r="AY4"/>
      <c r="AZ4"/>
    </row>
    <row r="5" spans="1:52" s="161" customFormat="1">
      <c r="A5" t="s">
        <v>47</v>
      </c>
      <c r="B5" s="362">
        <v>545.96570016319265</v>
      </c>
      <c r="C5" s="362">
        <v>561.44128904412355</v>
      </c>
      <c r="D5" s="362">
        <v>559.62072046840035</v>
      </c>
      <c r="E5" s="362">
        <v>559.11178982926037</v>
      </c>
      <c r="F5" s="362">
        <v>534.48666325517922</v>
      </c>
      <c r="G5" s="362">
        <v>494.92831827680658</v>
      </c>
      <c r="H5" s="362">
        <v>490.89578130920233</v>
      </c>
      <c r="I5" s="362">
        <v>493.0377956777989</v>
      </c>
      <c r="J5" s="362">
        <v>491.01925923214674</v>
      </c>
      <c r="K5" s="362">
        <v>505.9154342595549</v>
      </c>
      <c r="L5" s="362">
        <v>501.66308138953343</v>
      </c>
      <c r="M5" s="362">
        <v>496.41035574705319</v>
      </c>
      <c r="N5" s="362">
        <v>461.63166476882691</v>
      </c>
      <c r="O5" s="362">
        <v>418.14636904675541</v>
      </c>
      <c r="P5" s="362">
        <v>453.7922782372695</v>
      </c>
      <c r="Q5" s="362">
        <v>427.89837820557005</v>
      </c>
      <c r="R5" s="362">
        <v>416.82117373822439</v>
      </c>
      <c r="S5" s="362">
        <v>431.8153751167049</v>
      </c>
      <c r="T5" s="362">
        <v>443.47718455025216</v>
      </c>
      <c r="U5" s="362">
        <v>449.74376473841073</v>
      </c>
      <c r="V5" s="362">
        <v>461.81133774649913</v>
      </c>
      <c r="W5" s="362">
        <v>459.35642024133091</v>
      </c>
      <c r="X5" s="362">
        <v>463.04473099925741</v>
      </c>
      <c r="Y5" s="362">
        <v>468.30985483318432</v>
      </c>
      <c r="Z5" s="362">
        <v>487.56172619224577</v>
      </c>
      <c r="AA5" s="362">
        <v>480.86448524834827</v>
      </c>
      <c r="AB5" s="362">
        <v>487.46735377970964</v>
      </c>
      <c r="AC5" s="362">
        <v>488.71682436202684</v>
      </c>
      <c r="AD5" s="362">
        <v>494.24672014215326</v>
      </c>
      <c r="AE5" s="362">
        <v>487.37751729087358</v>
      </c>
      <c r="AF5" s="362">
        <v>495.46219649629654</v>
      </c>
      <c r="AG5" s="362">
        <v>508.16374044018818</v>
      </c>
      <c r="AH5" s="362">
        <v>488.41957016222017</v>
      </c>
      <c r="AI5" s="362">
        <v>494.75093846056041</v>
      </c>
      <c r="AJ5" s="362">
        <v>480.66311543564439</v>
      </c>
      <c r="AK5" s="362">
        <v>467.60371231139879</v>
      </c>
      <c r="AL5" s="362">
        <v>479.33892811015772</v>
      </c>
      <c r="AM5" s="362">
        <v>498.6040796458297</v>
      </c>
      <c r="AN5" s="362">
        <v>521.70390107748153</v>
      </c>
      <c r="AO5" s="362">
        <v>532.70517922200429</v>
      </c>
      <c r="AP5" s="362">
        <v>549.49598437932639</v>
      </c>
      <c r="AQ5" s="362">
        <v>589.81422257532961</v>
      </c>
      <c r="AR5" s="362">
        <v>620.16320606686429</v>
      </c>
      <c r="AS5" s="362">
        <v>626.43807691556356</v>
      </c>
      <c r="AT5" s="362">
        <v>673.28411410569311</v>
      </c>
      <c r="AU5" s="431">
        <v>707.11784617932892</v>
      </c>
      <c r="AV5" s="365">
        <v>690.80545497447622</v>
      </c>
      <c r="AW5" s="235">
        <v>-2.5738054698350887E-2</v>
      </c>
      <c r="AX5" s="235">
        <v>4.2224756011580933E-2</v>
      </c>
      <c r="AY5" s="235">
        <v>0.21500909393369569</v>
      </c>
      <c r="AZ5"/>
    </row>
    <row r="6" spans="1:52" s="161" customFormat="1">
      <c r="A6" t="s">
        <v>66</v>
      </c>
      <c r="B6" s="362">
        <v>47.09069217540835</v>
      </c>
      <c r="C6" s="362">
        <v>51.280030094582891</v>
      </c>
      <c r="D6" s="362">
        <v>57.585146173688642</v>
      </c>
      <c r="E6" s="362">
        <v>61.38046001719681</v>
      </c>
      <c r="F6" s="362">
        <v>59.250515907136624</v>
      </c>
      <c r="G6" s="362">
        <v>60.694282029234643</v>
      </c>
      <c r="H6" s="362">
        <v>60.609608770421225</v>
      </c>
      <c r="I6" s="362">
        <v>63.778761822871779</v>
      </c>
      <c r="J6" s="362">
        <v>61.241036113499476</v>
      </c>
      <c r="K6" s="362">
        <v>66.99168099742036</v>
      </c>
      <c r="L6" s="362">
        <v>63.642712811693791</v>
      </c>
      <c r="M6" s="362">
        <v>61.259716251074707</v>
      </c>
      <c r="N6" s="362">
        <v>63.142712811693798</v>
      </c>
      <c r="O6" s="362">
        <v>59.275859845227764</v>
      </c>
      <c r="P6" s="362">
        <v>64.407695614789233</v>
      </c>
      <c r="Q6" s="362">
        <v>69.389190000000013</v>
      </c>
      <c r="R6" s="362">
        <v>64.707840000000019</v>
      </c>
      <c r="S6" s="362">
        <v>70.418880000000001</v>
      </c>
      <c r="T6" s="362">
        <v>81.820890000000006</v>
      </c>
      <c r="U6" s="362">
        <v>86.865929999999992</v>
      </c>
      <c r="V6" s="362">
        <v>88.895609999999991</v>
      </c>
      <c r="W6" s="362">
        <v>94.721580000000003</v>
      </c>
      <c r="X6" s="362">
        <v>104.90715</v>
      </c>
      <c r="Y6" s="362">
        <v>115.93683000000001</v>
      </c>
      <c r="Z6" s="362">
        <v>124.97265</v>
      </c>
      <c r="AA6" s="362">
        <v>133.3845</v>
      </c>
      <c r="AB6" s="362">
        <v>138.22046999999998</v>
      </c>
      <c r="AC6" s="362">
        <v>140.55336</v>
      </c>
      <c r="AD6" s="362">
        <v>144.43173000000002</v>
      </c>
      <c r="AE6" s="362">
        <v>145.99665000000002</v>
      </c>
      <c r="AF6" s="362">
        <v>151.01415</v>
      </c>
      <c r="AG6" s="362">
        <v>154.21554</v>
      </c>
      <c r="AH6" s="362">
        <v>154.97748000000001</v>
      </c>
      <c r="AI6" s="362">
        <v>149.81148000000002</v>
      </c>
      <c r="AJ6" s="362">
        <v>150.75225</v>
      </c>
      <c r="AK6" s="362">
        <v>153.66627</v>
      </c>
      <c r="AL6" s="362">
        <v>154.52100000000002</v>
      </c>
      <c r="AM6" s="362">
        <v>148.91085000000001</v>
      </c>
      <c r="AN6" s="362">
        <v>143.40618000000001</v>
      </c>
      <c r="AO6" s="362">
        <v>132.83838000000003</v>
      </c>
      <c r="AP6" s="362">
        <v>130.05575999999999</v>
      </c>
      <c r="AQ6" s="362">
        <v>130.00320000000002</v>
      </c>
      <c r="AR6" s="362">
        <v>127.01439000000002</v>
      </c>
      <c r="AS6" s="362">
        <v>127.25639999999999</v>
      </c>
      <c r="AT6" s="362">
        <v>132.4359</v>
      </c>
      <c r="AU6" s="431">
        <v>134.20008000000001</v>
      </c>
      <c r="AV6" s="365">
        <v>136.79465031327311</v>
      </c>
      <c r="AW6" s="235">
        <v>1.6548532892828538E-2</v>
      </c>
      <c r="AX6" s="235">
        <v>-1.3453812677991062E-2</v>
      </c>
      <c r="AY6" s="235">
        <v>4.2576522242315396E-2</v>
      </c>
      <c r="AZ6"/>
    </row>
    <row r="7" spans="1:52" s="161" customFormat="1">
      <c r="A7" t="s">
        <v>53</v>
      </c>
      <c r="B7" s="362">
        <v>10.122647367918221</v>
      </c>
      <c r="C7" s="362">
        <v>10.020134709085701</v>
      </c>
      <c r="D7" s="362">
        <v>10.4388315658737</v>
      </c>
      <c r="E7" s="362">
        <v>11.350267507404226</v>
      </c>
      <c r="F7" s="362">
        <v>11.903482373172832</v>
      </c>
      <c r="G7" s="362">
        <v>12.088970096493746</v>
      </c>
      <c r="H7" s="362">
        <v>11.878212477309642</v>
      </c>
      <c r="I7" s="362">
        <v>12.586318907041182</v>
      </c>
      <c r="J7" s="362">
        <v>15.757380338205794</v>
      </c>
      <c r="K7" s="362">
        <v>19.141372886213819</v>
      </c>
      <c r="L7" s="362">
        <v>23.136667622050258</v>
      </c>
      <c r="M7" s="362">
        <v>24.907494984236177</v>
      </c>
      <c r="N7" s="362">
        <v>26.619016910289485</v>
      </c>
      <c r="O7" s="362">
        <v>26.803453711665242</v>
      </c>
      <c r="P7" s="362">
        <v>26.368539218496235</v>
      </c>
      <c r="Q7" s="362">
        <v>25.618849718161844</v>
      </c>
      <c r="R7" s="362">
        <v>22.779091430209235</v>
      </c>
      <c r="S7" s="362">
        <v>23.151213337154871</v>
      </c>
      <c r="T7" s="362">
        <v>23.457987006783227</v>
      </c>
      <c r="U7" s="362">
        <v>22.515190599025516</v>
      </c>
      <c r="V7" s="362">
        <v>24.407924906850106</v>
      </c>
      <c r="W7" s="362">
        <v>24.749187923951474</v>
      </c>
      <c r="X7" s="362">
        <v>23.96285946307443</v>
      </c>
      <c r="Y7" s="362">
        <v>25.658736982898638</v>
      </c>
      <c r="Z7" s="362">
        <v>27.336151714913544</v>
      </c>
      <c r="AA7" s="362">
        <v>26.992930161459835</v>
      </c>
      <c r="AB7" s="362">
        <v>29.428680615267034</v>
      </c>
      <c r="AC7" s="362">
        <v>31.105617655488683</v>
      </c>
      <c r="AD7" s="362">
        <v>33.687541798031916</v>
      </c>
      <c r="AE7" s="362">
        <v>33.82320626731633</v>
      </c>
      <c r="AF7" s="362">
        <v>34.488165974013576</v>
      </c>
      <c r="AG7" s="362">
        <v>34.611776846278779</v>
      </c>
      <c r="AH7" s="362">
        <v>35.762204117703263</v>
      </c>
      <c r="AI7" s="362">
        <v>37.459210160504455</v>
      </c>
      <c r="AJ7" s="362">
        <v>39.028623531097743</v>
      </c>
      <c r="AK7" s="362">
        <v>47.005676865386469</v>
      </c>
      <c r="AL7" s="362">
        <v>51.571880696474651</v>
      </c>
      <c r="AM7" s="362">
        <v>48.195064416738326</v>
      </c>
      <c r="AN7" s="362">
        <v>48.042454284895399</v>
      </c>
      <c r="AO7" s="362">
        <v>53.345943727906779</v>
      </c>
      <c r="AP7" s="362">
        <v>51.806064775007179</v>
      </c>
      <c r="AQ7" s="362">
        <v>52.425720335339648</v>
      </c>
      <c r="AR7" s="362">
        <v>51.47320824973729</v>
      </c>
      <c r="AS7" s="362">
        <v>52.368968639533783</v>
      </c>
      <c r="AT7" s="362">
        <v>51.357822083691616</v>
      </c>
      <c r="AU7" s="431">
        <v>48.653088635712251</v>
      </c>
      <c r="AV7" s="365">
        <v>42.460608701664725</v>
      </c>
      <c r="AW7" s="235">
        <v>-0.12966273474153145</v>
      </c>
      <c r="AX7" s="235">
        <v>3.4506312369346759E-3</v>
      </c>
      <c r="AY7" s="235">
        <v>1.3215612209019744E-2</v>
      </c>
      <c r="AZ7"/>
    </row>
    <row r="8" spans="1:52" s="161" customFormat="1">
      <c r="A8" s="175" t="s">
        <v>82</v>
      </c>
      <c r="B8" s="369">
        <v>603.17903970651923</v>
      </c>
      <c r="C8" s="369">
        <v>622.74145384779217</v>
      </c>
      <c r="D8" s="369">
        <v>627.64469820796262</v>
      </c>
      <c r="E8" s="369">
        <v>631.84251735386147</v>
      </c>
      <c r="F8" s="369">
        <v>605.64066153548868</v>
      </c>
      <c r="G8" s="369">
        <v>567.71157040253502</v>
      </c>
      <c r="H8" s="369">
        <v>563.38360255693317</v>
      </c>
      <c r="I8" s="369">
        <v>569.40287640771191</v>
      </c>
      <c r="J8" s="369">
        <v>568.01767568385208</v>
      </c>
      <c r="K8" s="369">
        <v>592.04848814318905</v>
      </c>
      <c r="L8" s="369">
        <v>588.44246182327743</v>
      </c>
      <c r="M8" s="369">
        <v>582.57756698236415</v>
      </c>
      <c r="N8" s="369">
        <v>551.39339449081012</v>
      </c>
      <c r="O8" s="369">
        <v>504.22568260364847</v>
      </c>
      <c r="P8" s="369">
        <v>544.56851307055501</v>
      </c>
      <c r="Q8" s="369">
        <v>522.90641792373196</v>
      </c>
      <c r="R8" s="369">
        <v>504.30810516843366</v>
      </c>
      <c r="S8" s="369">
        <v>525.38546845385974</v>
      </c>
      <c r="T8" s="369">
        <v>548.75606155703542</v>
      </c>
      <c r="U8" s="369">
        <v>559.12488533743635</v>
      </c>
      <c r="V8" s="369">
        <v>575.11487265334927</v>
      </c>
      <c r="W8" s="369">
        <v>578.82718816528234</v>
      </c>
      <c r="X8" s="369">
        <v>591.91474046233179</v>
      </c>
      <c r="Y8" s="369">
        <v>609.90542181608294</v>
      </c>
      <c r="Z8" s="369">
        <v>639.87052790715927</v>
      </c>
      <c r="AA8" s="369">
        <v>641.24191540980814</v>
      </c>
      <c r="AB8" s="369">
        <v>655.11650439497657</v>
      </c>
      <c r="AC8" s="369">
        <v>660.37580201751553</v>
      </c>
      <c r="AD8" s="369">
        <v>672.36599194018515</v>
      </c>
      <c r="AE8" s="369">
        <v>667.19737355818995</v>
      </c>
      <c r="AF8" s="369">
        <v>680.96451247031007</v>
      </c>
      <c r="AG8" s="369">
        <v>696.99105728646691</v>
      </c>
      <c r="AH8" s="369">
        <v>679.15925427992352</v>
      </c>
      <c r="AI8" s="369">
        <v>682.02162862106479</v>
      </c>
      <c r="AJ8" s="369">
        <v>670.44398896674215</v>
      </c>
      <c r="AK8" s="369">
        <v>668.27565917678521</v>
      </c>
      <c r="AL8" s="369">
        <v>685.43180880663238</v>
      </c>
      <c r="AM8" s="369">
        <v>695.70999406256806</v>
      </c>
      <c r="AN8" s="369">
        <v>713.15253536237685</v>
      </c>
      <c r="AO8" s="369">
        <v>718.88950294991105</v>
      </c>
      <c r="AP8" s="369">
        <v>731.35780915433349</v>
      </c>
      <c r="AQ8" s="369">
        <v>772.24314291066923</v>
      </c>
      <c r="AR8" s="369">
        <v>798.65080431660158</v>
      </c>
      <c r="AS8" s="369">
        <v>806.06344555509736</v>
      </c>
      <c r="AT8" s="369">
        <v>857.0778361893847</v>
      </c>
      <c r="AU8" s="369">
        <v>889.97101481504114</v>
      </c>
      <c r="AV8" s="369">
        <v>870.06071398941401</v>
      </c>
      <c r="AW8" s="506">
        <v>-2.5042968276673516E-2</v>
      </c>
      <c r="AX8" s="506">
        <v>2.9063138722212445E-2</v>
      </c>
      <c r="AY8" s="506">
        <v>0.27080122838503079</v>
      </c>
      <c r="AZ8" s="86"/>
    </row>
    <row r="9" spans="1:52" s="161" customFormat="1">
      <c r="A9"/>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431"/>
      <c r="AV9" s="365"/>
      <c r="AW9" s="235"/>
      <c r="AX9" s="235"/>
      <c r="AY9" s="235"/>
      <c r="AZ9"/>
    </row>
    <row r="10" spans="1:52">
      <c r="A10" t="s">
        <v>83</v>
      </c>
      <c r="B10" s="362">
        <v>5.4180000000000001</v>
      </c>
      <c r="C10" s="362">
        <v>5.6531599312123726</v>
      </c>
      <c r="D10" s="362">
        <v>5.5541702493551073</v>
      </c>
      <c r="E10" s="362">
        <v>5.7476784178847717</v>
      </c>
      <c r="F10" s="362">
        <v>5.6796646603611256</v>
      </c>
      <c r="G10" s="362">
        <v>6.449140154772131</v>
      </c>
      <c r="H10" s="362">
        <v>6.6441960447119417</v>
      </c>
      <c r="I10" s="362">
        <v>6.7206577815993018</v>
      </c>
      <c r="J10" s="362">
        <v>6.3677987962166709</v>
      </c>
      <c r="K10" s="362">
        <v>7.4886070507308569</v>
      </c>
      <c r="L10" s="362">
        <v>8.5479578675838219</v>
      </c>
      <c r="M10" s="362">
        <v>8.5454428202923332</v>
      </c>
      <c r="N10" s="362">
        <v>9.2727214101461595</v>
      </c>
      <c r="O10" s="362">
        <v>10.618572656921737</v>
      </c>
      <c r="P10" s="362">
        <v>11.520206362854667</v>
      </c>
      <c r="Q10" s="362">
        <v>11.951956147893361</v>
      </c>
      <c r="R10" s="362">
        <v>14.000988822012015</v>
      </c>
      <c r="S10" s="362">
        <v>14.28407136715389</v>
      </c>
      <c r="T10" s="362">
        <v>16.888822012037807</v>
      </c>
      <c r="U10" s="362">
        <v>17.976117798796189</v>
      </c>
      <c r="V10" s="362">
        <v>17.015842648323275</v>
      </c>
      <c r="W10" s="362">
        <v>18.240197764402378</v>
      </c>
      <c r="X10" s="362">
        <v>18.891380051590684</v>
      </c>
      <c r="Y10" s="362">
        <v>18.945593293207192</v>
      </c>
      <c r="Z10" s="362">
        <v>19.556599312123787</v>
      </c>
      <c r="AA10" s="362">
        <v>21.576891659501257</v>
      </c>
      <c r="AB10" s="362">
        <v>23.835855546001682</v>
      </c>
      <c r="AC10" s="362">
        <v>24.972592433361957</v>
      </c>
      <c r="AD10" s="362">
        <v>26.954406706792735</v>
      </c>
      <c r="AE10" s="362">
        <v>30.759157351676649</v>
      </c>
      <c r="AF10" s="362">
        <v>34.321646603611299</v>
      </c>
      <c r="AG10" s="362">
        <v>34.226031814273377</v>
      </c>
      <c r="AH10" s="362">
        <v>33.71156491831465</v>
      </c>
      <c r="AI10" s="362">
        <v>37.619582975064432</v>
      </c>
      <c r="AJ10" s="362">
        <v>40.392000000000003</v>
      </c>
      <c r="AK10" s="362">
        <v>41.067</v>
      </c>
      <c r="AL10" s="362">
        <v>41.49</v>
      </c>
      <c r="AM10" s="362">
        <v>40.347000000000001</v>
      </c>
      <c r="AN10" s="362">
        <v>39.654000000000003</v>
      </c>
      <c r="AO10" s="362">
        <v>37.283460057000063</v>
      </c>
      <c r="AP10" s="362">
        <v>36.089158248000025</v>
      </c>
      <c r="AQ10" s="362">
        <v>34.905587759999968</v>
      </c>
      <c r="AR10" s="362">
        <v>33.95573689499993</v>
      </c>
      <c r="AS10" s="362">
        <v>31.979559068999954</v>
      </c>
      <c r="AT10" s="362">
        <v>31.906755944999873</v>
      </c>
      <c r="AU10" s="431">
        <v>32.842175597999997</v>
      </c>
      <c r="AV10" s="365">
        <v>34.443209488879702</v>
      </c>
      <c r="AW10" s="235">
        <v>4.5883889653778986E-2</v>
      </c>
      <c r="AX10" s="235">
        <v>-2.2101243089647005E-2</v>
      </c>
      <c r="AY10" s="235">
        <v>1.0720244333690322E-2</v>
      </c>
    </row>
    <row r="11" spans="1:52">
      <c r="A11" t="s">
        <v>211</v>
      </c>
      <c r="B11" s="362">
        <v>3.6000000000000004E-2</v>
      </c>
      <c r="C11" s="362">
        <v>3.6000000000000004E-2</v>
      </c>
      <c r="D11" s="362">
        <v>0.96</v>
      </c>
      <c r="E11" s="362">
        <v>1.48</v>
      </c>
      <c r="F11" s="362">
        <v>1.5489999999999999</v>
      </c>
      <c r="G11" s="362">
        <v>1.5270000000000001</v>
      </c>
      <c r="H11" s="362">
        <v>1.5740000000000001</v>
      </c>
      <c r="I11" s="362">
        <v>1.661</v>
      </c>
      <c r="J11" s="362">
        <v>1.637</v>
      </c>
      <c r="K11" s="362">
        <v>1.79</v>
      </c>
      <c r="L11" s="362">
        <v>2.1949999999999998</v>
      </c>
      <c r="M11" s="362">
        <v>2.3410000000000002</v>
      </c>
      <c r="N11" s="362">
        <v>2.4279999999999999</v>
      </c>
      <c r="O11" s="362">
        <v>2.331</v>
      </c>
      <c r="P11" s="362">
        <v>2.242</v>
      </c>
      <c r="Q11" s="362">
        <v>2.222</v>
      </c>
      <c r="R11" s="362">
        <v>2.2629999999999999</v>
      </c>
      <c r="S11" s="362">
        <v>2.367</v>
      </c>
      <c r="T11" s="362">
        <v>2.5020000000000002</v>
      </c>
      <c r="U11" s="362">
        <v>2.6390000000000002</v>
      </c>
      <c r="V11" s="362">
        <v>2.6970000000000001</v>
      </c>
      <c r="W11" s="362">
        <v>2.681</v>
      </c>
      <c r="X11" s="362">
        <v>2.6404259442043503</v>
      </c>
      <c r="Y11" s="362">
        <v>2.6344201102204501</v>
      </c>
      <c r="Z11" s="362">
        <v>2.8406616113510998</v>
      </c>
      <c r="AA11" s="362">
        <v>2.8383732983857501</v>
      </c>
      <c r="AB11" s="362">
        <v>2.8663009615993502</v>
      </c>
      <c r="AC11" s="362">
        <v>2.4159589821756002</v>
      </c>
      <c r="AD11" s="362">
        <v>2.5232645242597496</v>
      </c>
      <c r="AE11" s="362">
        <v>2.0316740407285501</v>
      </c>
      <c r="AF11" s="362">
        <v>2.9120853153735</v>
      </c>
      <c r="AG11" s="362">
        <v>4.2408142827862507</v>
      </c>
      <c r="AH11" s="362">
        <v>5.4334313164120509</v>
      </c>
      <c r="AI11" s="362">
        <v>6.2444039265364504</v>
      </c>
      <c r="AJ11" s="362">
        <v>8.7853806404711996</v>
      </c>
      <c r="AK11" s="362">
        <v>10.838780529510601</v>
      </c>
      <c r="AL11" s="362">
        <v>11.607008911193702</v>
      </c>
      <c r="AM11" s="362">
        <v>12.432303929196451</v>
      </c>
      <c r="AN11" s="362">
        <v>12.863022841273501</v>
      </c>
      <c r="AO11" s="362">
        <v>11.081270345375701</v>
      </c>
      <c r="AP11" s="362">
        <v>12.790727544608101</v>
      </c>
      <c r="AQ11" s="362">
        <v>14.021348311133551</v>
      </c>
      <c r="AR11" s="362">
        <v>15.985290428841601</v>
      </c>
      <c r="AS11" s="362">
        <v>18.256909591709999</v>
      </c>
      <c r="AT11" s="362">
        <v>18.911028147105601</v>
      </c>
      <c r="AU11" s="431">
        <v>18.243042603730203</v>
      </c>
      <c r="AV11" s="365">
        <v>17.750925124370823</v>
      </c>
      <c r="AW11" s="235">
        <v>-2.9634161719855556E-2</v>
      </c>
      <c r="AX11" s="235">
        <v>5.3444560507530436E-2</v>
      </c>
      <c r="AY11" s="235">
        <v>5.5248699905197773E-3</v>
      </c>
    </row>
    <row r="12" spans="1:52">
      <c r="A12" t="s">
        <v>52</v>
      </c>
      <c r="B12" s="362">
        <v>7.0919999999999997E-2</v>
      </c>
      <c r="C12" s="362">
        <v>0.11258549999999999</v>
      </c>
      <c r="D12" s="362">
        <v>0.15336450000000001</v>
      </c>
      <c r="E12" s="362">
        <v>0.17552699999999999</v>
      </c>
      <c r="F12" s="362">
        <v>0.33775650000000002</v>
      </c>
      <c r="G12" s="362">
        <v>0.36789749999999999</v>
      </c>
      <c r="H12" s="362">
        <v>0.42374699999999998</v>
      </c>
      <c r="I12" s="362">
        <v>0.52746749999999998</v>
      </c>
      <c r="J12" s="362">
        <v>0.69412949999999995</v>
      </c>
      <c r="K12" s="362">
        <v>0.76061699999999999</v>
      </c>
      <c r="L12" s="362">
        <v>0.8891595000000001</v>
      </c>
      <c r="M12" s="362">
        <v>0.79784999999999995</v>
      </c>
      <c r="N12" s="362">
        <v>1.140039</v>
      </c>
      <c r="O12" s="362">
        <v>1.5416235</v>
      </c>
      <c r="P12" s="362">
        <v>1.794276</v>
      </c>
      <c r="Q12" s="362">
        <v>2.2508235000000001</v>
      </c>
      <c r="R12" s="362">
        <v>2.6213804999999999</v>
      </c>
      <c r="S12" s="362">
        <v>2.9281094999999997</v>
      </c>
      <c r="T12" s="362">
        <v>2.946726</v>
      </c>
      <c r="U12" s="362">
        <v>3.0211919999999997</v>
      </c>
      <c r="V12" s="362">
        <v>2.7506339729999998</v>
      </c>
      <c r="W12" s="362">
        <v>2.8595458169999999</v>
      </c>
      <c r="X12" s="362">
        <v>3.2393587635000003</v>
      </c>
      <c r="Y12" s="362">
        <v>3.7946978235</v>
      </c>
      <c r="Z12" s="362">
        <v>4.1442270434999999</v>
      </c>
      <c r="AA12" s="362">
        <v>4.573871928</v>
      </c>
      <c r="AB12" s="362">
        <v>4.9982137695000004</v>
      </c>
      <c r="AC12" s="362">
        <v>5.4406118430000001</v>
      </c>
      <c r="AD12" s="362">
        <v>5.6991569084999991</v>
      </c>
      <c r="AE12" s="362">
        <v>6.6918454245000003</v>
      </c>
      <c r="AF12" s="362">
        <v>6.7418557475760004</v>
      </c>
      <c r="AG12" s="362">
        <v>6.8853418876529995</v>
      </c>
      <c r="AH12" s="362">
        <v>8.3183916840074996</v>
      </c>
      <c r="AI12" s="362">
        <v>9.0367938155249998</v>
      </c>
      <c r="AJ12" s="362">
        <v>9.9389475527400002</v>
      </c>
      <c r="AK12" s="362">
        <v>9.8302194337157864</v>
      </c>
      <c r="AL12" s="362">
        <v>10.037494079770418</v>
      </c>
      <c r="AM12" s="362">
        <v>10.106807032683903</v>
      </c>
      <c r="AN12" s="362">
        <v>12.571335259619779</v>
      </c>
      <c r="AO12" s="362">
        <v>10.735726958948714</v>
      </c>
      <c r="AP12" s="362">
        <v>13.134912088049999</v>
      </c>
      <c r="AQ12" s="362">
        <v>15.064336741396998</v>
      </c>
      <c r="AR12" s="362">
        <v>17.343085142429995</v>
      </c>
      <c r="AS12" s="362">
        <v>19.194099346268999</v>
      </c>
      <c r="AT12" s="362">
        <v>20.416669452000001</v>
      </c>
      <c r="AU12" s="431">
        <v>20.816140536000002</v>
      </c>
      <c r="AV12" s="365">
        <v>21.131388801</v>
      </c>
      <c r="AW12" s="235">
        <v>1.2370796093504444E-2</v>
      </c>
      <c r="AX12" s="235">
        <v>7.7912975651595717E-2</v>
      </c>
      <c r="AY12" s="235">
        <v>6.5770192272606243E-3</v>
      </c>
    </row>
    <row r="13" spans="1:52">
      <c r="A13" t="s">
        <v>4</v>
      </c>
      <c r="B13" s="362">
        <v>1.1679999999999999</v>
      </c>
      <c r="C13" s="362">
        <v>1.1181857265692157</v>
      </c>
      <c r="D13" s="362">
        <v>1.365907136715389</v>
      </c>
      <c r="E13" s="362">
        <v>1.4153052450558876</v>
      </c>
      <c r="F13" s="362">
        <v>1.4725279449699031</v>
      </c>
      <c r="G13" s="362">
        <v>1.2825236457437641</v>
      </c>
      <c r="H13" s="362">
        <v>1.3024935511607889</v>
      </c>
      <c r="I13" s="362">
        <v>1.4767626827171085</v>
      </c>
      <c r="J13" s="362">
        <v>1.9611564918314672</v>
      </c>
      <c r="K13" s="362">
        <v>2.2404127257093687</v>
      </c>
      <c r="L13" s="362">
        <v>2.3942175408426447</v>
      </c>
      <c r="M13" s="362">
        <v>2.6241616509028334</v>
      </c>
      <c r="N13" s="362">
        <v>2.7975924333619906</v>
      </c>
      <c r="O13" s="362">
        <v>3.0735597592433312</v>
      </c>
      <c r="P13" s="362">
        <v>3.1247420464316376</v>
      </c>
      <c r="Q13" s="362">
        <v>3.1872312983662892</v>
      </c>
      <c r="R13" s="362">
        <v>3.1063198624247588</v>
      </c>
      <c r="S13" s="362">
        <v>3.2733662940670629</v>
      </c>
      <c r="T13" s="362">
        <v>3.1565563198624198</v>
      </c>
      <c r="U13" s="362">
        <v>3.1902407566637954</v>
      </c>
      <c r="V13" s="362">
        <v>3.3745485812553686</v>
      </c>
      <c r="W13" s="362">
        <v>3.3414875322441908</v>
      </c>
      <c r="X13" s="362">
        <v>3.4229578675838295</v>
      </c>
      <c r="Y13" s="362">
        <v>3.3511392949269077</v>
      </c>
      <c r="Z13" s="362">
        <v>3.4569647463456521</v>
      </c>
      <c r="AA13" s="362">
        <v>3.6241616509028316</v>
      </c>
      <c r="AB13" s="362">
        <v>3.9095872742906215</v>
      </c>
      <c r="AC13" s="362">
        <v>4.8787618228718754</v>
      </c>
      <c r="AD13" s="362">
        <v>5.5800085984522694</v>
      </c>
      <c r="AE13" s="362">
        <v>4.8950128976784102</v>
      </c>
      <c r="AF13" s="362">
        <v>5.3633523320213019</v>
      </c>
      <c r="AG13" s="362">
        <v>5.5533442143459348</v>
      </c>
      <c r="AH13" s="362">
        <v>5.6091567190127272</v>
      </c>
      <c r="AI13" s="362">
        <v>5.3766046162344221</v>
      </c>
      <c r="AJ13" s="362">
        <v>5.7364551029445234</v>
      </c>
      <c r="AK13" s="362">
        <v>6.0277505040136772</v>
      </c>
      <c r="AL13" s="362">
        <v>6.3254171955699086</v>
      </c>
      <c r="AM13" s="362">
        <v>6.7865930492882152</v>
      </c>
      <c r="AN13" s="362">
        <v>8.1527044244213371</v>
      </c>
      <c r="AO13" s="362">
        <v>9.4552080383644093</v>
      </c>
      <c r="AP13" s="362">
        <v>10.139271681134119</v>
      </c>
      <c r="AQ13" s="362">
        <v>9.8610512327015289</v>
      </c>
      <c r="AR13" s="362">
        <v>10.777228997605125</v>
      </c>
      <c r="AS13" s="362">
        <v>11.370142667460875</v>
      </c>
      <c r="AT13" s="362">
        <v>10.604328622442194</v>
      </c>
      <c r="AU13" s="431">
        <v>9.983074659275248</v>
      </c>
      <c r="AV13" s="365">
        <v>9.3529149136628842</v>
      </c>
      <c r="AW13" s="235">
        <v>-6.5682585808927496E-2</v>
      </c>
      <c r="AX13" s="235">
        <v>5.1746087464489277E-2</v>
      </c>
      <c r="AY13" s="235">
        <v>2.9110392032151901E-3</v>
      </c>
    </row>
    <row r="14" spans="1:52">
      <c r="A14" t="s">
        <v>85</v>
      </c>
      <c r="B14" s="362">
        <v>0.372</v>
      </c>
      <c r="C14" s="362">
        <v>0.44400000000000001</v>
      </c>
      <c r="D14" s="362">
        <v>0.42699999999999999</v>
      </c>
      <c r="E14" s="362">
        <v>0.41799999999999998</v>
      </c>
      <c r="F14" s="362">
        <v>0.43</v>
      </c>
      <c r="G14" s="362">
        <v>0.53100000000000003</v>
      </c>
      <c r="H14" s="362">
        <v>0.57600000000000007</v>
      </c>
      <c r="I14" s="362">
        <v>0.57200000000000006</v>
      </c>
      <c r="J14" s="362">
        <v>0.59799999999999998</v>
      </c>
      <c r="K14" s="362">
        <v>0.55300000000000005</v>
      </c>
      <c r="L14" s="362">
        <v>0.59399999999999997</v>
      </c>
      <c r="M14" s="362">
        <v>0.68200000000000005</v>
      </c>
      <c r="N14" s="362">
        <v>0.71599999999999997</v>
      </c>
      <c r="O14" s="362">
        <v>0.47200000000000003</v>
      </c>
      <c r="P14" s="362">
        <v>0.63700000000000001</v>
      </c>
      <c r="Q14" s="362">
        <v>0.497</v>
      </c>
      <c r="R14" s="362">
        <v>0.52700000000000002</v>
      </c>
      <c r="S14" s="362">
        <v>0.52400000000000002</v>
      </c>
      <c r="T14" s="362">
        <v>0.49399999999999999</v>
      </c>
      <c r="U14" s="362">
        <v>0.41899999999999998</v>
      </c>
      <c r="V14" s="362">
        <v>0.40100000000000002</v>
      </c>
      <c r="W14" s="362">
        <v>0.376</v>
      </c>
      <c r="X14" s="362">
        <v>0.33900000000000002</v>
      </c>
      <c r="Y14" s="362">
        <v>0.35699999999999998</v>
      </c>
      <c r="Z14" s="362">
        <v>0.373</v>
      </c>
      <c r="AA14" s="362">
        <v>0.36099999999999999</v>
      </c>
      <c r="AB14" s="362">
        <v>0.36599999999999999</v>
      </c>
      <c r="AC14" s="362">
        <v>0.217</v>
      </c>
      <c r="AD14" s="362">
        <v>0.36799999999999999</v>
      </c>
      <c r="AE14" s="362">
        <v>0.37</v>
      </c>
      <c r="AF14" s="362">
        <v>0.311</v>
      </c>
      <c r="AG14" s="362">
        <v>0.33300000000000002</v>
      </c>
      <c r="AH14" s="362">
        <v>0.39800000000000002</v>
      </c>
      <c r="AI14" s="362">
        <v>0.47100000000000003</v>
      </c>
      <c r="AJ14" s="362">
        <v>0.77400000000000002</v>
      </c>
      <c r="AK14" s="362">
        <v>1.3651668662896348</v>
      </c>
      <c r="AL14" s="362">
        <v>1.5976933340415795</v>
      </c>
      <c r="AM14" s="362">
        <v>2.4079785847237156</v>
      </c>
      <c r="AN14" s="362">
        <v>3.1150517179500006</v>
      </c>
      <c r="AO14" s="362">
        <v>3.1932911745000001</v>
      </c>
      <c r="AP14" s="362">
        <v>6.5142433256174552</v>
      </c>
      <c r="AQ14" s="362">
        <v>10.223858157885001</v>
      </c>
      <c r="AR14" s="362">
        <v>10.673053304883751</v>
      </c>
      <c r="AS14" s="362">
        <v>10.972875796705937</v>
      </c>
      <c r="AT14" s="362">
        <v>11.631607065025877</v>
      </c>
      <c r="AU14" s="431">
        <v>11.245176145260002</v>
      </c>
      <c r="AV14" s="365">
        <v>12.600655616115001</v>
      </c>
      <c r="AW14" s="235">
        <v>0.11747716825252064</v>
      </c>
      <c r="AX14" s="235">
        <v>0.23474720671337179</v>
      </c>
      <c r="AY14" s="235">
        <v>3.9218792027221634E-3</v>
      </c>
    </row>
    <row r="15" spans="1:52">
      <c r="A15" t="s">
        <v>44</v>
      </c>
      <c r="B15" s="362">
        <v>1.6440000000000001</v>
      </c>
      <c r="C15" s="362">
        <v>1.6023215821152168</v>
      </c>
      <c r="D15" s="362">
        <v>1.6561263972484928</v>
      </c>
      <c r="E15" s="362">
        <v>1.5905417024935486</v>
      </c>
      <c r="F15" s="362">
        <v>1.4531169389509866</v>
      </c>
      <c r="G15" s="362">
        <v>1.3207007738607031</v>
      </c>
      <c r="H15" s="362">
        <v>1.486521926053308</v>
      </c>
      <c r="I15" s="362">
        <v>1.7473344797936343</v>
      </c>
      <c r="J15" s="362">
        <v>2.0860060189165917</v>
      </c>
      <c r="K15" s="362">
        <v>2.1561908856405814</v>
      </c>
      <c r="L15" s="362">
        <v>2.4361564918314667</v>
      </c>
      <c r="M15" s="362">
        <v>2.6835339638864961</v>
      </c>
      <c r="N15" s="362">
        <v>3.2615004299226089</v>
      </c>
      <c r="O15" s="362">
        <v>3.3789552880481462</v>
      </c>
      <c r="P15" s="362">
        <v>3.5404987102321526</v>
      </c>
      <c r="Q15" s="362">
        <v>3.6244196044711896</v>
      </c>
      <c r="R15" s="362">
        <v>3.7088993981083345</v>
      </c>
      <c r="S15" s="362">
        <v>3.9289337919174487</v>
      </c>
      <c r="T15" s="362">
        <v>4.5222914875322369</v>
      </c>
      <c r="U15" s="362">
        <v>4.5309329320722203</v>
      </c>
      <c r="V15" s="362">
        <v>4.6976569217540769</v>
      </c>
      <c r="W15" s="362">
        <v>5.1225181649999998</v>
      </c>
      <c r="X15" s="362">
        <v>4.9500473108624998</v>
      </c>
      <c r="Y15" s="362">
        <v>5.5557659700000004</v>
      </c>
      <c r="Z15" s="362">
        <v>6.3631359972000006</v>
      </c>
      <c r="AA15" s="362">
        <v>6.8310436266000005</v>
      </c>
      <c r="AB15" s="362">
        <v>7.7130737189257497</v>
      </c>
      <c r="AC15" s="362">
        <v>8.3700799983675012</v>
      </c>
      <c r="AD15" s="362">
        <v>8.3700799983675012</v>
      </c>
      <c r="AE15" s="362">
        <v>10.55710090116675</v>
      </c>
      <c r="AF15" s="362">
        <v>13.972698771074628</v>
      </c>
      <c r="AG15" s="362">
        <v>14.901938746033816</v>
      </c>
      <c r="AH15" s="362">
        <v>17.329782699039324</v>
      </c>
      <c r="AI15" s="362">
        <v>24.297043698277356</v>
      </c>
      <c r="AJ15" s="362">
        <v>27.180536861756654</v>
      </c>
      <c r="AK15" s="362">
        <v>29.7387629032897</v>
      </c>
      <c r="AL15" s="362">
        <v>36.110690519415272</v>
      </c>
      <c r="AM15" s="362">
        <v>37.980409425752853</v>
      </c>
      <c r="AN15" s="362">
        <v>37.767327986703052</v>
      </c>
      <c r="AO15" s="362">
        <v>39.254794948977967</v>
      </c>
      <c r="AP15" s="362">
        <v>40.278024201202506</v>
      </c>
      <c r="AQ15" s="362">
        <v>38.780388659310219</v>
      </c>
      <c r="AR15" s="362">
        <v>38.44824054363793</v>
      </c>
      <c r="AS15" s="362">
        <v>38.557138640643046</v>
      </c>
      <c r="AT15" s="362">
        <v>37.86878441641926</v>
      </c>
      <c r="AU15" s="431">
        <v>35.654888397969792</v>
      </c>
      <c r="AV15" s="365">
        <v>31.032822971538909</v>
      </c>
      <c r="AW15" s="235">
        <v>-0.13201147925906598</v>
      </c>
      <c r="AX15" s="235">
        <v>1.8309084739402737E-2</v>
      </c>
      <c r="AY15" s="235">
        <v>9.6587817905431674E-3</v>
      </c>
    </row>
    <row r="16" spans="1:52">
      <c r="A16" t="s">
        <v>5</v>
      </c>
      <c r="B16" s="362">
        <v>6.9390000000000001</v>
      </c>
      <c r="C16" s="362">
        <v>6.7250000000000005</v>
      </c>
      <c r="D16" s="362">
        <v>6.6840000000000002</v>
      </c>
      <c r="E16" s="362">
        <v>8.234</v>
      </c>
      <c r="F16" s="362">
        <v>8.702</v>
      </c>
      <c r="G16" s="362">
        <v>8.4640000000000004</v>
      </c>
      <c r="H16" s="362">
        <v>10.492000000000001</v>
      </c>
      <c r="I16" s="362">
        <v>11.452999999999999</v>
      </c>
      <c r="J16" s="362">
        <v>11.557</v>
      </c>
      <c r="K16" s="362">
        <v>12.944000000000001</v>
      </c>
      <c r="L16" s="362">
        <v>13.325000000000001</v>
      </c>
      <c r="M16" s="362">
        <v>13.397</v>
      </c>
      <c r="N16" s="362">
        <v>14.295</v>
      </c>
      <c r="O16" s="362">
        <v>14.076000000000001</v>
      </c>
      <c r="P16" s="362">
        <v>15.57</v>
      </c>
      <c r="Q16" s="362">
        <v>15.593</v>
      </c>
      <c r="R16" s="362">
        <v>17.167000000000002</v>
      </c>
      <c r="S16" s="362">
        <v>16.728000000000002</v>
      </c>
      <c r="T16" s="362">
        <v>17.125</v>
      </c>
      <c r="U16" s="362">
        <v>17.584</v>
      </c>
      <c r="V16" s="362">
        <v>19.769000000000002</v>
      </c>
      <c r="W16" s="362">
        <v>19.712</v>
      </c>
      <c r="X16" s="362">
        <v>19.456</v>
      </c>
      <c r="Y16" s="362">
        <v>20.995999999999999</v>
      </c>
      <c r="Z16" s="362">
        <v>22.208000000000002</v>
      </c>
      <c r="AA16" s="362">
        <v>24.751000000000001</v>
      </c>
      <c r="AB16" s="362">
        <v>26.757999999999999</v>
      </c>
      <c r="AC16" s="362">
        <v>27.747</v>
      </c>
      <c r="AD16" s="362">
        <v>29.102</v>
      </c>
      <c r="AE16" s="362">
        <v>24.669</v>
      </c>
      <c r="AF16" s="362">
        <v>25.132000000000001</v>
      </c>
      <c r="AG16" s="362">
        <v>26.634</v>
      </c>
      <c r="AH16" s="362">
        <v>25.574000000000002</v>
      </c>
      <c r="AI16" s="362">
        <v>22.701599999999999</v>
      </c>
      <c r="AJ16" s="362">
        <v>25.564500000000002</v>
      </c>
      <c r="AK16" s="362">
        <v>24.677099999999999</v>
      </c>
      <c r="AL16" s="362">
        <v>28.3338</v>
      </c>
      <c r="AM16" s="362">
        <v>32.596200000000003</v>
      </c>
      <c r="AN16" s="362">
        <v>29.486699999999999</v>
      </c>
      <c r="AO16" s="362">
        <v>27.9117</v>
      </c>
      <c r="AP16" s="362">
        <v>27.557217897243962</v>
      </c>
      <c r="AQ16" s="362">
        <v>24.840900000000001</v>
      </c>
      <c r="AR16" s="362">
        <v>26.529299999999999</v>
      </c>
      <c r="AS16" s="362">
        <v>25.591955538871879</v>
      </c>
      <c r="AT16" s="362">
        <v>25.7742</v>
      </c>
      <c r="AU16" s="431">
        <v>29.180700000000002</v>
      </c>
      <c r="AV16" s="365">
        <v>30.865276050838382</v>
      </c>
      <c r="AW16" s="235">
        <v>5.4839146953576279E-2</v>
      </c>
      <c r="AX16" s="235">
        <v>1.6904474940302894E-2</v>
      </c>
      <c r="AY16" s="235">
        <v>9.6066338068354646E-3</v>
      </c>
    </row>
    <row r="17" spans="1:52">
      <c r="A17" t="s">
        <v>51</v>
      </c>
      <c r="B17" s="362">
        <v>0.63700000000000012</v>
      </c>
      <c r="C17" s="362">
        <v>0.67099999999999993</v>
      </c>
      <c r="D17" s="362">
        <v>0.64500000000000002</v>
      </c>
      <c r="E17" s="362">
        <v>0.498</v>
      </c>
      <c r="F17" s="362">
        <v>0.56800000000000006</v>
      </c>
      <c r="G17" s="362">
        <v>0.65200000000000002</v>
      </c>
      <c r="H17" s="362">
        <v>1.014</v>
      </c>
      <c r="I17" s="362">
        <v>1.095</v>
      </c>
      <c r="J17" s="362">
        <v>1.2489999999999999</v>
      </c>
      <c r="K17" s="362">
        <v>0.80400000000000005</v>
      </c>
      <c r="L17" s="362">
        <v>0.72000000000000008</v>
      </c>
      <c r="M17" s="362">
        <v>0.72700000000000009</v>
      </c>
      <c r="N17" s="362">
        <v>0.76800000000000002</v>
      </c>
      <c r="O17" s="362">
        <v>0.84799999999999998</v>
      </c>
      <c r="P17" s="362">
        <v>0.89400000000000002</v>
      </c>
      <c r="Q17" s="362">
        <v>0.92399999999999993</v>
      </c>
      <c r="R17" s="362">
        <v>0.8590000000000001</v>
      </c>
      <c r="S17" s="362">
        <v>0.84600000000000009</v>
      </c>
      <c r="T17" s="362">
        <v>1.131</v>
      </c>
      <c r="U17" s="362">
        <v>1.5980000000000001</v>
      </c>
      <c r="V17" s="362">
        <v>2.1910000000000003</v>
      </c>
      <c r="W17" s="362">
        <v>2.0049599999999974</v>
      </c>
      <c r="X17" s="362">
        <v>2.1857999999999973</v>
      </c>
      <c r="Y17" s="362">
        <v>1.8107043090599979</v>
      </c>
      <c r="Z17" s="362">
        <v>2.3549999999999969</v>
      </c>
      <c r="AA17" s="362">
        <v>2.2503899999999968</v>
      </c>
      <c r="AB17" s="362">
        <v>2.292789999999997</v>
      </c>
      <c r="AC17" s="362">
        <v>2.199179999999997</v>
      </c>
      <c r="AD17" s="362">
        <v>2.0946299999999973</v>
      </c>
      <c r="AE17" s="362">
        <v>2.6021999999999972</v>
      </c>
      <c r="AF17" s="362">
        <v>2.8799499999999965</v>
      </c>
      <c r="AG17" s="362">
        <v>3.0228899999999967</v>
      </c>
      <c r="AH17" s="362">
        <v>2.8166898791711841</v>
      </c>
      <c r="AI17" s="362">
        <v>2.6697472547458663</v>
      </c>
      <c r="AJ17" s="362">
        <v>2.7094434118407484</v>
      </c>
      <c r="AK17" s="362">
        <v>2.9074461344799971</v>
      </c>
      <c r="AL17" s="362">
        <v>3.1973221354699968</v>
      </c>
      <c r="AM17" s="362">
        <v>3.2578299999999976</v>
      </c>
      <c r="AN17" s="362">
        <v>3.1170999999999975</v>
      </c>
      <c r="AO17" s="362">
        <v>3.0965741899999975</v>
      </c>
      <c r="AP17" s="362">
        <v>3.0665443999999975</v>
      </c>
      <c r="AQ17" s="362">
        <v>2.5396402118305978</v>
      </c>
      <c r="AR17" s="362">
        <v>2.3895333326463684</v>
      </c>
      <c r="AS17" s="362">
        <v>2.1622847066655186</v>
      </c>
      <c r="AT17" s="362">
        <v>2.0892889474767165</v>
      </c>
      <c r="AU17" s="431">
        <v>2.2193707032406835</v>
      </c>
      <c r="AV17" s="365">
        <v>2.1227646449242497</v>
      </c>
      <c r="AW17" s="235">
        <v>-4.6141891288523862E-2</v>
      </c>
      <c r="AX17" s="235">
        <v>-2.6643760580229103E-2</v>
      </c>
      <c r="AY17" s="235">
        <v>6.6069788484300499E-4</v>
      </c>
    </row>
    <row r="18" spans="1:52">
      <c r="A18" s="175" t="s">
        <v>88</v>
      </c>
      <c r="B18" s="369">
        <v>16.284920000000003</v>
      </c>
      <c r="C18" s="369">
        <v>16.362252739896807</v>
      </c>
      <c r="D18" s="369">
        <v>17.445568283318988</v>
      </c>
      <c r="E18" s="369">
        <v>19.559052365434209</v>
      </c>
      <c r="F18" s="369">
        <v>20.192066044282019</v>
      </c>
      <c r="G18" s="369">
        <v>20.594262074376598</v>
      </c>
      <c r="H18" s="369">
        <v>23.512958521926038</v>
      </c>
      <c r="I18" s="369">
        <v>25.253222444110044</v>
      </c>
      <c r="J18" s="369">
        <v>26.15009080696473</v>
      </c>
      <c r="K18" s="369">
        <v>28.736827662080806</v>
      </c>
      <c r="L18" s="369">
        <v>31.101491400257938</v>
      </c>
      <c r="M18" s="369">
        <v>31.797988435081663</v>
      </c>
      <c r="N18" s="369">
        <v>34.678853273430761</v>
      </c>
      <c r="O18" s="369">
        <v>36.339711204213216</v>
      </c>
      <c r="P18" s="369">
        <v>39.322723119518457</v>
      </c>
      <c r="Q18" s="369">
        <v>40.25043055073084</v>
      </c>
      <c r="R18" s="369">
        <v>44.253588582545113</v>
      </c>
      <c r="S18" s="369">
        <v>44.879480953138405</v>
      </c>
      <c r="T18" s="369">
        <v>48.766395819432461</v>
      </c>
      <c r="U18" s="369">
        <v>50.958483487532206</v>
      </c>
      <c r="V18" s="369">
        <v>52.896682124332727</v>
      </c>
      <c r="W18" s="369">
        <v>54.337709278646564</v>
      </c>
      <c r="X18" s="369">
        <v>55.124969937741362</v>
      </c>
      <c r="Y18" s="369">
        <v>57.445320800914544</v>
      </c>
      <c r="Z18" s="369">
        <v>61.297588710520543</v>
      </c>
      <c r="AA18" s="369">
        <v>66.806732163389825</v>
      </c>
      <c r="AB18" s="369">
        <v>72.739821270317393</v>
      </c>
      <c r="AC18" s="369">
        <v>76.241185079776926</v>
      </c>
      <c r="AD18" s="369">
        <v>80.691546736372246</v>
      </c>
      <c r="AE18" s="369">
        <v>82.575990615750371</v>
      </c>
      <c r="AF18" s="369">
        <v>91.63458876965673</v>
      </c>
      <c r="AG18" s="369">
        <v>95.797360945092365</v>
      </c>
      <c r="AH18" s="369">
        <v>99.19101721595743</v>
      </c>
      <c r="AI18" s="369">
        <v>108.41677628638354</v>
      </c>
      <c r="AJ18" s="369">
        <v>121.08126356975315</v>
      </c>
      <c r="AK18" s="369">
        <v>126.4522263712994</v>
      </c>
      <c r="AL18" s="369">
        <v>138.69942617546087</v>
      </c>
      <c r="AM18" s="369">
        <v>145.91512202164512</v>
      </c>
      <c r="AN18" s="369">
        <v>146.72724222996766</v>
      </c>
      <c r="AO18" s="369">
        <v>142.01202571316682</v>
      </c>
      <c r="AP18" s="369">
        <v>149.57009938585614</v>
      </c>
      <c r="AQ18" s="369">
        <v>150.23711107425785</v>
      </c>
      <c r="AR18" s="369">
        <v>156.10146864504472</v>
      </c>
      <c r="AS18" s="369">
        <v>158.08496535732621</v>
      </c>
      <c r="AT18" s="369">
        <v>159.20266259546955</v>
      </c>
      <c r="AU18" s="369">
        <v>160.18456864347593</v>
      </c>
      <c r="AV18" s="369">
        <v>159.29995761132994</v>
      </c>
      <c r="AW18" s="506">
        <v>-8.2396002882580976E-3</v>
      </c>
      <c r="AX18" s="506">
        <v>2.3928000847535991E-2</v>
      </c>
      <c r="AY18" s="506">
        <v>4.9581165439629711E-2</v>
      </c>
      <c r="AZ18" s="86"/>
    </row>
    <row r="19" spans="1:52">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431"/>
      <c r="AV19" s="365"/>
      <c r="AW19" s="235"/>
      <c r="AX19" s="235"/>
      <c r="AY19" s="235"/>
    </row>
    <row r="20" spans="1:52">
      <c r="A20" t="s">
        <v>67</v>
      </c>
      <c r="B20" s="362" t="s">
        <v>8</v>
      </c>
      <c r="C20" s="362" t="s">
        <v>8</v>
      </c>
      <c r="D20" s="362" t="s">
        <v>8</v>
      </c>
      <c r="E20" s="362" t="s">
        <v>8</v>
      </c>
      <c r="F20" s="362" t="s">
        <v>8</v>
      </c>
      <c r="G20" s="362" t="s">
        <v>8</v>
      </c>
      <c r="H20" s="362" t="s">
        <v>8</v>
      </c>
      <c r="I20" s="362" t="s">
        <v>8</v>
      </c>
      <c r="J20" s="362" t="s">
        <v>8</v>
      </c>
      <c r="K20" s="362" t="s">
        <v>8</v>
      </c>
      <c r="L20" s="362" t="s">
        <v>8</v>
      </c>
      <c r="M20" s="362" t="s">
        <v>8</v>
      </c>
      <c r="N20" s="362" t="s">
        <v>8</v>
      </c>
      <c r="O20" s="362" t="s">
        <v>8</v>
      </c>
      <c r="P20" s="362" t="s">
        <v>8</v>
      </c>
      <c r="Q20" s="362">
        <v>11.4597285348</v>
      </c>
      <c r="R20" s="362">
        <v>11.076923103999999</v>
      </c>
      <c r="S20" s="362">
        <v>10.1809955</v>
      </c>
      <c r="T20" s="362">
        <v>9.6923077160000002</v>
      </c>
      <c r="U20" s="362">
        <v>9.0407240039999994</v>
      </c>
      <c r="V20" s="362">
        <v>8.0633484360000001</v>
      </c>
      <c r="W20" s="362">
        <v>7.0045249039999993</v>
      </c>
      <c r="X20" s="362">
        <v>6.4343891559999999</v>
      </c>
      <c r="Y20" s="362">
        <v>5.5384615519999993</v>
      </c>
      <c r="Z20" s="362">
        <v>5.2126696959999999</v>
      </c>
      <c r="AA20" s="362">
        <v>5.375565624</v>
      </c>
      <c r="AB20" s="362">
        <v>5.131049436162475</v>
      </c>
      <c r="AC20" s="362">
        <v>4.8865751573748248</v>
      </c>
      <c r="AD20" s="362">
        <v>4.560609453139107</v>
      </c>
      <c r="AE20" s="362">
        <v>4.8865751573748248</v>
      </c>
      <c r="AF20" s="362">
        <v>4.6071759826647014</v>
      </c>
      <c r="AG20" s="362">
        <v>4.5169533322179127</v>
      </c>
      <c r="AH20" s="362">
        <v>4.1890473558507528</v>
      </c>
      <c r="AI20" s="362">
        <v>4.1764355874036347</v>
      </c>
      <c r="AJ20" s="362">
        <v>4.0687504885883685</v>
      </c>
      <c r="AK20" s="362">
        <v>4.6686787444440006</v>
      </c>
      <c r="AL20" s="362">
        <v>5.5086515971760006</v>
      </c>
      <c r="AM20" s="362">
        <v>8.8225249084440005</v>
      </c>
      <c r="AN20" s="362">
        <v>13.305746638860001</v>
      </c>
      <c r="AO20" s="362">
        <v>13.294506819827999</v>
      </c>
      <c r="AP20" s="362">
        <v>13.579574693828</v>
      </c>
      <c r="AQ20" s="362">
        <v>13.326027181895999</v>
      </c>
      <c r="AR20" s="362">
        <v>14.043339400843999</v>
      </c>
      <c r="AS20" s="362">
        <v>14.575194605763999</v>
      </c>
      <c r="AT20" s="362">
        <v>15.80746130696472</v>
      </c>
      <c r="AU20" s="431">
        <v>16.151377901977618</v>
      </c>
      <c r="AV20" s="365">
        <v>15.715855546001695</v>
      </c>
      <c r="AW20" s="235">
        <v>-2.9623593411473914E-2</v>
      </c>
      <c r="AX20" s="235">
        <v>0.13214371195728436</v>
      </c>
      <c r="AY20" s="235">
        <v>4.8914666741644644E-3</v>
      </c>
    </row>
    <row r="21" spans="1:52">
      <c r="A21" t="s">
        <v>89</v>
      </c>
      <c r="B21" s="362">
        <v>0</v>
      </c>
      <c r="C21" s="362">
        <v>0</v>
      </c>
      <c r="D21" s="362">
        <v>0</v>
      </c>
      <c r="E21" s="362">
        <v>0</v>
      </c>
      <c r="F21" s="362">
        <v>0</v>
      </c>
      <c r="G21" s="362">
        <v>0</v>
      </c>
      <c r="H21" s="362">
        <v>0</v>
      </c>
      <c r="I21" s="362">
        <v>0</v>
      </c>
      <c r="J21" s="362">
        <v>0</v>
      </c>
      <c r="K21" s="362">
        <v>0</v>
      </c>
      <c r="L21" s="362">
        <v>0</v>
      </c>
      <c r="M21" s="362">
        <v>0</v>
      </c>
      <c r="N21" s="362">
        <v>0</v>
      </c>
      <c r="O21" s="362">
        <v>0</v>
      </c>
      <c r="P21" s="362">
        <v>0.20899999999999999</v>
      </c>
      <c r="Q21" s="362">
        <v>1.01</v>
      </c>
      <c r="R21" s="362">
        <v>1.7130000000000001</v>
      </c>
      <c r="S21" s="362">
        <v>2.1829999999999998</v>
      </c>
      <c r="T21" s="362">
        <v>2.1560000000000001</v>
      </c>
      <c r="U21" s="362">
        <v>2.7650000000000001</v>
      </c>
      <c r="V21" s="362">
        <v>2.823</v>
      </c>
      <c r="W21" s="362">
        <v>3.5471856420000001</v>
      </c>
      <c r="X21" s="362">
        <v>3.6948773222999995</v>
      </c>
      <c r="Y21" s="362">
        <v>4.0534878762000002</v>
      </c>
      <c r="Z21" s="362">
        <v>4.391970660000001</v>
      </c>
      <c r="AA21" s="362">
        <v>4.7555439579000005</v>
      </c>
      <c r="AB21" s="362">
        <v>5.7785803416000006</v>
      </c>
      <c r="AC21" s="362">
        <v>7.0738812900000001</v>
      </c>
      <c r="AD21" s="362">
        <v>6.8086616922000003</v>
      </c>
      <c r="AE21" s="362">
        <v>6.9798581973000005</v>
      </c>
      <c r="AF21" s="362">
        <v>7.3376860311000005</v>
      </c>
      <c r="AG21" s="362">
        <v>7.543899326700001</v>
      </c>
      <c r="AH21" s="362">
        <v>7.5441631878000006</v>
      </c>
      <c r="AI21" s="362">
        <v>7.1682579125999997</v>
      </c>
      <c r="AJ21" s="362">
        <v>8.4873938030999998</v>
      </c>
      <c r="AK21" s="362">
        <v>9.3834990435133072</v>
      </c>
      <c r="AL21" s="362">
        <v>9.323266572592436</v>
      </c>
      <c r="AM21" s="362">
        <v>8.2675585291652371</v>
      </c>
      <c r="AN21" s="362">
        <v>9.0198758568243083</v>
      </c>
      <c r="AO21" s="362">
        <v>7.5294513576679112</v>
      </c>
      <c r="AP21" s="362">
        <v>7.3395862143030497</v>
      </c>
      <c r="AQ21" s="362">
        <v>5.8960644382387235</v>
      </c>
      <c r="AR21" s="362">
        <v>5.1515003899265635</v>
      </c>
      <c r="AS21" s="362">
        <v>4.2765136765306524</v>
      </c>
      <c r="AT21" s="362">
        <v>4.1278197145790783</v>
      </c>
      <c r="AU21" s="431">
        <v>4.1217070179945816</v>
      </c>
      <c r="AV21" s="365">
        <v>4.0416667501000774</v>
      </c>
      <c r="AW21" s="235">
        <v>-2.209838613588877E-2</v>
      </c>
      <c r="AX21" s="235">
        <v>-7.8975399415109782E-2</v>
      </c>
      <c r="AY21" s="235">
        <v>1.2579447652929572E-3</v>
      </c>
    </row>
    <row r="22" spans="1:52">
      <c r="A22" t="s">
        <v>149</v>
      </c>
      <c r="B22" s="362">
        <v>9.9440000000000008</v>
      </c>
      <c r="C22" s="362">
        <v>12.418000000000001</v>
      </c>
      <c r="D22" s="362">
        <v>14.831</v>
      </c>
      <c r="E22" s="362">
        <v>16.667000000000002</v>
      </c>
      <c r="F22" s="362">
        <v>17.494</v>
      </c>
      <c r="G22" s="362">
        <v>15.92</v>
      </c>
      <c r="H22" s="362">
        <v>16.766000000000002</v>
      </c>
      <c r="I22" s="362">
        <v>17.006</v>
      </c>
      <c r="J22" s="362">
        <v>18.186</v>
      </c>
      <c r="K22" s="362">
        <v>18.243000000000002</v>
      </c>
      <c r="L22" s="362">
        <v>16.670000000000002</v>
      </c>
      <c r="M22" s="362">
        <v>17.228999999999999</v>
      </c>
      <c r="N22" s="362">
        <v>12.225964277519999</v>
      </c>
      <c r="O22" s="362">
        <v>13.006296712079997</v>
      </c>
      <c r="P22" s="362">
        <v>13.599863534879999</v>
      </c>
      <c r="Q22" s="362">
        <v>12.342409233839998</v>
      </c>
      <c r="R22" s="362">
        <v>10.617662835359999</v>
      </c>
      <c r="S22" s="362">
        <v>12.700817735760001</v>
      </c>
      <c r="T22" s="362">
        <v>11.81991920256</v>
      </c>
      <c r="U22" s="362">
        <v>11.4100934472</v>
      </c>
      <c r="V22" s="362">
        <v>11.54014885296</v>
      </c>
      <c r="W22" s="362">
        <v>13.2399427608</v>
      </c>
      <c r="X22" s="362">
        <v>13.429732916879999</v>
      </c>
      <c r="Y22" s="362">
        <v>13.364705214000001</v>
      </c>
      <c r="Z22" s="362">
        <v>14.0112015624</v>
      </c>
      <c r="AA22" s="362">
        <v>14.458077985679999</v>
      </c>
      <c r="AB22" s="362">
        <v>15.657309808559999</v>
      </c>
      <c r="AC22" s="362">
        <v>15.391149908399999</v>
      </c>
      <c r="AD22" s="362">
        <v>15.038790495119999</v>
      </c>
      <c r="AE22" s="362">
        <v>16.063354883519999</v>
      </c>
      <c r="AF22" s="362">
        <v>15.192286119359999</v>
      </c>
      <c r="AG22" s="362">
        <v>15.33670811064</v>
      </c>
      <c r="AH22" s="362">
        <v>15.296632898399999</v>
      </c>
      <c r="AI22" s="362">
        <v>15.923469708719999</v>
      </c>
      <c r="AJ22" s="362">
        <v>14.734823790959997</v>
      </c>
      <c r="AK22" s="362">
        <v>14.226700345199999</v>
      </c>
      <c r="AL22" s="362">
        <v>14.054301318959999</v>
      </c>
      <c r="AM22" s="362">
        <v>12.873972898079998</v>
      </c>
      <c r="AN22" s="362">
        <v>11.726158328639999</v>
      </c>
      <c r="AO22" s="362">
        <v>10.961704751759999</v>
      </c>
      <c r="AP22" s="362">
        <v>9.5666336841599993</v>
      </c>
      <c r="AQ22" s="362">
        <v>9.0002877602400009</v>
      </c>
      <c r="AR22" s="362">
        <v>8.1367803568799992</v>
      </c>
      <c r="AS22" s="362">
        <v>7.3995476788799994</v>
      </c>
      <c r="AT22" s="362">
        <v>6.9511589834399992</v>
      </c>
      <c r="AU22" s="431">
        <v>6.4710125726399994</v>
      </c>
      <c r="AV22" s="365">
        <v>5.9538154939199996</v>
      </c>
      <c r="AW22" s="235">
        <v>-8.2439081701587424E-2</v>
      </c>
      <c r="AX22" s="235">
        <v>-7.5755646632376994E-2</v>
      </c>
      <c r="AY22" s="235">
        <v>1.853089702141156E-3</v>
      </c>
    </row>
    <row r="23" spans="1:52">
      <c r="A23" t="s">
        <v>90</v>
      </c>
      <c r="B23" s="362">
        <v>10.818185726569201</v>
      </c>
      <c r="C23" s="362">
        <v>11.023387790197747</v>
      </c>
      <c r="D23" s="362">
        <v>11.68299656061907</v>
      </c>
      <c r="E23" s="362">
        <v>12.618443680137554</v>
      </c>
      <c r="F23" s="362">
        <v>12.595399828030935</v>
      </c>
      <c r="G23" s="362">
        <v>12.00500859845226</v>
      </c>
      <c r="H23" s="362">
        <v>12.900150472914856</v>
      </c>
      <c r="I23" s="362">
        <v>11.316595012897661</v>
      </c>
      <c r="J23" s="362">
        <v>11.303095442820274</v>
      </c>
      <c r="K23" s="362">
        <v>11.02824591573515</v>
      </c>
      <c r="L23" s="362">
        <v>10.262790197764387</v>
      </c>
      <c r="M23" s="362">
        <v>11.501182287188287</v>
      </c>
      <c r="N23" s="362">
        <v>11.809178847807376</v>
      </c>
      <c r="O23" s="362">
        <v>10.588950988821995</v>
      </c>
      <c r="P23" s="362">
        <v>11.207158211521909</v>
      </c>
      <c r="Q23" s="362">
        <v>11.538456577815975</v>
      </c>
      <c r="R23" s="362">
        <v>12.930030094582955</v>
      </c>
      <c r="S23" s="362">
        <v>13.251784178847787</v>
      </c>
      <c r="T23" s="362">
        <v>13.468680137575214</v>
      </c>
      <c r="U23" s="362">
        <v>13.767218400687854</v>
      </c>
      <c r="V23" s="362">
        <v>14.029750644883899</v>
      </c>
      <c r="W23" s="362">
        <v>14.110984522785877</v>
      </c>
      <c r="X23" s="362">
        <v>14.73351246775578</v>
      </c>
      <c r="Y23" s="362">
        <v>15.681642304385186</v>
      </c>
      <c r="Z23" s="362">
        <v>16.545679277729981</v>
      </c>
      <c r="AA23" s="362">
        <v>16.346689595872718</v>
      </c>
      <c r="AB23" s="362">
        <v>16.363607050730842</v>
      </c>
      <c r="AC23" s="362">
        <v>15.895</v>
      </c>
      <c r="AD23" s="362">
        <v>15.682</v>
      </c>
      <c r="AE23" s="362">
        <v>14.418000000000001</v>
      </c>
      <c r="AF23" s="362">
        <v>13.722</v>
      </c>
      <c r="AG23" s="362">
        <v>12.575000000000001</v>
      </c>
      <c r="AH23" s="362">
        <v>12.064</v>
      </c>
      <c r="AI23" s="362">
        <v>11.455</v>
      </c>
      <c r="AJ23" s="362">
        <v>10.693</v>
      </c>
      <c r="AK23" s="362">
        <v>9.9589999999999996</v>
      </c>
      <c r="AL23" s="362">
        <v>9.0579999999999998</v>
      </c>
      <c r="AM23" s="362">
        <v>7.9492478625548157</v>
      </c>
      <c r="AN23" s="362">
        <v>7.5796886930352541</v>
      </c>
      <c r="AO23" s="362">
        <v>6.5626782998882192</v>
      </c>
      <c r="AP23" s="362">
        <v>6.8844067475558912</v>
      </c>
      <c r="AQ23" s="362">
        <v>6.9198858350472907</v>
      </c>
      <c r="AR23" s="362">
        <v>7.0471230409815862</v>
      </c>
      <c r="AS23" s="362">
        <v>6.3349054411108332</v>
      </c>
      <c r="AT23" s="362">
        <v>5.855164442638725</v>
      </c>
      <c r="AU23" s="431">
        <v>5.545733315768353</v>
      </c>
      <c r="AV23" s="365">
        <v>4.7375437575132695</v>
      </c>
      <c r="AW23" s="235">
        <v>-0.14806584091366504</v>
      </c>
      <c r="AX23" s="235">
        <v>-5.6863994627256886E-2</v>
      </c>
      <c r="AY23" s="235">
        <v>1.4745323497941975E-3</v>
      </c>
    </row>
    <row r="24" spans="1:52">
      <c r="A24" t="s">
        <v>68</v>
      </c>
      <c r="B24" s="362" t="s">
        <v>8</v>
      </c>
      <c r="C24" s="362" t="s">
        <v>8</v>
      </c>
      <c r="D24" s="362" t="s">
        <v>8</v>
      </c>
      <c r="E24" s="362" t="s">
        <v>8</v>
      </c>
      <c r="F24" s="362" t="s">
        <v>8</v>
      </c>
      <c r="G24" s="362" t="s">
        <v>8</v>
      </c>
      <c r="H24" s="362" t="s">
        <v>8</v>
      </c>
      <c r="I24" s="362" t="s">
        <v>8</v>
      </c>
      <c r="J24" s="362" t="s">
        <v>8</v>
      </c>
      <c r="K24" s="362" t="s">
        <v>8</v>
      </c>
      <c r="L24" s="362" t="s">
        <v>8</v>
      </c>
      <c r="M24" s="362" t="s">
        <v>8</v>
      </c>
      <c r="N24" s="362" t="s">
        <v>8</v>
      </c>
      <c r="O24" s="362" t="s">
        <v>8</v>
      </c>
      <c r="P24" s="362" t="s">
        <v>8</v>
      </c>
      <c r="Q24" s="362">
        <v>3.9022868570908158</v>
      </c>
      <c r="R24" s="362">
        <v>4.1654909559561792</v>
      </c>
      <c r="S24" s="362">
        <v>4.513807249835069</v>
      </c>
      <c r="T24" s="362">
        <v>5.1024403296345087</v>
      </c>
      <c r="U24" s="362">
        <v>4.7991834331157204</v>
      </c>
      <c r="V24" s="362">
        <v>5.0881357590440004</v>
      </c>
      <c r="W24" s="362">
        <v>5.2155203747399996</v>
      </c>
      <c r="X24" s="362">
        <v>4.8916018219120003</v>
      </c>
      <c r="Y24" s="362">
        <v>4.4110588343119996</v>
      </c>
      <c r="Z24" s="362">
        <v>2.7276108663959997</v>
      </c>
      <c r="AA24" s="362">
        <v>3.433520370384</v>
      </c>
      <c r="AB24" s="362">
        <v>2.969266975584</v>
      </c>
      <c r="AC24" s="362">
        <v>4.8292126814880003</v>
      </c>
      <c r="AD24" s="362">
        <v>4.2421357569759994</v>
      </c>
      <c r="AE24" s="362">
        <v>5.6401900590360006</v>
      </c>
      <c r="AF24" s="362">
        <v>7.0764434562120009</v>
      </c>
      <c r="AG24" s="362">
        <v>7.2193031850679992</v>
      </c>
      <c r="AH24" s="362">
        <v>7.7022570324023993</v>
      </c>
      <c r="AI24" s="362">
        <v>9.2840660860428006</v>
      </c>
      <c r="AJ24" s="362">
        <v>10.9415443706374</v>
      </c>
      <c r="AK24" s="362">
        <v>11.542170163960799</v>
      </c>
      <c r="AL24" s="362">
        <v>12.0187038755329</v>
      </c>
      <c r="AM24" s="362">
        <v>12.434764510034098</v>
      </c>
      <c r="AN24" s="362">
        <v>14.445258632595701</v>
      </c>
      <c r="AO24" s="362">
        <v>14.869562322274218</v>
      </c>
      <c r="AP24" s="362">
        <v>15.844748406784854</v>
      </c>
      <c r="AQ24" s="362">
        <v>15.588571067117671</v>
      </c>
      <c r="AR24" s="362">
        <v>15.45021564827954</v>
      </c>
      <c r="AS24" s="362">
        <v>16.602689349881562</v>
      </c>
      <c r="AT24" s="362">
        <v>16.86643440059381</v>
      </c>
      <c r="AU24" s="431">
        <v>17.111416752232277</v>
      </c>
      <c r="AV24" s="365">
        <v>17.935020178325967</v>
      </c>
      <c r="AW24" s="235">
        <v>4.5268059912114689E-2</v>
      </c>
      <c r="AX24" s="235">
        <v>4.0159283654426225E-2</v>
      </c>
      <c r="AY24" s="235">
        <v>5.5821684823940676E-3</v>
      </c>
    </row>
    <row r="25" spans="1:52">
      <c r="A25" t="s">
        <v>154</v>
      </c>
      <c r="B25" s="362">
        <v>24.004012611063349</v>
      </c>
      <c r="C25" s="362">
        <v>33.175695041559194</v>
      </c>
      <c r="D25" s="362">
        <v>44.234260055412257</v>
      </c>
      <c r="E25" s="362">
        <v>53.788095920512099</v>
      </c>
      <c r="F25" s="362">
        <v>63.771854399541432</v>
      </c>
      <c r="G25" s="362">
        <v>69.074233304671836</v>
      </c>
      <c r="H25" s="362">
        <v>73.803382057896258</v>
      </c>
      <c r="I25" s="362">
        <v>74.042227954523753</v>
      </c>
      <c r="J25" s="362">
        <v>67.784465462883361</v>
      </c>
      <c r="K25" s="362">
        <v>71.080538836342811</v>
      </c>
      <c r="L25" s="362">
        <v>68.739849049393342</v>
      </c>
      <c r="M25" s="362">
        <v>63.819623578866931</v>
      </c>
      <c r="N25" s="362">
        <v>54.576287379382833</v>
      </c>
      <c r="O25" s="362">
        <v>58.111206649469779</v>
      </c>
      <c r="P25" s="362">
        <v>58.827744339352265</v>
      </c>
      <c r="Q25" s="362">
        <v>61.598356740231218</v>
      </c>
      <c r="R25" s="362">
        <v>56.319862424763556</v>
      </c>
      <c r="S25" s="362">
        <v>56.415400783414555</v>
      </c>
      <c r="T25" s="362">
        <v>49.799369446832912</v>
      </c>
      <c r="U25" s="362">
        <v>54.432979841406336</v>
      </c>
      <c r="V25" s="362">
        <v>54.934556224324076</v>
      </c>
      <c r="W25" s="362">
        <v>62.052163943823459</v>
      </c>
      <c r="X25" s="362">
        <v>62.48208655775295</v>
      </c>
      <c r="Y25" s="362">
        <v>63.724085220215933</v>
      </c>
      <c r="Z25" s="362">
        <v>60.189165950128988</v>
      </c>
      <c r="AA25" s="362">
        <v>60.857934460685982</v>
      </c>
      <c r="AB25" s="362">
        <v>68.883156587369839</v>
      </c>
      <c r="AC25" s="362">
        <v>61.001241998662479</v>
      </c>
      <c r="AD25" s="362">
        <v>58.182860418458027</v>
      </c>
      <c r="AE25" s="362">
        <v>54.122480175790592</v>
      </c>
      <c r="AF25" s="362">
        <v>52.187828413107873</v>
      </c>
      <c r="AG25" s="362">
        <v>56.033247348810562</v>
      </c>
      <c r="AH25" s="362">
        <v>54.21801853444159</v>
      </c>
      <c r="AI25" s="362">
        <v>52.211713002770622</v>
      </c>
      <c r="AJ25" s="362">
        <v>61.574472150568468</v>
      </c>
      <c r="AK25" s="362">
        <v>56.248208655775308</v>
      </c>
      <c r="AL25" s="362">
        <v>55.388363427916325</v>
      </c>
      <c r="AM25" s="362">
        <v>54.432979841406336</v>
      </c>
      <c r="AN25" s="362">
        <v>59.878666284513244</v>
      </c>
      <c r="AO25" s="362">
        <v>56.415400783414555</v>
      </c>
      <c r="AP25" s="362">
        <v>63.437470144262939</v>
      </c>
      <c r="AQ25" s="362">
        <v>57.729053214865779</v>
      </c>
      <c r="AR25" s="362">
        <v>57.418553549250035</v>
      </c>
      <c r="AS25" s="362">
        <v>61.765548867870464</v>
      </c>
      <c r="AT25" s="362">
        <v>52.116174644119624</v>
      </c>
      <c r="AU25" s="431">
        <v>39.003534919270095</v>
      </c>
      <c r="AV25" s="365">
        <v>36.137384159740144</v>
      </c>
      <c r="AW25" s="235">
        <v>-7.6015847998420538E-2</v>
      </c>
      <c r="AX25" s="235">
        <v>-3.5950070232267262E-2</v>
      </c>
      <c r="AY25" s="235">
        <v>1.1247546135267121E-2</v>
      </c>
    </row>
    <row r="26" spans="1:52">
      <c r="A26" t="s">
        <v>91</v>
      </c>
      <c r="B26" s="362">
        <v>0</v>
      </c>
      <c r="C26" s="362">
        <v>0</v>
      </c>
      <c r="D26" s="362">
        <v>0</v>
      </c>
      <c r="E26" s="362">
        <v>0</v>
      </c>
      <c r="F26" s="362">
        <v>0</v>
      </c>
      <c r="G26" s="362">
        <v>0</v>
      </c>
      <c r="H26" s="362">
        <v>0</v>
      </c>
      <c r="I26" s="362">
        <v>2.3894100000000003</v>
      </c>
      <c r="J26" s="362">
        <v>12.780670499999999</v>
      </c>
      <c r="K26" s="362">
        <v>18.602752500000001</v>
      </c>
      <c r="L26" s="362">
        <v>22.579485300000002</v>
      </c>
      <c r="M26" s="362">
        <v>22.4560098</v>
      </c>
      <c r="N26" s="362">
        <v>21.564033300000002</v>
      </c>
      <c r="O26" s="362">
        <v>21.251314799999999</v>
      </c>
      <c r="P26" s="362">
        <v>23.366335500000002</v>
      </c>
      <c r="Q26" s="362">
        <v>23.567088600000002</v>
      </c>
      <c r="R26" s="362">
        <v>23.480732700000001</v>
      </c>
      <c r="S26" s="362">
        <v>25.335797400000001</v>
      </c>
      <c r="T26" s="362">
        <v>25.496613</v>
      </c>
      <c r="U26" s="362">
        <v>25.863957899999999</v>
      </c>
      <c r="V26" s="362">
        <v>22.931505900000001</v>
      </c>
      <c r="W26" s="362">
        <v>22.524310799999999</v>
      </c>
      <c r="X26" s="362">
        <v>23.2502931</v>
      </c>
      <c r="Y26" s="362">
        <v>22.323463199999999</v>
      </c>
      <c r="Z26" s="362">
        <v>24.1574472</v>
      </c>
      <c r="AA26" s="362">
        <v>25.032240000000002</v>
      </c>
      <c r="AB26" s="362">
        <v>33.658148699999998</v>
      </c>
      <c r="AC26" s="362">
        <v>38.650250700000001</v>
      </c>
      <c r="AD26" s="362">
        <v>39.775107599999998</v>
      </c>
      <c r="AE26" s="362">
        <v>43.623712800000007</v>
      </c>
      <c r="AF26" s="362">
        <v>44.816352299999998</v>
      </c>
      <c r="AG26" s="362">
        <v>48.632840100000003</v>
      </c>
      <c r="AH26" s="362">
        <v>59.034504600000005</v>
      </c>
      <c r="AI26" s="362">
        <v>65.66394600000001</v>
      </c>
      <c r="AJ26" s="362">
        <v>71.260983899999999</v>
      </c>
      <c r="AK26" s="362">
        <v>77.258338199999997</v>
      </c>
      <c r="AL26" s="362">
        <v>79.801466399999995</v>
      </c>
      <c r="AM26" s="362">
        <v>81.278904600000004</v>
      </c>
      <c r="AN26" s="362">
        <v>90.099277200000003</v>
      </c>
      <c r="AO26" s="362">
        <v>93.945239999999998</v>
      </c>
      <c r="AP26" s="362">
        <v>96.525252899999998</v>
      </c>
      <c r="AQ26" s="362">
        <v>91.1396826</v>
      </c>
      <c r="AR26" s="362">
        <v>103.2503976</v>
      </c>
      <c r="AS26" s="362">
        <v>97.87125420000001</v>
      </c>
      <c r="AT26" s="362">
        <v>97.9379694</v>
      </c>
      <c r="AU26" s="431">
        <v>105.4368927</v>
      </c>
      <c r="AV26" s="365">
        <v>104.98438350000001</v>
      </c>
      <c r="AW26" s="235">
        <v>-7.0122682766508015E-3</v>
      </c>
      <c r="AX26" s="235">
        <v>3.1584299416270722E-2</v>
      </c>
      <c r="AY26" s="235">
        <v>3.267576567465965E-2</v>
      </c>
    </row>
    <row r="27" spans="1:52">
      <c r="A27" t="s">
        <v>155</v>
      </c>
      <c r="B27" s="362">
        <v>4.4018271711091934</v>
      </c>
      <c r="C27" s="362">
        <v>4.539144453998273</v>
      </c>
      <c r="D27" s="362">
        <v>4.8014402407566559</v>
      </c>
      <c r="E27" s="362">
        <v>4.8708297506448766</v>
      </c>
      <c r="F27" s="362">
        <v>4.7149828030954355</v>
      </c>
      <c r="G27" s="362">
        <v>4.8527730008598375</v>
      </c>
      <c r="H27" s="362">
        <v>5.2822441960447035</v>
      </c>
      <c r="I27" s="362">
        <v>5.5598452278589763</v>
      </c>
      <c r="J27" s="362">
        <v>5.9617583834909622</v>
      </c>
      <c r="K27" s="362">
        <v>5.3489251934651678</v>
      </c>
      <c r="L27" s="362">
        <v>4.5430137575236387</v>
      </c>
      <c r="M27" s="362">
        <v>4.0377472055030035</v>
      </c>
      <c r="N27" s="362">
        <v>3.7212381771281109</v>
      </c>
      <c r="O27" s="362">
        <v>3.6381126397248438</v>
      </c>
      <c r="P27" s="362">
        <v>3.9960877042132354</v>
      </c>
      <c r="Q27" s="362">
        <v>4.1325881341358492</v>
      </c>
      <c r="R27" s="362">
        <v>3.7518701633705875</v>
      </c>
      <c r="S27" s="362">
        <v>3.7693035253654283</v>
      </c>
      <c r="T27" s="362">
        <v>3.7407566638005099</v>
      </c>
      <c r="U27" s="362">
        <v>3.4637790197764349</v>
      </c>
      <c r="V27" s="362">
        <v>2.3779234737747168</v>
      </c>
      <c r="W27" s="362">
        <v>2.6582115219260491</v>
      </c>
      <c r="X27" s="362">
        <v>2.5598022355975885</v>
      </c>
      <c r="Y27" s="362">
        <v>3.2709372312983609</v>
      </c>
      <c r="Z27" s="362">
        <v>3.0993336199484043</v>
      </c>
      <c r="AA27" s="362">
        <v>3.1692175408426433</v>
      </c>
      <c r="AB27" s="362">
        <v>3.140176268271706</v>
      </c>
      <c r="AC27" s="362">
        <v>3.204127257093718</v>
      </c>
      <c r="AD27" s="362">
        <v>3.2486027515047242</v>
      </c>
      <c r="AE27" s="362">
        <v>3.1021926053310356</v>
      </c>
      <c r="AF27" s="362">
        <v>3.313370593293202</v>
      </c>
      <c r="AG27" s="362">
        <v>3.4920249355116022</v>
      </c>
      <c r="AH27" s="362">
        <v>3.5691530524505533</v>
      </c>
      <c r="AI27" s="362">
        <v>3.6112854686156433</v>
      </c>
      <c r="AJ27" s="362">
        <v>3.9255803955287987</v>
      </c>
      <c r="AK27" s="362">
        <v>3.8843508168529604</v>
      </c>
      <c r="AL27" s="362">
        <v>3.8803525365434162</v>
      </c>
      <c r="AM27" s="362">
        <v>3.8966991487532185</v>
      </c>
      <c r="AN27" s="362">
        <v>3.6898586032291978</v>
      </c>
      <c r="AO27" s="362">
        <v>3.6798987293398309</v>
      </c>
      <c r="AP27" s="362">
        <v>3.6929635998853549</v>
      </c>
      <c r="AQ27" s="362">
        <v>3.8498375847902944</v>
      </c>
      <c r="AR27" s="362">
        <v>3.9067784465462894</v>
      </c>
      <c r="AS27" s="362">
        <v>3.8231346135473405</v>
      </c>
      <c r="AT27" s="362">
        <v>3.7263303716442162</v>
      </c>
      <c r="AU27" s="431">
        <v>3.6829320722270005</v>
      </c>
      <c r="AV27" s="365">
        <v>3.5527292486450093</v>
      </c>
      <c r="AW27" s="235">
        <v>-3.7988681668194357E-2</v>
      </c>
      <c r="AX27" s="235">
        <v>-5.3105167101172857E-3</v>
      </c>
      <c r="AY27" s="235">
        <v>1.1057658726379429E-3</v>
      </c>
    </row>
    <row r="28" spans="1:52">
      <c r="A28" t="s">
        <v>92</v>
      </c>
      <c r="B28" s="362">
        <v>21</v>
      </c>
      <c r="C28" s="362">
        <v>22.442</v>
      </c>
      <c r="D28" s="362">
        <v>22.956</v>
      </c>
      <c r="E28" s="362">
        <v>24.304000000000002</v>
      </c>
      <c r="F28" s="362">
        <v>25.084</v>
      </c>
      <c r="G28" s="362">
        <v>27.248000000000001</v>
      </c>
      <c r="H28" s="362">
        <v>29.722000000000001</v>
      </c>
      <c r="I28" s="362">
        <v>31.475999999999999</v>
      </c>
      <c r="J28" s="362">
        <v>31.690999999999999</v>
      </c>
      <c r="K28" s="362">
        <v>30.281000000000002</v>
      </c>
      <c r="L28" s="362">
        <v>31.266999999999999</v>
      </c>
      <c r="M28" s="362">
        <v>32.910000000000004</v>
      </c>
      <c r="N28" s="362">
        <v>33.274999999999999</v>
      </c>
      <c r="O28" s="362">
        <v>33.020000000000003</v>
      </c>
      <c r="P28" s="362">
        <v>32.783999999999999</v>
      </c>
      <c r="Q28" s="362">
        <v>31.336000000000002</v>
      </c>
      <c r="R28" s="362">
        <v>31.712</v>
      </c>
      <c r="S28" s="362">
        <v>30.138999999999999</v>
      </c>
      <c r="T28" s="362">
        <v>29.515000000000001</v>
      </c>
      <c r="U28" s="362">
        <v>26.458000000000002</v>
      </c>
      <c r="V28" s="362">
        <v>22.910814942199298</v>
      </c>
      <c r="W28" s="362">
        <v>20.057490207318246</v>
      </c>
      <c r="X28" s="362">
        <v>17.611636572083697</v>
      </c>
      <c r="Y28" s="362">
        <v>16.760127066017009</v>
      </c>
      <c r="Z28" s="362">
        <v>14.823612305340598</v>
      </c>
      <c r="AA28" s="362">
        <v>14.445662558517249</v>
      </c>
      <c r="AB28" s="362">
        <v>13.764020254132038</v>
      </c>
      <c r="AC28" s="362">
        <v>11.907948791439766</v>
      </c>
      <c r="AD28" s="362">
        <v>11.149517531288815</v>
      </c>
      <c r="AE28" s="362">
        <v>11.192342600554126</v>
      </c>
      <c r="AF28" s="362">
        <v>10.968114072800233</v>
      </c>
      <c r="AG28" s="362">
        <v>10.780214005923382</v>
      </c>
      <c r="AH28" s="362">
        <v>10.598977739562438</v>
      </c>
      <c r="AI28" s="362">
        <v>10.428537307729057</v>
      </c>
      <c r="AJ28" s="362">
        <v>10.377448170440434</v>
      </c>
      <c r="AK28" s="362">
        <v>9.7012993216776557</v>
      </c>
      <c r="AL28" s="362">
        <v>9.5684889939810844</v>
      </c>
      <c r="AM28" s="362">
        <v>9.2327665950128974</v>
      </c>
      <c r="AN28" s="362">
        <v>9.0345569991401558</v>
      </c>
      <c r="AO28" s="362">
        <v>8.9384707652622524</v>
      </c>
      <c r="AP28" s="362">
        <v>8.6249648538263113</v>
      </c>
      <c r="AQ28" s="362">
        <v>8.6669042562338774</v>
      </c>
      <c r="AR28" s="362">
        <v>9.0194945184866722</v>
      </c>
      <c r="AS28" s="362">
        <v>8.6052714531384353</v>
      </c>
      <c r="AT28" s="362">
        <v>8.7655202063628401</v>
      </c>
      <c r="AU28" s="431">
        <v>8.7852321582115085</v>
      </c>
      <c r="AV28" s="365">
        <v>8.2356835769561343</v>
      </c>
      <c r="AW28" s="235">
        <v>-6.5115006484749882E-2</v>
      </c>
      <c r="AX28" s="235">
        <v>-9.8697391845611326E-3</v>
      </c>
      <c r="AY28" s="235">
        <v>2.5633075868970686E-3</v>
      </c>
    </row>
    <row r="29" spans="1:52">
      <c r="A29" t="s">
        <v>69</v>
      </c>
      <c r="B29" s="362" t="s">
        <v>8</v>
      </c>
      <c r="C29" s="362" t="s">
        <v>8</v>
      </c>
      <c r="D29" s="362" t="s">
        <v>8</v>
      </c>
      <c r="E29" s="362" t="s">
        <v>8</v>
      </c>
      <c r="F29" s="362" t="s">
        <v>8</v>
      </c>
      <c r="G29" s="362" t="s">
        <v>8</v>
      </c>
      <c r="H29" s="362" t="s">
        <v>8</v>
      </c>
      <c r="I29" s="362" t="s">
        <v>8</v>
      </c>
      <c r="J29" s="362" t="s">
        <v>8</v>
      </c>
      <c r="K29" s="362" t="s">
        <v>8</v>
      </c>
      <c r="L29" s="362" t="s">
        <v>8</v>
      </c>
      <c r="M29" s="362" t="s">
        <v>8</v>
      </c>
      <c r="N29" s="362" t="s">
        <v>8</v>
      </c>
      <c r="O29" s="362" t="s">
        <v>8</v>
      </c>
      <c r="P29" s="362" t="s">
        <v>8</v>
      </c>
      <c r="Q29" s="362">
        <v>376.30588327279997</v>
      </c>
      <c r="R29" s="362">
        <v>409.68325891999996</v>
      </c>
      <c r="S29" s="362">
        <v>443.32126805199994</v>
      </c>
      <c r="T29" s="362">
        <v>480.38009167200005</v>
      </c>
      <c r="U29" s="362">
        <v>501.55656231200004</v>
      </c>
      <c r="V29" s="362">
        <v>531.04072527999995</v>
      </c>
      <c r="W29" s="362">
        <v>523.71040851999999</v>
      </c>
      <c r="X29" s="362">
        <v>524.52488815999993</v>
      </c>
      <c r="Y29" s="362">
        <v>503.59276141199996</v>
      </c>
      <c r="Z29" s="362">
        <v>494.63348537199994</v>
      </c>
      <c r="AA29" s="362">
        <v>479.32126813999997</v>
      </c>
      <c r="AB29" s="362">
        <v>489.176471784</v>
      </c>
      <c r="AC29" s="362">
        <v>463.68325905199993</v>
      </c>
      <c r="AD29" s="362">
        <v>479.40271610399998</v>
      </c>
      <c r="AE29" s="362">
        <v>482.17194687999995</v>
      </c>
      <c r="AF29" s="362">
        <v>475.65610975999999</v>
      </c>
      <c r="AG29" s="362">
        <v>473.61991065999996</v>
      </c>
      <c r="AH29" s="362">
        <v>484.94117765599998</v>
      </c>
      <c r="AI29" s="362">
        <v>505.38461661999997</v>
      </c>
      <c r="AJ29" s="362">
        <v>515.97285193999994</v>
      </c>
      <c r="AK29" s="362">
        <v>522.08144923999998</v>
      </c>
      <c r="AL29" s="362">
        <v>535.63846284779993</v>
      </c>
      <c r="AM29" s="362">
        <v>532.83258048799996</v>
      </c>
      <c r="AN29" s="362">
        <v>541.54751263599996</v>
      </c>
      <c r="AO29" s="362">
        <v>474.88886993911996</v>
      </c>
      <c r="AP29" s="362">
        <v>529.97506011902396</v>
      </c>
      <c r="AQ29" s="362">
        <v>546.30773889197997</v>
      </c>
      <c r="AR29" s="362">
        <v>533.04678863331992</v>
      </c>
      <c r="AS29" s="362">
        <v>544.24278866068801</v>
      </c>
      <c r="AT29" s="362">
        <v>523.57023657395598</v>
      </c>
      <c r="AU29" s="431">
        <v>517.62241755489197</v>
      </c>
      <c r="AV29" s="365">
        <v>521.4524266140279</v>
      </c>
      <c r="AW29" s="235">
        <v>4.6467764368640641E-3</v>
      </c>
      <c r="AX29" s="235">
        <v>-8.5738782396183044E-4</v>
      </c>
      <c r="AY29" s="235">
        <v>0.16229896994654097</v>
      </c>
    </row>
    <row r="30" spans="1:52">
      <c r="A30" t="s">
        <v>70</v>
      </c>
      <c r="B30" s="362" t="s">
        <v>8</v>
      </c>
      <c r="C30" s="362" t="s">
        <v>8</v>
      </c>
      <c r="D30" s="362" t="s">
        <v>8</v>
      </c>
      <c r="E30" s="362" t="s">
        <v>8</v>
      </c>
      <c r="F30" s="362" t="s">
        <v>8</v>
      </c>
      <c r="G30" s="362" t="s">
        <v>8</v>
      </c>
      <c r="H30" s="362" t="s">
        <v>8</v>
      </c>
      <c r="I30" s="362" t="s">
        <v>8</v>
      </c>
      <c r="J30" s="362" t="s">
        <v>8</v>
      </c>
      <c r="K30" s="362" t="s">
        <v>8</v>
      </c>
      <c r="L30" s="362" t="s">
        <v>8</v>
      </c>
      <c r="M30" s="362" t="s">
        <v>8</v>
      </c>
      <c r="N30" s="362" t="s">
        <v>8</v>
      </c>
      <c r="O30" s="362" t="s">
        <v>8</v>
      </c>
      <c r="P30" s="362" t="s">
        <v>8</v>
      </c>
      <c r="Q30" s="362">
        <v>67.75656125159999</v>
      </c>
      <c r="R30" s="362">
        <v>68.986425507999996</v>
      </c>
      <c r="S30" s="362">
        <v>71.755656283999997</v>
      </c>
      <c r="T30" s="362">
        <v>71.918552211999994</v>
      </c>
      <c r="U30" s="362">
        <v>73.221719636000003</v>
      </c>
      <c r="V30" s="362">
        <v>71.511312391999994</v>
      </c>
      <c r="W30" s="362">
        <v>68.660633651999987</v>
      </c>
      <c r="X30" s="362">
        <v>48.950226363999995</v>
      </c>
      <c r="Y30" s="362">
        <v>53.185520491999995</v>
      </c>
      <c r="Z30" s="362">
        <v>29.076916941665147</v>
      </c>
      <c r="AA30" s="362">
        <v>26.307692371999995</v>
      </c>
      <c r="AB30" s="362">
        <v>28.669459810352397</v>
      </c>
      <c r="AC30" s="362">
        <v>14.090255627203028</v>
      </c>
      <c r="AD30" s="362">
        <v>10.832538854533839</v>
      </c>
      <c r="AE30" s="362">
        <v>18.570343785665663</v>
      </c>
      <c r="AF30" s="362">
        <v>38.280597405791987</v>
      </c>
      <c r="AG30" s="362">
        <v>41.782788460506737</v>
      </c>
      <c r="AH30" s="362">
        <v>43.574629692036119</v>
      </c>
      <c r="AI30" s="362">
        <v>48.124344009039994</v>
      </c>
      <c r="AJ30" s="362">
        <v>47.484163012000003</v>
      </c>
      <c r="AK30" s="362">
        <v>51.312217319999995</v>
      </c>
      <c r="AL30" s="362">
        <v>54.325791987999999</v>
      </c>
      <c r="AM30" s="362">
        <v>58.886877971999994</v>
      </c>
      <c r="AN30" s="362">
        <v>59.457013719999999</v>
      </c>
      <c r="AO30" s="362">
        <v>32.742081528</v>
      </c>
      <c r="AP30" s="362">
        <v>38.117647151999996</v>
      </c>
      <c r="AQ30" s="362">
        <v>53.593574791639995</v>
      </c>
      <c r="AR30" s="362">
        <v>56.058879232055446</v>
      </c>
      <c r="AS30" s="362">
        <v>56.114938111287493</v>
      </c>
      <c r="AT30" s="362">
        <v>60.398072989528224</v>
      </c>
      <c r="AU30" s="431">
        <v>62.617792506422006</v>
      </c>
      <c r="AV30" s="365">
        <v>60.112423425281236</v>
      </c>
      <c r="AW30" s="235">
        <v>-4.263342044395968E-2</v>
      </c>
      <c r="AX30" s="235">
        <v>2.0111625920720133E-2</v>
      </c>
      <c r="AY30" s="235">
        <v>1.8709634676098385E-2</v>
      </c>
    </row>
    <row r="31" spans="1:52">
      <c r="A31" t="s">
        <v>162</v>
      </c>
      <c r="B31" s="362" t="s">
        <v>8</v>
      </c>
      <c r="C31" s="362" t="s">
        <v>8</v>
      </c>
      <c r="D31" s="362" t="s">
        <v>8</v>
      </c>
      <c r="E31" s="362" t="s">
        <v>8</v>
      </c>
      <c r="F31" s="362" t="s">
        <v>8</v>
      </c>
      <c r="G31" s="362" t="s">
        <v>8</v>
      </c>
      <c r="H31" s="362" t="s">
        <v>8</v>
      </c>
      <c r="I31" s="362" t="s">
        <v>8</v>
      </c>
      <c r="J31" s="362" t="s">
        <v>8</v>
      </c>
      <c r="K31" s="362" t="s">
        <v>8</v>
      </c>
      <c r="L31" s="362" t="s">
        <v>8</v>
      </c>
      <c r="M31" s="362" t="s">
        <v>8</v>
      </c>
      <c r="N31" s="362" t="s">
        <v>8</v>
      </c>
      <c r="O31" s="362" t="s">
        <v>8</v>
      </c>
      <c r="P31" s="362" t="s">
        <v>8</v>
      </c>
      <c r="Q31" s="362">
        <v>34.924886963200002</v>
      </c>
      <c r="R31" s="362">
        <v>32.334841707999999</v>
      </c>
      <c r="S31" s="362">
        <v>28.995475184</v>
      </c>
      <c r="T31" s="362">
        <v>26.389140335999997</v>
      </c>
      <c r="U31" s="362">
        <v>25.085972911999999</v>
      </c>
      <c r="V31" s="362">
        <v>22.886877884</v>
      </c>
      <c r="W31" s="362">
        <v>19.873303216</v>
      </c>
      <c r="X31" s="362">
        <v>17.104072439999999</v>
      </c>
      <c r="Y31" s="362">
        <v>15.638009087999999</v>
      </c>
      <c r="Z31" s="362">
        <v>14.823529447999999</v>
      </c>
      <c r="AA31" s="362">
        <v>14.823678457050136</v>
      </c>
      <c r="AB31" s="362">
        <v>14.986661314462117</v>
      </c>
      <c r="AC31" s="362">
        <v>15.208822462516487</v>
      </c>
      <c r="AD31" s="362">
        <v>14.635472069259761</v>
      </c>
      <c r="AE31" s="362">
        <v>14.751888397146145</v>
      </c>
      <c r="AF31" s="362">
        <v>14.565622279043769</v>
      </c>
      <c r="AG31" s="362">
        <v>14.905169889828525</v>
      </c>
      <c r="AH31" s="362">
        <v>15.312217232</v>
      </c>
      <c r="AI31" s="362">
        <v>15.800905015999998</v>
      </c>
      <c r="AJ31" s="362">
        <v>16.533936692000001</v>
      </c>
      <c r="AK31" s="362">
        <v>16.696832619999999</v>
      </c>
      <c r="AL31" s="362">
        <v>16.859728548</v>
      </c>
      <c r="AM31" s="362">
        <v>16.859728548</v>
      </c>
      <c r="AN31" s="362">
        <v>17.104072439999999</v>
      </c>
      <c r="AO31" s="362">
        <v>17.348416331999999</v>
      </c>
      <c r="AP31" s="362">
        <v>16.664253434399999</v>
      </c>
      <c r="AQ31" s="362">
        <v>16.859728548</v>
      </c>
      <c r="AR31" s="362">
        <v>16.696832619999999</v>
      </c>
      <c r="AS31" s="362">
        <v>17.348416331999999</v>
      </c>
      <c r="AT31" s="362">
        <v>16.371040764</v>
      </c>
      <c r="AU31" s="431">
        <v>16.126696872</v>
      </c>
      <c r="AV31" s="365">
        <v>16.0004525278</v>
      </c>
      <c r="AW31" s="235">
        <v>-1.0539134514544357E-2</v>
      </c>
      <c r="AX31" s="235">
        <v>-3.4682664655304452E-3</v>
      </c>
      <c r="AY31" s="235">
        <v>4.9800457940195305E-3</v>
      </c>
    </row>
    <row r="32" spans="1:52">
      <c r="A32" t="s">
        <v>93</v>
      </c>
      <c r="B32" s="362">
        <v>9.4150000000000009</v>
      </c>
      <c r="C32" s="362">
        <v>15.646000000000001</v>
      </c>
      <c r="D32" s="362">
        <v>22.576000000000001</v>
      </c>
      <c r="E32" s="362">
        <v>24.512</v>
      </c>
      <c r="F32" s="362">
        <v>29.562000000000001</v>
      </c>
      <c r="G32" s="362">
        <v>30.783000000000001</v>
      </c>
      <c r="H32" s="362">
        <v>32.599000000000004</v>
      </c>
      <c r="I32" s="362">
        <v>34.061</v>
      </c>
      <c r="J32" s="362">
        <v>32.616999999999997</v>
      </c>
      <c r="K32" s="362">
        <v>32.936</v>
      </c>
      <c r="L32" s="362">
        <v>31.311</v>
      </c>
      <c r="M32" s="362">
        <v>31.241</v>
      </c>
      <c r="N32" s="362">
        <v>31.753</v>
      </c>
      <c r="O32" s="362">
        <v>32.741</v>
      </c>
      <c r="P32" s="362">
        <v>32.006999999999998</v>
      </c>
      <c r="Q32" s="362">
        <v>35.710999999999999</v>
      </c>
      <c r="R32" s="362">
        <v>37.545000000000002</v>
      </c>
      <c r="S32" s="362">
        <v>39.307000000000002</v>
      </c>
      <c r="T32" s="362">
        <v>37.853000000000002</v>
      </c>
      <c r="U32" s="362">
        <v>37.069000000000003</v>
      </c>
      <c r="V32" s="362">
        <v>40.932000000000002</v>
      </c>
      <c r="W32" s="362">
        <v>45.573999999999998</v>
      </c>
      <c r="X32" s="362">
        <v>46.344999999999999</v>
      </c>
      <c r="Y32" s="362">
        <v>54.488</v>
      </c>
      <c r="Z32" s="362">
        <v>58.172000000000004</v>
      </c>
      <c r="AA32" s="362">
        <v>63.678992399999998</v>
      </c>
      <c r="AB32" s="362">
        <v>75.732262199999994</v>
      </c>
      <c r="AC32" s="362">
        <v>77.271748200000005</v>
      </c>
      <c r="AD32" s="362">
        <v>81.144998999999999</v>
      </c>
      <c r="AE32" s="362">
        <v>89.176719599999998</v>
      </c>
      <c r="AF32" s="362">
        <v>97.537003200000001</v>
      </c>
      <c r="AG32" s="362">
        <v>95.243254199999996</v>
      </c>
      <c r="AH32" s="362">
        <v>93.244786199999993</v>
      </c>
      <c r="AI32" s="362">
        <v>92.642430722924743</v>
      </c>
      <c r="AJ32" s="362">
        <v>86.722607324186711</v>
      </c>
      <c r="AK32" s="362">
        <v>79.352968822267968</v>
      </c>
      <c r="AL32" s="362">
        <v>71.965281599999997</v>
      </c>
      <c r="AM32" s="362">
        <v>64.868343494778458</v>
      </c>
      <c r="AN32" s="362">
        <v>62.666867769929468</v>
      </c>
      <c r="AO32" s="362">
        <v>53.712928158429669</v>
      </c>
      <c r="AP32" s="362">
        <v>51.420939946776002</v>
      </c>
      <c r="AQ32" s="362">
        <v>40.714759486204606</v>
      </c>
      <c r="AR32" s="362">
        <v>34.99207794351296</v>
      </c>
      <c r="AS32" s="362">
        <v>32.829468631322015</v>
      </c>
      <c r="AT32" s="362">
        <v>33.11048905878971</v>
      </c>
      <c r="AU32" s="431">
        <v>35.624704995778835</v>
      </c>
      <c r="AV32" s="365">
        <v>36.899954106647627</v>
      </c>
      <c r="AW32" s="235">
        <v>3.2966716896840831E-2</v>
      </c>
      <c r="AX32" s="235">
        <v>-7.6963638438541926E-2</v>
      </c>
      <c r="AY32" s="235">
        <v>1.1484891500977503E-2</v>
      </c>
    </row>
    <row r="33" spans="1:52">
      <c r="A33" t="s">
        <v>506</v>
      </c>
      <c r="B33" s="362">
        <v>161.22217233979998</v>
      </c>
      <c r="C33" s="362">
        <v>172.99547553599999</v>
      </c>
      <c r="D33" s="362">
        <v>180.325792296</v>
      </c>
      <c r="E33" s="362">
        <v>192.461538932</v>
      </c>
      <c r="F33" s="362">
        <v>212.253394184</v>
      </c>
      <c r="G33" s="362">
        <v>235.60289650352001</v>
      </c>
      <c r="H33" s="362">
        <v>261.40968397836792</v>
      </c>
      <c r="I33" s="362">
        <v>281.81239896036794</v>
      </c>
      <c r="J33" s="362">
        <v>303.14443513015999</v>
      </c>
      <c r="K33" s="362">
        <v>331.16497810363205</v>
      </c>
      <c r="L33" s="362">
        <v>354.46153932799996</v>
      </c>
      <c r="M33" s="362">
        <v>378.97737649199996</v>
      </c>
      <c r="N33" s="362">
        <v>407.80995574799999</v>
      </c>
      <c r="O33" s="362">
        <v>436.316743148</v>
      </c>
      <c r="P33" s="362">
        <v>478.42534053599996</v>
      </c>
      <c r="Q33" s="362" t="s">
        <v>8</v>
      </c>
      <c r="R33" s="362" t="s">
        <v>8</v>
      </c>
      <c r="S33" s="362" t="s">
        <v>8</v>
      </c>
      <c r="T33" s="362" t="s">
        <v>8</v>
      </c>
      <c r="U33" s="362" t="s">
        <v>8</v>
      </c>
      <c r="V33" s="362" t="s">
        <v>8</v>
      </c>
      <c r="W33" s="362" t="s">
        <v>8</v>
      </c>
      <c r="X33" s="362" t="s">
        <v>8</v>
      </c>
      <c r="Y33" s="362" t="s">
        <v>8</v>
      </c>
      <c r="Z33" s="362" t="s">
        <v>8</v>
      </c>
      <c r="AA33" s="362" t="s">
        <v>8</v>
      </c>
      <c r="AB33" s="362" t="s">
        <v>8</v>
      </c>
      <c r="AC33" s="362" t="s">
        <v>8</v>
      </c>
      <c r="AD33" s="362" t="s">
        <v>8</v>
      </c>
      <c r="AE33" s="362" t="s">
        <v>8</v>
      </c>
      <c r="AF33" s="362" t="s">
        <v>8</v>
      </c>
      <c r="AG33" s="362" t="s">
        <v>8</v>
      </c>
      <c r="AH33" s="362" t="s">
        <v>8</v>
      </c>
      <c r="AI33" s="362" t="s">
        <v>8</v>
      </c>
      <c r="AJ33" s="362" t="s">
        <v>8</v>
      </c>
      <c r="AK33" s="362" t="s">
        <v>8</v>
      </c>
      <c r="AL33" s="362" t="s">
        <v>8</v>
      </c>
      <c r="AM33" s="362" t="s">
        <v>8</v>
      </c>
      <c r="AN33" s="362" t="s">
        <v>8</v>
      </c>
      <c r="AO33" s="362" t="s">
        <v>8</v>
      </c>
      <c r="AP33" s="362" t="s">
        <v>8</v>
      </c>
      <c r="AQ33" s="362" t="s">
        <v>8</v>
      </c>
      <c r="AR33" s="362" t="s">
        <v>8</v>
      </c>
      <c r="AS33" s="362" t="s">
        <v>8</v>
      </c>
      <c r="AT33" s="362" t="s">
        <v>8</v>
      </c>
      <c r="AU33" s="431" t="s">
        <v>8</v>
      </c>
      <c r="AV33" s="365" t="s">
        <v>8</v>
      </c>
      <c r="AW33" s="235" t="s">
        <v>8</v>
      </c>
      <c r="AX33" s="235" t="s">
        <v>8</v>
      </c>
      <c r="AY33" s="235" t="s">
        <v>8</v>
      </c>
    </row>
    <row r="34" spans="1:52">
      <c r="A34" t="s">
        <v>71</v>
      </c>
      <c r="B34" s="362" t="s">
        <v>8</v>
      </c>
      <c r="C34" s="362" t="s">
        <v>8</v>
      </c>
      <c r="D34" s="362" t="s">
        <v>8</v>
      </c>
      <c r="E34" s="362" t="s">
        <v>8</v>
      </c>
      <c r="F34" s="362" t="s">
        <v>8</v>
      </c>
      <c r="G34" s="362" t="s">
        <v>8</v>
      </c>
      <c r="H34" s="362" t="s">
        <v>8</v>
      </c>
      <c r="I34" s="362" t="s">
        <v>8</v>
      </c>
      <c r="J34" s="362" t="s">
        <v>8</v>
      </c>
      <c r="K34" s="362" t="s">
        <v>8</v>
      </c>
      <c r="L34" s="362" t="s">
        <v>8</v>
      </c>
      <c r="M34" s="362" t="s">
        <v>8</v>
      </c>
      <c r="N34" s="362" t="s">
        <v>8</v>
      </c>
      <c r="O34" s="362" t="s">
        <v>8</v>
      </c>
      <c r="P34" s="362" t="s">
        <v>8</v>
      </c>
      <c r="Q34" s="362">
        <v>28.172850747600002</v>
      </c>
      <c r="R34" s="362">
        <v>31.438914103999998</v>
      </c>
      <c r="S34" s="362">
        <v>32.416289672000005</v>
      </c>
      <c r="T34" s="362">
        <v>32.497737635999997</v>
      </c>
      <c r="U34" s="362">
        <v>33.475113203999996</v>
      </c>
      <c r="V34" s="362">
        <v>33.230769312</v>
      </c>
      <c r="W34" s="362">
        <v>34.111954834515998</v>
      </c>
      <c r="X34" s="362">
        <v>34.86217203092</v>
      </c>
      <c r="Y34" s="362">
        <v>36.679764795543996</v>
      </c>
      <c r="Z34" s="362">
        <v>38.427963894839998</v>
      </c>
      <c r="AA34" s="362">
        <v>39.549502359119998</v>
      </c>
      <c r="AB34" s="362">
        <v>39.890769328280001</v>
      </c>
      <c r="AC34" s="362">
        <v>41.737194672159994</v>
      </c>
      <c r="AD34" s="362">
        <v>44.625339475599993</v>
      </c>
      <c r="AE34" s="362">
        <v>45.26959287084</v>
      </c>
      <c r="AF34" s="362">
        <v>45.948868890599996</v>
      </c>
      <c r="AG34" s="362">
        <v>46.762534050959999</v>
      </c>
      <c r="AH34" s="362">
        <v>46.729140385720001</v>
      </c>
      <c r="AI34" s="362">
        <v>46.821991064679999</v>
      </c>
      <c r="AJ34" s="362">
        <v>48.7588236486</v>
      </c>
      <c r="AK34" s="362">
        <v>48.613031793039994</v>
      </c>
      <c r="AL34" s="362">
        <v>50.978280667599996</v>
      </c>
      <c r="AM34" s="362">
        <v>52.371040851999993</v>
      </c>
      <c r="AN34" s="362">
        <v>51.991493339759998</v>
      </c>
      <c r="AO34" s="362">
        <v>50.015565733119999</v>
      </c>
      <c r="AP34" s="362">
        <v>48.960000119679997</v>
      </c>
      <c r="AQ34" s="362">
        <v>51.312217319999995</v>
      </c>
      <c r="AR34" s="362">
        <v>51.230769355999996</v>
      </c>
      <c r="AS34" s="362">
        <v>51.195863085714279</v>
      </c>
      <c r="AT34" s="362">
        <v>51.561547822040808</v>
      </c>
      <c r="AU34" s="431">
        <v>51.974040331664739</v>
      </c>
      <c r="AV34" s="365">
        <v>56.488845581221845</v>
      </c>
      <c r="AW34" s="235">
        <v>8.3896963052824569E-2</v>
      </c>
      <c r="AX34" s="235">
        <v>6.7076693871217508E-3</v>
      </c>
      <c r="AY34" s="235">
        <v>1.7581817599034034E-2</v>
      </c>
    </row>
    <row r="35" spans="1:52">
      <c r="A35" t="s">
        <v>134</v>
      </c>
      <c r="B35" s="362">
        <v>12.677088878073942</v>
      </c>
      <c r="C35" s="362">
        <v>13.215801666208074</v>
      </c>
      <c r="D35" s="362">
        <v>13.885596618400681</v>
      </c>
      <c r="E35" s="362">
        <v>14.979039284092856</v>
      </c>
      <c r="F35" s="362">
        <v>15.31776524402407</v>
      </c>
      <c r="G35" s="362">
        <v>15.22587666483232</v>
      </c>
      <c r="H35" s="362">
        <v>15.688605705417016</v>
      </c>
      <c r="I35" s="362">
        <v>16.930450368185717</v>
      </c>
      <c r="J35" s="362">
        <v>17.943798940498699</v>
      </c>
      <c r="K35" s="362">
        <v>17.405758466036104</v>
      </c>
      <c r="L35" s="362">
        <v>16.771574454686146</v>
      </c>
      <c r="M35" s="362">
        <v>16.076916531212373</v>
      </c>
      <c r="N35" s="362">
        <v>16.601806952364562</v>
      </c>
      <c r="O35" s="362">
        <v>16.409514928976776</v>
      </c>
      <c r="P35" s="362">
        <v>16.540579848839197</v>
      </c>
      <c r="Q35" s="362">
        <v>17.195128897647109</v>
      </c>
      <c r="R35" s="362">
        <v>15.783810646950291</v>
      </c>
      <c r="S35" s="362">
        <v>15.757814230269295</v>
      </c>
      <c r="T35" s="362">
        <v>15.38937345768219</v>
      </c>
      <c r="U35" s="362">
        <v>15.870891536111424</v>
      </c>
      <c r="V35" s="362">
        <v>14.449243206034627</v>
      </c>
      <c r="W35" s="362">
        <v>14.807904545038481</v>
      </c>
      <c r="X35" s="362">
        <v>14.416611681932823</v>
      </c>
      <c r="Y35" s="362">
        <v>14.796208781606516</v>
      </c>
      <c r="Z35" s="362">
        <v>14.26932337703658</v>
      </c>
      <c r="AA35" s="362">
        <v>14.376691708604818</v>
      </c>
      <c r="AB35" s="362">
        <v>13.189388412761801</v>
      </c>
      <c r="AC35" s="362">
        <v>12.015726906427101</v>
      </c>
      <c r="AD35" s="362">
        <v>11.034245652783991</v>
      </c>
      <c r="AE35" s="362">
        <v>10.440530819242108</v>
      </c>
      <c r="AF35" s="362">
        <v>10.183635968926554</v>
      </c>
      <c r="AG35" s="362">
        <v>9.9366402839987238</v>
      </c>
      <c r="AH35" s="362">
        <v>9.8912623679883396</v>
      </c>
      <c r="AI35" s="362">
        <v>9.5194549190553914</v>
      </c>
      <c r="AJ35" s="362">
        <v>9.7499533860787491</v>
      </c>
      <c r="AK35" s="362">
        <v>9.1412749532463877</v>
      </c>
      <c r="AL35" s="362">
        <v>9.653197606308936</v>
      </c>
      <c r="AM35" s="362">
        <v>8.985447476023559</v>
      </c>
      <c r="AN35" s="362">
        <v>8.4969687110302079</v>
      </c>
      <c r="AO35" s="362">
        <v>8.2426849170886154</v>
      </c>
      <c r="AP35" s="362">
        <v>8.3735622173622826</v>
      </c>
      <c r="AQ35" s="362">
        <v>8.3137513379027226</v>
      </c>
      <c r="AR35" s="362">
        <v>7.5018766209459065</v>
      </c>
      <c r="AS35" s="362">
        <v>6.4571739043381973</v>
      </c>
      <c r="AT35" s="362">
        <v>5.7436685854476002</v>
      </c>
      <c r="AU35" s="431">
        <v>5.5963152747490623</v>
      </c>
      <c r="AV35" s="365">
        <v>7.8722772585842886</v>
      </c>
      <c r="AW35" s="235">
        <v>0.40284596540674489</v>
      </c>
      <c r="AX35" s="235">
        <v>-4.788470876223927E-2</v>
      </c>
      <c r="AY35" s="235">
        <v>2.4501995292228605E-3</v>
      </c>
    </row>
    <row r="36" spans="1:52">
      <c r="A36" s="175" t="s">
        <v>135</v>
      </c>
      <c r="B36" s="369">
        <v>253.4822867266156</v>
      </c>
      <c r="C36" s="369">
        <v>285.45550448796331</v>
      </c>
      <c r="D36" s="369">
        <v>315.29308577118871</v>
      </c>
      <c r="E36" s="369">
        <v>344.20094756738735</v>
      </c>
      <c r="F36" s="369">
        <v>380.79339645869186</v>
      </c>
      <c r="G36" s="369">
        <v>410.71178807233622</v>
      </c>
      <c r="H36" s="369">
        <v>448.17106641064066</v>
      </c>
      <c r="I36" s="369">
        <v>474.59392752383394</v>
      </c>
      <c r="J36" s="369">
        <v>501.41222385985327</v>
      </c>
      <c r="K36" s="369">
        <v>536.09119901521115</v>
      </c>
      <c r="L36" s="369">
        <v>556.60625208736747</v>
      </c>
      <c r="M36" s="369">
        <v>578.24885589477049</v>
      </c>
      <c r="N36" s="369">
        <v>593.33646468220309</v>
      </c>
      <c r="O36" s="369">
        <v>625.08313986707333</v>
      </c>
      <c r="P36" s="369">
        <v>670.96310967480656</v>
      </c>
      <c r="Q36" s="369">
        <v>720.95322581076084</v>
      </c>
      <c r="R36" s="369">
        <v>751.5398231649832</v>
      </c>
      <c r="S36" s="369">
        <v>790.04340979549193</v>
      </c>
      <c r="T36" s="369">
        <v>815.21898181008521</v>
      </c>
      <c r="U36" s="369">
        <v>838.28019564629767</v>
      </c>
      <c r="V36" s="369">
        <v>858.75011230722066</v>
      </c>
      <c r="W36" s="369">
        <v>857.14853944494814</v>
      </c>
      <c r="X36" s="369">
        <v>835.29090282713457</v>
      </c>
      <c r="Y36" s="369">
        <v>827.50823306757889</v>
      </c>
      <c r="Z36" s="369">
        <v>794.56191017148569</v>
      </c>
      <c r="AA36" s="369">
        <v>785.93227753065776</v>
      </c>
      <c r="AB36" s="369">
        <v>826.99032827226722</v>
      </c>
      <c r="AC36" s="369">
        <v>786.84639470476543</v>
      </c>
      <c r="AD36" s="369">
        <v>800.36359685486411</v>
      </c>
      <c r="AE36" s="369">
        <v>820.40972883180052</v>
      </c>
      <c r="AF36" s="369">
        <v>841.39309447290043</v>
      </c>
      <c r="AG36" s="369">
        <v>848.38048789016545</v>
      </c>
      <c r="AH36" s="369">
        <v>867.90996793465229</v>
      </c>
      <c r="AI36" s="369">
        <v>898.21645342558179</v>
      </c>
      <c r="AJ36" s="369">
        <v>921.28633307268876</v>
      </c>
      <c r="AK36" s="369">
        <v>924.07002003997832</v>
      </c>
      <c r="AL36" s="369">
        <v>938.02233798041095</v>
      </c>
      <c r="AM36" s="369">
        <v>933.993437724253</v>
      </c>
      <c r="AN36" s="369">
        <v>960.04301585355745</v>
      </c>
      <c r="AO36" s="369">
        <v>853.1474604371931</v>
      </c>
      <c r="AP36" s="369">
        <v>919.0070642338485</v>
      </c>
      <c r="AQ36" s="369">
        <v>929.21808431415661</v>
      </c>
      <c r="AR36" s="369">
        <v>922.95140735702898</v>
      </c>
      <c r="AS36" s="369">
        <v>929.44270861207315</v>
      </c>
      <c r="AT36" s="369">
        <v>902.90908926410532</v>
      </c>
      <c r="AU36" s="369">
        <v>895.8718069458281</v>
      </c>
      <c r="AV36" s="369">
        <v>900.12046172476528</v>
      </c>
      <c r="AW36" s="506">
        <v>1.9972826929324228E-3</v>
      </c>
      <c r="AX36" s="506">
        <v>-3.094254685838238E-3</v>
      </c>
      <c r="AY36" s="506">
        <v>0.28015714628914196</v>
      </c>
      <c r="AZ36" s="86"/>
    </row>
    <row r="37" spans="1:52">
      <c r="B37" s="362"/>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431"/>
      <c r="AV37" s="365"/>
      <c r="AW37" s="235"/>
      <c r="AX37" s="235"/>
      <c r="AY37" s="235"/>
    </row>
    <row r="38" spans="1:52">
      <c r="A38" t="s">
        <v>212</v>
      </c>
      <c r="B38" s="362">
        <v>0.55900000000000005</v>
      </c>
      <c r="C38" s="362">
        <v>0.81500000000000006</v>
      </c>
      <c r="D38" s="362">
        <v>1.0170000000000001</v>
      </c>
      <c r="E38" s="362">
        <v>1.4419999999999999</v>
      </c>
      <c r="F38" s="362">
        <v>1.778</v>
      </c>
      <c r="G38" s="362">
        <v>1.871</v>
      </c>
      <c r="H38" s="362">
        <v>1.9610000000000001</v>
      </c>
      <c r="I38" s="362">
        <v>2.1270000000000002</v>
      </c>
      <c r="J38" s="362">
        <v>2.3370000000000002</v>
      </c>
      <c r="K38" s="362">
        <v>2.5910000000000002</v>
      </c>
      <c r="L38" s="362">
        <v>2.1030000000000002</v>
      </c>
      <c r="M38" s="362">
        <v>1.95</v>
      </c>
      <c r="N38" s="362">
        <v>3.0790000000000002</v>
      </c>
      <c r="O38" s="362">
        <v>3.2269999999999999</v>
      </c>
      <c r="P38" s="362">
        <v>3.3250000000000002</v>
      </c>
      <c r="Q38" s="362">
        <v>4.0590000000000002</v>
      </c>
      <c r="R38" s="362">
        <v>4.6470000000000002</v>
      </c>
      <c r="S38" s="362">
        <v>4.5149999999999997</v>
      </c>
      <c r="T38" s="362">
        <v>4.7960000000000003</v>
      </c>
      <c r="U38" s="362">
        <v>4.9889999999999999</v>
      </c>
      <c r="V38" s="362">
        <v>5.2250000000000005</v>
      </c>
      <c r="W38" s="362">
        <v>4.9809999999999999</v>
      </c>
      <c r="X38" s="362">
        <v>5.82</v>
      </c>
      <c r="Y38" s="362">
        <v>6.234</v>
      </c>
      <c r="Z38" s="362">
        <v>6.3820000000000006</v>
      </c>
      <c r="AA38" s="362">
        <v>6.4880000000000004</v>
      </c>
      <c r="AB38" s="362">
        <v>6.681</v>
      </c>
      <c r="AC38" s="362">
        <v>7.173</v>
      </c>
      <c r="AD38" s="362">
        <v>7.5419999999999998</v>
      </c>
      <c r="AE38" s="362">
        <v>7.8040000000000003</v>
      </c>
      <c r="AF38" s="362">
        <v>7.8890000000000002</v>
      </c>
      <c r="AG38" s="362">
        <v>8.2149999999999999</v>
      </c>
      <c r="AH38" s="362">
        <v>8.5120000000000005</v>
      </c>
      <c r="AI38" s="362">
        <v>8.6650000000000009</v>
      </c>
      <c r="AJ38" s="362">
        <v>8.782</v>
      </c>
      <c r="AK38" s="362">
        <v>9.63879649923825</v>
      </c>
      <c r="AL38" s="362">
        <v>10.196722573599601</v>
      </c>
      <c r="AM38" s="362">
        <v>10.6092249445863</v>
      </c>
      <c r="AN38" s="362">
        <v>11.385074155159352</v>
      </c>
      <c r="AO38" s="362">
        <v>11.494898905803751</v>
      </c>
      <c r="AP38" s="362">
        <v>11.774516274595801</v>
      </c>
      <c r="AQ38" s="362">
        <v>11.95965402029325</v>
      </c>
      <c r="AR38" s="362">
        <v>12.364914781645201</v>
      </c>
      <c r="AS38" s="362">
        <v>13.223207226735001</v>
      </c>
      <c r="AT38" s="362">
        <v>13.92302348634375</v>
      </c>
      <c r="AU38" s="431">
        <v>13.980419263569372</v>
      </c>
      <c r="AV38" s="365">
        <v>13.909010666060475</v>
      </c>
      <c r="AW38" s="235">
        <v>-7.826042755147089E-3</v>
      </c>
      <c r="AX38" s="235">
        <v>3.7886202285911441E-2</v>
      </c>
      <c r="AY38" s="235">
        <v>4.3290969393608315E-3</v>
      </c>
    </row>
    <row r="39" spans="1:52">
      <c r="A39" t="s">
        <v>72</v>
      </c>
      <c r="B39" s="362">
        <v>3.3307659668939764</v>
      </c>
      <c r="C39" s="362">
        <v>8.0560717321271031</v>
      </c>
      <c r="D39" s="362">
        <v>10.863304371736531</v>
      </c>
      <c r="E39" s="362">
        <v>12.004567632108472</v>
      </c>
      <c r="F39" s="362">
        <v>12.456123150939462</v>
      </c>
      <c r="G39" s="362">
        <v>12.976249218773482</v>
      </c>
      <c r="H39" s="362">
        <v>13.220103105960598</v>
      </c>
      <c r="I39" s="362">
        <v>13.424627905526117</v>
      </c>
      <c r="J39" s="362">
        <v>8.4096075984944552</v>
      </c>
      <c r="K39" s="362">
        <v>8.1000618473442358</v>
      </c>
      <c r="L39" s="362">
        <v>4.3217190732590449</v>
      </c>
      <c r="M39" s="362">
        <v>4.6958565434073574</v>
      </c>
      <c r="N39" s="362">
        <v>6.4311193572616903</v>
      </c>
      <c r="O39" s="362">
        <v>7.349899308274856</v>
      </c>
      <c r="P39" s="362">
        <v>8.5558331336360478</v>
      </c>
      <c r="Q39" s="362">
        <v>9.2300627516655513</v>
      </c>
      <c r="R39" s="362">
        <v>8.8670484253459048</v>
      </c>
      <c r="S39" s="362">
        <v>10.855045265259442</v>
      </c>
      <c r="T39" s="362">
        <v>11.784775961248021</v>
      </c>
      <c r="U39" s="362">
        <v>14.881050000000002</v>
      </c>
      <c r="V39" s="362">
        <v>23.553450000000002</v>
      </c>
      <c r="W39" s="362">
        <v>27.823949999999996</v>
      </c>
      <c r="X39" s="362">
        <v>29.448359999999997</v>
      </c>
      <c r="Y39" s="362">
        <v>15.735150000000003</v>
      </c>
      <c r="Z39" s="362">
        <v>24.99556500000001</v>
      </c>
      <c r="AA39" s="362">
        <v>30.366540000000001</v>
      </c>
      <c r="AB39" s="362">
        <v>35.713548000000003</v>
      </c>
      <c r="AC39" s="362">
        <v>37.524554999999999</v>
      </c>
      <c r="AD39" s="362">
        <v>42.376500000000007</v>
      </c>
      <c r="AE39" s="362">
        <v>50.483879999999999</v>
      </c>
      <c r="AF39" s="362">
        <v>53.682318000000009</v>
      </c>
      <c r="AG39" s="362">
        <v>59.655600000000007</v>
      </c>
      <c r="AH39" s="362">
        <v>70.939575000000005</v>
      </c>
      <c r="AI39" s="362">
        <v>74.408534999999986</v>
      </c>
      <c r="AJ39" s="362">
        <v>86.750783999999982</v>
      </c>
      <c r="AK39" s="362">
        <v>92.060639999999992</v>
      </c>
      <c r="AL39" s="362">
        <v>100.31715</v>
      </c>
      <c r="AM39" s="362">
        <v>112.45419</v>
      </c>
      <c r="AN39" s="362">
        <v>117.74556</v>
      </c>
      <c r="AO39" s="362">
        <v>129.34044</v>
      </c>
      <c r="AP39" s="362">
        <v>137.12985</v>
      </c>
      <c r="AQ39" s="362">
        <v>143.87256000000002</v>
      </c>
      <c r="AR39" s="362">
        <v>149.54175000000001</v>
      </c>
      <c r="AS39" s="362">
        <v>150.10613999999998</v>
      </c>
      <c r="AT39" s="362">
        <v>167.25798</v>
      </c>
      <c r="AU39" s="431">
        <v>170.4357286697992</v>
      </c>
      <c r="AV39" s="365">
        <v>182.19618727694001</v>
      </c>
      <c r="AW39" s="235">
        <v>6.6081536451707557E-2</v>
      </c>
      <c r="AX39" s="235">
        <v>6.3527355781175299E-2</v>
      </c>
      <c r="AY39" s="235">
        <v>5.6707480901458995E-2</v>
      </c>
    </row>
    <row r="40" spans="1:52">
      <c r="A40" t="s">
        <v>73</v>
      </c>
      <c r="B40" s="362">
        <v>0.70599999999999996</v>
      </c>
      <c r="C40" s="362">
        <v>0.83299999999999996</v>
      </c>
      <c r="D40" s="362">
        <v>0.84199999999999997</v>
      </c>
      <c r="E40" s="362">
        <v>0.81900000000000006</v>
      </c>
      <c r="F40" s="362">
        <v>0.752</v>
      </c>
      <c r="G40" s="362">
        <v>1.169</v>
      </c>
      <c r="H40" s="362">
        <v>1.6220000000000001</v>
      </c>
      <c r="I40" s="362">
        <v>1.06</v>
      </c>
      <c r="J40" s="362">
        <v>1.099</v>
      </c>
      <c r="K40" s="362">
        <v>1.5760000000000001</v>
      </c>
      <c r="L40" s="362">
        <v>1.153</v>
      </c>
      <c r="M40" s="362">
        <v>0.55800000000000005</v>
      </c>
      <c r="N40" s="362">
        <v>0.61199999999999999</v>
      </c>
      <c r="O40" s="362">
        <v>0.42299999999999999</v>
      </c>
      <c r="P40" s="362">
        <v>0.53100000000000003</v>
      </c>
      <c r="Q40" s="362">
        <v>0.76500000000000001</v>
      </c>
      <c r="R40" s="362">
        <v>1.395</v>
      </c>
      <c r="S40" s="362">
        <v>3.375</v>
      </c>
      <c r="T40" s="362">
        <v>5.04</v>
      </c>
      <c r="U40" s="362">
        <v>5.8049999999999997</v>
      </c>
      <c r="V40" s="362">
        <v>3.5820000000000003</v>
      </c>
      <c r="W40" s="362">
        <v>1.5660000000000001</v>
      </c>
      <c r="X40" s="362">
        <v>2.0430000000000001</v>
      </c>
      <c r="Y40" s="362">
        <v>2.2949999999999999</v>
      </c>
      <c r="Z40" s="362">
        <v>2.8530000000000002</v>
      </c>
      <c r="AA40" s="362">
        <v>2.8530000000000002</v>
      </c>
      <c r="AB40" s="362">
        <v>2.9159999999999999</v>
      </c>
      <c r="AC40" s="362">
        <v>2.7450000000000001</v>
      </c>
      <c r="AD40" s="362">
        <v>2.6550000000000002</v>
      </c>
      <c r="AE40" s="362">
        <v>2.8620000000000001</v>
      </c>
      <c r="AF40" s="362">
        <v>2.835</v>
      </c>
      <c r="AG40" s="362">
        <v>2.484</v>
      </c>
      <c r="AH40" s="362">
        <v>2.1240000000000001</v>
      </c>
      <c r="AI40" s="362">
        <v>1.4040000000000001</v>
      </c>
      <c r="AJ40" s="362">
        <v>0.9</v>
      </c>
      <c r="AK40" s="362">
        <v>1.3049999999999999</v>
      </c>
      <c r="AL40" s="362">
        <v>1.3049999999999999</v>
      </c>
      <c r="AM40" s="362">
        <v>1.3140000000000001</v>
      </c>
      <c r="AN40" s="362">
        <v>1.6920000000000002</v>
      </c>
      <c r="AO40" s="362">
        <v>1.0341</v>
      </c>
      <c r="AP40" s="362">
        <v>1.1727000000000001</v>
      </c>
      <c r="AQ40" s="362">
        <v>0.78839999999999999</v>
      </c>
      <c r="AR40" s="362">
        <v>0.58140000000000003</v>
      </c>
      <c r="AS40" s="362">
        <v>1.0610592093329918</v>
      </c>
      <c r="AT40" s="362">
        <v>0.81397133999999971</v>
      </c>
      <c r="AU40" s="431">
        <v>0.9016703999999981</v>
      </c>
      <c r="AV40" s="365">
        <v>1.017977619092554</v>
      </c>
      <c r="AW40" s="235">
        <v>0.12590616202722105</v>
      </c>
      <c r="AX40" s="235">
        <v>-3.6295847930403857E-2</v>
      </c>
      <c r="AY40" s="235">
        <v>3.1683948635576102E-4</v>
      </c>
    </row>
    <row r="41" spans="1:52">
      <c r="A41" t="s">
        <v>74</v>
      </c>
      <c r="B41" s="362">
        <v>1.833</v>
      </c>
      <c r="C41" s="362">
        <v>1.8940000000000001</v>
      </c>
      <c r="D41" s="362">
        <v>2.238</v>
      </c>
      <c r="E41" s="362">
        <v>2.5070000000000001</v>
      </c>
      <c r="F41" s="362">
        <v>2.6379999999999999</v>
      </c>
      <c r="G41" s="362">
        <v>2.891</v>
      </c>
      <c r="H41" s="362">
        <v>3.4780000000000002</v>
      </c>
      <c r="I41" s="362">
        <v>3.7920000000000003</v>
      </c>
      <c r="J41" s="362">
        <v>4.2489999999999997</v>
      </c>
      <c r="K41" s="362">
        <v>5.6260000000000003</v>
      </c>
      <c r="L41" s="362">
        <v>3.6640000000000001</v>
      </c>
      <c r="M41" s="362">
        <v>4.2160000000000002</v>
      </c>
      <c r="N41" s="362">
        <v>3.3080000000000003</v>
      </c>
      <c r="O41" s="362">
        <v>3.6320000000000001</v>
      </c>
      <c r="P41" s="362">
        <v>3.9380000000000002</v>
      </c>
      <c r="Q41" s="362">
        <v>3.7800000000000002</v>
      </c>
      <c r="R41" s="362">
        <v>5.157</v>
      </c>
      <c r="S41" s="362">
        <v>4.3020000000000005</v>
      </c>
      <c r="T41" s="362">
        <v>6.1559999999999997</v>
      </c>
      <c r="U41" s="362">
        <v>7.3440000000000003</v>
      </c>
      <c r="V41" s="362">
        <v>3.7709999999999999</v>
      </c>
      <c r="W41" s="362">
        <v>0.45</v>
      </c>
      <c r="X41" s="362">
        <v>2.3580000000000001</v>
      </c>
      <c r="Y41" s="362">
        <v>4.8780000000000001</v>
      </c>
      <c r="Z41" s="362">
        <v>5.3730000000000002</v>
      </c>
      <c r="AA41" s="362">
        <v>8.35</v>
      </c>
      <c r="AB41" s="362">
        <v>8.3719999999999999</v>
      </c>
      <c r="AC41" s="362">
        <v>8.343</v>
      </c>
      <c r="AD41" s="362">
        <v>8.5419999999999998</v>
      </c>
      <c r="AE41" s="362">
        <v>7.7759999999999998</v>
      </c>
      <c r="AF41" s="362">
        <v>8.64</v>
      </c>
      <c r="AG41" s="362">
        <v>8.5500000000000007</v>
      </c>
      <c r="AH41" s="362">
        <v>7.8390000000000013</v>
      </c>
      <c r="AI41" s="362">
        <v>9</v>
      </c>
      <c r="AJ41" s="362">
        <v>9.81</v>
      </c>
      <c r="AK41" s="362">
        <v>11.07</v>
      </c>
      <c r="AL41" s="362">
        <v>11.169</v>
      </c>
      <c r="AM41" s="362">
        <v>10.134</v>
      </c>
      <c r="AN41" s="362">
        <v>11.430000000000001</v>
      </c>
      <c r="AO41" s="362">
        <v>10.340100000000001</v>
      </c>
      <c r="AP41" s="362">
        <v>10.559700000000001</v>
      </c>
      <c r="AQ41" s="362">
        <v>12.1797</v>
      </c>
      <c r="AR41" s="362">
        <v>13.963500000000002</v>
      </c>
      <c r="AS41" s="362">
        <v>14.680078674596434</v>
      </c>
      <c r="AT41" s="362">
        <v>13.52589846219198</v>
      </c>
      <c r="AU41" s="431">
        <v>15.2181</v>
      </c>
      <c r="AV41" s="365">
        <v>15.410776895640211</v>
      </c>
      <c r="AW41" s="235">
        <v>9.8942014993932403E-3</v>
      </c>
      <c r="AX41" s="235">
        <v>3.2336496298947859E-2</v>
      </c>
      <c r="AY41" s="235">
        <v>4.79651275664631E-3</v>
      </c>
    </row>
    <row r="42" spans="1:52">
      <c r="A42" t="s">
        <v>119</v>
      </c>
      <c r="B42" s="362">
        <v>0</v>
      </c>
      <c r="C42" s="362">
        <v>0</v>
      </c>
      <c r="D42" s="362">
        <v>0</v>
      </c>
      <c r="E42" s="362">
        <v>0</v>
      </c>
      <c r="F42" s="362">
        <v>0</v>
      </c>
      <c r="G42" s="362">
        <v>0</v>
      </c>
      <c r="H42" s="362">
        <v>0</v>
      </c>
      <c r="I42" s="362">
        <v>0</v>
      </c>
      <c r="J42" s="362">
        <v>0.36495984637834661</v>
      </c>
      <c r="K42" s="362">
        <v>0.6137387035981885</v>
      </c>
      <c r="L42" s="362">
        <v>0.77917032946518983</v>
      </c>
      <c r="M42" s="362">
        <v>0.91808238171992385</v>
      </c>
      <c r="N42" s="362">
        <v>1.0052181235888025</v>
      </c>
      <c r="O42" s="362">
        <v>1.2476827966152471</v>
      </c>
      <c r="P42" s="362">
        <v>1.5684433536398146</v>
      </c>
      <c r="Q42" s="362">
        <v>1.9965450419521313</v>
      </c>
      <c r="R42" s="362">
        <v>2.3349853147182107</v>
      </c>
      <c r="S42" s="362">
        <v>2.6153350929050374</v>
      </c>
      <c r="T42" s="362">
        <v>2.6317519718078701</v>
      </c>
      <c r="U42" s="362">
        <v>2.7315160820635427</v>
      </c>
      <c r="V42" s="362">
        <v>2.9512496919937581</v>
      </c>
      <c r="W42" s="362">
        <v>2.9929233076701784</v>
      </c>
      <c r="X42" s="362">
        <v>3.270747412179646</v>
      </c>
      <c r="Y42" s="362">
        <v>3.1394123809569887</v>
      </c>
      <c r="Z42" s="362">
        <v>3.2871642910824783</v>
      </c>
      <c r="AA42" s="362">
        <v>4.6043031138250932</v>
      </c>
      <c r="AB42" s="362">
        <v>4.9781028180741949</v>
      </c>
      <c r="AC42" s="362">
        <v>5.6625603846384296</v>
      </c>
      <c r="AD42" s="362">
        <v>5.8797683208912872</v>
      </c>
      <c r="AE42" s="362">
        <v>6.1967403673998165</v>
      </c>
      <c r="AF42" s="362">
        <v>9.8556998134068508</v>
      </c>
      <c r="AG42" s="362">
        <v>14.729100141420002</v>
      </c>
      <c r="AH42" s="362">
        <v>15.8935683006</v>
      </c>
      <c r="AI42" s="362">
        <v>17.508690632475002</v>
      </c>
      <c r="AJ42" s="362">
        <v>17.816215649898332</v>
      </c>
      <c r="AK42" s="362">
        <v>19.909240264485</v>
      </c>
      <c r="AL42" s="362">
        <v>23.196087479700001</v>
      </c>
      <c r="AM42" s="362">
        <v>23.496939852525003</v>
      </c>
      <c r="AN42" s="362">
        <v>23.392068398550002</v>
      </c>
      <c r="AO42" s="362">
        <v>24.306425148420004</v>
      </c>
      <c r="AP42" s="362">
        <v>26.401993810874998</v>
      </c>
      <c r="AQ42" s="362">
        <v>27.816649834859998</v>
      </c>
      <c r="AR42" s="362">
        <v>28.962157031280004</v>
      </c>
      <c r="AS42" s="362">
        <v>31.309723005254998</v>
      </c>
      <c r="AT42" s="362">
        <v>29.9573017542</v>
      </c>
      <c r="AU42" s="431">
        <v>31.267570542345002</v>
      </c>
      <c r="AV42" s="365">
        <v>31.879055676646519</v>
      </c>
      <c r="AW42" s="235">
        <v>1.6770854920538092E-2</v>
      </c>
      <c r="AX42" s="235">
        <v>4.6174054261176822E-2</v>
      </c>
      <c r="AY42" s="235">
        <v>9.9221666927208282E-3</v>
      </c>
    </row>
    <row r="43" spans="1:52">
      <c r="A43" t="s">
        <v>120</v>
      </c>
      <c r="B43" s="362">
        <v>0.90450000000000008</v>
      </c>
      <c r="C43" s="362">
        <v>0.90450000000000008</v>
      </c>
      <c r="D43" s="362">
        <v>0.99270000000000003</v>
      </c>
      <c r="E43" s="362">
        <v>1.4220000000000002</v>
      </c>
      <c r="F43" s="362">
        <v>1.1682000000000001</v>
      </c>
      <c r="G43" s="362">
        <v>1.8027000000000002</v>
      </c>
      <c r="H43" s="362">
        <v>0.98460000000000014</v>
      </c>
      <c r="I43" s="362">
        <v>1.3958999999999999</v>
      </c>
      <c r="J43" s="362">
        <v>1.3311000000000002</v>
      </c>
      <c r="K43" s="362">
        <v>3.9258000000000002</v>
      </c>
      <c r="L43" s="362">
        <v>4.2668999999999997</v>
      </c>
      <c r="M43" s="362">
        <v>3.8907000000000003</v>
      </c>
      <c r="N43" s="362">
        <v>4.5495000000000001</v>
      </c>
      <c r="O43" s="362">
        <v>4.7115</v>
      </c>
      <c r="P43" s="362">
        <v>5.3369999999999997</v>
      </c>
      <c r="Q43" s="362">
        <v>4.9139999999999997</v>
      </c>
      <c r="R43" s="362">
        <v>5.22</v>
      </c>
      <c r="S43" s="362">
        <v>5.0490000000000004</v>
      </c>
      <c r="T43" s="362">
        <v>5.274</v>
      </c>
      <c r="U43" s="362">
        <v>5.58</v>
      </c>
      <c r="V43" s="362">
        <v>5.67</v>
      </c>
      <c r="W43" s="362">
        <v>6.867</v>
      </c>
      <c r="X43" s="362">
        <v>11.358000000000001</v>
      </c>
      <c r="Y43" s="362">
        <v>12.15</v>
      </c>
      <c r="Z43" s="362">
        <v>12.15</v>
      </c>
      <c r="AA43" s="362">
        <v>12.15</v>
      </c>
      <c r="AB43" s="362">
        <v>12.330000000000002</v>
      </c>
      <c r="AC43" s="362">
        <v>15.660000000000002</v>
      </c>
      <c r="AD43" s="362">
        <v>17.622000000000003</v>
      </c>
      <c r="AE43" s="362">
        <v>19.845000000000002</v>
      </c>
      <c r="AF43" s="362">
        <v>22.410000000000004</v>
      </c>
      <c r="AG43" s="362">
        <v>24.3</v>
      </c>
      <c r="AH43" s="362">
        <v>26.55</v>
      </c>
      <c r="AI43" s="362">
        <v>28.26</v>
      </c>
      <c r="AJ43" s="362">
        <v>35.253</v>
      </c>
      <c r="AK43" s="362">
        <v>41.220000000000006</v>
      </c>
      <c r="AL43" s="362">
        <v>45.63</v>
      </c>
      <c r="AM43" s="362">
        <v>56.88</v>
      </c>
      <c r="AN43" s="362">
        <v>69.282899999999998</v>
      </c>
      <c r="AO43" s="362">
        <v>80.37</v>
      </c>
      <c r="AP43" s="362">
        <v>118.04849999999999</v>
      </c>
      <c r="AQ43" s="362">
        <v>130.74426</v>
      </c>
      <c r="AR43" s="362">
        <v>141.34463460000001</v>
      </c>
      <c r="AS43" s="362">
        <v>159.84181429442989</v>
      </c>
      <c r="AT43" s="362">
        <v>156.65103890699331</v>
      </c>
      <c r="AU43" s="431">
        <v>160.6247692065956</v>
      </c>
      <c r="AV43" s="365">
        <v>163.12339809912962</v>
      </c>
      <c r="AW43" s="235">
        <v>1.2780946289550066E-2</v>
      </c>
      <c r="AX43" s="235">
        <v>0.14569878603589714</v>
      </c>
      <c r="AY43" s="235">
        <v>5.0771188577217109E-2</v>
      </c>
    </row>
    <row r="44" spans="1:52">
      <c r="A44" t="s">
        <v>75</v>
      </c>
      <c r="B44" s="362">
        <v>1.4550000000000001</v>
      </c>
      <c r="C44" s="362">
        <v>1.214</v>
      </c>
      <c r="D44" s="362">
        <v>1.3760000000000001</v>
      </c>
      <c r="E44" s="362">
        <v>1.62</v>
      </c>
      <c r="F44" s="362">
        <v>2.0499999999999998</v>
      </c>
      <c r="G44" s="362">
        <v>2.4390000000000001</v>
      </c>
      <c r="H44" s="362">
        <v>2.633</v>
      </c>
      <c r="I44" s="362">
        <v>3.7050000000000001</v>
      </c>
      <c r="J44" s="362">
        <v>5.109</v>
      </c>
      <c r="K44" s="362">
        <v>6.2729999999999997</v>
      </c>
      <c r="L44" s="362">
        <v>8.7520000000000007</v>
      </c>
      <c r="M44" s="362">
        <v>10.204000000000001</v>
      </c>
      <c r="N44" s="362">
        <v>10.815</v>
      </c>
      <c r="O44" s="362">
        <v>10.561</v>
      </c>
      <c r="P44" s="362">
        <v>16.38</v>
      </c>
      <c r="Q44" s="362">
        <v>16.920000000000002</v>
      </c>
      <c r="R44" s="362">
        <v>22.68</v>
      </c>
      <c r="S44" s="362">
        <v>24.12</v>
      </c>
      <c r="T44" s="362">
        <v>26.19</v>
      </c>
      <c r="U44" s="362">
        <v>26.82</v>
      </c>
      <c r="V44" s="362">
        <v>30.167999999999999</v>
      </c>
      <c r="W44" s="362">
        <v>31.653000000000002</v>
      </c>
      <c r="X44" s="362">
        <v>34.425000000000004</v>
      </c>
      <c r="Y44" s="362">
        <v>36.036000000000001</v>
      </c>
      <c r="Z44" s="362">
        <v>38.493000000000002</v>
      </c>
      <c r="AA44" s="362">
        <v>38.637</v>
      </c>
      <c r="AB44" s="362">
        <v>39.969000000000001</v>
      </c>
      <c r="AC44" s="362">
        <v>40.805999999999997</v>
      </c>
      <c r="AD44" s="362">
        <v>42.137999999999998</v>
      </c>
      <c r="AE44" s="362">
        <v>41.58</v>
      </c>
      <c r="AF44" s="362">
        <v>44.829000000000001</v>
      </c>
      <c r="AG44" s="362">
        <v>48.320999999999998</v>
      </c>
      <c r="AH44" s="362">
        <v>51.03</v>
      </c>
      <c r="AI44" s="362">
        <v>54.054000000000002</v>
      </c>
      <c r="AJ44" s="362">
        <v>59.112000000000009</v>
      </c>
      <c r="AK44" s="362">
        <v>64.116</v>
      </c>
      <c r="AL44" s="362">
        <v>66.114900000000006</v>
      </c>
      <c r="AM44" s="362">
        <v>66.978000000000009</v>
      </c>
      <c r="AN44" s="362">
        <v>72.396000000000001</v>
      </c>
      <c r="AO44" s="362">
        <v>70.605000000000004</v>
      </c>
      <c r="AP44" s="362">
        <v>78.894000000000005</v>
      </c>
      <c r="AQ44" s="362">
        <v>83.034000000000006</v>
      </c>
      <c r="AR44" s="362">
        <v>89.397000000000006</v>
      </c>
      <c r="AS44" s="362">
        <v>90.027000000000001</v>
      </c>
      <c r="AT44" s="362">
        <v>92.141999999999996</v>
      </c>
      <c r="AU44" s="431">
        <v>94.00500000000001</v>
      </c>
      <c r="AV44" s="365">
        <v>98.439491292070542</v>
      </c>
      <c r="AW44" s="235">
        <v>4.4311801854678201E-2</v>
      </c>
      <c r="AX44" s="235">
        <v>3.9006951807077472E-2</v>
      </c>
      <c r="AY44" s="235">
        <v>3.0638706856743088E-2</v>
      </c>
    </row>
    <row r="45" spans="1:52">
      <c r="A45" t="s">
        <v>76</v>
      </c>
      <c r="B45" s="362">
        <v>0</v>
      </c>
      <c r="C45" s="362">
        <v>0</v>
      </c>
      <c r="D45" s="362">
        <v>0</v>
      </c>
      <c r="E45" s="362">
        <v>0</v>
      </c>
      <c r="F45" s="362">
        <v>0</v>
      </c>
      <c r="G45" s="362">
        <v>0</v>
      </c>
      <c r="H45" s="362">
        <v>2.6999140154772099E-2</v>
      </c>
      <c r="I45" s="362">
        <v>3.0051590713671493E-2</v>
      </c>
      <c r="J45" s="362">
        <v>2.8976784178847761E-2</v>
      </c>
      <c r="K45" s="362">
        <v>2.9879621668099696E-2</v>
      </c>
      <c r="L45" s="362">
        <v>4.0219260533103977E-2</v>
      </c>
      <c r="M45" s="362">
        <v>4.0584694754944042E-2</v>
      </c>
      <c r="N45" s="362">
        <v>4.2347377472054963E-2</v>
      </c>
      <c r="O45" s="362">
        <v>6.4273430782459062E-2</v>
      </c>
      <c r="P45" s="362">
        <v>0.10855546001719674</v>
      </c>
      <c r="Q45" s="362">
        <v>0.12897678417884761</v>
      </c>
      <c r="R45" s="362">
        <v>0.32611779879621616</v>
      </c>
      <c r="S45" s="362">
        <v>0.32108770421324112</v>
      </c>
      <c r="T45" s="362">
        <v>0.75954428202923352</v>
      </c>
      <c r="U45" s="362">
        <v>1.2432717110920015</v>
      </c>
      <c r="V45" s="362">
        <v>1.3690240756663778</v>
      </c>
      <c r="W45" s="362">
        <v>1.5978933791917429</v>
      </c>
      <c r="X45" s="362">
        <v>1.652794496990539</v>
      </c>
      <c r="Y45" s="362">
        <v>1.635855546001717</v>
      </c>
      <c r="Z45" s="362">
        <v>1.7732588134135827</v>
      </c>
      <c r="AA45" s="362">
        <v>2.2360705073086811</v>
      </c>
      <c r="AB45" s="362">
        <v>2.3825881341358519</v>
      </c>
      <c r="AC45" s="362">
        <v>3.6954428202923415</v>
      </c>
      <c r="AD45" s="362">
        <v>4.6598237317282818</v>
      </c>
      <c r="AE45" s="362">
        <v>4.6193035253654271</v>
      </c>
      <c r="AF45" s="362">
        <v>4.6193035253654271</v>
      </c>
      <c r="AG45" s="362">
        <v>4.7327601031814197</v>
      </c>
      <c r="AH45" s="362">
        <v>5.2352106620808172</v>
      </c>
      <c r="AI45" s="362">
        <v>5.5512682717110833</v>
      </c>
      <c r="AJ45" s="362">
        <v>5.1055460017196825</v>
      </c>
      <c r="AK45" s="362">
        <v>4.9434651762682638</v>
      </c>
      <c r="AL45" s="362">
        <v>5.0650257953568278</v>
      </c>
      <c r="AM45" s="362">
        <v>4.8624247635425544</v>
      </c>
      <c r="AN45" s="362">
        <v>4.781384350816845</v>
      </c>
      <c r="AO45" s="362">
        <v>5.2757308684436719</v>
      </c>
      <c r="AP45" s="362">
        <v>7.2450128976784063</v>
      </c>
      <c r="AQ45" s="362">
        <v>6.3778804815133174</v>
      </c>
      <c r="AR45" s="362">
        <v>5.2271066208082466</v>
      </c>
      <c r="AS45" s="362">
        <v>4.2951418744625895</v>
      </c>
      <c r="AT45" s="362">
        <v>3.9709802235597529</v>
      </c>
      <c r="AU45" s="431">
        <v>3.6589853826311205</v>
      </c>
      <c r="AV45" s="365">
        <v>3.2421279778706675</v>
      </c>
      <c r="AW45" s="235">
        <v>-0.11634801274278617</v>
      </c>
      <c r="AX45" s="235">
        <v>-2.9639924669879081E-2</v>
      </c>
      <c r="AY45" s="235">
        <v>1.0090930723249906E-3</v>
      </c>
    </row>
    <row r="46" spans="1:52">
      <c r="A46" t="s">
        <v>121</v>
      </c>
      <c r="B46" s="362">
        <v>0.75</v>
      </c>
      <c r="C46" s="362">
        <v>1.3240000000000001</v>
      </c>
      <c r="D46" s="362">
        <v>1.3440000000000001</v>
      </c>
      <c r="E46" s="362">
        <v>1.5620000000000001</v>
      </c>
      <c r="F46" s="362">
        <v>1.5640000000000001</v>
      </c>
      <c r="G46" s="362">
        <v>1.494</v>
      </c>
      <c r="H46" s="362">
        <v>1.746</v>
      </c>
      <c r="I46" s="362">
        <v>3.5100000000000002</v>
      </c>
      <c r="J46" s="362">
        <v>5.1390000000000002</v>
      </c>
      <c r="K46" s="362">
        <v>5.4990000000000006</v>
      </c>
      <c r="L46" s="362">
        <v>6.7679999999999998</v>
      </c>
      <c r="M46" s="362">
        <v>7.9740000000000002</v>
      </c>
      <c r="N46" s="362">
        <v>8.5500000000000007</v>
      </c>
      <c r="O46" s="362">
        <v>7.524</v>
      </c>
      <c r="P46" s="362">
        <v>9.9</v>
      </c>
      <c r="Q46" s="362">
        <v>11.907</v>
      </c>
      <c r="R46" s="362">
        <v>13.698</v>
      </c>
      <c r="S46" s="362">
        <v>15.201000000000001</v>
      </c>
      <c r="T46" s="362">
        <v>15.624000000000001</v>
      </c>
      <c r="U46" s="362">
        <v>18.341999999999999</v>
      </c>
      <c r="V46" s="362">
        <v>18.099</v>
      </c>
      <c r="W46" s="362">
        <v>21.429000000000002</v>
      </c>
      <c r="X46" s="362">
        <v>19.952999999999999</v>
      </c>
      <c r="Y46" s="362">
        <v>20.690999999999999</v>
      </c>
      <c r="Z46" s="362">
        <v>24.173999999999999</v>
      </c>
      <c r="AA46" s="362">
        <v>28.187999999999999</v>
      </c>
      <c r="AB46" s="362">
        <v>30.42</v>
      </c>
      <c r="AC46" s="362">
        <v>32.679000000000002</v>
      </c>
      <c r="AD46" s="362">
        <v>33.363</v>
      </c>
      <c r="AE46" s="362">
        <v>34.640999999999998</v>
      </c>
      <c r="AF46" s="362">
        <v>34.542000000000002</v>
      </c>
      <c r="AG46" s="362">
        <v>40.445999999999998</v>
      </c>
      <c r="AH46" s="362">
        <v>39.051000000000002</v>
      </c>
      <c r="AI46" s="362">
        <v>40.311</v>
      </c>
      <c r="AJ46" s="362">
        <v>41.661000000000001</v>
      </c>
      <c r="AK46" s="362">
        <v>43.011000000000003</v>
      </c>
      <c r="AL46" s="362">
        <v>43.911000000000001</v>
      </c>
      <c r="AM46" s="362">
        <v>45.261000000000003</v>
      </c>
      <c r="AN46" s="362">
        <v>45.216000000000001</v>
      </c>
      <c r="AO46" s="362">
        <v>43.956000000000003</v>
      </c>
      <c r="AP46" s="362">
        <v>46.153800000000004</v>
      </c>
      <c r="AQ46" s="362">
        <v>47.077199999999998</v>
      </c>
      <c r="AR46" s="362">
        <v>48.870000000000005</v>
      </c>
      <c r="AS46" s="362">
        <v>49.14</v>
      </c>
      <c r="AT46" s="362">
        <v>48.820134276463705</v>
      </c>
      <c r="AU46" s="431">
        <v>54.162857119979549</v>
      </c>
      <c r="AV46" s="365">
        <v>55.67564824878621</v>
      </c>
      <c r="AW46" s="235">
        <v>2.5121862908417114E-2</v>
      </c>
      <c r="AX46" s="235">
        <v>2.3321744588322257E-2</v>
      </c>
      <c r="AY46" s="235">
        <v>1.7328714760344456E-2</v>
      </c>
    </row>
    <row r="47" spans="1:52">
      <c r="A47" t="s">
        <v>77</v>
      </c>
      <c r="B47" s="362">
        <v>0</v>
      </c>
      <c r="C47" s="362">
        <v>0</v>
      </c>
      <c r="D47" s="362">
        <v>0</v>
      </c>
      <c r="E47" s="362">
        <v>0</v>
      </c>
      <c r="F47" s="362">
        <v>0</v>
      </c>
      <c r="G47" s="362">
        <v>0</v>
      </c>
      <c r="H47" s="362">
        <v>0</v>
      </c>
      <c r="I47" s="362">
        <v>0</v>
      </c>
      <c r="J47" s="362">
        <v>0</v>
      </c>
      <c r="K47" s="362">
        <v>0</v>
      </c>
      <c r="L47" s="362">
        <v>0</v>
      </c>
      <c r="M47" s="362">
        <v>0</v>
      </c>
      <c r="N47" s="362">
        <v>0</v>
      </c>
      <c r="O47" s="362">
        <v>0</v>
      </c>
      <c r="P47" s="362">
        <v>0</v>
      </c>
      <c r="Q47" s="362">
        <v>0</v>
      </c>
      <c r="R47" s="362">
        <v>0</v>
      </c>
      <c r="S47" s="362">
        <v>0</v>
      </c>
      <c r="T47" s="362">
        <v>0</v>
      </c>
      <c r="U47" s="362">
        <v>0</v>
      </c>
      <c r="V47" s="362">
        <v>0</v>
      </c>
      <c r="W47" s="362">
        <v>0</v>
      </c>
      <c r="X47" s="362">
        <v>0</v>
      </c>
      <c r="Y47" s="362">
        <v>0</v>
      </c>
      <c r="Z47" s="362">
        <v>0</v>
      </c>
      <c r="AA47" s="362">
        <v>0</v>
      </c>
      <c r="AB47" s="362">
        <v>0</v>
      </c>
      <c r="AC47" s="362">
        <v>0</v>
      </c>
      <c r="AD47" s="362">
        <v>0</v>
      </c>
      <c r="AE47" s="362">
        <v>0</v>
      </c>
      <c r="AF47" s="362">
        <v>0</v>
      </c>
      <c r="AG47" s="362">
        <v>0</v>
      </c>
      <c r="AH47" s="362">
        <v>0</v>
      </c>
      <c r="AI47" s="362">
        <v>0</v>
      </c>
      <c r="AJ47" s="362">
        <v>0</v>
      </c>
      <c r="AK47" s="362">
        <v>0</v>
      </c>
      <c r="AL47" s="362">
        <v>0</v>
      </c>
      <c r="AM47" s="362">
        <v>0</v>
      </c>
      <c r="AN47" s="362">
        <v>0</v>
      </c>
      <c r="AO47" s="362">
        <v>0.67231298366293957</v>
      </c>
      <c r="AP47" s="362">
        <v>5.3785898538263028</v>
      </c>
      <c r="AQ47" s="362">
        <v>8.1023430782459034</v>
      </c>
      <c r="AR47" s="362">
        <v>6.549355116079095</v>
      </c>
      <c r="AS47" s="362">
        <v>8.9019561478933653</v>
      </c>
      <c r="AT47" s="362">
        <v>8.3935296646603472</v>
      </c>
      <c r="AU47" s="431">
        <v>2.459458297506445</v>
      </c>
      <c r="AV47" s="365">
        <v>0.65515028807673736</v>
      </c>
      <c r="AW47" s="235">
        <v>-0.73434790066184241</v>
      </c>
      <c r="AX47" s="362">
        <v>0</v>
      </c>
      <c r="AY47" s="235">
        <v>2.0391163505647708E-4</v>
      </c>
    </row>
    <row r="48" spans="1:52">
      <c r="A48" t="s">
        <v>78</v>
      </c>
      <c r="B48" s="362">
        <v>0.121130989245</v>
      </c>
      <c r="C48" s="362">
        <v>0.11338349908499999</v>
      </c>
      <c r="D48" s="362">
        <v>0.11208375567000001</v>
      </c>
      <c r="E48" s="362">
        <v>4.8651179985000001E-2</v>
      </c>
      <c r="F48" s="362">
        <v>5.9456889945000001E-2</v>
      </c>
      <c r="G48" s="362">
        <v>5.4334371780000001E-2</v>
      </c>
      <c r="H48" s="362">
        <v>5.2346528910000002E-2</v>
      </c>
      <c r="I48" s="362">
        <v>5.2015221765000001E-2</v>
      </c>
      <c r="J48" s="362">
        <v>5.1174211320000003E-2</v>
      </c>
      <c r="K48" s="362">
        <v>3.6443785950000002E-2</v>
      </c>
      <c r="L48" s="362">
        <v>1.7329912199999999E-3</v>
      </c>
      <c r="M48" s="362">
        <v>1.8349318800000001E-3</v>
      </c>
      <c r="N48" s="362">
        <v>4.0852719495000002E-2</v>
      </c>
      <c r="O48" s="362">
        <v>5.7876809714999998E-2</v>
      </c>
      <c r="P48" s="362">
        <v>5.0537082194999999E-2</v>
      </c>
      <c r="Q48" s="362">
        <v>4.7555317890000004E-2</v>
      </c>
      <c r="R48" s="362">
        <v>3.5653745835E-2</v>
      </c>
      <c r="S48" s="362">
        <v>4.0623353010000002E-2</v>
      </c>
      <c r="T48" s="362">
        <v>3.7284796395E-2</v>
      </c>
      <c r="U48" s="362">
        <v>0.128521687095</v>
      </c>
      <c r="V48" s="362">
        <v>0.16978216923</v>
      </c>
      <c r="W48" s="362">
        <v>0.164812562055</v>
      </c>
      <c r="X48" s="362">
        <v>0.17398722145500001</v>
      </c>
      <c r="Y48" s="362">
        <v>0.19684741446000001</v>
      </c>
      <c r="Z48" s="362">
        <v>0.274245860565</v>
      </c>
      <c r="AA48" s="362">
        <v>0.27745699135499996</v>
      </c>
      <c r="AB48" s="362">
        <v>0.26140133740500004</v>
      </c>
      <c r="AC48" s="362">
        <v>0.289638900225</v>
      </c>
      <c r="AD48" s="362">
        <v>0.28844109747000002</v>
      </c>
      <c r="AE48" s="362">
        <v>0.28482220404000003</v>
      </c>
      <c r="AF48" s="362">
        <v>0.27111118527</v>
      </c>
      <c r="AG48" s="362">
        <v>0.26132488190999997</v>
      </c>
      <c r="AH48" s="362">
        <v>0.23741979713999997</v>
      </c>
      <c r="AI48" s="362">
        <v>0.26662579623000005</v>
      </c>
      <c r="AJ48" s="362">
        <v>1.337843736675</v>
      </c>
      <c r="AK48" s="362">
        <v>1.7075315401650002</v>
      </c>
      <c r="AL48" s="362">
        <v>2.307401353935</v>
      </c>
      <c r="AM48" s="362">
        <v>2.679382822275</v>
      </c>
      <c r="AN48" s="362">
        <v>3.2774686744950001</v>
      </c>
      <c r="AO48" s="362">
        <v>2.6019371979899999</v>
      </c>
      <c r="AP48" s="362">
        <v>3.0821632758000002</v>
      </c>
      <c r="AQ48" s="362">
        <v>3.9971305411650002</v>
      </c>
      <c r="AR48" s="362">
        <v>2.3908924294118932</v>
      </c>
      <c r="AS48" s="362">
        <v>5.8857258843675</v>
      </c>
      <c r="AT48" s="362">
        <v>6.8946650068049999</v>
      </c>
      <c r="AU48" s="431">
        <v>7.5530793167999999</v>
      </c>
      <c r="AV48" s="365">
        <v>8.4732419440431634</v>
      </c>
      <c r="AW48" s="235">
        <v>0.11876105828448491</v>
      </c>
      <c r="AX48" s="235">
        <v>0.16031399667749047</v>
      </c>
      <c r="AY48" s="235">
        <v>2.6372462173695765E-3</v>
      </c>
    </row>
    <row r="49" spans="1:52">
      <c r="A49" s="175" t="s">
        <v>79</v>
      </c>
      <c r="B49" s="369">
        <v>9.6593969561389752</v>
      </c>
      <c r="C49" s="369">
        <v>15.153955231212104</v>
      </c>
      <c r="D49" s="369">
        <v>18.785088127406532</v>
      </c>
      <c r="E49" s="369">
        <v>21.425218812093473</v>
      </c>
      <c r="F49" s="369">
        <v>22.465780040884461</v>
      </c>
      <c r="G49" s="369">
        <v>24.697283590553479</v>
      </c>
      <c r="H49" s="369">
        <v>25.72404877502537</v>
      </c>
      <c r="I49" s="369">
        <v>29.096594718004791</v>
      </c>
      <c r="J49" s="369">
        <v>28.118818440371651</v>
      </c>
      <c r="K49" s="369">
        <v>34.27092395856053</v>
      </c>
      <c r="L49" s="369">
        <v>31.849741654477342</v>
      </c>
      <c r="M49" s="369">
        <v>34.449058551762235</v>
      </c>
      <c r="N49" s="369">
        <v>38.433037577817551</v>
      </c>
      <c r="O49" s="369">
        <v>38.798232345387568</v>
      </c>
      <c r="P49" s="369">
        <v>49.694369029488058</v>
      </c>
      <c r="Q49" s="369">
        <v>53.748139895686528</v>
      </c>
      <c r="R49" s="369">
        <v>64.360805284695331</v>
      </c>
      <c r="S49" s="369">
        <v>70.39409141538772</v>
      </c>
      <c r="T49" s="369">
        <v>78.293357011480126</v>
      </c>
      <c r="U49" s="369">
        <v>87.864359480250556</v>
      </c>
      <c r="V49" s="369">
        <v>94.558505936890128</v>
      </c>
      <c r="W49" s="369">
        <v>99.525579248916927</v>
      </c>
      <c r="X49" s="369">
        <v>110.50288913062516</v>
      </c>
      <c r="Y49" s="369">
        <v>102.9912653414187</v>
      </c>
      <c r="Z49" s="369">
        <v>119.75523396506108</v>
      </c>
      <c r="AA49" s="369">
        <v>134.15037061248879</v>
      </c>
      <c r="AB49" s="369">
        <v>144.02364028961506</v>
      </c>
      <c r="AC49" s="369">
        <v>154.57819710515577</v>
      </c>
      <c r="AD49" s="369">
        <v>165.06653315008958</v>
      </c>
      <c r="AE49" s="369">
        <v>176.09274609680526</v>
      </c>
      <c r="AF49" s="369">
        <v>189.57343252404229</v>
      </c>
      <c r="AG49" s="369">
        <v>211.69478512651142</v>
      </c>
      <c r="AH49" s="369">
        <v>227.41177375982082</v>
      </c>
      <c r="AI49" s="369">
        <v>239.42911970041607</v>
      </c>
      <c r="AJ49" s="369">
        <v>266.52838938829302</v>
      </c>
      <c r="AK49" s="369">
        <v>288.98167348015653</v>
      </c>
      <c r="AL49" s="369">
        <v>309.21228720259148</v>
      </c>
      <c r="AM49" s="369">
        <v>334.66916238292885</v>
      </c>
      <c r="AN49" s="369">
        <v>360.59845557902122</v>
      </c>
      <c r="AO49" s="369">
        <v>379.99694510432039</v>
      </c>
      <c r="AP49" s="369">
        <v>445.84082611277552</v>
      </c>
      <c r="AQ49" s="369">
        <v>475.94977795607753</v>
      </c>
      <c r="AR49" s="369">
        <v>499.19271057922441</v>
      </c>
      <c r="AS49" s="369">
        <v>528.47184631707273</v>
      </c>
      <c r="AT49" s="369">
        <v>542.35052312121786</v>
      </c>
      <c r="AU49" s="369">
        <v>554.26763819922633</v>
      </c>
      <c r="AV49" s="369">
        <v>574.02206598435669</v>
      </c>
      <c r="AW49" s="506">
        <v>3.2810974755285827E-2</v>
      </c>
      <c r="AX49" s="506">
        <v>6.7296098984852115E-2</v>
      </c>
      <c r="AY49" s="506">
        <v>0.17866095789559841</v>
      </c>
      <c r="AZ49" s="86"/>
    </row>
    <row r="50" spans="1:52">
      <c r="B50" s="362"/>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2"/>
      <c r="AN50" s="362"/>
      <c r="AO50" s="362"/>
      <c r="AP50" s="362"/>
      <c r="AQ50" s="362"/>
      <c r="AR50" s="362"/>
      <c r="AS50" s="362"/>
      <c r="AT50" s="362"/>
      <c r="AU50" s="431"/>
      <c r="AV50" s="365"/>
      <c r="AW50" s="235"/>
      <c r="AX50" s="235"/>
      <c r="AY50" s="235"/>
    </row>
    <row r="51" spans="1:52">
      <c r="A51" t="s">
        <v>103</v>
      </c>
      <c r="B51" s="362">
        <v>2.2800000000000002</v>
      </c>
      <c r="C51" s="362">
        <v>2.403</v>
      </c>
      <c r="D51" s="362">
        <v>3.0449999999999999</v>
      </c>
      <c r="E51" s="362">
        <v>4.0410000000000004</v>
      </c>
      <c r="F51" s="362">
        <v>4.6719999999999997</v>
      </c>
      <c r="G51" s="362">
        <v>5.7530000000000001</v>
      </c>
      <c r="H51" s="362">
        <v>7.2460000000000004</v>
      </c>
      <c r="I51" s="362">
        <v>6.9350000000000005</v>
      </c>
      <c r="J51" s="362">
        <v>10.755000000000001</v>
      </c>
      <c r="K51" s="362">
        <v>17.629000000000001</v>
      </c>
      <c r="L51" s="362">
        <v>13.25</v>
      </c>
      <c r="M51" s="362">
        <v>15.361000000000001</v>
      </c>
      <c r="N51" s="362">
        <v>20.042999999999999</v>
      </c>
      <c r="O51" s="362">
        <v>28.701000000000001</v>
      </c>
      <c r="P51" s="362">
        <v>29.214000000000002</v>
      </c>
      <c r="Q51" s="362">
        <v>32.105000000000004</v>
      </c>
      <c r="R51" s="362">
        <v>32.837000000000003</v>
      </c>
      <c r="S51" s="362">
        <v>37.06</v>
      </c>
      <c r="T51" s="362">
        <v>38.743000000000002</v>
      </c>
      <c r="U51" s="362">
        <v>41.774000000000001</v>
      </c>
      <c r="V51" s="362">
        <v>44.417000000000002</v>
      </c>
      <c r="W51" s="362">
        <v>47.896000000000001</v>
      </c>
      <c r="X51" s="362">
        <v>49.872</v>
      </c>
      <c r="Y51" s="362">
        <v>50.512999999999998</v>
      </c>
      <c r="Z51" s="362">
        <v>46.441000000000003</v>
      </c>
      <c r="AA51" s="362">
        <v>52.872999999999998</v>
      </c>
      <c r="AB51" s="362">
        <v>56.106000000000002</v>
      </c>
      <c r="AC51" s="362">
        <v>64.367000000000004</v>
      </c>
      <c r="AD51" s="362">
        <v>68.927000000000007</v>
      </c>
      <c r="AE51" s="362">
        <v>77.478000000000009</v>
      </c>
      <c r="AF51" s="362">
        <v>79.010000000000005</v>
      </c>
      <c r="AG51" s="362">
        <v>74.353000000000009</v>
      </c>
      <c r="AH51" s="362">
        <v>76.475999999999999</v>
      </c>
      <c r="AI51" s="362">
        <v>80.703000000000003</v>
      </c>
      <c r="AJ51" s="362">
        <v>79.153000000000006</v>
      </c>
      <c r="AK51" s="362">
        <v>79.397999999999996</v>
      </c>
      <c r="AL51" s="362">
        <v>76.020300000000006</v>
      </c>
      <c r="AM51" s="362">
        <v>76.344300000000004</v>
      </c>
      <c r="AN51" s="362">
        <v>77.237099999999998</v>
      </c>
      <c r="AO51" s="362">
        <v>71.594999999999999</v>
      </c>
      <c r="AP51" s="362">
        <v>72.370800000000003</v>
      </c>
      <c r="AQ51" s="362">
        <v>74.430000000000007</v>
      </c>
      <c r="AR51" s="362">
        <v>73.350000000000009</v>
      </c>
      <c r="AS51" s="362">
        <v>74.187000000000012</v>
      </c>
      <c r="AT51" s="362">
        <v>74.966400000000007</v>
      </c>
      <c r="AU51" s="431">
        <v>76.14</v>
      </c>
      <c r="AV51" s="365">
        <v>82.17</v>
      </c>
      <c r="AW51" s="235">
        <v>7.6247593949024139E-2</v>
      </c>
      <c r="AX51" s="235">
        <v>-4.1811772427777782E-3</v>
      </c>
      <c r="AY51" s="235">
        <v>2.5574924345645973E-2</v>
      </c>
    </row>
    <row r="52" spans="1:52">
      <c r="A52" t="s">
        <v>81</v>
      </c>
      <c r="B52" s="362">
        <v>7.6500000000000012E-2</v>
      </c>
      <c r="C52" s="362">
        <v>7.6500000000000012E-2</v>
      </c>
      <c r="D52" s="362">
        <v>6.3900000000000012E-2</v>
      </c>
      <c r="E52" s="362">
        <v>5.1300000000000005E-2</v>
      </c>
      <c r="F52" s="362">
        <v>5.3999999999999999E-2</v>
      </c>
      <c r="G52" s="362">
        <v>4.5000000000000005E-2</v>
      </c>
      <c r="H52" s="362">
        <v>0.34200000000000003</v>
      </c>
      <c r="I52" s="362">
        <v>0.41400000000000003</v>
      </c>
      <c r="J52" s="362">
        <v>0.66600000000000004</v>
      </c>
      <c r="K52" s="362">
        <v>1.0080000000000002</v>
      </c>
      <c r="L52" s="362">
        <v>1.9620000000000002</v>
      </c>
      <c r="M52" s="362">
        <v>2.1960000000000002</v>
      </c>
      <c r="N52" s="362">
        <v>2.403</v>
      </c>
      <c r="O52" s="362">
        <v>2.8170000000000002</v>
      </c>
      <c r="P52" s="362">
        <v>3.6179999999999999</v>
      </c>
      <c r="Q52" s="362">
        <v>4.4370000000000003</v>
      </c>
      <c r="R52" s="362">
        <v>5.1120000000000001</v>
      </c>
      <c r="S52" s="362">
        <v>5.6520000000000001</v>
      </c>
      <c r="T52" s="362">
        <v>6.2279999999999998</v>
      </c>
      <c r="U52" s="362">
        <v>6.9660000000000002</v>
      </c>
      <c r="V52" s="362">
        <v>7.2630000000000008</v>
      </c>
      <c r="W52" s="362">
        <v>8.1720000000000006</v>
      </c>
      <c r="X52" s="362">
        <v>8.838000000000001</v>
      </c>
      <c r="Y52" s="362">
        <v>10.161</v>
      </c>
      <c r="Z52" s="362">
        <v>10.89</v>
      </c>
      <c r="AA52" s="362">
        <v>11.25</v>
      </c>
      <c r="AB52" s="362">
        <v>11.97</v>
      </c>
      <c r="AC52" s="362">
        <v>12.24</v>
      </c>
      <c r="AD52" s="362">
        <v>12.6</v>
      </c>
      <c r="AE52" s="362">
        <v>15.120000000000001</v>
      </c>
      <c r="AF52" s="362">
        <v>18.900000000000002</v>
      </c>
      <c r="AG52" s="362">
        <v>22.68</v>
      </c>
      <c r="AH52" s="362">
        <v>24.57</v>
      </c>
      <c r="AI52" s="362">
        <v>27.090000000000003</v>
      </c>
      <c r="AJ52" s="362">
        <v>29.7</v>
      </c>
      <c r="AK52" s="362">
        <v>38.25</v>
      </c>
      <c r="AL52" s="362">
        <v>49.230000000000004</v>
      </c>
      <c r="AM52" s="362">
        <v>50.121000000000002</v>
      </c>
      <c r="AN52" s="362">
        <v>53.073</v>
      </c>
      <c r="AO52" s="362">
        <v>56.420999999999999</v>
      </c>
      <c r="AP52" s="362">
        <v>55.188000000000002</v>
      </c>
      <c r="AQ52" s="362">
        <v>55.302808050000003</v>
      </c>
      <c r="AR52" s="362">
        <v>54.793104749999998</v>
      </c>
      <c r="AS52" s="362">
        <v>50.460626699999999</v>
      </c>
      <c r="AT52" s="362">
        <v>43.911630000000002</v>
      </c>
      <c r="AU52" s="431">
        <v>39.825000000000003</v>
      </c>
      <c r="AV52" s="365">
        <v>37.637999999999998</v>
      </c>
      <c r="AW52" s="235">
        <v>-5.7497452996202791E-2</v>
      </c>
      <c r="AX52" s="235">
        <v>4.0432816488427115E-3</v>
      </c>
      <c r="AY52" s="235">
        <v>1.1714603900711001E-2</v>
      </c>
    </row>
    <row r="53" spans="1:52">
      <c r="A53" t="s">
        <v>95</v>
      </c>
      <c r="B53" s="362">
        <v>0.2646</v>
      </c>
      <c r="C53" s="362">
        <v>0.63719999999999999</v>
      </c>
      <c r="D53" s="362">
        <v>2.5488</v>
      </c>
      <c r="E53" s="362">
        <v>4.0778999999999996</v>
      </c>
      <c r="F53" s="362">
        <v>3.6675000000000004</v>
      </c>
      <c r="G53" s="362">
        <v>4.1715</v>
      </c>
      <c r="H53" s="362">
        <v>4.3010999999999999</v>
      </c>
      <c r="I53" s="362">
        <v>4.5459000000000005</v>
      </c>
      <c r="J53" s="362">
        <v>4.6089000000000002</v>
      </c>
      <c r="K53" s="362">
        <v>6.1065000000000005</v>
      </c>
      <c r="L53" s="362">
        <v>4.6530000000000005</v>
      </c>
      <c r="M53" s="362">
        <v>2.835</v>
      </c>
      <c r="N53" s="362">
        <v>3.0150000000000001</v>
      </c>
      <c r="O53" s="362">
        <v>3.339</v>
      </c>
      <c r="P53" s="362">
        <v>4.1399999999999997</v>
      </c>
      <c r="Q53" s="362">
        <v>4.6800000000000006</v>
      </c>
      <c r="R53" s="362">
        <v>5.04</v>
      </c>
      <c r="S53" s="362">
        <v>4.5</v>
      </c>
      <c r="T53" s="362">
        <v>4.95</v>
      </c>
      <c r="U53" s="362">
        <v>6.12</v>
      </c>
      <c r="V53" s="362">
        <v>5.58</v>
      </c>
      <c r="W53" s="362">
        <v>5.8860000000000001</v>
      </c>
      <c r="X53" s="362">
        <v>6.093</v>
      </c>
      <c r="Y53" s="362">
        <v>5.7240000000000002</v>
      </c>
      <c r="Z53" s="362">
        <v>5.7509999999999994</v>
      </c>
      <c r="AA53" s="362">
        <v>5.7060000000000004</v>
      </c>
      <c r="AB53" s="362">
        <v>5.7780000000000005</v>
      </c>
      <c r="AC53" s="362">
        <v>5.9130000000000003</v>
      </c>
      <c r="AD53" s="362">
        <v>5.7240000000000002</v>
      </c>
      <c r="AE53" s="362">
        <v>4.6800000000000006</v>
      </c>
      <c r="AF53" s="362">
        <v>5.2919999999999998</v>
      </c>
      <c r="AG53" s="362">
        <v>5.5620000000000003</v>
      </c>
      <c r="AH53" s="362">
        <v>5.3100000000000005</v>
      </c>
      <c r="AI53" s="362">
        <v>4.95</v>
      </c>
      <c r="AJ53" s="362">
        <v>7.2540000000000004</v>
      </c>
      <c r="AK53" s="362">
        <v>10.170000000000002</v>
      </c>
      <c r="AL53" s="362">
        <v>11.875500000000001</v>
      </c>
      <c r="AM53" s="362">
        <v>13.751999999999999</v>
      </c>
      <c r="AN53" s="362">
        <v>14.31</v>
      </c>
      <c r="AO53" s="362">
        <v>14.31</v>
      </c>
      <c r="AP53" s="362">
        <v>15.1326</v>
      </c>
      <c r="AQ53" s="362">
        <v>7.0695000000000006</v>
      </c>
      <c r="AR53" s="362">
        <v>9.9656061908856248</v>
      </c>
      <c r="AS53" s="362">
        <v>10.455717970765246</v>
      </c>
      <c r="AT53" s="362">
        <v>10.169819432502134</v>
      </c>
      <c r="AU53" s="431">
        <v>10.620226597893533</v>
      </c>
      <c r="AV53" s="365">
        <v>9.0807784641513098</v>
      </c>
      <c r="AW53" s="235">
        <v>-0.14729054878858405</v>
      </c>
      <c r="AX53" s="235">
        <v>4.3412101121873548E-3</v>
      </c>
      <c r="AY53" s="235">
        <v>2.8263383500090173E-3</v>
      </c>
    </row>
    <row r="54" spans="1:52">
      <c r="A54" t="s">
        <v>118</v>
      </c>
      <c r="B54" s="362">
        <v>0.1</v>
      </c>
      <c r="C54" s="362">
        <v>0.185</v>
      </c>
      <c r="D54" s="362">
        <v>0.248</v>
      </c>
      <c r="E54" s="362">
        <v>0.38</v>
      </c>
      <c r="F54" s="362">
        <v>0.35499999999999998</v>
      </c>
      <c r="G54" s="362">
        <v>0.318</v>
      </c>
      <c r="H54" s="362">
        <v>0.59</v>
      </c>
      <c r="I54" s="362">
        <v>0.77700000000000002</v>
      </c>
      <c r="J54" s="362">
        <v>0.94100000000000006</v>
      </c>
      <c r="K54" s="362">
        <v>1.24</v>
      </c>
      <c r="L54" s="362">
        <v>1.4990000000000001</v>
      </c>
      <c r="M54" s="362">
        <v>2.2080000000000002</v>
      </c>
      <c r="N54" s="362">
        <v>2.3000000000000003</v>
      </c>
      <c r="O54" s="362">
        <v>2.6070000000000002</v>
      </c>
      <c r="P54" s="362">
        <v>2.508</v>
      </c>
      <c r="Q54" s="362">
        <v>2.3759999999999999</v>
      </c>
      <c r="R54" s="362">
        <v>2.7709999999999999</v>
      </c>
      <c r="S54" s="362">
        <v>2.7440000000000002</v>
      </c>
      <c r="T54" s="362">
        <v>3.2989999999999999</v>
      </c>
      <c r="U54" s="362">
        <v>3.8200000000000003</v>
      </c>
      <c r="V54" s="362">
        <v>3.637</v>
      </c>
      <c r="W54" s="362">
        <v>3.548</v>
      </c>
      <c r="X54" s="362">
        <v>3.84</v>
      </c>
      <c r="Y54" s="362">
        <v>4.3760000000000003</v>
      </c>
      <c r="Z54" s="362">
        <v>3.9969999999999999</v>
      </c>
      <c r="AA54" s="362">
        <v>4.3500000000000005</v>
      </c>
      <c r="AB54" s="362">
        <v>4.8929999999999998</v>
      </c>
      <c r="AC54" s="362">
        <v>4.712776516567545</v>
      </c>
      <c r="AD54" s="362">
        <v>5.7009685641461347</v>
      </c>
      <c r="AE54" s="362">
        <v>4.1094156244689888</v>
      </c>
      <c r="AF54" s="362">
        <v>10.614755403568395</v>
      </c>
      <c r="AG54" s="362">
        <v>14.458113848768054</v>
      </c>
      <c r="AH54" s="362">
        <v>16.23826557349193</v>
      </c>
      <c r="AI54" s="362">
        <v>20.267894958216306</v>
      </c>
      <c r="AJ54" s="362">
        <v>21.992080539676905</v>
      </c>
      <c r="AK54" s="362">
        <v>22.543372596222273</v>
      </c>
      <c r="AL54" s="362">
        <v>26.634114808963698</v>
      </c>
      <c r="AM54" s="362">
        <v>33.165117969125269</v>
      </c>
      <c r="AN54" s="362">
        <v>32.546413930320817</v>
      </c>
      <c r="AO54" s="362">
        <v>23.397361259557862</v>
      </c>
      <c r="AP54" s="362">
        <v>33.588446383665712</v>
      </c>
      <c r="AQ54" s="362">
        <v>36.521232359185532</v>
      </c>
      <c r="AR54" s="362">
        <v>38.957209021002697</v>
      </c>
      <c r="AS54" s="362">
        <v>32.570661102460612</v>
      </c>
      <c r="AT54" s="362">
        <v>40.543372559888191</v>
      </c>
      <c r="AU54" s="431">
        <v>45.061594494750004</v>
      </c>
      <c r="AV54" s="365">
        <v>40.392457415100012</v>
      </c>
      <c r="AW54" s="235">
        <v>-0.10606590909055769</v>
      </c>
      <c r="AX54" s="235">
        <v>7.1713660882457786E-2</v>
      </c>
      <c r="AY54" s="235">
        <v>1.257191240751989E-2</v>
      </c>
    </row>
    <row r="55" spans="1:52">
      <c r="A55" t="s">
        <v>97</v>
      </c>
      <c r="B55" s="362">
        <v>0.10140154772141013</v>
      </c>
      <c r="C55" s="362">
        <v>0.15794600085984511</v>
      </c>
      <c r="D55" s="362">
        <v>0.20452038319097149</v>
      </c>
      <c r="E55" s="362">
        <v>0.64140005331040351</v>
      </c>
      <c r="F55" s="362">
        <v>0.81818486298460802</v>
      </c>
      <c r="G55" s="362">
        <v>0.5032965305245054</v>
      </c>
      <c r="H55" s="362">
        <v>0.37523596646603602</v>
      </c>
      <c r="I55" s="362">
        <v>0.43829508340498702</v>
      </c>
      <c r="J55" s="362">
        <v>0.50418543594153054</v>
      </c>
      <c r="K55" s="362">
        <v>0.54472958899398105</v>
      </c>
      <c r="L55" s="362">
        <v>0.71501924419604479</v>
      </c>
      <c r="M55" s="362">
        <v>0.80735335941530528</v>
      </c>
      <c r="N55" s="362">
        <v>0.87681409200343918</v>
      </c>
      <c r="O55" s="362">
        <v>0.88674496990541685</v>
      </c>
      <c r="P55" s="362">
        <v>0.86973205674978504</v>
      </c>
      <c r="Q55" s="362">
        <v>0.90317236973344794</v>
      </c>
      <c r="R55" s="362">
        <v>0.9697624110060189</v>
      </c>
      <c r="S55" s="362">
        <v>0.97070958813413566</v>
      </c>
      <c r="T55" s="362">
        <v>1.1609956603611344</v>
      </c>
      <c r="U55" s="362">
        <v>1.0576619019776439</v>
      </c>
      <c r="V55" s="362">
        <v>1.0589430808254505</v>
      </c>
      <c r="W55" s="362">
        <v>1.0155746027515038</v>
      </c>
      <c r="X55" s="362">
        <v>2.0616787841788469</v>
      </c>
      <c r="Y55" s="362">
        <v>2.5966256852966456</v>
      </c>
      <c r="Z55" s="362">
        <v>2.6277351719690447</v>
      </c>
      <c r="AA55" s="362">
        <v>2.5945980128976776</v>
      </c>
      <c r="AB55" s="362">
        <v>3.4791490713671531</v>
      </c>
      <c r="AC55" s="362">
        <v>4.301294448839208</v>
      </c>
      <c r="AD55" s="362">
        <v>5.0397448202923467</v>
      </c>
      <c r="AE55" s="362">
        <v>5.58567681083405</v>
      </c>
      <c r="AF55" s="362">
        <v>5.5935767601031809</v>
      </c>
      <c r="AG55" s="362">
        <v>6.0905309699054166</v>
      </c>
      <c r="AH55" s="362">
        <v>5.7690587927772983</v>
      </c>
      <c r="AI55" s="362">
        <v>5.7530214090154761</v>
      </c>
      <c r="AJ55" s="362">
        <v>7.3752748645526029</v>
      </c>
      <c r="AK55" s="362">
        <v>8.9612612983087754</v>
      </c>
      <c r="AL55" s="362">
        <v>9.5582888625832023</v>
      </c>
      <c r="AM55" s="362">
        <v>9.6736351902984463</v>
      </c>
      <c r="AN55" s="362">
        <v>13.5952538797029</v>
      </c>
      <c r="AO55" s="362">
        <v>13.984356296452761</v>
      </c>
      <c r="AP55" s="362">
        <v>15.638735887777186</v>
      </c>
      <c r="AQ55" s="362">
        <v>15.115645029146858</v>
      </c>
      <c r="AR55" s="362">
        <v>15.852102965995499</v>
      </c>
      <c r="AS55" s="362">
        <v>17.998184073126993</v>
      </c>
      <c r="AT55" s="362">
        <v>16.756297104648215</v>
      </c>
      <c r="AU55" s="431">
        <v>17.384211038080135</v>
      </c>
      <c r="AV55" s="365">
        <v>18.221800707967141</v>
      </c>
      <c r="AW55" s="235">
        <v>4.5317174729941456E-2</v>
      </c>
      <c r="AX55" s="235">
        <v>6.8509983888169979E-2</v>
      </c>
      <c r="AY55" s="235">
        <v>5.6714272185432379E-3</v>
      </c>
    </row>
    <row r="56" spans="1:52">
      <c r="A56" s="175" t="s">
        <v>98</v>
      </c>
      <c r="B56" s="369">
        <v>2.8225015477214108</v>
      </c>
      <c r="C56" s="369">
        <v>3.4596460008598453</v>
      </c>
      <c r="D56" s="369">
        <v>6.1102203831909714</v>
      </c>
      <c r="E56" s="369">
        <v>9.1916000533104043</v>
      </c>
      <c r="F56" s="369">
        <v>9.5666848629846086</v>
      </c>
      <c r="G56" s="369">
        <v>10.790796530524505</v>
      </c>
      <c r="H56" s="369">
        <v>12.854335966466037</v>
      </c>
      <c r="I56" s="369">
        <v>13.110195083404987</v>
      </c>
      <c r="J56" s="369">
        <v>17.47508543594153</v>
      </c>
      <c r="K56" s="369">
        <v>26.528229588993984</v>
      </c>
      <c r="L56" s="369">
        <v>22.079019244196044</v>
      </c>
      <c r="M56" s="369">
        <v>23.407353359415303</v>
      </c>
      <c r="N56" s="369">
        <v>28.637814092003438</v>
      </c>
      <c r="O56" s="369">
        <v>38.350744969905413</v>
      </c>
      <c r="P56" s="369">
        <v>40.349732056749787</v>
      </c>
      <c r="Q56" s="369">
        <v>44.501172369733446</v>
      </c>
      <c r="R56" s="369">
        <v>46.729762411006021</v>
      </c>
      <c r="S56" s="369">
        <v>50.926709588134138</v>
      </c>
      <c r="T56" s="369">
        <v>54.380995660361137</v>
      </c>
      <c r="U56" s="369">
        <v>59.737661901977638</v>
      </c>
      <c r="V56" s="369">
        <v>61.955943080825449</v>
      </c>
      <c r="W56" s="369">
        <v>66.517574602751495</v>
      </c>
      <c r="X56" s="369">
        <v>70.704678784178839</v>
      </c>
      <c r="Y56" s="369">
        <v>73.370625685296659</v>
      </c>
      <c r="Z56" s="369">
        <v>69.706735171969058</v>
      </c>
      <c r="AA56" s="369">
        <v>76.773598012897679</v>
      </c>
      <c r="AB56" s="369">
        <v>82.226149071367175</v>
      </c>
      <c r="AC56" s="369">
        <v>91.534070965406755</v>
      </c>
      <c r="AD56" s="369">
        <v>97.991713384438484</v>
      </c>
      <c r="AE56" s="369">
        <v>106.97309243530304</v>
      </c>
      <c r="AF56" s="369">
        <v>119.41033216367158</v>
      </c>
      <c r="AG56" s="369">
        <v>123.14364481867347</v>
      </c>
      <c r="AH56" s="369">
        <v>128.36332436626924</v>
      </c>
      <c r="AI56" s="369">
        <v>138.76391636723179</v>
      </c>
      <c r="AJ56" s="369">
        <v>145.4743554042295</v>
      </c>
      <c r="AK56" s="369">
        <v>159.32263389453104</v>
      </c>
      <c r="AL56" s="369">
        <v>173.31820367154691</v>
      </c>
      <c r="AM56" s="369">
        <v>183.05605315942373</v>
      </c>
      <c r="AN56" s="369">
        <v>190.76176781002371</v>
      </c>
      <c r="AO56" s="369">
        <v>179.70771755601061</v>
      </c>
      <c r="AP56" s="369">
        <v>191.91858227144294</v>
      </c>
      <c r="AQ56" s="369">
        <v>188.4391854383324</v>
      </c>
      <c r="AR56" s="369">
        <v>192.91802292788384</v>
      </c>
      <c r="AS56" s="369">
        <v>185.67218984635286</v>
      </c>
      <c r="AT56" s="369">
        <v>186.34751909703851</v>
      </c>
      <c r="AU56" s="369">
        <v>189.03103213072367</v>
      </c>
      <c r="AV56" s="369">
        <v>187.50303658721845</v>
      </c>
      <c r="AW56" s="506">
        <v>-1.0793460201539151E-2</v>
      </c>
      <c r="AX56" s="506">
        <v>1.7244997530185824E-2</v>
      </c>
      <c r="AY56" s="506">
        <v>5.8359206222429114E-2</v>
      </c>
      <c r="AZ56" s="86"/>
    </row>
    <row r="57" spans="1:52">
      <c r="B57" s="362"/>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431"/>
      <c r="AV57" s="365"/>
      <c r="AW57" s="235"/>
      <c r="AX57" s="235"/>
      <c r="AY57" s="235"/>
    </row>
    <row r="58" spans="1:52">
      <c r="A58" t="s">
        <v>104</v>
      </c>
      <c r="B58" s="362">
        <v>1.5660000000000001</v>
      </c>
      <c r="C58" s="362">
        <v>2.3370000000000002</v>
      </c>
      <c r="D58" s="362">
        <v>3.355</v>
      </c>
      <c r="E58" s="362">
        <v>4.26</v>
      </c>
      <c r="F58" s="362">
        <v>4.8600000000000003</v>
      </c>
      <c r="G58" s="362">
        <v>5.2190000000000003</v>
      </c>
      <c r="H58" s="362">
        <v>6.1610000000000005</v>
      </c>
      <c r="I58" s="362">
        <v>7.0380000000000003</v>
      </c>
      <c r="J58" s="362">
        <v>7.577</v>
      </c>
      <c r="K58" s="362">
        <v>8.7219999999999995</v>
      </c>
      <c r="L58" s="362">
        <v>10.015000000000001</v>
      </c>
      <c r="M58" s="362">
        <v>10.855</v>
      </c>
      <c r="N58" s="362">
        <v>10.587</v>
      </c>
      <c r="O58" s="362">
        <v>11.5</v>
      </c>
      <c r="P58" s="362">
        <v>10.954554414599999</v>
      </c>
      <c r="Q58" s="362">
        <v>11.697930041449997</v>
      </c>
      <c r="R58" s="362">
        <v>12.765264151250001</v>
      </c>
      <c r="S58" s="362">
        <v>13.035874655399999</v>
      </c>
      <c r="T58" s="362">
        <v>13.337100304849999</v>
      </c>
      <c r="U58" s="362">
        <v>15.302260341249998</v>
      </c>
      <c r="V58" s="362">
        <v>17.690094169900004</v>
      </c>
      <c r="W58" s="362">
        <v>18.839141635699999</v>
      </c>
      <c r="X58" s="362">
        <v>20.572319455349998</v>
      </c>
      <c r="Y58" s="362">
        <v>21.355825780299998</v>
      </c>
      <c r="Z58" s="362">
        <v>24.333877419700002</v>
      </c>
      <c r="AA58" s="362">
        <v>25.479488238599998</v>
      </c>
      <c r="AB58" s="362">
        <v>25.67234022425</v>
      </c>
      <c r="AC58" s="362">
        <v>25.675757097817598</v>
      </c>
      <c r="AD58" s="362">
        <v>26.228922343010996</v>
      </c>
      <c r="AE58" s="362">
        <v>26.610376522892501</v>
      </c>
      <c r="AF58" s="362">
        <v>27.027934597302899</v>
      </c>
      <c r="AG58" s="362">
        <v>28.286970207008899</v>
      </c>
      <c r="AH58" s="362">
        <v>28.6050046580607</v>
      </c>
      <c r="AI58" s="362">
        <v>29.254269684835201</v>
      </c>
      <c r="AJ58" s="362">
        <v>31.150443271738201</v>
      </c>
      <c r="AK58" s="362">
        <v>33.159159270902101</v>
      </c>
      <c r="AL58" s="362">
        <v>35.297711034039601</v>
      </c>
      <c r="AM58" s="362">
        <v>37.116990194674202</v>
      </c>
      <c r="AN58" s="362">
        <v>36.374143810591704</v>
      </c>
      <c r="AO58" s="362">
        <v>41.332422118369799</v>
      </c>
      <c r="AP58" s="362">
        <v>45.358395474590004</v>
      </c>
      <c r="AQ58" s="362">
        <v>47.857470630399995</v>
      </c>
      <c r="AR58" s="362">
        <v>51.197523724199996</v>
      </c>
      <c r="AS58" s="362">
        <v>53.127294591999998</v>
      </c>
      <c r="AT58" s="362">
        <v>57.268475483999993</v>
      </c>
      <c r="AU58" s="431">
        <v>65.361167537</v>
      </c>
      <c r="AV58" s="365">
        <v>82.039063589999998</v>
      </c>
      <c r="AW58" s="235">
        <v>0.25173579704980886</v>
      </c>
      <c r="AX58" s="235">
        <v>7.0216467120852943E-2</v>
      </c>
      <c r="AY58" s="235">
        <v>2.5534171165898612E-2</v>
      </c>
    </row>
    <row r="59" spans="1:52">
      <c r="A59" t="s">
        <v>164</v>
      </c>
      <c r="B59" s="362">
        <v>0</v>
      </c>
      <c r="C59" s="362">
        <v>0</v>
      </c>
      <c r="D59" s="362">
        <v>0.378</v>
      </c>
      <c r="E59" s="362">
        <v>0.52300000000000002</v>
      </c>
      <c r="F59" s="362">
        <v>0.57500000000000007</v>
      </c>
      <c r="G59" s="362">
        <v>0.57799999999999996</v>
      </c>
      <c r="H59" s="362">
        <v>0.76100000000000001</v>
      </c>
      <c r="I59" s="362">
        <v>0.84899999999999998</v>
      </c>
      <c r="J59" s="362">
        <v>0.93700000000000006</v>
      </c>
      <c r="K59" s="362">
        <v>1.0780000000000001</v>
      </c>
      <c r="L59" s="362">
        <v>1.214</v>
      </c>
      <c r="M59" s="362">
        <v>1.2729839917500001</v>
      </c>
      <c r="N59" s="362">
        <v>1.65271295025</v>
      </c>
      <c r="O59" s="362">
        <v>1.8390095064</v>
      </c>
      <c r="P59" s="362">
        <v>2.1226593928500006</v>
      </c>
      <c r="Q59" s="362">
        <v>2.4106417573500005</v>
      </c>
      <c r="R59" s="362">
        <v>2.7182476989</v>
      </c>
      <c r="S59" s="362">
        <v>3.1938008777999998</v>
      </c>
      <c r="T59" s="362">
        <v>3.7590618375</v>
      </c>
      <c r="U59" s="362">
        <v>3.9739017784500006</v>
      </c>
      <c r="V59" s="362">
        <v>4.2771752419500002</v>
      </c>
      <c r="W59" s="362">
        <v>4.4048559186</v>
      </c>
      <c r="X59" s="362">
        <v>4.8034438991999995</v>
      </c>
      <c r="Y59" s="362">
        <v>5.3768601117000001</v>
      </c>
      <c r="Z59" s="362">
        <v>5.7025605203999996</v>
      </c>
      <c r="AA59" s="362">
        <v>6.3045201177000001</v>
      </c>
      <c r="AB59" s="362">
        <v>6.7665661591499999</v>
      </c>
      <c r="AC59" s="362">
        <v>6.6513732133500003</v>
      </c>
      <c r="AD59" s="362">
        <v>7.1873262332999994</v>
      </c>
      <c r="AE59" s="362">
        <v>7.8361785342000001</v>
      </c>
      <c r="AF59" s="362">
        <v>8.4699945877499996</v>
      </c>
      <c r="AG59" s="362">
        <v>9.4845590064000014</v>
      </c>
      <c r="AH59" s="362">
        <v>9.9782066524499999</v>
      </c>
      <c r="AI59" s="362">
        <v>10.733077239750001</v>
      </c>
      <c r="AJ59" s="362">
        <v>11.53891815705</v>
      </c>
      <c r="AK59" s="362">
        <v>12.4021006956</v>
      </c>
      <c r="AL59" s="362">
        <v>13.430681955000001</v>
      </c>
      <c r="AM59" s="362">
        <v>14.340502345500001</v>
      </c>
      <c r="AN59" s="362">
        <v>15.3130162419</v>
      </c>
      <c r="AO59" s="362">
        <v>17.529417642094455</v>
      </c>
      <c r="AP59" s="362">
        <v>18.003485110950002</v>
      </c>
      <c r="AQ59" s="362">
        <v>18.310581349200003</v>
      </c>
      <c r="AR59" s="362">
        <v>19.950806568600004</v>
      </c>
      <c r="AS59" s="362">
        <v>20.527281000900004</v>
      </c>
      <c r="AT59" s="362">
        <v>21.527318875500004</v>
      </c>
      <c r="AU59" s="431">
        <v>24.175227519000003</v>
      </c>
      <c r="AV59" s="365">
        <v>24.768189900000003</v>
      </c>
      <c r="AW59" s="235">
        <v>2.1728429674019001E-2</v>
      </c>
      <c r="AX59" s="235">
        <v>6.9024187788547575E-2</v>
      </c>
      <c r="AY59" s="235">
        <v>7.7089519638687204E-3</v>
      </c>
    </row>
    <row r="60" spans="1:52">
      <c r="A60" t="s">
        <v>99</v>
      </c>
      <c r="B60" s="362">
        <v>0.19700000000000001</v>
      </c>
      <c r="C60" s="362">
        <v>0.19500000000000001</v>
      </c>
      <c r="D60" s="362">
        <v>0.40100000000000002</v>
      </c>
      <c r="E60" s="362">
        <v>1.7510000000000001</v>
      </c>
      <c r="F60" s="362">
        <v>3.8010000000000002</v>
      </c>
      <c r="G60" s="362">
        <v>4.984</v>
      </c>
      <c r="H60" s="362">
        <v>6.5739999999999998</v>
      </c>
      <c r="I60" s="362">
        <v>7.5440000000000005</v>
      </c>
      <c r="J60" s="362">
        <v>7.3940000000000001</v>
      </c>
      <c r="K60" s="362">
        <v>7.7460000000000004</v>
      </c>
      <c r="L60" s="362">
        <v>7.7750000000000004</v>
      </c>
      <c r="M60" s="362">
        <v>7.5280000000000005</v>
      </c>
      <c r="N60" s="362">
        <v>7.5190000000000001</v>
      </c>
      <c r="O60" s="362">
        <v>7.8420000000000005</v>
      </c>
      <c r="P60" s="362">
        <v>7.9350000000000005</v>
      </c>
      <c r="Q60" s="362">
        <v>7.7359999999999998</v>
      </c>
      <c r="R60" s="362">
        <v>7.7560000000000002</v>
      </c>
      <c r="S60" s="362">
        <v>7.7380000000000004</v>
      </c>
      <c r="T60" s="362">
        <v>8.0400000000000009</v>
      </c>
      <c r="U60" s="362">
        <v>7.8790000000000004</v>
      </c>
      <c r="V60" s="362">
        <v>8.0329999999999995</v>
      </c>
      <c r="W60" s="362">
        <v>8.1539999999999999</v>
      </c>
      <c r="X60" s="362">
        <v>8.777000000000001</v>
      </c>
      <c r="Y60" s="362">
        <v>9.293000000000001</v>
      </c>
      <c r="Z60" s="362">
        <v>9.3520000000000003</v>
      </c>
      <c r="AA60" s="362">
        <v>10.585000000000001</v>
      </c>
      <c r="AB60" s="362">
        <v>10.493</v>
      </c>
      <c r="AC60" s="362">
        <v>10.500999999999999</v>
      </c>
      <c r="AD60" s="362">
        <v>9.6940000000000008</v>
      </c>
      <c r="AE60" s="362">
        <v>10.105</v>
      </c>
      <c r="AF60" s="362">
        <v>10.168000000000001</v>
      </c>
      <c r="AG60" s="362">
        <v>10.257</v>
      </c>
      <c r="AH60" s="362">
        <v>10.313000000000001</v>
      </c>
      <c r="AI60" s="362">
        <v>11.119</v>
      </c>
      <c r="AJ60" s="362">
        <v>11.009374344000001</v>
      </c>
      <c r="AK60" s="362">
        <v>10.808716139999998</v>
      </c>
      <c r="AL60" s="362">
        <v>11.313347617399248</v>
      </c>
      <c r="AM60" s="362">
        <v>11.02858018723432</v>
      </c>
      <c r="AN60" s="362">
        <v>10.938459094199999</v>
      </c>
      <c r="AO60" s="362">
        <v>10.272562407000001</v>
      </c>
      <c r="AP60" s="362">
        <v>11.054167107975001</v>
      </c>
      <c r="AQ60" s="362">
        <v>11.518884</v>
      </c>
      <c r="AR60" s="362">
        <v>11.308870539000001</v>
      </c>
      <c r="AS60" s="362">
        <v>10.985828039999998</v>
      </c>
      <c r="AT60" s="362">
        <v>10.667111495195753</v>
      </c>
      <c r="AU60" s="431">
        <v>10.459821213291317</v>
      </c>
      <c r="AV60" s="365">
        <v>10.091334717248401</v>
      </c>
      <c r="AW60" s="235">
        <v>-3.7864743645810273E-2</v>
      </c>
      <c r="AX60" s="235">
        <v>-3.2757721693239539E-3</v>
      </c>
      <c r="AY60" s="235">
        <v>3.1408679802874349E-3</v>
      </c>
    </row>
    <row r="61" spans="1:52">
      <c r="A61" t="s">
        <v>54</v>
      </c>
      <c r="B61" s="362">
        <v>2.6686722556606464</v>
      </c>
      <c r="C61" s="362">
        <v>3.4776425910002851</v>
      </c>
      <c r="D61" s="362">
        <v>4.5004786471768385</v>
      </c>
      <c r="E61" s="362">
        <v>5.560508741759814</v>
      </c>
      <c r="F61" s="362">
        <v>7.0017777300085946</v>
      </c>
      <c r="G61" s="362">
        <v>8.2291809974204604</v>
      </c>
      <c r="H61" s="362">
        <v>9.3914946976210896</v>
      </c>
      <c r="I61" s="362">
        <v>11.269793637145309</v>
      </c>
      <c r="J61" s="362">
        <v>12.76685368300372</v>
      </c>
      <c r="K61" s="362">
        <v>13.492137431928912</v>
      </c>
      <c r="L61" s="362">
        <v>13.268973201490391</v>
      </c>
      <c r="M61" s="362">
        <v>11.846301232444821</v>
      </c>
      <c r="N61" s="362">
        <v>11.093121954714812</v>
      </c>
      <c r="O61" s="362">
        <v>11.353480223559753</v>
      </c>
      <c r="P61" s="362">
        <v>11.558047434795064</v>
      </c>
      <c r="Q61" s="362">
        <v>12.022972914875316</v>
      </c>
      <c r="R61" s="362">
        <v>12.794749211808535</v>
      </c>
      <c r="S61" s="362">
        <v>12.9156298366294</v>
      </c>
      <c r="T61" s="362">
        <v>13.259674691888787</v>
      </c>
      <c r="U61" s="362">
        <v>13.993327099455424</v>
      </c>
      <c r="V61" s="362">
        <v>14.224859988535389</v>
      </c>
      <c r="W61" s="362">
        <v>14.403391372886206</v>
      </c>
      <c r="X61" s="362">
        <v>14.682346660934359</v>
      </c>
      <c r="Y61" s="362">
        <v>15.58895134709085</v>
      </c>
      <c r="Z61" s="362">
        <v>16.327253009458289</v>
      </c>
      <c r="AA61" s="362">
        <v>16.688035182000565</v>
      </c>
      <c r="AB61" s="362">
        <v>18.703022212668376</v>
      </c>
      <c r="AC61" s="362">
        <v>21.11040634852392</v>
      </c>
      <c r="AD61" s="362">
        <v>21.646000501576371</v>
      </c>
      <c r="AE61" s="362">
        <v>23.430384494124379</v>
      </c>
      <c r="AF61" s="362">
        <v>25.3232</v>
      </c>
      <c r="AG61" s="362">
        <v>28.236299000000002</v>
      </c>
      <c r="AH61" s="362">
        <v>30.407391000000001</v>
      </c>
      <c r="AI61" s="362">
        <v>32.598965</v>
      </c>
      <c r="AJ61" s="362">
        <v>38.599260000000001</v>
      </c>
      <c r="AK61" s="362">
        <v>45.916919999999998</v>
      </c>
      <c r="AL61" s="362">
        <v>54.512842999999997</v>
      </c>
      <c r="AM61" s="362">
        <v>64.462440000000001</v>
      </c>
      <c r="AN61" s="362">
        <v>74.75930000000001</v>
      </c>
      <c r="AO61" s="362">
        <v>79.385439000000019</v>
      </c>
      <c r="AP61" s="362">
        <v>89.181420999999986</v>
      </c>
      <c r="AQ61" s="362">
        <v>98.068747000000016</v>
      </c>
      <c r="AR61" s="362">
        <v>100.65328000000002</v>
      </c>
      <c r="AS61" s="362">
        <v>109.98259999999999</v>
      </c>
      <c r="AT61" s="362">
        <v>118.44287</v>
      </c>
      <c r="AU61" s="431">
        <v>122.49509999999999</v>
      </c>
      <c r="AV61" s="365">
        <v>124.5517</v>
      </c>
      <c r="AW61" s="235">
        <v>1.4011130312503672E-2</v>
      </c>
      <c r="AX61" s="235">
        <v>0.10309926893855414</v>
      </c>
      <c r="AY61" s="235">
        <v>3.8765976690052245E-2</v>
      </c>
    </row>
    <row r="62" spans="1:52">
      <c r="A62" t="s">
        <v>100</v>
      </c>
      <c r="B62" s="362">
        <v>0.59175268389000002</v>
      </c>
      <c r="C62" s="362">
        <v>0.62707500000000005</v>
      </c>
      <c r="D62" s="362">
        <v>0.68782500000000002</v>
      </c>
      <c r="E62" s="362">
        <v>0.686025</v>
      </c>
      <c r="F62" s="362">
        <v>0.77647500000000003</v>
      </c>
      <c r="G62" s="362">
        <v>0.9940500000000001</v>
      </c>
      <c r="H62" s="362">
        <v>1.2075750000000001</v>
      </c>
      <c r="I62" s="362">
        <v>1.2897000000000001</v>
      </c>
      <c r="J62" s="362">
        <v>1.44045</v>
      </c>
      <c r="K62" s="362">
        <v>1.79145</v>
      </c>
      <c r="L62" s="362">
        <v>1.0595250000000001</v>
      </c>
      <c r="M62" s="362">
        <v>1.8497250000000001</v>
      </c>
      <c r="N62" s="362">
        <v>2.4250500000000001</v>
      </c>
      <c r="O62" s="362">
        <v>2.8854000000000002</v>
      </c>
      <c r="P62" s="362">
        <v>3.3045750000000003</v>
      </c>
      <c r="Q62" s="362">
        <v>4.0421250000000004</v>
      </c>
      <c r="R62" s="362">
        <v>5.6478150000000005</v>
      </c>
      <c r="S62" s="362">
        <v>6.5059019999999999</v>
      </c>
      <c r="T62" s="362">
        <v>7.6212360000000006</v>
      </c>
      <c r="U62" s="362">
        <v>9.0612090000000016</v>
      </c>
      <c r="V62" s="362">
        <v>10.83996</v>
      </c>
      <c r="W62" s="362">
        <v>12.072438</v>
      </c>
      <c r="X62" s="362">
        <v>13.497372</v>
      </c>
      <c r="Y62" s="362">
        <v>13.714677000000002</v>
      </c>
      <c r="Z62" s="362">
        <v>14.827248000000001</v>
      </c>
      <c r="AA62" s="362">
        <v>16.903944000000003</v>
      </c>
      <c r="AB62" s="362">
        <v>18.450441000000001</v>
      </c>
      <c r="AC62" s="362">
        <v>20.059605000000001</v>
      </c>
      <c r="AD62" s="362">
        <v>22.014117000000002</v>
      </c>
      <c r="AE62" s="362">
        <v>22.556916000000001</v>
      </c>
      <c r="AF62" s="362">
        <v>23.715764999999998</v>
      </c>
      <c r="AG62" s="362">
        <v>23.776596000000001</v>
      </c>
      <c r="AH62" s="362">
        <v>24.830100000000002</v>
      </c>
      <c r="AI62" s="362">
        <v>26.580995999999999</v>
      </c>
      <c r="AJ62" s="362">
        <v>26.310636000000002</v>
      </c>
      <c r="AK62" s="362">
        <v>26.660700000000002</v>
      </c>
      <c r="AL62" s="362">
        <v>26.3565</v>
      </c>
      <c r="AM62" s="362">
        <v>27.0837</v>
      </c>
      <c r="AN62" s="362">
        <v>27.4833</v>
      </c>
      <c r="AO62" s="362">
        <v>33.803167907718013</v>
      </c>
      <c r="AP62" s="362">
        <v>44.348989628807999</v>
      </c>
      <c r="AQ62" s="362">
        <v>40.060445364000003</v>
      </c>
      <c r="AR62" s="362">
        <v>34.990102550790006</v>
      </c>
      <c r="AS62" s="362">
        <v>28.925782748847169</v>
      </c>
      <c r="AT62" s="362">
        <v>27.459929880949144</v>
      </c>
      <c r="AU62" s="431">
        <v>26.367032185564963</v>
      </c>
      <c r="AV62" s="365">
        <v>24.865766601896173</v>
      </c>
      <c r="AW62" s="235">
        <v>-5.9513896961771895E-2</v>
      </c>
      <c r="AX62" s="235">
        <v>-1.1069990284203746E-3</v>
      </c>
      <c r="AY62" s="235">
        <v>7.7393221326516361E-3</v>
      </c>
    </row>
    <row r="63" spans="1:52">
      <c r="A63" t="s">
        <v>105</v>
      </c>
      <c r="B63" s="362">
        <v>1.115</v>
      </c>
      <c r="C63" s="362">
        <v>1.1280000000000001</v>
      </c>
      <c r="D63" s="362">
        <v>1.1060000000000001</v>
      </c>
      <c r="E63" s="362">
        <v>0.72</v>
      </c>
      <c r="F63" s="362">
        <v>1.014</v>
      </c>
      <c r="G63" s="362">
        <v>2.097</v>
      </c>
      <c r="H63" s="362">
        <v>2.1150000000000002</v>
      </c>
      <c r="I63" s="362">
        <v>5.0940000000000003</v>
      </c>
      <c r="J63" s="362">
        <v>9.7920000000000016</v>
      </c>
      <c r="K63" s="362">
        <v>14.202</v>
      </c>
      <c r="L63" s="362">
        <v>16.659000000000002</v>
      </c>
      <c r="M63" s="362">
        <v>16.893000000000001</v>
      </c>
      <c r="N63" s="362">
        <v>17.172000000000001</v>
      </c>
      <c r="O63" s="362">
        <v>19.593</v>
      </c>
      <c r="P63" s="362">
        <v>26.415000000000003</v>
      </c>
      <c r="Q63" s="362">
        <v>29.069999999999997</v>
      </c>
      <c r="R63" s="362">
        <v>30.248999999999999</v>
      </c>
      <c r="S63" s="362">
        <v>32.318999999999996</v>
      </c>
      <c r="T63" s="362">
        <v>35.298000000000002</v>
      </c>
      <c r="U63" s="362">
        <v>37.134</v>
      </c>
      <c r="V63" s="362">
        <v>39.493442734560006</v>
      </c>
      <c r="W63" s="362">
        <v>43.367773973355</v>
      </c>
      <c r="X63" s="362">
        <v>45.958595847255005</v>
      </c>
      <c r="Y63" s="362">
        <v>47.746609538489999</v>
      </c>
      <c r="Z63" s="362">
        <v>54.401932952415002</v>
      </c>
      <c r="AA63" s="362">
        <v>54.647671464203306</v>
      </c>
      <c r="AB63" s="362">
        <v>57.581183839813207</v>
      </c>
      <c r="AC63" s="362">
        <v>59.115349333934901</v>
      </c>
      <c r="AD63" s="362">
        <v>58.128928845608691</v>
      </c>
      <c r="AE63" s="362">
        <v>63.034434408372121</v>
      </c>
      <c r="AF63" s="362">
        <v>62.675844680655004</v>
      </c>
      <c r="AG63" s="362">
        <v>60.851081381489998</v>
      </c>
      <c r="AH63" s="362">
        <v>67.025831039010001</v>
      </c>
      <c r="AI63" s="362">
        <v>70.188336134189996</v>
      </c>
      <c r="AJ63" s="362">
        <v>67.118444128619998</v>
      </c>
      <c r="AK63" s="362">
        <v>67.628376795104998</v>
      </c>
      <c r="AL63" s="362">
        <v>66.854570730210014</v>
      </c>
      <c r="AM63" s="362">
        <v>64.355877727785</v>
      </c>
      <c r="AN63" s="362">
        <v>66.351671969264999</v>
      </c>
      <c r="AO63" s="362">
        <v>69.201627000885011</v>
      </c>
      <c r="AP63" s="362">
        <v>77.143314118185003</v>
      </c>
      <c r="AQ63" s="362">
        <v>73.311466649444995</v>
      </c>
      <c r="AR63" s="362">
        <v>69.428190117734999</v>
      </c>
      <c r="AS63" s="362">
        <v>68.828855492430009</v>
      </c>
      <c r="AT63" s="362">
        <v>67.743467800245</v>
      </c>
      <c r="AU63" s="431">
        <v>67.53298582251</v>
      </c>
      <c r="AV63" s="365">
        <v>62.724228313366517</v>
      </c>
      <c r="AW63" s="235">
        <v>-7.3743743468112077E-2</v>
      </c>
      <c r="AX63" s="235">
        <v>-1.4114130639530931E-4</v>
      </c>
      <c r="AY63" s="235">
        <v>1.9522543431342018E-2</v>
      </c>
    </row>
    <row r="64" spans="1:52">
      <c r="A64" t="s">
        <v>106</v>
      </c>
      <c r="B64" s="362">
        <v>0</v>
      </c>
      <c r="C64" s="362">
        <v>7.1259600214048549E-2</v>
      </c>
      <c r="D64" s="362">
        <v>9.9785846777086157E-2</v>
      </c>
      <c r="E64" s="362">
        <v>9.9785846777086157E-2</v>
      </c>
      <c r="F64" s="362">
        <v>0.20801913559866531</v>
      </c>
      <c r="G64" s="362">
        <v>0.25075348953884669</v>
      </c>
      <c r="H64" s="362">
        <v>0.29851829771724664</v>
      </c>
      <c r="I64" s="362">
        <v>0.27315196464367653</v>
      </c>
      <c r="J64" s="362">
        <v>2.034015007010936</v>
      </c>
      <c r="K64" s="362">
        <v>2.523999655134157</v>
      </c>
      <c r="L64" s="362">
        <v>2.2450000000000001</v>
      </c>
      <c r="M64" s="362">
        <v>1.891</v>
      </c>
      <c r="N64" s="362">
        <v>2.379</v>
      </c>
      <c r="O64" s="362">
        <v>5.7370000000000001</v>
      </c>
      <c r="P64" s="362">
        <v>8.7149999999999999</v>
      </c>
      <c r="Q64" s="362">
        <v>9.6289999999999996</v>
      </c>
      <c r="R64" s="362">
        <v>12.950000000000001</v>
      </c>
      <c r="S64" s="362">
        <v>14.002000000000001</v>
      </c>
      <c r="T64" s="362">
        <v>14.455</v>
      </c>
      <c r="U64" s="362">
        <v>15.645</v>
      </c>
      <c r="V64" s="362">
        <v>15.487</v>
      </c>
      <c r="W64" s="362">
        <v>18.39</v>
      </c>
      <c r="X64" s="362">
        <v>19.061</v>
      </c>
      <c r="Y64" s="362">
        <v>20.743000000000002</v>
      </c>
      <c r="Z64" s="362">
        <v>21.339000000000002</v>
      </c>
      <c r="AA64" s="362">
        <v>24.164000000000001</v>
      </c>
      <c r="AB64" s="362">
        <v>30.696000000000002</v>
      </c>
      <c r="AC64" s="362">
        <v>34.954999999999998</v>
      </c>
      <c r="AD64" s="362">
        <v>35.076000000000001</v>
      </c>
      <c r="AE64" s="362">
        <v>35.664999999999999</v>
      </c>
      <c r="AF64" s="362">
        <v>41.963999999999999</v>
      </c>
      <c r="AG64" s="362">
        <v>41.419000000000004</v>
      </c>
      <c r="AH64" s="362">
        <v>42.72</v>
      </c>
      <c r="AI64" s="362">
        <v>44.710999999999999</v>
      </c>
      <c r="AJ64" s="362">
        <v>51.008000000000003</v>
      </c>
      <c r="AK64" s="362">
        <v>57.510479601749999</v>
      </c>
      <c r="AL64" s="362">
        <v>56.436750680999999</v>
      </c>
      <c r="AM64" s="362">
        <v>55.383261107125001</v>
      </c>
      <c r="AN64" s="362">
        <v>57.387202879060006</v>
      </c>
      <c r="AO64" s="362">
        <v>54.971875612900007</v>
      </c>
      <c r="AP64" s="362">
        <v>50.589625749100001</v>
      </c>
      <c r="AQ64" s="362">
        <v>55.967333999200001</v>
      </c>
      <c r="AR64" s="362">
        <v>55.389907134189997</v>
      </c>
      <c r="AS64" s="362">
        <v>60.538042430899999</v>
      </c>
      <c r="AT64" s="362">
        <v>61.524302630024998</v>
      </c>
      <c r="AU64" s="431">
        <v>64.109768170648863</v>
      </c>
      <c r="AV64" s="365">
        <v>66.459000935885101</v>
      </c>
      <c r="AW64" s="235">
        <v>3.3811552549935175E-2</v>
      </c>
      <c r="AX64" s="235">
        <v>1.0922171802833613E-2</v>
      </c>
      <c r="AY64" s="235">
        <v>2.0684969222617453E-2</v>
      </c>
    </row>
    <row r="65" spans="1:52">
      <c r="A65" t="s">
        <v>217</v>
      </c>
      <c r="B65" s="362">
        <v>6.7499999999999999E-3</v>
      </c>
      <c r="C65" s="362">
        <v>1.3050000000000001E-2</v>
      </c>
      <c r="D65" s="362">
        <v>1.3950000000000001E-2</v>
      </c>
      <c r="E65" s="362">
        <v>1.6875000000000001E-2</v>
      </c>
      <c r="F65" s="362">
        <v>0.15097500000000003</v>
      </c>
      <c r="G65" s="362">
        <v>0.16200000000000001</v>
      </c>
      <c r="H65" s="362">
        <v>0.22500000000000001</v>
      </c>
      <c r="I65" s="362">
        <v>0.20700000000000002</v>
      </c>
      <c r="J65" s="362">
        <v>0.24300000000000002</v>
      </c>
      <c r="K65" s="362">
        <v>0.24300000000000002</v>
      </c>
      <c r="L65" s="362">
        <v>0.315</v>
      </c>
      <c r="M65" s="362">
        <v>0.378</v>
      </c>
      <c r="N65" s="362">
        <v>0.40500000000000003</v>
      </c>
      <c r="O65" s="362">
        <v>0.54</v>
      </c>
      <c r="P65" s="362">
        <v>0.57600000000000007</v>
      </c>
      <c r="Q65" s="362">
        <v>0.82800000000000007</v>
      </c>
      <c r="R65" s="362">
        <v>0.96300000000000008</v>
      </c>
      <c r="S65" s="362">
        <v>1.071</v>
      </c>
      <c r="T65" s="362">
        <v>0.93600000000000005</v>
      </c>
      <c r="U65" s="362">
        <v>0.98100000000000009</v>
      </c>
      <c r="V65" s="362">
        <v>0.76500000000000001</v>
      </c>
      <c r="W65" s="362">
        <v>0.77400000000000002</v>
      </c>
      <c r="X65" s="362">
        <v>0.78300000000000003</v>
      </c>
      <c r="Y65" s="362">
        <v>0.9900000000000001</v>
      </c>
      <c r="Z65" s="362">
        <v>1.2869999999999999</v>
      </c>
      <c r="AA65" s="362">
        <v>1.476</v>
      </c>
      <c r="AB65" s="362">
        <v>1.4400000000000002</v>
      </c>
      <c r="AC65" s="362">
        <v>1.359</v>
      </c>
      <c r="AD65" s="362">
        <v>1.5840000000000001</v>
      </c>
      <c r="AE65" s="362">
        <v>1.548</v>
      </c>
      <c r="AF65" s="362">
        <v>3.06</v>
      </c>
      <c r="AG65" s="362">
        <v>6.3</v>
      </c>
      <c r="AH65" s="362">
        <v>7.5600000000000005</v>
      </c>
      <c r="AI65" s="362">
        <v>8.64</v>
      </c>
      <c r="AJ65" s="362">
        <v>9.18</v>
      </c>
      <c r="AK65" s="362">
        <v>10.98</v>
      </c>
      <c r="AL65" s="362">
        <v>11.34</v>
      </c>
      <c r="AM65" s="362">
        <v>12.167999999999999</v>
      </c>
      <c r="AN65" s="362">
        <v>11.16</v>
      </c>
      <c r="AO65" s="362">
        <v>10.399119637589999</v>
      </c>
      <c r="AP65" s="362">
        <v>11.182788461339999</v>
      </c>
      <c r="AQ65" s="362">
        <v>11.496205020510001</v>
      </c>
      <c r="AR65" s="362">
        <v>11.460551274675</v>
      </c>
      <c r="AS65" s="362">
        <v>11.781015501374098</v>
      </c>
      <c r="AT65" s="362">
        <v>15.154068835718101</v>
      </c>
      <c r="AU65" s="431">
        <v>17.60306907946455</v>
      </c>
      <c r="AV65" s="365">
        <v>16.971137144162999</v>
      </c>
      <c r="AW65" s="235">
        <v>-3.8533119390111947E-2</v>
      </c>
      <c r="AX65" s="235">
        <v>4.833142698623738E-2</v>
      </c>
      <c r="AY65" s="235">
        <v>5.2821656142333076E-3</v>
      </c>
    </row>
    <row r="66" spans="1:52">
      <c r="A66" t="s">
        <v>168</v>
      </c>
      <c r="B66" s="362">
        <v>3.137</v>
      </c>
      <c r="C66" s="362">
        <v>3.1280000000000001</v>
      </c>
      <c r="D66" s="362">
        <v>2.899</v>
      </c>
      <c r="E66" s="362">
        <v>3.302</v>
      </c>
      <c r="F66" s="362">
        <v>3.653</v>
      </c>
      <c r="G66" s="362">
        <v>4.1040000000000001</v>
      </c>
      <c r="H66" s="362">
        <v>4.1850000000000005</v>
      </c>
      <c r="I66" s="362">
        <v>4.5720000000000001</v>
      </c>
      <c r="J66" s="362">
        <v>4.6979999999999995</v>
      </c>
      <c r="K66" s="362">
        <v>5.2919999999999998</v>
      </c>
      <c r="L66" s="362">
        <v>6.4619999999999997</v>
      </c>
      <c r="M66" s="362">
        <v>7.0470000000000006</v>
      </c>
      <c r="N66" s="362">
        <v>7.6859999999999991</v>
      </c>
      <c r="O66" s="362">
        <v>7.5780000000000003</v>
      </c>
      <c r="P66" s="362">
        <v>7.7760000000000007</v>
      </c>
      <c r="Q66" s="362">
        <v>7.9380000000000006</v>
      </c>
      <c r="R66" s="362">
        <v>8.5140000000000011</v>
      </c>
      <c r="S66" s="362">
        <v>9.1170000000000009</v>
      </c>
      <c r="T66" s="362">
        <v>9.6660000000000004</v>
      </c>
      <c r="U66" s="362">
        <v>10.305</v>
      </c>
      <c r="V66" s="362">
        <v>11.007000000000001</v>
      </c>
      <c r="W66" s="362">
        <v>11.889000000000001</v>
      </c>
      <c r="X66" s="362">
        <v>11.664000000000001</v>
      </c>
      <c r="Y66" s="362">
        <v>13.428000000000001</v>
      </c>
      <c r="Z66" s="362">
        <v>13.689000000000002</v>
      </c>
      <c r="AA66" s="362">
        <v>14.04</v>
      </c>
      <c r="AB66" s="362">
        <v>15.254999999999999</v>
      </c>
      <c r="AC66" s="362">
        <v>15.209999999999999</v>
      </c>
      <c r="AD66" s="362">
        <v>16.02</v>
      </c>
      <c r="AE66" s="362">
        <v>18.27</v>
      </c>
      <c r="AF66" s="362">
        <v>19.350000000000001</v>
      </c>
      <c r="AG66" s="362">
        <v>20.43</v>
      </c>
      <c r="AH66" s="362">
        <v>22.149000000000001</v>
      </c>
      <c r="AI66" s="362">
        <v>27.539332015017969</v>
      </c>
      <c r="AJ66" s="362">
        <v>33.0645932394075</v>
      </c>
      <c r="AK66" s="362">
        <v>35.148706320194997</v>
      </c>
      <c r="AL66" s="362">
        <v>35.913210299865</v>
      </c>
      <c r="AM66" s="362">
        <v>36.431412902392502</v>
      </c>
      <c r="AN66" s="362">
        <v>37.301616603900001</v>
      </c>
      <c r="AO66" s="362">
        <v>37.402996590270007</v>
      </c>
      <c r="AP66" s="362">
        <v>38.100066823349998</v>
      </c>
      <c r="AQ66" s="362">
        <v>38.090637312299997</v>
      </c>
      <c r="AR66" s="362">
        <v>39.446116783154999</v>
      </c>
      <c r="AS66" s="362">
        <v>38.355875186444102</v>
      </c>
      <c r="AT66" s="362">
        <v>37.710204198691059</v>
      </c>
      <c r="AU66" s="431">
        <v>37.775819833609951</v>
      </c>
      <c r="AV66" s="365">
        <v>37.378227303554844</v>
      </c>
      <c r="AW66" s="235">
        <v>-1.3228537100300586E-2</v>
      </c>
      <c r="AX66" s="235">
        <v>7.2341809679306035E-3</v>
      </c>
      <c r="AY66" s="235">
        <v>1.1633751192196347E-2</v>
      </c>
    </row>
    <row r="67" spans="1:52">
      <c r="A67" t="s">
        <v>102</v>
      </c>
      <c r="B67" s="362">
        <v>0</v>
      </c>
      <c r="C67" s="362">
        <v>0</v>
      </c>
      <c r="D67" s="362">
        <v>0</v>
      </c>
      <c r="E67" s="362">
        <v>0</v>
      </c>
      <c r="F67" s="362">
        <v>0</v>
      </c>
      <c r="G67" s="362">
        <v>0</v>
      </c>
      <c r="H67" s="362">
        <v>0</v>
      </c>
      <c r="I67" s="362">
        <v>0</v>
      </c>
      <c r="J67" s="362">
        <v>0</v>
      </c>
      <c r="K67" s="362">
        <v>0</v>
      </c>
      <c r="L67" s="362">
        <v>0</v>
      </c>
      <c r="M67" s="362">
        <v>0.23701203450000002</v>
      </c>
      <c r="N67" s="362">
        <v>1.2079968210000001</v>
      </c>
      <c r="O67" s="362">
        <v>1.422072207</v>
      </c>
      <c r="P67" s="362">
        <v>2.1229142445</v>
      </c>
      <c r="Q67" s="362">
        <v>2.7906255675000002</v>
      </c>
      <c r="R67" s="362">
        <v>3.2192458483532076</v>
      </c>
      <c r="S67" s="362">
        <v>4.4977463424134809</v>
      </c>
      <c r="T67" s="362">
        <v>5.3309199274162378</v>
      </c>
      <c r="U67" s="362">
        <v>5.3255524177043068</v>
      </c>
      <c r="V67" s="362">
        <v>5.8038403723167828</v>
      </c>
      <c r="W67" s="362">
        <v>7.1927150097491666</v>
      </c>
      <c r="X67" s="362">
        <v>7.6735733211251027</v>
      </c>
      <c r="Y67" s="362">
        <v>8.6367767188676048</v>
      </c>
      <c r="Z67" s="362">
        <v>9.5473634016875124</v>
      </c>
      <c r="AA67" s="362">
        <v>10.108431963829073</v>
      </c>
      <c r="AB67" s="362">
        <v>11.685597833972963</v>
      </c>
      <c r="AC67" s="362">
        <v>14.385430019498333</v>
      </c>
      <c r="AD67" s="362">
        <v>15.617941287153561</v>
      </c>
      <c r="AE67" s="362">
        <v>17.107992222677044</v>
      </c>
      <c r="AF67" s="362">
        <v>17.966491381672718</v>
      </c>
      <c r="AG67" s="362">
        <v>17.475906033917411</v>
      </c>
      <c r="AH67" s="362">
        <v>18.266920728084202</v>
      </c>
      <c r="AI67" s="362">
        <v>19.103924648656033</v>
      </c>
      <c r="AJ67" s="362">
        <v>19.903330801668236</v>
      </c>
      <c r="AK67" s="362">
        <v>21.081461384073005</v>
      </c>
      <c r="AL67" s="362">
        <v>21.642529946214566</v>
      </c>
      <c r="AM67" s="362">
        <v>23.13258088173805</v>
      </c>
      <c r="AN67" s="362">
        <v>25.621618613083577</v>
      </c>
      <c r="AO67" s="362">
        <v>27.501557390217403</v>
      </c>
      <c r="AP67" s="362">
        <v>32.247645555218128</v>
      </c>
      <c r="AQ67" s="362">
        <v>32.900692570169781</v>
      </c>
      <c r="AR67" s="362">
        <v>36.855287249057589</v>
      </c>
      <c r="AS67" s="362">
        <v>37.196086316401058</v>
      </c>
      <c r="AT67" s="362">
        <v>37.462823829550324</v>
      </c>
      <c r="AU67" s="431">
        <v>35.411704331885282</v>
      </c>
      <c r="AV67" s="365">
        <v>34.733986931919638</v>
      </c>
      <c r="AW67" s="235">
        <v>-2.1818181818181737E-2</v>
      </c>
      <c r="AX67" s="235">
        <v>5.3233372544836399E-2</v>
      </c>
      <c r="AY67" s="235">
        <v>1.0810747085390052E-2</v>
      </c>
    </row>
    <row r="68" spans="1:52">
      <c r="A68" t="s">
        <v>7</v>
      </c>
      <c r="B68" s="362">
        <v>0</v>
      </c>
      <c r="C68" s="362">
        <v>0</v>
      </c>
      <c r="D68" s="362">
        <v>0</v>
      </c>
      <c r="E68" s="362">
        <v>0</v>
      </c>
      <c r="F68" s="362">
        <v>0</v>
      </c>
      <c r="G68" s="362">
        <v>0</v>
      </c>
      <c r="H68" s="362">
        <v>0</v>
      </c>
      <c r="I68" s="362">
        <v>0</v>
      </c>
      <c r="J68" s="362">
        <v>0</v>
      </c>
      <c r="K68" s="362">
        <v>0</v>
      </c>
      <c r="L68" s="362">
        <v>0</v>
      </c>
      <c r="M68" s="362">
        <v>9.0000000000000011E-3</v>
      </c>
      <c r="N68" s="362">
        <v>1.7000000000000001E-2</v>
      </c>
      <c r="O68" s="362">
        <v>5.9000000000000004E-2</v>
      </c>
      <c r="P68" s="362">
        <v>5.1000000000000004E-2</v>
      </c>
      <c r="Q68" s="362">
        <v>3.2000000000000001E-2</v>
      </c>
      <c r="R68" s="362">
        <v>3.3000000000000002E-2</v>
      </c>
      <c r="S68" s="362">
        <v>3.3000000000000002E-2</v>
      </c>
      <c r="T68" s="362">
        <v>2.5000000000000001E-2</v>
      </c>
      <c r="U68" s="362">
        <v>0.03</v>
      </c>
      <c r="V68" s="362">
        <v>3.6000000000000004E-2</v>
      </c>
      <c r="W68" s="362">
        <v>6.5000000000000002E-2</v>
      </c>
      <c r="X68" s="362">
        <v>0.189</v>
      </c>
      <c r="Y68" s="362">
        <v>0.22500000000000001</v>
      </c>
      <c r="Z68" s="362">
        <v>0.22500000000000001</v>
      </c>
      <c r="AA68" s="362">
        <v>0.13100000000000001</v>
      </c>
      <c r="AB68" s="362">
        <v>0.25800000000000001</v>
      </c>
      <c r="AC68" s="362">
        <v>0.47800000000000004</v>
      </c>
      <c r="AD68" s="362">
        <v>0.81</v>
      </c>
      <c r="AE68" s="362">
        <v>1.17</v>
      </c>
      <c r="AF68" s="362">
        <v>1.44</v>
      </c>
      <c r="AG68" s="362">
        <v>1.8</v>
      </c>
      <c r="AH68" s="362">
        <v>2.16</v>
      </c>
      <c r="AI68" s="362">
        <v>2.1360000000000001</v>
      </c>
      <c r="AJ68" s="362">
        <v>3.7440000000000002</v>
      </c>
      <c r="AK68" s="362">
        <v>5.7960000000000003</v>
      </c>
      <c r="AL68" s="362">
        <v>6.3</v>
      </c>
      <c r="AM68" s="362">
        <v>6.3719999999999999</v>
      </c>
      <c r="AN68" s="362">
        <v>6.7491000000000003</v>
      </c>
      <c r="AO68" s="362">
        <v>7.2089999999999996</v>
      </c>
      <c r="AP68" s="362">
        <v>8.4618000000000002</v>
      </c>
      <c r="AQ68" s="362">
        <v>7.6320000000000006</v>
      </c>
      <c r="AR68" s="362">
        <v>8.4195000000000011</v>
      </c>
      <c r="AS68" s="362">
        <v>8.7759</v>
      </c>
      <c r="AT68" s="362">
        <v>9.1890000000000018</v>
      </c>
      <c r="AU68" s="431">
        <v>9.5940000000000012</v>
      </c>
      <c r="AV68" s="365">
        <v>9.6388199999999991</v>
      </c>
      <c r="AW68" s="235">
        <v>1.9266652313432164E-3</v>
      </c>
      <c r="AX68" s="235">
        <v>5.1688521091898476E-2</v>
      </c>
      <c r="AY68" s="235">
        <v>3.0000254628367931E-3</v>
      </c>
    </row>
    <row r="69" spans="1:52">
      <c r="A69" t="s">
        <v>55</v>
      </c>
      <c r="B69" s="362">
        <v>4.9460981632257051</v>
      </c>
      <c r="C69" s="362">
        <v>5.5897301608271679</v>
      </c>
      <c r="D69" s="362">
        <v>6.1060776284260498</v>
      </c>
      <c r="E69" s="362">
        <v>6.3265270290748035</v>
      </c>
      <c r="F69" s="362">
        <v>6.5682581451698159</v>
      </c>
      <c r="G69" s="362">
        <v>6.4617765180330995</v>
      </c>
      <c r="H69" s="362">
        <v>6.8803648542304341</v>
      </c>
      <c r="I69" s="362">
        <v>7.7552656771797022</v>
      </c>
      <c r="J69" s="362">
        <v>7.4402832965320229</v>
      </c>
      <c r="K69" s="362">
        <v>6.6384495363467266</v>
      </c>
      <c r="L69" s="362">
        <v>6.8449196199726945</v>
      </c>
      <c r="M69" s="362">
        <v>6.5676462776203737</v>
      </c>
      <c r="N69" s="362">
        <v>6.9770556598710174</v>
      </c>
      <c r="O69" s="362">
        <v>7.1920397558985307</v>
      </c>
      <c r="P69" s="362">
        <v>7.9003628786515332</v>
      </c>
      <c r="Q69" s="362">
        <v>8.6269550749355943</v>
      </c>
      <c r="R69" s="362">
        <v>9.0515461501206165</v>
      </c>
      <c r="S69" s="362">
        <v>9.0344929880573908</v>
      </c>
      <c r="T69" s="362">
        <v>9.427198010911745</v>
      </c>
      <c r="U69" s="362">
        <v>7.0442602516175619</v>
      </c>
      <c r="V69" s="362">
        <v>6.8663305329210695</v>
      </c>
      <c r="W69" s="362">
        <v>7.0265339176474484</v>
      </c>
      <c r="X69" s="362">
        <v>7.2483544785281433</v>
      </c>
      <c r="Y69" s="362">
        <v>7.1608579131206742</v>
      </c>
      <c r="Z69" s="362">
        <v>6.9658684406672595</v>
      </c>
      <c r="AA69" s="362">
        <v>6.7451183639381211</v>
      </c>
      <c r="AB69" s="362">
        <v>7.2975161608753787</v>
      </c>
      <c r="AC69" s="362">
        <v>7.5744040642986485</v>
      </c>
      <c r="AD69" s="362">
        <v>7.0795994443447938</v>
      </c>
      <c r="AE69" s="362">
        <v>7.6606967649125712</v>
      </c>
      <c r="AF69" s="362">
        <v>8.0040964317322931</v>
      </c>
      <c r="AG69" s="362">
        <v>8.4622612296837723</v>
      </c>
      <c r="AH69" s="362">
        <v>9.7379683906414183</v>
      </c>
      <c r="AI69" s="362">
        <v>9.5846700725001259</v>
      </c>
      <c r="AJ69" s="362">
        <v>9.2171112460063842</v>
      </c>
      <c r="AK69" s="362">
        <v>9.9547848461946131</v>
      </c>
      <c r="AL69" s="362">
        <v>12.757075539664456</v>
      </c>
      <c r="AM69" s="362">
        <v>15.126145995572228</v>
      </c>
      <c r="AN69" s="362">
        <v>16.018383538614618</v>
      </c>
      <c r="AO69" s="362">
        <v>16.304084227097317</v>
      </c>
      <c r="AP69" s="362">
        <v>15.870468896582951</v>
      </c>
      <c r="AQ69" s="362">
        <v>16.034583281032081</v>
      </c>
      <c r="AR69" s="362">
        <v>15.79437505603924</v>
      </c>
      <c r="AS69" s="362">
        <v>16.308020073595202</v>
      </c>
      <c r="AT69" s="362">
        <v>20.75904997028919</v>
      </c>
      <c r="AU69" s="431">
        <v>24.805924810809664</v>
      </c>
      <c r="AV69" s="365">
        <v>27.685038707389115</v>
      </c>
      <c r="AW69" s="235">
        <v>0.11301621429962405</v>
      </c>
      <c r="AX69" s="235">
        <v>9.5600834802228585E-2</v>
      </c>
      <c r="AY69" s="235">
        <v>8.6168038267951438E-3</v>
      </c>
    </row>
    <row r="70" spans="1:52">
      <c r="A70" s="175" t="s">
        <v>86</v>
      </c>
      <c r="B70" s="369">
        <v>14.228273102776354</v>
      </c>
      <c r="C70" s="369">
        <v>16.566757352041499</v>
      </c>
      <c r="D70" s="369">
        <v>19.547117122379976</v>
      </c>
      <c r="E70" s="369">
        <v>23.2457216176117</v>
      </c>
      <c r="F70" s="369">
        <v>28.608505010777076</v>
      </c>
      <c r="G70" s="369">
        <v>33.079761004992413</v>
      </c>
      <c r="H70" s="369">
        <v>37.798952849568778</v>
      </c>
      <c r="I70" s="369">
        <v>45.891911278968692</v>
      </c>
      <c r="J70" s="369">
        <v>54.322601986546687</v>
      </c>
      <c r="K70" s="369">
        <v>61.729036623409797</v>
      </c>
      <c r="L70" s="369">
        <v>65.858417821463092</v>
      </c>
      <c r="M70" s="369">
        <v>66.374668536315198</v>
      </c>
      <c r="N70" s="369">
        <v>69.12093738583583</v>
      </c>
      <c r="O70" s="369">
        <v>77.541001692858288</v>
      </c>
      <c r="P70" s="369">
        <v>89.431113365396598</v>
      </c>
      <c r="Q70" s="369">
        <v>96.824250356110909</v>
      </c>
      <c r="R70" s="369">
        <v>106.66186806043238</v>
      </c>
      <c r="S70" s="369">
        <v>113.46344670030025</v>
      </c>
      <c r="T70" s="369">
        <v>121.15519077256677</v>
      </c>
      <c r="U70" s="369">
        <v>126.6745108884773</v>
      </c>
      <c r="V70" s="369">
        <v>134.52370304018325</v>
      </c>
      <c r="W70" s="369">
        <v>146.5788498279378</v>
      </c>
      <c r="X70" s="369">
        <v>154.91000566239259</v>
      </c>
      <c r="Y70" s="369">
        <v>164.25955840956914</v>
      </c>
      <c r="Z70" s="369">
        <v>177.99810374432806</v>
      </c>
      <c r="AA70" s="369">
        <v>187.27320933027107</v>
      </c>
      <c r="AB70" s="369">
        <v>204.29866743072992</v>
      </c>
      <c r="AC70" s="369">
        <v>217.0753250774234</v>
      </c>
      <c r="AD70" s="369">
        <v>221.08683565499442</v>
      </c>
      <c r="AE70" s="369">
        <v>234.99497894717862</v>
      </c>
      <c r="AF70" s="369">
        <v>249.16532667911289</v>
      </c>
      <c r="AG70" s="369">
        <v>256.77967285850002</v>
      </c>
      <c r="AH70" s="369">
        <v>273.7534224682463</v>
      </c>
      <c r="AI70" s="369">
        <v>292.18957079494936</v>
      </c>
      <c r="AJ70" s="369">
        <v>311.84411118849027</v>
      </c>
      <c r="AK70" s="369">
        <v>337.04740505381972</v>
      </c>
      <c r="AL70" s="369">
        <v>352.15522080339287</v>
      </c>
      <c r="AM70" s="369">
        <v>367.00149134202132</v>
      </c>
      <c r="AN70" s="369">
        <v>385.45781275061495</v>
      </c>
      <c r="AO70" s="369">
        <v>405.31326953414202</v>
      </c>
      <c r="AP70" s="369">
        <v>441.54216792609901</v>
      </c>
      <c r="AQ70" s="369">
        <v>451.24904717625679</v>
      </c>
      <c r="AR70" s="369">
        <v>454.89451099744184</v>
      </c>
      <c r="AS70" s="369">
        <v>465.33258138289159</v>
      </c>
      <c r="AT70" s="369">
        <v>484.90862300016363</v>
      </c>
      <c r="AU70" s="369">
        <v>505.69162050378452</v>
      </c>
      <c r="AV70" s="369">
        <v>521.9064941454227</v>
      </c>
      <c r="AW70" s="506">
        <v>2.9244897511224943E-2</v>
      </c>
      <c r="AX70" s="506">
        <v>4.1404564686315037E-2</v>
      </c>
      <c r="AY70" s="506">
        <v>0.16244029576816973</v>
      </c>
      <c r="AZ70" s="86"/>
    </row>
    <row r="71" spans="1:52">
      <c r="B71" s="362"/>
      <c r="C71" s="362"/>
      <c r="D71" s="362"/>
      <c r="E71" s="362"/>
      <c r="F71" s="362"/>
      <c r="G71" s="362"/>
      <c r="H71" s="362"/>
      <c r="I71" s="362"/>
      <c r="J71" s="362"/>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362"/>
      <c r="AL71" s="362"/>
      <c r="AM71" s="362"/>
      <c r="AN71" s="362"/>
      <c r="AO71" s="362"/>
      <c r="AP71" s="362"/>
      <c r="AQ71" s="362"/>
      <c r="AR71" s="362"/>
      <c r="AS71" s="362"/>
      <c r="AT71" s="362"/>
      <c r="AU71" s="431"/>
      <c r="AV71" s="365"/>
      <c r="AW71" s="235"/>
      <c r="AX71" s="235"/>
      <c r="AY71" s="235"/>
    </row>
    <row r="72" spans="1:52">
      <c r="A72" s="508" t="s">
        <v>343</v>
      </c>
      <c r="B72" s="509">
        <v>899.65641803977155</v>
      </c>
      <c r="C72" s="509">
        <v>959.73956965976561</v>
      </c>
      <c r="D72" s="509">
        <v>1004.8257778954479</v>
      </c>
      <c r="E72" s="509">
        <v>1049.4650577696984</v>
      </c>
      <c r="F72" s="509">
        <v>1067.2670939531085</v>
      </c>
      <c r="G72" s="509">
        <v>1067.5854616753184</v>
      </c>
      <c r="H72" s="509">
        <v>1111.44496508056</v>
      </c>
      <c r="I72" s="509">
        <v>1157.3487274560343</v>
      </c>
      <c r="J72" s="509">
        <v>1195.4964962135296</v>
      </c>
      <c r="K72" s="509">
        <v>1279.4047049914454</v>
      </c>
      <c r="L72" s="509">
        <v>1295.9373840310393</v>
      </c>
      <c r="M72" s="509">
        <v>1316.8554917597089</v>
      </c>
      <c r="N72" s="509">
        <v>1315.6005015021003</v>
      </c>
      <c r="O72" s="509">
        <v>1320.338512683086</v>
      </c>
      <c r="P72" s="509">
        <v>1434.3295603165145</v>
      </c>
      <c r="Q72" s="509">
        <v>1479.1836369067544</v>
      </c>
      <c r="R72" s="509">
        <v>1517.8539526720961</v>
      </c>
      <c r="S72" s="509">
        <v>1595.0926069063125</v>
      </c>
      <c r="T72" s="509">
        <v>1666.5709826309617</v>
      </c>
      <c r="U72" s="509">
        <v>1722.6400967419711</v>
      </c>
      <c r="V72" s="509">
        <v>1777.7998191428014</v>
      </c>
      <c r="W72" s="509">
        <v>1802.9354405684828</v>
      </c>
      <c r="X72" s="509">
        <v>1818.4481868044045</v>
      </c>
      <c r="Y72" s="509">
        <v>1835.4804251208611</v>
      </c>
      <c r="Z72" s="509">
        <v>1863.1900996705235</v>
      </c>
      <c r="AA72" s="509">
        <v>1892.1781030595128</v>
      </c>
      <c r="AB72" s="509">
        <v>1985.3951107292737</v>
      </c>
      <c r="AC72" s="509">
        <v>1986.6509749500449</v>
      </c>
      <c r="AD72" s="509">
        <v>2037.5662177209447</v>
      </c>
      <c r="AE72" s="509">
        <v>2088.2439104850273</v>
      </c>
      <c r="AF72" s="509">
        <v>2172.1412870796939</v>
      </c>
      <c r="AG72" s="509">
        <v>2232.7870089254102</v>
      </c>
      <c r="AH72" s="509">
        <v>2275.7887600248687</v>
      </c>
      <c r="AI72" s="509">
        <v>2359.0374651956267</v>
      </c>
      <c r="AJ72" s="509">
        <v>2436.6584415901971</v>
      </c>
      <c r="AK72" s="509">
        <v>2504.14961801657</v>
      </c>
      <c r="AL72" s="509">
        <v>2596.8392846400357</v>
      </c>
      <c r="AM72" s="509">
        <v>2660.3452606928399</v>
      </c>
      <c r="AN72" s="509">
        <v>2756.7408295855612</v>
      </c>
      <c r="AO72" s="509">
        <v>2679.0669212947441</v>
      </c>
      <c r="AP72" s="509">
        <v>2879.2365490843558</v>
      </c>
      <c r="AQ72" s="509">
        <v>2967.3363488697514</v>
      </c>
      <c r="AR72" s="509">
        <v>3024.708924823226</v>
      </c>
      <c r="AS72" s="509">
        <v>3073.0677370708136</v>
      </c>
      <c r="AT72" s="509">
        <v>3132.7962532673796</v>
      </c>
      <c r="AU72" s="509">
        <v>3195.0176812380801</v>
      </c>
      <c r="AV72" s="509">
        <v>3212.912730042508</v>
      </c>
      <c r="AW72" s="510">
        <v>2.8533797405501105E-3</v>
      </c>
      <c r="AX72" s="510">
        <v>2.4663577742770615E-2</v>
      </c>
      <c r="AY72" s="510">
        <v>1</v>
      </c>
      <c r="AZ72" s="378"/>
    </row>
    <row r="73" spans="1:52">
      <c r="A73" t="s">
        <v>390</v>
      </c>
      <c r="B73" s="362">
        <v>677.59032549530571</v>
      </c>
      <c r="C73" s="362">
        <v>716.73304944587392</v>
      </c>
      <c r="D73" s="362">
        <v>744.56164895558834</v>
      </c>
      <c r="E73" s="362">
        <v>764.9414086395692</v>
      </c>
      <c r="F73" s="362">
        <v>755.29144004381646</v>
      </c>
      <c r="G73" s="362">
        <v>722.14602073101628</v>
      </c>
      <c r="H73" s="362">
        <v>728.64673096565684</v>
      </c>
      <c r="I73" s="362">
        <v>740.59829836854919</v>
      </c>
      <c r="J73" s="362">
        <v>744.89655377918757</v>
      </c>
      <c r="K73" s="362">
        <v>777.04484470811417</v>
      </c>
      <c r="L73" s="362">
        <v>770.49593567831732</v>
      </c>
      <c r="M73" s="362">
        <v>761.15337571701696</v>
      </c>
      <c r="N73" s="362">
        <v>716.30896942911681</v>
      </c>
      <c r="O73" s="362">
        <v>673.88155798110404</v>
      </c>
      <c r="P73" s="362">
        <v>718.33828048884948</v>
      </c>
      <c r="Q73" s="362">
        <v>704.48046228992041</v>
      </c>
      <c r="R73" s="362">
        <v>682.40551834669998</v>
      </c>
      <c r="S73" s="362">
        <v>710.13983424349135</v>
      </c>
      <c r="T73" s="362">
        <v>725.02316263484886</v>
      </c>
      <c r="U73" s="362">
        <v>742.95393210062105</v>
      </c>
      <c r="V73" s="362">
        <v>761.53973494971251</v>
      </c>
      <c r="W73" s="362">
        <v>781.08825901868329</v>
      </c>
      <c r="X73" s="362">
        <v>798.72929659899751</v>
      </c>
      <c r="Y73" s="362">
        <v>827.5440613267906</v>
      </c>
      <c r="Z73" s="362">
        <v>864.39484634304267</v>
      </c>
      <c r="AA73" s="362">
        <v>874.19995003143424</v>
      </c>
      <c r="AB73" s="362">
        <v>918.96993177901197</v>
      </c>
      <c r="AC73" s="362">
        <v>922.66345892186689</v>
      </c>
      <c r="AD73" s="362">
        <v>935.01661306608889</v>
      </c>
      <c r="AE73" s="362">
        <v>938.10152375140865</v>
      </c>
      <c r="AF73" s="362">
        <v>959.0514297215758</v>
      </c>
      <c r="AG73" s="362">
        <v>981.19648556152652</v>
      </c>
      <c r="AH73" s="362">
        <v>969.53821447677592</v>
      </c>
      <c r="AI73" s="362">
        <v>975.09559694184577</v>
      </c>
      <c r="AJ73" s="362">
        <v>975.19764422497212</v>
      </c>
      <c r="AK73" s="362">
        <v>967.95024330077933</v>
      </c>
      <c r="AL73" s="362">
        <v>980.9300010717277</v>
      </c>
      <c r="AM73" s="362">
        <v>983.48919203978369</v>
      </c>
      <c r="AN73" s="362">
        <v>1011.5354090284835</v>
      </c>
      <c r="AO73" s="362">
        <v>1009.770412175978</v>
      </c>
      <c r="AP73" s="362">
        <v>1033.0767455336409</v>
      </c>
      <c r="AQ73" s="362">
        <v>1052.6651904342061</v>
      </c>
      <c r="AR73" s="362">
        <v>1085.1400739193753</v>
      </c>
      <c r="AS73" s="362">
        <v>1091.3127435037391</v>
      </c>
      <c r="AT73" s="362">
        <v>1136.3371242228563</v>
      </c>
      <c r="AU73" s="431">
        <v>1173.5109708725465</v>
      </c>
      <c r="AV73" s="365">
        <v>1169.9187002914039</v>
      </c>
      <c r="AW73" s="235">
        <v>-5.7850074952593422E-3</v>
      </c>
      <c r="AX73" s="235">
        <v>1.9444089029885481E-2</v>
      </c>
      <c r="AY73" s="235">
        <v>0.36413024522951343</v>
      </c>
    </row>
    <row r="74" spans="1:52">
      <c r="A74" t="s">
        <v>391</v>
      </c>
      <c r="B74" s="362">
        <v>222.0660925444661</v>
      </c>
      <c r="C74" s="362">
        <v>243.00652021389169</v>
      </c>
      <c r="D74" s="362">
        <v>260.2641289398594</v>
      </c>
      <c r="E74" s="362">
        <v>284.5236491301294</v>
      </c>
      <c r="F74" s="362">
        <v>311.97565390929248</v>
      </c>
      <c r="G74" s="362">
        <v>345.43944094430168</v>
      </c>
      <c r="H74" s="362">
        <v>382.79823411490327</v>
      </c>
      <c r="I74" s="362">
        <v>416.75042908748503</v>
      </c>
      <c r="J74" s="362">
        <v>450.59994243434215</v>
      </c>
      <c r="K74" s="362">
        <v>502.35986028333144</v>
      </c>
      <c r="L74" s="362">
        <v>525.44144835272186</v>
      </c>
      <c r="M74" s="362">
        <v>555.70211604269218</v>
      </c>
      <c r="N74" s="362">
        <v>599.29153207298407</v>
      </c>
      <c r="O74" s="362">
        <v>646.45695470198211</v>
      </c>
      <c r="P74" s="362">
        <v>715.99127982766493</v>
      </c>
      <c r="Q74" s="362">
        <v>774.70317461683396</v>
      </c>
      <c r="R74" s="362">
        <v>835.44843432539585</v>
      </c>
      <c r="S74" s="362">
        <v>884.95277266282096</v>
      </c>
      <c r="T74" s="362">
        <v>941.54781999611282</v>
      </c>
      <c r="U74" s="362">
        <v>979.68616464135027</v>
      </c>
      <c r="V74" s="362">
        <v>1016.2600841930889</v>
      </c>
      <c r="W74" s="362">
        <v>1021.8471815498001</v>
      </c>
      <c r="X74" s="362">
        <v>1019.7188902054074</v>
      </c>
      <c r="Y74" s="362">
        <v>1007.9363637940704</v>
      </c>
      <c r="Z74" s="362">
        <v>998.79525332748085</v>
      </c>
      <c r="AA74" s="362">
        <v>1017.9781530280791</v>
      </c>
      <c r="AB74" s="362">
        <v>1066.4251789502614</v>
      </c>
      <c r="AC74" s="362">
        <v>1063.9875160281772</v>
      </c>
      <c r="AD74" s="362">
        <v>1102.5496046548549</v>
      </c>
      <c r="AE74" s="362">
        <v>1150.1423867336191</v>
      </c>
      <c r="AF74" s="362">
        <v>1213.089857358118</v>
      </c>
      <c r="AG74" s="362">
        <v>1251.5905233638832</v>
      </c>
      <c r="AH74" s="362">
        <v>1306.2505455480934</v>
      </c>
      <c r="AI74" s="362">
        <v>1383.9418682537819</v>
      </c>
      <c r="AJ74" s="362">
        <v>1461.4607973652251</v>
      </c>
      <c r="AK74" s="362">
        <v>1536.1993747157903</v>
      </c>
      <c r="AL74" s="362">
        <v>1615.9092835683082</v>
      </c>
      <c r="AM74" s="362">
        <v>1676.8560686530557</v>
      </c>
      <c r="AN74" s="362">
        <v>1745.2054205570787</v>
      </c>
      <c r="AO74" s="362">
        <v>1669.2965091187668</v>
      </c>
      <c r="AP74" s="362">
        <v>1846.159803550715</v>
      </c>
      <c r="AQ74" s="362">
        <v>1914.6711584355448</v>
      </c>
      <c r="AR74" s="362">
        <v>1939.5688509038505</v>
      </c>
      <c r="AS74" s="362">
        <v>1981.7549935670747</v>
      </c>
      <c r="AT74" s="362">
        <v>1996.4591290445244</v>
      </c>
      <c r="AU74" s="431">
        <v>2021.5067103655335</v>
      </c>
      <c r="AV74" s="365">
        <v>2042.9940297511037</v>
      </c>
      <c r="AW74" s="235">
        <v>7.8680760261906624E-3</v>
      </c>
      <c r="AX74" s="235">
        <v>2.7833480748185924E-2</v>
      </c>
      <c r="AY74" s="235">
        <v>0.63586975477048646</v>
      </c>
    </row>
    <row r="75" spans="1:52">
      <c r="A75" t="s">
        <v>392</v>
      </c>
      <c r="B75" s="362">
        <v>91.328114386815685</v>
      </c>
      <c r="C75" s="362">
        <v>111.3540289519633</v>
      </c>
      <c r="D75" s="362">
        <v>133.61029347518868</v>
      </c>
      <c r="E75" s="362">
        <v>150.19340863538739</v>
      </c>
      <c r="F75" s="362">
        <v>166.86500227469188</v>
      </c>
      <c r="G75" s="362">
        <v>173.44789156881626</v>
      </c>
      <c r="H75" s="362">
        <v>184.82438243227284</v>
      </c>
      <c r="I75" s="362">
        <v>188.3071185634661</v>
      </c>
      <c r="J75" s="362">
        <v>183.36311822969327</v>
      </c>
      <c r="K75" s="362">
        <v>184.26046841157924</v>
      </c>
      <c r="L75" s="362">
        <v>177.43722745936751</v>
      </c>
      <c r="M75" s="362">
        <v>174.79246960277061</v>
      </c>
      <c r="N75" s="362">
        <v>161.87554356197592</v>
      </c>
      <c r="O75" s="362">
        <v>165.46263393970969</v>
      </c>
      <c r="P75" s="362">
        <v>167.2505015665796</v>
      </c>
      <c r="Q75" s="362">
        <v>171.88521037510299</v>
      </c>
      <c r="R75" s="362">
        <v>167.04566242108655</v>
      </c>
      <c r="S75" s="362">
        <v>170.2024039754084</v>
      </c>
      <c r="T75" s="362">
        <v>160.30188422204981</v>
      </c>
      <c r="U75" s="362">
        <v>161.89084437889005</v>
      </c>
      <c r="V75" s="362">
        <v>162.5731574492435</v>
      </c>
      <c r="W75" s="362">
        <v>174.66345372871956</v>
      </c>
      <c r="X75" s="362">
        <v>173.8565958237601</v>
      </c>
      <c r="Y75" s="362">
        <v>184.71418133376548</v>
      </c>
      <c r="Z75" s="362">
        <v>184.24612025006792</v>
      </c>
      <c r="AA75" s="362">
        <v>190.82160173899416</v>
      </c>
      <c r="AB75" s="362">
        <v>211.45118474610916</v>
      </c>
      <c r="AC75" s="362">
        <v>202.66739270295722</v>
      </c>
      <c r="AD75" s="362">
        <v>200.90830154839767</v>
      </c>
      <c r="AE75" s="362">
        <v>204.01049696788681</v>
      </c>
      <c r="AF75" s="362">
        <v>208.91758126007974</v>
      </c>
      <c r="AG75" s="362">
        <v>209.91198326117888</v>
      </c>
      <c r="AH75" s="362">
        <v>205.48357945295561</v>
      </c>
      <c r="AI75" s="362">
        <v>201.89000329299614</v>
      </c>
      <c r="AJ75" s="362">
        <v>205.14237090849906</v>
      </c>
      <c r="AK75" s="362">
        <v>190.6529390394482</v>
      </c>
      <c r="AL75" s="362">
        <v>181.67071308304634</v>
      </c>
      <c r="AM75" s="362">
        <v>169.30262688148639</v>
      </c>
      <c r="AN75" s="362">
        <v>170.80104455675337</v>
      </c>
      <c r="AO75" s="362">
        <v>155.00512546395626</v>
      </c>
      <c r="AP75" s="362">
        <v>158.18815865074427</v>
      </c>
      <c r="AQ75" s="362">
        <v>139.76519778723227</v>
      </c>
      <c r="AR75" s="362">
        <v>131.95154616942429</v>
      </c>
      <c r="AS75" s="362">
        <v>130.35009933979524</v>
      </c>
      <c r="AT75" s="362">
        <v>119.27582607100334</v>
      </c>
      <c r="AU75" s="431">
        <v>107.78023470297595</v>
      </c>
      <c r="AV75" s="365">
        <v>106.37541404080883</v>
      </c>
      <c r="AW75" s="235">
        <v>-1.573074946998676E-2</v>
      </c>
      <c r="AX75" s="235">
        <v>-5.543997432000769E-2</v>
      </c>
      <c r="AY75" s="235">
        <v>3.3108715666672173E-2</v>
      </c>
    </row>
    <row r="76" spans="1:52">
      <c r="A76" s="7" t="s">
        <v>507</v>
      </c>
      <c r="B76" s="371">
        <v>0</v>
      </c>
      <c r="C76" s="371">
        <v>0</v>
      </c>
      <c r="D76" s="371">
        <v>0</v>
      </c>
      <c r="E76" s="371">
        <v>0</v>
      </c>
      <c r="F76" s="371">
        <v>0</v>
      </c>
      <c r="G76" s="371">
        <v>0</v>
      </c>
      <c r="H76" s="371">
        <v>0</v>
      </c>
      <c r="I76" s="371">
        <v>0</v>
      </c>
      <c r="J76" s="371">
        <v>0</v>
      </c>
      <c r="K76" s="371">
        <v>0</v>
      </c>
      <c r="L76" s="371">
        <v>0</v>
      </c>
      <c r="M76" s="371">
        <v>0</v>
      </c>
      <c r="N76" s="371">
        <v>0</v>
      </c>
      <c r="O76" s="371">
        <v>0</v>
      </c>
      <c r="P76" s="371">
        <v>0</v>
      </c>
      <c r="Q76" s="371">
        <v>523.05975418949072</v>
      </c>
      <c r="R76" s="371">
        <v>558.2722796407561</v>
      </c>
      <c r="S76" s="371">
        <v>591.76991728263511</v>
      </c>
      <c r="T76" s="371">
        <v>626.48524727843449</v>
      </c>
      <c r="U76" s="371">
        <v>647.6842528779157</v>
      </c>
      <c r="V76" s="371">
        <v>672.23763159832174</v>
      </c>
      <c r="W76" s="371">
        <v>658.96497236422749</v>
      </c>
      <c r="X76" s="371">
        <v>637.14273996594727</v>
      </c>
      <c r="Y76" s="371">
        <v>619.35437251652638</v>
      </c>
      <c r="Z76" s="371">
        <v>585.19961414535317</v>
      </c>
      <c r="AA76" s="371">
        <v>569.08749848176626</v>
      </c>
      <c r="AB76" s="371">
        <v>581.0858025721509</v>
      </c>
      <c r="AC76" s="371">
        <v>544.68610332244441</v>
      </c>
      <c r="AD76" s="371">
        <v>558.54315443045618</v>
      </c>
      <c r="AE76" s="371">
        <v>571.54759189280446</v>
      </c>
      <c r="AF76" s="371">
        <v>586.40221347877502</v>
      </c>
      <c r="AG76" s="371">
        <v>589.08264368563562</v>
      </c>
      <c r="AH76" s="371">
        <v>602.69908258761564</v>
      </c>
      <c r="AI76" s="371">
        <v>629.84735738381573</v>
      </c>
      <c r="AJ76" s="371">
        <v>644.01247739226176</v>
      </c>
      <c r="AK76" s="371">
        <v>655.14438893178078</v>
      </c>
      <c r="AL76" s="371">
        <v>675.54008106308481</v>
      </c>
      <c r="AM76" s="371">
        <v>682.39761682645405</v>
      </c>
      <c r="AN76" s="371">
        <v>698.04372184207568</v>
      </c>
      <c r="AO76" s="371">
        <v>603.3541519960861</v>
      </c>
      <c r="AP76" s="371">
        <v>663.35207125654881</v>
      </c>
      <c r="AQ76" s="371">
        <v>697.20581255229763</v>
      </c>
      <c r="AR76" s="371">
        <v>686.73681333810953</v>
      </c>
      <c r="AS76" s="371">
        <v>700.2944990146384</v>
      </c>
      <c r="AT76" s="371">
        <v>684.78437250012985</v>
      </c>
      <c r="AU76" s="433">
        <v>681.81597560208593</v>
      </c>
      <c r="AV76" s="369">
        <v>687.90633837964231</v>
      </c>
      <c r="AW76" s="511">
        <v>6.1759146361148876E-3</v>
      </c>
      <c r="AX76" s="511">
        <v>3.9983861499015561E-3</v>
      </c>
      <c r="AY76" s="511">
        <v>0.21410676111658378</v>
      </c>
    </row>
    <row r="77" spans="1:52">
      <c r="A77" s="48"/>
      <c r="B77" s="742"/>
      <c r="C77" s="742"/>
      <c r="D77" s="742"/>
      <c r="E77" s="742"/>
      <c r="F77" s="742"/>
      <c r="G77" s="742"/>
      <c r="H77" s="742"/>
      <c r="I77" s="742"/>
      <c r="J77" s="742"/>
      <c r="K77" s="742"/>
      <c r="L77" s="742"/>
      <c r="M77" s="742"/>
      <c r="N77" s="742"/>
      <c r="O77" s="742"/>
      <c r="P77" s="742"/>
      <c r="Q77" s="742"/>
      <c r="R77" s="742"/>
      <c r="S77" s="742"/>
      <c r="T77" s="742"/>
      <c r="U77" s="742"/>
      <c r="V77" s="742"/>
      <c r="W77" s="742"/>
      <c r="X77" s="742"/>
      <c r="Y77" s="742"/>
      <c r="Z77" s="742"/>
      <c r="AA77" s="742"/>
      <c r="AB77" s="742"/>
      <c r="AC77" s="742"/>
      <c r="AD77" s="742"/>
      <c r="AE77" s="742"/>
      <c r="AF77" s="742"/>
      <c r="AG77" s="742"/>
      <c r="AH77" s="742"/>
      <c r="AI77" s="742"/>
      <c r="AJ77" s="742"/>
      <c r="AK77" s="742"/>
      <c r="AL77" s="742"/>
      <c r="AM77" s="742"/>
      <c r="AN77" s="742"/>
      <c r="AO77" s="742"/>
      <c r="AP77" s="742"/>
      <c r="AQ77" s="742"/>
      <c r="AR77" s="742"/>
      <c r="AS77" s="742"/>
      <c r="AT77" s="742"/>
      <c r="AU77" s="743"/>
      <c r="AV77" s="744"/>
      <c r="AW77" s="99"/>
      <c r="AX77" s="99"/>
      <c r="AY77" s="99"/>
    </row>
    <row r="78" spans="1:52">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60"/>
      <c r="AV78" s="125"/>
      <c r="AW78" s="48"/>
      <c r="AX78" s="48"/>
      <c r="AY78" s="513" t="s">
        <v>409</v>
      </c>
    </row>
    <row r="79" spans="1:52">
      <c r="A79" s="10" t="s">
        <v>611</v>
      </c>
    </row>
    <row r="80" spans="1:52">
      <c r="A80" t="s">
        <v>273</v>
      </c>
    </row>
    <row r="81" spans="1:1">
      <c r="A81" s="56" t="s">
        <v>644</v>
      </c>
    </row>
    <row r="82" spans="1:1">
      <c r="A82" s="10" t="s">
        <v>280</v>
      </c>
    </row>
    <row r="83" spans="1:1">
      <c r="A83" t="s">
        <v>509</v>
      </c>
    </row>
    <row r="84" spans="1:1">
      <c r="A84" s="86" t="s">
        <v>716</v>
      </c>
    </row>
    <row r="85" spans="1:1">
      <c r="A85" s="86" t="s">
        <v>650</v>
      </c>
    </row>
  </sheetData>
  <mergeCells count="1">
    <mergeCell ref="AW2:AX2"/>
  </mergeCells>
  <phoneticPr fontId="3" type="noConversion"/>
  <conditionalFormatting sqref="AW5:AX46 AW48:AX76 AW47">
    <cfRule type="cellIs" dxfId="73" priority="3" operator="lessThanOrEqual">
      <formula>0</formula>
    </cfRule>
    <cfRule type="cellIs" dxfId="72" priority="4" operator="greaterThan">
      <formula>0</formula>
    </cfRule>
  </conditionalFormatting>
  <conditionalFormatting sqref="AY5:AY76">
    <cfRule type="cellIs" dxfId="71" priority="1" operator="lessThanOrEqual">
      <formula>0</formula>
    </cfRule>
    <cfRule type="cellIs" dxfId="70" priority="2" operator="greaterThan">
      <formula>0</formula>
    </cfRule>
  </conditionalFormatting>
  <pageMargins left="0.25" right="0" top="0.25" bottom="0" header="0" footer="0"/>
  <pageSetup paperSize="8" scale="5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07"/>
  <sheetViews>
    <sheetView showGridLines="0" workbookViewId="0">
      <pane xSplit="1" ySplit="3" topLeftCell="B19" activePane="bottomRight" state="frozen"/>
      <selection pane="topRight" activeCell="B1" sqref="B1"/>
      <selection pane="bottomLeft" activeCell="A4" sqref="A4"/>
      <selection pane="bottomRight"/>
    </sheetView>
  </sheetViews>
  <sheetFormatPr defaultRowHeight="11.25"/>
  <cols>
    <col min="1" max="1" width="30.6640625" customWidth="1"/>
    <col min="2" max="51" width="8.5" customWidth="1"/>
    <col min="52" max="53" width="8.5" style="86" customWidth="1"/>
    <col min="54" max="55" width="11.83203125" customWidth="1"/>
  </cols>
  <sheetData>
    <row r="1" spans="1:57" s="161" customFormat="1" ht="12.75">
      <c r="A1" s="727" t="s">
        <v>691</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s="86"/>
      <c r="BA1" s="86"/>
      <c r="BB1"/>
      <c r="BC1"/>
      <c r="BD1" s="259"/>
      <c r="BE1"/>
    </row>
    <row r="2" spans="1:57" s="16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s="86"/>
      <c r="BA2" s="86"/>
      <c r="BB2" s="930" t="s">
        <v>718</v>
      </c>
      <c r="BC2" s="930"/>
      <c r="BD2" s="259" t="s">
        <v>329</v>
      </c>
      <c r="BE2"/>
    </row>
    <row r="3" spans="1:57" s="161" customFormat="1">
      <c r="A3" t="s">
        <v>213</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259">
        <v>2016</v>
      </c>
      <c r="BC3" s="259" t="s">
        <v>719</v>
      </c>
      <c r="BD3" s="259">
        <v>2016</v>
      </c>
      <c r="BE3"/>
    </row>
    <row r="4" spans="1:57" s="161" customFormat="1">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s="86"/>
      <c r="AZ4" s="361"/>
      <c r="BA4" s="86"/>
      <c r="BB4"/>
      <c r="BC4"/>
      <c r="BD4"/>
      <c r="BE4"/>
    </row>
    <row r="5" spans="1:57" s="161" customFormat="1">
      <c r="A5" t="s">
        <v>47</v>
      </c>
      <c r="B5" s="366">
        <v>432.67342603032176</v>
      </c>
      <c r="C5" s="366">
        <v>465.8802279074784</v>
      </c>
      <c r="D5" s="366">
        <v>492.38358188389145</v>
      </c>
      <c r="E5" s="366">
        <v>527.60130486387106</v>
      </c>
      <c r="F5" s="366">
        <v>567.92953966463654</v>
      </c>
      <c r="G5" s="366">
        <v>598.60082247585092</v>
      </c>
      <c r="H5" s="366">
        <v>617.12196792232407</v>
      </c>
      <c r="I5" s="366">
        <v>625.84347277209088</v>
      </c>
      <c r="J5" s="366">
        <v>624.3685046892374</v>
      </c>
      <c r="K5" s="366">
        <v>600.97227371288727</v>
      </c>
      <c r="L5" s="366">
        <v>553.24309036215277</v>
      </c>
      <c r="M5" s="366">
        <v>564.82193527812365</v>
      </c>
      <c r="N5" s="366">
        <v>552.76136410993536</v>
      </c>
      <c r="O5" s="366">
        <v>555.78835042449543</v>
      </c>
      <c r="P5" s="366">
        <v>573.15459314367649</v>
      </c>
      <c r="Q5" s="366">
        <v>562.86232430750238</v>
      </c>
      <c r="R5" s="366">
        <v>549.45613642726528</v>
      </c>
      <c r="S5" s="366">
        <v>509.73317429527191</v>
      </c>
      <c r="T5" s="366">
        <v>476.71167788452192</v>
      </c>
      <c r="U5" s="366">
        <v>508.30238049841984</v>
      </c>
      <c r="V5" s="366">
        <v>489.34187080733096</v>
      </c>
      <c r="W5" s="366">
        <v>459.33600565429066</v>
      </c>
      <c r="X5" s="366">
        <v>487.35589684935877</v>
      </c>
      <c r="Y5" s="366">
        <v>510.54105402580126</v>
      </c>
      <c r="Z5" s="366">
        <v>541.38977021912217</v>
      </c>
      <c r="AA5" s="366">
        <v>542.93470923832831</v>
      </c>
      <c r="AB5" s="366">
        <v>553.93611694907815</v>
      </c>
      <c r="AC5" s="366">
        <v>572.79969806261352</v>
      </c>
      <c r="AD5" s="366">
        <v>588.70283745909126</v>
      </c>
      <c r="AE5" s="366">
        <v>601.65088702316189</v>
      </c>
      <c r="AF5" s="366">
        <v>628.8291448024994</v>
      </c>
      <c r="AG5" s="366">
        <v>640.21792702126322</v>
      </c>
      <c r="AH5" s="366">
        <v>643.84990283609511</v>
      </c>
      <c r="AI5" s="366">
        <v>629.9353991814894</v>
      </c>
      <c r="AJ5" s="366">
        <v>634.44330011740351</v>
      </c>
      <c r="AK5" s="366">
        <v>660.72048741285812</v>
      </c>
      <c r="AL5" s="366">
        <v>629.72778003728195</v>
      </c>
      <c r="AM5" s="366">
        <v>652.05269962754335</v>
      </c>
      <c r="AN5" s="366">
        <v>630.80036568162109</v>
      </c>
      <c r="AO5" s="366">
        <v>634.36953472315065</v>
      </c>
      <c r="AP5" s="366">
        <v>623.37942543555141</v>
      </c>
      <c r="AQ5" s="366">
        <v>614.44933866867689</v>
      </c>
      <c r="AR5" s="366">
        <v>654.22664083582208</v>
      </c>
      <c r="AS5" s="366">
        <v>659.13154400875044</v>
      </c>
      <c r="AT5" s="366">
        <v>648.74124223787305</v>
      </c>
      <c r="AU5" s="366">
        <v>682.06221765423368</v>
      </c>
      <c r="AV5" s="366">
        <v>693.12357213643566</v>
      </c>
      <c r="AW5" s="366">
        <v>723.16950563222747</v>
      </c>
      <c r="AX5" s="366">
        <v>740.62922227326192</v>
      </c>
      <c r="AY5" s="366">
        <v>753.04061089611264</v>
      </c>
      <c r="AZ5" s="432">
        <v>773.22797643034642</v>
      </c>
      <c r="BA5" s="367">
        <v>778.6345692347428</v>
      </c>
      <c r="BB5" s="235">
        <v>4.2408914945140097E-3</v>
      </c>
      <c r="BC5" s="235">
        <v>2.1775557527950351E-2</v>
      </c>
      <c r="BD5" s="235">
        <v>0.21977441610225104</v>
      </c>
      <c r="BE5"/>
    </row>
    <row r="6" spans="1:57" s="161" customFormat="1">
      <c r="A6" t="s">
        <v>66</v>
      </c>
      <c r="B6" s="366">
        <v>22.748888888888889</v>
      </c>
      <c r="C6" s="366">
        <v>24.905555555555555</v>
      </c>
      <c r="D6" s="366">
        <v>26.44777777777778</v>
      </c>
      <c r="E6" s="366">
        <v>29.451111111111111</v>
      </c>
      <c r="F6" s="366">
        <v>32.913333333333334</v>
      </c>
      <c r="G6" s="366">
        <v>36.361111111111114</v>
      </c>
      <c r="H6" s="366">
        <v>38.81</v>
      </c>
      <c r="I6" s="366">
        <v>43.653333333333329</v>
      </c>
      <c r="J6" s="366">
        <v>46.423333333333332</v>
      </c>
      <c r="K6" s="366">
        <v>46.926666666666669</v>
      </c>
      <c r="L6" s="366">
        <v>48.46</v>
      </c>
      <c r="M6" s="366">
        <v>48.89</v>
      </c>
      <c r="N6" s="366">
        <v>51.28</v>
      </c>
      <c r="O6" s="366">
        <v>51.77</v>
      </c>
      <c r="P6" s="366">
        <v>52.56</v>
      </c>
      <c r="Q6" s="366">
        <v>52.23</v>
      </c>
      <c r="R6" s="366">
        <v>50.68</v>
      </c>
      <c r="S6" s="366">
        <v>53.67</v>
      </c>
      <c r="T6" s="366">
        <v>51.18</v>
      </c>
      <c r="U6" s="366">
        <v>56.81</v>
      </c>
      <c r="V6" s="366">
        <v>59.590600000000002</v>
      </c>
      <c r="W6" s="366">
        <v>57.349499999999999</v>
      </c>
      <c r="X6" s="366">
        <v>58.043999999999997</v>
      </c>
      <c r="Y6" s="366">
        <v>63.881900000000002</v>
      </c>
      <c r="Z6" s="366">
        <v>69.058400000000006</v>
      </c>
      <c r="AA6" s="366">
        <v>66.940100000000001</v>
      </c>
      <c r="AB6" s="366">
        <v>67.402699999999996</v>
      </c>
      <c r="AC6" s="366">
        <v>71.449200000000005</v>
      </c>
      <c r="AD6" s="366">
        <v>75.809100000000001</v>
      </c>
      <c r="AE6" s="366">
        <v>78.480699999999999</v>
      </c>
      <c r="AF6" s="366">
        <v>82.460899999999995</v>
      </c>
      <c r="AG6" s="366">
        <v>86.577500000000001</v>
      </c>
      <c r="AH6" s="366">
        <v>87.1721</v>
      </c>
      <c r="AI6" s="366">
        <v>83.429199999999994</v>
      </c>
      <c r="AJ6" s="366">
        <v>87.361800000000002</v>
      </c>
      <c r="AK6" s="366">
        <v>92.695899999999995</v>
      </c>
      <c r="AL6" s="366">
        <v>88.193399999999997</v>
      </c>
      <c r="AM6" s="366">
        <v>90.168999999999997</v>
      </c>
      <c r="AN6" s="366">
        <v>97.658500000000004</v>
      </c>
      <c r="AO6" s="366">
        <v>95.071399999999997</v>
      </c>
      <c r="AP6" s="366">
        <v>97.802300000000002</v>
      </c>
      <c r="AQ6" s="366">
        <v>96.944900000000004</v>
      </c>
      <c r="AR6" s="366">
        <v>96.200299999999999</v>
      </c>
      <c r="AS6" s="366">
        <v>96.073999999999998</v>
      </c>
      <c r="AT6" s="366">
        <v>94.933999999999997</v>
      </c>
      <c r="AU6" s="366">
        <v>95.045100000000005</v>
      </c>
      <c r="AV6" s="366">
        <v>100.8501</v>
      </c>
      <c r="AW6" s="366">
        <v>100.2144</v>
      </c>
      <c r="AX6" s="366">
        <v>103.8961</v>
      </c>
      <c r="AY6" s="366">
        <v>104.2337</v>
      </c>
      <c r="AZ6" s="432">
        <v>102.46250000000001</v>
      </c>
      <c r="BA6" s="367">
        <v>99.852837716766118</v>
      </c>
      <c r="BB6" s="235">
        <v>-2.8132089732425647E-2</v>
      </c>
      <c r="BC6" s="235">
        <v>4.6657291594456307E-3</v>
      </c>
      <c r="BD6" s="235">
        <v>2.8184080148050933E-2</v>
      </c>
      <c r="BE6"/>
    </row>
    <row r="7" spans="1:57" s="161" customFormat="1">
      <c r="A7" t="s">
        <v>53</v>
      </c>
      <c r="B7" s="366">
        <v>8.3617294565990434</v>
      </c>
      <c r="C7" s="366">
        <v>8.8021082131142325</v>
      </c>
      <c r="D7" s="366">
        <v>7.567301465983034</v>
      </c>
      <c r="E7" s="366">
        <v>8.1070931923611766</v>
      </c>
      <c r="F7" s="366">
        <v>10.027706124008789</v>
      </c>
      <c r="G7" s="366">
        <v>10.231998980924176</v>
      </c>
      <c r="H7" s="366">
        <v>10.599688969565733</v>
      </c>
      <c r="I7" s="366">
        <v>11.340695094636001</v>
      </c>
      <c r="J7" s="366">
        <v>12.557906860715665</v>
      </c>
      <c r="K7" s="366">
        <v>13.215104614502778</v>
      </c>
      <c r="L7" s="366">
        <v>13.432188996104109</v>
      </c>
      <c r="M7" s="366">
        <v>13.198013863677332</v>
      </c>
      <c r="N7" s="366">
        <v>13.922300775983778</v>
      </c>
      <c r="O7" s="366">
        <v>17.508200375784224</v>
      </c>
      <c r="P7" s="366">
        <v>21.268192095793111</v>
      </c>
      <c r="Q7" s="366">
        <v>23.019410209865889</v>
      </c>
      <c r="R7" s="366">
        <v>24.924683927263445</v>
      </c>
      <c r="S7" s="366">
        <v>27.192897253803</v>
      </c>
      <c r="T7" s="366">
        <v>27.893432268611445</v>
      </c>
      <c r="U7" s="366">
        <v>28.248171501969111</v>
      </c>
      <c r="V7" s="366">
        <v>28.769598632739999</v>
      </c>
      <c r="W7" s="366">
        <v>25.569594386590669</v>
      </c>
      <c r="X7" s="366">
        <v>25.968785495154108</v>
      </c>
      <c r="Y7" s="366">
        <v>26.215115229875888</v>
      </c>
      <c r="Z7" s="366">
        <v>25.471269492478999</v>
      </c>
      <c r="AA7" s="366">
        <v>27.529022854898447</v>
      </c>
      <c r="AB7" s="366">
        <v>29.194018714902889</v>
      </c>
      <c r="AC7" s="366">
        <v>29.171823455728557</v>
      </c>
      <c r="AD7" s="366">
        <v>29.734191055486555</v>
      </c>
      <c r="AE7" s="366">
        <v>31.550481407173887</v>
      </c>
      <c r="AF7" s="366">
        <v>31.439550757406892</v>
      </c>
      <c r="AG7" s="366">
        <v>33.163752746727774</v>
      </c>
      <c r="AH7" s="366">
        <v>35.633950086515334</v>
      </c>
      <c r="AI7" s="366">
        <v>39.182403957411111</v>
      </c>
      <c r="AJ7" s="366">
        <v>38.680031421504665</v>
      </c>
      <c r="AK7" s="366">
        <v>40.808907757714771</v>
      </c>
      <c r="AL7" s="366">
        <v>42.294154352833779</v>
      </c>
      <c r="AM7" s="366">
        <v>46.490825239111331</v>
      </c>
      <c r="AN7" s="366">
        <v>51.297144517690562</v>
      </c>
      <c r="AO7" s="366">
        <v>54.266731420443115</v>
      </c>
      <c r="AP7" s="366">
        <v>60.898683401802444</v>
      </c>
      <c r="AQ7" s="366">
        <v>66.557226017218113</v>
      </c>
      <c r="AR7" s="366">
        <v>63.40684073224844</v>
      </c>
      <c r="AS7" s="366">
        <v>66.287167154973886</v>
      </c>
      <c r="AT7" s="366">
        <v>72.242107257730666</v>
      </c>
      <c r="AU7" s="366">
        <v>72.460622299714444</v>
      </c>
      <c r="AV7" s="366">
        <v>76.610646529303779</v>
      </c>
      <c r="AW7" s="366">
        <v>79.905536739806664</v>
      </c>
      <c r="AX7" s="366">
        <v>83.276501146460333</v>
      </c>
      <c r="AY7" s="366">
        <v>86.821586865598775</v>
      </c>
      <c r="AZ7" s="432">
        <v>87.121692435485102</v>
      </c>
      <c r="BA7" s="367">
        <v>89.542815273961779</v>
      </c>
      <c r="BB7" s="235">
        <v>2.4981956581477727E-2</v>
      </c>
      <c r="BC7" s="235">
        <v>3.6458314935270852E-2</v>
      </c>
      <c r="BD7" s="235">
        <v>2.5274012637697036E-2</v>
      </c>
      <c r="BE7"/>
    </row>
    <row r="8" spans="1:57" s="161" customFormat="1">
      <c r="A8" s="175" t="s">
        <v>82</v>
      </c>
      <c r="B8" s="369">
        <v>463.78404437580969</v>
      </c>
      <c r="C8" s="369">
        <v>499.58789167614816</v>
      </c>
      <c r="D8" s="369">
        <v>526.3986611276523</v>
      </c>
      <c r="E8" s="369">
        <v>565.15950916734334</v>
      </c>
      <c r="F8" s="369">
        <v>610.87057912197861</v>
      </c>
      <c r="G8" s="369">
        <v>645.19393256788624</v>
      </c>
      <c r="H8" s="369">
        <v>666.53165689188984</v>
      </c>
      <c r="I8" s="369">
        <v>680.83750120006016</v>
      </c>
      <c r="J8" s="369">
        <v>683.34974488328635</v>
      </c>
      <c r="K8" s="369">
        <v>661.11404499405671</v>
      </c>
      <c r="L8" s="369">
        <v>615.13527935825687</v>
      </c>
      <c r="M8" s="369">
        <v>626.90994914180101</v>
      </c>
      <c r="N8" s="369">
        <v>617.96366488591912</v>
      </c>
      <c r="O8" s="369">
        <v>625.06655080027963</v>
      </c>
      <c r="P8" s="369">
        <v>646.98278523946965</v>
      </c>
      <c r="Q8" s="369">
        <v>638.11173451736829</v>
      </c>
      <c r="R8" s="369">
        <v>625.06082035452869</v>
      </c>
      <c r="S8" s="369">
        <v>590.59607154907485</v>
      </c>
      <c r="T8" s="369">
        <v>555.78511015313336</v>
      </c>
      <c r="U8" s="369">
        <v>593.36055200038891</v>
      </c>
      <c r="V8" s="369">
        <v>577.702069440071</v>
      </c>
      <c r="W8" s="369">
        <v>542.2551000408813</v>
      </c>
      <c r="X8" s="369">
        <v>571.36868234451288</v>
      </c>
      <c r="Y8" s="369">
        <v>600.63806925567712</v>
      </c>
      <c r="Z8" s="369">
        <v>635.91943971160117</v>
      </c>
      <c r="AA8" s="369">
        <v>637.40383209322681</v>
      </c>
      <c r="AB8" s="369">
        <v>650.53283566398102</v>
      </c>
      <c r="AC8" s="369">
        <v>673.42072151834213</v>
      </c>
      <c r="AD8" s="369">
        <v>694.24612851457778</v>
      </c>
      <c r="AE8" s="369">
        <v>711.68206843033579</v>
      </c>
      <c r="AF8" s="369">
        <v>742.72959555990633</v>
      </c>
      <c r="AG8" s="369">
        <v>759.95917976799103</v>
      </c>
      <c r="AH8" s="369">
        <v>766.65595292261048</v>
      </c>
      <c r="AI8" s="369">
        <v>752.54700313890055</v>
      </c>
      <c r="AJ8" s="369">
        <v>760.48513153890815</v>
      </c>
      <c r="AK8" s="369">
        <v>794.22529517057285</v>
      </c>
      <c r="AL8" s="369">
        <v>760.21533439011569</v>
      </c>
      <c r="AM8" s="369">
        <v>788.71252486665469</v>
      </c>
      <c r="AN8" s="369">
        <v>779.75601019931162</v>
      </c>
      <c r="AO8" s="369">
        <v>783.70766614359377</v>
      </c>
      <c r="AP8" s="369">
        <v>782.08040883735384</v>
      </c>
      <c r="AQ8" s="369">
        <v>777.95146468589496</v>
      </c>
      <c r="AR8" s="369">
        <v>813.83378156807055</v>
      </c>
      <c r="AS8" s="369">
        <v>821.49271116372438</v>
      </c>
      <c r="AT8" s="369">
        <v>815.91734949560373</v>
      </c>
      <c r="AU8" s="369">
        <v>849.5679399539481</v>
      </c>
      <c r="AV8" s="369">
        <v>870.58431866573937</v>
      </c>
      <c r="AW8" s="369">
        <v>903.28944237203416</v>
      </c>
      <c r="AX8" s="369">
        <v>927.80182341972227</v>
      </c>
      <c r="AY8" s="369">
        <v>944.0958977617114</v>
      </c>
      <c r="AZ8" s="369">
        <v>962.8121688658315</v>
      </c>
      <c r="BA8" s="369">
        <v>968.03022222547065</v>
      </c>
      <c r="BB8" s="506">
        <v>2.672548317616652E-3</v>
      </c>
      <c r="BC8" s="506">
        <v>2.1007697672939196E-2</v>
      </c>
      <c r="BD8" s="506">
        <v>0.27323250888799899</v>
      </c>
      <c r="BE8" s="86"/>
    </row>
    <row r="9" spans="1:57">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431"/>
      <c r="BA9" s="365"/>
      <c r="BB9" s="235"/>
      <c r="BC9" s="235"/>
      <c r="BD9" s="235"/>
    </row>
    <row r="10" spans="1:57">
      <c r="A10" t="s">
        <v>83</v>
      </c>
      <c r="B10" s="362">
        <v>4.24</v>
      </c>
      <c r="C10" s="362">
        <v>4.5922222222222224</v>
      </c>
      <c r="D10" s="362">
        <v>4.8022222222222224</v>
      </c>
      <c r="E10" s="362">
        <v>5.3466666666666667</v>
      </c>
      <c r="F10" s="362">
        <v>5.3266666666666671</v>
      </c>
      <c r="G10" s="362">
        <v>6.02</v>
      </c>
      <c r="H10" s="362">
        <v>6.2394668959587225</v>
      </c>
      <c r="I10" s="362">
        <v>7.1491831470335221</v>
      </c>
      <c r="J10" s="362">
        <v>7.9630266552020554</v>
      </c>
      <c r="K10" s="362">
        <v>7.8483806248208561</v>
      </c>
      <c r="L10" s="362">
        <v>8.7255899493646556</v>
      </c>
      <c r="M10" s="362">
        <v>9.2338062482086443</v>
      </c>
      <c r="N10" s="362">
        <v>9.5171491353778439</v>
      </c>
      <c r="O10" s="362">
        <v>9.2643546383872994</v>
      </c>
      <c r="P10" s="362">
        <v>10.08739371357599</v>
      </c>
      <c r="Q10" s="362">
        <v>11.254848571701556</v>
      </c>
      <c r="R10" s="362">
        <v>11.651762682717111</v>
      </c>
      <c r="S10" s="362">
        <v>12.571343269322668</v>
      </c>
      <c r="T10" s="362">
        <v>13.961545810643001</v>
      </c>
      <c r="U10" s="362">
        <v>14.933123148944222</v>
      </c>
      <c r="V10" s="362">
        <v>15.34603993503389</v>
      </c>
      <c r="W10" s="362">
        <v>17.630600936275886</v>
      </c>
      <c r="X10" s="362">
        <v>17.841764593484221</v>
      </c>
      <c r="Y10" s="362">
        <v>20.79702875704589</v>
      </c>
      <c r="Z10" s="362">
        <v>22.180758574567665</v>
      </c>
      <c r="AA10" s="362">
        <v>20.928202923473776</v>
      </c>
      <c r="AB10" s="362">
        <v>22.275246011273445</v>
      </c>
      <c r="AC10" s="362">
        <v>22.95211139772611</v>
      </c>
      <c r="AD10" s="362">
        <v>22.516575905225888</v>
      </c>
      <c r="AE10" s="362">
        <v>23.470717493073447</v>
      </c>
      <c r="AF10" s="362">
        <v>25.974515142829777</v>
      </c>
      <c r="AG10" s="362">
        <v>28.665639629311112</v>
      </c>
      <c r="AH10" s="362">
        <v>29.207055507786333</v>
      </c>
      <c r="AI10" s="362">
        <v>30.324734881054667</v>
      </c>
      <c r="AJ10" s="362">
        <v>33.057299130600889</v>
      </c>
      <c r="AK10" s="362">
        <v>34.700343938091109</v>
      </c>
      <c r="AL10" s="362">
        <v>32.470239801280108</v>
      </c>
      <c r="AM10" s="362">
        <v>31.945232635903224</v>
      </c>
      <c r="AN10" s="362">
        <v>35.223679182191553</v>
      </c>
      <c r="AO10" s="362">
        <v>37.909999999999997</v>
      </c>
      <c r="AP10" s="362">
        <v>40.4</v>
      </c>
      <c r="AQ10" s="362">
        <v>41.8</v>
      </c>
      <c r="AR10" s="362">
        <v>43.92</v>
      </c>
      <c r="AS10" s="362">
        <v>44.41</v>
      </c>
      <c r="AT10" s="362">
        <v>42.144912730351855</v>
      </c>
      <c r="AU10" s="362">
        <v>43.322018183688279</v>
      </c>
      <c r="AV10" s="362">
        <v>45.055763305214327</v>
      </c>
      <c r="AW10" s="362">
        <v>46.732077238315917</v>
      </c>
      <c r="AX10" s="362">
        <v>46.726682491383109</v>
      </c>
      <c r="AY10" s="362">
        <v>47.169397106022224</v>
      </c>
      <c r="AZ10" s="431">
        <v>48.186277617821773</v>
      </c>
      <c r="BA10" s="365">
        <v>49.606159613816665</v>
      </c>
      <c r="BB10" s="235">
        <v>2.665377165989824E-2</v>
      </c>
      <c r="BC10" s="235">
        <v>1.7780676955672758E-2</v>
      </c>
      <c r="BD10" s="235">
        <v>1.4001644924289047E-2</v>
      </c>
    </row>
    <row r="11" spans="1:57">
      <c r="A11" t="s">
        <v>52</v>
      </c>
      <c r="B11" s="362">
        <v>4.9885325000000001E-2</v>
      </c>
      <c r="C11" s="362">
        <v>5.8336625000000003E-2</v>
      </c>
      <c r="D11" s="362">
        <v>6.5945749999999997E-2</v>
      </c>
      <c r="E11" s="362">
        <v>6.9693674999999997E-2</v>
      </c>
      <c r="F11" s="362">
        <v>7.3451450000000001E-2</v>
      </c>
      <c r="G11" s="362">
        <v>7.8799999999999995E-2</v>
      </c>
      <c r="H11" s="362">
        <v>0.12411</v>
      </c>
      <c r="I11" s="362">
        <v>0.170405</v>
      </c>
      <c r="J11" s="362">
        <v>0.19503000000000001</v>
      </c>
      <c r="K11" s="362">
        <v>0.37528499999999998</v>
      </c>
      <c r="L11" s="362">
        <v>0.40778999999999999</v>
      </c>
      <c r="M11" s="362">
        <v>0.46984500000000001</v>
      </c>
      <c r="N11" s="362">
        <v>0.58607500000000001</v>
      </c>
      <c r="O11" s="362">
        <v>0.77125500000000002</v>
      </c>
      <c r="P11" s="362">
        <v>0.84513000000000005</v>
      </c>
      <c r="Q11" s="362">
        <v>0.98795500000000003</v>
      </c>
      <c r="R11" s="362">
        <v>0.88649999999999995</v>
      </c>
      <c r="S11" s="362">
        <v>1.26671</v>
      </c>
      <c r="T11" s="362">
        <v>1.712915</v>
      </c>
      <c r="U11" s="362">
        <v>1.9936400000000001</v>
      </c>
      <c r="V11" s="362">
        <v>2.500915</v>
      </c>
      <c r="W11" s="362">
        <v>2.9136299999999999</v>
      </c>
      <c r="X11" s="362">
        <v>3.2524700000000002</v>
      </c>
      <c r="Y11" s="362">
        <v>3.2741400000000001</v>
      </c>
      <c r="Z11" s="362">
        <v>3.3568799999999999</v>
      </c>
      <c r="AA11" s="362">
        <v>3.0562599700000002</v>
      </c>
      <c r="AB11" s="362">
        <v>3.1772731300000001</v>
      </c>
      <c r="AC11" s="362">
        <v>3.5992875149999999</v>
      </c>
      <c r="AD11" s="362">
        <v>4.2163309150000003</v>
      </c>
      <c r="AE11" s="362">
        <v>4.6046967150000002</v>
      </c>
      <c r="AF11" s="362">
        <v>5.08207992</v>
      </c>
      <c r="AG11" s="362">
        <v>5.5992315149999996</v>
      </c>
      <c r="AH11" s="362">
        <v>6.0847941600000004</v>
      </c>
      <c r="AI11" s="362">
        <v>6.3769234900000002</v>
      </c>
      <c r="AJ11" s="362">
        <v>7.5670605750000002</v>
      </c>
      <c r="AK11" s="362">
        <v>9.4291409658250007</v>
      </c>
      <c r="AL11" s="362">
        <v>11.937574465899999</v>
      </c>
      <c r="AM11" s="362">
        <v>14.10435487</v>
      </c>
      <c r="AN11" s="362">
        <v>15.7862768253</v>
      </c>
      <c r="AO11" s="362">
        <v>18.774210320000002</v>
      </c>
      <c r="AP11" s="362">
        <v>19.556010948388</v>
      </c>
      <c r="AQ11" s="362">
        <v>20.569091423754887</v>
      </c>
      <c r="AR11" s="362">
        <v>21.183017323840001</v>
      </c>
      <c r="AS11" s="362">
        <v>24.932760595699776</v>
      </c>
      <c r="AT11" s="362">
        <v>20.08214410463</v>
      </c>
      <c r="AU11" s="362">
        <v>26.794291108800444</v>
      </c>
      <c r="AV11" s="362">
        <v>26.70358573139189</v>
      </c>
      <c r="AW11" s="362">
        <v>31.652177635703556</v>
      </c>
      <c r="AX11" s="362">
        <v>37.293665722047002</v>
      </c>
      <c r="AY11" s="362">
        <v>39.501879535285667</v>
      </c>
      <c r="AZ11" s="431">
        <v>41.718221139999997</v>
      </c>
      <c r="BA11" s="365">
        <v>36.600233045000003</v>
      </c>
      <c r="BB11" s="235">
        <v>-0.12507697090497205</v>
      </c>
      <c r="BC11" s="235">
        <v>7.8709618012921423E-2</v>
      </c>
      <c r="BD11" s="235">
        <v>1.0330641824157367E-2</v>
      </c>
    </row>
    <row r="12" spans="1:57">
      <c r="A12" t="s">
        <v>142</v>
      </c>
      <c r="B12" s="362">
        <v>0.63200000000000001</v>
      </c>
      <c r="C12" s="362">
        <v>0.66</v>
      </c>
      <c r="D12" s="362">
        <v>0.58499999999999996</v>
      </c>
      <c r="E12" s="362">
        <v>0.5</v>
      </c>
      <c r="F12" s="362">
        <v>0.65800000000000003</v>
      </c>
      <c r="G12" s="362">
        <v>0.65700000000000003</v>
      </c>
      <c r="H12" s="362">
        <v>0.67</v>
      </c>
      <c r="I12" s="362">
        <v>0.61</v>
      </c>
      <c r="J12" s="362">
        <v>0.47899999999999998</v>
      </c>
      <c r="K12" s="362">
        <v>0.499</v>
      </c>
      <c r="L12" s="362">
        <v>0.56599999999999995</v>
      </c>
      <c r="M12" s="362">
        <v>0.61799999999999999</v>
      </c>
      <c r="N12" s="362">
        <v>0.63600000000000001</v>
      </c>
      <c r="O12" s="362">
        <v>0.59399999999999997</v>
      </c>
      <c r="P12" s="362">
        <v>0.70299999999999996</v>
      </c>
      <c r="Q12" s="362">
        <v>0.72</v>
      </c>
      <c r="R12" s="362">
        <v>0.70899999999999996</v>
      </c>
      <c r="S12" s="362">
        <v>0.73399999999999999</v>
      </c>
      <c r="T12" s="362">
        <v>0.79200000000000004</v>
      </c>
      <c r="U12" s="362">
        <v>0.81</v>
      </c>
      <c r="V12" s="362">
        <v>0.80900000000000005</v>
      </c>
      <c r="W12" s="362">
        <v>0.74</v>
      </c>
      <c r="X12" s="362">
        <v>0.71799999999999997</v>
      </c>
      <c r="Y12" s="362">
        <v>1.0089999999999999</v>
      </c>
      <c r="Z12" s="362">
        <v>1.5740000000000001</v>
      </c>
      <c r="AA12" s="362">
        <v>1.69</v>
      </c>
      <c r="AB12" s="362">
        <v>1.6729000000000001</v>
      </c>
      <c r="AC12" s="362">
        <v>1.8712</v>
      </c>
      <c r="AD12" s="362">
        <v>1.9375783864</v>
      </c>
      <c r="AE12" s="362">
        <v>1.8688</v>
      </c>
      <c r="AF12" s="362">
        <v>1.7907999999999999</v>
      </c>
      <c r="AG12" s="362">
        <v>1.82</v>
      </c>
      <c r="AH12" s="362">
        <v>2.4763000000000002</v>
      </c>
      <c r="AI12" s="362">
        <v>3.4196999999999886</v>
      </c>
      <c r="AJ12" s="362">
        <v>4.6713999999999896</v>
      </c>
      <c r="AK12" s="362">
        <v>6.030999999999989</v>
      </c>
      <c r="AL12" s="362">
        <v>6.8358999999999899</v>
      </c>
      <c r="AM12" s="362">
        <v>6.8939999999999886</v>
      </c>
      <c r="AN12" s="362">
        <v>7.4581999999999891</v>
      </c>
      <c r="AO12" s="362">
        <v>8.0954584525684883</v>
      </c>
      <c r="AP12" s="362">
        <v>7.8312620129149</v>
      </c>
      <c r="AQ12" s="362">
        <v>7.2470764042948002</v>
      </c>
      <c r="AR12" s="362">
        <v>4.2717999999999892</v>
      </c>
      <c r="AS12" s="362">
        <v>2.3776000000000002</v>
      </c>
      <c r="AT12" s="362">
        <v>2.4032</v>
      </c>
      <c r="AU12" s="362">
        <v>4.9352999999999891</v>
      </c>
      <c r="AV12" s="362">
        <v>5.0184999999999889</v>
      </c>
      <c r="AW12" s="362">
        <v>4.5578999999999885</v>
      </c>
      <c r="AX12" s="362">
        <v>4.5679999999999898</v>
      </c>
      <c r="AY12" s="362">
        <v>3.7823999999999889</v>
      </c>
      <c r="AZ12" s="431">
        <v>4.0696089999999892</v>
      </c>
      <c r="BA12" s="365">
        <v>4.5328580680058561</v>
      </c>
      <c r="BB12" s="235">
        <v>0.11078809042749871</v>
      </c>
      <c r="BC12" s="235">
        <v>-6.3361310620978606E-2</v>
      </c>
      <c r="BD12" s="235">
        <v>1.2794271851421337E-3</v>
      </c>
    </row>
    <row r="13" spans="1:57">
      <c r="A13" t="s">
        <v>4</v>
      </c>
      <c r="B13" s="362">
        <v>0.93</v>
      </c>
      <c r="C13" s="362">
        <v>0.97</v>
      </c>
      <c r="D13" s="362">
        <v>1.2</v>
      </c>
      <c r="E13" s="362">
        <v>1.2233333333333334</v>
      </c>
      <c r="F13" s="362">
        <v>1.3355555555555556</v>
      </c>
      <c r="G13" s="362">
        <v>1.2977777777777779</v>
      </c>
      <c r="H13" s="362">
        <v>1.242428585076911</v>
      </c>
      <c r="I13" s="362">
        <v>1.5176507117607667</v>
      </c>
      <c r="J13" s="362">
        <v>1.5725613833954335</v>
      </c>
      <c r="K13" s="362">
        <v>1.6361660456673335</v>
      </c>
      <c r="L13" s="362">
        <v>1.5422040699340778</v>
      </c>
      <c r="M13" s="362">
        <v>1.6436896914111001</v>
      </c>
      <c r="N13" s="362">
        <v>1.8395672112353112</v>
      </c>
      <c r="O13" s="362">
        <v>2.2786615075953001</v>
      </c>
      <c r="P13" s="362">
        <v>2.4573898920416557</v>
      </c>
      <c r="Q13" s="362">
        <v>2.7105665424668</v>
      </c>
      <c r="R13" s="362">
        <v>2.9267698480940001</v>
      </c>
      <c r="S13" s="362">
        <v>3.1557514091907888</v>
      </c>
      <c r="T13" s="362">
        <v>3.4928585076908334</v>
      </c>
      <c r="U13" s="362">
        <v>3.4685917645934778</v>
      </c>
      <c r="V13" s="362">
        <v>3.4806773669628335</v>
      </c>
      <c r="W13" s="362">
        <v>3.5416786089614893</v>
      </c>
      <c r="X13" s="362">
        <v>3.5957055507786331</v>
      </c>
      <c r="Y13" s="362">
        <v>3.609271997707078</v>
      </c>
      <c r="Z13" s="362">
        <v>3.4450176745963446</v>
      </c>
      <c r="AA13" s="362">
        <v>3.5749976115410225</v>
      </c>
      <c r="AB13" s="362">
        <v>3.6861087226521336</v>
      </c>
      <c r="AC13" s="362">
        <v>3.6271854399541335</v>
      </c>
      <c r="AD13" s="362">
        <v>3.7658115983567333</v>
      </c>
      <c r="AE13" s="362">
        <v>3.7256616031336556</v>
      </c>
      <c r="AF13" s="362">
        <v>3.9622145791535219</v>
      </c>
      <c r="AG13" s="362">
        <v>4.309042705646311</v>
      </c>
      <c r="AH13" s="362">
        <v>5.4208464698576444</v>
      </c>
      <c r="AI13" s="362">
        <v>6.2946641826693339</v>
      </c>
      <c r="AJ13" s="362">
        <v>5.4369924524696556</v>
      </c>
      <c r="AK13" s="362">
        <v>5.9592803689125553</v>
      </c>
      <c r="AL13" s="362">
        <v>6.1703824603843778</v>
      </c>
      <c r="AM13" s="362">
        <v>6.2323963544585892</v>
      </c>
      <c r="AN13" s="362">
        <v>5.9740051291493561</v>
      </c>
      <c r="AO13" s="362">
        <v>6.3738390032716898</v>
      </c>
      <c r="AP13" s="362">
        <v>6.6975005600152002</v>
      </c>
      <c r="AQ13" s="362">
        <v>7.0282413284110117</v>
      </c>
      <c r="AR13" s="362">
        <v>7.4406589436535775</v>
      </c>
      <c r="AS13" s="362">
        <v>7.5585604715792671</v>
      </c>
      <c r="AT13" s="362">
        <v>8.7057867092937897</v>
      </c>
      <c r="AU13" s="362">
        <v>9.0858574234823557</v>
      </c>
      <c r="AV13" s="362">
        <v>8.8467235918905889</v>
      </c>
      <c r="AW13" s="362">
        <v>9.8346988862279119</v>
      </c>
      <c r="AX13" s="362">
        <v>10.00979791036821</v>
      </c>
      <c r="AY13" s="362">
        <v>10.876145838411235</v>
      </c>
      <c r="AZ13" s="431">
        <v>10.711502228105143</v>
      </c>
      <c r="BA13" s="365">
        <v>10.5656545377346</v>
      </c>
      <c r="BB13" s="235">
        <v>-1.6311026709695642E-2</v>
      </c>
      <c r="BC13" s="235">
        <v>4.807838008887888E-2</v>
      </c>
      <c r="BD13" s="235">
        <v>2.9822212479608851E-3</v>
      </c>
    </row>
    <row r="14" spans="1:57">
      <c r="A14" t="s">
        <v>84</v>
      </c>
      <c r="B14" s="362">
        <v>0</v>
      </c>
      <c r="C14" s="362">
        <v>0</v>
      </c>
      <c r="D14" s="362">
        <v>0</v>
      </c>
      <c r="E14" s="362">
        <v>0</v>
      </c>
      <c r="F14" s="362">
        <v>0</v>
      </c>
      <c r="G14" s="362">
        <v>6.6666666666666666E-2</v>
      </c>
      <c r="H14" s="362">
        <v>6.6666666666666666E-2</v>
      </c>
      <c r="I14" s="362">
        <v>9.6666666666666665E-2</v>
      </c>
      <c r="J14" s="362">
        <v>5.5555555555555552E-2</v>
      </c>
      <c r="K14" s="362">
        <v>0.1111111111111111</v>
      </c>
      <c r="L14" s="362">
        <v>0.1388888888888889</v>
      </c>
      <c r="M14" s="362">
        <v>0.12666666666666665</v>
      </c>
      <c r="N14" s="362">
        <v>8.111111111111112E-2</v>
      </c>
      <c r="O14" s="362">
        <v>8.3333333333333343E-2</v>
      </c>
      <c r="P14" s="362">
        <v>0.06</v>
      </c>
      <c r="Q14" s="362">
        <v>4.6666666666666669E-2</v>
      </c>
      <c r="R14" s="362">
        <v>7.5555555555555556E-2</v>
      </c>
      <c r="S14" s="362">
        <v>9.7777777777777783E-2</v>
      </c>
      <c r="T14" s="362">
        <v>0.12111111111111111</v>
      </c>
      <c r="U14" s="362">
        <v>0.17444444444444446</v>
      </c>
      <c r="V14" s="362">
        <v>0.17777777777777778</v>
      </c>
      <c r="W14" s="362">
        <v>0.17666666666666667</v>
      </c>
      <c r="X14" s="362">
        <v>0.16444444444444445</v>
      </c>
      <c r="Y14" s="362">
        <v>0.19222222222222224</v>
      </c>
      <c r="Z14" s="362">
        <v>0.15222222222222223</v>
      </c>
      <c r="AA14" s="362">
        <v>0.25</v>
      </c>
      <c r="AB14" s="362">
        <v>0.3066666666666667</v>
      </c>
      <c r="AC14" s="362">
        <v>0.30777777777777782</v>
      </c>
      <c r="AD14" s="362">
        <v>0.35444444444444451</v>
      </c>
      <c r="AE14" s="362">
        <v>0.32</v>
      </c>
      <c r="AF14" s="362">
        <v>0.30888888888888888</v>
      </c>
      <c r="AG14" s="362">
        <v>0.32777777777777778</v>
      </c>
      <c r="AH14" s="362">
        <v>0.29888888888888893</v>
      </c>
      <c r="AI14" s="362">
        <v>0.30444444444444446</v>
      </c>
      <c r="AJ14" s="362">
        <v>0.28666666666666668</v>
      </c>
      <c r="AK14" s="362">
        <v>0.31222222222222223</v>
      </c>
      <c r="AL14" s="362">
        <v>0.31777777777777777</v>
      </c>
      <c r="AM14" s="362">
        <v>0.14472208796798555</v>
      </c>
      <c r="AN14" s="362">
        <v>0.25255250527318779</v>
      </c>
      <c r="AO14" s="362">
        <v>0.32059879462305668</v>
      </c>
      <c r="AP14" s="362">
        <v>0.32548888888888894</v>
      </c>
      <c r="AQ14" s="362">
        <v>0.38913333333333333</v>
      </c>
      <c r="AR14" s="362">
        <v>0.45482222222222224</v>
      </c>
      <c r="AS14" s="362">
        <v>0.39805555555555555</v>
      </c>
      <c r="AT14" s="362">
        <v>0.4778</v>
      </c>
      <c r="AU14" s="362">
        <v>0.49606666666666671</v>
      </c>
      <c r="AV14" s="362">
        <v>0.43835555555555561</v>
      </c>
      <c r="AW14" s="362">
        <v>0.57514444444444446</v>
      </c>
      <c r="AX14" s="362">
        <v>0.64028888888888891</v>
      </c>
      <c r="AY14" s="362">
        <v>0.65975555555555565</v>
      </c>
      <c r="AZ14" s="431">
        <v>0.63665555555555553</v>
      </c>
      <c r="BA14" s="365">
        <v>0.64801525555555561</v>
      </c>
      <c r="BB14" s="235">
        <v>1.5061780944498393E-2</v>
      </c>
      <c r="BC14" s="235">
        <v>6.9391767719945374E-2</v>
      </c>
      <c r="BD14" s="235">
        <v>1.8290630809654856E-4</v>
      </c>
    </row>
    <row r="15" spans="1:57">
      <c r="A15" t="s">
        <v>85</v>
      </c>
      <c r="B15" s="362">
        <v>0.38</v>
      </c>
      <c r="C15" s="362">
        <v>0.39666666666666672</v>
      </c>
      <c r="D15" s="362">
        <v>0.37111111111111117</v>
      </c>
      <c r="E15" s="362">
        <v>0.41333333333333339</v>
      </c>
      <c r="F15" s="362">
        <v>0.42111111111111116</v>
      </c>
      <c r="G15" s="362">
        <v>0.41333333333333339</v>
      </c>
      <c r="H15" s="362">
        <v>0.49333333333333335</v>
      </c>
      <c r="I15" s="362">
        <v>0.47444444444444445</v>
      </c>
      <c r="J15" s="362">
        <v>0.46444444444444449</v>
      </c>
      <c r="K15" s="362">
        <v>0.4777777777777778</v>
      </c>
      <c r="L15" s="362">
        <v>0.59</v>
      </c>
      <c r="M15" s="362">
        <v>0.64</v>
      </c>
      <c r="N15" s="362">
        <v>0.63555555555555554</v>
      </c>
      <c r="O15" s="362">
        <v>0.6644444444444445</v>
      </c>
      <c r="P15" s="362">
        <v>0.61444444444444446</v>
      </c>
      <c r="Q15" s="362">
        <v>0.66</v>
      </c>
      <c r="R15" s="362">
        <v>0.75777777777777777</v>
      </c>
      <c r="S15" s="362">
        <v>0.79555555555555557</v>
      </c>
      <c r="T15" s="362">
        <v>0.52444444444444438</v>
      </c>
      <c r="U15" s="362">
        <v>0.70777777777777784</v>
      </c>
      <c r="V15" s="362">
        <v>0.55222222222222228</v>
      </c>
      <c r="W15" s="362">
        <v>0.58555555555555561</v>
      </c>
      <c r="X15" s="362">
        <v>0.58222222222222231</v>
      </c>
      <c r="Y15" s="362">
        <v>0.54888888888888887</v>
      </c>
      <c r="Z15" s="362">
        <v>0.46555555555555556</v>
      </c>
      <c r="AA15" s="362">
        <v>0.44555555555555554</v>
      </c>
      <c r="AB15" s="362">
        <v>0.4177777777777778</v>
      </c>
      <c r="AC15" s="362">
        <v>0.37666666666666665</v>
      </c>
      <c r="AD15" s="362">
        <v>0.39666666666666672</v>
      </c>
      <c r="AE15" s="362">
        <v>0.4144444444444445</v>
      </c>
      <c r="AF15" s="362">
        <v>0.40111111111111114</v>
      </c>
      <c r="AG15" s="362">
        <v>0.40666666666666668</v>
      </c>
      <c r="AH15" s="362">
        <v>0.24111111111111114</v>
      </c>
      <c r="AI15" s="362">
        <v>0.40888888888888891</v>
      </c>
      <c r="AJ15" s="362">
        <v>0.41111111111111109</v>
      </c>
      <c r="AK15" s="362">
        <v>0.34555555555555556</v>
      </c>
      <c r="AL15" s="362">
        <v>0.37</v>
      </c>
      <c r="AM15" s="362">
        <v>0.44222222222222224</v>
      </c>
      <c r="AN15" s="362">
        <v>0.52333333333333332</v>
      </c>
      <c r="AO15" s="362">
        <v>0.86</v>
      </c>
      <c r="AP15" s="362">
        <v>1.5168520736551445</v>
      </c>
      <c r="AQ15" s="362">
        <v>1.7752147582035001</v>
      </c>
      <c r="AR15" s="362">
        <v>2.6755317606908666</v>
      </c>
      <c r="AS15" s="362">
        <v>3.3967689765558111</v>
      </c>
      <c r="AT15" s="362">
        <v>3.4739386763148334</v>
      </c>
      <c r="AU15" s="362">
        <v>4.8904683128505892</v>
      </c>
      <c r="AV15" s="362">
        <v>5.5038280952515004</v>
      </c>
      <c r="AW15" s="362">
        <v>6.1570083064103223</v>
      </c>
      <c r="AX15" s="362">
        <v>5.9656932103704206</v>
      </c>
      <c r="AY15" s="362">
        <v>6.8265024258178002</v>
      </c>
      <c r="AZ15" s="431">
        <v>7.1534420551389326</v>
      </c>
      <c r="BA15" s="365">
        <v>7.8736522035580334</v>
      </c>
      <c r="BB15" s="235">
        <v>9.7672900974780985E-2</v>
      </c>
      <c r="BC15" s="235">
        <v>0.16776964872564881</v>
      </c>
      <c r="BD15" s="235">
        <v>2.2223869630266565E-3</v>
      </c>
    </row>
    <row r="16" spans="1:57">
      <c r="A16" t="s">
        <v>44</v>
      </c>
      <c r="B16" s="362">
        <v>1.1688888888888889</v>
      </c>
      <c r="C16" s="362">
        <v>1.3711111111111112</v>
      </c>
      <c r="D16" s="362">
        <v>1.5133333333333334</v>
      </c>
      <c r="E16" s="362">
        <v>1.587777777777778</v>
      </c>
      <c r="F16" s="362">
        <v>1.5966666666666667</v>
      </c>
      <c r="G16" s="362">
        <v>1.8266666666666669</v>
      </c>
      <c r="H16" s="362">
        <v>1.7803573134613555</v>
      </c>
      <c r="I16" s="362">
        <v>1.8401404413872113</v>
      </c>
      <c r="J16" s="362">
        <v>1.7672685583261667</v>
      </c>
      <c r="K16" s="362">
        <v>1.6145743766122111</v>
      </c>
      <c r="L16" s="362">
        <v>1.4674453042896669</v>
      </c>
      <c r="M16" s="362">
        <v>1.6516910289481224</v>
      </c>
      <c r="N16" s="362">
        <v>1.9414827553262557</v>
      </c>
      <c r="O16" s="362">
        <v>2.3177844654628781</v>
      </c>
      <c r="P16" s="362">
        <v>2.3957676507117558</v>
      </c>
      <c r="Q16" s="362">
        <v>2.7068405464794112</v>
      </c>
      <c r="R16" s="362">
        <v>2.9817044043183336</v>
      </c>
      <c r="S16" s="362">
        <v>3.623889366580678</v>
      </c>
      <c r="T16" s="362">
        <v>3.7543947644979445</v>
      </c>
      <c r="U16" s="362">
        <v>3.9338874558135002</v>
      </c>
      <c r="V16" s="362">
        <v>4.0271328938568782</v>
      </c>
      <c r="W16" s="362">
        <v>4.1209993312314781</v>
      </c>
      <c r="X16" s="362">
        <v>4.3654819910193892</v>
      </c>
      <c r="Y16" s="362">
        <v>5.024768319480267</v>
      </c>
      <c r="Z16" s="362">
        <v>5.0343699245246887</v>
      </c>
      <c r="AA16" s="362">
        <v>5.219618801948978</v>
      </c>
      <c r="AB16" s="362">
        <v>5.69168685</v>
      </c>
      <c r="AC16" s="362">
        <v>5.5000525676249996</v>
      </c>
      <c r="AD16" s="362">
        <v>6.1730733000000004</v>
      </c>
      <c r="AE16" s="362">
        <v>7.0701511080000001</v>
      </c>
      <c r="AF16" s="362">
        <v>7.5900484739999996</v>
      </c>
      <c r="AG16" s="362">
        <v>8.5700819099174996</v>
      </c>
      <c r="AH16" s="362">
        <v>9.3000888870750007</v>
      </c>
      <c r="AI16" s="362">
        <v>9.3000888870750007</v>
      </c>
      <c r="AJ16" s="362">
        <v>9.5400911809350006</v>
      </c>
      <c r="AK16" s="362">
        <v>9.7039857489704442</v>
      </c>
      <c r="AL16" s="362">
        <v>11.163170206108445</v>
      </c>
      <c r="AM16" s="362">
        <v>12.003870909225444</v>
      </c>
      <c r="AN16" s="362">
        <v>13.352526617959889</v>
      </c>
      <c r="AO16" s="362">
        <v>14.695716882066444</v>
      </c>
      <c r="AP16" s="362">
        <v>16.309591939946554</v>
      </c>
      <c r="AQ16" s="362">
        <v>21.188837530017</v>
      </c>
      <c r="AR16" s="362">
        <v>21.93170798550311</v>
      </c>
      <c r="AS16" s="362">
        <v>21.31205556300344</v>
      </c>
      <c r="AT16" s="362">
        <v>22.160439652197777</v>
      </c>
      <c r="AU16" s="362">
        <v>23.175724199558335</v>
      </c>
      <c r="AV16" s="362">
        <v>23.295279444566887</v>
      </c>
      <c r="AW16" s="362">
        <v>22.217082498708777</v>
      </c>
      <c r="AX16" s="362">
        <v>22.41667946427</v>
      </c>
      <c r="AY16" s="362">
        <v>21.990277325354775</v>
      </c>
      <c r="AZ16" s="431">
        <v>21.52059998841089</v>
      </c>
      <c r="BA16" s="365">
        <v>19.108873448821001</v>
      </c>
      <c r="BB16" s="235">
        <v>-0.11449200197309373</v>
      </c>
      <c r="BC16" s="235">
        <v>2.8113656593037328E-2</v>
      </c>
      <c r="BD16" s="235">
        <v>5.3935975495076373E-3</v>
      </c>
    </row>
    <row r="17" spans="1:57">
      <c r="A17" t="s">
        <v>5</v>
      </c>
      <c r="B17" s="362">
        <v>6.7733333333333334</v>
      </c>
      <c r="C17" s="362">
        <v>7.1022222222222231</v>
      </c>
      <c r="D17" s="362">
        <v>7.7822222222222228</v>
      </c>
      <c r="E17" s="362">
        <v>8.0333333333333332</v>
      </c>
      <c r="F17" s="362">
        <v>8.2666666666666675</v>
      </c>
      <c r="G17" s="362">
        <v>7.71</v>
      </c>
      <c r="H17" s="362">
        <v>7.4722222222222223</v>
      </c>
      <c r="I17" s="362">
        <v>7.4266666666666667</v>
      </c>
      <c r="J17" s="362">
        <v>9.1488888888888891</v>
      </c>
      <c r="K17" s="362">
        <v>9.6688888888888886</v>
      </c>
      <c r="L17" s="362">
        <v>9.4044444444444437</v>
      </c>
      <c r="M17" s="362">
        <v>11.657777777777778</v>
      </c>
      <c r="N17" s="362">
        <v>12.725555555555555</v>
      </c>
      <c r="O17" s="362">
        <v>12.841111111111111</v>
      </c>
      <c r="P17" s="362">
        <v>14.382222222222223</v>
      </c>
      <c r="Q17" s="362">
        <v>14.805555555555554</v>
      </c>
      <c r="R17" s="362">
        <v>14.885555555555557</v>
      </c>
      <c r="S17" s="362">
        <v>15.883333333333333</v>
      </c>
      <c r="T17" s="362">
        <v>15.64</v>
      </c>
      <c r="U17" s="362">
        <v>17.3</v>
      </c>
      <c r="V17" s="362">
        <v>17.325555555555557</v>
      </c>
      <c r="W17" s="362">
        <v>19.074444444444445</v>
      </c>
      <c r="X17" s="362">
        <v>18.586666666666666</v>
      </c>
      <c r="Y17" s="362">
        <v>19.027777777777779</v>
      </c>
      <c r="Z17" s="362">
        <v>19.537777777777777</v>
      </c>
      <c r="AA17" s="362">
        <v>21.965555555555557</v>
      </c>
      <c r="AB17" s="362">
        <v>21.902222222222221</v>
      </c>
      <c r="AC17" s="362">
        <v>21.616666666666667</v>
      </c>
      <c r="AD17" s="362">
        <v>23.328888888888891</v>
      </c>
      <c r="AE17" s="362">
        <v>24.675555555555558</v>
      </c>
      <c r="AF17" s="362">
        <v>27.501111111111111</v>
      </c>
      <c r="AG17" s="362">
        <v>29.731111111111108</v>
      </c>
      <c r="AH17" s="362">
        <v>30.83</v>
      </c>
      <c r="AI17" s="362">
        <v>32.335555555555551</v>
      </c>
      <c r="AJ17" s="362">
        <v>27.41</v>
      </c>
      <c r="AK17" s="362">
        <v>27.924444444444447</v>
      </c>
      <c r="AL17" s="362">
        <v>29.593333333333334</v>
      </c>
      <c r="AM17" s="362">
        <v>28.415555555555557</v>
      </c>
      <c r="AN17" s="362">
        <v>25.224</v>
      </c>
      <c r="AO17" s="362">
        <v>28.405000000000001</v>
      </c>
      <c r="AP17" s="362">
        <v>27.419</v>
      </c>
      <c r="AQ17" s="362">
        <v>31.481999999999999</v>
      </c>
      <c r="AR17" s="362">
        <v>36.238671300500776</v>
      </c>
      <c r="AS17" s="362">
        <v>34.29686713085578</v>
      </c>
      <c r="AT17" s="362">
        <v>32.273949330545889</v>
      </c>
      <c r="AU17" s="362">
        <v>32.221156785745997</v>
      </c>
      <c r="AV17" s="362">
        <v>29.719808301327109</v>
      </c>
      <c r="AW17" s="362">
        <v>31.404697880670113</v>
      </c>
      <c r="AX17" s="362">
        <v>30.512971854627668</v>
      </c>
      <c r="AY17" s="362">
        <v>30.725801350575999</v>
      </c>
      <c r="AZ17" s="431">
        <v>34.521137000826336</v>
      </c>
      <c r="BA17" s="365">
        <v>35.567528405667218</v>
      </c>
      <c r="BB17" s="235">
        <v>2.7496555674235479E-2</v>
      </c>
      <c r="BC17" s="235">
        <v>2.3300880885628761E-2</v>
      </c>
      <c r="BD17" s="235">
        <v>1.0039154561604266E-2</v>
      </c>
    </row>
    <row r="18" spans="1:57">
      <c r="A18" t="s">
        <v>51</v>
      </c>
      <c r="B18" s="366">
        <v>4.2222222222222223E-2</v>
      </c>
      <c r="C18" s="366">
        <v>4.5555555555555557E-2</v>
      </c>
      <c r="D18" s="366">
        <v>4.777777777777778E-2</v>
      </c>
      <c r="E18" s="366">
        <v>4.8888888888888891E-2</v>
      </c>
      <c r="F18" s="366">
        <v>0.05</v>
      </c>
      <c r="G18" s="366">
        <v>5.4444444444444448E-2</v>
      </c>
      <c r="H18" s="366">
        <v>5.8888888888888893E-2</v>
      </c>
      <c r="I18" s="366">
        <v>0.10777777777777778</v>
      </c>
      <c r="J18" s="366">
        <v>0.12222222222222222</v>
      </c>
      <c r="K18" s="366">
        <v>0.12777777777777777</v>
      </c>
      <c r="L18" s="366">
        <v>0.16777777777777778</v>
      </c>
      <c r="M18" s="366">
        <v>0.20777777777777778</v>
      </c>
      <c r="N18" s="366">
        <v>0.23777777777777775</v>
      </c>
      <c r="O18" s="366">
        <v>0.25555555555555559</v>
      </c>
      <c r="P18" s="366">
        <v>0.29888888888888893</v>
      </c>
      <c r="Q18" s="366">
        <v>0.31000000000000005</v>
      </c>
      <c r="R18" s="366">
        <v>0.35333333333333328</v>
      </c>
      <c r="S18" s="366">
        <v>0.36777777777777781</v>
      </c>
      <c r="T18" s="366">
        <v>0.39999999999999997</v>
      </c>
      <c r="U18" s="366">
        <v>0.35111111111111115</v>
      </c>
      <c r="V18" s="366">
        <v>0.38666666666666666</v>
      </c>
      <c r="W18" s="366">
        <v>0.44222222222222218</v>
      </c>
      <c r="X18" s="366">
        <v>0.53</v>
      </c>
      <c r="Y18" s="366">
        <v>0.53888888888888886</v>
      </c>
      <c r="Z18" s="366">
        <v>0.66666666666666663</v>
      </c>
      <c r="AA18" s="366">
        <v>0.72666666666666668</v>
      </c>
      <c r="AB18" s="366">
        <v>0.75444444444444447</v>
      </c>
      <c r="AC18" s="366">
        <v>0.85696089080038884</v>
      </c>
      <c r="AD18" s="366">
        <v>0.88447184324938888</v>
      </c>
      <c r="AE18" s="366">
        <v>1.0373491361978888</v>
      </c>
      <c r="AF18" s="366">
        <v>1.1478141017191665</v>
      </c>
      <c r="AG18" s="366">
        <v>1.1775291956892779</v>
      </c>
      <c r="AH18" s="366">
        <v>1.1467798633679442</v>
      </c>
      <c r="AI18" s="366">
        <v>1.3726501997886109</v>
      </c>
      <c r="AJ18" s="366">
        <v>1.7603979519317221</v>
      </c>
      <c r="AK18" s="366">
        <v>1.7796382537927775</v>
      </c>
      <c r="AL18" s="366">
        <v>2.3225222244736115</v>
      </c>
      <c r="AM18" s="366">
        <v>2.3983923735911667</v>
      </c>
      <c r="AN18" s="366">
        <v>3.04254279525462</v>
      </c>
      <c r="AO18" s="366">
        <v>2.9793689103213428</v>
      </c>
      <c r="AP18" s="366">
        <v>3.3672630063582019</v>
      </c>
      <c r="AQ18" s="366">
        <v>3.9932467493366923</v>
      </c>
      <c r="AR18" s="366">
        <v>4.5030878502090088</v>
      </c>
      <c r="AS18" s="366">
        <v>4.7650586081403832</v>
      </c>
      <c r="AT18" s="366">
        <v>4.9842374473048743</v>
      </c>
      <c r="AU18" s="366">
        <v>5.3256850629377945</v>
      </c>
      <c r="AV18" s="366">
        <v>5.88998742050115</v>
      </c>
      <c r="AW18" s="366">
        <v>6.4568276046341282</v>
      </c>
      <c r="AX18" s="366">
        <v>7.0417677895001196</v>
      </c>
      <c r="AY18" s="366">
        <v>7.3441659331455531</v>
      </c>
      <c r="AZ18" s="432">
        <v>7.3174687136978482</v>
      </c>
      <c r="BA18" s="367">
        <v>7.4160363299837408</v>
      </c>
      <c r="BB18" s="235">
        <v>1.07011351883326E-2</v>
      </c>
      <c r="BC18" s="235">
        <v>8.0708042671186808E-2</v>
      </c>
      <c r="BD18" s="235">
        <v>2.0932220564225793E-3</v>
      </c>
    </row>
    <row r="19" spans="1:57">
      <c r="A19" s="175" t="s">
        <v>88</v>
      </c>
      <c r="B19" s="369">
        <v>14.216329769444444</v>
      </c>
      <c r="C19" s="369">
        <v>15.196114402777779</v>
      </c>
      <c r="D19" s="369">
        <v>16.367612416666667</v>
      </c>
      <c r="E19" s="369">
        <v>17.223027008333332</v>
      </c>
      <c r="F19" s="369">
        <v>17.728118116666668</v>
      </c>
      <c r="G19" s="369">
        <v>18.124688888888887</v>
      </c>
      <c r="H19" s="369">
        <v>18.147473905608098</v>
      </c>
      <c r="I19" s="369">
        <v>19.392934855737057</v>
      </c>
      <c r="J19" s="369">
        <v>21.767997708034766</v>
      </c>
      <c r="K19" s="369">
        <v>22.358961602655953</v>
      </c>
      <c r="L19" s="369">
        <v>23.010140434699512</v>
      </c>
      <c r="M19" s="369">
        <v>26.249254190790083</v>
      </c>
      <c r="N19" s="369">
        <v>28.20027410193941</v>
      </c>
      <c r="O19" s="369">
        <v>29.070500055889923</v>
      </c>
      <c r="P19" s="369">
        <v>31.844236811884954</v>
      </c>
      <c r="Q19" s="369">
        <v>34.202432882869985</v>
      </c>
      <c r="R19" s="369">
        <v>35.227959157351677</v>
      </c>
      <c r="S19" s="369">
        <v>38.496138489538573</v>
      </c>
      <c r="T19" s="369">
        <v>40.399269638387331</v>
      </c>
      <c r="U19" s="369">
        <v>43.672575702684533</v>
      </c>
      <c r="V19" s="369">
        <v>44.60598741807582</v>
      </c>
      <c r="W19" s="369">
        <v>49.225797765357747</v>
      </c>
      <c r="X19" s="369">
        <v>49.636755468615576</v>
      </c>
      <c r="Y19" s="369">
        <v>54.021986852011011</v>
      </c>
      <c r="Z19" s="369">
        <v>56.413248395910912</v>
      </c>
      <c r="AA19" s="369">
        <v>57.856857084741549</v>
      </c>
      <c r="AB19" s="369">
        <v>59.88432582503669</v>
      </c>
      <c r="AC19" s="369">
        <v>60.707908922216745</v>
      </c>
      <c r="AD19" s="369">
        <v>63.573841948232015</v>
      </c>
      <c r="AE19" s="369">
        <v>67.187376055404982</v>
      </c>
      <c r="AF19" s="369">
        <v>73.758583328813572</v>
      </c>
      <c r="AG19" s="369">
        <v>80.607080511119761</v>
      </c>
      <c r="AH19" s="369">
        <v>85.005864888086904</v>
      </c>
      <c r="AI19" s="369">
        <v>90.137650529476502</v>
      </c>
      <c r="AJ19" s="369">
        <v>90.141019068715025</v>
      </c>
      <c r="AK19" s="369">
        <v>96.185611497814094</v>
      </c>
      <c r="AL19" s="369">
        <v>101.18090026925765</v>
      </c>
      <c r="AM19" s="369">
        <v>102.58074700892419</v>
      </c>
      <c r="AN19" s="369">
        <v>106.83711638846192</v>
      </c>
      <c r="AO19" s="369">
        <v>118.41419236285104</v>
      </c>
      <c r="AP19" s="369">
        <v>123.42296943016689</v>
      </c>
      <c r="AQ19" s="369">
        <v>135.47284152735122</v>
      </c>
      <c r="AR19" s="369">
        <v>142.61929738661951</v>
      </c>
      <c r="AS19" s="369">
        <v>143.44772690139001</v>
      </c>
      <c r="AT19" s="369">
        <v>136.70640865063902</v>
      </c>
      <c r="AU19" s="369">
        <v>150.24656774373045</v>
      </c>
      <c r="AV19" s="369">
        <v>150.47183144569897</v>
      </c>
      <c r="AW19" s="369">
        <v>159.58761449511516</v>
      </c>
      <c r="AX19" s="369">
        <v>165.17554733145542</v>
      </c>
      <c r="AY19" s="369">
        <v>168.87632507016883</v>
      </c>
      <c r="AZ19" s="369">
        <v>175.83491329955646</v>
      </c>
      <c r="BA19" s="369">
        <v>171.91901090814267</v>
      </c>
      <c r="BB19" s="506">
        <v>-2.4941727343203213E-2</v>
      </c>
      <c r="BC19" s="506">
        <v>3.6026614322085537E-2</v>
      </c>
      <c r="BD19" s="506">
        <v>4.8525202620207118E-2</v>
      </c>
      <c r="BE19" s="86"/>
    </row>
    <row r="20" spans="1:57">
      <c r="B20" s="362"/>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431"/>
      <c r="BA20" s="365"/>
      <c r="BB20" s="235"/>
      <c r="BC20" s="235"/>
      <c r="BD20" s="235"/>
    </row>
    <row r="21" spans="1:57">
      <c r="A21" t="s">
        <v>143</v>
      </c>
      <c r="B21" s="362">
        <v>1.8180154130611335</v>
      </c>
      <c r="C21" s="362">
        <v>1.9520577091905669</v>
      </c>
      <c r="D21" s="362">
        <v>1.8701887891749556</v>
      </c>
      <c r="E21" s="362">
        <v>1.994367466795778</v>
      </c>
      <c r="F21" s="362">
        <v>2.4196258331398335</v>
      </c>
      <c r="G21" s="362">
        <v>2.9349786272240665</v>
      </c>
      <c r="H21" s="362">
        <v>3.3714858359424444</v>
      </c>
      <c r="I21" s="362">
        <v>3.6435460084679669</v>
      </c>
      <c r="J21" s="362">
        <v>4.0046305568211329</v>
      </c>
      <c r="K21" s="362">
        <v>4.3407529979974004</v>
      </c>
      <c r="L21" s="362">
        <v>4.3355307266471561</v>
      </c>
      <c r="M21" s="362">
        <v>4.9379692015056884</v>
      </c>
      <c r="N21" s="362">
        <v>5.0323748563056885</v>
      </c>
      <c r="O21" s="362">
        <v>5.2344049156943111</v>
      </c>
      <c r="P21" s="362">
        <v>5.1900273739056892</v>
      </c>
      <c r="Q21" s="362">
        <v>4.9860796862113785</v>
      </c>
      <c r="R21" s="362">
        <v>4.7527294456585336</v>
      </c>
      <c r="S21" s="362">
        <v>4.6003867855414668</v>
      </c>
      <c r="T21" s="362">
        <v>4.6939180149528452</v>
      </c>
      <c r="U21" s="362">
        <v>5.2262787403056894</v>
      </c>
      <c r="V21" s="362">
        <v>5.5998372160585337</v>
      </c>
      <c r="W21" s="362">
        <v>5.4369666038113778</v>
      </c>
      <c r="X21" s="362">
        <v>5.6718346977528444</v>
      </c>
      <c r="Y21" s="362">
        <v>5.433208348552844</v>
      </c>
      <c r="Z21" s="362">
        <v>5.835089254341467</v>
      </c>
      <c r="AA21" s="362">
        <v>6.4236908608943111</v>
      </c>
      <c r="AB21" s="362">
        <v>6.8104807478471558</v>
      </c>
      <c r="AC21" s="362">
        <v>6.6878918937528447</v>
      </c>
      <c r="AD21" s="362">
        <v>7.0332914287056889</v>
      </c>
      <c r="AE21" s="362">
        <v>7.2344027592</v>
      </c>
      <c r="AF21" s="362">
        <v>7.898778036211378</v>
      </c>
      <c r="AG21" s="362">
        <v>8.4073762262113778</v>
      </c>
      <c r="AH21" s="362">
        <v>8.1029503915414658</v>
      </c>
      <c r="AI21" s="362">
        <v>8.3188447459414672</v>
      </c>
      <c r="AJ21" s="362">
        <v>8.4972726071999993</v>
      </c>
      <c r="AK21" s="362">
        <v>8.1111894372000002</v>
      </c>
      <c r="AL21" s="362">
        <v>8.5962529296000003</v>
      </c>
      <c r="AM21" s="362">
        <v>8.4514029172224454</v>
      </c>
      <c r="AN21" s="362">
        <v>9.2961088521856876</v>
      </c>
      <c r="AO21" s="362">
        <v>9.3855769551219552</v>
      </c>
      <c r="AP21" s="362">
        <v>9.8818335757620215</v>
      </c>
      <c r="AQ21" s="362">
        <v>9.2859746186138672</v>
      </c>
      <c r="AR21" s="362">
        <v>8.7857428577395229</v>
      </c>
      <c r="AS21" s="362">
        <v>9.4056162050514551</v>
      </c>
      <c r="AT21" s="362">
        <v>9.1601796998297669</v>
      </c>
      <c r="AU21" s="362">
        <v>9.970102467943267</v>
      </c>
      <c r="AV21" s="362">
        <v>9.3778738545879889</v>
      </c>
      <c r="AW21" s="362">
        <v>8.9446849072716326</v>
      </c>
      <c r="AX21" s="362">
        <v>8.5731416090366768</v>
      </c>
      <c r="AY21" s="362">
        <v>7.8679691120976454</v>
      </c>
      <c r="AZ21" s="431">
        <v>8.3480448599829664</v>
      </c>
      <c r="BA21" s="365">
        <v>8.7418192202109655</v>
      </c>
      <c r="BB21" s="235">
        <v>4.4308531454269717E-2</v>
      </c>
      <c r="BC21" s="235">
        <v>-1.6725618980531154E-2</v>
      </c>
      <c r="BD21" s="235">
        <v>2.4674324653752799E-3</v>
      </c>
    </row>
    <row r="22" spans="1:57">
      <c r="A22" t="s">
        <v>67</v>
      </c>
      <c r="B22" s="362" t="s">
        <v>8</v>
      </c>
      <c r="C22" s="362" t="s">
        <v>8</v>
      </c>
      <c r="D22" s="362" t="s">
        <v>8</v>
      </c>
      <c r="E22" s="362" t="s">
        <v>8</v>
      </c>
      <c r="F22" s="362" t="s">
        <v>8</v>
      </c>
      <c r="G22" s="362" t="s">
        <v>8</v>
      </c>
      <c r="H22" s="362" t="s">
        <v>8</v>
      </c>
      <c r="I22" s="362" t="s">
        <v>8</v>
      </c>
      <c r="J22" s="362" t="s">
        <v>8</v>
      </c>
      <c r="K22" s="362" t="s">
        <v>8</v>
      </c>
      <c r="L22" s="362" t="s">
        <v>8</v>
      </c>
      <c r="M22" s="362" t="s">
        <v>8</v>
      </c>
      <c r="N22" s="362" t="s">
        <v>8</v>
      </c>
      <c r="O22" s="362" t="s">
        <v>8</v>
      </c>
      <c r="P22" s="362" t="s">
        <v>8</v>
      </c>
      <c r="Q22" s="362" t="s">
        <v>8</v>
      </c>
      <c r="R22" s="362" t="s">
        <v>8</v>
      </c>
      <c r="S22" s="362" t="s">
        <v>8</v>
      </c>
      <c r="T22" s="362" t="s">
        <v>8</v>
      </c>
      <c r="U22" s="362" t="s">
        <v>8</v>
      </c>
      <c r="V22" s="362">
        <v>13.194927869358333</v>
      </c>
      <c r="W22" s="362">
        <v>14.660911194208778</v>
      </c>
      <c r="X22" s="362">
        <v>14.479819139467555</v>
      </c>
      <c r="Y22" s="362">
        <v>14.298727075676444</v>
      </c>
      <c r="Z22" s="362">
        <v>15.023095312741223</v>
      </c>
      <c r="AA22" s="362">
        <v>15.321681621163444</v>
      </c>
      <c r="AB22" s="362">
        <v>14.660911194208778</v>
      </c>
      <c r="AC22" s="362">
        <v>11.402332082171</v>
      </c>
      <c r="AD22" s="362">
        <v>8.4164689807545887</v>
      </c>
      <c r="AE22" s="362">
        <v>7.8731928065758998</v>
      </c>
      <c r="AF22" s="362">
        <v>7.7826467773952892</v>
      </c>
      <c r="AG22" s="362">
        <v>5.7011660401805333</v>
      </c>
      <c r="AH22" s="362">
        <v>5.429527952638689</v>
      </c>
      <c r="AI22" s="362">
        <v>5.0673438368212338</v>
      </c>
      <c r="AJ22" s="362">
        <v>5.429527952638689</v>
      </c>
      <c r="AK22" s="362">
        <v>5.2484358951824559</v>
      </c>
      <c r="AL22" s="362">
        <v>7.5282555532440334</v>
      </c>
      <c r="AM22" s="362">
        <v>7.5498141315772669</v>
      </c>
      <c r="AN22" s="362">
        <v>7.7416854786526228</v>
      </c>
      <c r="AO22" s="362">
        <v>8.3266968529333329</v>
      </c>
      <c r="AP22" s="362">
        <v>8.6009049984000008</v>
      </c>
      <c r="AQ22" s="362">
        <v>9.0923077145333338</v>
      </c>
      <c r="AR22" s="362">
        <v>8.005429883822222</v>
      </c>
      <c r="AS22" s="362">
        <v>9.1589140495377777</v>
      </c>
      <c r="AT22" s="362">
        <v>7.8204525078044451</v>
      </c>
      <c r="AU22" s="362">
        <v>7.4341176652311116</v>
      </c>
      <c r="AV22" s="362">
        <v>8.1417194769155543</v>
      </c>
      <c r="AW22" s="362">
        <v>8.5445249077644441</v>
      </c>
      <c r="AX22" s="362">
        <v>8.5824434598933337</v>
      </c>
      <c r="AY22" s="362">
        <v>9.4147760155025662</v>
      </c>
      <c r="AZ22" s="431">
        <v>10.649233304671812</v>
      </c>
      <c r="BA22" s="365">
        <v>10.442774911627</v>
      </c>
      <c r="BB22" s="235">
        <v>-2.2066430343996024E-2</v>
      </c>
      <c r="BC22" s="235">
        <v>2.1591848883840026E-2</v>
      </c>
      <c r="BD22" s="235">
        <v>2.9475377145734547E-3</v>
      </c>
    </row>
    <row r="23" spans="1:57">
      <c r="A23" t="s">
        <v>144</v>
      </c>
      <c r="B23" s="362" t="s">
        <v>8</v>
      </c>
      <c r="C23" s="362" t="s">
        <v>8</v>
      </c>
      <c r="D23" s="362" t="s">
        <v>8</v>
      </c>
      <c r="E23" s="362" t="s">
        <v>8</v>
      </c>
      <c r="F23" s="362" t="s">
        <v>8</v>
      </c>
      <c r="G23" s="362" t="s">
        <v>8</v>
      </c>
      <c r="H23" s="362" t="s">
        <v>8</v>
      </c>
      <c r="I23" s="362" t="s">
        <v>8</v>
      </c>
      <c r="J23" s="362" t="s">
        <v>8</v>
      </c>
      <c r="K23" s="362" t="s">
        <v>8</v>
      </c>
      <c r="L23" s="362" t="s">
        <v>8</v>
      </c>
      <c r="M23" s="362" t="s">
        <v>8</v>
      </c>
      <c r="N23" s="362" t="s">
        <v>8</v>
      </c>
      <c r="O23" s="362" t="s">
        <v>8</v>
      </c>
      <c r="P23" s="362" t="s">
        <v>8</v>
      </c>
      <c r="Q23" s="362" t="s">
        <v>8</v>
      </c>
      <c r="R23" s="362" t="s">
        <v>8</v>
      </c>
      <c r="S23" s="362" t="s">
        <v>8</v>
      </c>
      <c r="T23" s="362" t="s">
        <v>8</v>
      </c>
      <c r="U23" s="362" t="s">
        <v>8</v>
      </c>
      <c r="V23" s="362">
        <v>8.968368585723578</v>
      </c>
      <c r="W23" s="362">
        <v>9.1397592802601899</v>
      </c>
      <c r="X23" s="362">
        <v>10.316857663228033</v>
      </c>
      <c r="Y23" s="362">
        <v>11.945608255444666</v>
      </c>
      <c r="Z23" s="362">
        <v>12.57943045608911</v>
      </c>
      <c r="AA23" s="362">
        <v>13.402968150409889</v>
      </c>
      <c r="AB23" s="362">
        <v>14.027088993564444</v>
      </c>
      <c r="AC23" s="362">
        <v>16.289661786425555</v>
      </c>
      <c r="AD23" s="362">
        <v>15.113641340111888</v>
      </c>
      <c r="AE23" s="362">
        <v>13.212174729129</v>
      </c>
      <c r="AF23" s="362">
        <v>11.945608255444666</v>
      </c>
      <c r="AG23" s="362">
        <v>12.57943045608911</v>
      </c>
      <c r="AH23" s="362">
        <v>14.389273103047111</v>
      </c>
      <c r="AI23" s="362">
        <v>14.570365166838112</v>
      </c>
      <c r="AJ23" s="362">
        <v>14.842003248950112</v>
      </c>
      <c r="AK23" s="362">
        <v>15.746385613151778</v>
      </c>
      <c r="AL23" s="362">
        <v>15.655839585781111</v>
      </c>
      <c r="AM23" s="362">
        <v>16.10856973168422</v>
      </c>
      <c r="AN23" s="362">
        <v>15.836931640522444</v>
      </c>
      <c r="AO23" s="362">
        <v>17.918412378642223</v>
      </c>
      <c r="AP23" s="362">
        <v>18.37114252454522</v>
      </c>
      <c r="AQ23" s="362">
        <v>18.750226290177778</v>
      </c>
      <c r="AR23" s="362">
        <v>18.824434435155556</v>
      </c>
      <c r="AS23" s="362">
        <v>19.278733078799998</v>
      </c>
      <c r="AT23" s="362">
        <v>16.113122211333334</v>
      </c>
      <c r="AU23" s="362">
        <v>19.740271541466665</v>
      </c>
      <c r="AV23" s="362">
        <v>18.300452533422224</v>
      </c>
      <c r="AW23" s="362">
        <v>18.525067918586664</v>
      </c>
      <c r="AX23" s="362">
        <v>18.541448009124444</v>
      </c>
      <c r="AY23" s="362">
        <v>18.347149366115556</v>
      </c>
      <c r="AZ23" s="431">
        <v>15.568886825387555</v>
      </c>
      <c r="BA23" s="365">
        <v>17.013574702222222</v>
      </c>
      <c r="BB23" s="235">
        <v>8.9807493350946954E-2</v>
      </c>
      <c r="BC23" s="235">
        <v>-1.641445070597114E-2</v>
      </c>
      <c r="BD23" s="235">
        <v>4.8021865374765294E-3</v>
      </c>
    </row>
    <row r="24" spans="1:57">
      <c r="A24" t="s">
        <v>196</v>
      </c>
      <c r="B24" s="362">
        <v>7.0220693608483681E-2</v>
      </c>
      <c r="C24" s="362">
        <v>0.12673163275054888</v>
      </c>
      <c r="D24" s="362">
        <v>0.48299417216012114</v>
      </c>
      <c r="E24" s="362">
        <v>1.1750262730486223</v>
      </c>
      <c r="F24" s="362">
        <v>2.4204643164230446</v>
      </c>
      <c r="G24" s="362">
        <v>3.7978169485048223</v>
      </c>
      <c r="H24" s="362">
        <v>5.2369112448647996</v>
      </c>
      <c r="I24" s="362">
        <v>6.6029903506257677</v>
      </c>
      <c r="J24" s="362">
        <v>7.9365864144453893</v>
      </c>
      <c r="K24" s="362">
        <v>9.3013040985955673</v>
      </c>
      <c r="L24" s="362">
        <v>9.190288525843112</v>
      </c>
      <c r="M24" s="362">
        <v>9.7077959300659113</v>
      </c>
      <c r="N24" s="362">
        <v>9.550921945160967</v>
      </c>
      <c r="O24" s="362">
        <v>9.4701920321008775</v>
      </c>
      <c r="P24" s="362">
        <v>10.347305818286021</v>
      </c>
      <c r="Q24" s="362">
        <v>9.9007834145409213</v>
      </c>
      <c r="R24" s="362">
        <v>9.1316040890417334</v>
      </c>
      <c r="S24" s="362">
        <v>7.613093532053111</v>
      </c>
      <c r="T24" s="362">
        <v>7.9114120569408453</v>
      </c>
      <c r="U24" s="362">
        <v>8.1638005159071216</v>
      </c>
      <c r="V24" s="362">
        <v>8.2033056272093106</v>
      </c>
      <c r="W24" s="362">
        <v>7.3655297601987115</v>
      </c>
      <c r="X24" s="362">
        <v>8.1223368682525887</v>
      </c>
      <c r="Y24" s="362">
        <v>8.0162415209706559</v>
      </c>
      <c r="Z24" s="362">
        <v>8.9084025986433435</v>
      </c>
      <c r="AA24" s="362">
        <v>9.0767173019967338</v>
      </c>
      <c r="AB24" s="362">
        <v>9.7050014330753669</v>
      </c>
      <c r="AC24" s="362">
        <v>10.055245055889921</v>
      </c>
      <c r="AD24" s="362">
        <v>10.451800898060554</v>
      </c>
      <c r="AE24" s="362">
        <v>10.747324925957754</v>
      </c>
      <c r="AF24" s="362">
        <v>11.789935033916111</v>
      </c>
      <c r="AG24" s="362">
        <v>13.128522976975223</v>
      </c>
      <c r="AH24" s="362">
        <v>12.516337059329334</v>
      </c>
      <c r="AI24" s="362">
        <v>13.860299035062555</v>
      </c>
      <c r="AJ24" s="362">
        <v>14.816542466800444</v>
      </c>
      <c r="AK24" s="362">
        <v>14.853945734212221</v>
      </c>
      <c r="AL24" s="362">
        <v>14.644191267794</v>
      </c>
      <c r="AM24" s="362">
        <v>14.864383299894888</v>
      </c>
      <c r="AN24" s="362">
        <v>16.002221266838667</v>
      </c>
      <c r="AO24" s="362">
        <v>16.188879335052999</v>
      </c>
      <c r="AP24" s="362">
        <v>16.36423999235689</v>
      </c>
      <c r="AQ24" s="362">
        <v>16.669580586605445</v>
      </c>
      <c r="AR24" s="362">
        <v>16.587250406037999</v>
      </c>
      <c r="AS24" s="362">
        <v>16.486839591095777</v>
      </c>
      <c r="AT24" s="362">
        <v>16.790842648323224</v>
      </c>
      <c r="AU24" s="362">
        <v>18.879788860227332</v>
      </c>
      <c r="AV24" s="362">
        <v>15.770251107222666</v>
      </c>
      <c r="AW24" s="362">
        <v>15.955546892605334</v>
      </c>
      <c r="AX24" s="362">
        <v>15.755309572484888</v>
      </c>
      <c r="AY24" s="362">
        <v>13.78941788865</v>
      </c>
      <c r="AZ24" s="431">
        <v>15.114510857437667</v>
      </c>
      <c r="BA24" s="365">
        <v>15.428541811178</v>
      </c>
      <c r="BB24" s="235">
        <v>1.7987778134656462E-2</v>
      </c>
      <c r="BC24" s="235">
        <v>-7.9128472410481265E-3</v>
      </c>
      <c r="BD24" s="235">
        <v>4.3548012146357113E-3</v>
      </c>
    </row>
    <row r="25" spans="1:57">
      <c r="A25" t="s">
        <v>145</v>
      </c>
      <c r="B25" s="362">
        <v>6.1111111111111116E-2</v>
      </c>
      <c r="C25" s="362">
        <v>9.1111111111111115E-2</v>
      </c>
      <c r="D25" s="362">
        <v>0.27666666666666667</v>
      </c>
      <c r="E25" s="362">
        <v>0.42444444444444446</v>
      </c>
      <c r="F25" s="362">
        <v>0.44111111111111112</v>
      </c>
      <c r="G25" s="362">
        <v>0.39777777777777779</v>
      </c>
      <c r="H25" s="362">
        <v>0.27481608865959672</v>
      </c>
      <c r="I25" s="362">
        <v>0.18515333906563447</v>
      </c>
      <c r="J25" s="362">
        <v>0.18653864526607444</v>
      </c>
      <c r="K25" s="362">
        <v>0.40646794688067223</v>
      </c>
      <c r="L25" s="362">
        <v>1.0794640298079667</v>
      </c>
      <c r="M25" s="362">
        <v>1.8879096207127111</v>
      </c>
      <c r="N25" s="362">
        <v>2.4090474825642447</v>
      </c>
      <c r="O25" s="362">
        <v>2.5700057323015111</v>
      </c>
      <c r="P25" s="362">
        <v>2.7495461927963998</v>
      </c>
      <c r="Q25" s="362">
        <v>3.5341071940384001</v>
      </c>
      <c r="R25" s="362">
        <v>3.8443918983471779</v>
      </c>
      <c r="S25" s="362">
        <v>4.2541320340116444</v>
      </c>
      <c r="T25" s="362">
        <v>4.4701920321008783</v>
      </c>
      <c r="U25" s="362">
        <v>4.7000095538358559</v>
      </c>
      <c r="V25" s="362">
        <v>5.1263972484952669</v>
      </c>
      <c r="W25" s="362">
        <v>5.0908092098977669</v>
      </c>
      <c r="X25" s="362">
        <v>5.6771758861182668</v>
      </c>
      <c r="Y25" s="362">
        <v>5.5149039839495444</v>
      </c>
      <c r="Z25" s="362">
        <v>5.6771997707079338</v>
      </c>
      <c r="AA25" s="362">
        <v>6.0205885162892772</v>
      </c>
      <c r="AB25" s="362">
        <v>5.0845036782267998</v>
      </c>
      <c r="AC25" s="362">
        <v>4.5018868825833556</v>
      </c>
      <c r="AD25" s="362">
        <v>4.1889509888219996</v>
      </c>
      <c r="AE25" s="362">
        <v>4.1905751409190675</v>
      </c>
      <c r="AF25" s="362">
        <v>5.0577290532148558</v>
      </c>
      <c r="AG25" s="362">
        <v>5.167120473870245</v>
      </c>
      <c r="AH25" s="362">
        <v>4.1222174453042779</v>
      </c>
      <c r="AI25" s="362">
        <v>3.4490780548390116</v>
      </c>
      <c r="AJ25" s="362">
        <v>2.9882965510652446</v>
      </c>
      <c r="AK25" s="362">
        <v>3.2548246871118667</v>
      </c>
      <c r="AL25" s="362">
        <v>2.7361469379956</v>
      </c>
      <c r="AM25" s="362">
        <v>2.4260055412248001</v>
      </c>
      <c r="AN25" s="362">
        <v>2.5635807776822337</v>
      </c>
      <c r="AO25" s="362">
        <v>2.5029855737078446</v>
      </c>
      <c r="AP25" s="362">
        <v>3.1206649469762113</v>
      </c>
      <c r="AQ25" s="362">
        <v>3.2155345371166444</v>
      </c>
      <c r="AR25" s="362">
        <v>3.2405655870832111</v>
      </c>
      <c r="AS25" s="362">
        <v>3.2407805483901782</v>
      </c>
      <c r="AT25" s="362">
        <v>2.3181188497181555</v>
      </c>
      <c r="AU25" s="362">
        <v>2.5530476736409669</v>
      </c>
      <c r="AV25" s="362">
        <v>2.9229483137479666</v>
      </c>
      <c r="AW25" s="362">
        <v>2.7240135664469221</v>
      </c>
      <c r="AX25" s="362">
        <v>2.6315085506831002</v>
      </c>
      <c r="AY25" s="362">
        <v>2.6140728002292888</v>
      </c>
      <c r="AZ25" s="431">
        <v>2.8664851437852223</v>
      </c>
      <c r="BA25" s="365">
        <v>2.9856214770230225</v>
      </c>
      <c r="BB25" s="235">
        <v>3.8716020471566193E-2</v>
      </c>
      <c r="BC25" s="235">
        <v>-8.459962646787611E-3</v>
      </c>
      <c r="BD25" s="235">
        <v>8.4271010142789461E-4</v>
      </c>
    </row>
    <row r="26" spans="1:57">
      <c r="A26" t="s">
        <v>146</v>
      </c>
      <c r="B26" s="362">
        <v>0.40990732779210781</v>
      </c>
      <c r="C26" s="362">
        <v>0.42899111493264447</v>
      </c>
      <c r="D26" s="362">
        <v>0.51531002197382225</v>
      </c>
      <c r="E26" s="362">
        <v>0.63544950797745225</v>
      </c>
      <c r="F26" s="362">
        <v>0.6968567880003812</v>
      </c>
      <c r="G26" s="362">
        <v>0.76550109869112337</v>
      </c>
      <c r="H26" s="362">
        <v>0.95108436037068778</v>
      </c>
      <c r="I26" s="362">
        <v>1.0328174261966168</v>
      </c>
      <c r="J26" s="362">
        <v>1.1342791630839779</v>
      </c>
      <c r="K26" s="362">
        <v>1.3829416260628669</v>
      </c>
      <c r="L26" s="362">
        <v>1.5832616795643446</v>
      </c>
      <c r="M26" s="362">
        <v>1.7479936944683223</v>
      </c>
      <c r="N26" s="362">
        <v>1.9865290914302112</v>
      </c>
      <c r="O26" s="362">
        <v>2.2259482182096111</v>
      </c>
      <c r="P26" s="362">
        <v>2.4974443489060776</v>
      </c>
      <c r="Q26" s="362">
        <v>2.8767794019298667</v>
      </c>
      <c r="R26" s="362">
        <v>2.8859749689500336</v>
      </c>
      <c r="S26" s="362">
        <v>3.0570125155249781</v>
      </c>
      <c r="T26" s="362">
        <v>3.5866771758861113</v>
      </c>
      <c r="U26" s="362">
        <v>3.8177366962835557</v>
      </c>
      <c r="V26" s="362">
        <v>4.6874462596732558</v>
      </c>
      <c r="W26" s="362">
        <v>4.9532817426196551</v>
      </c>
      <c r="X26" s="362">
        <v>5.4032674118658557</v>
      </c>
      <c r="Y26" s="362">
        <v>5.4376851055698774</v>
      </c>
      <c r="Z26" s="362">
        <v>5.6117082258526665</v>
      </c>
      <c r="AA26" s="362">
        <v>5.830777682239412</v>
      </c>
      <c r="AB26" s="362">
        <v>5.6262300563676231</v>
      </c>
      <c r="AC26" s="362">
        <v>6.4441100601891552</v>
      </c>
      <c r="AD26" s="362">
        <v>6.5856262539409443</v>
      </c>
      <c r="AE26" s="362">
        <v>6.432573803382045</v>
      </c>
      <c r="AF26" s="362">
        <v>7.2762491640393554</v>
      </c>
      <c r="AG26" s="362">
        <v>8.372742906276855</v>
      </c>
      <c r="AH26" s="362">
        <v>8.4966322728575339</v>
      </c>
      <c r="AI26" s="362">
        <v>8.5121572561383214</v>
      </c>
      <c r="AJ26" s="362">
        <v>8.5792968376803103</v>
      </c>
      <c r="AK26" s="362">
        <v>8.3289624534250333</v>
      </c>
      <c r="AL26" s="362">
        <v>8.924620235024344</v>
      </c>
      <c r="AM26" s="362">
        <v>8.6244864813222328</v>
      </c>
      <c r="AN26" s="362">
        <v>8.7135521161746325</v>
      </c>
      <c r="AO26" s="362">
        <v>8.2395500284666898</v>
      </c>
      <c r="AP26" s="362">
        <v>8.5850503699457548</v>
      </c>
      <c r="AQ26" s="362">
        <v>8.4428839845864783</v>
      </c>
      <c r="AR26" s="362">
        <v>7.8592773053936789</v>
      </c>
      <c r="AS26" s="362">
        <v>7.8975191872870338</v>
      </c>
      <c r="AT26" s="362">
        <v>7.4429954460049119</v>
      </c>
      <c r="AU26" s="362">
        <v>8.4525439741834116</v>
      </c>
      <c r="AV26" s="362">
        <v>7.6644321306115559</v>
      </c>
      <c r="AW26" s="362">
        <v>7.6175917433627447</v>
      </c>
      <c r="AX26" s="362">
        <v>7.7180954958971553</v>
      </c>
      <c r="AY26" s="362">
        <v>6.8631572242922223</v>
      </c>
      <c r="AZ26" s="431">
        <v>7.2022122437714335</v>
      </c>
      <c r="BA26" s="365">
        <v>7.7959300659214668</v>
      </c>
      <c r="BB26" s="235">
        <v>7.9478005841010502E-2</v>
      </c>
      <c r="BC26" s="235">
        <v>-1.7410074954160804E-2</v>
      </c>
      <c r="BD26" s="235">
        <v>2.2004494096579653E-3</v>
      </c>
    </row>
    <row r="27" spans="1:57">
      <c r="A27" t="s">
        <v>89</v>
      </c>
      <c r="B27" s="362">
        <v>0</v>
      </c>
      <c r="C27" s="362">
        <v>0</v>
      </c>
      <c r="D27" s="362">
        <v>0</v>
      </c>
      <c r="E27" s="362">
        <v>0</v>
      </c>
      <c r="F27" s="362">
        <v>0</v>
      </c>
      <c r="G27" s="362">
        <v>0</v>
      </c>
      <c r="H27" s="362">
        <v>0</v>
      </c>
      <c r="I27" s="362">
        <v>0</v>
      </c>
      <c r="J27" s="362">
        <v>0</v>
      </c>
      <c r="K27" s="362">
        <v>0</v>
      </c>
      <c r="L27" s="362">
        <v>0</v>
      </c>
      <c r="M27" s="362">
        <v>0</v>
      </c>
      <c r="N27" s="362">
        <v>0</v>
      </c>
      <c r="O27" s="362">
        <v>0</v>
      </c>
      <c r="P27" s="362">
        <v>0</v>
      </c>
      <c r="Q27" s="362">
        <v>0</v>
      </c>
      <c r="R27" s="362">
        <v>0</v>
      </c>
      <c r="S27" s="362">
        <v>0</v>
      </c>
      <c r="T27" s="362">
        <v>1.4444444444444444E-2</v>
      </c>
      <c r="U27" s="362">
        <v>0.11333333333333333</v>
      </c>
      <c r="V27" s="362">
        <v>0.64444444444444449</v>
      </c>
      <c r="W27" s="362">
        <v>1.1477777777777778</v>
      </c>
      <c r="X27" s="362">
        <v>1.4566666666666666</v>
      </c>
      <c r="Y27" s="362">
        <v>1.7766666666666668</v>
      </c>
      <c r="Z27" s="362">
        <v>1.8944444444444446</v>
      </c>
      <c r="AA27" s="362">
        <v>2.0188888888888887</v>
      </c>
      <c r="AB27" s="362">
        <v>2.330533768</v>
      </c>
      <c r="AC27" s="362">
        <v>2.4504758980000001</v>
      </c>
      <c r="AD27" s="362">
        <v>2.753699686</v>
      </c>
      <c r="AE27" s="362">
        <v>3.0770305630000001</v>
      </c>
      <c r="AF27" s="362">
        <v>3.562993198</v>
      </c>
      <c r="AG27" s="362">
        <v>4.1971169399999999</v>
      </c>
      <c r="AH27" s="362">
        <v>4.3855069999999996</v>
      </c>
      <c r="AI27" s="362">
        <v>4.7288232319999999</v>
      </c>
      <c r="AJ27" s="362">
        <v>4.9586260190000004</v>
      </c>
      <c r="AK27" s="362">
        <v>4.893942526</v>
      </c>
      <c r="AL27" s="362">
        <v>5.1141362069999996</v>
      </c>
      <c r="AM27" s="362">
        <v>5.1018776849999998</v>
      </c>
      <c r="AN27" s="362">
        <v>5.1734217500000002</v>
      </c>
      <c r="AO27" s="362">
        <v>5.1708151720000002</v>
      </c>
      <c r="AP27" s="362">
        <v>4.9685279705475782</v>
      </c>
      <c r="AQ27" s="362">
        <v>5.0619000265325997</v>
      </c>
      <c r="AR27" s="362">
        <v>4.5370796821687449</v>
      </c>
      <c r="AS27" s="362">
        <v>4.5587178290691446</v>
      </c>
      <c r="AT27" s="362">
        <v>4.3783245284401779</v>
      </c>
      <c r="AU27" s="362">
        <v>4.9526879978854224</v>
      </c>
      <c r="AV27" s="362">
        <v>4.1534007444881782</v>
      </c>
      <c r="AW27" s="362">
        <v>3.8791336711948001</v>
      </c>
      <c r="AX27" s="362">
        <v>3.6589113362483556</v>
      </c>
      <c r="AY27" s="362">
        <v>3.1426752898256112</v>
      </c>
      <c r="AZ27" s="431">
        <v>3.1616056282329668</v>
      </c>
      <c r="BA27" s="365">
        <v>3.2153511055127</v>
      </c>
      <c r="BB27" s="235">
        <v>1.4220737895990432E-2</v>
      </c>
      <c r="BC27" s="235">
        <v>-4.4197866280559772E-2</v>
      </c>
      <c r="BD27" s="235">
        <v>9.0755270790544569E-4</v>
      </c>
    </row>
    <row r="28" spans="1:57">
      <c r="A28" t="s">
        <v>147</v>
      </c>
      <c r="B28" s="362">
        <v>0</v>
      </c>
      <c r="C28" s="362">
        <v>0</v>
      </c>
      <c r="D28" s="362">
        <v>0</v>
      </c>
      <c r="E28" s="362">
        <v>0</v>
      </c>
      <c r="F28" s="362">
        <v>0</v>
      </c>
      <c r="G28" s="362">
        <v>0</v>
      </c>
      <c r="H28" s="362">
        <v>0</v>
      </c>
      <c r="I28" s="362">
        <v>0</v>
      </c>
      <c r="J28" s="362">
        <v>0</v>
      </c>
      <c r="K28" s="362">
        <v>0.42461492733777118</v>
      </c>
      <c r="L28" s="362">
        <v>0.70268462787809338</v>
      </c>
      <c r="M28" s="362">
        <v>0.82338142097385447</v>
      </c>
      <c r="N28" s="362">
        <v>0.83739371357600112</v>
      </c>
      <c r="O28" s="362">
        <v>0.91175440272602781</v>
      </c>
      <c r="P28" s="362">
        <v>0.90851671390507782</v>
      </c>
      <c r="Q28" s="362">
        <v>0.85464369499909787</v>
      </c>
      <c r="R28" s="362">
        <v>0.68004734456439886</v>
      </c>
      <c r="S28" s="362">
        <v>0.64233623133021223</v>
      </c>
      <c r="T28" s="362">
        <v>0.62293663683746781</v>
      </c>
      <c r="U28" s="362">
        <v>0.71345923165928893</v>
      </c>
      <c r="V28" s="362">
        <v>0.90527902508412672</v>
      </c>
      <c r="W28" s="362">
        <v>1.0960372811906212</v>
      </c>
      <c r="X28" s="362">
        <v>1.4495292081993112</v>
      </c>
      <c r="Y28" s="362">
        <v>1.559186013184289</v>
      </c>
      <c r="Z28" s="362">
        <v>2.0445208751313664</v>
      </c>
      <c r="AA28" s="362">
        <v>2.4085220215916667</v>
      </c>
      <c r="AB28" s="362">
        <v>2.5384541893570223</v>
      </c>
      <c r="AC28" s="362">
        <v>2.6359033151810443</v>
      </c>
      <c r="AD28" s="362">
        <v>2.723798605139967</v>
      </c>
      <c r="AE28" s="362">
        <v>3.0065921467469221</v>
      </c>
      <c r="AF28" s="362">
        <v>3.1221935607146225</v>
      </c>
      <c r="AG28" s="362">
        <v>3.2664034054117224</v>
      </c>
      <c r="AH28" s="362">
        <v>3.2137511544218333</v>
      </c>
      <c r="AI28" s="362">
        <v>3.6817033427810224</v>
      </c>
      <c r="AJ28" s="362">
        <v>3.6858698767555227</v>
      </c>
      <c r="AK28" s="362">
        <v>3.7651667144358445</v>
      </c>
      <c r="AL28" s="362">
        <v>4.0852202159166886</v>
      </c>
      <c r="AM28" s="362">
        <v>4.056558708321389</v>
      </c>
      <c r="AN28" s="362">
        <v>4.4903028565969221</v>
      </c>
      <c r="AO28" s="362">
        <v>4.3259768797172109</v>
      </c>
      <c r="AP28" s="362">
        <v>3.9581541989108668</v>
      </c>
      <c r="AQ28" s="362">
        <v>4.2304385210662119</v>
      </c>
      <c r="AR28" s="362">
        <v>3.9132511703448891</v>
      </c>
      <c r="AS28" s="362">
        <v>4.0011995371697333</v>
      </c>
      <c r="AT28" s="362">
        <v>3.5712238463743224</v>
      </c>
      <c r="AU28" s="362">
        <v>3.9457342122862333</v>
      </c>
      <c r="AV28" s="362">
        <v>3.4508455144740666</v>
      </c>
      <c r="AW28" s="362">
        <v>3.0519728671061448</v>
      </c>
      <c r="AX28" s="362">
        <v>2.8381261743256561</v>
      </c>
      <c r="AY28" s="362">
        <v>2.5371538061420558</v>
      </c>
      <c r="AZ28" s="431">
        <v>2.1857849537700558</v>
      </c>
      <c r="BA28" s="365">
        <v>1.9901170875662111</v>
      </c>
      <c r="BB28" s="235">
        <v>-9.2006006463858814E-2</v>
      </c>
      <c r="BC28" s="235">
        <v>-5.7651654709635736E-2</v>
      </c>
      <c r="BD28" s="235">
        <v>5.6172283915526498E-4</v>
      </c>
    </row>
    <row r="29" spans="1:57">
      <c r="A29" t="s">
        <v>148</v>
      </c>
      <c r="B29" s="362">
        <v>4.7807996049586894</v>
      </c>
      <c r="C29" s="362">
        <v>5.0434488849122117</v>
      </c>
      <c r="D29" s="362">
        <v>5.7639791109058232</v>
      </c>
      <c r="E29" s="362">
        <v>6.8928360680001113</v>
      </c>
      <c r="F29" s="362">
        <v>8.0099194212558</v>
      </c>
      <c r="G29" s="362">
        <v>9.1255459999999999</v>
      </c>
      <c r="H29" s="362">
        <v>10.816048</v>
      </c>
      <c r="I29" s="362">
        <v>12.789747999999999</v>
      </c>
      <c r="J29" s="362">
        <v>15.001066</v>
      </c>
      <c r="K29" s="362">
        <v>15.662406000000001</v>
      </c>
      <c r="L29" s="362">
        <v>17.468921999999999</v>
      </c>
      <c r="M29" s="362">
        <v>18.766404000000001</v>
      </c>
      <c r="N29" s="362">
        <v>19.591229999999999</v>
      </c>
      <c r="O29" s="362">
        <v>20.920359999999999</v>
      </c>
      <c r="P29" s="362">
        <v>23.567869999999999</v>
      </c>
      <c r="Q29" s="362">
        <v>23.972155999999998</v>
      </c>
      <c r="R29" s="362">
        <v>24.322434000000001</v>
      </c>
      <c r="S29" s="362">
        <v>23.454263999999998</v>
      </c>
      <c r="T29" s="362">
        <v>24.906202</v>
      </c>
      <c r="U29" s="362">
        <v>26.042777999999998</v>
      </c>
      <c r="V29" s="362">
        <v>26.973298</v>
      </c>
      <c r="W29" s="362">
        <v>27.038571999999998</v>
      </c>
      <c r="X29" s="362">
        <v>27.906914</v>
      </c>
      <c r="Y29" s="362">
        <v>26.488257999999998</v>
      </c>
      <c r="Z29" s="362">
        <v>27.176687999999999</v>
      </c>
      <c r="AA29" s="362">
        <v>28.088287999999999</v>
      </c>
      <c r="AB29" s="362">
        <v>31.373058</v>
      </c>
      <c r="AC29" s="362">
        <v>31.189792000000001</v>
      </c>
      <c r="AD29" s="362">
        <v>32.182747999999997</v>
      </c>
      <c r="AE29" s="362">
        <v>30.920698000000002</v>
      </c>
      <c r="AF29" s="362">
        <v>32.966465999999997</v>
      </c>
      <c r="AG29" s="362">
        <v>36.072699999999998</v>
      </c>
      <c r="AH29" s="362">
        <v>34.827075999999998</v>
      </c>
      <c r="AI29" s="362">
        <v>37.132392000000003</v>
      </c>
      <c r="AJ29" s="362">
        <v>38.319334054800002</v>
      </c>
      <c r="AK29" s="362">
        <v>39.747641327399997</v>
      </c>
      <c r="AL29" s="362">
        <v>41.727535400000001</v>
      </c>
      <c r="AM29" s="362">
        <v>41.656698919999997</v>
      </c>
      <c r="AN29" s="362">
        <v>43.333639330600001</v>
      </c>
      <c r="AO29" s="362">
        <v>44.617281969799997</v>
      </c>
      <c r="AP29" s="362">
        <v>45.623451663399997</v>
      </c>
      <c r="AQ29" s="362">
        <v>44.034612611199996</v>
      </c>
      <c r="AR29" s="362">
        <v>42.752526107599998</v>
      </c>
      <c r="AS29" s="362">
        <v>44.327694255799997</v>
      </c>
      <c r="AT29" s="362">
        <v>42.700520858399997</v>
      </c>
      <c r="AU29" s="362">
        <v>47.346888825400001</v>
      </c>
      <c r="AV29" s="362">
        <v>41.107060484400002</v>
      </c>
      <c r="AW29" s="362">
        <v>42.469445360000002</v>
      </c>
      <c r="AX29" s="362">
        <v>43.137869343399998</v>
      </c>
      <c r="AY29" s="362">
        <v>36.226159165399999</v>
      </c>
      <c r="AZ29" s="431">
        <v>38.947649401200003</v>
      </c>
      <c r="BA29" s="365">
        <v>42.572921575529662</v>
      </c>
      <c r="BB29" s="235">
        <v>9.009408193873969E-2</v>
      </c>
      <c r="BC29" s="235">
        <v>-1.5695861044401349E-2</v>
      </c>
      <c r="BD29" s="235">
        <v>1.2016470049903702E-2</v>
      </c>
    </row>
    <row r="30" spans="1:57">
      <c r="A30" t="s">
        <v>149</v>
      </c>
      <c r="B30" s="362">
        <v>2.9593650149849333</v>
      </c>
      <c r="C30" s="362">
        <v>3.556885661140289</v>
      </c>
      <c r="D30" s="362">
        <v>4.5847567159632892</v>
      </c>
      <c r="E30" s="362">
        <v>7.5350855018948337</v>
      </c>
      <c r="F30" s="362">
        <v>10.730522000899544</v>
      </c>
      <c r="G30" s="362">
        <v>15.261061342542556</v>
      </c>
      <c r="H30" s="362">
        <v>20.160956546742778</v>
      </c>
      <c r="I30" s="362">
        <v>26.10340667797778</v>
      </c>
      <c r="J30" s="362">
        <v>33.661082752505997</v>
      </c>
      <c r="K30" s="362">
        <v>42.109956917424888</v>
      </c>
      <c r="L30" s="362">
        <v>44.439044955935891</v>
      </c>
      <c r="M30" s="362">
        <v>47.032442694258556</v>
      </c>
      <c r="N30" s="362">
        <v>49.946626563976551</v>
      </c>
      <c r="O30" s="362">
        <v>53.541916198593775</v>
      </c>
      <c r="P30" s="362">
        <v>59.183911713803553</v>
      </c>
      <c r="Q30" s="362">
        <v>58.348060526365003</v>
      </c>
      <c r="R30" s="362">
        <v>55.788548646992552</v>
      </c>
      <c r="S30" s="362">
        <v>51.768556246866105</v>
      </c>
      <c r="T30" s="362">
        <v>53.820909770617106</v>
      </c>
      <c r="U30" s="362">
        <v>56.205344712080226</v>
      </c>
      <c r="V30" s="362">
        <v>55.554736220236109</v>
      </c>
      <c r="W30" s="362">
        <v>55.393213625906888</v>
      </c>
      <c r="X30" s="362">
        <v>60.05703734608722</v>
      </c>
      <c r="Y30" s="362">
        <v>59.124046696324889</v>
      </c>
      <c r="Z30" s="362">
        <v>60.509978327388446</v>
      </c>
      <c r="AA30" s="362">
        <v>60.915479106159218</v>
      </c>
      <c r="AB30" s="362">
        <v>63.933579609991227</v>
      </c>
      <c r="AC30" s="362">
        <v>63.210752311497558</v>
      </c>
      <c r="AD30" s="362">
        <v>66.887678736346004</v>
      </c>
      <c r="AE30" s="362">
        <v>68.11189664872667</v>
      </c>
      <c r="AF30" s="362">
        <v>74.268998864155108</v>
      </c>
      <c r="AG30" s="362">
        <v>83.109773574089999</v>
      </c>
      <c r="AH30" s="362">
        <v>79.39558718936766</v>
      </c>
      <c r="AI30" s="362">
        <v>80.123271021092776</v>
      </c>
      <c r="AJ30" s="362">
        <v>79.888299735677222</v>
      </c>
      <c r="AK30" s="362">
        <v>79.224785834846003</v>
      </c>
      <c r="AL30" s="362">
        <v>83.546569642155774</v>
      </c>
      <c r="AM30" s="362">
        <v>83.41719478148255</v>
      </c>
      <c r="AN30" s="362">
        <v>84.429131768627329</v>
      </c>
      <c r="AO30" s="362">
        <v>84.858178614269221</v>
      </c>
      <c r="AP30" s="362">
        <v>86.25303257355489</v>
      </c>
      <c r="AQ30" s="362">
        <v>87.901878750883668</v>
      </c>
      <c r="AR30" s="362">
        <v>84.681566691317101</v>
      </c>
      <c r="AS30" s="362">
        <v>85.507433180758227</v>
      </c>
      <c r="AT30" s="362">
        <v>80.663152428457209</v>
      </c>
      <c r="AU30" s="362">
        <v>84.141826693417443</v>
      </c>
      <c r="AV30" s="362">
        <v>77.253006804454216</v>
      </c>
      <c r="AW30" s="362">
        <v>77.491215778690659</v>
      </c>
      <c r="AX30" s="362">
        <v>81.183083341294875</v>
      </c>
      <c r="AY30" s="362">
        <v>70.598096663588223</v>
      </c>
      <c r="AZ30" s="431">
        <v>73.520216978227893</v>
      </c>
      <c r="BA30" s="365">
        <v>80.47015418623856</v>
      </c>
      <c r="BB30" s="235">
        <v>9.1540445273055715E-2</v>
      </c>
      <c r="BC30" s="235">
        <v>-1.5845595034171933E-2</v>
      </c>
      <c r="BD30" s="235">
        <v>2.2713198011899381E-2</v>
      </c>
    </row>
    <row r="31" spans="1:57">
      <c r="A31" t="s">
        <v>150</v>
      </c>
      <c r="B31" s="362">
        <v>0</v>
      </c>
      <c r="C31" s="362">
        <v>0</v>
      </c>
      <c r="D31" s="362">
        <v>0</v>
      </c>
      <c r="E31" s="362">
        <v>0</v>
      </c>
      <c r="F31" s="362">
        <v>0</v>
      </c>
      <c r="G31" s="362">
        <v>0</v>
      </c>
      <c r="H31" s="362">
        <v>0</v>
      </c>
      <c r="I31" s="362">
        <v>0</v>
      </c>
      <c r="J31" s="362">
        <v>0</v>
      </c>
      <c r="K31" s="362">
        <v>0</v>
      </c>
      <c r="L31" s="362">
        <v>0</v>
      </c>
      <c r="M31" s="362">
        <v>0</v>
      </c>
      <c r="N31" s="362">
        <v>0</v>
      </c>
      <c r="O31" s="362">
        <v>0</v>
      </c>
      <c r="P31" s="362">
        <v>0</v>
      </c>
      <c r="Q31" s="362">
        <v>0</v>
      </c>
      <c r="R31" s="362">
        <v>0</v>
      </c>
      <c r="S31" s="362">
        <v>8.0586605522116994E-2</v>
      </c>
      <c r="T31" s="362">
        <v>7.6812840355402562E-2</v>
      </c>
      <c r="U31" s="362">
        <v>8.4503678226807891E-2</v>
      </c>
      <c r="V31" s="362">
        <v>7.9416260628642224E-2</v>
      </c>
      <c r="W31" s="362">
        <v>0.10879430591382423</v>
      </c>
      <c r="X31" s="362">
        <v>0.12419986624629778</v>
      </c>
      <c r="Y31" s="362">
        <v>0.14896818572656889</v>
      </c>
      <c r="Z31" s="362">
        <v>0.15023406897869443</v>
      </c>
      <c r="AA31" s="362">
        <v>0.1534823731728289</v>
      </c>
      <c r="AB31" s="362">
        <v>0.15161937517913446</v>
      </c>
      <c r="AC31" s="362">
        <v>0.14010700296168888</v>
      </c>
      <c r="AD31" s="362">
        <v>0.10332473488105456</v>
      </c>
      <c r="AE31" s="362">
        <v>5.2856596923664782E-2</v>
      </c>
      <c r="AF31" s="362">
        <v>4.8748447501671892E-2</v>
      </c>
      <c r="AG31" s="362">
        <v>5.4767364096684784E-2</v>
      </c>
      <c r="AH31" s="362">
        <v>0.19000191076717224</v>
      </c>
      <c r="AI31" s="362">
        <v>0.83540159999999997</v>
      </c>
      <c r="AJ31" s="362">
        <v>1.497816</v>
      </c>
      <c r="AK31" s="362">
        <v>2.0104487999999998</v>
      </c>
      <c r="AL31" s="362">
        <v>1.9840788</v>
      </c>
      <c r="AM31" s="362">
        <v>2.1338604000000001</v>
      </c>
      <c r="AN31" s="362">
        <v>2.4123275999999998</v>
      </c>
      <c r="AO31" s="362">
        <v>2.6517672000000001</v>
      </c>
      <c r="AP31" s="362">
        <v>2.67</v>
      </c>
      <c r="AQ31" s="362">
        <v>3.1480000000000001</v>
      </c>
      <c r="AR31" s="362">
        <v>3.7133669529664557</v>
      </c>
      <c r="AS31" s="362">
        <v>3.8718641914152889</v>
      </c>
      <c r="AT31" s="362">
        <v>3.2513081901751781</v>
      </c>
      <c r="AU31" s="362">
        <v>3.5631612964916108</v>
      </c>
      <c r="AV31" s="362">
        <v>4.3937977758475002</v>
      </c>
      <c r="AW31" s="362">
        <v>4.0382323565128226</v>
      </c>
      <c r="AX31" s="362">
        <v>3.5642424719129338</v>
      </c>
      <c r="AY31" s="362">
        <v>2.7173679570203002</v>
      </c>
      <c r="AZ31" s="431">
        <v>2.8203822129836555</v>
      </c>
      <c r="BA31" s="365">
        <v>2.844614110965956</v>
      </c>
      <c r="BB31" s="235">
        <v>5.8359920880350913E-3</v>
      </c>
      <c r="BC31" s="235">
        <v>5.4944333227660014E-3</v>
      </c>
      <c r="BD31" s="235">
        <v>8.0290990148074149E-4</v>
      </c>
    </row>
    <row r="32" spans="1:57">
      <c r="A32" t="s">
        <v>151</v>
      </c>
      <c r="B32" s="362">
        <v>1.2990589471672891</v>
      </c>
      <c r="C32" s="362">
        <v>1.6104184580108891</v>
      </c>
      <c r="D32" s="362">
        <v>2.0669485048246892</v>
      </c>
      <c r="E32" s="362">
        <v>2.6014139677080332</v>
      </c>
      <c r="F32" s="362">
        <v>3.0969714340307557</v>
      </c>
      <c r="G32" s="362">
        <v>3.4731059520397336</v>
      </c>
      <c r="H32" s="362">
        <v>3.6166523359128666</v>
      </c>
      <c r="I32" s="362">
        <v>3.9036734498901224</v>
      </c>
      <c r="J32" s="362">
        <v>4.6355450463360999</v>
      </c>
      <c r="K32" s="362">
        <v>4.9369924524696565</v>
      </c>
      <c r="L32" s="362">
        <v>5.4842122862329115</v>
      </c>
      <c r="M32" s="362">
        <v>6.5851963313270225</v>
      </c>
      <c r="N32" s="362">
        <v>7.0965653960064889</v>
      </c>
      <c r="O32" s="362">
        <v>7.7712095156205114</v>
      </c>
      <c r="P32" s="362">
        <v>8.2088707366007334</v>
      </c>
      <c r="Q32" s="362">
        <v>8.8582927295308878</v>
      </c>
      <c r="R32" s="362">
        <v>9.0609534728193228</v>
      </c>
      <c r="S32" s="362">
        <v>9.4629550014330555</v>
      </c>
      <c r="T32" s="362">
        <v>9.4340068787618119</v>
      </c>
      <c r="U32" s="362">
        <v>9.6078628069169554</v>
      </c>
      <c r="V32" s="362">
        <v>9.8086844368013555</v>
      </c>
      <c r="W32" s="362">
        <v>10.404342218400666</v>
      </c>
      <c r="X32" s="362">
        <v>10.329249068500989</v>
      </c>
      <c r="Y32" s="362">
        <v>10.216704882010111</v>
      </c>
      <c r="Z32" s="362">
        <v>10.408713098308956</v>
      </c>
      <c r="AA32" s="362">
        <v>9.9034001040306556</v>
      </c>
      <c r="AB32" s="362">
        <v>9.8203348088702107</v>
      </c>
      <c r="AC32" s="362">
        <v>8.6328460877042108</v>
      </c>
      <c r="AD32" s="362">
        <v>9.2899376877594211</v>
      </c>
      <c r="AE32" s="362">
        <v>9.3814952814666217</v>
      </c>
      <c r="AF32" s="362">
        <v>10.194314406122956</v>
      </c>
      <c r="AG32" s="362">
        <v>11.374956211585667</v>
      </c>
      <c r="AH32" s="362">
        <v>10.787607613345646</v>
      </c>
      <c r="AI32" s="362">
        <v>10.862552148020766</v>
      </c>
      <c r="AJ32" s="362">
        <v>11.005620840100633</v>
      </c>
      <c r="AK32" s="362">
        <v>10.729727291062922</v>
      </c>
      <c r="AL32" s="362">
        <v>11.900709106928666</v>
      </c>
      <c r="AM32" s="362">
        <v>12.011719371994557</v>
      </c>
      <c r="AN32" s="362">
        <v>13.206718469687777</v>
      </c>
      <c r="AO32" s="362">
        <v>13.013598293048</v>
      </c>
      <c r="AP32" s="362">
        <v>13.437708990159555</v>
      </c>
      <c r="AQ32" s="362">
        <v>12.729743214122667</v>
      </c>
      <c r="AR32" s="362">
        <v>11.894260267719666</v>
      </c>
      <c r="AS32" s="362">
        <v>11.734260055412223</v>
      </c>
      <c r="AT32" s="362">
        <v>10.168757895183811</v>
      </c>
      <c r="AU32" s="362">
        <v>10.906101716505844</v>
      </c>
      <c r="AV32" s="362">
        <v>10.426605309809666</v>
      </c>
      <c r="AW32" s="362">
        <v>9.3054095941742894</v>
      </c>
      <c r="AX32" s="362">
        <v>8.6750156576754449</v>
      </c>
      <c r="AY32" s="362">
        <v>7.7551670328970452</v>
      </c>
      <c r="AZ32" s="431">
        <v>8.3206745008120766</v>
      </c>
      <c r="BA32" s="365">
        <v>8.9239726972601776</v>
      </c>
      <c r="BB32" s="235">
        <v>6.957558036046807E-2</v>
      </c>
      <c r="BC32" s="235">
        <v>-4.6801544143784124E-2</v>
      </c>
      <c r="BD32" s="235">
        <v>2.5188464092730321E-3</v>
      </c>
    </row>
    <row r="33" spans="1:58">
      <c r="A33" t="s">
        <v>218</v>
      </c>
      <c r="B33" s="362">
        <v>0</v>
      </c>
      <c r="C33" s="362">
        <v>0</v>
      </c>
      <c r="D33" s="362">
        <v>0</v>
      </c>
      <c r="E33" s="362">
        <v>0</v>
      </c>
      <c r="F33" s="362">
        <v>0</v>
      </c>
      <c r="G33" s="362">
        <v>0</v>
      </c>
      <c r="H33" s="362">
        <v>0</v>
      </c>
      <c r="I33" s="362">
        <v>0</v>
      </c>
      <c r="J33" s="362">
        <v>0</v>
      </c>
      <c r="K33" s="362">
        <v>0</v>
      </c>
      <c r="L33" s="362">
        <v>0</v>
      </c>
      <c r="M33" s="362">
        <v>0</v>
      </c>
      <c r="N33" s="362">
        <v>0</v>
      </c>
      <c r="O33" s="362">
        <v>0</v>
      </c>
      <c r="P33" s="362">
        <v>0.28666666666666668</v>
      </c>
      <c r="Q33" s="362">
        <v>0.83777777777777773</v>
      </c>
      <c r="R33" s="362">
        <v>1.26</v>
      </c>
      <c r="S33" s="362">
        <v>1.8488888888888888</v>
      </c>
      <c r="T33" s="362">
        <v>2</v>
      </c>
      <c r="U33" s="362">
        <v>2.1188888888888888</v>
      </c>
      <c r="V33" s="362">
        <v>2.1822222222222223</v>
      </c>
      <c r="W33" s="362">
        <v>1.5388888888888888</v>
      </c>
      <c r="X33" s="362">
        <v>1.5333333333333334</v>
      </c>
      <c r="Y33" s="362">
        <v>1.838888888888889</v>
      </c>
      <c r="Z33" s="362">
        <v>2.0855555555555556</v>
      </c>
      <c r="AA33" s="362">
        <v>2.0855555555555556</v>
      </c>
      <c r="AB33" s="362">
        <v>2.1366666666666667</v>
      </c>
      <c r="AC33" s="362">
        <v>2.1133333333333333</v>
      </c>
      <c r="AD33" s="362">
        <v>2.4011111111111112</v>
      </c>
      <c r="AE33" s="362">
        <v>2.4422222222222221</v>
      </c>
      <c r="AF33" s="362">
        <v>2.5988888888888888</v>
      </c>
      <c r="AG33" s="362">
        <v>2.9522222222222223</v>
      </c>
      <c r="AH33" s="362">
        <v>3.0855555555555556</v>
      </c>
      <c r="AI33" s="362">
        <v>3.12</v>
      </c>
      <c r="AJ33" s="362">
        <v>3.3366666666666664</v>
      </c>
      <c r="AK33" s="362">
        <v>3.8255555555555558</v>
      </c>
      <c r="AL33" s="362">
        <v>3.99</v>
      </c>
      <c r="AM33" s="362">
        <v>4.0955555555555554</v>
      </c>
      <c r="AN33" s="362">
        <v>4.0655555555555551</v>
      </c>
      <c r="AO33" s="362">
        <v>4.0588888888888892</v>
      </c>
      <c r="AP33" s="362">
        <v>3.8633333333333337</v>
      </c>
      <c r="AQ33" s="362">
        <v>4.3855555555555563</v>
      </c>
      <c r="AR33" s="362">
        <v>4.761111111111112</v>
      </c>
      <c r="AS33" s="362">
        <v>4.9877777777777776</v>
      </c>
      <c r="AT33" s="362">
        <v>4.7344444444444447</v>
      </c>
      <c r="AU33" s="362">
        <v>5.2233333333333336</v>
      </c>
      <c r="AV33" s="362">
        <v>4.594444444444445</v>
      </c>
      <c r="AW33" s="362">
        <v>4.4810716493893672</v>
      </c>
      <c r="AX33" s="362">
        <v>4.2679040064390561</v>
      </c>
      <c r="AY33" s="362">
        <v>4.1351575579105448</v>
      </c>
      <c r="AZ33" s="431">
        <v>4.1783979942153886</v>
      </c>
      <c r="BA33" s="365">
        <v>4.7771223986184115</v>
      </c>
      <c r="BB33" s="235">
        <v>0.14016667589422349</v>
      </c>
      <c r="BC33" s="235">
        <v>7.8705662859157588E-3</v>
      </c>
      <c r="BD33" s="235">
        <v>1.3483723010618421E-3</v>
      </c>
    </row>
    <row r="34" spans="1:58">
      <c r="A34" t="s">
        <v>90</v>
      </c>
      <c r="B34" s="362">
        <v>7.0456673354351667</v>
      </c>
      <c r="C34" s="362">
        <v>7.6928680615266893</v>
      </c>
      <c r="D34" s="362">
        <v>8.4029091430209117</v>
      </c>
      <c r="E34" s="362">
        <v>9.8684914493168883</v>
      </c>
      <c r="F34" s="362">
        <v>10.835172446737344</v>
      </c>
      <c r="G34" s="362">
        <v>11.689309257666888</v>
      </c>
      <c r="H34" s="362">
        <v>12.075809687589555</v>
      </c>
      <c r="I34" s="362">
        <v>13.847926817617221</v>
      </c>
      <c r="J34" s="362">
        <v>15.556821438807667</v>
      </c>
      <c r="K34" s="362">
        <v>17.496441196140221</v>
      </c>
      <c r="L34" s="362">
        <v>20.161627018247778</v>
      </c>
      <c r="M34" s="362">
        <v>24.412033056272001</v>
      </c>
      <c r="N34" s="362">
        <v>24.931069074233225</v>
      </c>
      <c r="O34" s="362">
        <v>24.562314894430113</v>
      </c>
      <c r="P34" s="362">
        <v>25.234928823922775</v>
      </c>
      <c r="Q34" s="362">
        <v>25.046694372790668</v>
      </c>
      <c r="R34" s="362">
        <v>24.285731346135446</v>
      </c>
      <c r="S34" s="362">
        <v>24.201084360370665</v>
      </c>
      <c r="T34" s="362">
        <v>24.886524314512222</v>
      </c>
      <c r="U34" s="362">
        <v>29.318357695614775</v>
      </c>
      <c r="V34" s="362">
        <v>29.798485717015335</v>
      </c>
      <c r="W34" s="362">
        <v>31.50630553167089</v>
      </c>
      <c r="X34" s="362">
        <v>34.948409286328442</v>
      </c>
      <c r="Y34" s="362">
        <v>37.914254323110669</v>
      </c>
      <c r="Z34" s="362">
        <v>41.012563294162561</v>
      </c>
      <c r="AA34" s="362">
        <v>43.399278685392105</v>
      </c>
      <c r="AB34" s="362">
        <v>46.105092194515997</v>
      </c>
      <c r="AC34" s="362">
        <v>45.680185344415669</v>
      </c>
      <c r="AD34" s="362">
        <v>46.610800611445441</v>
      </c>
      <c r="AE34" s="362">
        <v>45.040914302092219</v>
      </c>
      <c r="AF34" s="362">
        <v>49.613618993025668</v>
      </c>
      <c r="AG34" s="362">
        <v>51.18532053119322</v>
      </c>
      <c r="AH34" s="362">
        <v>53.147777777777776</v>
      </c>
      <c r="AI34" s="362">
        <v>57.222222222222221</v>
      </c>
      <c r="AJ34" s="362">
        <v>62.195555555555558</v>
      </c>
      <c r="AK34" s="362">
        <v>64.849999999999994</v>
      </c>
      <c r="AL34" s="362">
        <v>65.027777777777771</v>
      </c>
      <c r="AM34" s="362">
        <v>64.586666666666673</v>
      </c>
      <c r="AN34" s="362">
        <v>71.207777777777778</v>
      </c>
      <c r="AO34" s="362">
        <v>73.891111111111115</v>
      </c>
      <c r="AP34" s="362">
        <v>79.076666666666668</v>
      </c>
      <c r="AQ34" s="362">
        <v>77.442222222222213</v>
      </c>
      <c r="AR34" s="362">
        <v>77.256112016337113</v>
      </c>
      <c r="AS34" s="362">
        <v>77.244211108464881</v>
      </c>
      <c r="AT34" s="362">
        <v>71.001775564604884</v>
      </c>
      <c r="AU34" s="362">
        <v>75.618516023008667</v>
      </c>
      <c r="AV34" s="362">
        <v>70.904816118770782</v>
      </c>
      <c r="AW34" s="362">
        <v>68.172908194393656</v>
      </c>
      <c r="AX34" s="362">
        <v>63.762710258696004</v>
      </c>
      <c r="AY34" s="362">
        <v>56.340492410814775</v>
      </c>
      <c r="AZ34" s="431">
        <v>61.44589452756378</v>
      </c>
      <c r="BA34" s="365">
        <v>64.532183704806329</v>
      </c>
      <c r="BB34" s="235">
        <v>4.7358277681526229E-2</v>
      </c>
      <c r="BC34" s="235">
        <v>-2.4910563277315112E-2</v>
      </c>
      <c r="BD34" s="235">
        <v>1.821460740879495E-2</v>
      </c>
    </row>
    <row r="35" spans="1:58">
      <c r="A35" t="s">
        <v>68</v>
      </c>
      <c r="B35" s="362" t="s">
        <v>8</v>
      </c>
      <c r="C35" s="362" t="s">
        <v>8</v>
      </c>
      <c r="D35" s="362" t="s">
        <v>8</v>
      </c>
      <c r="E35" s="362" t="s">
        <v>8</v>
      </c>
      <c r="F35" s="362" t="s">
        <v>8</v>
      </c>
      <c r="G35" s="362" t="s">
        <v>8</v>
      </c>
      <c r="H35" s="362" t="s">
        <v>8</v>
      </c>
      <c r="I35" s="362" t="s">
        <v>8</v>
      </c>
      <c r="J35" s="362" t="s">
        <v>8</v>
      </c>
      <c r="K35" s="362" t="s">
        <v>8</v>
      </c>
      <c r="L35" s="362" t="s">
        <v>8</v>
      </c>
      <c r="M35" s="362" t="s">
        <v>8</v>
      </c>
      <c r="N35" s="362" t="s">
        <v>8</v>
      </c>
      <c r="O35" s="362" t="s">
        <v>8</v>
      </c>
      <c r="P35" s="362" t="s">
        <v>8</v>
      </c>
      <c r="Q35" s="362" t="s">
        <v>8</v>
      </c>
      <c r="R35" s="362" t="s">
        <v>8</v>
      </c>
      <c r="S35" s="362" t="s">
        <v>8</v>
      </c>
      <c r="T35" s="362" t="s">
        <v>8</v>
      </c>
      <c r="U35" s="362" t="s">
        <v>8</v>
      </c>
      <c r="V35" s="362">
        <v>8.3711959661642776</v>
      </c>
      <c r="W35" s="362">
        <v>10.135765599436946</v>
      </c>
      <c r="X35" s="362">
        <v>10.588495745339999</v>
      </c>
      <c r="Y35" s="362">
        <v>11.041225891243055</v>
      </c>
      <c r="Z35" s="362">
        <v>11.402332082171</v>
      </c>
      <c r="AA35" s="362">
        <v>12.153648536496222</v>
      </c>
      <c r="AB35" s="362">
        <v>12.760522510830445</v>
      </c>
      <c r="AC35" s="362">
        <v>13.122706629362778</v>
      </c>
      <c r="AD35" s="362">
        <v>12.57943045608911</v>
      </c>
      <c r="AE35" s="362">
        <v>9.954673544695634</v>
      </c>
      <c r="AF35" s="362">
        <v>10.497949717969345</v>
      </c>
      <c r="AG35" s="362">
        <v>8.7786530965720448</v>
      </c>
      <c r="AH35" s="362">
        <v>6.8782644168135336</v>
      </c>
      <c r="AI35" s="362">
        <v>7.0593564751747557</v>
      </c>
      <c r="AJ35" s="362">
        <v>7.692100749119656</v>
      </c>
      <c r="AK35" s="362">
        <v>4.8513122290533328</v>
      </c>
      <c r="AL35" s="362">
        <v>4.2619004629066675</v>
      </c>
      <c r="AM35" s="362">
        <v>4.4887207273471335</v>
      </c>
      <c r="AN35" s="362">
        <v>5.2821599912036232</v>
      </c>
      <c r="AO35" s="362">
        <v>5.8366852273267789</v>
      </c>
      <c r="AP35" s="362">
        <v>6.9892697128485226</v>
      </c>
      <c r="AQ35" s="362">
        <v>7.3851390548541112</v>
      </c>
      <c r="AR35" s="362">
        <v>9.0387731117717003</v>
      </c>
      <c r="AS35" s="362">
        <v>8.8974392275765659</v>
      </c>
      <c r="AT35" s="362">
        <v>8.2936196220951555</v>
      </c>
      <c r="AU35" s="362">
        <v>8.8793132790578007</v>
      </c>
      <c r="AV35" s="362">
        <v>9.9667227020956783</v>
      </c>
      <c r="AW35" s="362">
        <v>10.785355233457922</v>
      </c>
      <c r="AX35" s="362">
        <v>11.193466483747111</v>
      </c>
      <c r="AY35" s="362">
        <v>12.521919281377556</v>
      </c>
      <c r="AZ35" s="431">
        <v>12.854549582357777</v>
      </c>
      <c r="BA35" s="365">
        <v>13.379319005797445</v>
      </c>
      <c r="BB35" s="235">
        <v>3.7979853273150566E-2</v>
      </c>
      <c r="BC35" s="235">
        <v>6.2826823066512327E-2</v>
      </c>
      <c r="BD35" s="235">
        <v>3.7763954215837055E-3</v>
      </c>
    </row>
    <row r="36" spans="1:58">
      <c r="A36" t="s">
        <v>153</v>
      </c>
      <c r="B36" s="362">
        <v>0</v>
      </c>
      <c r="C36" s="362">
        <v>0</v>
      </c>
      <c r="D36" s="362">
        <v>0</v>
      </c>
      <c r="E36" s="362">
        <v>0</v>
      </c>
      <c r="F36" s="362">
        <v>0</v>
      </c>
      <c r="G36" s="362">
        <v>0</v>
      </c>
      <c r="H36" s="362">
        <v>0</v>
      </c>
      <c r="I36" s="362">
        <v>0</v>
      </c>
      <c r="J36" s="362">
        <v>0</v>
      </c>
      <c r="K36" s="362">
        <v>0</v>
      </c>
      <c r="L36" s="362">
        <v>0</v>
      </c>
      <c r="M36" s="362">
        <v>0</v>
      </c>
      <c r="N36" s="362">
        <v>0</v>
      </c>
      <c r="O36" s="362">
        <v>0</v>
      </c>
      <c r="P36" s="362">
        <v>0</v>
      </c>
      <c r="Q36" s="362">
        <v>0</v>
      </c>
      <c r="R36" s="362">
        <v>0</v>
      </c>
      <c r="S36" s="362">
        <v>0</v>
      </c>
      <c r="T36" s="362">
        <v>0</v>
      </c>
      <c r="U36" s="362">
        <v>0</v>
      </c>
      <c r="V36" s="362">
        <v>3.8971909591038667</v>
      </c>
      <c r="W36" s="362">
        <v>3.9054608603433443</v>
      </c>
      <c r="X36" s="362">
        <v>4.0791287863723786</v>
      </c>
      <c r="Y36" s="362">
        <v>4.2527967124014001</v>
      </c>
      <c r="Z36" s="362">
        <v>4.513298601444955</v>
      </c>
      <c r="AA36" s="362">
        <v>5.198666666666667</v>
      </c>
      <c r="AB36" s="362">
        <v>5.381555555555555</v>
      </c>
      <c r="AC36" s="362">
        <v>3.0744444444444445</v>
      </c>
      <c r="AD36" s="362">
        <v>1.6627777777777779</v>
      </c>
      <c r="AE36" s="362">
        <v>1.9236666666666669</v>
      </c>
      <c r="AF36" s="362">
        <v>2.2543333333333333</v>
      </c>
      <c r="AG36" s="362">
        <v>2.4101111111111111</v>
      </c>
      <c r="AH36" s="362">
        <v>2.2248888888888887</v>
      </c>
      <c r="AI36" s="362">
        <v>1.9487777777777779</v>
      </c>
      <c r="AJ36" s="362">
        <v>2.0143333333333335</v>
      </c>
      <c r="AK36" s="362">
        <v>2.2936666666666667</v>
      </c>
      <c r="AL36" s="362">
        <v>2.3852222222222226</v>
      </c>
      <c r="AM36" s="362">
        <v>2.4115555555555557</v>
      </c>
      <c r="AN36" s="362">
        <v>2.6158888888888892</v>
      </c>
      <c r="AO36" s="362">
        <v>2.6093333333333333</v>
      </c>
      <c r="AP36" s="362">
        <v>2.7521111111111112</v>
      </c>
      <c r="AQ36" s="362">
        <v>2.7272222222222227</v>
      </c>
      <c r="AR36" s="362">
        <v>3.2134444444444448</v>
      </c>
      <c r="AS36" s="362">
        <v>2.8844444444444446</v>
      </c>
      <c r="AT36" s="362">
        <v>2.4239999999999999</v>
      </c>
      <c r="AU36" s="362">
        <v>2.7688888888888892</v>
      </c>
      <c r="AV36" s="362">
        <v>3.020888888888889</v>
      </c>
      <c r="AW36" s="362">
        <v>2.9496666666666664</v>
      </c>
      <c r="AX36" s="362">
        <v>2.4048888888888889</v>
      </c>
      <c r="AY36" s="362">
        <v>2.2945555555555557</v>
      </c>
      <c r="AZ36" s="431">
        <v>2.2969309999999998</v>
      </c>
      <c r="BA36" s="365">
        <v>2.0466709999999999</v>
      </c>
      <c r="BB36" s="235">
        <v>-0.11138862998834509</v>
      </c>
      <c r="BC36" s="235">
        <v>-1.7916988383342325E-2</v>
      </c>
      <c r="BD36" s="235">
        <v>5.7768553022310358E-4</v>
      </c>
    </row>
    <row r="37" spans="1:58">
      <c r="A37" t="s">
        <v>154</v>
      </c>
      <c r="B37" s="362">
        <v>1.433075379764978</v>
      </c>
      <c r="C37" s="362">
        <v>2.7334585947368999</v>
      </c>
      <c r="D37" s="362">
        <v>4.829994798467145</v>
      </c>
      <c r="E37" s="362">
        <v>8.1207604853348663</v>
      </c>
      <c r="F37" s="362">
        <v>11.968833264333446</v>
      </c>
      <c r="G37" s="362">
        <v>16.851904928717776</v>
      </c>
      <c r="H37" s="362">
        <v>22.02689935564689</v>
      </c>
      <c r="I37" s="362">
        <v>28.661507595299557</v>
      </c>
      <c r="J37" s="362">
        <v>31.872657983291443</v>
      </c>
      <c r="K37" s="362">
        <v>33.916117321104444</v>
      </c>
      <c r="L37" s="362">
        <v>35.349192700869445</v>
      </c>
      <c r="M37" s="362">
        <v>36.729191214717112</v>
      </c>
      <c r="N37" s="362">
        <v>36.861883379510218</v>
      </c>
      <c r="O37" s="362">
        <v>36.941498678385997</v>
      </c>
      <c r="P37" s="362">
        <v>36.782268080634331</v>
      </c>
      <c r="Q37" s="362">
        <v>33.624194558559665</v>
      </c>
      <c r="R37" s="362">
        <v>32.005350148084446</v>
      </c>
      <c r="S37" s="362">
        <v>30.572274768319446</v>
      </c>
      <c r="T37" s="362">
        <v>32.695349405008329</v>
      </c>
      <c r="U37" s="362">
        <v>34.738808742821334</v>
      </c>
      <c r="V37" s="362">
        <v>36.596499049924113</v>
      </c>
      <c r="W37" s="362">
        <v>36.516883751048219</v>
      </c>
      <c r="X37" s="362">
        <v>37.684574801227107</v>
      </c>
      <c r="Y37" s="362">
        <v>34.07534791885611</v>
      </c>
      <c r="Z37" s="362">
        <v>34.924577773531666</v>
      </c>
      <c r="AA37" s="362">
        <v>35.163423670159112</v>
      </c>
      <c r="AB37" s="362">
        <v>39.250342345785221</v>
      </c>
      <c r="AC37" s="362">
        <v>38.215343460399332</v>
      </c>
      <c r="AD37" s="362">
        <v>39.30341921170244</v>
      </c>
      <c r="AE37" s="362">
        <v>37.949959130813227</v>
      </c>
      <c r="AF37" s="362">
        <v>38.984958016199116</v>
      </c>
      <c r="AG37" s="362">
        <v>43.204568856618224</v>
      </c>
      <c r="AH37" s="362">
        <v>40.471110261881222</v>
      </c>
      <c r="AI37" s="362">
        <v>39.966880035667664</v>
      </c>
      <c r="AJ37" s="362">
        <v>39.064573315074888</v>
      </c>
      <c r="AK37" s="362">
        <v>39.170727046909334</v>
      </c>
      <c r="AL37" s="362">
        <v>39.966880035667664</v>
      </c>
      <c r="AM37" s="362">
        <v>39.542265108329893</v>
      </c>
      <c r="AN37" s="362">
        <v>39.834187870874665</v>
      </c>
      <c r="AO37" s="362">
        <v>40.763033024426001</v>
      </c>
      <c r="AP37" s="362">
        <v>39.595341974247113</v>
      </c>
      <c r="AQ37" s="362">
        <v>38.003035996730446</v>
      </c>
      <c r="AR37" s="362">
        <v>36.914960245427444</v>
      </c>
      <c r="AS37" s="362">
        <v>38.454189357026884</v>
      </c>
      <c r="AT37" s="362">
        <v>38.852265851406003</v>
      </c>
      <c r="AU37" s="362">
        <v>43.602645350997328</v>
      </c>
      <c r="AV37" s="362">
        <v>38.056112862647666</v>
      </c>
      <c r="AW37" s="362">
        <v>36.039191957793328</v>
      </c>
      <c r="AX37" s="362">
        <v>36.490345318089666</v>
      </c>
      <c r="AY37" s="362">
        <v>31.819581117374224</v>
      </c>
      <c r="AZ37" s="431">
        <v>31.474581488912222</v>
      </c>
      <c r="BA37" s="365">
        <v>33.571117692642446</v>
      </c>
      <c r="BB37" s="235">
        <v>6.369621909527301E-2</v>
      </c>
      <c r="BC37" s="235">
        <v>-2.2691701205452053E-2</v>
      </c>
      <c r="BD37" s="235">
        <v>9.4756553077931741E-3</v>
      </c>
    </row>
    <row r="38" spans="1:58">
      <c r="A38" t="s">
        <v>91</v>
      </c>
      <c r="B38" s="362">
        <v>0</v>
      </c>
      <c r="C38" s="362">
        <v>0</v>
      </c>
      <c r="D38" s="362">
        <v>0</v>
      </c>
      <c r="E38" s="362">
        <v>0</v>
      </c>
      <c r="F38" s="362">
        <v>0</v>
      </c>
      <c r="G38" s="362">
        <v>0</v>
      </c>
      <c r="H38" s="362">
        <v>0</v>
      </c>
      <c r="I38" s="362">
        <v>0</v>
      </c>
      <c r="J38" s="362">
        <v>0</v>
      </c>
      <c r="K38" s="362">
        <v>0</v>
      </c>
      <c r="L38" s="362">
        <v>0</v>
      </c>
      <c r="M38" s="362">
        <v>0</v>
      </c>
      <c r="N38" s="362">
        <v>0.38111111111111112</v>
      </c>
      <c r="O38" s="362">
        <v>0.64</v>
      </c>
      <c r="P38" s="362">
        <v>0.73111111111111116</v>
      </c>
      <c r="Q38" s="362">
        <v>0.78555555555555567</v>
      </c>
      <c r="R38" s="362">
        <v>0.9655555555555555</v>
      </c>
      <c r="S38" s="362">
        <v>1.0422222222222224</v>
      </c>
      <c r="T38" s="362">
        <v>1.1733333333333333</v>
      </c>
      <c r="U38" s="362">
        <v>1.1288888888888891</v>
      </c>
      <c r="V38" s="362">
        <v>1.19</v>
      </c>
      <c r="W38" s="362">
        <v>1.3111111111111111</v>
      </c>
      <c r="X38" s="362">
        <v>1.4433333333333334</v>
      </c>
      <c r="Y38" s="362">
        <v>1.8177777777777779</v>
      </c>
      <c r="Z38" s="362">
        <v>2.0133333333333336</v>
      </c>
      <c r="AA38" s="362">
        <v>2.1322222222222225</v>
      </c>
      <c r="AB38" s="362">
        <v>2.402222222222222</v>
      </c>
      <c r="AC38" s="362">
        <v>2.5855555555555556</v>
      </c>
      <c r="AD38" s="362">
        <v>2.72</v>
      </c>
      <c r="AE38" s="362">
        <v>2.92</v>
      </c>
      <c r="AF38" s="362">
        <v>2.9477777777777781</v>
      </c>
      <c r="AG38" s="362">
        <v>3.2</v>
      </c>
      <c r="AH38" s="362">
        <v>3.6955555555555555</v>
      </c>
      <c r="AI38" s="362">
        <v>3.7744444444444447</v>
      </c>
      <c r="AJ38" s="362">
        <v>3.6055555555555556</v>
      </c>
      <c r="AK38" s="362">
        <v>4.0477777777777781</v>
      </c>
      <c r="AL38" s="362">
        <v>3.7511111111111113</v>
      </c>
      <c r="AM38" s="362">
        <v>4.003333333333333</v>
      </c>
      <c r="AN38" s="362">
        <v>4.3133333333333335</v>
      </c>
      <c r="AO38" s="362">
        <v>4.5611111111111118</v>
      </c>
      <c r="AP38" s="362">
        <v>4.4588249710000003</v>
      </c>
      <c r="AQ38" s="362">
        <v>4.3972977200000001</v>
      </c>
      <c r="AR38" s="362">
        <v>4.2594010075566775</v>
      </c>
      <c r="AS38" s="362">
        <v>4.3285214105793441</v>
      </c>
      <c r="AT38" s="362">
        <v>4.1338720403022675</v>
      </c>
      <c r="AU38" s="362">
        <v>4.1132625440805999</v>
      </c>
      <c r="AV38" s="362">
        <v>4.4020599496221671</v>
      </c>
      <c r="AW38" s="362">
        <v>4.3644631429244329</v>
      </c>
      <c r="AX38" s="362">
        <v>4.4160441846977339</v>
      </c>
      <c r="AY38" s="362">
        <v>4.6615756443551666</v>
      </c>
      <c r="AZ38" s="431">
        <v>4.8381905502317331</v>
      </c>
      <c r="BA38" s="365">
        <v>4.8712929452317342</v>
      </c>
      <c r="BB38" s="235">
        <v>4.0909615337176852E-3</v>
      </c>
      <c r="BC38" s="235">
        <v>8.1989816179710573E-3</v>
      </c>
      <c r="BD38" s="235">
        <v>1.3749525194514693E-3</v>
      </c>
    </row>
    <row r="39" spans="1:58">
      <c r="A39" t="s">
        <v>155</v>
      </c>
      <c r="B39" s="362">
        <v>1.6367631604088999</v>
      </c>
      <c r="C39" s="362">
        <v>1.9457103276965668</v>
      </c>
      <c r="D39" s="362">
        <v>2.377734785516378</v>
      </c>
      <c r="E39" s="362">
        <v>3.2666475589949333</v>
      </c>
      <c r="F39" s="362">
        <v>4.5289242380815784</v>
      </c>
      <c r="G39" s="362">
        <v>5.7761536256807</v>
      </c>
      <c r="H39" s="362">
        <v>6.3525843126014996</v>
      </c>
      <c r="I39" s="362">
        <v>6.6844845705550675</v>
      </c>
      <c r="J39" s="362">
        <v>6.9518247826502222</v>
      </c>
      <c r="K39" s="362">
        <v>7.1457198815324228</v>
      </c>
      <c r="L39" s="362">
        <v>7.652240374510356</v>
      </c>
      <c r="M39" s="362">
        <v>8.1647081303143114</v>
      </c>
      <c r="N39" s="362">
        <v>8.6630123244482551</v>
      </c>
      <c r="O39" s="362">
        <v>9.1196617942103551</v>
      </c>
      <c r="P39" s="362">
        <v>9.512133371548666</v>
      </c>
      <c r="Q39" s="362">
        <v>9.747181618419777</v>
      </c>
      <c r="R39" s="362">
        <v>9.1938234451131997</v>
      </c>
      <c r="S39" s="362">
        <v>9.1899780261774993</v>
      </c>
      <c r="T39" s="362">
        <v>9.3999713384923886</v>
      </c>
      <c r="U39" s="362">
        <v>9.7784943154676434</v>
      </c>
      <c r="V39" s="362">
        <v>9.9176698194324882</v>
      </c>
      <c r="W39" s="362">
        <v>10.510867488296531</v>
      </c>
      <c r="X39" s="362">
        <v>10.851557275246</v>
      </c>
      <c r="Y39" s="362">
        <v>10.775819241425422</v>
      </c>
      <c r="Z39" s="362">
        <v>10.577959300659201</v>
      </c>
      <c r="AA39" s="362">
        <v>9.9308302283366672</v>
      </c>
      <c r="AB39" s="362">
        <v>9.2604375656826008</v>
      </c>
      <c r="AC39" s="362">
        <v>8.6246536734498775</v>
      </c>
      <c r="AD39" s="362">
        <v>9.0598308971051775</v>
      </c>
      <c r="AE39" s="362">
        <v>9.1288812458201782</v>
      </c>
      <c r="AF39" s="362">
        <v>9.9941721601222664</v>
      </c>
      <c r="AG39" s="362">
        <v>10.49472150568451</v>
      </c>
      <c r="AH39" s="362">
        <v>10.463814846660922</v>
      </c>
      <c r="AI39" s="362">
        <v>10.571438807681266</v>
      </c>
      <c r="AJ39" s="362">
        <v>10.292466800420355</v>
      </c>
      <c r="AK39" s="362">
        <v>11.066327505493435</v>
      </c>
      <c r="AL39" s="362">
        <v>11.529545237412778</v>
      </c>
      <c r="AM39" s="362">
        <v>11.236887360275112</v>
      </c>
      <c r="AN39" s="362">
        <v>12.511870641062334</v>
      </c>
      <c r="AO39" s="362">
        <v>13.200630553167111</v>
      </c>
      <c r="AP39" s="362">
        <v>13.593890321964222</v>
      </c>
      <c r="AQ39" s="362">
        <v>13.748280309544223</v>
      </c>
      <c r="AR39" s="362">
        <v>13.751977113786111</v>
      </c>
      <c r="AS39" s="362">
        <v>14.945675827733776</v>
      </c>
      <c r="AT39" s="362">
        <v>14.421302930904554</v>
      </c>
      <c r="AU39" s="362">
        <v>15.508396760188111</v>
      </c>
      <c r="AV39" s="362">
        <v>15.718474995488444</v>
      </c>
      <c r="AW39" s="362">
        <v>16.642171693045889</v>
      </c>
      <c r="AX39" s="362">
        <v>16.633626317633222</v>
      </c>
      <c r="AY39" s="362">
        <v>16.254524802819443</v>
      </c>
      <c r="AZ39" s="431">
        <v>16.335918176703554</v>
      </c>
      <c r="BA39" s="365">
        <v>17.313478421376331</v>
      </c>
      <c r="BB39" s="235">
        <v>5.6945416153506789E-2</v>
      </c>
      <c r="BC39" s="235">
        <v>1.8544431505881587E-2</v>
      </c>
      <c r="BD39" s="235">
        <v>4.8868362144472892E-3</v>
      </c>
    </row>
    <row r="40" spans="1:58">
      <c r="A40" t="s">
        <v>156</v>
      </c>
      <c r="B40" s="362">
        <v>0</v>
      </c>
      <c r="C40" s="362">
        <v>0</v>
      </c>
      <c r="D40" s="362">
        <v>0</v>
      </c>
      <c r="E40" s="362">
        <v>0</v>
      </c>
      <c r="F40" s="362">
        <v>0</v>
      </c>
      <c r="G40" s="362">
        <v>0</v>
      </c>
      <c r="H40" s="362">
        <v>0</v>
      </c>
      <c r="I40" s="362">
        <v>0</v>
      </c>
      <c r="J40" s="362">
        <v>0</v>
      </c>
      <c r="K40" s="362">
        <v>0</v>
      </c>
      <c r="L40" s="362">
        <v>0</v>
      </c>
      <c r="M40" s="362">
        <v>0</v>
      </c>
      <c r="N40" s="362">
        <v>0</v>
      </c>
      <c r="O40" s="362">
        <v>0</v>
      </c>
      <c r="P40" s="362">
        <v>0</v>
      </c>
      <c r="Q40" s="362">
        <v>0</v>
      </c>
      <c r="R40" s="362">
        <v>0</v>
      </c>
      <c r="S40" s="362">
        <v>0</v>
      </c>
      <c r="T40" s="362">
        <v>0</v>
      </c>
      <c r="U40" s="362">
        <v>0</v>
      </c>
      <c r="V40" s="362">
        <v>0</v>
      </c>
      <c r="W40" s="362">
        <v>0</v>
      </c>
      <c r="X40" s="362">
        <v>0</v>
      </c>
      <c r="Y40" s="362">
        <v>0</v>
      </c>
      <c r="Z40" s="362">
        <v>0</v>
      </c>
      <c r="AA40" s="362">
        <v>0</v>
      </c>
      <c r="AB40" s="362">
        <v>0</v>
      </c>
      <c r="AC40" s="362">
        <v>0</v>
      </c>
      <c r="AD40" s="362">
        <v>0</v>
      </c>
      <c r="AE40" s="362">
        <v>0</v>
      </c>
      <c r="AF40" s="362">
        <v>0</v>
      </c>
      <c r="AG40" s="362">
        <v>0</v>
      </c>
      <c r="AH40" s="362">
        <v>9.6135473392567006E-2</v>
      </c>
      <c r="AI40" s="362">
        <v>0.76793732683672333</v>
      </c>
      <c r="AJ40" s="362">
        <v>2.1475112257571336</v>
      </c>
      <c r="AK40" s="362">
        <v>2.2804973047188</v>
      </c>
      <c r="AL40" s="362">
        <v>2.5430953752000001</v>
      </c>
      <c r="AM40" s="362">
        <v>3.0935522484</v>
      </c>
      <c r="AN40" s="362">
        <v>2.982932830332</v>
      </c>
      <c r="AO40" s="362">
        <v>3.7366469316000002</v>
      </c>
      <c r="AP40" s="362">
        <v>4.2348447935999998</v>
      </c>
      <c r="AQ40" s="362">
        <v>4.067593596</v>
      </c>
      <c r="AR40" s="362">
        <v>4.335196356</v>
      </c>
      <c r="AS40" s="362">
        <v>4.7430579815999998</v>
      </c>
      <c r="AT40" s="362">
        <v>4.7104752096000002</v>
      </c>
      <c r="AU40" s="362">
        <v>5.1247007484372</v>
      </c>
      <c r="AV40" s="362">
        <v>5.1888214191599999</v>
      </c>
      <c r="AW40" s="362">
        <v>4.4992508957063997</v>
      </c>
      <c r="AX40" s="362">
        <v>4.2650297942400002</v>
      </c>
      <c r="AY40" s="362">
        <v>4.0750224469200003</v>
      </c>
      <c r="AZ40" s="431">
        <v>4.7603588111999997</v>
      </c>
      <c r="BA40" s="365">
        <v>5.1601319087946891</v>
      </c>
      <c r="BB40" s="235">
        <v>8.101792151150633E-2</v>
      </c>
      <c r="BC40" s="235">
        <v>1.1766321605384711E-2</v>
      </c>
      <c r="BD40" s="235">
        <v>1.4564791008194358E-3</v>
      </c>
    </row>
    <row r="41" spans="1:58">
      <c r="A41" t="s">
        <v>92</v>
      </c>
      <c r="B41" s="362">
        <v>15.256666666666668</v>
      </c>
      <c r="C41" s="362">
        <v>16.448888888888888</v>
      </c>
      <c r="D41" s="362">
        <v>18.134444444444444</v>
      </c>
      <c r="E41" s="362">
        <v>19.187777777777779</v>
      </c>
      <c r="F41" s="362">
        <v>22.281111111111109</v>
      </c>
      <c r="G41" s="362">
        <v>23.158888888888885</v>
      </c>
      <c r="H41" s="362">
        <v>24.762222222222221</v>
      </c>
      <c r="I41" s="362">
        <v>25.136666666666667</v>
      </c>
      <c r="J41" s="362">
        <v>26.558888888888887</v>
      </c>
      <c r="K41" s="362">
        <v>27.41333333333333</v>
      </c>
      <c r="L41" s="362">
        <v>29.783333333333331</v>
      </c>
      <c r="M41" s="362">
        <v>32.828888888888883</v>
      </c>
      <c r="N41" s="362">
        <v>34.775555555555556</v>
      </c>
      <c r="O41" s="362">
        <v>35.948888888888888</v>
      </c>
      <c r="P41" s="362">
        <v>34.644444444444446</v>
      </c>
      <c r="Q41" s="362">
        <v>35.977777777777774</v>
      </c>
      <c r="R41" s="362">
        <v>37.804444444444442</v>
      </c>
      <c r="S41" s="362">
        <v>38.448888888888888</v>
      </c>
      <c r="T41" s="362">
        <v>38.286666666666669</v>
      </c>
      <c r="U41" s="362">
        <v>38.144444444444446</v>
      </c>
      <c r="V41" s="362">
        <v>35.466666666666669</v>
      </c>
      <c r="W41" s="362">
        <v>36.104444444444447</v>
      </c>
      <c r="X41" s="362">
        <v>35.454444444444441</v>
      </c>
      <c r="Y41" s="362">
        <v>35.564444444444447</v>
      </c>
      <c r="Z41" s="362">
        <v>35.424444444444447</v>
      </c>
      <c r="AA41" s="362">
        <v>32.042716261690224</v>
      </c>
      <c r="AB41" s="362">
        <v>26.441753447342442</v>
      </c>
      <c r="AC41" s="362">
        <v>23.549754254110777</v>
      </c>
      <c r="AD41" s="362">
        <v>22.63988408012489</v>
      </c>
      <c r="AE41" s="362">
        <v>20.62110548496333</v>
      </c>
      <c r="AF41" s="362">
        <v>21.377901977644001</v>
      </c>
      <c r="AG41" s="362">
        <v>21.576090994978891</v>
      </c>
      <c r="AH41" s="362">
        <v>17.709494389775333</v>
      </c>
      <c r="AI41" s="362">
        <v>16.649602454274333</v>
      </c>
      <c r="AJ41" s="362">
        <v>15.256679723575667</v>
      </c>
      <c r="AK41" s="362">
        <v>15.199860938611334</v>
      </c>
      <c r="AL41" s="362">
        <v>14.644225767756888</v>
      </c>
      <c r="AM41" s="362">
        <v>15.143042153646888</v>
      </c>
      <c r="AN41" s="362">
        <v>16.365933144379667</v>
      </c>
      <c r="AO41" s="362">
        <v>15.485918707472223</v>
      </c>
      <c r="AP41" s="362">
        <v>15.470207955160665</v>
      </c>
      <c r="AQ41" s="362">
        <v>15.94794649851911</v>
      </c>
      <c r="AR41" s="362">
        <v>14.148875967325887</v>
      </c>
      <c r="AS41" s="362">
        <v>13.986462740040112</v>
      </c>
      <c r="AT41" s="362">
        <v>11.706423688736001</v>
      </c>
      <c r="AU41" s="362">
        <v>11.986869709563445</v>
      </c>
      <c r="AV41" s="362">
        <v>12.276104304003111</v>
      </c>
      <c r="AW41" s="362">
        <v>12.411391372886223</v>
      </c>
      <c r="AX41" s="362">
        <v>11.303030835005222</v>
      </c>
      <c r="AY41" s="362">
        <v>10.543756568262143</v>
      </c>
      <c r="AZ41" s="431">
        <v>9.9448504824687003</v>
      </c>
      <c r="BA41" s="365">
        <v>10.589686634183611</v>
      </c>
      <c r="BB41" s="235">
        <v>6.1931809106823943E-2</v>
      </c>
      <c r="BC41" s="235">
        <v>-4.3224137019868158E-2</v>
      </c>
      <c r="BD41" s="235">
        <v>2.9890044556085821E-3</v>
      </c>
    </row>
    <row r="42" spans="1:58">
      <c r="A42" t="s">
        <v>69</v>
      </c>
      <c r="B42" s="362" t="s">
        <v>8</v>
      </c>
      <c r="C42" s="362" t="s">
        <v>8</v>
      </c>
      <c r="D42" s="362" t="s">
        <v>8</v>
      </c>
      <c r="E42" s="362" t="s">
        <v>8</v>
      </c>
      <c r="F42" s="362" t="s">
        <v>8</v>
      </c>
      <c r="G42" s="362" t="s">
        <v>8</v>
      </c>
      <c r="H42" s="362" t="s">
        <v>8</v>
      </c>
      <c r="I42" s="362" t="s">
        <v>8</v>
      </c>
      <c r="J42" s="362" t="s">
        <v>8</v>
      </c>
      <c r="K42" s="362" t="s">
        <v>8</v>
      </c>
      <c r="L42" s="362" t="s">
        <v>8</v>
      </c>
      <c r="M42" s="362" t="s">
        <v>8</v>
      </c>
      <c r="N42" s="362" t="s">
        <v>8</v>
      </c>
      <c r="O42" s="362" t="s">
        <v>8</v>
      </c>
      <c r="P42" s="362" t="s">
        <v>8</v>
      </c>
      <c r="Q42" s="362" t="s">
        <v>8</v>
      </c>
      <c r="R42" s="362" t="s">
        <v>8</v>
      </c>
      <c r="S42" s="362" t="s">
        <v>8</v>
      </c>
      <c r="T42" s="362" t="s">
        <v>8</v>
      </c>
      <c r="U42" s="362" t="s">
        <v>8</v>
      </c>
      <c r="V42" s="362">
        <v>350.4163660149444</v>
      </c>
      <c r="W42" s="362">
        <v>354.48015797058002</v>
      </c>
      <c r="X42" s="362">
        <v>374.93170335993887</v>
      </c>
      <c r="Y42" s="362">
        <v>395.65596467756666</v>
      </c>
      <c r="Z42" s="362">
        <v>401.53822279149222</v>
      </c>
      <c r="AA42" s="362">
        <v>407.60157294206107</v>
      </c>
      <c r="AB42" s="362">
        <v>418.19006871455002</v>
      </c>
      <c r="AC42" s="362">
        <v>404.79680189448112</v>
      </c>
      <c r="AD42" s="362">
        <v>403.61970352056221</v>
      </c>
      <c r="AE42" s="362">
        <v>379.18628880020333</v>
      </c>
      <c r="AF42" s="362">
        <v>366.5163122986433</v>
      </c>
      <c r="AG42" s="362">
        <v>368.56114343486445</v>
      </c>
      <c r="AH42" s="362">
        <v>339.90979286709</v>
      </c>
      <c r="AI42" s="362">
        <v>353.84633579708441</v>
      </c>
      <c r="AJ42" s="362">
        <v>352.7597834867355</v>
      </c>
      <c r="AK42" s="362">
        <v>360.36199183111108</v>
      </c>
      <c r="AL42" s="362">
        <v>366.24434478666666</v>
      </c>
      <c r="AM42" s="362">
        <v>370.67873393777774</v>
      </c>
      <c r="AN42" s="362">
        <v>379.45701450222219</v>
      </c>
      <c r="AO42" s="362">
        <v>389.32126792000003</v>
      </c>
      <c r="AP42" s="362">
        <v>394.02715028444442</v>
      </c>
      <c r="AQ42" s="362">
        <v>415.02262544888885</v>
      </c>
      <c r="AR42" s="362">
        <v>421.99095125777774</v>
      </c>
      <c r="AS42" s="362">
        <v>416.01810056444441</v>
      </c>
      <c r="AT42" s="362">
        <v>389.64615479862221</v>
      </c>
      <c r="AU42" s="362">
        <v>414.14932227933332</v>
      </c>
      <c r="AV42" s="362">
        <v>424.56660737267111</v>
      </c>
      <c r="AW42" s="362">
        <v>416.23801006724443</v>
      </c>
      <c r="AX42" s="362">
        <v>413.46181096543557</v>
      </c>
      <c r="AY42" s="362">
        <v>409.71420625577002</v>
      </c>
      <c r="AZ42" s="431">
        <v>402.78805234700218</v>
      </c>
      <c r="BA42" s="365">
        <v>390.85030594973779</v>
      </c>
      <c r="BB42" s="235">
        <v>-3.2289049618710264E-2</v>
      </c>
      <c r="BC42" s="235">
        <v>2.2014879867338077E-3</v>
      </c>
      <c r="BD42" s="235">
        <v>0.11031991279030022</v>
      </c>
      <c r="BF42" s="50"/>
    </row>
    <row r="43" spans="1:58">
      <c r="A43" t="s">
        <v>157</v>
      </c>
      <c r="B43" s="362">
        <v>0.32111111111111112</v>
      </c>
      <c r="C43" s="362">
        <v>0.35666666666666669</v>
      </c>
      <c r="D43" s="362">
        <v>0.42777777777777776</v>
      </c>
      <c r="E43" s="362">
        <v>0.85139008311837117</v>
      </c>
      <c r="F43" s="362">
        <v>0.8628308015668279</v>
      </c>
      <c r="G43" s="362">
        <v>1.1586414445399777</v>
      </c>
      <c r="H43" s="362">
        <v>1.4544520875131335</v>
      </c>
      <c r="I43" s="362">
        <v>1.5794401452183</v>
      </c>
      <c r="J43" s="362">
        <v>1.7346422088468445</v>
      </c>
      <c r="K43" s="362">
        <v>2.1148609916881558</v>
      </c>
      <c r="L43" s="362">
        <v>2.4211808541129223</v>
      </c>
      <c r="M43" s="362">
        <v>2.6730916212859444</v>
      </c>
      <c r="N43" s="362">
        <v>3.0379526129741001</v>
      </c>
      <c r="O43" s="362">
        <v>3.4040317187350664</v>
      </c>
      <c r="P43" s="362">
        <v>3.5128499092385557</v>
      </c>
      <c r="Q43" s="362">
        <v>2.5750692653100224</v>
      </c>
      <c r="R43" s="362">
        <v>2.6737126206171777</v>
      </c>
      <c r="S43" s="362">
        <v>2.7918696856788001</v>
      </c>
      <c r="T43" s="362">
        <v>2.8670344893474664</v>
      </c>
      <c r="U43" s="362">
        <v>3.2539409572943447</v>
      </c>
      <c r="V43" s="362">
        <v>3.3436514760676337</v>
      </c>
      <c r="W43" s="362">
        <v>3.5811598356740224</v>
      </c>
      <c r="X43" s="362">
        <v>3.7825069265310001</v>
      </c>
      <c r="Y43" s="362">
        <v>3.7227954523741222</v>
      </c>
      <c r="Z43" s="362">
        <v>4.2089901595490558</v>
      </c>
      <c r="AA43" s="362">
        <v>5.6532912964555226</v>
      </c>
      <c r="AB43" s="362">
        <v>5.0280882774433886</v>
      </c>
      <c r="AC43" s="362">
        <v>5.5305722747683115</v>
      </c>
      <c r="AD43" s="362">
        <v>5.4768797172064447</v>
      </c>
      <c r="AE43" s="362">
        <v>5.2291726378140782</v>
      </c>
      <c r="AF43" s="362">
        <v>5.7968854495079665</v>
      </c>
      <c r="AG43" s="362">
        <v>6.1093197668863999</v>
      </c>
      <c r="AH43" s="362">
        <v>6.1995318620426003</v>
      </c>
      <c r="AI43" s="362">
        <v>6.2994888697812108</v>
      </c>
      <c r="AJ43" s="362">
        <v>6.3757284799846996</v>
      </c>
      <c r="AK43" s="362">
        <v>6.4182430495844001</v>
      </c>
      <c r="AL43" s="362">
        <v>6.853730772905311</v>
      </c>
      <c r="AM43" s="362">
        <v>6.5192748638578335</v>
      </c>
      <c r="AN43" s="362">
        <v>6.2985573707843558</v>
      </c>
      <c r="AO43" s="362">
        <v>6.1093436514760553</v>
      </c>
      <c r="AP43" s="362">
        <v>6.5585888984427108</v>
      </c>
      <c r="AQ43" s="362">
        <v>5.9754227572370224</v>
      </c>
      <c r="AR43" s="362">
        <v>5.6548199101939334</v>
      </c>
      <c r="AS43" s="362">
        <v>5.7403506257762444</v>
      </c>
      <c r="AT43" s="362">
        <v>4.9171204738702565</v>
      </c>
      <c r="AU43" s="362">
        <v>5.5626970478647113</v>
      </c>
      <c r="AV43" s="362">
        <v>5.1522881436896784</v>
      </c>
      <c r="AW43" s="362">
        <v>4.850363045762867</v>
      </c>
      <c r="AX43" s="362">
        <v>5.3493837775866888</v>
      </c>
      <c r="AY43" s="362">
        <v>4.1914827553262555</v>
      </c>
      <c r="AZ43" s="431">
        <v>4.3104996656157333</v>
      </c>
      <c r="BA43" s="365">
        <v>4.3916117321104329</v>
      </c>
      <c r="BB43" s="235">
        <v>1.6033669573676912E-2</v>
      </c>
      <c r="BC43" s="235">
        <v>-4.1103528319179183E-2</v>
      </c>
      <c r="BD43" s="235">
        <v>1.2395595344821995E-3</v>
      </c>
    </row>
    <row r="44" spans="1:58">
      <c r="A44" t="s">
        <v>158</v>
      </c>
      <c r="B44" s="362">
        <v>0</v>
      </c>
      <c r="C44" s="362">
        <v>0</v>
      </c>
      <c r="D44" s="362">
        <v>0</v>
      </c>
      <c r="E44" s="362">
        <v>0</v>
      </c>
      <c r="F44" s="362">
        <v>9.3333333333333338E-2</v>
      </c>
      <c r="G44" s="362">
        <v>7.4444444444444452E-2</v>
      </c>
      <c r="H44" s="362">
        <v>0.39444444444444443</v>
      </c>
      <c r="I44" s="362">
        <v>1.1599999999999999</v>
      </c>
      <c r="J44" s="362">
        <v>1.1200000000000001</v>
      </c>
      <c r="K44" s="362">
        <v>1.4</v>
      </c>
      <c r="L44" s="362">
        <v>1.4444444444444444</v>
      </c>
      <c r="M44" s="362">
        <v>1.657777777777778</v>
      </c>
      <c r="N44" s="362">
        <v>1.5944444444444446</v>
      </c>
      <c r="O44" s="362">
        <v>1.6333333333333333</v>
      </c>
      <c r="P44" s="362">
        <v>1.5777777777777777</v>
      </c>
      <c r="Q44" s="362">
        <v>2.0233333333333334</v>
      </c>
      <c r="R44" s="362">
        <v>2.31</v>
      </c>
      <c r="S44" s="362">
        <v>2.5188888888888887</v>
      </c>
      <c r="T44" s="362">
        <v>2.7244444444444444</v>
      </c>
      <c r="U44" s="362">
        <v>2.2344444444444447</v>
      </c>
      <c r="V44" s="362">
        <v>2.37</v>
      </c>
      <c r="W44" s="362">
        <v>2.7922222222222222</v>
      </c>
      <c r="X44" s="362">
        <v>2.9888888888888889</v>
      </c>
      <c r="Y44" s="362">
        <v>3.8566666666666669</v>
      </c>
      <c r="Z44" s="362">
        <v>4.9511111111111115</v>
      </c>
      <c r="AA44" s="362">
        <v>5.5215813599999999</v>
      </c>
      <c r="AB44" s="362">
        <v>6.2205250799999998</v>
      </c>
      <c r="AC44" s="362">
        <v>6.5041956000000001</v>
      </c>
      <c r="AD44" s="362">
        <v>6.3800195999999998</v>
      </c>
      <c r="AE44" s="362">
        <v>6.9951206399999997</v>
      </c>
      <c r="AF44" s="362">
        <v>8.5786989600000005</v>
      </c>
      <c r="AG44" s="362">
        <v>9.6006196799999994</v>
      </c>
      <c r="AH44" s="362">
        <v>12.562241159999999</v>
      </c>
      <c r="AI44" s="362">
        <v>12.89644176</v>
      </c>
      <c r="AJ44" s="362">
        <v>14.763093599999999</v>
      </c>
      <c r="AK44" s="362">
        <v>16.906848960000001</v>
      </c>
      <c r="AL44" s="362">
        <v>18.218625119999999</v>
      </c>
      <c r="AM44" s="362">
        <v>20.8306434</v>
      </c>
      <c r="AN44" s="362">
        <v>23.720959199999999</v>
      </c>
      <c r="AO44" s="362">
        <v>27.963193440000001</v>
      </c>
      <c r="AP44" s="362">
        <v>33.153678599999999</v>
      </c>
      <c r="AQ44" s="362">
        <v>34.69701912</v>
      </c>
      <c r="AR44" s="362">
        <v>35.308371000000001</v>
      </c>
      <c r="AS44" s="362">
        <v>38.781096120000001</v>
      </c>
      <c r="AT44" s="362">
        <v>34.687801440000001</v>
      </c>
      <c r="AU44" s="362">
        <v>34.581511560000003</v>
      </c>
      <c r="AV44" s="362">
        <v>32.144915760000004</v>
      </c>
      <c r="AW44" s="362">
        <v>31.743206399999998</v>
      </c>
      <c r="AX44" s="362">
        <v>28.97496516</v>
      </c>
      <c r="AY44" s="362">
        <v>26.290829280000001</v>
      </c>
      <c r="AZ44" s="431">
        <v>27.32275572</v>
      </c>
      <c r="BA44" s="365">
        <v>27.955278686895443</v>
      </c>
      <c r="BB44" s="235">
        <v>2.035455097334804E-2</v>
      </c>
      <c r="BC44" s="235">
        <v>-1.9157495420059623E-2</v>
      </c>
      <c r="BD44" s="235">
        <v>7.8905500643600378E-3</v>
      </c>
    </row>
    <row r="45" spans="1:58">
      <c r="A45" t="s">
        <v>159</v>
      </c>
      <c r="B45" s="362">
        <v>0</v>
      </c>
      <c r="C45" s="362">
        <v>0</v>
      </c>
      <c r="D45" s="362">
        <v>0</v>
      </c>
      <c r="E45" s="362">
        <v>0</v>
      </c>
      <c r="F45" s="362">
        <v>0</v>
      </c>
      <c r="G45" s="362">
        <v>0</v>
      </c>
      <c r="H45" s="362">
        <v>0</v>
      </c>
      <c r="I45" s="362">
        <v>0</v>
      </c>
      <c r="J45" s="362">
        <v>0</v>
      </c>
      <c r="K45" s="362">
        <v>0</v>
      </c>
      <c r="L45" s="362">
        <v>0</v>
      </c>
      <c r="M45" s="362">
        <v>0</v>
      </c>
      <c r="N45" s="362">
        <v>0</v>
      </c>
      <c r="O45" s="362">
        <v>0</v>
      </c>
      <c r="P45" s="362">
        <v>0</v>
      </c>
      <c r="Q45" s="362">
        <v>0</v>
      </c>
      <c r="R45" s="362">
        <v>0</v>
      </c>
      <c r="S45" s="362">
        <v>0</v>
      </c>
      <c r="T45" s="362">
        <v>0</v>
      </c>
      <c r="U45" s="362">
        <v>0</v>
      </c>
      <c r="V45" s="362">
        <v>0.1</v>
      </c>
      <c r="W45" s="362">
        <v>0.22222222222222221</v>
      </c>
      <c r="X45" s="362">
        <v>0.31777777777777777</v>
      </c>
      <c r="Y45" s="362">
        <v>0.45444444444444448</v>
      </c>
      <c r="Z45" s="362">
        <v>0.71333333333333337</v>
      </c>
      <c r="AA45" s="362">
        <v>0.6410623865481978</v>
      </c>
      <c r="AB45" s="362">
        <v>0.68489060857934336</v>
      </c>
      <c r="AC45" s="362">
        <v>0.77304862902455229</v>
      </c>
      <c r="AD45" s="362">
        <v>0.84367536065730231</v>
      </c>
      <c r="AE45" s="362">
        <v>0.83756090570363895</v>
      </c>
      <c r="AF45" s="362">
        <v>0.83839686634183452</v>
      </c>
      <c r="AG45" s="362">
        <v>0.89837107098499891</v>
      </c>
      <c r="AH45" s="362">
        <v>0.88743192891945999</v>
      </c>
      <c r="AI45" s="362">
        <v>0.8795738989204156</v>
      </c>
      <c r="AJ45" s="362">
        <v>0.88146078150377227</v>
      </c>
      <c r="AK45" s="362">
        <v>0.86204261010795669</v>
      </c>
      <c r="AL45" s="362">
        <v>0.97258049106716227</v>
      </c>
      <c r="AM45" s="362">
        <v>0.9897535110346789</v>
      </c>
      <c r="AN45" s="362">
        <v>0.98695901404413788</v>
      </c>
      <c r="AO45" s="362">
        <v>0.98265978790484232</v>
      </c>
      <c r="AP45" s="362">
        <v>0.93625203019012004</v>
      </c>
      <c r="AQ45" s="362">
        <v>0.9219690455717956</v>
      </c>
      <c r="AR45" s="362">
        <v>0.98340021018438784</v>
      </c>
      <c r="AS45" s="362">
        <v>0.88719308302283229</v>
      </c>
      <c r="AT45" s="362">
        <v>1.0922184006878746</v>
      </c>
      <c r="AU45" s="362">
        <v>1.4772618706410556</v>
      </c>
      <c r="AV45" s="362">
        <v>1.1977405178178999</v>
      </c>
      <c r="AW45" s="362">
        <v>1.0436610299035045</v>
      </c>
      <c r="AX45" s="362">
        <v>1.0341788478073934</v>
      </c>
      <c r="AY45" s="362">
        <v>0.88129358937613345</v>
      </c>
      <c r="AZ45" s="431">
        <v>0.85141396770803335</v>
      </c>
      <c r="BA45" s="365">
        <v>0.93942868061526563</v>
      </c>
      <c r="BB45" s="235">
        <v>0.10036007291288707</v>
      </c>
      <c r="BC45" s="235">
        <v>-9.4536550041096623E-3</v>
      </c>
      <c r="BD45" s="235">
        <v>2.6515954712214143E-4</v>
      </c>
    </row>
    <row r="46" spans="1:58">
      <c r="A46" t="s">
        <v>160</v>
      </c>
      <c r="B46" s="362">
        <v>0</v>
      </c>
      <c r="C46" s="362">
        <v>0</v>
      </c>
      <c r="D46" s="362">
        <v>0</v>
      </c>
      <c r="E46" s="362">
        <v>0</v>
      </c>
      <c r="F46" s="362">
        <v>2.3884589662749557E-4</v>
      </c>
      <c r="G46" s="362">
        <v>3.6782268080634332E-2</v>
      </c>
      <c r="H46" s="362">
        <v>8.8850673545428346E-2</v>
      </c>
      <c r="I46" s="362">
        <v>0.11273526320817778</v>
      </c>
      <c r="J46" s="362">
        <v>0.15262252794497</v>
      </c>
      <c r="K46" s="362">
        <v>0.32148657686060889</v>
      </c>
      <c r="L46" s="362">
        <v>0.51781790388840998</v>
      </c>
      <c r="M46" s="362">
        <v>0.54050826406802222</v>
      </c>
      <c r="N46" s="362">
        <v>0.61717779688544894</v>
      </c>
      <c r="O46" s="362">
        <v>0.67712811693895003</v>
      </c>
      <c r="P46" s="362">
        <v>0.75952995127543566</v>
      </c>
      <c r="Q46" s="362">
        <v>0.86653291296455448</v>
      </c>
      <c r="R46" s="362">
        <v>0.93484283940001778</v>
      </c>
      <c r="S46" s="362">
        <v>0.98738893665806671</v>
      </c>
      <c r="T46" s="362">
        <v>1.0855546001719678</v>
      </c>
      <c r="U46" s="362">
        <v>1.2107098500047777</v>
      </c>
      <c r="V46" s="362">
        <v>1.2675551734021222</v>
      </c>
      <c r="W46" s="362">
        <v>1.2981274481704335</v>
      </c>
      <c r="X46" s="362">
        <v>1.3917550396484222</v>
      </c>
      <c r="Y46" s="362">
        <v>1.4015477214101444</v>
      </c>
      <c r="Z46" s="362">
        <v>1.5243145122766779</v>
      </c>
      <c r="AA46" s="362">
        <v>1.6315563198624223</v>
      </c>
      <c r="AB46" s="362">
        <v>1.8314703353396333</v>
      </c>
      <c r="AC46" s="362">
        <v>1.9250979268176112</v>
      </c>
      <c r="AD46" s="362">
        <v>2.0196809018820998</v>
      </c>
      <c r="AE46" s="362">
        <v>1.9922136237699446</v>
      </c>
      <c r="AF46" s="362">
        <v>2.1954714817999443</v>
      </c>
      <c r="AG46" s="362">
        <v>2.3765166714435777</v>
      </c>
      <c r="AH46" s="362">
        <v>2.2943536830037226</v>
      </c>
      <c r="AI46" s="362">
        <v>2.361708225852678</v>
      </c>
      <c r="AJ46" s="362">
        <v>2.446976210948689</v>
      </c>
      <c r="AK46" s="362">
        <v>2.4333619948409226</v>
      </c>
      <c r="AL46" s="362">
        <v>2.5327218878379667</v>
      </c>
      <c r="AM46" s="362">
        <v>2.485908092098978</v>
      </c>
      <c r="AN46" s="362">
        <v>2.6275437087990783</v>
      </c>
      <c r="AO46" s="362">
        <v>2.7106620808254447</v>
      </c>
      <c r="AP46" s="362">
        <v>2.7827935416069556</v>
      </c>
      <c r="AQ46" s="362">
        <v>2.7058851628928999</v>
      </c>
      <c r="AR46" s="362">
        <v>2.6347090856978999</v>
      </c>
      <c r="AS46" s="362">
        <v>2.8071558230629554</v>
      </c>
      <c r="AT46" s="362">
        <v>2.6944205598547781</v>
      </c>
      <c r="AU46" s="362">
        <v>3.0096971434030668</v>
      </c>
      <c r="AV46" s="362">
        <v>2.6695805866055227</v>
      </c>
      <c r="AW46" s="362">
        <v>2.9263399254800779</v>
      </c>
      <c r="AX46" s="362">
        <v>3.0818286041845782</v>
      </c>
      <c r="AY46" s="362">
        <v>2.6695805866055227</v>
      </c>
      <c r="AZ46" s="431">
        <v>2.8522976975255561</v>
      </c>
      <c r="BA46" s="365">
        <v>2.9964680434610336</v>
      </c>
      <c r="BB46" s="235">
        <v>4.7674993706459556E-2</v>
      </c>
      <c r="BC46" s="235">
        <v>2.4700039346068348E-3</v>
      </c>
      <c r="BD46" s="235">
        <v>8.4577161179465242E-4</v>
      </c>
    </row>
    <row r="47" spans="1:58">
      <c r="A47" t="s">
        <v>161</v>
      </c>
      <c r="B47" s="362">
        <v>0</v>
      </c>
      <c r="C47" s="362">
        <v>0</v>
      </c>
      <c r="D47" s="362">
        <v>0</v>
      </c>
      <c r="E47" s="362">
        <v>0</v>
      </c>
      <c r="F47" s="362">
        <v>0</v>
      </c>
      <c r="G47" s="362">
        <v>0</v>
      </c>
      <c r="H47" s="362">
        <v>0</v>
      </c>
      <c r="I47" s="362">
        <v>0</v>
      </c>
      <c r="J47" s="362">
        <v>0</v>
      </c>
      <c r="K47" s="362">
        <v>0</v>
      </c>
      <c r="L47" s="362">
        <v>0</v>
      </c>
      <c r="M47" s="362">
        <v>0</v>
      </c>
      <c r="N47" s="362">
        <v>0</v>
      </c>
      <c r="O47" s="362">
        <v>0</v>
      </c>
      <c r="P47" s="362">
        <v>0</v>
      </c>
      <c r="Q47" s="362">
        <v>0</v>
      </c>
      <c r="R47" s="362">
        <v>0</v>
      </c>
      <c r="S47" s="362">
        <v>3.5555555555555556E-2</v>
      </c>
      <c r="T47" s="362">
        <v>3.888888888888889E-2</v>
      </c>
      <c r="U47" s="362">
        <v>3.7777777777777778E-2</v>
      </c>
      <c r="V47" s="362">
        <v>4.8888888888888891E-2</v>
      </c>
      <c r="W47" s="362">
        <v>0.4177777777777778</v>
      </c>
      <c r="X47" s="362">
        <v>0.52200000000000002</v>
      </c>
      <c r="Y47" s="362">
        <v>1.1859999999999999</v>
      </c>
      <c r="Z47" s="362">
        <v>3.153</v>
      </c>
      <c r="AA47" s="362">
        <v>3.3730000000000002</v>
      </c>
      <c r="AB47" s="362">
        <v>4.1319999999999997</v>
      </c>
      <c r="AC47" s="362">
        <v>4.5209999999999999</v>
      </c>
      <c r="AD47" s="362">
        <v>4.952</v>
      </c>
      <c r="AE47" s="362">
        <v>5.2510000000000003</v>
      </c>
      <c r="AF47" s="362">
        <v>6.7930000000000001</v>
      </c>
      <c r="AG47" s="362">
        <v>7.9059999999999997</v>
      </c>
      <c r="AH47" s="362">
        <v>9.7210000000000001</v>
      </c>
      <c r="AI47" s="362">
        <v>10.271000000000001</v>
      </c>
      <c r="AJ47" s="362">
        <v>12.382</v>
      </c>
      <c r="AK47" s="362">
        <v>14.566000000000001</v>
      </c>
      <c r="AL47" s="362">
        <v>16.027000000000001</v>
      </c>
      <c r="AM47" s="362">
        <v>17.378</v>
      </c>
      <c r="AN47" s="362">
        <v>20.937999999999999</v>
      </c>
      <c r="AO47" s="362">
        <v>22.108000000000001</v>
      </c>
      <c r="AP47" s="362">
        <v>26.864999999999998</v>
      </c>
      <c r="AQ47" s="362">
        <v>30.492999999999999</v>
      </c>
      <c r="AR47" s="362">
        <v>36.060950300000002</v>
      </c>
      <c r="AS47" s="362">
        <v>37.5</v>
      </c>
      <c r="AT47" s="362">
        <v>35.700000000000003</v>
      </c>
      <c r="AU47" s="362">
        <v>39</v>
      </c>
      <c r="AV47" s="362">
        <v>40.876158402598548</v>
      </c>
      <c r="AW47" s="362">
        <v>41.402097066972338</v>
      </c>
      <c r="AX47" s="362">
        <v>42.004848571701444</v>
      </c>
      <c r="AY47" s="362">
        <v>44.573540651571555</v>
      </c>
      <c r="AZ47" s="431">
        <v>43.590498710232112</v>
      </c>
      <c r="BA47" s="365">
        <v>42.111326493307338</v>
      </c>
      <c r="BB47" s="235">
        <v>-3.6572889349805737E-2</v>
      </c>
      <c r="BC47" s="235">
        <v>4.9591969631315846E-2</v>
      </c>
      <c r="BD47" s="235">
        <v>1.1886181987082672E-2</v>
      </c>
    </row>
    <row r="48" spans="1:58">
      <c r="A48" t="s">
        <v>70</v>
      </c>
      <c r="B48" s="362" t="s">
        <v>8</v>
      </c>
      <c r="C48" s="362" t="s">
        <v>8</v>
      </c>
      <c r="D48" s="362" t="s">
        <v>8</v>
      </c>
      <c r="E48" s="362" t="s">
        <v>8</v>
      </c>
      <c r="F48" s="362" t="s">
        <v>8</v>
      </c>
      <c r="G48" s="362" t="s">
        <v>8</v>
      </c>
      <c r="H48" s="362" t="s">
        <v>8</v>
      </c>
      <c r="I48" s="362" t="s">
        <v>8</v>
      </c>
      <c r="J48" s="362" t="s">
        <v>8</v>
      </c>
      <c r="K48" s="362" t="s">
        <v>8</v>
      </c>
      <c r="L48" s="362" t="s">
        <v>8</v>
      </c>
      <c r="M48" s="362" t="s">
        <v>8</v>
      </c>
      <c r="N48" s="362" t="s">
        <v>8</v>
      </c>
      <c r="O48" s="362" t="s">
        <v>8</v>
      </c>
      <c r="P48" s="362" t="s">
        <v>8</v>
      </c>
      <c r="Q48" s="362" t="s">
        <v>8</v>
      </c>
      <c r="R48" s="362" t="s">
        <v>8</v>
      </c>
      <c r="S48" s="362" t="s">
        <v>8</v>
      </c>
      <c r="T48" s="362" t="s">
        <v>8</v>
      </c>
      <c r="U48" s="362" t="s">
        <v>8</v>
      </c>
      <c r="V48" s="362">
        <v>8.379819397859567</v>
      </c>
      <c r="W48" s="362">
        <v>13.574358847661445</v>
      </c>
      <c r="X48" s="362">
        <v>13.483812820290778</v>
      </c>
      <c r="Y48" s="362">
        <v>13.664904875032112</v>
      </c>
      <c r="Z48" s="362">
        <v>14.117635020935111</v>
      </c>
      <c r="AA48" s="362">
        <v>9.5116447562823669</v>
      </c>
      <c r="AB48" s="362">
        <v>9.3208513440512668</v>
      </c>
      <c r="AC48" s="362">
        <v>9.0502911804939785</v>
      </c>
      <c r="AD48" s="362">
        <v>9.0502911804939785</v>
      </c>
      <c r="AE48" s="362">
        <v>9.8641275173249774</v>
      </c>
      <c r="AF48" s="362">
        <v>7.7826467773952892</v>
      </c>
      <c r="AG48" s="362">
        <v>9.6830354535339005</v>
      </c>
      <c r="AH48" s="362">
        <v>9.7735814899543225</v>
      </c>
      <c r="AI48" s="362">
        <v>9.954673544695634</v>
      </c>
      <c r="AJ48" s="362">
        <v>10.9506798638724</v>
      </c>
      <c r="AK48" s="362">
        <v>12.217246337556666</v>
      </c>
      <c r="AL48" s="362">
        <v>12.488884428718443</v>
      </c>
      <c r="AM48" s="362">
        <v>12.851068547250778</v>
      </c>
      <c r="AN48" s="362">
        <v>14.208181048305777</v>
      </c>
      <c r="AO48" s="362">
        <v>15.023095312741223</v>
      </c>
      <c r="AP48" s="362">
        <v>16.108597324444446</v>
      </c>
      <c r="AQ48" s="362">
        <v>18.371040768888889</v>
      </c>
      <c r="AR48" s="362">
        <v>21.266968377777779</v>
      </c>
      <c r="AS48" s="362">
        <v>21.407037194469332</v>
      </c>
      <c r="AT48" s="362">
        <v>19.652918689005666</v>
      </c>
      <c r="AU48" s="362">
        <v>22.622941335300553</v>
      </c>
      <c r="AV48" s="362">
        <v>23.544651111335888</v>
      </c>
      <c r="AW48" s="362">
        <v>26.31604194863111</v>
      </c>
      <c r="AX48" s="362">
        <v>22.868552845624556</v>
      </c>
      <c r="AY48" s="362">
        <v>25.570508348364669</v>
      </c>
      <c r="AZ48" s="431">
        <v>29.415538484224889</v>
      </c>
      <c r="BA48" s="365">
        <v>29.503785099677557</v>
      </c>
      <c r="BB48" s="235">
        <v>2.5956284152961473E-4</v>
      </c>
      <c r="BC48" s="235">
        <v>6.2066982625232914E-2</v>
      </c>
      <c r="BD48" s="235">
        <v>8.3276255631196863E-3</v>
      </c>
    </row>
    <row r="49" spans="1:57">
      <c r="A49" t="s">
        <v>162</v>
      </c>
      <c r="B49" s="362" t="s">
        <v>8</v>
      </c>
      <c r="C49" s="362" t="s">
        <v>8</v>
      </c>
      <c r="D49" s="362" t="s">
        <v>8</v>
      </c>
      <c r="E49" s="362" t="s">
        <v>8</v>
      </c>
      <c r="F49" s="362" t="s">
        <v>8</v>
      </c>
      <c r="G49" s="362" t="s">
        <v>8</v>
      </c>
      <c r="H49" s="362" t="s">
        <v>8</v>
      </c>
      <c r="I49" s="362" t="s">
        <v>8</v>
      </c>
      <c r="J49" s="362" t="s">
        <v>8</v>
      </c>
      <c r="K49" s="362" t="s">
        <v>8</v>
      </c>
      <c r="L49" s="362" t="s">
        <v>8</v>
      </c>
      <c r="M49" s="362" t="s">
        <v>8</v>
      </c>
      <c r="N49" s="362" t="s">
        <v>8</v>
      </c>
      <c r="O49" s="362" t="s">
        <v>8</v>
      </c>
      <c r="P49" s="362" t="s">
        <v>8</v>
      </c>
      <c r="Q49" s="362" t="s">
        <v>8</v>
      </c>
      <c r="R49" s="362" t="s">
        <v>8</v>
      </c>
      <c r="S49" s="362" t="s">
        <v>8</v>
      </c>
      <c r="T49" s="362" t="s">
        <v>8</v>
      </c>
      <c r="U49" s="362" t="s">
        <v>8</v>
      </c>
      <c r="V49" s="362">
        <v>87.122526755952549</v>
      </c>
      <c r="W49" s="362">
        <v>91.945180767741334</v>
      </c>
      <c r="X49" s="362">
        <v>93.936115433241554</v>
      </c>
      <c r="Y49" s="362">
        <v>99.547813365511004</v>
      </c>
      <c r="Z49" s="362">
        <v>100.63328775730466</v>
      </c>
      <c r="AA49" s="362">
        <v>123.99955288229555</v>
      </c>
      <c r="AB49" s="362">
        <v>117.82840988078554</v>
      </c>
      <c r="AC49" s="362">
        <v>100.45219572066289</v>
      </c>
      <c r="AD49" s="362">
        <v>90.135338075534435</v>
      </c>
      <c r="AE49" s="362">
        <v>78.914098057154561</v>
      </c>
      <c r="AF49" s="362">
        <v>73.936222316479558</v>
      </c>
      <c r="AG49" s="362">
        <v>80.000000195555558</v>
      </c>
      <c r="AH49" s="362">
        <v>72.036199271111116</v>
      </c>
      <c r="AI49" s="362">
        <v>66.696832742222213</v>
      </c>
      <c r="AJ49" s="362">
        <v>70.859728680000003</v>
      </c>
      <c r="AK49" s="362">
        <v>70.950226417777785</v>
      </c>
      <c r="AL49" s="362">
        <v>68.778280711111108</v>
      </c>
      <c r="AM49" s="362">
        <v>67.692307857777777</v>
      </c>
      <c r="AN49" s="362">
        <v>69.049773924444452</v>
      </c>
      <c r="AO49" s="362">
        <v>68.506787497777779</v>
      </c>
      <c r="AP49" s="362">
        <v>69.049773924444452</v>
      </c>
      <c r="AQ49" s="362">
        <v>66.968325955555557</v>
      </c>
      <c r="AR49" s="362">
        <v>63.167420968888891</v>
      </c>
      <c r="AS49" s="362">
        <v>60.000000146666665</v>
      </c>
      <c r="AT49" s="362">
        <v>46.7674209288</v>
      </c>
      <c r="AU49" s="362">
        <v>52.171945828888887</v>
      </c>
      <c r="AV49" s="362">
        <v>53.669683389111107</v>
      </c>
      <c r="AW49" s="362">
        <v>49.5692308904</v>
      </c>
      <c r="AX49" s="362">
        <v>43.265067979062223</v>
      </c>
      <c r="AY49" s="362">
        <v>36.798190135200002</v>
      </c>
      <c r="AZ49" s="431">
        <v>28.791221789835554</v>
      </c>
      <c r="BA49" s="365">
        <v>28.970678803848891</v>
      </c>
      <c r="BB49" s="235">
        <v>3.483775528030586E-3</v>
      </c>
      <c r="BC49" s="235">
        <v>-8.3758869828364668E-2</v>
      </c>
      <c r="BD49" s="235">
        <v>8.1771530185968701E-3</v>
      </c>
    </row>
    <row r="50" spans="1:57">
      <c r="A50" t="s">
        <v>93</v>
      </c>
      <c r="B50" s="362">
        <v>0.82111111111111112</v>
      </c>
      <c r="C50" s="362">
        <v>0.80111111111111122</v>
      </c>
      <c r="D50" s="362">
        <v>1.347777777777778</v>
      </c>
      <c r="E50" s="362">
        <v>3.0433333333333334</v>
      </c>
      <c r="F50" s="362">
        <v>5.93</v>
      </c>
      <c r="G50" s="362">
        <v>11.3</v>
      </c>
      <c r="H50" s="362">
        <v>18.22</v>
      </c>
      <c r="I50" s="362">
        <v>25.855555555555554</v>
      </c>
      <c r="J50" s="362">
        <v>27.974444444444444</v>
      </c>
      <c r="K50" s="362">
        <v>33.46</v>
      </c>
      <c r="L50" s="362">
        <v>35.06</v>
      </c>
      <c r="M50" s="362">
        <v>37.187777777777775</v>
      </c>
      <c r="N50" s="362">
        <v>39.525555555555556</v>
      </c>
      <c r="O50" s="362">
        <v>40.998888888888892</v>
      </c>
      <c r="P50" s="362">
        <v>44.918888888888887</v>
      </c>
      <c r="Q50" s="362">
        <v>44.785555555555561</v>
      </c>
      <c r="R50" s="362">
        <v>45.392222222222223</v>
      </c>
      <c r="S50" s="362">
        <v>45.165555555555557</v>
      </c>
      <c r="T50" s="362">
        <v>47.08</v>
      </c>
      <c r="U50" s="362">
        <v>48.167777777777779</v>
      </c>
      <c r="V50" s="362">
        <v>51.803333333333335</v>
      </c>
      <c r="W50" s="362">
        <v>52.665555555555557</v>
      </c>
      <c r="X50" s="362">
        <v>54.09</v>
      </c>
      <c r="Y50" s="362">
        <v>51.522222222222219</v>
      </c>
      <c r="Z50" s="362">
        <v>50.351111111111116</v>
      </c>
      <c r="AA50" s="362">
        <v>52.425555555555555</v>
      </c>
      <c r="AB50" s="362">
        <v>56.632222222222225</v>
      </c>
      <c r="AC50" s="362">
        <v>56.36</v>
      </c>
      <c r="AD50" s="362">
        <v>64.227777777777774</v>
      </c>
      <c r="AE50" s="362">
        <v>66.136666666666656</v>
      </c>
      <c r="AF50" s="362">
        <v>70.515555555555551</v>
      </c>
      <c r="AG50" s="362">
        <v>82.147777777777776</v>
      </c>
      <c r="AH50" s="362">
        <v>84.473333333333329</v>
      </c>
      <c r="AI50" s="362">
        <v>87.813481999999993</v>
      </c>
      <c r="AJ50" s="362">
        <v>93.495760000000004</v>
      </c>
      <c r="AK50" s="362">
        <v>96.795665999999997</v>
      </c>
      <c r="AL50" s="362">
        <v>96.308046000000004</v>
      </c>
      <c r="AM50" s="362">
        <v>95.050898000000004</v>
      </c>
      <c r="AN50" s="362">
        <v>95.294527595538995</v>
      </c>
      <c r="AO50" s="362">
        <v>97.385451413781098</v>
      </c>
      <c r="AP50" s="362">
        <v>94.904288923129997</v>
      </c>
      <c r="AQ50" s="362">
        <v>90.006049540534661</v>
      </c>
      <c r="AR50" s="362">
        <v>91.003273912840001</v>
      </c>
      <c r="AS50" s="362">
        <v>93.780197085870441</v>
      </c>
      <c r="AT50" s="362">
        <v>86.965090260909548</v>
      </c>
      <c r="AU50" s="362">
        <v>94.216373773488883</v>
      </c>
      <c r="AV50" s="362">
        <v>78.081581706531779</v>
      </c>
      <c r="AW50" s="362">
        <v>73.884566371954449</v>
      </c>
      <c r="AX50" s="362">
        <v>73.041335186655004</v>
      </c>
      <c r="AY50" s="362">
        <v>66.675036442651106</v>
      </c>
      <c r="AZ50" s="431">
        <v>68.141765349344112</v>
      </c>
      <c r="BA50" s="365">
        <v>76.694705973582884</v>
      </c>
      <c r="BB50" s="235">
        <v>0.12244168028943014</v>
      </c>
      <c r="BC50" s="235">
        <v>-3.2585139965634724E-2</v>
      </c>
      <c r="BD50" s="235">
        <v>2.1647554436279332E-2</v>
      </c>
    </row>
    <row r="51" spans="1:57">
      <c r="A51" t="s">
        <v>506</v>
      </c>
      <c r="B51" s="362">
        <v>116.24708815746222</v>
      </c>
      <c r="C51" s="362">
        <v>129.68131624460111</v>
      </c>
      <c r="D51" s="362">
        <v>142.77491881054334</v>
      </c>
      <c r="E51" s="362">
        <v>154.1610819153</v>
      </c>
      <c r="F51" s="362">
        <v>164.74957768778887</v>
      </c>
      <c r="G51" s="362">
        <v>181.03061600813001</v>
      </c>
      <c r="H51" s="362">
        <v>197.88080084570001</v>
      </c>
      <c r="I51" s="362">
        <v>208.12867109699445</v>
      </c>
      <c r="J51" s="362">
        <v>226.34459186550444</v>
      </c>
      <c r="K51" s="362">
        <v>240.00734085817774</v>
      </c>
      <c r="L51" s="362">
        <v>261.86773928265552</v>
      </c>
      <c r="M51" s="362">
        <v>288.16920486730999</v>
      </c>
      <c r="N51" s="362">
        <v>308.77704989505997</v>
      </c>
      <c r="O51" s="362">
        <v>329.27063447004224</v>
      </c>
      <c r="P51" s="362">
        <v>349.53677596754557</v>
      </c>
      <c r="Q51" s="362">
        <v>360.25354531500886</v>
      </c>
      <c r="R51" s="362">
        <v>381.48874491442888</v>
      </c>
      <c r="S51" s="362">
        <v>411.81411910620443</v>
      </c>
      <c r="T51" s="362">
        <v>441.56819103414</v>
      </c>
      <c r="U51" s="362">
        <v>481.81697882483326</v>
      </c>
      <c r="V51" s="362" t="s">
        <v>8</v>
      </c>
      <c r="W51" s="362" t="s">
        <v>8</v>
      </c>
      <c r="X51" s="362" t="s">
        <v>8</v>
      </c>
      <c r="Y51" s="362" t="s">
        <v>8</v>
      </c>
      <c r="Z51" s="362" t="s">
        <v>8</v>
      </c>
      <c r="AA51" s="362" t="s">
        <v>8</v>
      </c>
      <c r="AB51" s="362" t="s">
        <v>8</v>
      </c>
      <c r="AC51" s="362" t="s">
        <v>8</v>
      </c>
      <c r="AD51" s="362" t="s">
        <v>8</v>
      </c>
      <c r="AE51" s="362" t="s">
        <v>8</v>
      </c>
      <c r="AF51" s="362" t="s">
        <v>8</v>
      </c>
      <c r="AG51" s="362" t="s">
        <v>8</v>
      </c>
      <c r="AH51" s="362" t="s">
        <v>8</v>
      </c>
      <c r="AI51" s="362" t="s">
        <v>8</v>
      </c>
      <c r="AJ51" s="362" t="s">
        <v>8</v>
      </c>
      <c r="AK51" s="362" t="s">
        <v>8</v>
      </c>
      <c r="AL51" s="362" t="s">
        <v>8</v>
      </c>
      <c r="AM51" s="362" t="s">
        <v>8</v>
      </c>
      <c r="AN51" s="362" t="s">
        <v>8</v>
      </c>
      <c r="AO51" s="362" t="s">
        <v>8</v>
      </c>
      <c r="AP51" s="362" t="s">
        <v>8</v>
      </c>
      <c r="AQ51" s="362" t="s">
        <v>8</v>
      </c>
      <c r="AR51" s="362" t="s">
        <v>8</v>
      </c>
      <c r="AS51" s="362" t="s">
        <v>8</v>
      </c>
      <c r="AT51" s="362" t="s">
        <v>8</v>
      </c>
      <c r="AU51" s="362" t="s">
        <v>8</v>
      </c>
      <c r="AV51" s="362" t="s">
        <v>8</v>
      </c>
      <c r="AW51" s="362" t="s">
        <v>8</v>
      </c>
      <c r="AX51" s="362" t="s">
        <v>8</v>
      </c>
      <c r="AY51" s="362" t="s">
        <v>8</v>
      </c>
      <c r="AZ51" s="431" t="s">
        <v>8</v>
      </c>
      <c r="BA51" s="365" t="s">
        <v>8</v>
      </c>
      <c r="BB51" s="235" t="s">
        <v>8</v>
      </c>
      <c r="BC51" s="235" t="s">
        <v>8</v>
      </c>
      <c r="BD51" s="235" t="s">
        <v>8</v>
      </c>
    </row>
    <row r="52" spans="1:57">
      <c r="A52" t="s">
        <v>71</v>
      </c>
      <c r="B52" s="362" t="s">
        <v>8</v>
      </c>
      <c r="C52" s="362" t="s">
        <v>8</v>
      </c>
      <c r="D52" s="362" t="s">
        <v>8</v>
      </c>
      <c r="E52" s="362" t="s">
        <v>8</v>
      </c>
      <c r="F52" s="362" t="s">
        <v>8</v>
      </c>
      <c r="G52" s="362" t="s">
        <v>8</v>
      </c>
      <c r="H52" s="362" t="s">
        <v>8</v>
      </c>
      <c r="I52" s="362" t="s">
        <v>8</v>
      </c>
      <c r="J52" s="362" t="s">
        <v>8</v>
      </c>
      <c r="K52" s="362" t="s">
        <v>8</v>
      </c>
      <c r="L52" s="362" t="s">
        <v>8</v>
      </c>
      <c r="M52" s="362" t="s">
        <v>8</v>
      </c>
      <c r="N52" s="362" t="s">
        <v>8</v>
      </c>
      <c r="O52" s="362" t="s">
        <v>8</v>
      </c>
      <c r="P52" s="362" t="s">
        <v>8</v>
      </c>
      <c r="Q52" s="362" t="s">
        <v>8</v>
      </c>
      <c r="R52" s="362" t="s">
        <v>8</v>
      </c>
      <c r="S52" s="362" t="s">
        <v>8</v>
      </c>
      <c r="T52" s="362" t="s">
        <v>8</v>
      </c>
      <c r="U52" s="362" t="s">
        <v>8</v>
      </c>
      <c r="V52" s="362">
        <v>31.918553145896446</v>
      </c>
      <c r="W52" s="362">
        <v>30.769480925892999</v>
      </c>
      <c r="X52" s="362">
        <v>32.21713946336844</v>
      </c>
      <c r="Y52" s="362">
        <v>31.764409317465333</v>
      </c>
      <c r="Z52" s="362">
        <v>33.574251964423333</v>
      </c>
      <c r="AA52" s="362">
        <v>35.737655300028443</v>
      </c>
      <c r="AB52" s="362">
        <v>36.017916821075445</v>
      </c>
      <c r="AC52" s="362">
        <v>36.19900887581678</v>
      </c>
      <c r="AD52" s="362">
        <v>39.45651006025011</v>
      </c>
      <c r="AE52" s="362">
        <v>40.090332269944334</v>
      </c>
      <c r="AF52" s="362">
        <v>41.086338589120999</v>
      </c>
      <c r="AG52" s="362">
        <v>41.990720944272887</v>
      </c>
      <c r="AH52" s="362">
        <v>44.072201682392667</v>
      </c>
      <c r="AI52" s="362">
        <v>45.610406247238664</v>
      </c>
      <c r="AJ52" s="362">
        <v>47.782433012729108</v>
      </c>
      <c r="AK52" s="362">
        <v>45.700952274609328</v>
      </c>
      <c r="AL52" s="362">
        <v>49.592275668736889</v>
      </c>
      <c r="AM52" s="362">
        <v>50.859920070025559</v>
      </c>
      <c r="AN52" s="362">
        <v>45.791498301979999</v>
      </c>
      <c r="AO52" s="362">
        <v>43.438379481748328</v>
      </c>
      <c r="AP52" s="362">
        <v>42.714932231111113</v>
      </c>
      <c r="AQ52" s="362">
        <v>41.900452591111112</v>
      </c>
      <c r="AR52" s="362">
        <v>45.882353053333333</v>
      </c>
      <c r="AS52" s="362">
        <v>48.716742200533325</v>
      </c>
      <c r="AT52" s="362">
        <v>39.876470685711112</v>
      </c>
      <c r="AU52" s="362">
        <v>40.838914126977777</v>
      </c>
      <c r="AV52" s="362">
        <v>47.642534192477662</v>
      </c>
      <c r="AW52" s="362">
        <v>47.186556815576111</v>
      </c>
      <c r="AX52" s="362">
        <v>46.836205216952216</v>
      </c>
      <c r="AY52" s="362">
        <v>48.766228220615112</v>
      </c>
      <c r="AZ52" s="431">
        <v>50.235600122798111</v>
      </c>
      <c r="BA52" s="365">
        <v>51.362886989553779</v>
      </c>
      <c r="BB52" s="235">
        <v>1.964644808743321E-2</v>
      </c>
      <c r="BC52" s="235">
        <v>1.6349756163095641E-2</v>
      </c>
      <c r="BD52" s="235">
        <v>1.4497492075839119E-2</v>
      </c>
    </row>
    <row r="53" spans="1:57">
      <c r="A53" t="s">
        <v>134</v>
      </c>
      <c r="B53" s="362">
        <v>0.35888888888888887</v>
      </c>
      <c r="C53" s="362">
        <v>0.43888888888888894</v>
      </c>
      <c r="D53" s="362">
        <v>0.50777777777777788</v>
      </c>
      <c r="E53" s="362">
        <v>0.63555555555555565</v>
      </c>
      <c r="F53" s="362">
        <v>0.7877777777777778</v>
      </c>
      <c r="G53" s="362">
        <v>1.0425251265883253</v>
      </c>
      <c r="H53" s="362">
        <v>1.2440000000000002</v>
      </c>
      <c r="I53" s="362">
        <v>1.6208888888888888</v>
      </c>
      <c r="J53" s="362">
        <v>1.8651111111111112</v>
      </c>
      <c r="K53" s="362">
        <v>2.0954444444444444</v>
      </c>
      <c r="L53" s="362">
        <v>2.2507007738607046</v>
      </c>
      <c r="M53" s="362">
        <v>2.4378888888888879</v>
      </c>
      <c r="N53" s="362">
        <v>2.5755555555555545</v>
      </c>
      <c r="O53" s="362">
        <v>2.8853333333333322</v>
      </c>
      <c r="P53" s="362">
        <v>3.3241111111111099</v>
      </c>
      <c r="Q53" s="362">
        <v>3.8006993885545048</v>
      </c>
      <c r="R53" s="362">
        <v>3.6834444444444445</v>
      </c>
      <c r="S53" s="362">
        <v>4.4530000000000003</v>
      </c>
      <c r="T53" s="362">
        <v>4.7590000000000003</v>
      </c>
      <c r="U53" s="362">
        <v>5.2966666666666669</v>
      </c>
      <c r="V53" s="362">
        <v>21.296384995730051</v>
      </c>
      <c r="W53" s="362">
        <v>21.685018290896394</v>
      </c>
      <c r="X53" s="362">
        <v>23.73837853998042</v>
      </c>
      <c r="Y53" s="362">
        <v>26.721480932384072</v>
      </c>
      <c r="Z53" s="362">
        <v>28.550727898378426</v>
      </c>
      <c r="AA53" s="362">
        <v>27.22106058583368</v>
      </c>
      <c r="AB53" s="362">
        <v>24.521849392697487</v>
      </c>
      <c r="AC53" s="362">
        <v>21.738831277915498</v>
      </c>
      <c r="AD53" s="362">
        <v>16.275013398915309</v>
      </c>
      <c r="AE53" s="362">
        <v>14.126587636336694</v>
      </c>
      <c r="AF53" s="362">
        <v>14.125066577525677</v>
      </c>
      <c r="AG53" s="362">
        <v>13.944534124229857</v>
      </c>
      <c r="AH53" s="362">
        <v>15.115402003762163</v>
      </c>
      <c r="AI53" s="362">
        <v>15.008146127757017</v>
      </c>
      <c r="AJ53" s="362">
        <v>13.44996835389577</v>
      </c>
      <c r="AK53" s="362">
        <v>13.847575468708213</v>
      </c>
      <c r="AL53" s="362">
        <v>15.079020633231853</v>
      </c>
      <c r="AM53" s="362">
        <v>14.512378328134666</v>
      </c>
      <c r="AN53" s="362">
        <v>14.147134909487818</v>
      </c>
      <c r="AO53" s="362">
        <v>13.251417799980146</v>
      </c>
      <c r="AP53" s="362">
        <v>13.192295251185469</v>
      </c>
      <c r="AQ53" s="362">
        <v>17.075341686629272</v>
      </c>
      <c r="AR53" s="362">
        <v>17.379769580902092</v>
      </c>
      <c r="AS53" s="362">
        <v>16.575550136090229</v>
      </c>
      <c r="AT53" s="362">
        <v>14.641469632617969</v>
      </c>
      <c r="AU53" s="362">
        <v>16.03344923047068</v>
      </c>
      <c r="AV53" s="362">
        <v>16.189132870986935</v>
      </c>
      <c r="AW53" s="362">
        <v>15.982747625207779</v>
      </c>
      <c r="AX53" s="362">
        <v>14.913544812278751</v>
      </c>
      <c r="AY53" s="362">
        <v>14.928944577626829</v>
      </c>
      <c r="AZ53" s="431">
        <v>15.090473753589464</v>
      </c>
      <c r="BA53" s="365">
        <v>15.496115030345486</v>
      </c>
      <c r="BB53" s="235">
        <v>2.4074934331656417E-2</v>
      </c>
      <c r="BC53" s="235">
        <v>1.3533834468758998E-2</v>
      </c>
      <c r="BD53" s="235">
        <v>4.373874173085629E-3</v>
      </c>
    </row>
    <row r="54" spans="1:57">
      <c r="A54" s="175" t="s">
        <v>135</v>
      </c>
      <c r="B54" s="369">
        <v>154.5188499235328</v>
      </c>
      <c r="C54" s="369">
        <v>172.90855335616507</v>
      </c>
      <c r="D54" s="369">
        <v>194.36417929699493</v>
      </c>
      <c r="E54" s="369">
        <v>220.393661388601</v>
      </c>
      <c r="F54" s="369">
        <v>249.85327041148739</v>
      </c>
      <c r="G54" s="369">
        <v>287.87505373951768</v>
      </c>
      <c r="H54" s="369">
        <v>328.92801804175633</v>
      </c>
      <c r="I54" s="369">
        <v>367.04921185222776</v>
      </c>
      <c r="J54" s="369">
        <v>406.69133382994875</v>
      </c>
      <c r="K54" s="369">
        <v>443.93618157005022</v>
      </c>
      <c r="L54" s="369">
        <v>480.79168551783243</v>
      </c>
      <c r="M54" s="369">
        <v>526.29016338061285</v>
      </c>
      <c r="N54" s="369">
        <v>558.19105635435369</v>
      </c>
      <c r="O54" s="369">
        <v>588.72750513243375</v>
      </c>
      <c r="P54" s="369">
        <v>623.47497900236885</v>
      </c>
      <c r="Q54" s="369">
        <v>633.65482007922355</v>
      </c>
      <c r="R54" s="369">
        <v>652.46455584681974</v>
      </c>
      <c r="S54" s="369">
        <v>678.00303783569154</v>
      </c>
      <c r="T54" s="369">
        <v>718.10247036590272</v>
      </c>
      <c r="U54" s="369">
        <v>771.92128654347403</v>
      </c>
      <c r="V54" s="369">
        <v>825.23315077631696</v>
      </c>
      <c r="W54" s="369">
        <v>846.79698453982132</v>
      </c>
      <c r="X54" s="369">
        <v>888.97824307767678</v>
      </c>
      <c r="Y54" s="369">
        <v>916.73900960730111</v>
      </c>
      <c r="Z54" s="369">
        <v>941.08955447784535</v>
      </c>
      <c r="AA54" s="369">
        <v>974.9883598382778</v>
      </c>
      <c r="AB54" s="369">
        <v>990.20868104003353</v>
      </c>
      <c r="AC54" s="369">
        <v>948.45802445140885</v>
      </c>
      <c r="AD54" s="369">
        <v>945.1451110791578</v>
      </c>
      <c r="AE54" s="369">
        <v>902.8454047542192</v>
      </c>
      <c r="AF54" s="369">
        <v>912.34885653404649</v>
      </c>
      <c r="AG54" s="369">
        <v>958.45180401271682</v>
      </c>
      <c r="AH54" s="369">
        <v>920.67413554053144</v>
      </c>
      <c r="AI54" s="369">
        <v>943.86098019716655</v>
      </c>
      <c r="AJ54" s="369">
        <v>966.26156158539732</v>
      </c>
      <c r="AK54" s="369">
        <v>984.56133628311022</v>
      </c>
      <c r="AL54" s="369">
        <v>1007.6388243717705</v>
      </c>
      <c r="AM54" s="369">
        <v>1014.8530372867924</v>
      </c>
      <c r="AN54" s="369">
        <v>1044.8994115165831</v>
      </c>
      <c r="AO54" s="369">
        <v>1068.1433365274311</v>
      </c>
      <c r="AP54" s="369">
        <v>1092.1625536534905</v>
      </c>
      <c r="AQ54" s="369">
        <v>1114.8045061083969</v>
      </c>
      <c r="AR54" s="369">
        <v>1123.8075903787055</v>
      </c>
      <c r="AS54" s="369">
        <v>1132.1547745649671</v>
      </c>
      <c r="AT54" s="369">
        <v>1041.2982643322175</v>
      </c>
      <c r="AU54" s="369">
        <v>1118.3763137586038</v>
      </c>
      <c r="AV54" s="369">
        <v>1092.8257137889289</v>
      </c>
      <c r="AW54" s="369">
        <v>1074.0351315571131</v>
      </c>
      <c r="AX54" s="369">
        <v>1054.4279630767021</v>
      </c>
      <c r="AY54" s="369">
        <v>1005.5795885502569</v>
      </c>
      <c r="AZ54" s="369">
        <v>1010.2254771317923</v>
      </c>
      <c r="BA54" s="369">
        <v>1029.938988145843</v>
      </c>
      <c r="BB54" s="506">
        <v>1.6728414047538331E-2</v>
      </c>
      <c r="BC54" s="506">
        <v>-7.7682871070445803E-3</v>
      </c>
      <c r="BD54" s="506">
        <v>0.29070664042461059</v>
      </c>
      <c r="BE54" s="86"/>
    </row>
    <row r="55" spans="1:57">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362"/>
      <c r="AZ55" s="431"/>
      <c r="BA55" s="365"/>
      <c r="BB55" s="235"/>
      <c r="BC55" s="235"/>
      <c r="BD55" s="235"/>
    </row>
    <row r="56" spans="1:57">
      <c r="A56" t="s">
        <v>72</v>
      </c>
      <c r="B56" s="362">
        <v>0.82723969684042775</v>
      </c>
      <c r="C56" s="362">
        <v>0.86730400137823671</v>
      </c>
      <c r="D56" s="362">
        <v>0.90925813160179236</v>
      </c>
      <c r="E56" s="362">
        <v>0.97123544372348558</v>
      </c>
      <c r="F56" s="362">
        <v>1.139642760798989</v>
      </c>
      <c r="G56" s="362">
        <v>2.702440962980567</v>
      </c>
      <c r="H56" s="362">
        <v>3.1279472679264</v>
      </c>
      <c r="I56" s="362">
        <v>3.5805131632574669</v>
      </c>
      <c r="J56" s="362">
        <v>4.3490811523824782</v>
      </c>
      <c r="K56" s="362">
        <v>4.4219250436321333</v>
      </c>
      <c r="L56" s="362">
        <v>4.5112578590351342</v>
      </c>
      <c r="M56" s="362">
        <v>5.0815970870027556</v>
      </c>
      <c r="N56" s="362">
        <v>5.1964770490999337</v>
      </c>
      <c r="O56" s="362">
        <v>4.0241852321010336</v>
      </c>
      <c r="P56" s="362">
        <v>5.3912863723471665</v>
      </c>
      <c r="Q56" s="362">
        <v>4.8019100813989342</v>
      </c>
      <c r="R56" s="362">
        <v>5.2176183815637334</v>
      </c>
      <c r="S56" s="362">
        <v>7.1456881747352119</v>
      </c>
      <c r="T56" s="362">
        <v>8.1665547869720658</v>
      </c>
      <c r="U56" s="362">
        <v>9.5064812595956116</v>
      </c>
      <c r="V56" s="362">
        <v>10.25562527962839</v>
      </c>
      <c r="W56" s="362">
        <v>9.8522760281621107</v>
      </c>
      <c r="X56" s="362">
        <v>12.061161405843777</v>
      </c>
      <c r="Y56" s="362">
        <v>13.094195512497778</v>
      </c>
      <c r="Z56" s="362">
        <v>16.534500000000001</v>
      </c>
      <c r="AA56" s="362">
        <v>24.138179999999998</v>
      </c>
      <c r="AB56" s="362">
        <v>28.090035</v>
      </c>
      <c r="AC56" s="362">
        <v>32.311577999999997</v>
      </c>
      <c r="AD56" s="362">
        <v>17.483499999999999</v>
      </c>
      <c r="AE56" s="362">
        <v>27.63926</v>
      </c>
      <c r="AF56" s="362">
        <v>33.740600000000001</v>
      </c>
      <c r="AG56" s="362">
        <v>39.681719999999999</v>
      </c>
      <c r="AH56" s="362">
        <v>42.088250000000002</v>
      </c>
      <c r="AI56" s="362">
        <v>48.947960000000002</v>
      </c>
      <c r="AJ56" s="362">
        <v>58.2029</v>
      </c>
      <c r="AK56" s="362">
        <v>62.933700000000002</v>
      </c>
      <c r="AL56" s="362">
        <v>70.442250000000001</v>
      </c>
      <c r="AM56" s="362">
        <v>82.816649999999996</v>
      </c>
      <c r="AN56" s="362">
        <v>84.993899999999996</v>
      </c>
      <c r="AO56" s="362">
        <v>98.735860000000002</v>
      </c>
      <c r="AP56" s="362">
        <v>102.7495</v>
      </c>
      <c r="AQ56" s="362">
        <v>112</v>
      </c>
      <c r="AR56" s="362">
        <v>125.5185</v>
      </c>
      <c r="AS56" s="362">
        <v>133.1781</v>
      </c>
      <c r="AT56" s="362">
        <v>142.71510000000001</v>
      </c>
      <c r="AU56" s="362">
        <v>152.87389999999999</v>
      </c>
      <c r="AV56" s="362">
        <v>162.1944</v>
      </c>
      <c r="AW56" s="362">
        <v>161.5093</v>
      </c>
      <c r="AX56" s="362">
        <v>162.874</v>
      </c>
      <c r="AY56" s="362">
        <v>183.6722</v>
      </c>
      <c r="AZ56" s="431">
        <v>190.75601762822888</v>
      </c>
      <c r="BA56" s="365">
        <v>200.79811360271441</v>
      </c>
      <c r="BB56" s="235">
        <v>4.976758986076768E-2</v>
      </c>
      <c r="BC56" s="235">
        <v>6.3824169429805178E-2</v>
      </c>
      <c r="BD56" s="235">
        <v>5.6676507716376036E-2</v>
      </c>
    </row>
    <row r="57" spans="1:57">
      <c r="A57" t="s">
        <v>365</v>
      </c>
      <c r="B57" s="362">
        <v>7.6908564600000007E-2</v>
      </c>
      <c r="C57" s="362">
        <v>9.9703628850000003E-2</v>
      </c>
      <c r="D57" s="362">
        <v>0.11165333954999999</v>
      </c>
      <c r="E57" s="362">
        <v>0.143283261</v>
      </c>
      <c r="F57" s="362">
        <v>0.14727593685000001</v>
      </c>
      <c r="G57" s="362">
        <v>0.13458998805</v>
      </c>
      <c r="H57" s="362">
        <v>0.12598166564999999</v>
      </c>
      <c r="I57" s="362">
        <v>0.1245375063</v>
      </c>
      <c r="J57" s="362">
        <v>5.405686665E-2</v>
      </c>
      <c r="K57" s="362">
        <v>6.6063211050000001E-2</v>
      </c>
      <c r="L57" s="362">
        <v>6.0371524199999999E-2</v>
      </c>
      <c r="M57" s="362">
        <v>5.8162809900000001E-2</v>
      </c>
      <c r="N57" s="362">
        <v>5.7794690849999997E-2</v>
      </c>
      <c r="O57" s="362">
        <v>5.6860234799999999E-2</v>
      </c>
      <c r="P57" s="362">
        <v>4.04930955E-2</v>
      </c>
      <c r="Q57" s="362">
        <v>1.9255457999999999E-3</v>
      </c>
      <c r="R57" s="362">
        <v>2.0388132000000001E-3</v>
      </c>
      <c r="S57" s="362">
        <v>4.5391910549999998E-2</v>
      </c>
      <c r="T57" s="362">
        <v>6.4307566349999998E-2</v>
      </c>
      <c r="U57" s="362">
        <v>5.6152313549999999E-2</v>
      </c>
      <c r="V57" s="362">
        <v>5.2839242100000003E-2</v>
      </c>
      <c r="W57" s="362">
        <v>3.9615273149999998E-2</v>
      </c>
      <c r="X57" s="362">
        <v>4.5137058899999999E-2</v>
      </c>
      <c r="Y57" s="362">
        <v>4.1427551549999997E-2</v>
      </c>
      <c r="Z57" s="362">
        <v>3.8029529550000003E-2</v>
      </c>
      <c r="AA57" s="362">
        <v>3.2904179700000001E-2</v>
      </c>
      <c r="AB57" s="362">
        <v>2.738239395E-2</v>
      </c>
      <c r="AC57" s="362">
        <v>2.341803495E-2</v>
      </c>
      <c r="AD57" s="362">
        <v>2.3333084399999999E-2</v>
      </c>
      <c r="AE57" s="362">
        <v>2.1549122850000001E-2</v>
      </c>
      <c r="AF57" s="362">
        <v>2.511704595E-2</v>
      </c>
      <c r="AG57" s="362">
        <v>1.5772485449999998E-2</v>
      </c>
      <c r="AH57" s="362">
        <v>1.883070525E-2</v>
      </c>
      <c r="AI57" s="362">
        <v>1.1836443300000001E-2</v>
      </c>
      <c r="AJ57" s="362">
        <v>1.06471356E-2</v>
      </c>
      <c r="AK57" s="362">
        <v>9.5710953000000005E-3</v>
      </c>
      <c r="AL57" s="362">
        <v>1.00241649E-2</v>
      </c>
      <c r="AM57" s="362">
        <v>8.9481245999999993E-3</v>
      </c>
      <c r="AN57" s="362">
        <v>8.1269359500000006E-3</v>
      </c>
      <c r="AO57" s="362">
        <v>1.19</v>
      </c>
      <c r="AP57" s="362">
        <v>1.64</v>
      </c>
      <c r="AQ57" s="362">
        <v>2.29</v>
      </c>
      <c r="AR57" s="362">
        <v>2.74</v>
      </c>
      <c r="AS57" s="362">
        <v>3.77</v>
      </c>
      <c r="AT57" s="362">
        <v>4.18</v>
      </c>
      <c r="AU57" s="362">
        <v>5.34</v>
      </c>
      <c r="AV57" s="362">
        <v>4.96</v>
      </c>
      <c r="AW57" s="362">
        <v>2.5499999999999998</v>
      </c>
      <c r="AX57" s="362">
        <v>6.93</v>
      </c>
      <c r="AY57" s="362">
        <v>7.57</v>
      </c>
      <c r="AZ57" s="431">
        <v>8.41</v>
      </c>
      <c r="BA57" s="365">
        <v>9.66</v>
      </c>
      <c r="BB57" s="235">
        <v>0.14549423987836496</v>
      </c>
      <c r="BC57" s="235">
        <v>0.17759299827311392</v>
      </c>
      <c r="BD57" s="235">
        <v>2.7265946612597632E-3</v>
      </c>
    </row>
    <row r="58" spans="1:57">
      <c r="A58" t="s">
        <v>74</v>
      </c>
      <c r="B58" s="362">
        <v>1.3144444444444445</v>
      </c>
      <c r="C58" s="362">
        <v>1.4133333333333333</v>
      </c>
      <c r="D58" s="362">
        <v>1.5211111111111113</v>
      </c>
      <c r="E58" s="362">
        <v>1.6366666666666667</v>
      </c>
      <c r="F58" s="362">
        <v>1.7611111111111111</v>
      </c>
      <c r="G58" s="362">
        <v>2.0366666666666671</v>
      </c>
      <c r="H58" s="362">
        <v>2.1044444444444443</v>
      </c>
      <c r="I58" s="362">
        <v>2.4866666666666668</v>
      </c>
      <c r="J58" s="362">
        <v>2.7855555555555558</v>
      </c>
      <c r="K58" s="362">
        <v>2.9311111111111114</v>
      </c>
      <c r="L58" s="362">
        <v>3.2122222222222225</v>
      </c>
      <c r="M58" s="362">
        <v>3.8644444444444446</v>
      </c>
      <c r="N58" s="362">
        <v>4.2133333333333338</v>
      </c>
      <c r="O58" s="362">
        <v>4.721111111111111</v>
      </c>
      <c r="P58" s="362">
        <v>6.2511111111111122</v>
      </c>
      <c r="Q58" s="362">
        <v>4.0711111111111116</v>
      </c>
      <c r="R58" s="362">
        <v>4.6844444444444449</v>
      </c>
      <c r="S58" s="362">
        <v>3.6755555555555559</v>
      </c>
      <c r="T58" s="362">
        <v>4.0355555555555558</v>
      </c>
      <c r="U58" s="362">
        <v>4.3755555555555556</v>
      </c>
      <c r="V58" s="362">
        <v>4.2</v>
      </c>
      <c r="W58" s="362">
        <v>5.73</v>
      </c>
      <c r="X58" s="362">
        <v>4.78</v>
      </c>
      <c r="Y58" s="362">
        <v>6.84</v>
      </c>
      <c r="Z58" s="362">
        <v>8.16</v>
      </c>
      <c r="AA58" s="362">
        <v>4.1900000000000004</v>
      </c>
      <c r="AB58" s="362">
        <v>0.5</v>
      </c>
      <c r="AC58" s="362">
        <v>2.62</v>
      </c>
      <c r="AD58" s="362">
        <v>5.42</v>
      </c>
      <c r="AE58" s="362">
        <v>5.97</v>
      </c>
      <c r="AF58" s="362">
        <v>9.2777777777777786</v>
      </c>
      <c r="AG58" s="362">
        <v>9.3022222222222215</v>
      </c>
      <c r="AH58" s="362">
        <v>9.27</v>
      </c>
      <c r="AI58" s="362">
        <v>9.4911111111111115</v>
      </c>
      <c r="AJ58" s="362">
        <v>8.64</v>
      </c>
      <c r="AK58" s="362">
        <v>9.6</v>
      </c>
      <c r="AL58" s="362">
        <v>10.5</v>
      </c>
      <c r="AM58" s="362">
        <v>9.4600000000000009</v>
      </c>
      <c r="AN58" s="362">
        <v>11.02</v>
      </c>
      <c r="AO58" s="362">
        <v>11.9</v>
      </c>
      <c r="AP58" s="362">
        <v>12.2</v>
      </c>
      <c r="AQ58" s="362">
        <v>12.5</v>
      </c>
      <c r="AR58" s="362">
        <v>12.1</v>
      </c>
      <c r="AS58" s="362">
        <v>12.75</v>
      </c>
      <c r="AT58" s="362">
        <v>12.381500000000001</v>
      </c>
      <c r="AU58" s="362">
        <v>14.52</v>
      </c>
      <c r="AV58" s="362">
        <v>16.713123210327112</v>
      </c>
      <c r="AW58" s="362">
        <v>18.488312844193089</v>
      </c>
      <c r="AX58" s="362">
        <v>18.714334060789664</v>
      </c>
      <c r="AY58" s="362">
        <v>18.469536849696965</v>
      </c>
      <c r="AZ58" s="431">
        <v>21.336521186614434</v>
      </c>
      <c r="BA58" s="365">
        <v>21.924671425965489</v>
      </c>
      <c r="BB58" s="235">
        <v>2.4757867549702439E-2</v>
      </c>
      <c r="BC58" s="235">
        <v>5.7490265020051501E-2</v>
      </c>
      <c r="BD58" s="235">
        <v>6.1883739192455465E-3</v>
      </c>
    </row>
    <row r="59" spans="1:57">
      <c r="A59" t="s">
        <v>120</v>
      </c>
      <c r="B59" s="362">
        <v>8.111111111111112E-2</v>
      </c>
      <c r="C59" s="362">
        <v>8.2222222222222224E-2</v>
      </c>
      <c r="D59" s="362">
        <v>0.11222222222222222</v>
      </c>
      <c r="E59" s="362">
        <v>0.51333333333333342</v>
      </c>
      <c r="F59" s="362">
        <v>0.85</v>
      </c>
      <c r="G59" s="362">
        <v>1.0049999999999999</v>
      </c>
      <c r="H59" s="362">
        <v>1.0049999999999999</v>
      </c>
      <c r="I59" s="362">
        <v>1.103</v>
      </c>
      <c r="J59" s="362">
        <v>1.58</v>
      </c>
      <c r="K59" s="362">
        <v>1.298</v>
      </c>
      <c r="L59" s="362">
        <v>2.0030000000000001</v>
      </c>
      <c r="M59" s="362">
        <v>1.0940000000000001</v>
      </c>
      <c r="N59" s="362">
        <v>1.5509999999999999</v>
      </c>
      <c r="O59" s="362">
        <v>1.4790000000000001</v>
      </c>
      <c r="P59" s="362">
        <v>4.3620000000000001</v>
      </c>
      <c r="Q59" s="362">
        <v>4.7409999999999997</v>
      </c>
      <c r="R59" s="362">
        <v>4.3230000000000004</v>
      </c>
      <c r="S59" s="362">
        <v>5.0549999999999997</v>
      </c>
      <c r="T59" s="362">
        <v>5.2350000000000003</v>
      </c>
      <c r="U59" s="362">
        <v>5.93</v>
      </c>
      <c r="V59" s="362">
        <v>5.46</v>
      </c>
      <c r="W59" s="362">
        <v>5.8</v>
      </c>
      <c r="X59" s="362">
        <v>5.61</v>
      </c>
      <c r="Y59" s="362">
        <v>5.86</v>
      </c>
      <c r="Z59" s="362">
        <v>6.2</v>
      </c>
      <c r="AA59" s="362">
        <v>6.3</v>
      </c>
      <c r="AB59" s="362">
        <v>7.63</v>
      </c>
      <c r="AC59" s="362">
        <v>12.62</v>
      </c>
      <c r="AD59" s="362">
        <v>13.5</v>
      </c>
      <c r="AE59" s="362">
        <v>13.5</v>
      </c>
      <c r="AF59" s="362">
        <v>13.5</v>
      </c>
      <c r="AG59" s="362">
        <v>13.7</v>
      </c>
      <c r="AH59" s="362">
        <v>14.5</v>
      </c>
      <c r="AI59" s="362">
        <v>14.78</v>
      </c>
      <c r="AJ59" s="362">
        <v>13.92</v>
      </c>
      <c r="AK59" s="362">
        <v>10.86</v>
      </c>
      <c r="AL59" s="362">
        <v>10.46</v>
      </c>
      <c r="AM59" s="362">
        <v>10.91</v>
      </c>
      <c r="AN59" s="362">
        <v>12.21</v>
      </c>
      <c r="AO59" s="362">
        <v>15.177209442476</v>
      </c>
      <c r="AP59" s="362">
        <v>18.585472824315222</v>
      </c>
      <c r="AQ59" s="362">
        <v>19.159195364307667</v>
      </c>
      <c r="AR59" s="362">
        <v>23.518832448470999</v>
      </c>
      <c r="AS59" s="362">
        <v>19.281559914027888</v>
      </c>
      <c r="AT59" s="362">
        <v>20.825053383312113</v>
      </c>
      <c r="AU59" s="362">
        <v>29.839077000364</v>
      </c>
      <c r="AV59" s="362">
        <v>19.641509856777443</v>
      </c>
      <c r="AW59" s="362">
        <v>23.394756812201447</v>
      </c>
      <c r="AX59" s="362">
        <v>37.913404480291554</v>
      </c>
      <c r="AY59" s="362">
        <v>36.434112945512886</v>
      </c>
      <c r="AZ59" s="431">
        <v>43.927143970459333</v>
      </c>
      <c r="BA59" s="365">
        <v>41.654081305477106</v>
      </c>
      <c r="BB59" s="235">
        <v>-5.4337054826575804E-2</v>
      </c>
      <c r="BC59" s="235">
        <v>8.9822915074108778E-2</v>
      </c>
      <c r="BD59" s="235">
        <v>1.1757121708819252E-2</v>
      </c>
    </row>
    <row r="60" spans="1:57">
      <c r="A60" t="s">
        <v>75</v>
      </c>
      <c r="B60" s="362">
        <v>0.63222222222222224</v>
      </c>
      <c r="C60" s="362">
        <v>0.76</v>
      </c>
      <c r="D60" s="362">
        <v>0.91555555555555557</v>
      </c>
      <c r="E60" s="362">
        <v>1.1011111111111112</v>
      </c>
      <c r="F60" s="362">
        <v>1.3255555555555556</v>
      </c>
      <c r="G60" s="362">
        <v>1.6166666666666667</v>
      </c>
      <c r="H60" s="362">
        <v>1.348888888888889</v>
      </c>
      <c r="I60" s="362">
        <v>1.528888888888889</v>
      </c>
      <c r="J60" s="362">
        <v>1.8</v>
      </c>
      <c r="K60" s="362">
        <v>2.2777777777777777</v>
      </c>
      <c r="L60" s="362">
        <v>2.71</v>
      </c>
      <c r="M60" s="362">
        <v>2.9255555555555555</v>
      </c>
      <c r="N60" s="362">
        <v>4.1166666666666663</v>
      </c>
      <c r="O60" s="362">
        <v>5.6766666666666667</v>
      </c>
      <c r="P60" s="362">
        <v>6.97</v>
      </c>
      <c r="Q60" s="362">
        <v>9.724444444444444</v>
      </c>
      <c r="R60" s="362">
        <v>11.337777777777779</v>
      </c>
      <c r="S60" s="362">
        <v>12.016666666666667</v>
      </c>
      <c r="T60" s="362">
        <v>11.734444444444444</v>
      </c>
      <c r="U60" s="362">
        <v>18.2</v>
      </c>
      <c r="V60" s="362">
        <v>18.8</v>
      </c>
      <c r="W60" s="362">
        <v>25.2</v>
      </c>
      <c r="X60" s="362">
        <v>26.8</v>
      </c>
      <c r="Y60" s="362">
        <v>29.1</v>
      </c>
      <c r="Z60" s="362">
        <v>29.8</v>
      </c>
      <c r="AA60" s="362">
        <v>33.520000000000003</v>
      </c>
      <c r="AB60" s="362">
        <v>35.17</v>
      </c>
      <c r="AC60" s="362">
        <v>38.25</v>
      </c>
      <c r="AD60" s="362">
        <v>40.04</v>
      </c>
      <c r="AE60" s="362">
        <v>42.77</v>
      </c>
      <c r="AF60" s="362">
        <v>42.93</v>
      </c>
      <c r="AG60" s="362">
        <v>44.41</v>
      </c>
      <c r="AH60" s="362">
        <v>45.34</v>
      </c>
      <c r="AI60" s="362">
        <v>46.82</v>
      </c>
      <c r="AJ60" s="362">
        <v>46.2</v>
      </c>
      <c r="AK60" s="362">
        <v>49.81</v>
      </c>
      <c r="AL60" s="362">
        <v>53.69</v>
      </c>
      <c r="AM60" s="362">
        <v>56.7</v>
      </c>
      <c r="AN60" s="362">
        <v>60.06</v>
      </c>
      <c r="AO60" s="362">
        <v>65.680000000000007</v>
      </c>
      <c r="AP60" s="362">
        <v>71.239999999999995</v>
      </c>
      <c r="AQ60" s="362">
        <v>73.460999999999999</v>
      </c>
      <c r="AR60" s="362">
        <v>74.42</v>
      </c>
      <c r="AS60" s="362">
        <v>80.44</v>
      </c>
      <c r="AT60" s="362">
        <v>78.45</v>
      </c>
      <c r="AU60" s="362">
        <v>87.66</v>
      </c>
      <c r="AV60" s="362">
        <v>92.26</v>
      </c>
      <c r="AW60" s="362">
        <v>99.33</v>
      </c>
      <c r="AX60" s="362">
        <v>100.03</v>
      </c>
      <c r="AY60" s="362">
        <v>102.38</v>
      </c>
      <c r="AZ60" s="431">
        <v>104.45</v>
      </c>
      <c r="BA60" s="365">
        <v>109.3772125467451</v>
      </c>
      <c r="BB60" s="235">
        <v>4.4311801854678867E-2</v>
      </c>
      <c r="BC60" s="235">
        <v>3.9006951807077472E-2</v>
      </c>
      <c r="BD60" s="235">
        <v>3.0872393767435773E-2</v>
      </c>
    </row>
    <row r="61" spans="1:57">
      <c r="A61" t="s">
        <v>121</v>
      </c>
      <c r="B61" s="362">
        <v>0</v>
      </c>
      <c r="C61" s="362">
        <v>0</v>
      </c>
      <c r="D61" s="362">
        <v>0.45444444444444448</v>
      </c>
      <c r="E61" s="362">
        <v>0.6</v>
      </c>
      <c r="F61" s="362">
        <v>0.59</v>
      </c>
      <c r="G61" s="362">
        <v>0.84</v>
      </c>
      <c r="H61" s="362">
        <v>1.33</v>
      </c>
      <c r="I61" s="362">
        <v>1.38</v>
      </c>
      <c r="J61" s="362">
        <v>1.73</v>
      </c>
      <c r="K61" s="362">
        <v>1.8</v>
      </c>
      <c r="L61" s="362">
        <v>1.66</v>
      </c>
      <c r="M61" s="362">
        <v>1.94</v>
      </c>
      <c r="N61" s="362">
        <v>3.38</v>
      </c>
      <c r="O61" s="362">
        <v>4.01</v>
      </c>
      <c r="P61" s="362">
        <v>4.3600000000000003</v>
      </c>
      <c r="Q61" s="362">
        <v>4.92</v>
      </c>
      <c r="R61" s="362">
        <v>6.21</v>
      </c>
      <c r="S61" s="362">
        <v>6.52</v>
      </c>
      <c r="T61" s="362">
        <v>5.95</v>
      </c>
      <c r="U61" s="362">
        <v>8.18</v>
      </c>
      <c r="V61" s="362">
        <v>10.119999999999999</v>
      </c>
      <c r="W61" s="362">
        <v>12.29</v>
      </c>
      <c r="X61" s="362">
        <v>14.02</v>
      </c>
      <c r="Y61" s="362">
        <v>14.18</v>
      </c>
      <c r="Z61" s="362">
        <v>17.27</v>
      </c>
      <c r="AA61" s="362">
        <v>16.91</v>
      </c>
      <c r="AB61" s="362">
        <v>20.36</v>
      </c>
      <c r="AC61" s="362">
        <v>18.75</v>
      </c>
      <c r="AD61" s="362">
        <v>19.64</v>
      </c>
      <c r="AE61" s="362">
        <v>22.71</v>
      </c>
      <c r="AF61" s="362">
        <v>24.79</v>
      </c>
      <c r="AG61" s="362">
        <v>27.15</v>
      </c>
      <c r="AH61" s="362">
        <v>29</v>
      </c>
      <c r="AI61" s="362">
        <v>30.39</v>
      </c>
      <c r="AJ61" s="362">
        <v>31.42</v>
      </c>
      <c r="AK61" s="362">
        <v>31.43</v>
      </c>
      <c r="AL61" s="362">
        <v>37.86</v>
      </c>
      <c r="AM61" s="362">
        <v>36.44</v>
      </c>
      <c r="AN61" s="362">
        <v>37.880000000000003</v>
      </c>
      <c r="AO61" s="362">
        <v>40.21</v>
      </c>
      <c r="AP61" s="362">
        <v>42.05</v>
      </c>
      <c r="AQ61" s="362">
        <v>43.36</v>
      </c>
      <c r="AR61" s="362">
        <v>49.16742</v>
      </c>
      <c r="AS61" s="362">
        <v>59.458579999999998</v>
      </c>
      <c r="AT61" s="362">
        <v>59.064689999999999</v>
      </c>
      <c r="AU61" s="362">
        <v>60.791429999999998</v>
      </c>
      <c r="AV61" s="362">
        <v>63.21655790257045</v>
      </c>
      <c r="AW61" s="362">
        <v>65.569999999999993</v>
      </c>
      <c r="AX61" s="362">
        <v>66.916769220811219</v>
      </c>
      <c r="AY61" s="362">
        <v>65.929392993682768</v>
      </c>
      <c r="AZ61" s="431">
        <v>73.771007063896661</v>
      </c>
      <c r="BA61" s="365">
        <v>76.630491199911447</v>
      </c>
      <c r="BB61" s="235">
        <v>3.5923478812532439E-2</v>
      </c>
      <c r="BC61" s="235">
        <v>5.7820480611897151E-2</v>
      </c>
      <c r="BD61" s="235">
        <v>2.1629429419812815E-2</v>
      </c>
    </row>
    <row r="62" spans="1:57">
      <c r="A62" t="s">
        <v>78</v>
      </c>
      <c r="B62" s="362">
        <v>0.79555555555555557</v>
      </c>
      <c r="C62" s="362">
        <v>0.95666666666666667</v>
      </c>
      <c r="D62" s="362">
        <v>0.89555555555555555</v>
      </c>
      <c r="E62" s="362">
        <v>0.97000000000000008</v>
      </c>
      <c r="F62" s="362">
        <v>1.3322222222222222</v>
      </c>
      <c r="G62" s="362">
        <v>1.4555555555555557</v>
      </c>
      <c r="H62" s="362">
        <v>1.7155555555555555</v>
      </c>
      <c r="I62" s="362">
        <v>1.8955555555555559</v>
      </c>
      <c r="J62" s="362">
        <v>2.4644444444444447</v>
      </c>
      <c r="K62" s="362">
        <v>2.7511111111111113</v>
      </c>
      <c r="L62" s="362">
        <v>3.3066666666666671</v>
      </c>
      <c r="M62" s="362">
        <v>3.9599990446164135</v>
      </c>
      <c r="N62" s="362">
        <v>3.5156128785707459</v>
      </c>
      <c r="O62" s="362">
        <v>4.0766408713098308</v>
      </c>
      <c r="P62" s="362">
        <v>5.095421801853445</v>
      </c>
      <c r="Q62" s="362">
        <v>4.3480214005923381</v>
      </c>
      <c r="R62" s="362">
        <v>3.6395385497277157</v>
      </c>
      <c r="S62" s="362">
        <v>5.0326081971911716</v>
      </c>
      <c r="T62" s="362">
        <v>5.2247482564249541</v>
      </c>
      <c r="U62" s="362">
        <v>5.7850616222413302</v>
      </c>
      <c r="V62" s="362">
        <v>7.2599742046431643</v>
      </c>
      <c r="W62" s="362">
        <v>8.4801308875513524</v>
      </c>
      <c r="X62" s="362">
        <v>8.6745418935702681</v>
      </c>
      <c r="Y62" s="362">
        <v>10.988382535588039</v>
      </c>
      <c r="Z62" s="362">
        <v>12.282852023991111</v>
      </c>
      <c r="AA62" s="362">
        <v>12.059102759073756</v>
      </c>
      <c r="AB62" s="362">
        <v>11.840068651879712</v>
      </c>
      <c r="AC62" s="362">
        <v>13.620783874433934</v>
      </c>
      <c r="AD62" s="362">
        <v>14.251892427224133</v>
      </c>
      <c r="AE62" s="362">
        <v>15.396789403792866</v>
      </c>
      <c r="AF62" s="362">
        <v>16.697691285898536</v>
      </c>
      <c r="AG62" s="362">
        <v>17.465326927373166</v>
      </c>
      <c r="AH62" s="362">
        <v>19.911260095324824</v>
      </c>
      <c r="AI62" s="362">
        <v>21.489568922475872</v>
      </c>
      <c r="AJ62" s="362">
        <v>22.241714785961591</v>
      </c>
      <c r="AK62" s="362">
        <v>25.845850175929041</v>
      </c>
      <c r="AL62" s="362">
        <v>26.362403754041413</v>
      </c>
      <c r="AM62" s="362">
        <v>27.533875185177468</v>
      </c>
      <c r="AN62" s="362">
        <v>28.627899753676523</v>
      </c>
      <c r="AO62" s="362">
        <v>27.393913966580257</v>
      </c>
      <c r="AP62" s="362">
        <v>30.75504565007212</v>
      </c>
      <c r="AQ62" s="362">
        <v>33.538343452244078</v>
      </c>
      <c r="AR62" s="362">
        <v>34.257953926029018</v>
      </c>
      <c r="AS62" s="362">
        <v>38.391358573007935</v>
      </c>
      <c r="AT62" s="362">
        <v>41.510034855054883</v>
      </c>
      <c r="AU62" s="362">
        <v>45.500251069135665</v>
      </c>
      <c r="AV62" s="362">
        <v>44.376655916056073</v>
      </c>
      <c r="AW62" s="362">
        <v>44.199722633350589</v>
      </c>
      <c r="AX62" s="362">
        <v>46.940173852281667</v>
      </c>
      <c r="AY62" s="362">
        <v>46.336128808271951</v>
      </c>
      <c r="AZ62" s="431">
        <v>50.996805733906662</v>
      </c>
      <c r="BA62" s="365">
        <v>52.287804343004332</v>
      </c>
      <c r="BB62" s="235">
        <v>2.2513875902194336E-2</v>
      </c>
      <c r="BC62" s="235">
        <v>5.187143115111037E-2</v>
      </c>
      <c r="BD62" s="235">
        <v>1.4758555711245411E-2</v>
      </c>
    </row>
    <row r="63" spans="1:57">
      <c r="A63" s="175" t="s">
        <v>79</v>
      </c>
      <c r="B63" s="369">
        <v>3.727481594773761</v>
      </c>
      <c r="C63" s="369">
        <v>4.179229852450459</v>
      </c>
      <c r="D63" s="369">
        <v>4.9198003600406812</v>
      </c>
      <c r="E63" s="369">
        <v>5.9356298158345968</v>
      </c>
      <c r="F63" s="369">
        <v>7.1458075865378774</v>
      </c>
      <c r="G63" s="369">
        <v>9.7909198399194572</v>
      </c>
      <c r="H63" s="369">
        <v>10.75781782246529</v>
      </c>
      <c r="I63" s="369">
        <v>12.099161780668577</v>
      </c>
      <c r="J63" s="369">
        <v>14.76313801903248</v>
      </c>
      <c r="K63" s="369">
        <v>15.545988254682136</v>
      </c>
      <c r="L63" s="369">
        <v>17.463518272124023</v>
      </c>
      <c r="M63" s="369">
        <v>18.923758941519168</v>
      </c>
      <c r="N63" s="369">
        <v>22.03088461852068</v>
      </c>
      <c r="O63" s="369">
        <v>24.044464115988642</v>
      </c>
      <c r="P63" s="369">
        <v>32.47031238081172</v>
      </c>
      <c r="Q63" s="369">
        <v>32.608412583346833</v>
      </c>
      <c r="R63" s="369">
        <v>35.414417966713671</v>
      </c>
      <c r="S63" s="369">
        <v>39.490910504698604</v>
      </c>
      <c r="T63" s="369">
        <v>40.410610609747017</v>
      </c>
      <c r="U63" s="369">
        <v>52.033250750942493</v>
      </c>
      <c r="V63" s="369">
        <v>56.148438726371552</v>
      </c>
      <c r="W63" s="369">
        <v>67.392022188863464</v>
      </c>
      <c r="X63" s="369">
        <v>71.990840358314045</v>
      </c>
      <c r="Y63" s="369">
        <v>80.104005599635826</v>
      </c>
      <c r="Z63" s="369">
        <v>90.285381553541129</v>
      </c>
      <c r="AA63" s="369">
        <v>97.150186938773743</v>
      </c>
      <c r="AB63" s="369">
        <v>103.61748604582971</v>
      </c>
      <c r="AC63" s="369">
        <v>118.19577990938393</v>
      </c>
      <c r="AD63" s="369">
        <v>110.35872551162413</v>
      </c>
      <c r="AE63" s="369">
        <v>128.00759852664288</v>
      </c>
      <c r="AF63" s="369">
        <v>140.96118610962631</v>
      </c>
      <c r="AG63" s="369">
        <v>151.72504163504539</v>
      </c>
      <c r="AH63" s="369">
        <v>160.12834080057482</v>
      </c>
      <c r="AI63" s="369">
        <v>171.93047647688698</v>
      </c>
      <c r="AJ63" s="369">
        <v>180.63526192156161</v>
      </c>
      <c r="AK63" s="369">
        <v>190.48912127122907</v>
      </c>
      <c r="AL63" s="369">
        <v>209.3246779189414</v>
      </c>
      <c r="AM63" s="369">
        <v>223.86947330977745</v>
      </c>
      <c r="AN63" s="369">
        <v>234.79992668962655</v>
      </c>
      <c r="AO63" s="369">
        <v>260.28698340905623</v>
      </c>
      <c r="AP63" s="369">
        <v>279.22001847438736</v>
      </c>
      <c r="AQ63" s="369">
        <v>296.30853881655173</v>
      </c>
      <c r="AR63" s="369">
        <v>321.72270637450004</v>
      </c>
      <c r="AS63" s="369">
        <v>347.26959848703586</v>
      </c>
      <c r="AT63" s="369">
        <v>359.12637823836701</v>
      </c>
      <c r="AU63" s="369">
        <v>396.52465806949965</v>
      </c>
      <c r="AV63" s="369">
        <v>403.36224688573111</v>
      </c>
      <c r="AW63" s="369">
        <v>415.04209228974514</v>
      </c>
      <c r="AX63" s="369">
        <v>440.31868161417412</v>
      </c>
      <c r="AY63" s="369">
        <v>460.79137159716458</v>
      </c>
      <c r="AZ63" s="369">
        <v>493.64749558310598</v>
      </c>
      <c r="BA63" s="369">
        <v>512.33237442381778</v>
      </c>
      <c r="BB63" s="506">
        <v>3.5014993015670459E-2</v>
      </c>
      <c r="BC63" s="506">
        <v>5.8636926585057036E-2</v>
      </c>
      <c r="BD63" s="506">
        <v>0.14460897690419458</v>
      </c>
      <c r="BE63" s="86"/>
    </row>
    <row r="64" spans="1:57">
      <c r="B64" s="362"/>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431"/>
      <c r="BA64" s="365"/>
      <c r="BB64" s="235"/>
      <c r="BC64" s="235"/>
      <c r="BD64" s="235"/>
    </row>
    <row r="65" spans="1:57">
      <c r="A65" t="s">
        <v>103</v>
      </c>
      <c r="B65" s="362">
        <v>0.77222222222222225</v>
      </c>
      <c r="C65" s="362">
        <v>0.80222222222222228</v>
      </c>
      <c r="D65" s="362">
        <v>0.7777777777777779</v>
      </c>
      <c r="E65" s="362">
        <v>0.81777777777777783</v>
      </c>
      <c r="F65" s="362">
        <v>1.0755555555555556</v>
      </c>
      <c r="G65" s="362">
        <v>1.0111111111111113</v>
      </c>
      <c r="H65" s="362">
        <v>1.1477777777777778</v>
      </c>
      <c r="I65" s="362">
        <v>1.3333333333333335</v>
      </c>
      <c r="J65" s="362">
        <v>1.8555555555555556</v>
      </c>
      <c r="K65" s="362">
        <v>2.1477777777777778</v>
      </c>
      <c r="L65" s="362">
        <v>2.96</v>
      </c>
      <c r="M65" s="362">
        <v>3.5</v>
      </c>
      <c r="N65" s="362">
        <v>3.73</v>
      </c>
      <c r="O65" s="362">
        <v>5.99</v>
      </c>
      <c r="P65" s="362">
        <v>8.4700000000000006</v>
      </c>
      <c r="Q65" s="362">
        <v>11.37</v>
      </c>
      <c r="R65" s="362">
        <v>14.78</v>
      </c>
      <c r="S65" s="362">
        <v>16.77</v>
      </c>
      <c r="T65" s="362">
        <v>18.36</v>
      </c>
      <c r="U65" s="362">
        <v>16.13</v>
      </c>
      <c r="V65" s="362">
        <v>15.98</v>
      </c>
      <c r="W65" s="362">
        <v>17.5</v>
      </c>
      <c r="X65" s="362">
        <v>17.899999999999999</v>
      </c>
      <c r="Y65" s="362">
        <v>20.170000000000002</v>
      </c>
      <c r="Z65" s="362">
        <v>18.98</v>
      </c>
      <c r="AA65" s="362">
        <v>20.27</v>
      </c>
      <c r="AB65" s="362">
        <v>20.02</v>
      </c>
      <c r="AC65" s="362">
        <v>20.67</v>
      </c>
      <c r="AD65" s="362">
        <v>18.55</v>
      </c>
      <c r="AE65" s="362">
        <v>19.55</v>
      </c>
      <c r="AF65" s="362">
        <v>21.01</v>
      </c>
      <c r="AG65" s="362">
        <v>21.58</v>
      </c>
      <c r="AH65" s="362">
        <v>20.16</v>
      </c>
      <c r="AI65" s="362">
        <v>20.85</v>
      </c>
      <c r="AJ65" s="362">
        <v>21.31</v>
      </c>
      <c r="AK65" s="362">
        <v>19.845555555555556</v>
      </c>
      <c r="AL65" s="362">
        <v>20.501111111111108</v>
      </c>
      <c r="AM65" s="362">
        <v>20.243333333333332</v>
      </c>
      <c r="AN65" s="362">
        <v>21.395555555555553</v>
      </c>
      <c r="AO65" s="362">
        <v>22.015555555555554</v>
      </c>
      <c r="AP65" s="362">
        <v>23.227</v>
      </c>
      <c r="AQ65" s="362">
        <v>23.74</v>
      </c>
      <c r="AR65" s="362">
        <v>24.291617094017113</v>
      </c>
      <c r="AS65" s="362">
        <v>25.355</v>
      </c>
      <c r="AT65" s="362">
        <v>27.233000000000001</v>
      </c>
      <c r="AU65" s="362">
        <v>26.314</v>
      </c>
      <c r="AV65" s="362">
        <v>27.841000000000001</v>
      </c>
      <c r="AW65" s="362">
        <v>31.038</v>
      </c>
      <c r="AX65" s="362">
        <v>33.372999999999998</v>
      </c>
      <c r="AY65" s="362">
        <v>37.497999999999998</v>
      </c>
      <c r="AZ65" s="431">
        <v>39.4</v>
      </c>
      <c r="BA65" s="365">
        <v>40</v>
      </c>
      <c r="BB65" s="235">
        <v>1.2454578236387182E-2</v>
      </c>
      <c r="BC65" s="235">
        <v>5.4266265596835561E-2</v>
      </c>
      <c r="BD65" s="235">
        <v>1.1290247044553885E-2</v>
      </c>
    </row>
    <row r="66" spans="1:57">
      <c r="A66" t="s">
        <v>81</v>
      </c>
      <c r="B66" s="362">
        <v>4.9000000000000002E-2</v>
      </c>
      <c r="C66" s="362">
        <v>5.6000000000000001E-2</v>
      </c>
      <c r="D66" s="362">
        <v>5.6000000000000001E-2</v>
      </c>
      <c r="E66" s="362">
        <v>5.6000000000000001E-2</v>
      </c>
      <c r="F66" s="362">
        <v>7.0999999999999994E-2</v>
      </c>
      <c r="G66" s="362">
        <v>8.5000000000000006E-2</v>
      </c>
      <c r="H66" s="362">
        <v>8.5000000000000006E-2</v>
      </c>
      <c r="I66" s="362">
        <v>7.0999999999999994E-2</v>
      </c>
      <c r="J66" s="362">
        <v>5.7000000000000002E-2</v>
      </c>
      <c r="K66" s="362">
        <v>0.06</v>
      </c>
      <c r="L66" s="362">
        <v>0.05</v>
      </c>
      <c r="M66" s="362">
        <v>0.38</v>
      </c>
      <c r="N66" s="362">
        <v>0.46</v>
      </c>
      <c r="O66" s="362">
        <v>0.74</v>
      </c>
      <c r="P66" s="362">
        <v>1.1200000000000001</v>
      </c>
      <c r="Q66" s="362">
        <v>2.1800000000000002</v>
      </c>
      <c r="R66" s="362">
        <v>2.44</v>
      </c>
      <c r="S66" s="362">
        <v>2.67</v>
      </c>
      <c r="T66" s="362">
        <v>3.13</v>
      </c>
      <c r="U66" s="362">
        <v>4.0199999999999996</v>
      </c>
      <c r="V66" s="362">
        <v>4.93</v>
      </c>
      <c r="W66" s="362">
        <v>5.68</v>
      </c>
      <c r="X66" s="362">
        <v>6.28</v>
      </c>
      <c r="Y66" s="362">
        <v>6.92</v>
      </c>
      <c r="Z66" s="362">
        <v>7.74</v>
      </c>
      <c r="AA66" s="362">
        <v>8.07</v>
      </c>
      <c r="AB66" s="362">
        <v>9.08</v>
      </c>
      <c r="AC66" s="362">
        <v>9.82</v>
      </c>
      <c r="AD66" s="362">
        <v>11.29</v>
      </c>
      <c r="AE66" s="362">
        <v>12</v>
      </c>
      <c r="AF66" s="362">
        <v>12.6</v>
      </c>
      <c r="AG66" s="362">
        <v>13</v>
      </c>
      <c r="AH66" s="362">
        <v>13.4</v>
      </c>
      <c r="AI66" s="362">
        <v>13.7</v>
      </c>
      <c r="AJ66" s="362">
        <v>16.399999999999999</v>
      </c>
      <c r="AK66" s="362">
        <v>20</v>
      </c>
      <c r="AL66" s="362">
        <v>24.5</v>
      </c>
      <c r="AM66" s="362">
        <v>26.5</v>
      </c>
      <c r="AN66" s="362">
        <v>29.7</v>
      </c>
      <c r="AO66" s="362">
        <v>31.7</v>
      </c>
      <c r="AP66" s="362">
        <v>31.6</v>
      </c>
      <c r="AQ66" s="362">
        <v>36.5</v>
      </c>
      <c r="AR66" s="362">
        <v>38.36</v>
      </c>
      <c r="AS66" s="362">
        <v>40.840000000000003</v>
      </c>
      <c r="AT66" s="362">
        <v>42.54</v>
      </c>
      <c r="AU66" s="362">
        <v>45.11</v>
      </c>
      <c r="AV66" s="362">
        <v>49.62</v>
      </c>
      <c r="AW66" s="362">
        <v>52.61</v>
      </c>
      <c r="AX66" s="362">
        <v>51.43</v>
      </c>
      <c r="AY66" s="362">
        <v>48.019480000000001</v>
      </c>
      <c r="AZ66" s="431">
        <v>47.811709999999998</v>
      </c>
      <c r="BA66" s="365">
        <v>51.277000000000001</v>
      </c>
      <c r="BB66" s="235">
        <v>6.9547583784471012E-2</v>
      </c>
      <c r="BC66" s="235">
        <v>4.228075622924754E-2</v>
      </c>
      <c r="BD66" s="235">
        <v>1.4473249942589739E-2</v>
      </c>
    </row>
    <row r="67" spans="1:57">
      <c r="A67" t="s">
        <v>163</v>
      </c>
      <c r="B67" s="362">
        <v>0</v>
      </c>
      <c r="C67" s="362">
        <v>0</v>
      </c>
      <c r="D67" s="362">
        <v>0</v>
      </c>
      <c r="E67" s="362">
        <v>0</v>
      </c>
      <c r="F67" s="362">
        <v>0</v>
      </c>
      <c r="G67" s="362">
        <v>0</v>
      </c>
      <c r="H67" s="362">
        <v>0</v>
      </c>
      <c r="I67" s="362">
        <v>0</v>
      </c>
      <c r="J67" s="362">
        <v>0</v>
      </c>
      <c r="K67" s="362">
        <v>0</v>
      </c>
      <c r="L67" s="362">
        <v>0</v>
      </c>
      <c r="M67" s="362">
        <v>0</v>
      </c>
      <c r="N67" s="362">
        <v>0</v>
      </c>
      <c r="O67" s="362">
        <v>0</v>
      </c>
      <c r="P67" s="362">
        <v>0</v>
      </c>
      <c r="Q67" s="362">
        <v>0.25181885199999998</v>
      </c>
      <c r="R67" s="362">
        <v>0.24435943500000001</v>
      </c>
      <c r="S67" s="362">
        <v>0.22243243900000001</v>
      </c>
      <c r="T67" s="362">
        <v>0.25204500699999999</v>
      </c>
      <c r="U67" s="362">
        <v>0.25283602199999999</v>
      </c>
      <c r="V67" s="362">
        <v>0.23870820100000001</v>
      </c>
      <c r="W67" s="362">
        <v>0.25046245099999997</v>
      </c>
      <c r="X67" s="362">
        <v>0.231700567</v>
      </c>
      <c r="Y67" s="362">
        <v>0.23373490599999999</v>
      </c>
      <c r="Z67" s="362">
        <v>0.238255892</v>
      </c>
      <c r="AA67" s="362">
        <v>0.26153928900000001</v>
      </c>
      <c r="AB67" s="362">
        <v>0.289278796</v>
      </c>
      <c r="AC67" s="362">
        <v>0.75438423899999996</v>
      </c>
      <c r="AD67" s="362">
        <v>1.030329235</v>
      </c>
      <c r="AE67" s="362">
        <v>1.064250497</v>
      </c>
      <c r="AF67" s="362">
        <v>1.0238545990000001</v>
      </c>
      <c r="AG67" s="362">
        <v>1.0546784929999999</v>
      </c>
      <c r="AH67" s="362">
        <v>0.98596636900000001</v>
      </c>
      <c r="AI67" s="362">
        <v>1.1226486840000001</v>
      </c>
      <c r="AJ67" s="362">
        <v>1.2593971470000001</v>
      </c>
      <c r="AK67" s="362">
        <v>1.1750510510000001</v>
      </c>
      <c r="AL67" s="362">
        <v>1.2102740240000001</v>
      </c>
      <c r="AM67" s="362">
        <v>1.04375</v>
      </c>
      <c r="AN67" s="362">
        <v>1.03407932</v>
      </c>
      <c r="AO67" s="362">
        <v>2.1413101980000002</v>
      </c>
      <c r="AP67" s="362">
        <v>3.1422592069999999</v>
      </c>
      <c r="AQ67" s="362">
        <v>3.4748371100000002</v>
      </c>
      <c r="AR67" s="362">
        <v>3.4963810199999998</v>
      </c>
      <c r="AS67" s="362">
        <v>3.7397096319999998</v>
      </c>
      <c r="AT67" s="362">
        <v>3.3623796029999999</v>
      </c>
      <c r="AU67" s="362">
        <v>3.917103</v>
      </c>
      <c r="AV67" s="362">
        <v>4.1309052143171225</v>
      </c>
      <c r="AW67" s="362">
        <v>4.4134915014164333</v>
      </c>
      <c r="AX67" s="362">
        <v>4.5881862909647779</v>
      </c>
      <c r="AY67" s="362">
        <v>4.9608027531447672</v>
      </c>
      <c r="AZ67" s="431">
        <v>5.0665495299011782</v>
      </c>
      <c r="BA67" s="365">
        <v>5.1451958507120672</v>
      </c>
      <c r="BB67" s="235">
        <v>1.2748006956073921E-2</v>
      </c>
      <c r="BC67" s="235">
        <v>4.8931260421313683E-2</v>
      </c>
      <c r="BD67" s="235">
        <v>1.4522633061788207E-3</v>
      </c>
    </row>
    <row r="68" spans="1:57">
      <c r="A68" t="s">
        <v>97</v>
      </c>
      <c r="B68" s="362">
        <v>0.18696092481131174</v>
      </c>
      <c r="C68" s="362">
        <v>0.26807203592242285</v>
      </c>
      <c r="D68" s="362">
        <v>0.28023215821152186</v>
      </c>
      <c r="E68" s="362">
        <v>0.26328747492118076</v>
      </c>
      <c r="F68" s="362">
        <v>0.2079354160695519</v>
      </c>
      <c r="G68" s="362">
        <v>0.57933505302378896</v>
      </c>
      <c r="H68" s="362">
        <v>0.67994000095538343</v>
      </c>
      <c r="I68" s="362">
        <v>1.1383559813233015</v>
      </c>
      <c r="J68" s="362">
        <v>2.1460000592337827</v>
      </c>
      <c r="K68" s="362">
        <v>2.3346498477606756</v>
      </c>
      <c r="L68" s="362">
        <v>2.4947739228050057</v>
      </c>
      <c r="M68" s="362">
        <v>2.4013732960733734</v>
      </c>
      <c r="N68" s="362">
        <v>2.8403278704499857</v>
      </c>
      <c r="O68" s="362">
        <v>3.3157615954905899</v>
      </c>
      <c r="P68" s="362">
        <v>5.7808106544377571</v>
      </c>
      <c r="Q68" s="362">
        <v>5.7022436046622733</v>
      </c>
      <c r="R68" s="362">
        <v>6.3992815104614511</v>
      </c>
      <c r="S68" s="362">
        <v>6.0820156577816</v>
      </c>
      <c r="T68" s="362">
        <v>6.573049966561574</v>
      </c>
      <c r="U68" s="362">
        <v>6.7019245074997613</v>
      </c>
      <c r="V68" s="362">
        <v>7.8235248552593859</v>
      </c>
      <c r="W68" s="362">
        <v>9.1686249011177985</v>
      </c>
      <c r="X68" s="362">
        <v>9.1807884312601526</v>
      </c>
      <c r="Y68" s="362">
        <v>9.9374032225088378</v>
      </c>
      <c r="Z68" s="362">
        <v>11.650687677462503</v>
      </c>
      <c r="AA68" s="362">
        <v>10.964381200917167</v>
      </c>
      <c r="AB68" s="362">
        <v>10.525082891946116</v>
      </c>
      <c r="AC68" s="362">
        <v>11.299087537976497</v>
      </c>
      <c r="AD68" s="362">
        <v>11.650925214483618</v>
      </c>
      <c r="AE68" s="362">
        <v>11.881764359415303</v>
      </c>
      <c r="AF68" s="362">
        <v>12.820115113212955</v>
      </c>
      <c r="AG68" s="362">
        <v>14.370070096493743</v>
      </c>
      <c r="AH68" s="362">
        <v>14.568919970161504</v>
      </c>
      <c r="AI68" s="362">
        <v>16.195213209230879</v>
      </c>
      <c r="AJ68" s="362">
        <v>13.148206030627149</v>
      </c>
      <c r="AK68" s="362">
        <v>16.569645263259968</v>
      </c>
      <c r="AL68" s="362">
        <v>19.466272020748292</v>
      </c>
      <c r="AM68" s="362">
        <v>21.591749295854701</v>
      </c>
      <c r="AN68" s="362">
        <v>21.816097663590874</v>
      </c>
      <c r="AO68" s="362">
        <v>25.481297098935425</v>
      </c>
      <c r="AP68" s="362">
        <v>27.062892176311987</v>
      </c>
      <c r="AQ68" s="362">
        <v>25.877818035129334</v>
      </c>
      <c r="AR68" s="362">
        <v>30.52604038915149</v>
      </c>
      <c r="AS68" s="362">
        <v>30.774860459127073</v>
      </c>
      <c r="AT68" s="362">
        <v>26.389571809344456</v>
      </c>
      <c r="AU68" s="362">
        <v>31.101156875012094</v>
      </c>
      <c r="AV68" s="362">
        <v>31.676047100355568</v>
      </c>
      <c r="AW68" s="362">
        <v>32.584788034920287</v>
      </c>
      <c r="AX68" s="362">
        <v>33.803388121532407</v>
      </c>
      <c r="AY68" s="362">
        <v>36.554472986660208</v>
      </c>
      <c r="AZ68" s="431">
        <v>43.542277588869702</v>
      </c>
      <c r="BA68" s="365">
        <v>41.737112457053783</v>
      </c>
      <c r="BB68" s="235">
        <v>-4.4076724151239643E-2</v>
      </c>
      <c r="BC68" s="235">
        <v>4.8705856896614108E-2</v>
      </c>
      <c r="BD68" s="235">
        <v>1.1780557764161615E-2</v>
      </c>
    </row>
    <row r="69" spans="1:57">
      <c r="A69" s="175" t="s">
        <v>98</v>
      </c>
      <c r="B69" s="369">
        <v>1.0081831470335338</v>
      </c>
      <c r="C69" s="369">
        <v>1.1262942581446453</v>
      </c>
      <c r="D69" s="369">
        <v>1.1140099359892999</v>
      </c>
      <c r="E69" s="369">
        <v>1.1370652526989589</v>
      </c>
      <c r="F69" s="369">
        <v>1.3544909716251075</v>
      </c>
      <c r="G69" s="369">
        <v>1.6754461641349003</v>
      </c>
      <c r="H69" s="369">
        <v>1.9127177787331613</v>
      </c>
      <c r="I69" s="369">
        <v>2.5426893146566352</v>
      </c>
      <c r="J69" s="369">
        <v>4.0585556147893378</v>
      </c>
      <c r="K69" s="369">
        <v>4.542427625538453</v>
      </c>
      <c r="L69" s="369">
        <v>5.5047739228050059</v>
      </c>
      <c r="M69" s="369">
        <v>6.2813732960733724</v>
      </c>
      <c r="N69" s="369">
        <v>7.0303278704499848</v>
      </c>
      <c r="O69" s="369">
        <v>10.045761595490591</v>
      </c>
      <c r="P69" s="369">
        <v>15.370810654437756</v>
      </c>
      <c r="Q69" s="369">
        <v>19.504062456662272</v>
      </c>
      <c r="R69" s="369">
        <v>23.863640945461452</v>
      </c>
      <c r="S69" s="369">
        <v>25.744448096781596</v>
      </c>
      <c r="T69" s="369">
        <v>28.315094973561571</v>
      </c>
      <c r="U69" s="369">
        <v>27.10476052949976</v>
      </c>
      <c r="V69" s="369">
        <v>28.972233056259384</v>
      </c>
      <c r="W69" s="369">
        <v>32.599087352117799</v>
      </c>
      <c r="X69" s="369">
        <v>33.592488998260151</v>
      </c>
      <c r="Y69" s="369">
        <v>37.26113812850884</v>
      </c>
      <c r="Z69" s="369">
        <v>38.608943569462504</v>
      </c>
      <c r="AA69" s="369">
        <v>39.565920489917168</v>
      </c>
      <c r="AB69" s="369">
        <v>39.914361687946112</v>
      </c>
      <c r="AC69" s="369">
        <v>42.543471776976496</v>
      </c>
      <c r="AD69" s="369">
        <v>42.521254449483614</v>
      </c>
      <c r="AE69" s="369">
        <v>44.4960148564153</v>
      </c>
      <c r="AF69" s="369">
        <v>47.453969712212952</v>
      </c>
      <c r="AG69" s="369">
        <v>50.004748589493737</v>
      </c>
      <c r="AH69" s="369">
        <v>49.114886339161501</v>
      </c>
      <c r="AI69" s="369">
        <v>51.867861893230874</v>
      </c>
      <c r="AJ69" s="369">
        <v>52.117603177627146</v>
      </c>
      <c r="AK69" s="369">
        <v>57.590251869815525</v>
      </c>
      <c r="AL69" s="369">
        <v>65.677657155859393</v>
      </c>
      <c r="AM69" s="369">
        <v>69.37883262918804</v>
      </c>
      <c r="AN69" s="369">
        <v>73.945732539146434</v>
      </c>
      <c r="AO69" s="369">
        <v>81.338162852490981</v>
      </c>
      <c r="AP69" s="369">
        <v>85.032151383311998</v>
      </c>
      <c r="AQ69" s="369">
        <v>89.592655145129342</v>
      </c>
      <c r="AR69" s="369">
        <v>96.674038503168603</v>
      </c>
      <c r="AS69" s="369">
        <v>100.70957009112706</v>
      </c>
      <c r="AT69" s="369">
        <v>99.524951412344464</v>
      </c>
      <c r="AU69" s="369">
        <v>106.4422598750121</v>
      </c>
      <c r="AV69" s="369">
        <v>113.2679523146727</v>
      </c>
      <c r="AW69" s="369">
        <v>120.64627953633673</v>
      </c>
      <c r="AX69" s="369">
        <v>123.19457441249719</v>
      </c>
      <c r="AY69" s="369">
        <v>127.03275573980497</v>
      </c>
      <c r="AZ69" s="369">
        <v>135.82053711877086</v>
      </c>
      <c r="BA69" s="369">
        <v>138.15930830776585</v>
      </c>
      <c r="BB69" s="506">
        <v>1.4440281136214317E-2</v>
      </c>
      <c r="BC69" s="506">
        <v>4.7944367221504969E-2</v>
      </c>
      <c r="BD69" s="506">
        <v>3.8996318057484061E-2</v>
      </c>
      <c r="BE69" s="86"/>
    </row>
    <row r="70" spans="1:57">
      <c r="B70" s="362"/>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362"/>
      <c r="AZ70" s="431"/>
      <c r="BA70" s="365"/>
      <c r="BB70" s="235"/>
      <c r="BC70" s="235"/>
      <c r="BD70" s="235"/>
    </row>
    <row r="71" spans="1:57">
      <c r="A71" t="s">
        <v>104</v>
      </c>
      <c r="B71" s="362">
        <v>3.3333333333333335E-3</v>
      </c>
      <c r="C71" s="362">
        <v>4.4444444444444444E-3</v>
      </c>
      <c r="D71" s="362">
        <v>4.4444444444444444E-3</v>
      </c>
      <c r="E71" s="362">
        <v>3.111111111111111E-2</v>
      </c>
      <c r="F71" s="362">
        <v>0.42</v>
      </c>
      <c r="G71" s="362">
        <v>1.6332761333333334</v>
      </c>
      <c r="H71" s="362">
        <v>2.4377115622222223</v>
      </c>
      <c r="I71" s="362">
        <v>3.4993410488888892</v>
      </c>
      <c r="J71" s="362">
        <v>4.4426988155555556</v>
      </c>
      <c r="K71" s="362">
        <v>5.0687879999999996</v>
      </c>
      <c r="L71" s="362">
        <v>5.4433151133333331</v>
      </c>
      <c r="M71" s="362">
        <v>6.4260967866666672</v>
      </c>
      <c r="N71" s="362">
        <v>7.3403559555555562</v>
      </c>
      <c r="O71" s="362">
        <v>7.9026159577777788</v>
      </c>
      <c r="P71" s="362">
        <v>9.0965971311111122</v>
      </c>
      <c r="Q71" s="362">
        <v>10.445457937777778</v>
      </c>
      <c r="R71" s="362">
        <v>11.321231864444444</v>
      </c>
      <c r="S71" s="362">
        <v>11.04150986</v>
      </c>
      <c r="T71" s="362">
        <v>11.99425427111111</v>
      </c>
      <c r="U71" s="362">
        <v>12.171727127333332</v>
      </c>
      <c r="V71" s="362">
        <v>12.997700046055556</v>
      </c>
      <c r="W71" s="362">
        <v>14.183626834722222</v>
      </c>
      <c r="X71" s="362">
        <v>14.484305172666666</v>
      </c>
      <c r="Y71" s="362">
        <v>14.819000868601844</v>
      </c>
      <c r="Z71" s="362">
        <v>16.028020402573567</v>
      </c>
      <c r="AA71" s="362">
        <v>15.99157369974081</v>
      </c>
      <c r="AB71" s="362">
        <v>15.683120954231502</v>
      </c>
      <c r="AC71" s="362">
        <v>16.460274431854454</v>
      </c>
      <c r="AD71" s="362">
        <v>16.912454271628842</v>
      </c>
      <c r="AE71" s="362">
        <v>18.597248055637834</v>
      </c>
      <c r="AF71" s="362">
        <v>18.5136578624886</v>
      </c>
      <c r="AG71" s="362">
        <v>18.826685762948092</v>
      </c>
      <c r="AH71" s="362">
        <v>18.490268033831935</v>
      </c>
      <c r="AI71" s="362">
        <v>19.036829475945176</v>
      </c>
      <c r="AJ71" s="362">
        <v>19.498794752960734</v>
      </c>
      <c r="AK71" s="362">
        <v>19.868383527241136</v>
      </c>
      <c r="AL71" s="362">
        <v>21.425191195639979</v>
      </c>
      <c r="AM71" s="362">
        <v>22.051473935320153</v>
      </c>
      <c r="AN71" s="362">
        <v>22.233475757369213</v>
      </c>
      <c r="AO71" s="362">
        <v>22.691558094278776</v>
      </c>
      <c r="AP71" s="362">
        <v>22.535401578971225</v>
      </c>
      <c r="AQ71" s="362">
        <v>25.138123463743554</v>
      </c>
      <c r="AR71" s="362">
        <v>28.12237536804389</v>
      </c>
      <c r="AS71" s="362">
        <v>27.854384015585445</v>
      </c>
      <c r="AT71" s="362">
        <v>29.147270849457552</v>
      </c>
      <c r="AU71" s="362">
        <v>31.073681121212559</v>
      </c>
      <c r="AV71" s="362">
        <v>33.716106265338887</v>
      </c>
      <c r="AW71" s="362">
        <v>33.827558259056673</v>
      </c>
      <c r="AX71" s="362">
        <v>35.502415413053882</v>
      </c>
      <c r="AY71" s="362">
        <v>38.271743635131671</v>
      </c>
      <c r="AZ71" s="431">
        <v>42.882713977050216</v>
      </c>
      <c r="BA71" s="365">
        <v>41.117884976755555</v>
      </c>
      <c r="BB71" s="235">
        <v>-4.3774583607819162E-2</v>
      </c>
      <c r="BC71" s="235">
        <v>6.6452940832520957E-2</v>
      </c>
      <c r="BD71" s="235">
        <v>1.1605776983428025E-2</v>
      </c>
    </row>
    <row r="72" spans="1:57">
      <c r="A72" t="s">
        <v>164</v>
      </c>
      <c r="B72" s="362">
        <v>0</v>
      </c>
      <c r="C72" s="362">
        <v>0</v>
      </c>
      <c r="D72" s="362">
        <v>0</v>
      </c>
      <c r="E72" s="362">
        <v>0</v>
      </c>
      <c r="F72" s="362">
        <v>0</v>
      </c>
      <c r="G72" s="362">
        <v>0</v>
      </c>
      <c r="H72" s="362">
        <v>0</v>
      </c>
      <c r="I72" s="362">
        <v>0.42</v>
      </c>
      <c r="J72" s="362">
        <v>0.58111111111111113</v>
      </c>
      <c r="K72" s="362">
        <v>0.63888888888888895</v>
      </c>
      <c r="L72" s="362">
        <v>0.64222222222222225</v>
      </c>
      <c r="M72" s="362">
        <v>0.84555555555555562</v>
      </c>
      <c r="N72" s="362">
        <v>0.94333333333333336</v>
      </c>
      <c r="O72" s="362">
        <v>1.0411111111111111</v>
      </c>
      <c r="P72" s="362">
        <v>1.1977777777777778</v>
      </c>
      <c r="Q72" s="362">
        <v>1.348888888888889</v>
      </c>
      <c r="R72" s="362">
        <v>1.4144266575</v>
      </c>
      <c r="S72" s="362">
        <v>1.8363477225</v>
      </c>
      <c r="T72" s="362">
        <v>2.0433438960000001</v>
      </c>
      <c r="U72" s="362">
        <v>2.3585104365</v>
      </c>
      <c r="V72" s="362">
        <v>2.6784908414999999</v>
      </c>
      <c r="W72" s="362">
        <v>3.0202752209999999</v>
      </c>
      <c r="X72" s="362">
        <v>3.5486676419999998</v>
      </c>
      <c r="Y72" s="362">
        <v>4.1767353749999998</v>
      </c>
      <c r="Z72" s="362">
        <v>4.4154464205000004</v>
      </c>
      <c r="AA72" s="362">
        <v>4.7524169355000003</v>
      </c>
      <c r="AB72" s="362">
        <v>4.8942843539999998</v>
      </c>
      <c r="AC72" s="362">
        <v>5.3371598880000004</v>
      </c>
      <c r="AD72" s="362">
        <v>5.9742890129999999</v>
      </c>
      <c r="AE72" s="362">
        <v>6.3361783559999996</v>
      </c>
      <c r="AF72" s="362">
        <v>7.0050223530000002</v>
      </c>
      <c r="AG72" s="362">
        <v>7.5184068435000002</v>
      </c>
      <c r="AH72" s="362">
        <v>7.3904146815000002</v>
      </c>
      <c r="AI72" s="362">
        <v>7.9859180370000002</v>
      </c>
      <c r="AJ72" s="362">
        <v>8.7068650380000001</v>
      </c>
      <c r="AK72" s="362">
        <v>9.4111050975000001</v>
      </c>
      <c r="AL72" s="362">
        <v>10.538398896</v>
      </c>
      <c r="AM72" s="362">
        <v>11.0868962805</v>
      </c>
      <c r="AN72" s="362">
        <v>11.9256413775</v>
      </c>
      <c r="AO72" s="362">
        <v>12.821020174499999</v>
      </c>
      <c r="AP72" s="362">
        <v>13.780111884</v>
      </c>
      <c r="AQ72" s="362">
        <v>14.92297995</v>
      </c>
      <c r="AR72" s="362">
        <v>15.933891494999999</v>
      </c>
      <c r="AS72" s="362">
        <v>17.014462491</v>
      </c>
      <c r="AT72" s="362">
        <v>19.477130713438331</v>
      </c>
      <c r="AU72" s="362">
        <v>20.0038723455</v>
      </c>
      <c r="AV72" s="362">
        <v>20.345090387999999</v>
      </c>
      <c r="AW72" s="362">
        <v>22.167562854</v>
      </c>
      <c r="AX72" s="362">
        <v>22.808090001</v>
      </c>
      <c r="AY72" s="362">
        <v>23.919243195</v>
      </c>
      <c r="AZ72" s="431">
        <v>26.861363910000001</v>
      </c>
      <c r="BA72" s="365">
        <v>27.520211</v>
      </c>
      <c r="BB72" s="235">
        <v>2.1728429674019001E-2</v>
      </c>
      <c r="BC72" s="235">
        <v>6.9024187788547575E-2</v>
      </c>
      <c r="BD72" s="235">
        <v>7.7677495227062325E-3</v>
      </c>
    </row>
    <row r="73" spans="1:57">
      <c r="A73" t="s">
        <v>54</v>
      </c>
      <c r="B73" s="362">
        <v>1.1364845068628333</v>
      </c>
      <c r="C73" s="362">
        <v>1.3844447629056444</v>
      </c>
      <c r="D73" s="362">
        <v>1.5084248909270443</v>
      </c>
      <c r="E73" s="362">
        <v>1.4464348269163445</v>
      </c>
      <c r="F73" s="362">
        <v>2.0250087576828779</v>
      </c>
      <c r="G73" s="362">
        <v>2.9651913951785001</v>
      </c>
      <c r="H73" s="362">
        <v>3.8640473233336445</v>
      </c>
      <c r="I73" s="362">
        <v>5.0005318301964889</v>
      </c>
      <c r="J73" s="362">
        <v>6.1783430463997888</v>
      </c>
      <c r="K73" s="362">
        <v>7.7797530333428897</v>
      </c>
      <c r="L73" s="362">
        <v>9.1435344415782893</v>
      </c>
      <c r="M73" s="362">
        <v>10.434994108467878</v>
      </c>
      <c r="N73" s="362">
        <v>12.521992930161444</v>
      </c>
      <c r="O73" s="362">
        <v>14.185392981115221</v>
      </c>
      <c r="P73" s="362">
        <v>14.991263813254331</v>
      </c>
      <c r="Q73" s="362">
        <v>14.743303557211556</v>
      </c>
      <c r="R73" s="362">
        <v>13.162556924938666</v>
      </c>
      <c r="S73" s="362">
        <v>12.325691060794222</v>
      </c>
      <c r="T73" s="362">
        <v>12.614978026177555</v>
      </c>
      <c r="U73" s="362">
        <v>12.842274927550111</v>
      </c>
      <c r="V73" s="362">
        <v>13.358858794305888</v>
      </c>
      <c r="W73" s="362">
        <v>14.216388013120556</v>
      </c>
      <c r="X73" s="362">
        <v>14.350699818477111</v>
      </c>
      <c r="Y73" s="362">
        <v>14.836288653227555</v>
      </c>
      <c r="Z73" s="362">
        <v>15.528511034680443</v>
      </c>
      <c r="AA73" s="362">
        <v>15.755807936052999</v>
      </c>
      <c r="AB73" s="362">
        <v>16.417035285500443</v>
      </c>
      <c r="AC73" s="362">
        <v>16.406703608165333</v>
      </c>
      <c r="AD73" s="362">
        <v>17.315891213655554</v>
      </c>
      <c r="AE73" s="362">
        <v>17.917194834559442</v>
      </c>
      <c r="AF73" s="362">
        <v>18.329428760230556</v>
      </c>
      <c r="AG73" s="362">
        <v>19.101205057163778</v>
      </c>
      <c r="AH73" s="362">
        <v>20.192230183752113</v>
      </c>
      <c r="AI73" s="362">
        <v>20.92887877774589</v>
      </c>
      <c r="AJ73" s="362">
        <v>22.20690726409989</v>
      </c>
      <c r="AK73" s="362">
        <v>25.346992222222223</v>
      </c>
      <c r="AL73" s="362">
        <v>28.374811111111111</v>
      </c>
      <c r="AM73" s="362">
        <v>30.189226666666666</v>
      </c>
      <c r="AN73" s="362">
        <v>35.075942222222217</v>
      </c>
      <c r="AO73" s="362">
        <v>41.038376555555551</v>
      </c>
      <c r="AP73" s="362">
        <v>48.213876165777776</v>
      </c>
      <c r="AQ73" s="362">
        <v>59.307557032111106</v>
      </c>
      <c r="AR73" s="362">
        <v>72.952275001744439</v>
      </c>
      <c r="AS73" s="362">
        <v>84.093536582315551</v>
      </c>
      <c r="AT73" s="362">
        <v>92.603303668800436</v>
      </c>
      <c r="AU73" s="362">
        <v>111.17848706708111</v>
      </c>
      <c r="AV73" s="362">
        <v>137.07901317737668</v>
      </c>
      <c r="AW73" s="362">
        <v>150.94406460905665</v>
      </c>
      <c r="AX73" s="362">
        <v>171.91700474216444</v>
      </c>
      <c r="AY73" s="362">
        <v>188.40066910941442</v>
      </c>
      <c r="AZ73" s="431">
        <v>194.75933320904667</v>
      </c>
      <c r="BA73" s="365">
        <v>210.34007986577109</v>
      </c>
      <c r="BB73" s="235">
        <v>7.7049180327872335E-2</v>
      </c>
      <c r="BC73" s="235">
        <v>0.14982731942328686</v>
      </c>
      <c r="BD73" s="235">
        <v>5.936978662639375E-2</v>
      </c>
    </row>
    <row r="74" spans="1:57">
      <c r="A74" t="s">
        <v>165</v>
      </c>
      <c r="B74" s="362">
        <v>0</v>
      </c>
      <c r="C74" s="362">
        <v>0</v>
      </c>
      <c r="D74" s="362">
        <v>0</v>
      </c>
      <c r="E74" s="362">
        <v>0</v>
      </c>
      <c r="F74" s="362">
        <v>0</v>
      </c>
      <c r="G74" s="362">
        <v>0</v>
      </c>
      <c r="H74" s="362">
        <v>0</v>
      </c>
      <c r="I74" s="362">
        <v>0</v>
      </c>
      <c r="J74" s="362">
        <v>0</v>
      </c>
      <c r="K74" s="362">
        <v>0</v>
      </c>
      <c r="L74" s="362">
        <v>0</v>
      </c>
      <c r="M74" s="362">
        <v>0</v>
      </c>
      <c r="N74" s="362">
        <v>0</v>
      </c>
      <c r="O74" s="362">
        <v>0</v>
      </c>
      <c r="P74" s="362">
        <v>0</v>
      </c>
      <c r="Q74" s="362">
        <v>0</v>
      </c>
      <c r="R74" s="362">
        <v>0</v>
      </c>
      <c r="S74" s="362">
        <v>0</v>
      </c>
      <c r="T74" s="362">
        <v>0</v>
      </c>
      <c r="U74" s="362">
        <v>0</v>
      </c>
      <c r="V74" s="362">
        <v>0</v>
      </c>
      <c r="W74" s="362">
        <v>0</v>
      </c>
      <c r="X74" s="362">
        <v>0</v>
      </c>
      <c r="Y74" s="362">
        <v>0</v>
      </c>
      <c r="Z74" s="362">
        <v>0</v>
      </c>
      <c r="AA74" s="362">
        <v>0</v>
      </c>
      <c r="AB74" s="362">
        <v>0</v>
      </c>
      <c r="AC74" s="362">
        <v>0</v>
      </c>
      <c r="AD74" s="362">
        <v>0</v>
      </c>
      <c r="AE74" s="362">
        <v>0</v>
      </c>
      <c r="AF74" s="362">
        <v>3.2599999999999997E-2</v>
      </c>
      <c r="AG74" s="362">
        <v>2.0533999999999999</v>
      </c>
      <c r="AH74" s="362">
        <v>3.2063000000000001</v>
      </c>
      <c r="AI74" s="362">
        <v>3.008</v>
      </c>
      <c r="AJ74" s="362">
        <v>3.3169</v>
      </c>
      <c r="AK74" s="362">
        <v>2.9984999999999999</v>
      </c>
      <c r="AL74" s="362">
        <v>3.0261999999999998</v>
      </c>
      <c r="AM74" s="362">
        <v>2.875</v>
      </c>
      <c r="AN74" s="362">
        <v>1.84870845625</v>
      </c>
      <c r="AO74" s="362">
        <v>2.6707141612499998</v>
      </c>
      <c r="AP74" s="362">
        <v>2.6768720162499999</v>
      </c>
      <c r="AQ74" s="362">
        <v>2.9366949087499998</v>
      </c>
      <c r="AR74" s="362">
        <v>2.7435336499999998</v>
      </c>
      <c r="AS74" s="362">
        <v>3.1737057475000001</v>
      </c>
      <c r="AT74" s="362">
        <v>3.0822442087500002</v>
      </c>
      <c r="AU74" s="362">
        <v>3.83041000375</v>
      </c>
      <c r="AV74" s="362">
        <v>3.05056902875</v>
      </c>
      <c r="AW74" s="362">
        <v>2.8090675212499998</v>
      </c>
      <c r="AX74" s="362">
        <v>2.6464482450000002</v>
      </c>
      <c r="AY74" s="362">
        <v>2.543835445</v>
      </c>
      <c r="AZ74" s="431">
        <v>3.2456923225000001</v>
      </c>
      <c r="BA74" s="365">
        <v>3.3319376200000002</v>
      </c>
      <c r="BB74" s="235">
        <v>2.3767392326678793E-2</v>
      </c>
      <c r="BC74" s="235">
        <v>1.9454797684008485E-2</v>
      </c>
      <c r="BD74" s="235">
        <v>9.4045997167107264E-4</v>
      </c>
    </row>
    <row r="75" spans="1:57">
      <c r="A75" t="s">
        <v>100</v>
      </c>
      <c r="B75" s="362">
        <v>0.22666666666666666</v>
      </c>
      <c r="C75" s="362">
        <v>0.25444444444444447</v>
      </c>
      <c r="D75" s="362">
        <v>0.34</v>
      </c>
      <c r="E75" s="362">
        <v>0.37777777777777777</v>
      </c>
      <c r="F75" s="362">
        <v>0.45333333333333331</v>
      </c>
      <c r="G75" s="362">
        <v>0.65750298210000002</v>
      </c>
      <c r="H75" s="362">
        <v>0.69674999999999998</v>
      </c>
      <c r="I75" s="362">
        <v>0.76424999999999998</v>
      </c>
      <c r="J75" s="362">
        <v>0.76224999999999998</v>
      </c>
      <c r="K75" s="362">
        <v>0.86275000000000002</v>
      </c>
      <c r="L75" s="362">
        <v>1.1045</v>
      </c>
      <c r="M75" s="362">
        <v>1.34175</v>
      </c>
      <c r="N75" s="362">
        <v>1.4330000000000001</v>
      </c>
      <c r="O75" s="362">
        <v>1.6005</v>
      </c>
      <c r="P75" s="362">
        <v>1.9904999999999999</v>
      </c>
      <c r="Q75" s="362">
        <v>1.1772499999999999</v>
      </c>
      <c r="R75" s="362">
        <v>2.05525</v>
      </c>
      <c r="S75" s="362">
        <v>2.6945000000000001</v>
      </c>
      <c r="T75" s="362">
        <v>3.206</v>
      </c>
      <c r="U75" s="362">
        <v>3.6717499999999998</v>
      </c>
      <c r="V75" s="362">
        <v>4.49125</v>
      </c>
      <c r="W75" s="362">
        <v>6.2753500000000004</v>
      </c>
      <c r="X75" s="362">
        <v>7.2287800000000004</v>
      </c>
      <c r="Y75" s="362">
        <v>8.4680400000000002</v>
      </c>
      <c r="Z75" s="362">
        <v>10.068009999999999</v>
      </c>
      <c r="AA75" s="362">
        <v>12.0444</v>
      </c>
      <c r="AB75" s="362">
        <v>13.413819999999999</v>
      </c>
      <c r="AC75" s="362">
        <v>14.99708</v>
      </c>
      <c r="AD75" s="362">
        <v>15.238530000000001</v>
      </c>
      <c r="AE75" s="362">
        <v>16.474720000000001</v>
      </c>
      <c r="AF75" s="362">
        <v>18.782160000000001</v>
      </c>
      <c r="AG75" s="362">
        <v>20.500489999999999</v>
      </c>
      <c r="AH75" s="362">
        <v>22.288450000000001</v>
      </c>
      <c r="AI75" s="362">
        <v>24.460129999999999</v>
      </c>
      <c r="AJ75" s="362">
        <v>25.06324</v>
      </c>
      <c r="AK75" s="362">
        <v>26.350850000000001</v>
      </c>
      <c r="AL75" s="362">
        <v>26.41844</v>
      </c>
      <c r="AM75" s="362">
        <v>27.588999999999999</v>
      </c>
      <c r="AN75" s="362">
        <v>29.53444</v>
      </c>
      <c r="AO75" s="362">
        <v>31.864039999999999</v>
      </c>
      <c r="AP75" s="362">
        <v>35.662999999999997</v>
      </c>
      <c r="AQ75" s="362">
        <v>37.274999999999999</v>
      </c>
      <c r="AR75" s="362">
        <v>40.322348907589998</v>
      </c>
      <c r="AS75" s="362">
        <v>41.545627017685</v>
      </c>
      <c r="AT75" s="362">
        <v>50.699539300550001</v>
      </c>
      <c r="AU75" s="362">
        <v>60.309621044021739</v>
      </c>
      <c r="AV75" s="362">
        <v>61.089883138882556</v>
      </c>
      <c r="AW75" s="362">
        <v>71.072370308231768</v>
      </c>
      <c r="AX75" s="362">
        <v>49.298496087699561</v>
      </c>
      <c r="AY75" s="362">
        <v>48.819064448785888</v>
      </c>
      <c r="AZ75" s="431">
        <v>45.739081415637884</v>
      </c>
      <c r="BA75" s="365">
        <v>50.093660290274556</v>
      </c>
      <c r="BB75" s="235">
        <v>9.2212410477144013E-2</v>
      </c>
      <c r="BC75" s="235">
        <v>2.5196126166914024E-2</v>
      </c>
      <c r="BD75" s="235">
        <v>1.4139245001078965E-2</v>
      </c>
    </row>
    <row r="76" spans="1:57">
      <c r="A76" t="s">
        <v>105</v>
      </c>
      <c r="B76" s="362">
        <v>0.5</v>
      </c>
      <c r="C76" s="362">
        <v>0.51</v>
      </c>
      <c r="D76" s="362">
        <v>0.62333333333333341</v>
      </c>
      <c r="E76" s="362">
        <v>0.63333333333333341</v>
      </c>
      <c r="F76" s="362">
        <v>1.1933333333333334</v>
      </c>
      <c r="G76" s="362">
        <v>1.2388888888888889</v>
      </c>
      <c r="H76" s="362">
        <v>1.2533333333333334</v>
      </c>
      <c r="I76" s="362">
        <v>1.2288888888888889</v>
      </c>
      <c r="J76" s="362">
        <v>0.8</v>
      </c>
      <c r="K76" s="362">
        <v>1.1266666666666667</v>
      </c>
      <c r="L76" s="362">
        <v>2.33</v>
      </c>
      <c r="M76" s="362">
        <v>2.35</v>
      </c>
      <c r="N76" s="362">
        <v>5</v>
      </c>
      <c r="O76" s="362">
        <v>5.78</v>
      </c>
      <c r="P76" s="362">
        <v>7.46</v>
      </c>
      <c r="Q76" s="362">
        <v>7.03</v>
      </c>
      <c r="R76" s="362">
        <v>7.02</v>
      </c>
      <c r="S76" s="362">
        <v>6.67</v>
      </c>
      <c r="T76" s="362">
        <v>8.9499999999999993</v>
      </c>
      <c r="U76" s="362">
        <v>10.45</v>
      </c>
      <c r="V76" s="362">
        <v>12.36</v>
      </c>
      <c r="W76" s="362">
        <v>13.33</v>
      </c>
      <c r="X76" s="362">
        <v>13.79</v>
      </c>
      <c r="Y76" s="362">
        <v>14.64</v>
      </c>
      <c r="Z76" s="362">
        <v>16.39</v>
      </c>
      <c r="AA76" s="362">
        <v>16.919239748810888</v>
      </c>
      <c r="AB76" s="362">
        <v>19.476532433497667</v>
      </c>
      <c r="AC76" s="362">
        <v>21.240975037208443</v>
      </c>
      <c r="AD76" s="362">
        <v>22.531143166014559</v>
      </c>
      <c r="AE76" s="362">
        <v>26.682900389213888</v>
      </c>
      <c r="AF76" s="362">
        <v>28.136396116144219</v>
      </c>
      <c r="AG76" s="362">
        <v>29.291155984886</v>
      </c>
      <c r="AH76" s="362">
        <v>30.553116340198333</v>
      </c>
      <c r="AI76" s="362">
        <v>29.457093547074553</v>
      </c>
      <c r="AJ76" s="362">
        <v>32.011552507948217</v>
      </c>
      <c r="AK76" s="362">
        <v>32.517391497950001</v>
      </c>
      <c r="AL76" s="362">
        <v>33.630135419650003</v>
      </c>
      <c r="AM76" s="362">
        <v>36.555120293750001</v>
      </c>
      <c r="AN76" s="362">
        <v>38.9735713416</v>
      </c>
      <c r="AO76" s="362">
        <v>35.6671764373</v>
      </c>
      <c r="AP76" s="362">
        <v>35.855727084149997</v>
      </c>
      <c r="AQ76" s="362">
        <v>36.56291853375</v>
      </c>
      <c r="AR76" s="362">
        <v>34.130090140450001</v>
      </c>
      <c r="AS76" s="362">
        <v>39.108064642450003</v>
      </c>
      <c r="AT76" s="362">
        <v>41.478625638499999</v>
      </c>
      <c r="AU76" s="362">
        <v>43.396637457600001</v>
      </c>
      <c r="AV76" s="362">
        <v>42.102759336299997</v>
      </c>
      <c r="AW76" s="362">
        <v>42.249966002900003</v>
      </c>
      <c r="AX76" s="362">
        <v>40.829774454300001</v>
      </c>
      <c r="AY76" s="362">
        <v>40.856451616649998</v>
      </c>
      <c r="AZ76" s="431">
        <v>40.439480107750001</v>
      </c>
      <c r="BA76" s="365">
        <v>37.701300545316222</v>
      </c>
      <c r="BB76" s="235">
        <v>-7.0257791958424742E-2</v>
      </c>
      <c r="BC76" s="235">
        <v>1.2102978661543418E-2</v>
      </c>
      <c r="BD76" s="235">
        <v>1.0641424926439855E-2</v>
      </c>
    </row>
    <row r="77" spans="1:57">
      <c r="A77" t="s">
        <v>166</v>
      </c>
      <c r="B77" s="362">
        <v>1.7446737365052001</v>
      </c>
      <c r="C77" s="362">
        <v>1.7903649565300446</v>
      </c>
      <c r="D77" s="362">
        <v>1.8521066208082555</v>
      </c>
      <c r="E77" s="362">
        <v>2.0153816757428111</v>
      </c>
      <c r="F77" s="362">
        <v>2.2299369446832893</v>
      </c>
      <c r="G77" s="362">
        <v>3.4143259768797112</v>
      </c>
      <c r="H77" s="362">
        <v>3.6608865959682779</v>
      </c>
      <c r="I77" s="362">
        <v>3.6623435559376998</v>
      </c>
      <c r="J77" s="362">
        <v>5.0958249737269448</v>
      </c>
      <c r="K77" s="362">
        <v>6.9638626158402452</v>
      </c>
      <c r="L77" s="362">
        <v>8.3405464794114668</v>
      </c>
      <c r="M77" s="362">
        <v>9.9982803095442669</v>
      </c>
      <c r="N77" s="362">
        <v>12.210232158211555</v>
      </c>
      <c r="O77" s="362">
        <v>17.136022738129334</v>
      </c>
      <c r="P77" s="362">
        <v>20.331088181904999</v>
      </c>
      <c r="Q77" s="362">
        <v>24.058899398108331</v>
      </c>
      <c r="R77" s="362">
        <v>24.106716346613108</v>
      </c>
      <c r="S77" s="362">
        <v>24.686873029521333</v>
      </c>
      <c r="T77" s="362">
        <v>26.567091812362666</v>
      </c>
      <c r="U77" s="362">
        <v>35.730916212859448</v>
      </c>
      <c r="V77" s="362">
        <v>38.273884589662664</v>
      </c>
      <c r="W77" s="362">
        <v>38.944539982803001</v>
      </c>
      <c r="X77" s="362">
        <v>39.940790102226003</v>
      </c>
      <c r="Y77" s="362">
        <v>42.36211426387689</v>
      </c>
      <c r="Z77" s="362">
        <v>44.002412343555882</v>
      </c>
      <c r="AA77" s="362">
        <v>48.072298652909112</v>
      </c>
      <c r="AB77" s="362">
        <v>50.829201299321554</v>
      </c>
      <c r="AC77" s="362">
        <v>52.844487436705776</v>
      </c>
      <c r="AD77" s="362">
        <v>53.210447119518449</v>
      </c>
      <c r="AE77" s="362">
        <v>56.905536447883776</v>
      </c>
      <c r="AF77" s="362">
        <v>57.914493169007223</v>
      </c>
      <c r="AG77" s="362">
        <v>61.793040030572215</v>
      </c>
      <c r="AH77" s="362">
        <v>64.14096684818945</v>
      </c>
      <c r="AI77" s="362">
        <v>66.079535683576893</v>
      </c>
      <c r="AJ77" s="362">
        <v>69.400855068309781</v>
      </c>
      <c r="AK77" s="362">
        <v>72.289122957867448</v>
      </c>
      <c r="AL77" s="362">
        <v>74.260437565682437</v>
      </c>
      <c r="AM77" s="362">
        <v>72.653147988917453</v>
      </c>
      <c r="AN77" s="362">
        <v>79.77283366771745</v>
      </c>
      <c r="AO77" s="362">
        <v>77.007786376229888</v>
      </c>
      <c r="AP77" s="362">
        <v>78.552569981847554</v>
      </c>
      <c r="AQ77" s="362">
        <v>83.739275819241328</v>
      </c>
      <c r="AR77" s="362">
        <v>90.233543517722211</v>
      </c>
      <c r="AS77" s="362">
        <v>93.739777395624216</v>
      </c>
      <c r="AT77" s="362">
        <v>87.444516098213327</v>
      </c>
      <c r="AU77" s="362">
        <v>94.50683099264333</v>
      </c>
      <c r="AV77" s="362">
        <v>105.50497469485032</v>
      </c>
      <c r="AW77" s="362">
        <v>116.91543416282111</v>
      </c>
      <c r="AX77" s="362">
        <v>116.86693503797666</v>
      </c>
      <c r="AY77" s="362">
        <v>118.01569249620221</v>
      </c>
      <c r="AZ77" s="431">
        <v>113.4221228921611</v>
      </c>
      <c r="BA77" s="365">
        <v>111.22331657607222</v>
      </c>
      <c r="BB77" s="235">
        <v>-2.2065317553370045E-2</v>
      </c>
      <c r="BC77" s="235">
        <v>3.7417900304505869E-2</v>
      </c>
      <c r="BD77" s="235">
        <v>3.1393468031462014E-2</v>
      </c>
    </row>
    <row r="78" spans="1:57">
      <c r="A78" t="s">
        <v>106</v>
      </c>
      <c r="B78" s="362">
        <v>0</v>
      </c>
      <c r="C78" s="362">
        <v>0</v>
      </c>
      <c r="D78" s="362">
        <v>0</v>
      </c>
      <c r="E78" s="362">
        <v>0</v>
      </c>
      <c r="F78" s="362">
        <v>0</v>
      </c>
      <c r="G78" s="362">
        <v>7.7777777777777776E-3</v>
      </c>
      <c r="H78" s="362">
        <v>7.9176971291793782E-2</v>
      </c>
      <c r="I78" s="362">
        <v>0.11087265578061822</v>
      </c>
      <c r="J78" s="362">
        <v>0.11087265578061822</v>
      </c>
      <c r="K78" s="362">
        <v>0.23113131533107001</v>
      </c>
      <c r="L78" s="362">
        <v>0.27861371356136555</v>
      </c>
      <c r="M78" s="362">
        <v>0.33168547981516555</v>
      </c>
      <c r="N78" s="362">
        <v>0.3035007942498345</v>
      </c>
      <c r="O78" s="362">
        <v>2.2455555555555553</v>
      </c>
      <c r="P78" s="362">
        <v>2.7944444444444443</v>
      </c>
      <c r="Q78" s="362">
        <v>2.4855555555555555</v>
      </c>
      <c r="R78" s="362">
        <v>2.09</v>
      </c>
      <c r="S78" s="362">
        <v>2.6311111111111112</v>
      </c>
      <c r="T78" s="362">
        <v>3.6877777777777778</v>
      </c>
      <c r="U78" s="362">
        <v>4.568888888888889</v>
      </c>
      <c r="V78" s="362">
        <v>4.4122222222222218</v>
      </c>
      <c r="W78" s="362">
        <v>6.8466666666666667</v>
      </c>
      <c r="X78" s="362">
        <v>6.83</v>
      </c>
      <c r="Y78" s="362">
        <v>6.9677777777777781</v>
      </c>
      <c r="Z78" s="362">
        <v>7.9788888888888891</v>
      </c>
      <c r="AA78" s="362">
        <v>7.5566666666666675</v>
      </c>
      <c r="AB78" s="362">
        <v>11.235555555555557</v>
      </c>
      <c r="AC78" s="362">
        <v>11.997777777777777</v>
      </c>
      <c r="AD78" s="362">
        <v>11.991111111111111</v>
      </c>
      <c r="AE78" s="362">
        <v>11.753333333333332</v>
      </c>
      <c r="AF78" s="362">
        <v>12.858888888888888</v>
      </c>
      <c r="AG78" s="362">
        <v>15.147777777777778</v>
      </c>
      <c r="AH78" s="362">
        <v>18.706666666666667</v>
      </c>
      <c r="AI78" s="362">
        <v>19.114444444444445</v>
      </c>
      <c r="AJ78" s="362">
        <v>21.511111111111113</v>
      </c>
      <c r="AK78" s="362">
        <v>26.634444444444444</v>
      </c>
      <c r="AL78" s="362">
        <v>25.667777777777779</v>
      </c>
      <c r="AM78" s="362">
        <v>25.978888888888889</v>
      </c>
      <c r="AN78" s="362">
        <v>28.231111111111108</v>
      </c>
      <c r="AO78" s="362">
        <v>30.462222222222223</v>
      </c>
      <c r="AP78" s="362">
        <v>34.907777777777781</v>
      </c>
      <c r="AQ78" s="362">
        <v>35.347777777777779</v>
      </c>
      <c r="AR78" s="362">
        <v>35.49</v>
      </c>
      <c r="AS78" s="362">
        <v>39.232222222222219</v>
      </c>
      <c r="AT78" s="362">
        <v>35.357777777777777</v>
      </c>
      <c r="AU78" s="362">
        <v>29.605555555555558</v>
      </c>
      <c r="AV78" s="362">
        <v>34.795555555555552</v>
      </c>
      <c r="AW78" s="362">
        <v>35.483333333333334</v>
      </c>
      <c r="AX78" s="362">
        <v>40.301111111111112</v>
      </c>
      <c r="AY78" s="362">
        <v>42.166666666666664</v>
      </c>
      <c r="AZ78" s="431">
        <v>41.783036666666668</v>
      </c>
      <c r="BA78" s="365">
        <v>43.049037203500774</v>
      </c>
      <c r="BB78" s="235">
        <v>2.7484364666154448E-2</v>
      </c>
      <c r="BC78" s="235">
        <v>1.8140655696998742E-2</v>
      </c>
      <c r="BD78" s="235">
        <v>1.2150856626442871E-2</v>
      </c>
    </row>
    <row r="79" spans="1:57">
      <c r="A79" t="s">
        <v>167</v>
      </c>
      <c r="B79" s="362">
        <v>0</v>
      </c>
      <c r="C79" s="362">
        <v>0</v>
      </c>
      <c r="D79" s="362">
        <v>0</v>
      </c>
      <c r="E79" s="362">
        <v>0</v>
      </c>
      <c r="F79" s="362">
        <v>0</v>
      </c>
      <c r="G79" s="362">
        <v>0.1111111111111111</v>
      </c>
      <c r="H79" s="362">
        <v>0.14111111111111113</v>
      </c>
      <c r="I79" s="362">
        <v>0.25555555555555559</v>
      </c>
      <c r="J79" s="362">
        <v>0.29666666666666669</v>
      </c>
      <c r="K79" s="362">
        <v>0.34728455824257115</v>
      </c>
      <c r="L79" s="362">
        <v>0.38200082498375781</v>
      </c>
      <c r="M79" s="362">
        <v>0.89659554551447329</v>
      </c>
      <c r="N79" s="362">
        <v>1.5201126823636224</v>
      </c>
      <c r="O79" s="362">
        <v>1.4254697860673999</v>
      </c>
      <c r="P79" s="362">
        <v>0.95317669110657111</v>
      </c>
      <c r="Q79" s="362">
        <v>0.8820483648402111</v>
      </c>
      <c r="R79" s="362">
        <v>1.077000406231488</v>
      </c>
      <c r="S79" s="362">
        <v>1.9089257791153111</v>
      </c>
      <c r="T79" s="362">
        <v>2.0632134089041667</v>
      </c>
      <c r="U79" s="362">
        <v>2.6308324769310891</v>
      </c>
      <c r="V79" s="362">
        <v>3.3457849643580224</v>
      </c>
      <c r="W79" s="362">
        <v>4.020211096793278</v>
      </c>
      <c r="X79" s="362">
        <v>3.8854230595084669</v>
      </c>
      <c r="Y79" s="362">
        <v>4.2145313763068115</v>
      </c>
      <c r="Z79" s="362">
        <v>4.3258646868963337</v>
      </c>
      <c r="AA79" s="362">
        <v>4.3036663745299784</v>
      </c>
      <c r="AB79" s="362">
        <v>4.6765128619938672</v>
      </c>
      <c r="AC79" s="362">
        <v>4.9634448439746226</v>
      </c>
      <c r="AD79" s="362">
        <v>4.8261199031187001</v>
      </c>
      <c r="AE79" s="362">
        <v>4.5014651778126451</v>
      </c>
      <c r="AF79" s="362">
        <v>4.2513733396090334</v>
      </c>
      <c r="AG79" s="362">
        <v>4.8567672628646781</v>
      </c>
      <c r="AH79" s="362">
        <v>5.1993830157816001</v>
      </c>
      <c r="AI79" s="362">
        <v>4.6198336090613781</v>
      </c>
      <c r="AJ79" s="362">
        <v>5.3436173747481552</v>
      </c>
      <c r="AK79" s="362">
        <v>5.6169856189950664</v>
      </c>
      <c r="AL79" s="362">
        <v>5.9106235240088667</v>
      </c>
      <c r="AM79" s="362">
        <v>5.6191535369444336</v>
      </c>
      <c r="AN79" s="362">
        <v>4.2855645847714445</v>
      </c>
      <c r="AO79" s="362">
        <v>3.8511222300668</v>
      </c>
      <c r="AP79" s="362">
        <v>3.5860800714961112</v>
      </c>
      <c r="AQ79" s="362">
        <v>3.6781636820599219</v>
      </c>
      <c r="AR79" s="362">
        <v>4.0487152919390113</v>
      </c>
      <c r="AS79" s="362">
        <v>3.8188822020091555</v>
      </c>
      <c r="AT79" s="362">
        <v>3.9932399780300778</v>
      </c>
      <c r="AU79" s="362">
        <v>4.2821449245812895</v>
      </c>
      <c r="AV79" s="362">
        <v>3.8668054607500113</v>
      </c>
      <c r="AW79" s="362">
        <v>4.2196319046677777</v>
      </c>
      <c r="AX79" s="362">
        <v>4.4706622276366668</v>
      </c>
      <c r="AY79" s="362">
        <v>4.8780413405976564</v>
      </c>
      <c r="AZ79" s="431">
        <v>4.4928661946703112</v>
      </c>
      <c r="BA79" s="365">
        <v>4.7002467352668997</v>
      </c>
      <c r="BB79" s="235">
        <v>4.3299383505487565E-2</v>
      </c>
      <c r="BC79" s="235">
        <v>2.2799130681897983E-2</v>
      </c>
      <c r="BD79" s="235">
        <v>1.3266736702880291E-3</v>
      </c>
    </row>
    <row r="80" spans="1:57">
      <c r="A80" t="s">
        <v>168</v>
      </c>
      <c r="B80" s="362">
        <v>1.768888888888889</v>
      </c>
      <c r="C80" s="362">
        <v>1.9988888888888892</v>
      </c>
      <c r="D80" s="362">
        <v>2.3322222222222222</v>
      </c>
      <c r="E80" s="362">
        <v>2.6166666666666671</v>
      </c>
      <c r="F80" s="362">
        <v>3.2244444444444444</v>
      </c>
      <c r="G80" s="362">
        <v>3.4855555555555555</v>
      </c>
      <c r="H80" s="362">
        <v>3.4755555555555557</v>
      </c>
      <c r="I80" s="362">
        <v>3.2211111111111115</v>
      </c>
      <c r="J80" s="362">
        <v>3.6688888888888891</v>
      </c>
      <c r="K80" s="362">
        <v>4.0588888888888892</v>
      </c>
      <c r="L80" s="362">
        <v>4.5599999999999996</v>
      </c>
      <c r="M80" s="362">
        <v>4.6500000000000004</v>
      </c>
      <c r="N80" s="362">
        <v>5.08</v>
      </c>
      <c r="O80" s="362">
        <v>5.22</v>
      </c>
      <c r="P80" s="362">
        <v>5.88</v>
      </c>
      <c r="Q80" s="362">
        <v>7.18</v>
      </c>
      <c r="R80" s="362">
        <v>7.83</v>
      </c>
      <c r="S80" s="362">
        <v>8.5399999999999991</v>
      </c>
      <c r="T80" s="362">
        <v>8.42</v>
      </c>
      <c r="U80" s="362">
        <v>8.64</v>
      </c>
      <c r="V80" s="362">
        <v>8.82</v>
      </c>
      <c r="W80" s="362">
        <v>9.4600000000000009</v>
      </c>
      <c r="X80" s="362">
        <v>10.130000000000001</v>
      </c>
      <c r="Y80" s="362">
        <v>10.74</v>
      </c>
      <c r="Z80" s="362">
        <v>11.45</v>
      </c>
      <c r="AA80" s="362">
        <v>12.23</v>
      </c>
      <c r="AB80" s="362">
        <v>13.21</v>
      </c>
      <c r="AC80" s="362">
        <v>12.96</v>
      </c>
      <c r="AD80" s="362">
        <v>14.92</v>
      </c>
      <c r="AE80" s="362">
        <v>15.21</v>
      </c>
      <c r="AF80" s="362">
        <v>15.6</v>
      </c>
      <c r="AG80" s="362">
        <v>16.95</v>
      </c>
      <c r="AH80" s="362">
        <v>16.899999999999999</v>
      </c>
      <c r="AI80" s="362">
        <v>17.8</v>
      </c>
      <c r="AJ80" s="362">
        <v>20.3</v>
      </c>
      <c r="AK80" s="362">
        <v>21.5</v>
      </c>
      <c r="AL80" s="362">
        <v>22.7</v>
      </c>
      <c r="AM80" s="362">
        <v>24.61</v>
      </c>
      <c r="AN80" s="362">
        <v>30.599257794464442</v>
      </c>
      <c r="AO80" s="362">
        <v>36.738436932675</v>
      </c>
      <c r="AP80" s="362">
        <v>39.054118133549999</v>
      </c>
      <c r="AQ80" s="362">
        <v>39.90356699985</v>
      </c>
      <c r="AR80" s="362">
        <v>40.479347669325001</v>
      </c>
      <c r="AS80" s="362">
        <v>41.446240670999998</v>
      </c>
      <c r="AT80" s="362">
        <v>41.558885100300003</v>
      </c>
      <c r="AU80" s="362">
        <v>42.333407581499998</v>
      </c>
      <c r="AV80" s="362">
        <v>42.322930347000003</v>
      </c>
      <c r="AW80" s="362">
        <v>43.829018647950001</v>
      </c>
      <c r="AX80" s="362">
        <v>42.617639096048997</v>
      </c>
      <c r="AY80" s="362">
        <v>41.900226887434556</v>
      </c>
      <c r="AZ80" s="431">
        <v>43.529147350053478</v>
      </c>
      <c r="BA80" s="365">
        <v>45.483086661235866</v>
      </c>
      <c r="BB80" s="235">
        <v>4.2033182223532251E-2</v>
      </c>
      <c r="BC80" s="235">
        <v>1.0907299458602138E-2</v>
      </c>
      <c r="BD80" s="235">
        <v>1.283788211885516E-2</v>
      </c>
    </row>
    <row r="81" spans="1:57">
      <c r="A81" t="s">
        <v>169</v>
      </c>
      <c r="B81" s="362">
        <v>0</v>
      </c>
      <c r="C81" s="362">
        <v>0</v>
      </c>
      <c r="D81" s="362">
        <v>0</v>
      </c>
      <c r="E81" s="362">
        <v>0</v>
      </c>
      <c r="F81" s="362">
        <v>0</v>
      </c>
      <c r="G81" s="362">
        <v>0</v>
      </c>
      <c r="H81" s="362">
        <v>0</v>
      </c>
      <c r="I81" s="362">
        <v>0</v>
      </c>
      <c r="J81" s="362">
        <v>0</v>
      </c>
      <c r="K81" s="362">
        <v>0</v>
      </c>
      <c r="L81" s="362">
        <v>0</v>
      </c>
      <c r="M81" s="362">
        <v>0</v>
      </c>
      <c r="N81" s="362">
        <v>0</v>
      </c>
      <c r="O81" s="362">
        <v>0</v>
      </c>
      <c r="P81" s="362">
        <v>0</v>
      </c>
      <c r="Q81" s="362">
        <v>0</v>
      </c>
      <c r="R81" s="362">
        <v>0</v>
      </c>
      <c r="S81" s="362">
        <v>0</v>
      </c>
      <c r="T81" s="362">
        <v>0</v>
      </c>
      <c r="U81" s="362">
        <v>0</v>
      </c>
      <c r="V81" s="362">
        <v>0</v>
      </c>
      <c r="W81" s="362">
        <v>0</v>
      </c>
      <c r="X81" s="362">
        <v>0</v>
      </c>
      <c r="Y81" s="362">
        <v>0</v>
      </c>
      <c r="Z81" s="362">
        <v>0</v>
      </c>
      <c r="AA81" s="362">
        <v>0</v>
      </c>
      <c r="AB81" s="362">
        <v>0</v>
      </c>
      <c r="AC81" s="362">
        <v>0</v>
      </c>
      <c r="AD81" s="362">
        <v>0</v>
      </c>
      <c r="AE81" s="362">
        <v>5.52178575E-3</v>
      </c>
      <c r="AF81" s="362">
        <v>5.3235677999999998E-3</v>
      </c>
      <c r="AG81" s="362">
        <v>9.0047583000000004E-3</v>
      </c>
      <c r="AH81" s="362">
        <v>5.4651520499999998E-3</v>
      </c>
      <c r="AI81" s="362">
        <v>9.3162436500000001E-3</v>
      </c>
      <c r="AJ81" s="362">
        <v>7.1641630500000001E-3</v>
      </c>
      <c r="AK81" s="362">
        <v>1.06471356E-2</v>
      </c>
      <c r="AL81" s="362">
        <v>0.14019672435</v>
      </c>
      <c r="AM81" s="362">
        <v>1.645775322</v>
      </c>
      <c r="AN81" s="362">
        <v>2.4755439775500001</v>
      </c>
      <c r="AO81" s="362">
        <v>2.3774544091499998</v>
      </c>
      <c r="AP81" s="362">
        <v>3.1358646026999999</v>
      </c>
      <c r="AQ81" s="362">
        <v>3.0135358107000001</v>
      </c>
      <c r="AR81" s="362">
        <v>3.6081047101500001</v>
      </c>
      <c r="AS81" s="362">
        <v>3.7375410315000002</v>
      </c>
      <c r="AT81" s="362">
        <v>3.8077668194999998</v>
      </c>
      <c r="AU81" s="362">
        <v>3.5396628837000002</v>
      </c>
      <c r="AV81" s="362">
        <v>3.8812773621000001</v>
      </c>
      <c r="AW81" s="362">
        <v>3.6851831758500002</v>
      </c>
      <c r="AX81" s="362">
        <v>3.3767843625</v>
      </c>
      <c r="AY81" s="362">
        <v>3.55690784535</v>
      </c>
      <c r="AZ81" s="431">
        <v>3.3392928530999999</v>
      </c>
      <c r="BA81" s="365">
        <v>3.8265125742000001</v>
      </c>
      <c r="BB81" s="235">
        <v>0.14277417096523171</v>
      </c>
      <c r="BC81" s="235">
        <v>6.3052084185772905E-3</v>
      </c>
      <c r="BD81" s="235">
        <v>1.0800568070452458E-3</v>
      </c>
    </row>
    <row r="82" spans="1:57">
      <c r="A82" t="s">
        <v>170</v>
      </c>
      <c r="B82" s="362">
        <v>0</v>
      </c>
      <c r="C82" s="362">
        <v>0</v>
      </c>
      <c r="D82" s="362">
        <v>0</v>
      </c>
      <c r="E82" s="362">
        <v>0</v>
      </c>
      <c r="F82" s="362">
        <v>0</v>
      </c>
      <c r="G82" s="362">
        <v>0</v>
      </c>
      <c r="H82" s="362">
        <v>0</v>
      </c>
      <c r="I82" s="362">
        <v>0</v>
      </c>
      <c r="J82" s="362">
        <v>0</v>
      </c>
      <c r="K82" s="362">
        <v>0</v>
      </c>
      <c r="L82" s="362">
        <v>0</v>
      </c>
      <c r="M82" s="362">
        <v>0</v>
      </c>
      <c r="N82" s="362">
        <v>0</v>
      </c>
      <c r="O82" s="362">
        <v>0</v>
      </c>
      <c r="P82" s="362">
        <v>0</v>
      </c>
      <c r="Q82" s="362">
        <v>0</v>
      </c>
      <c r="R82" s="362">
        <v>0</v>
      </c>
      <c r="S82" s="362">
        <v>0</v>
      </c>
      <c r="T82" s="362">
        <v>0</v>
      </c>
      <c r="U82" s="362">
        <v>0</v>
      </c>
      <c r="V82" s="362">
        <v>0</v>
      </c>
      <c r="W82" s="362">
        <v>0</v>
      </c>
      <c r="X82" s="362">
        <v>0</v>
      </c>
      <c r="Y82" s="362">
        <v>0</v>
      </c>
      <c r="Z82" s="362">
        <v>0</v>
      </c>
      <c r="AA82" s="362">
        <v>0</v>
      </c>
      <c r="AB82" s="362">
        <v>0</v>
      </c>
      <c r="AC82" s="362">
        <v>1.1000000000000001</v>
      </c>
      <c r="AD82" s="362">
        <v>1.5</v>
      </c>
      <c r="AE82" s="362">
        <v>1.5</v>
      </c>
      <c r="AF82" s="362">
        <v>1.5</v>
      </c>
      <c r="AG82" s="362">
        <v>1.5</v>
      </c>
      <c r="AH82" s="362">
        <v>1.5</v>
      </c>
      <c r="AI82" s="362">
        <v>1.5</v>
      </c>
      <c r="AJ82" s="362">
        <v>1.5</v>
      </c>
      <c r="AK82" s="362">
        <v>1.7446577621999999</v>
      </c>
      <c r="AL82" s="362">
        <v>4.5848944509000003</v>
      </c>
      <c r="AM82" s="362">
        <v>4.9554487500000004</v>
      </c>
      <c r="AN82" s="362">
        <v>5.3802015000000001</v>
      </c>
      <c r="AO82" s="362">
        <v>6.5128754999999998</v>
      </c>
      <c r="AP82" s="362">
        <v>6.5114596574999997</v>
      </c>
      <c r="AQ82" s="362">
        <v>8.5785897075000008</v>
      </c>
      <c r="AR82" s="362">
        <v>8.5785897075000008</v>
      </c>
      <c r="AS82" s="362">
        <v>9.1729037553000001</v>
      </c>
      <c r="AT82" s="362">
        <v>9.6638329837499999</v>
      </c>
      <c r="AU82" s="362">
        <v>8.7747971611499995</v>
      </c>
      <c r="AV82" s="362">
        <v>8.7232888109999998</v>
      </c>
      <c r="AW82" s="362">
        <v>9.4</v>
      </c>
      <c r="AX82" s="362">
        <v>10.542363255</v>
      </c>
      <c r="AY82" s="362">
        <v>10.93633558905</v>
      </c>
      <c r="AZ82" s="431">
        <v>12.188053626449999</v>
      </c>
      <c r="BA82" s="365">
        <v>12.528535430850001</v>
      </c>
      <c r="BB82" s="235">
        <v>2.5127132080617676E-2</v>
      </c>
      <c r="BC82" s="235">
        <v>6.4695945506469954E-2</v>
      </c>
      <c r="BD82" s="235">
        <v>3.536256503018571E-3</v>
      </c>
    </row>
    <row r="83" spans="1:57">
      <c r="A83" t="s">
        <v>171</v>
      </c>
      <c r="B83" s="362">
        <v>0</v>
      </c>
      <c r="C83" s="362">
        <v>0</v>
      </c>
      <c r="D83" s="362">
        <v>0</v>
      </c>
      <c r="E83" s="362">
        <v>0</v>
      </c>
      <c r="F83" s="362">
        <v>0</v>
      </c>
      <c r="G83" s="362">
        <v>0</v>
      </c>
      <c r="H83" s="362">
        <v>0</v>
      </c>
      <c r="I83" s="362">
        <v>0</v>
      </c>
      <c r="J83" s="362">
        <v>0</v>
      </c>
      <c r="K83" s="362">
        <v>0</v>
      </c>
      <c r="L83" s="362">
        <v>0</v>
      </c>
      <c r="M83" s="362">
        <v>0</v>
      </c>
      <c r="N83" s="362">
        <v>0</v>
      </c>
      <c r="O83" s="362">
        <v>0</v>
      </c>
      <c r="P83" s="362">
        <v>0</v>
      </c>
      <c r="Q83" s="362">
        <v>0</v>
      </c>
      <c r="R83" s="362">
        <v>0</v>
      </c>
      <c r="S83" s="362">
        <v>0</v>
      </c>
      <c r="T83" s="362">
        <v>0</v>
      </c>
      <c r="U83" s="362">
        <v>0</v>
      </c>
      <c r="V83" s="362">
        <v>0</v>
      </c>
      <c r="W83" s="362">
        <v>6.8000000000000005E-2</v>
      </c>
      <c r="X83" s="362">
        <v>2.1040000000000001</v>
      </c>
      <c r="Y83" s="362">
        <v>2.718</v>
      </c>
      <c r="Z83" s="362">
        <v>2.63</v>
      </c>
      <c r="AA83" s="362">
        <v>3.0230000000000001</v>
      </c>
      <c r="AB83" s="362">
        <v>3.5019999999999998</v>
      </c>
      <c r="AC83" s="362">
        <v>4.5810000000000004</v>
      </c>
      <c r="AD83" s="362">
        <v>5.7229999999999999</v>
      </c>
      <c r="AE83" s="362">
        <v>7.6180000000000003</v>
      </c>
      <c r="AF83" s="362">
        <v>9.2129999999999992</v>
      </c>
      <c r="AG83" s="362">
        <v>12.172000000000001</v>
      </c>
      <c r="AH83" s="362">
        <v>14.792</v>
      </c>
      <c r="AI83" s="362">
        <v>13.837999999999999</v>
      </c>
      <c r="AJ83" s="362">
        <v>16.849</v>
      </c>
      <c r="AK83" s="362">
        <v>18.923999999999999</v>
      </c>
      <c r="AL83" s="362">
        <v>20.786999999999999</v>
      </c>
      <c r="AM83" s="362">
        <v>23.099</v>
      </c>
      <c r="AN83" s="362">
        <v>24.193999999999999</v>
      </c>
      <c r="AO83" s="362">
        <v>28.350999999999999</v>
      </c>
      <c r="AP83" s="362">
        <v>30.355</v>
      </c>
      <c r="AQ83" s="362">
        <v>32.003999999999998</v>
      </c>
      <c r="AR83" s="362">
        <v>34.662999999999997</v>
      </c>
      <c r="AS83" s="362">
        <v>35.670999999999999</v>
      </c>
      <c r="AT83" s="362">
        <v>33.908000000000001</v>
      </c>
      <c r="AU83" s="362">
        <v>43.008000000000003</v>
      </c>
      <c r="AV83" s="362">
        <v>46.283999999999999</v>
      </c>
      <c r="AW83" s="362">
        <v>50.185000000000002</v>
      </c>
      <c r="AX83" s="362">
        <v>52.523000000000003</v>
      </c>
      <c r="AY83" s="362">
        <v>47.773000000000003</v>
      </c>
      <c r="AZ83" s="431">
        <v>43.614070676887003</v>
      </c>
      <c r="BA83" s="365">
        <v>45.465771339482778</v>
      </c>
      <c r="BB83" s="235">
        <v>3.9608255244812707E-2</v>
      </c>
      <c r="BC83" s="235">
        <v>3.6906599457638745E-2</v>
      </c>
      <c r="BD83" s="235">
        <v>1.2832994762348953E-2</v>
      </c>
    </row>
    <row r="84" spans="1:57">
      <c r="A84" t="s">
        <v>172</v>
      </c>
      <c r="B84" s="362">
        <v>0.22888888888888889</v>
      </c>
      <c r="C84" s="362">
        <v>0.25666666666666671</v>
      </c>
      <c r="D84" s="362">
        <v>0.33222222222222225</v>
      </c>
      <c r="E84" s="362">
        <v>0.46777777777777779</v>
      </c>
      <c r="F84" s="362">
        <v>0.58777777777777784</v>
      </c>
      <c r="G84" s="362">
        <v>0.55784194499999995</v>
      </c>
      <c r="H84" s="362">
        <v>1.1213472600000001</v>
      </c>
      <c r="I84" s="362">
        <v>1.305406785</v>
      </c>
      <c r="J84" s="362">
        <v>1.5064564199999999</v>
      </c>
      <c r="K84" s="362">
        <v>1.5857436</v>
      </c>
      <c r="L84" s="362">
        <v>1.5744168599999999</v>
      </c>
      <c r="M84" s="362">
        <v>1.798768288888889</v>
      </c>
      <c r="N84" s="362">
        <v>1.8984032333333334</v>
      </c>
      <c r="O84" s="362">
        <v>1.8699905888888888</v>
      </c>
      <c r="P84" s="362">
        <v>1.8051563666666666</v>
      </c>
      <c r="Q84" s="362">
        <v>1.8673209444444445</v>
      </c>
      <c r="R84" s="362">
        <v>1.5912034333333334</v>
      </c>
      <c r="S84" s="362">
        <v>1.3520795666666667</v>
      </c>
      <c r="T84" s="362">
        <v>1.2620744111111111</v>
      </c>
      <c r="U84" s="362">
        <v>1.2699879999999999</v>
      </c>
      <c r="V84" s="362">
        <v>1.138508011111111</v>
      </c>
      <c r="W84" s="362">
        <v>1.0373475555555558</v>
      </c>
      <c r="X84" s="362">
        <v>1.0492656111111109</v>
      </c>
      <c r="Y84" s="362">
        <v>1.1967634666666669</v>
      </c>
      <c r="Z84" s="362">
        <v>1.2056305</v>
      </c>
      <c r="AA84" s="362">
        <v>1.9350155</v>
      </c>
      <c r="AB84" s="362">
        <v>2.8101821555555557</v>
      </c>
      <c r="AC84" s="362">
        <v>2.7867588858888892</v>
      </c>
      <c r="AD84" s="362">
        <v>2.9164912111111114</v>
      </c>
      <c r="AE84" s="362">
        <v>3.542011787111111</v>
      </c>
      <c r="AF84" s="362">
        <v>3.9584639256666665</v>
      </c>
      <c r="AG84" s="362">
        <v>4.0391720444444443</v>
      </c>
      <c r="AH84" s="362">
        <v>4.7390002666666664</v>
      </c>
      <c r="AI84" s="362">
        <v>5.6152157111111105</v>
      </c>
      <c r="AJ84" s="362">
        <v>5.7145646222222224</v>
      </c>
      <c r="AK84" s="362">
        <v>6.1644950555555553</v>
      </c>
      <c r="AL84" s="362">
        <v>6.6399777999999996</v>
      </c>
      <c r="AM84" s="362">
        <v>7.4263787777777779</v>
      </c>
      <c r="AN84" s="362">
        <v>7.6650259222222221</v>
      </c>
      <c r="AO84" s="362">
        <v>9.3244006333333331</v>
      </c>
      <c r="AP84" s="362">
        <v>9.4005808444444448</v>
      </c>
      <c r="AQ84" s="362">
        <v>10.083581725666667</v>
      </c>
      <c r="AR84" s="362">
        <v>10.698504766666668</v>
      </c>
      <c r="AS84" s="362">
        <v>11.628578380888888</v>
      </c>
      <c r="AT84" s="362">
        <v>11.356050588111112</v>
      </c>
      <c r="AU84" s="362">
        <v>14.100602395333334</v>
      </c>
      <c r="AV84" s="362">
        <v>15.521761872333334</v>
      </c>
      <c r="AW84" s="362">
        <v>16.291751210888886</v>
      </c>
      <c r="AX84" s="362">
        <v>16.339734256</v>
      </c>
      <c r="AY84" s="362">
        <v>17.187114680111112</v>
      </c>
      <c r="AZ84" s="431">
        <v>18.382396494111109</v>
      </c>
      <c r="BA84" s="365">
        <v>19.097499849777776</v>
      </c>
      <c r="BB84" s="235">
        <v>3.6063001608133582E-2</v>
      </c>
      <c r="BC84" s="235">
        <v>6.936199203316562E-2</v>
      </c>
      <c r="BD84" s="235">
        <v>5.390387280933045E-3</v>
      </c>
    </row>
    <row r="85" spans="1:57">
      <c r="A85" t="s">
        <v>102</v>
      </c>
      <c r="B85" s="362">
        <v>0</v>
      </c>
      <c r="C85" s="362">
        <v>0</v>
      </c>
      <c r="D85" s="362">
        <v>0</v>
      </c>
      <c r="E85" s="362">
        <v>0</v>
      </c>
      <c r="F85" s="362">
        <v>0</v>
      </c>
      <c r="G85" s="362">
        <v>0</v>
      </c>
      <c r="H85" s="362">
        <v>0</v>
      </c>
      <c r="I85" s="362">
        <v>0</v>
      </c>
      <c r="J85" s="362">
        <v>0</v>
      </c>
      <c r="K85" s="362">
        <v>0</v>
      </c>
      <c r="L85" s="362">
        <v>0</v>
      </c>
      <c r="M85" s="362">
        <v>0</v>
      </c>
      <c r="N85" s="362">
        <v>0</v>
      </c>
      <c r="O85" s="362">
        <v>0</v>
      </c>
      <c r="P85" s="362">
        <v>0</v>
      </c>
      <c r="Q85" s="362">
        <v>0</v>
      </c>
      <c r="R85" s="362">
        <v>0.26333333333333336</v>
      </c>
      <c r="S85" s="362">
        <v>1.3422222222222222</v>
      </c>
      <c r="T85" s="362">
        <v>1.58</v>
      </c>
      <c r="U85" s="362">
        <v>2.358888888888889</v>
      </c>
      <c r="V85" s="362">
        <v>3.1011111111111109</v>
      </c>
      <c r="W85" s="362">
        <v>3.3316639573433222</v>
      </c>
      <c r="X85" s="362">
        <v>4.6193622966846002</v>
      </c>
      <c r="Y85" s="362">
        <v>5.4518442933207227</v>
      </c>
      <c r="Z85" s="362">
        <v>5.3449700910753224</v>
      </c>
      <c r="AA85" s="362">
        <v>5.7946425270357782</v>
      </c>
      <c r="AB85" s="362">
        <v>7.1743193191871448</v>
      </c>
      <c r="AC85" s="362">
        <v>7.7781011628391452</v>
      </c>
      <c r="AD85" s="362">
        <v>8.8094918135887781</v>
      </c>
      <c r="AE85" s="362">
        <v>9.7497159978697105</v>
      </c>
      <c r="AF85" s="362">
        <v>10.097190152930066</v>
      </c>
      <c r="AG85" s="362">
        <v>11.764506106639443</v>
      </c>
      <c r="AH85" s="362">
        <v>14.757431761974667</v>
      </c>
      <c r="AI85" s="362">
        <v>15.758974914795667</v>
      </c>
      <c r="AJ85" s="362">
        <v>17.506565518187443</v>
      </c>
      <c r="AK85" s="362">
        <v>20.249707375191225</v>
      </c>
      <c r="AL85" s="362">
        <v>23.464725294663335</v>
      </c>
      <c r="AM85" s="362">
        <v>25.498471084575442</v>
      </c>
      <c r="AN85" s="362">
        <v>27.154083235157113</v>
      </c>
      <c r="AO85" s="362">
        <v>28.427473815172334</v>
      </c>
      <c r="AP85" s="362">
        <v>30.628824785760553</v>
      </c>
      <c r="AQ85" s="362">
        <v>31.538389485771443</v>
      </c>
      <c r="AR85" s="362">
        <v>33.60279475995344</v>
      </c>
      <c r="AS85" s="362">
        <v>35.293518319918334</v>
      </c>
      <c r="AT85" s="362">
        <v>36.423467312796333</v>
      </c>
      <c r="AU85" s="362">
        <v>41.27788565555111</v>
      </c>
      <c r="AV85" s="362">
        <v>42.340747776912217</v>
      </c>
      <c r="AW85" s="362">
        <v>46.463650424654446</v>
      </c>
      <c r="AX85" s="362">
        <v>46.684174715166549</v>
      </c>
      <c r="AY85" s="362">
        <v>47.716377352257553</v>
      </c>
      <c r="AZ85" s="431">
        <v>48.687261020808556</v>
      </c>
      <c r="BA85" s="365">
        <v>48.308259396078661</v>
      </c>
      <c r="BB85" s="235">
        <v>-1.0495382031907807E-2</v>
      </c>
      <c r="BC85" s="235">
        <v>4.7438422952994719E-2</v>
      </c>
      <c r="BD85" s="235">
        <v>1.3635304571852988E-2</v>
      </c>
    </row>
    <row r="86" spans="1:57">
      <c r="A86" t="s">
        <v>7</v>
      </c>
      <c r="B86" s="362">
        <v>0</v>
      </c>
      <c r="C86" s="362">
        <v>0</v>
      </c>
      <c r="D86" s="362">
        <v>0</v>
      </c>
      <c r="E86" s="362">
        <v>0</v>
      </c>
      <c r="F86" s="362">
        <v>0</v>
      </c>
      <c r="G86" s="362">
        <v>0</v>
      </c>
      <c r="H86" s="362">
        <v>0</v>
      </c>
      <c r="I86" s="362">
        <v>0</v>
      </c>
      <c r="J86" s="362">
        <v>0</v>
      </c>
      <c r="K86" s="362">
        <v>0</v>
      </c>
      <c r="L86" s="362">
        <v>0</v>
      </c>
      <c r="M86" s="362">
        <v>0</v>
      </c>
      <c r="N86" s="362">
        <v>0</v>
      </c>
      <c r="O86" s="362">
        <v>0</v>
      </c>
      <c r="P86" s="362">
        <v>0</v>
      </c>
      <c r="Q86" s="362">
        <v>0</v>
      </c>
      <c r="R86" s="362">
        <v>0.01</v>
      </c>
      <c r="S86" s="362">
        <v>1.8888888888888889E-2</v>
      </c>
      <c r="T86" s="362">
        <v>6.5555555555555547E-2</v>
      </c>
      <c r="U86" s="362">
        <v>5.6666666666666664E-2</v>
      </c>
      <c r="V86" s="362">
        <v>3.5555555555555556E-2</v>
      </c>
      <c r="W86" s="362">
        <v>3.6666666666666667E-2</v>
      </c>
      <c r="X86" s="362">
        <v>3.6666666666666667E-2</v>
      </c>
      <c r="Y86" s="362">
        <v>2.7777777777777776E-2</v>
      </c>
      <c r="Z86" s="362">
        <v>3.3333333333333333E-2</v>
      </c>
      <c r="AA86" s="362">
        <v>0.04</v>
      </c>
      <c r="AB86" s="362">
        <v>7.2222222222222229E-2</v>
      </c>
      <c r="AC86" s="362">
        <v>0.21</v>
      </c>
      <c r="AD86" s="362">
        <v>0.25</v>
      </c>
      <c r="AE86" s="362">
        <v>0.25</v>
      </c>
      <c r="AF86" s="362">
        <v>0.14555555555555558</v>
      </c>
      <c r="AG86" s="362">
        <v>0.28666666666666668</v>
      </c>
      <c r="AH86" s="362">
        <v>0.5311111111111112</v>
      </c>
      <c r="AI86" s="362">
        <v>0.9</v>
      </c>
      <c r="AJ86" s="362">
        <v>1.3</v>
      </c>
      <c r="AK86" s="362">
        <v>1.6</v>
      </c>
      <c r="AL86" s="362">
        <v>2</v>
      </c>
      <c r="AM86" s="362">
        <v>2.4</v>
      </c>
      <c r="AN86" s="362">
        <v>2.3733333333333335</v>
      </c>
      <c r="AO86" s="362">
        <v>4.16</v>
      </c>
      <c r="AP86" s="362">
        <v>6.44</v>
      </c>
      <c r="AQ86" s="362">
        <v>7</v>
      </c>
      <c r="AR86" s="362">
        <v>7.0796999999999999</v>
      </c>
      <c r="AS86" s="362">
        <v>7.4989999999999997</v>
      </c>
      <c r="AT86" s="362">
        <v>8.0104000000000006</v>
      </c>
      <c r="AU86" s="362">
        <v>9.4019999999999992</v>
      </c>
      <c r="AV86" s="362">
        <v>8.48</v>
      </c>
      <c r="AW86" s="362">
        <v>9.3550000000000004</v>
      </c>
      <c r="AX86" s="362">
        <v>9.7509999999999994</v>
      </c>
      <c r="AY86" s="362">
        <v>10.210000000000001</v>
      </c>
      <c r="AZ86" s="431">
        <v>10.66</v>
      </c>
      <c r="BA86" s="365">
        <v>10.7098</v>
      </c>
      <c r="BB86" s="235">
        <v>1.9266652313432164E-3</v>
      </c>
      <c r="BC86" s="235">
        <v>5.1688521091898254E-2</v>
      </c>
      <c r="BD86" s="235">
        <v>3.0229071949440796E-3</v>
      </c>
    </row>
    <row r="87" spans="1:57">
      <c r="A87" t="s">
        <v>55</v>
      </c>
      <c r="B87" s="362">
        <v>0.24186111111111114</v>
      </c>
      <c r="C87" s="362">
        <v>0.31022222222222223</v>
      </c>
      <c r="D87" s="362">
        <v>0.38630555555555557</v>
      </c>
      <c r="E87" s="362">
        <v>0.44352777777777774</v>
      </c>
      <c r="F87" s="362">
        <v>0.45211111111111113</v>
      </c>
      <c r="G87" s="362">
        <v>0.54305555555555551</v>
      </c>
      <c r="H87" s="362">
        <v>0.52894444444444455</v>
      </c>
      <c r="I87" s="362">
        <v>0.47216666666666673</v>
      </c>
      <c r="J87" s="362">
        <v>1.087638888888889</v>
      </c>
      <c r="K87" s="362">
        <v>1.8133055555555555</v>
      </c>
      <c r="L87" s="362">
        <v>1.5422222222222222</v>
      </c>
      <c r="M87" s="362">
        <v>1.55</v>
      </c>
      <c r="N87" s="362">
        <v>1.6577777777777778</v>
      </c>
      <c r="O87" s="362">
        <v>1.2355555555555555</v>
      </c>
      <c r="P87" s="362">
        <v>1.6088888888888888</v>
      </c>
      <c r="Q87" s="362">
        <v>1.9444444444444442</v>
      </c>
      <c r="R87" s="362">
        <v>2.1799999999999997</v>
      </c>
      <c r="S87" s="362">
        <v>2.2544444444444447</v>
      </c>
      <c r="T87" s="362">
        <v>2.5199999999999996</v>
      </c>
      <c r="U87" s="362">
        <v>2.5722222222222224</v>
      </c>
      <c r="V87" s="362">
        <v>2.8922222222222222</v>
      </c>
      <c r="W87" s="362">
        <v>3.0422222222222222</v>
      </c>
      <c r="X87" s="362">
        <v>3.0766666666666667</v>
      </c>
      <c r="Y87" s="362">
        <v>2.7966666666666669</v>
      </c>
      <c r="Z87" s="362">
        <v>2.5822222222222222</v>
      </c>
      <c r="AA87" s="362">
        <v>2.4977777777777779</v>
      </c>
      <c r="AB87" s="362">
        <v>2.391111111111111</v>
      </c>
      <c r="AC87" s="362">
        <v>2.4844444444444447</v>
      </c>
      <c r="AD87" s="362">
        <v>2.8688888888888888</v>
      </c>
      <c r="AE87" s="362">
        <v>3.09</v>
      </c>
      <c r="AF87" s="362">
        <v>3.3833333333333337</v>
      </c>
      <c r="AG87" s="362">
        <v>3.4000000000000004</v>
      </c>
      <c r="AH87" s="362">
        <v>3.3711111111111109</v>
      </c>
      <c r="AI87" s="362">
        <v>3.6215509217222217</v>
      </c>
      <c r="AJ87" s="362">
        <v>3.6737731439444445</v>
      </c>
      <c r="AK87" s="362">
        <v>3.5180871733777774</v>
      </c>
      <c r="AL87" s="362">
        <v>3.5368508093333331</v>
      </c>
      <c r="AM87" s="362">
        <v>3.6660790511505557</v>
      </c>
      <c r="AN87" s="362">
        <v>4.1925046095211105</v>
      </c>
      <c r="AO87" s="362">
        <v>4.5409388495969996</v>
      </c>
      <c r="AP87" s="362">
        <v>5.2263905184650001</v>
      </c>
      <c r="AQ87" s="362">
        <v>5.4873622885317221</v>
      </c>
      <c r="AR87" s="362">
        <v>5.989814507017412</v>
      </c>
      <c r="AS87" s="362">
        <v>5.7873781677150005</v>
      </c>
      <c r="AT87" s="362">
        <v>5.3260456196275001</v>
      </c>
      <c r="AU87" s="362">
        <v>5.8075207752625007</v>
      </c>
      <c r="AV87" s="362">
        <v>6.2564967362100017</v>
      </c>
      <c r="AW87" s="362">
        <v>6.2174572253190004</v>
      </c>
      <c r="AX87" s="362">
        <v>6.4426514484781325</v>
      </c>
      <c r="AY87" s="362">
        <v>7.2360859589925681</v>
      </c>
      <c r="AZ87" s="431">
        <v>7.771243009820588</v>
      </c>
      <c r="BA87" s="365">
        <v>8.0038018572338459</v>
      </c>
      <c r="BB87" s="235">
        <v>2.7111561954975327E-2</v>
      </c>
      <c r="BC87" s="235">
        <v>4.0468324354635321E-2</v>
      </c>
      <c r="BD87" s="235">
        <v>2.2591225065957329E-3</v>
      </c>
    </row>
    <row r="88" spans="1:57">
      <c r="A88" s="175" t="s">
        <v>86</v>
      </c>
      <c r="B88" s="369">
        <v>5.8507971322569219</v>
      </c>
      <c r="C88" s="369">
        <v>6.5094763861023557</v>
      </c>
      <c r="D88" s="369">
        <v>7.3790592895130773</v>
      </c>
      <c r="E88" s="369">
        <v>8.0320109471036023</v>
      </c>
      <c r="F88" s="369">
        <v>10.585945702366168</v>
      </c>
      <c r="G88" s="369">
        <v>14.614527321380434</v>
      </c>
      <c r="H88" s="369">
        <v>17.258864157260387</v>
      </c>
      <c r="I88" s="369">
        <v>19.940468098025921</v>
      </c>
      <c r="J88" s="369">
        <v>24.530751467018462</v>
      </c>
      <c r="K88" s="369">
        <v>30.477063122756775</v>
      </c>
      <c r="L88" s="369">
        <v>35.341371877312653</v>
      </c>
      <c r="M88" s="369">
        <v>40.623726074452897</v>
      </c>
      <c r="N88" s="369">
        <v>49.908708864986465</v>
      </c>
      <c r="O88" s="369">
        <v>59.642214274200846</v>
      </c>
      <c r="P88" s="369">
        <v>68.108893295154786</v>
      </c>
      <c r="Q88" s="369">
        <v>73.1631690912712</v>
      </c>
      <c r="R88" s="369">
        <v>74.121718966394383</v>
      </c>
      <c r="S88" s="369">
        <v>77.302593685264185</v>
      </c>
      <c r="T88" s="369">
        <v>84.974289158999952</v>
      </c>
      <c r="U88" s="369">
        <v>99.322665847840653</v>
      </c>
      <c r="V88" s="369">
        <v>107.90558835810435</v>
      </c>
      <c r="W88" s="369">
        <v>117.81295821689348</v>
      </c>
      <c r="X88" s="369">
        <v>125.07462703600729</v>
      </c>
      <c r="Y88" s="369">
        <v>133.4155405192227</v>
      </c>
      <c r="Z88" s="369">
        <v>141.98330992372598</v>
      </c>
      <c r="AA88" s="369">
        <v>150.91650581902397</v>
      </c>
      <c r="AB88" s="369">
        <v>165.78589755217664</v>
      </c>
      <c r="AC88" s="369">
        <v>176.14820751685892</v>
      </c>
      <c r="AD88" s="369">
        <v>184.987857711636</v>
      </c>
      <c r="AE88" s="369">
        <v>200.13382616517174</v>
      </c>
      <c r="AF88" s="369">
        <v>209.72688702465416</v>
      </c>
      <c r="AG88" s="369">
        <v>229.21027829576312</v>
      </c>
      <c r="AH88" s="369">
        <v>246.76391517283366</v>
      </c>
      <c r="AI88" s="369">
        <v>253.73372136612736</v>
      </c>
      <c r="AJ88" s="369">
        <v>273.91091056458197</v>
      </c>
      <c r="AK88" s="369">
        <v>294.74536986814491</v>
      </c>
      <c r="AL88" s="369">
        <v>313.10566056911688</v>
      </c>
      <c r="AM88" s="369">
        <v>327.89906057649131</v>
      </c>
      <c r="AN88" s="369">
        <v>355.91523889078962</v>
      </c>
      <c r="AO88" s="369">
        <v>378.5065963913309</v>
      </c>
      <c r="AP88" s="369">
        <v>406.52365510269038</v>
      </c>
      <c r="AQ88" s="369">
        <v>436.51751718545341</v>
      </c>
      <c r="AR88" s="369">
        <v>468.6766294931021</v>
      </c>
      <c r="AS88" s="369">
        <v>499.81682264271382</v>
      </c>
      <c r="AT88" s="369">
        <v>513.33809665760248</v>
      </c>
      <c r="AU88" s="369">
        <v>566.43111696444259</v>
      </c>
      <c r="AV88" s="369">
        <v>615.36125995135944</v>
      </c>
      <c r="AW88" s="369">
        <v>665.11604963997956</v>
      </c>
      <c r="AX88" s="369">
        <v>672.91828445313604</v>
      </c>
      <c r="AY88" s="369">
        <v>694.38745626664422</v>
      </c>
      <c r="AZ88" s="369">
        <v>701.79715572671375</v>
      </c>
      <c r="BA88" s="369">
        <v>722.50094192181632</v>
      </c>
      <c r="BB88" s="506">
        <v>2.6688252799064172E-2</v>
      </c>
      <c r="BC88" s="506">
        <v>5.6118324886202497E-2</v>
      </c>
      <c r="BD88" s="506">
        <v>0.20393035310550461</v>
      </c>
      <c r="BE88" s="86"/>
    </row>
    <row r="89" spans="1:57">
      <c r="B89" s="362"/>
      <c r="C89" s="362"/>
      <c r="D89" s="362"/>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2"/>
      <c r="AC89" s="362"/>
      <c r="AD89" s="362"/>
      <c r="AE89" s="362"/>
      <c r="AF89" s="362"/>
      <c r="AG89" s="362"/>
      <c r="AH89" s="362"/>
      <c r="AI89" s="362"/>
      <c r="AJ89" s="362"/>
      <c r="AK89" s="362"/>
      <c r="AL89" s="362"/>
      <c r="AM89" s="362"/>
      <c r="AN89" s="362"/>
      <c r="AO89" s="362"/>
      <c r="AP89" s="362"/>
      <c r="AQ89" s="362"/>
      <c r="AR89" s="362"/>
      <c r="AS89" s="362"/>
      <c r="AT89" s="362"/>
      <c r="AU89" s="362"/>
      <c r="AV89" s="362"/>
      <c r="AW89" s="362"/>
      <c r="AX89" s="362"/>
      <c r="AY89" s="362"/>
      <c r="AZ89" s="431"/>
      <c r="BA89" s="365"/>
      <c r="BB89" s="507"/>
      <c r="BC89" s="507"/>
      <c r="BD89" s="507"/>
    </row>
    <row r="90" spans="1:57">
      <c r="A90" s="306" t="s">
        <v>343</v>
      </c>
      <c r="B90" s="509">
        <v>643.10568594285121</v>
      </c>
      <c r="C90" s="509">
        <v>699.50755993178848</v>
      </c>
      <c r="D90" s="509">
        <v>750.543322426857</v>
      </c>
      <c r="E90" s="509">
        <v>817.88090357991484</v>
      </c>
      <c r="F90" s="509">
        <v>897.53821191066163</v>
      </c>
      <c r="G90" s="509">
        <v>977.27456852172759</v>
      </c>
      <c r="H90" s="509">
        <v>1043.5365485977131</v>
      </c>
      <c r="I90" s="509">
        <v>1101.8619671013762</v>
      </c>
      <c r="J90" s="509">
        <v>1155.1615215221104</v>
      </c>
      <c r="K90" s="509">
        <v>1177.9746671697403</v>
      </c>
      <c r="L90" s="509">
        <v>1177.2467693830304</v>
      </c>
      <c r="M90" s="509">
        <v>1245.278225025249</v>
      </c>
      <c r="N90" s="509">
        <v>1283.3249166961693</v>
      </c>
      <c r="O90" s="509">
        <v>1336.5969959742831</v>
      </c>
      <c r="P90" s="509">
        <v>1418.2520173841278</v>
      </c>
      <c r="Q90" s="509">
        <v>1431.2446316107423</v>
      </c>
      <c r="R90" s="509">
        <v>1446.1531132372695</v>
      </c>
      <c r="S90" s="509">
        <v>1449.6332001610497</v>
      </c>
      <c r="T90" s="509">
        <v>1467.986844899732</v>
      </c>
      <c r="U90" s="509">
        <v>1587.4150913748301</v>
      </c>
      <c r="V90" s="509">
        <v>1640.5674677751988</v>
      </c>
      <c r="W90" s="509">
        <v>1656.0819501039348</v>
      </c>
      <c r="X90" s="509">
        <v>1740.6416372833869</v>
      </c>
      <c r="Y90" s="509">
        <v>1822.1797499623565</v>
      </c>
      <c r="Z90" s="509">
        <v>1904.2998776320878</v>
      </c>
      <c r="AA90" s="509">
        <v>1957.8816622639611</v>
      </c>
      <c r="AB90" s="509">
        <v>2009.9435878150039</v>
      </c>
      <c r="AC90" s="509">
        <v>2019.4741140951867</v>
      </c>
      <c r="AD90" s="509">
        <v>2040.8329192147121</v>
      </c>
      <c r="AE90" s="509">
        <v>2054.35228878819</v>
      </c>
      <c r="AF90" s="509">
        <v>2126.9790782692603</v>
      </c>
      <c r="AG90" s="509">
        <v>2229.9581328121303</v>
      </c>
      <c r="AH90" s="509">
        <v>2228.3430956637985</v>
      </c>
      <c r="AI90" s="509">
        <v>2264.0776936017887</v>
      </c>
      <c r="AJ90" s="509">
        <v>2323.551487856791</v>
      </c>
      <c r="AK90" s="509">
        <v>2417.7969859606865</v>
      </c>
      <c r="AL90" s="509">
        <v>2457.1430546750626</v>
      </c>
      <c r="AM90" s="509">
        <v>2527.2936756778286</v>
      </c>
      <c r="AN90" s="509">
        <v>2596.153436223919</v>
      </c>
      <c r="AO90" s="509">
        <v>2690.3969376867531</v>
      </c>
      <c r="AP90" s="509">
        <v>2768.441756881401</v>
      </c>
      <c r="AQ90" s="509">
        <v>2850.6475234687769</v>
      </c>
      <c r="AR90" s="509">
        <v>2967.334043704167</v>
      </c>
      <c r="AS90" s="509">
        <v>3044.8912038509579</v>
      </c>
      <c r="AT90" s="509">
        <v>2965.9114487867746</v>
      </c>
      <c r="AU90" s="509">
        <v>3187.5888563652375</v>
      </c>
      <c r="AV90" s="509">
        <v>3245.8733230521298</v>
      </c>
      <c r="AW90" s="509">
        <v>3337.716609890324</v>
      </c>
      <c r="AX90" s="509">
        <v>3383.8368743076876</v>
      </c>
      <c r="AY90" s="509">
        <v>3400.7633949857513</v>
      </c>
      <c r="AZ90" s="509">
        <v>3480.1377477257706</v>
      </c>
      <c r="BA90" s="509">
        <v>3542.8808459328566</v>
      </c>
      <c r="BB90" s="510">
        <v>1.5247412528561766E-2</v>
      </c>
      <c r="BC90" s="510">
        <v>2.3142451078294712E-2</v>
      </c>
      <c r="BD90" s="510">
        <v>1</v>
      </c>
      <c r="BE90" s="741"/>
    </row>
    <row r="91" spans="1:57">
      <c r="A91" t="s">
        <v>390</v>
      </c>
      <c r="B91" s="362">
        <v>488.83605510965214</v>
      </c>
      <c r="C91" s="362">
        <v>528.39075292864777</v>
      </c>
      <c r="D91" s="362">
        <v>561.62223713001765</v>
      </c>
      <c r="E91" s="362">
        <v>613.83408691072032</v>
      </c>
      <c r="F91" s="362">
        <v>675.91948472721037</v>
      </c>
      <c r="G91" s="362">
        <v>733.39645128642587</v>
      </c>
      <c r="H91" s="362">
        <v>778.34752671201591</v>
      </c>
      <c r="I91" s="362">
        <v>821.07911072735453</v>
      </c>
      <c r="J91" s="362">
        <v>845.67819552506364</v>
      </c>
      <c r="K91" s="362">
        <v>848.37363836640361</v>
      </c>
      <c r="L91" s="362">
        <v>816.08643994999875</v>
      </c>
      <c r="M91" s="362">
        <v>846.27235570823859</v>
      </c>
      <c r="N91" s="362">
        <v>849.80200823851806</v>
      </c>
      <c r="O91" s="362">
        <v>870.69616222492198</v>
      </c>
      <c r="P91" s="362">
        <v>911.81024162556355</v>
      </c>
      <c r="Q91" s="362">
        <v>904.73390000073778</v>
      </c>
      <c r="R91" s="362">
        <v>888.24933793017237</v>
      </c>
      <c r="S91" s="362">
        <v>848.31866993484812</v>
      </c>
      <c r="T91" s="362">
        <v>826.54339784485626</v>
      </c>
      <c r="U91" s="362">
        <v>887.0033671847566</v>
      </c>
      <c r="V91" s="362">
        <v>885.75703781813479</v>
      </c>
      <c r="W91" s="362">
        <v>856.94189635015937</v>
      </c>
      <c r="X91" s="362">
        <v>904.13903896242948</v>
      </c>
      <c r="Y91" s="362">
        <v>934.19088799217059</v>
      </c>
      <c r="Z91" s="362">
        <v>984.24419664909476</v>
      </c>
      <c r="AA91" s="362">
        <v>999.95689750961105</v>
      </c>
      <c r="AB91" s="362">
        <v>1035.4648653679205</v>
      </c>
      <c r="AC91" s="362">
        <v>1060.4590826505428</v>
      </c>
      <c r="AD91" s="362">
        <v>1100.4668168207713</v>
      </c>
      <c r="AE91" s="362">
        <v>1125.8657172151386</v>
      </c>
      <c r="AF91" s="362">
        <v>1186.5031151186579</v>
      </c>
      <c r="AG91" s="362">
        <v>1249.713465344028</v>
      </c>
      <c r="AH91" s="362">
        <v>1263.0681014122899</v>
      </c>
      <c r="AI91" s="362">
        <v>1265.8311958291879</v>
      </c>
      <c r="AJ91" s="362">
        <v>1300.8196163833638</v>
      </c>
      <c r="AK91" s="362">
        <v>1354.2636461850252</v>
      </c>
      <c r="AL91" s="362">
        <v>1340.2649869122456</v>
      </c>
      <c r="AM91" s="362">
        <v>1371.9375842114359</v>
      </c>
      <c r="AN91" s="362">
        <v>1392.5216805322532</v>
      </c>
      <c r="AO91" s="362">
        <v>1414.0182708180841</v>
      </c>
      <c r="AP91" s="362">
        <v>1431.5872846531511</v>
      </c>
      <c r="AQ91" s="362">
        <v>1433.6759293428863</v>
      </c>
      <c r="AR91" s="362">
        <v>1478.7620268850546</v>
      </c>
      <c r="AS91" s="362">
        <v>1503.775964141623</v>
      </c>
      <c r="AT91" s="362">
        <v>1461.78290206477</v>
      </c>
      <c r="AU91" s="362">
        <v>1554.8336365865944</v>
      </c>
      <c r="AV91" s="362">
        <v>1545.0571961734477</v>
      </c>
      <c r="AW91" s="362">
        <v>1580.898461279709</v>
      </c>
      <c r="AX91" s="362">
        <v>1609.4598573525816</v>
      </c>
      <c r="AY91" s="362">
        <v>1580.5639554892221</v>
      </c>
      <c r="AZ91" s="431">
        <v>1611.4457486373833</v>
      </c>
      <c r="BA91" s="365">
        <v>1644.0650572576665</v>
      </c>
      <c r="BB91" s="235">
        <v>1.7454715812374566E-2</v>
      </c>
      <c r="BC91" s="235">
        <v>1.1905102121974265E-2</v>
      </c>
      <c r="BD91" s="235">
        <v>0.46404751634394203</v>
      </c>
    </row>
    <row r="92" spans="1:57">
      <c r="A92" t="s">
        <v>391</v>
      </c>
      <c r="B92" s="362">
        <v>154.26963083319899</v>
      </c>
      <c r="C92" s="362">
        <v>171.11680700314079</v>
      </c>
      <c r="D92" s="362">
        <v>188.92108529683927</v>
      </c>
      <c r="E92" s="362">
        <v>204.04681666919433</v>
      </c>
      <c r="F92" s="362">
        <v>221.6187271834514</v>
      </c>
      <c r="G92" s="362">
        <v>243.87811723530174</v>
      </c>
      <c r="H92" s="362">
        <v>265.18902188569717</v>
      </c>
      <c r="I92" s="362">
        <v>280.78285637402172</v>
      </c>
      <c r="J92" s="362">
        <v>309.48332599704645</v>
      </c>
      <c r="K92" s="362">
        <v>329.60102880333676</v>
      </c>
      <c r="L92" s="362">
        <v>361.16032943303168</v>
      </c>
      <c r="M92" s="362">
        <v>399.00586931701054</v>
      </c>
      <c r="N92" s="362">
        <v>433.52290845765123</v>
      </c>
      <c r="O92" s="362">
        <v>465.90083374936131</v>
      </c>
      <c r="P92" s="362">
        <v>506.44177575856406</v>
      </c>
      <c r="Q92" s="362">
        <v>526.51073161000454</v>
      </c>
      <c r="R92" s="362">
        <v>557.90377530709713</v>
      </c>
      <c r="S92" s="362">
        <v>601.31453022620133</v>
      </c>
      <c r="T92" s="362">
        <v>641.44344705487549</v>
      </c>
      <c r="U92" s="362">
        <v>700.41172419007353</v>
      </c>
      <c r="V92" s="362">
        <v>754.810429957064</v>
      </c>
      <c r="W92" s="362">
        <v>799.14005375377565</v>
      </c>
      <c r="X92" s="362">
        <v>836.50259832095708</v>
      </c>
      <c r="Y92" s="362">
        <v>887.98886197018601</v>
      </c>
      <c r="Z92" s="362">
        <v>920.05568098299227</v>
      </c>
      <c r="AA92" s="362">
        <v>957.92476475435035</v>
      </c>
      <c r="AB92" s="362">
        <v>974.4787224470831</v>
      </c>
      <c r="AC92" s="362">
        <v>959.0150314446438</v>
      </c>
      <c r="AD92" s="362">
        <v>940.3661023939402</v>
      </c>
      <c r="AE92" s="362">
        <v>928.48657157305138</v>
      </c>
      <c r="AF92" s="362">
        <v>940.47596315060184</v>
      </c>
      <c r="AG92" s="362">
        <v>980.24466746810174</v>
      </c>
      <c r="AH92" s="362">
        <v>965.27499425150893</v>
      </c>
      <c r="AI92" s="362">
        <v>998.24649777260106</v>
      </c>
      <c r="AJ92" s="362">
        <v>1022.7318714734278</v>
      </c>
      <c r="AK92" s="362">
        <v>1063.5333397756622</v>
      </c>
      <c r="AL92" s="362">
        <v>1116.8780677628163</v>
      </c>
      <c r="AM92" s="362">
        <v>1155.3560914663924</v>
      </c>
      <c r="AN92" s="362">
        <v>1203.6317556916658</v>
      </c>
      <c r="AO92" s="362">
        <v>1276.3786668686701</v>
      </c>
      <c r="AP92" s="362">
        <v>1336.85447222825</v>
      </c>
      <c r="AQ92" s="362">
        <v>1416.971594125891</v>
      </c>
      <c r="AR92" s="362">
        <v>1488.5720168191115</v>
      </c>
      <c r="AS92" s="362">
        <v>1541.1152397093356</v>
      </c>
      <c r="AT92" s="362">
        <v>1504.1285467220032</v>
      </c>
      <c r="AU92" s="362">
        <v>1632.7552197786417</v>
      </c>
      <c r="AV92" s="362">
        <v>1700.8161268786832</v>
      </c>
      <c r="AW92" s="362">
        <v>1756.8181486106143</v>
      </c>
      <c r="AX92" s="362">
        <v>1774.3770169551055</v>
      </c>
      <c r="AY92" s="362">
        <v>1820.1994394965293</v>
      </c>
      <c r="AZ92" s="431">
        <v>1868.6919990883871</v>
      </c>
      <c r="BA92" s="365">
        <v>1898.8157886751897</v>
      </c>
      <c r="BB92" s="235">
        <v>1.334396910696567E-2</v>
      </c>
      <c r="BC92" s="235">
        <v>3.4059096219863028E-2</v>
      </c>
      <c r="BD92" s="235">
        <v>0.53595248365605785</v>
      </c>
    </row>
    <row r="93" spans="1:57">
      <c r="A93" t="s">
        <v>392</v>
      </c>
      <c r="B93" s="362">
        <v>37.912872877181677</v>
      </c>
      <c r="C93" s="362">
        <v>42.788348222675083</v>
      </c>
      <c r="D93" s="362">
        <v>51.081482708673803</v>
      </c>
      <c r="E93" s="362">
        <v>65.59702391774546</v>
      </c>
      <c r="F93" s="362">
        <v>84.31567610002412</v>
      </c>
      <c r="G93" s="362">
        <v>105.77209990775151</v>
      </c>
      <c r="H93" s="362">
        <v>129.7283665225109</v>
      </c>
      <c r="I93" s="362">
        <v>157.29891660313626</v>
      </c>
      <c r="J93" s="362">
        <v>178.55300832538819</v>
      </c>
      <c r="K93" s="362">
        <v>201.81290969056738</v>
      </c>
      <c r="L93" s="362">
        <v>216.50390610906624</v>
      </c>
      <c r="M93" s="362">
        <v>235.54156136034587</v>
      </c>
      <c r="N93" s="362">
        <v>246.2601619957415</v>
      </c>
      <c r="O93" s="362">
        <v>255.71640921211926</v>
      </c>
      <c r="P93" s="362">
        <v>269.6064508613257</v>
      </c>
      <c r="Q93" s="362">
        <v>268.37363074013905</v>
      </c>
      <c r="R93" s="362">
        <v>265.72096809299074</v>
      </c>
      <c r="S93" s="362">
        <v>259.9437520150513</v>
      </c>
      <c r="T93" s="362">
        <v>269.73650250936839</v>
      </c>
      <c r="U93" s="362">
        <v>282.71026453530249</v>
      </c>
      <c r="V93" s="362">
        <v>296.72297368346727</v>
      </c>
      <c r="W93" s="362">
        <v>301.0270740950117</v>
      </c>
      <c r="X93" s="362">
        <v>315.7994807933253</v>
      </c>
      <c r="Y93" s="362">
        <v>311.84977520088307</v>
      </c>
      <c r="Z93" s="362">
        <v>321.18493582902289</v>
      </c>
      <c r="AA93" s="362">
        <v>330.63590242182102</v>
      </c>
      <c r="AB93" s="362">
        <v>341.87474431223438</v>
      </c>
      <c r="AC93" s="362">
        <v>332.17669701824201</v>
      </c>
      <c r="AD93" s="362">
        <v>345.76387666485493</v>
      </c>
      <c r="AE93" s="362">
        <v>344.47328838383828</v>
      </c>
      <c r="AF93" s="362">
        <v>372.05278988747637</v>
      </c>
      <c r="AG93" s="362">
        <v>409.34332655470325</v>
      </c>
      <c r="AH93" s="362">
        <v>403.13070087290919</v>
      </c>
      <c r="AI93" s="362">
        <v>415.44316866195197</v>
      </c>
      <c r="AJ93" s="362">
        <v>429.89530615985745</v>
      </c>
      <c r="AK93" s="362">
        <v>441.01142780849824</v>
      </c>
      <c r="AL93" s="362">
        <v>452.46679495094804</v>
      </c>
      <c r="AM93" s="362">
        <v>453.46174780185277</v>
      </c>
      <c r="AN93" s="362">
        <v>472.90264416433763</v>
      </c>
      <c r="AO93" s="362">
        <v>484.93474324392338</v>
      </c>
      <c r="AP93" s="362">
        <v>496.40701153968325</v>
      </c>
      <c r="AQ93" s="362">
        <v>490.1090491958941</v>
      </c>
      <c r="AR93" s="362">
        <v>483.01875592008435</v>
      </c>
      <c r="AS93" s="362">
        <v>494.92639046808432</v>
      </c>
      <c r="AT93" s="362">
        <v>462.76176254655138</v>
      </c>
      <c r="AU93" s="362">
        <v>497.87837721855368</v>
      </c>
      <c r="AV93" s="362">
        <v>449.7020181392142</v>
      </c>
      <c r="AW93" s="362">
        <v>438.56582717772028</v>
      </c>
      <c r="AX93" s="362">
        <v>431.19703893435417</v>
      </c>
      <c r="AY93" s="362">
        <v>383.01953332565336</v>
      </c>
      <c r="AZ93" s="431">
        <v>399.13183508581312</v>
      </c>
      <c r="BA93" s="365">
        <v>428.79308394721767</v>
      </c>
      <c r="BB93" s="235">
        <v>7.1379129785888562E-2</v>
      </c>
      <c r="BC93" s="235">
        <v>-2.157431234340812E-2</v>
      </c>
      <c r="BD93" s="235">
        <v>0.12102949621900549</v>
      </c>
    </row>
    <row r="94" spans="1:57">
      <c r="A94" s="7" t="s">
        <v>507</v>
      </c>
      <c r="B94" s="371">
        <v>0</v>
      </c>
      <c r="C94" s="371">
        <v>0</v>
      </c>
      <c r="D94" s="371">
        <v>0</v>
      </c>
      <c r="E94" s="371">
        <v>0</v>
      </c>
      <c r="F94" s="371">
        <v>0</v>
      </c>
      <c r="G94" s="371">
        <v>0</v>
      </c>
      <c r="H94" s="371">
        <v>0</v>
      </c>
      <c r="I94" s="371">
        <v>0</v>
      </c>
      <c r="J94" s="371">
        <v>0</v>
      </c>
      <c r="K94" s="371">
        <v>0</v>
      </c>
      <c r="L94" s="371">
        <v>0</v>
      </c>
      <c r="M94" s="371">
        <v>0</v>
      </c>
      <c r="N94" s="371">
        <v>0</v>
      </c>
      <c r="O94" s="371">
        <v>0</v>
      </c>
      <c r="P94" s="371">
        <v>0</v>
      </c>
      <c r="Q94" s="371">
        <v>0</v>
      </c>
      <c r="R94" s="371">
        <v>0</v>
      </c>
      <c r="S94" s="371">
        <v>0</v>
      </c>
      <c r="T94" s="371">
        <v>0</v>
      </c>
      <c r="U94" s="371">
        <v>0</v>
      </c>
      <c r="V94" s="371">
        <v>516.019663398033</v>
      </c>
      <c r="W94" s="371">
        <v>532.21554534712584</v>
      </c>
      <c r="X94" s="371">
        <v>558.1882426187592</v>
      </c>
      <c r="Y94" s="371">
        <v>588.68824126345055</v>
      </c>
      <c r="Z94" s="371">
        <v>600.81278571028201</v>
      </c>
      <c r="AA94" s="371">
        <v>628.86911954176094</v>
      </c>
      <c r="AB94" s="371">
        <v>632.12662080040229</v>
      </c>
      <c r="AC94" s="371">
        <v>599.78336359554919</v>
      </c>
      <c r="AD94" s="371">
        <v>584.51665636755115</v>
      </c>
      <c r="AE94" s="371">
        <v>544.34547947740998</v>
      </c>
      <c r="AF94" s="371">
        <v>524.70777045583122</v>
      </c>
      <c r="AG94" s="371">
        <v>533.03304317301547</v>
      </c>
      <c r="AH94" s="371">
        <v>498.47458005704578</v>
      </c>
      <c r="AI94" s="371">
        <v>508.95920999525362</v>
      </c>
      <c r="AJ94" s="371">
        <v>515.11304067319168</v>
      </c>
      <c r="AK94" s="371">
        <v>519.51115016059475</v>
      </c>
      <c r="AL94" s="371">
        <v>529.79929502076629</v>
      </c>
      <c r="AM94" s="371">
        <v>534.36622618477509</v>
      </c>
      <c r="AN94" s="371">
        <v>540.92449557567238</v>
      </c>
      <c r="AO94" s="371">
        <v>552.47520657740051</v>
      </c>
      <c r="AP94" s="371">
        <v>559.96611490167379</v>
      </c>
      <c r="AQ94" s="371">
        <v>582.54532145627638</v>
      </c>
      <c r="AR94" s="371">
        <v>593.62800530999834</v>
      </c>
      <c r="AS94" s="371">
        <v>588.97615199583254</v>
      </c>
      <c r="AT94" s="371">
        <v>533.0915500945091</v>
      </c>
      <c r="AU94" s="371">
        <v>570.85245691723378</v>
      </c>
      <c r="AV94" s="371">
        <v>590.9952130457616</v>
      </c>
      <c r="AW94" s="371">
        <v>582.85691606384046</v>
      </c>
      <c r="AX94" s="371">
        <v>569.57479192888593</v>
      </c>
      <c r="AY94" s="371">
        <v>566.43727917604872</v>
      </c>
      <c r="AZ94" s="433">
        <v>555.36559292886511</v>
      </c>
      <c r="BA94" s="369">
        <v>546.66511856208194</v>
      </c>
      <c r="BB94" s="511">
        <v>-1.8355647233277983E-2</v>
      </c>
      <c r="BC94" s="511">
        <v>-8.2462480140021999E-4</v>
      </c>
      <c r="BD94" s="511">
        <v>0.1542996059801561</v>
      </c>
    </row>
    <row r="95" spans="1:57">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125"/>
      <c r="BA95" s="125"/>
      <c r="BB95" s="48"/>
      <c r="BC95" s="48"/>
      <c r="BD95" s="48"/>
    </row>
    <row r="96" spans="1:57">
      <c r="BD96" s="6" t="s">
        <v>547</v>
      </c>
    </row>
    <row r="97" spans="1:53">
      <c r="A97" s="460" t="s">
        <v>548</v>
      </c>
    </row>
    <row r="98" spans="1:53">
      <c r="A98" t="s">
        <v>273</v>
      </c>
      <c r="BA98" s="859"/>
    </row>
    <row r="99" spans="1:53">
      <c r="A99" s="56" t="s">
        <v>692</v>
      </c>
    </row>
    <row r="100" spans="1:53">
      <c r="A100" s="10" t="s">
        <v>612</v>
      </c>
    </row>
    <row r="101" spans="1:53">
      <c r="A101" t="s">
        <v>509</v>
      </c>
    </row>
    <row r="102" spans="1:53">
      <c r="A102" s="10" t="s">
        <v>685</v>
      </c>
    </row>
    <row r="103" spans="1:53">
      <c r="A103" t="s">
        <v>613</v>
      </c>
    </row>
    <row r="104" spans="1:53">
      <c r="A104" s="10" t="s">
        <v>614</v>
      </c>
    </row>
    <row r="105" spans="1:53">
      <c r="A105" t="s">
        <v>279</v>
      </c>
    </row>
    <row r="106" spans="1:53">
      <c r="A106" s="86" t="s">
        <v>686</v>
      </c>
    </row>
    <row r="107" spans="1:53">
      <c r="A107" s="86" t="s">
        <v>650</v>
      </c>
    </row>
  </sheetData>
  <mergeCells count="1">
    <mergeCell ref="BB2:BC2"/>
  </mergeCells>
  <phoneticPr fontId="3" type="noConversion"/>
  <conditionalFormatting sqref="BB5:BC5">
    <cfRule type="cellIs" dxfId="69" priority="7" operator="lessThanOrEqual">
      <formula>0</formula>
    </cfRule>
    <cfRule type="cellIs" dxfId="68" priority="8" operator="greaterThan">
      <formula>0</formula>
    </cfRule>
  </conditionalFormatting>
  <conditionalFormatting sqref="BB6:BC94">
    <cfRule type="cellIs" dxfId="67" priority="5" operator="lessThanOrEqual">
      <formula>0</formula>
    </cfRule>
    <cfRule type="cellIs" dxfId="66" priority="6" operator="greaterThan">
      <formula>0</formula>
    </cfRule>
  </conditionalFormatting>
  <conditionalFormatting sqref="BD5">
    <cfRule type="cellIs" dxfId="65" priority="3" operator="lessThanOrEqual">
      <formula>0</formula>
    </cfRule>
    <cfRule type="cellIs" dxfId="64" priority="4" operator="greaterThan">
      <formula>0</formula>
    </cfRule>
  </conditionalFormatting>
  <conditionalFormatting sqref="BD6:BD94">
    <cfRule type="cellIs" dxfId="63" priority="1" operator="lessThanOrEqual">
      <formula>0</formula>
    </cfRule>
    <cfRule type="cellIs" dxfId="62" priority="2" operator="greaterThan">
      <formula>0</formula>
    </cfRule>
  </conditionalFormatting>
  <pageMargins left="0.25" right="0" top="0.25" bottom="0" header="0" footer="0"/>
  <pageSetup paperSize="8" scale="5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4"/>
  <sheetViews>
    <sheetView showGridLines="0" workbookViewId="0">
      <pane xSplit="1" ySplit="3" topLeftCell="AO4" activePane="bottomRight" state="frozen"/>
      <selection pane="topRight" activeCell="B1" sqref="B1"/>
      <selection pane="bottomLeft" activeCell="A4" sqref="A4"/>
      <selection pane="bottomRight"/>
    </sheetView>
  </sheetViews>
  <sheetFormatPr defaultRowHeight="11.25"/>
  <cols>
    <col min="1" max="1" width="30.6640625" customWidth="1"/>
    <col min="2" max="51" width="8.5" customWidth="1"/>
    <col min="52" max="53" width="8.5" style="86" customWidth="1"/>
    <col min="54" max="55" width="11.83203125" customWidth="1"/>
  </cols>
  <sheetData>
    <row r="1" spans="1:57" s="161" customFormat="1" ht="12.75">
      <c r="A1" s="727" t="s">
        <v>693</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s="86"/>
      <c r="BA1" s="86"/>
      <c r="BB1"/>
      <c r="BC1"/>
      <c r="BD1" s="259"/>
      <c r="BE1"/>
    </row>
    <row r="2" spans="1:57" s="16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s="86"/>
      <c r="BA2" s="86"/>
      <c r="BB2" s="930" t="s">
        <v>718</v>
      </c>
      <c r="BC2" s="930"/>
      <c r="BD2" s="259" t="s">
        <v>329</v>
      </c>
      <c r="BE2"/>
    </row>
    <row r="3" spans="1:57" s="161" customFormat="1">
      <c r="A3" s="21" t="s">
        <v>214</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259">
        <v>2016</v>
      </c>
      <c r="BC3" s="259" t="s">
        <v>719</v>
      </c>
      <c r="BD3" s="259">
        <v>2016</v>
      </c>
      <c r="BE3"/>
    </row>
    <row r="4" spans="1:57" s="161" customFormat="1">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s="86"/>
      <c r="AZ4" s="86"/>
      <c r="BA4" s="86"/>
      <c r="BB4"/>
      <c r="BC4"/>
      <c r="BD4"/>
      <c r="BE4"/>
    </row>
    <row r="5" spans="1:57" s="161" customFormat="1">
      <c r="A5" t="s">
        <v>47</v>
      </c>
      <c r="B5" s="366">
        <v>41.862235616436507</v>
      </c>
      <c r="C5" s="366">
        <v>45.075076712326776</v>
      </c>
      <c r="D5" s="366">
        <v>47.639342465751326</v>
      </c>
      <c r="E5" s="366">
        <v>50.907273224041461</v>
      </c>
      <c r="F5" s="366">
        <v>54.948602739723611</v>
      </c>
      <c r="G5" s="366">
        <v>57.916126027394704</v>
      </c>
      <c r="H5" s="366">
        <v>59.708093150682316</v>
      </c>
      <c r="I5" s="366">
        <v>60.386478142073841</v>
      </c>
      <c r="J5" s="366">
        <v>60.409213698627489</v>
      </c>
      <c r="K5" s="366">
        <v>58.145569863011154</v>
      </c>
      <c r="L5" s="366">
        <v>53.527652054792149</v>
      </c>
      <c r="M5" s="366">
        <v>54.498622950817271</v>
      </c>
      <c r="N5" s="366">
        <v>53.481043835614081</v>
      </c>
      <c r="O5" s="366">
        <v>53.773912328764759</v>
      </c>
      <c r="P5" s="366">
        <v>55.454139726024962</v>
      </c>
      <c r="Q5" s="366">
        <v>54.309543715844605</v>
      </c>
      <c r="R5" s="366">
        <v>53.161254794518207</v>
      </c>
      <c r="S5" s="366">
        <v>49.317958904107414</v>
      </c>
      <c r="T5" s="366">
        <v>46.123046575340425</v>
      </c>
      <c r="U5" s="366">
        <v>49.045155737702757</v>
      </c>
      <c r="V5" s="366">
        <v>47.345049315066412</v>
      </c>
      <c r="W5" s="366">
        <v>44.441906849313114</v>
      </c>
      <c r="X5" s="366">
        <v>47.152901369860935</v>
      </c>
      <c r="Y5" s="366">
        <v>49.261161202183622</v>
      </c>
      <c r="Z5" s="366">
        <v>52.380813698627833</v>
      </c>
      <c r="AA5" s="366">
        <v>52.530290410956596</v>
      </c>
      <c r="AB5" s="366">
        <v>53.594704109586687</v>
      </c>
      <c r="AC5" s="366">
        <v>55.268382513658771</v>
      </c>
      <c r="AD5" s="366">
        <v>56.958471232874189</v>
      </c>
      <c r="AE5" s="366">
        <v>58.211227397257716</v>
      </c>
      <c r="AF5" s="366">
        <v>60.840791780819238</v>
      </c>
      <c r="AG5" s="366">
        <v>61.773442622948103</v>
      </c>
      <c r="AH5" s="366">
        <v>62.29408767123013</v>
      </c>
      <c r="AI5" s="366">
        <v>60.947824657531541</v>
      </c>
      <c r="AJ5" s="366">
        <v>61.38397534246306</v>
      </c>
      <c r="AK5" s="366">
        <v>63.751696721308662</v>
      </c>
      <c r="AL5" s="366">
        <v>60.927736986298676</v>
      </c>
      <c r="AM5" s="366">
        <v>63.087728767120517</v>
      </c>
      <c r="AN5" s="366">
        <v>61.031512328764443</v>
      </c>
      <c r="AO5" s="366">
        <v>61.209142076500036</v>
      </c>
      <c r="AP5" s="366">
        <v>60.313517808216531</v>
      </c>
      <c r="AQ5" s="366">
        <v>59.449509589038477</v>
      </c>
      <c r="AR5" s="366">
        <v>63.298063013695824</v>
      </c>
      <c r="AS5" s="366">
        <v>63.598382513658393</v>
      </c>
      <c r="AT5" s="366">
        <v>62.767336986298623</v>
      </c>
      <c r="AU5" s="366">
        <v>65.991224657531347</v>
      </c>
      <c r="AV5" s="366">
        <v>67.061438356161432</v>
      </c>
      <c r="AW5" s="366">
        <v>69.77728688524283</v>
      </c>
      <c r="AX5" s="366">
        <v>71.657728767120133</v>
      </c>
      <c r="AY5" s="366">
        <v>72.858561643832402</v>
      </c>
      <c r="AZ5" s="432">
        <v>74.811739726024115</v>
      </c>
      <c r="BA5" s="367">
        <v>75.129008196718004</v>
      </c>
      <c r="BB5" s="235">
        <v>4.2408914945140097E-3</v>
      </c>
      <c r="BC5" s="235">
        <v>2.1775557527950351E-2</v>
      </c>
      <c r="BD5" s="235">
        <v>0.21977441610225115</v>
      </c>
      <c r="BE5"/>
    </row>
    <row r="6" spans="1:57" s="161" customFormat="1">
      <c r="A6" t="s">
        <v>66</v>
      </c>
      <c r="B6" s="366">
        <v>2.2010118703524504</v>
      </c>
      <c r="C6" s="366">
        <v>2.409674761841857</v>
      </c>
      <c r="D6" s="366">
        <v>2.5588886172706551</v>
      </c>
      <c r="E6" s="366">
        <v>2.8416831919545236</v>
      </c>
      <c r="F6" s="366">
        <v>3.1844472806281279</v>
      </c>
      <c r="G6" s="366">
        <v>3.5180283997891939</v>
      </c>
      <c r="H6" s="366">
        <v>3.7549645218101375</v>
      </c>
      <c r="I6" s="366">
        <v>4.2120293233799631</v>
      </c>
      <c r="J6" s="366">
        <v>4.4915735545177169</v>
      </c>
      <c r="K6" s="366">
        <v>4.5402723128096811</v>
      </c>
      <c r="L6" s="366">
        <v>4.6886261460169871</v>
      </c>
      <c r="M6" s="366">
        <v>4.7173055960609291</v>
      </c>
      <c r="N6" s="366">
        <v>4.9614681957852058</v>
      </c>
      <c r="O6" s="366">
        <v>5.0088769207449317</v>
      </c>
      <c r="P6" s="366">
        <v>5.0853113956800007</v>
      </c>
      <c r="Q6" s="366">
        <v>5.0395760131368856</v>
      </c>
      <c r="R6" s="366">
        <v>4.9034166958345207</v>
      </c>
      <c r="S6" s="366">
        <v>5.1927066705887679</v>
      </c>
      <c r="T6" s="366">
        <v>4.9517929457934242</v>
      </c>
      <c r="U6" s="366">
        <v>5.4814917347560108</v>
      </c>
      <c r="V6" s="366">
        <v>5.7655395216021432</v>
      </c>
      <c r="W6" s="366">
        <v>5.5487074940363428</v>
      </c>
      <c r="X6" s="366">
        <v>5.6159021052292601</v>
      </c>
      <c r="Y6" s="366">
        <v>6.1638462744324949</v>
      </c>
      <c r="Z6" s="366">
        <v>6.6815728403239678</v>
      </c>
      <c r="AA6" s="366">
        <v>6.4766220197480751</v>
      </c>
      <c r="AB6" s="366">
        <v>6.5213797262100517</v>
      </c>
      <c r="AC6" s="366">
        <v>6.8940010430369512</v>
      </c>
      <c r="AD6" s="366">
        <v>7.3347199415191149</v>
      </c>
      <c r="AE6" s="366">
        <v>7.5932039202995316</v>
      </c>
      <c r="AF6" s="366">
        <v>7.9782982204723911</v>
      </c>
      <c r="AG6" s="366">
        <v>8.3537027049082653</v>
      </c>
      <c r="AH6" s="366">
        <v>8.4341185980851705</v>
      </c>
      <c r="AI6" s="366">
        <v>8.0719836661428062</v>
      </c>
      <c r="AJ6" s="366">
        <v>8.4524725473195783</v>
      </c>
      <c r="AK6" s="366">
        <v>8.944055794679981</v>
      </c>
      <c r="AL6" s="366">
        <v>8.5329319262512282</v>
      </c>
      <c r="AM6" s="366">
        <v>8.7240761650888494</v>
      </c>
      <c r="AN6" s="366">
        <v>9.4487040132232742</v>
      </c>
      <c r="AO6" s="366">
        <v>9.1732633922140927</v>
      </c>
      <c r="AP6" s="366">
        <v>9.4626170227114557</v>
      </c>
      <c r="AQ6" s="366">
        <v>9.3796614292819278</v>
      </c>
      <c r="AR6" s="366">
        <v>9.3076195178431274</v>
      </c>
      <c r="AS6" s="366">
        <v>9.2700024102261747</v>
      </c>
      <c r="AT6" s="366">
        <v>9.1851018271972045</v>
      </c>
      <c r="AU6" s="366">
        <v>9.1958510299380745</v>
      </c>
      <c r="AV6" s="366">
        <v>9.7574992919609507</v>
      </c>
      <c r="AW6" s="366">
        <v>9.6695019416217711</v>
      </c>
      <c r="AX6" s="366">
        <v>10.052207406710595</v>
      </c>
      <c r="AY6" s="366">
        <v>10.084871050682846</v>
      </c>
      <c r="AZ6" s="432">
        <v>9.9135030228284258</v>
      </c>
      <c r="BA6" s="367">
        <v>9.6346154662275438</v>
      </c>
      <c r="BB6" s="235">
        <v>-2.8132089732425647E-2</v>
      </c>
      <c r="BC6" s="235">
        <v>4.6657291594456307E-3</v>
      </c>
      <c r="BD6" s="235">
        <v>2.8184080148050947E-2</v>
      </c>
      <c r="BE6"/>
    </row>
    <row r="7" spans="1:57">
      <c r="A7" t="s">
        <v>53</v>
      </c>
      <c r="B7" s="366">
        <v>0.80901822856233352</v>
      </c>
      <c r="C7" s="366">
        <v>0.85162597416587393</v>
      </c>
      <c r="D7" s="366">
        <v>0.73215533446555359</v>
      </c>
      <c r="E7" s="366">
        <v>0.78223841448379705</v>
      </c>
      <c r="F7" s="366">
        <v>0.97020563593896536</v>
      </c>
      <c r="G7" s="366">
        <v>0.98997148056088013</v>
      </c>
      <c r="H7" s="366">
        <v>1.0255464061567012</v>
      </c>
      <c r="I7" s="366">
        <v>1.0942426760717352</v>
      </c>
      <c r="J7" s="366">
        <v>1.2150088825092356</v>
      </c>
      <c r="K7" s="366">
        <v>1.278594408128507</v>
      </c>
      <c r="L7" s="366">
        <v>1.2995978647415474</v>
      </c>
      <c r="M7" s="366">
        <v>1.2734519258747148</v>
      </c>
      <c r="N7" s="366">
        <v>1.3470174046840719</v>
      </c>
      <c r="O7" s="366">
        <v>1.6939621554190332</v>
      </c>
      <c r="P7" s="366">
        <v>2.0577507540001525</v>
      </c>
      <c r="Q7" s="366">
        <v>2.2211002781964093</v>
      </c>
      <c r="R7" s="366">
        <v>2.4115254796239527</v>
      </c>
      <c r="S7" s="366">
        <v>2.6309807893135422</v>
      </c>
      <c r="T7" s="366">
        <v>2.6987593032762183</v>
      </c>
      <c r="U7" s="366">
        <v>2.7256137759199786</v>
      </c>
      <c r="V7" s="366">
        <v>2.7835305893495526</v>
      </c>
      <c r="W7" s="366">
        <v>2.4739221787870034</v>
      </c>
      <c r="X7" s="366">
        <v>2.512544916485477</v>
      </c>
      <c r="Y7" s="366">
        <v>2.52944793976837</v>
      </c>
      <c r="Z7" s="366">
        <v>2.4644089994775453</v>
      </c>
      <c r="AA7" s="366">
        <v>2.6635017815059028</v>
      </c>
      <c r="AB7" s="366">
        <v>2.8245942933141333</v>
      </c>
      <c r="AC7" s="366">
        <v>2.8147352430969481</v>
      </c>
      <c r="AD7" s="366">
        <v>2.8768573176520569</v>
      </c>
      <c r="AE7" s="366">
        <v>3.0525879497544013</v>
      </c>
      <c r="AF7" s="366">
        <v>3.0418551320719378</v>
      </c>
      <c r="AG7" s="366">
        <v>3.1999091106263031</v>
      </c>
      <c r="AH7" s="366">
        <v>3.4476737528167569</v>
      </c>
      <c r="AI7" s="366">
        <v>3.7909955356689471</v>
      </c>
      <c r="AJ7" s="366">
        <v>3.7423897369299497</v>
      </c>
      <c r="AK7" s="366">
        <v>3.9375759651176554</v>
      </c>
      <c r="AL7" s="366">
        <v>4.0920651655463178</v>
      </c>
      <c r="AM7" s="366">
        <v>4.4981035651259562</v>
      </c>
      <c r="AN7" s="366">
        <v>4.9631269707316523</v>
      </c>
      <c r="AO7" s="366">
        <v>5.2360964575494329</v>
      </c>
      <c r="AP7" s="366">
        <v>5.8920998608275204</v>
      </c>
      <c r="AQ7" s="366">
        <v>6.4395780047604392</v>
      </c>
      <c r="AR7" s="366">
        <v>6.1347703527353463</v>
      </c>
      <c r="AS7" s="366">
        <v>6.3959260496458281</v>
      </c>
      <c r="AT7" s="366">
        <v>6.9896044765158791</v>
      </c>
      <c r="AU7" s="366">
        <v>7.0107463530974545</v>
      </c>
      <c r="AV7" s="366">
        <v>7.4122715720296979</v>
      </c>
      <c r="AW7" s="366">
        <v>7.7099373209028874</v>
      </c>
      <c r="AX7" s="366">
        <v>8.0572096703282607</v>
      </c>
      <c r="AY7" s="366">
        <v>8.4002055760778251</v>
      </c>
      <c r="AZ7" s="432">
        <v>8.4292415402035861</v>
      </c>
      <c r="BA7" s="367">
        <v>8.63982048637574</v>
      </c>
      <c r="BB7" s="235">
        <v>2.4981956581477727E-2</v>
      </c>
      <c r="BC7" s="235">
        <v>3.6458314935270852E-2</v>
      </c>
      <c r="BD7" s="235">
        <v>2.5274012637697046E-2</v>
      </c>
    </row>
    <row r="8" spans="1:57">
      <c r="A8" s="175" t="s">
        <v>82</v>
      </c>
      <c r="B8" s="369">
        <v>44.87226571535129</v>
      </c>
      <c r="C8" s="369">
        <v>48.33637744833451</v>
      </c>
      <c r="D8" s="369">
        <v>50.930386417487533</v>
      </c>
      <c r="E8" s="369">
        <v>54.531194830479784</v>
      </c>
      <c r="F8" s="369">
        <v>59.103255656290706</v>
      </c>
      <c r="G8" s="369">
        <v>62.424125907744781</v>
      </c>
      <c r="H8" s="369">
        <v>64.488604078649161</v>
      </c>
      <c r="I8" s="369">
        <v>65.692750141525536</v>
      </c>
      <c r="J8" s="369">
        <v>66.115796135654449</v>
      </c>
      <c r="K8" s="369">
        <v>63.964436583949343</v>
      </c>
      <c r="L8" s="369">
        <v>59.515876065550685</v>
      </c>
      <c r="M8" s="369">
        <v>60.489380472752913</v>
      </c>
      <c r="N8" s="369">
        <v>59.789529436083356</v>
      </c>
      <c r="O8" s="369">
        <v>60.47675140492872</v>
      </c>
      <c r="P8" s="369">
        <v>62.597201875705117</v>
      </c>
      <c r="Q8" s="369">
        <v>61.570220007177902</v>
      </c>
      <c r="R8" s="369">
        <v>60.476196969976684</v>
      </c>
      <c r="S8" s="369">
        <v>57.141646364009723</v>
      </c>
      <c r="T8" s="369">
        <v>53.773598824410065</v>
      </c>
      <c r="U8" s="369">
        <v>57.252261248378744</v>
      </c>
      <c r="V8" s="369">
        <v>55.894119426018108</v>
      </c>
      <c r="W8" s="369">
        <v>52.464536522136456</v>
      </c>
      <c r="X8" s="369">
        <v>55.281348391575676</v>
      </c>
      <c r="Y8" s="369">
        <v>57.954455416384491</v>
      </c>
      <c r="Z8" s="369">
        <v>61.526795538429347</v>
      </c>
      <c r="AA8" s="369">
        <v>61.670414212210574</v>
      </c>
      <c r="AB8" s="369">
        <v>62.940678129110871</v>
      </c>
      <c r="AC8" s="369">
        <v>64.977118799792663</v>
      </c>
      <c r="AD8" s="369">
        <v>67.170048492045368</v>
      </c>
      <c r="AE8" s="369">
        <v>68.857019267311642</v>
      </c>
      <c r="AF8" s="369">
        <v>71.860945133363572</v>
      </c>
      <c r="AG8" s="369">
        <v>73.327054438482676</v>
      </c>
      <c r="AH8" s="369">
        <v>74.175880022132063</v>
      </c>
      <c r="AI8" s="369">
        <v>72.810803859343295</v>
      </c>
      <c r="AJ8" s="369">
        <v>73.578837626712584</v>
      </c>
      <c r="AK8" s="369">
        <v>76.633328481106304</v>
      </c>
      <c r="AL8" s="369">
        <v>73.552734078096222</v>
      </c>
      <c r="AM8" s="369">
        <v>76.309908497335329</v>
      </c>
      <c r="AN8" s="369">
        <v>75.443343312719364</v>
      </c>
      <c r="AO8" s="369">
        <v>75.618501926263562</v>
      </c>
      <c r="AP8" s="369">
        <v>75.668234691755515</v>
      </c>
      <c r="AQ8" s="369">
        <v>75.268749023080844</v>
      </c>
      <c r="AR8" s="369">
        <v>78.740452884274305</v>
      </c>
      <c r="AS8" s="369">
        <v>79.264310973530399</v>
      </c>
      <c r="AT8" s="369">
        <v>78.942043290011711</v>
      </c>
      <c r="AU8" s="369">
        <v>82.197822040566876</v>
      </c>
      <c r="AV8" s="369">
        <v>84.231209220152081</v>
      </c>
      <c r="AW8" s="369">
        <v>87.156726147767486</v>
      </c>
      <c r="AX8" s="369">
        <v>89.767145844158989</v>
      </c>
      <c r="AY8" s="369">
        <v>91.343638270593075</v>
      </c>
      <c r="AZ8" s="369">
        <v>93.154484289056128</v>
      </c>
      <c r="BA8" s="369">
        <v>93.403444149321288</v>
      </c>
      <c r="BB8" s="506">
        <v>2.672548317616652E-3</v>
      </c>
      <c r="BC8" s="506">
        <v>2.1007697672939196E-2</v>
      </c>
      <c r="BD8" s="506">
        <v>0.27323250888799916</v>
      </c>
      <c r="BE8" s="86"/>
    </row>
    <row r="9" spans="1:57">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431"/>
      <c r="BA9" s="365"/>
      <c r="BB9" s="235"/>
      <c r="BC9" s="235"/>
      <c r="BD9" s="235"/>
    </row>
    <row r="10" spans="1:57">
      <c r="A10" t="s">
        <v>83</v>
      </c>
      <c r="B10" s="362">
        <v>0.41023059965150688</v>
      </c>
      <c r="C10" s="362">
        <v>0.44430898017811266</v>
      </c>
      <c r="D10" s="362">
        <v>0.46462700516085237</v>
      </c>
      <c r="E10" s="362">
        <v>0.51588996905173046</v>
      </c>
      <c r="F10" s="362">
        <v>0.51536831622885859</v>
      </c>
      <c r="G10" s="362">
        <v>0.5824500495052054</v>
      </c>
      <c r="H10" s="362">
        <v>0.60368402033841351</v>
      </c>
      <c r="I10" s="362">
        <v>0.68981144746912904</v>
      </c>
      <c r="J10" s="362">
        <v>0.77044273580294154</v>
      </c>
      <c r="K10" s="362">
        <v>0.75935044575790744</v>
      </c>
      <c r="L10" s="362">
        <v>0.84422264085873211</v>
      </c>
      <c r="M10" s="362">
        <v>0.89095287149963209</v>
      </c>
      <c r="N10" s="362">
        <v>0.92080797093841338</v>
      </c>
      <c r="O10" s="362">
        <v>0.89634947138911336</v>
      </c>
      <c r="P10" s="362">
        <v>0.97598055944366024</v>
      </c>
      <c r="Q10" s="362">
        <v>1.0859595039907159</v>
      </c>
      <c r="R10" s="362">
        <v>1.1273371680019082</v>
      </c>
      <c r="S10" s="362">
        <v>1.2163088886318805</v>
      </c>
      <c r="T10" s="362">
        <v>1.3508144598967127</v>
      </c>
      <c r="U10" s="362">
        <v>1.4408694088194229</v>
      </c>
      <c r="V10" s="362">
        <v>1.484767727553048</v>
      </c>
      <c r="W10" s="362">
        <v>1.7058047156379423</v>
      </c>
      <c r="X10" s="362">
        <v>1.7262353273646358</v>
      </c>
      <c r="Y10" s="362">
        <v>2.00666680583049</v>
      </c>
      <c r="Z10" s="362">
        <v>2.1460438421627819</v>
      </c>
      <c r="AA10" s="362">
        <v>2.02485595163327</v>
      </c>
      <c r="AB10" s="362">
        <v>2.1551857378748918</v>
      </c>
      <c r="AC10" s="362">
        <v>2.2146067403949115</v>
      </c>
      <c r="AD10" s="362">
        <v>2.1785350084196904</v>
      </c>
      <c r="AE10" s="362">
        <v>2.2708505923194888</v>
      </c>
      <c r="AF10" s="362">
        <v>2.5130992742217466</v>
      </c>
      <c r="AG10" s="362">
        <v>2.7658945027207049</v>
      </c>
      <c r="AH10" s="362">
        <v>2.8258556356165174</v>
      </c>
      <c r="AI10" s="362">
        <v>2.9339939090867979</v>
      </c>
      <c r="AJ10" s="362">
        <v>3.1983763314164246</v>
      </c>
      <c r="AK10" s="362">
        <v>3.3481719501819622</v>
      </c>
      <c r="AL10" s="362">
        <v>3.1415768737045671</v>
      </c>
      <c r="AM10" s="362">
        <v>3.0907811179795917</v>
      </c>
      <c r="AN10" s="362">
        <v>3.4079790171798914</v>
      </c>
      <c r="AO10" s="362">
        <v>3.657865721960929</v>
      </c>
      <c r="AP10" s="362">
        <v>3.9088009966794521</v>
      </c>
      <c r="AQ10" s="362">
        <v>4.0442544965643838</v>
      </c>
      <c r="AR10" s="362">
        <v>4.2493697963901376</v>
      </c>
      <c r="AS10" s="362">
        <v>4.2850386893243169</v>
      </c>
      <c r="AT10" s="362">
        <v>4.0776256654794025</v>
      </c>
      <c r="AU10" s="362">
        <v>4.1915135607565865</v>
      </c>
      <c r="AV10" s="362">
        <v>4.3592577354845359</v>
      </c>
      <c r="AW10" s="362">
        <v>4.5090916234784055</v>
      </c>
      <c r="AX10" s="362">
        <v>4.5209233439069951</v>
      </c>
      <c r="AY10" s="362">
        <v>4.5637570896234783</v>
      </c>
      <c r="AZ10" s="431">
        <v>4.6621428212577856</v>
      </c>
      <c r="BA10" s="365">
        <v>4.7864065114614238</v>
      </c>
      <c r="BB10" s="235">
        <v>2.6653771659898018E-2</v>
      </c>
      <c r="BC10" s="235">
        <v>1.7780676955672758E-2</v>
      </c>
      <c r="BD10" s="235">
        <v>1.4001644924289054E-2</v>
      </c>
    </row>
    <row r="11" spans="1:57">
      <c r="A11" t="s">
        <v>52</v>
      </c>
      <c r="B11" s="362">
        <v>4.8265299029623364E-3</v>
      </c>
      <c r="C11" s="362">
        <v>5.6442143055177091E-3</v>
      </c>
      <c r="D11" s="362">
        <v>6.3804161714548016E-3</v>
      </c>
      <c r="E11" s="362">
        <v>6.7246136855707026E-3</v>
      </c>
      <c r="F11" s="362">
        <v>7.1066114100878956E-3</v>
      </c>
      <c r="G11" s="362">
        <v>7.6240969935232874E-3</v>
      </c>
      <c r="H11" s="362">
        <v>1.2007952764799179E-2</v>
      </c>
      <c r="I11" s="362">
        <v>1.6442063000547406E-2</v>
      </c>
      <c r="J11" s="362">
        <v>1.8869640058970138E-2</v>
      </c>
      <c r="K11" s="362">
        <v>3.6309761931654659E-2</v>
      </c>
      <c r="L11" s="362">
        <v>3.9454701941483011E-2</v>
      </c>
      <c r="M11" s="362">
        <v>4.5334474284746316E-2</v>
      </c>
      <c r="N11" s="362">
        <v>5.6704221389329464E-2</v>
      </c>
      <c r="O11" s="362">
        <v>7.4620849324109187E-2</v>
      </c>
      <c r="P11" s="362">
        <v>8.176844025553727E-2</v>
      </c>
      <c r="Q11" s="362">
        <v>9.5325949072537844E-2</v>
      </c>
      <c r="R11" s="362">
        <v>8.5771091177136993E-2</v>
      </c>
      <c r="S11" s="362">
        <v>0.12255735917088686</v>
      </c>
      <c r="T11" s="362">
        <v>0.16572880839671247</v>
      </c>
      <c r="U11" s="362">
        <v>0.19236263302374534</v>
      </c>
      <c r="V11" s="362">
        <v>0.24196977833194536</v>
      </c>
      <c r="W11" s="362">
        <v>0.28190098633552357</v>
      </c>
      <c r="X11" s="362">
        <v>0.31468460340767374</v>
      </c>
      <c r="Y11" s="362">
        <v>0.3159157075943328</v>
      </c>
      <c r="Z11" s="362">
        <v>0.32478653192409207</v>
      </c>
      <c r="AA11" s="362">
        <v>0.29570079249622561</v>
      </c>
      <c r="AB11" s="362">
        <v>0.30740911824917927</v>
      </c>
      <c r="AC11" s="362">
        <v>0.34728858941177615</v>
      </c>
      <c r="AD11" s="362">
        <v>0.40794055650698985</v>
      </c>
      <c r="AE11" s="362">
        <v>0.44551591853956929</v>
      </c>
      <c r="AF11" s="362">
        <v>0.49170393704209481</v>
      </c>
      <c r="AG11" s="362">
        <v>0.54025948372571519</v>
      </c>
      <c r="AH11" s="362">
        <v>0.58871904646527995</v>
      </c>
      <c r="AI11" s="362">
        <v>0.61698328944209435</v>
      </c>
      <c r="AJ11" s="362">
        <v>0.73213202766073737</v>
      </c>
      <c r="AK11" s="362">
        <v>0.90980035680371507</v>
      </c>
      <c r="AL11" s="362">
        <v>1.1549901725308194</v>
      </c>
      <c r="AM11" s="362">
        <v>1.364631593400413</v>
      </c>
      <c r="AN11" s="362">
        <v>1.5273617472423362</v>
      </c>
      <c r="AO11" s="362">
        <v>1.8114887994305757</v>
      </c>
      <c r="AP11" s="362">
        <v>1.8920929476765667</v>
      </c>
      <c r="AQ11" s="362">
        <v>1.9901110162862345</v>
      </c>
      <c r="AR11" s="362">
        <v>2.0495098818837598</v>
      </c>
      <c r="AS11" s="362">
        <v>2.4057159149793819</v>
      </c>
      <c r="AT11" s="362">
        <v>1.9429976458326272</v>
      </c>
      <c r="AU11" s="362">
        <v>2.5924146483019443</v>
      </c>
      <c r="AV11" s="362">
        <v>2.5836386762816783</v>
      </c>
      <c r="AW11" s="362">
        <v>3.0540600263534259</v>
      </c>
      <c r="AX11" s="362">
        <v>3.6082553897071201</v>
      </c>
      <c r="AY11" s="362">
        <v>3.8219055964909971</v>
      </c>
      <c r="AZ11" s="431">
        <v>4.0363421874189545</v>
      </c>
      <c r="BA11" s="365">
        <v>3.5314887330806437</v>
      </c>
      <c r="BB11" s="235">
        <v>-0.12507697090497183</v>
      </c>
      <c r="BC11" s="235">
        <v>7.8709618012921423E-2</v>
      </c>
      <c r="BD11" s="235">
        <v>1.0330641824157374E-2</v>
      </c>
    </row>
    <row r="12" spans="1:57">
      <c r="A12" t="s">
        <v>142</v>
      </c>
      <c r="B12" s="362">
        <v>6.1147579948054802E-2</v>
      </c>
      <c r="C12" s="362">
        <v>6.3856649945753435E-2</v>
      </c>
      <c r="D12" s="362">
        <v>5.6600212451917813E-2</v>
      </c>
      <c r="E12" s="362">
        <v>4.8244074412568311E-2</v>
      </c>
      <c r="F12" s="362">
        <v>6.3663144945917821E-2</v>
      </c>
      <c r="G12" s="362">
        <v>6.3566392446E-2</v>
      </c>
      <c r="H12" s="362">
        <v>6.4824174944931506E-2</v>
      </c>
      <c r="I12" s="362">
        <v>5.8857770783333332E-2</v>
      </c>
      <c r="J12" s="362">
        <v>4.6344447460630135E-2</v>
      </c>
      <c r="K12" s="362">
        <v>4.8279497458986305E-2</v>
      </c>
      <c r="L12" s="362">
        <v>5.476191495347945E-2</v>
      </c>
      <c r="M12" s="362">
        <v>5.9629675973934426E-2</v>
      </c>
      <c r="N12" s="362">
        <v>6.153458994772603E-2</v>
      </c>
      <c r="O12" s="362">
        <v>5.7470984951178083E-2</v>
      </c>
      <c r="P12" s="362">
        <v>6.8017007442219182E-2</v>
      </c>
      <c r="Q12" s="362">
        <v>6.9471467154098368E-2</v>
      </c>
      <c r="R12" s="362">
        <v>6.8597522441726025E-2</v>
      </c>
      <c r="S12" s="362">
        <v>7.101633493967123E-2</v>
      </c>
      <c r="T12" s="362">
        <v>7.6627979934904111E-2</v>
      </c>
      <c r="U12" s="362">
        <v>7.8155400548360662E-2</v>
      </c>
      <c r="V12" s="362">
        <v>7.827277243350686E-2</v>
      </c>
      <c r="W12" s="362">
        <v>7.1596849939178087E-2</v>
      </c>
      <c r="X12" s="362">
        <v>6.9468294940986303E-2</v>
      </c>
      <c r="Y12" s="362">
        <v>9.735654216456284E-2</v>
      </c>
      <c r="Z12" s="362">
        <v>0.15228843487063015</v>
      </c>
      <c r="AA12" s="362">
        <v>0.16351172486109589</v>
      </c>
      <c r="AB12" s="362">
        <v>0.1618572571125014</v>
      </c>
      <c r="AC12" s="362">
        <v>0.18054862408159564</v>
      </c>
      <c r="AD12" s="362">
        <v>0.187465552670913</v>
      </c>
      <c r="AE12" s="362">
        <v>0.18081107184640002</v>
      </c>
      <c r="AF12" s="362">
        <v>0.17326437685281096</v>
      </c>
      <c r="AG12" s="362">
        <v>0.17560843086174863</v>
      </c>
      <c r="AH12" s="362">
        <v>0.2395882155464685</v>
      </c>
      <c r="AI12" s="362">
        <v>0.33086452396892768</v>
      </c>
      <c r="AJ12" s="362">
        <v>0.45196962811604829</v>
      </c>
      <c r="AK12" s="362">
        <v>0.58192002556439792</v>
      </c>
      <c r="AL12" s="362">
        <v>0.66139041418814426</v>
      </c>
      <c r="AM12" s="362">
        <v>0.66701173443336881</v>
      </c>
      <c r="AN12" s="362">
        <v>0.72159949488699615</v>
      </c>
      <c r="AO12" s="362">
        <v>0.78111579997913838</v>
      </c>
      <c r="AP12" s="362">
        <v>0.75769417726088351</v>
      </c>
      <c r="AQ12" s="362">
        <v>0.70117275921088262</v>
      </c>
      <c r="AR12" s="362">
        <v>0.41330732914889212</v>
      </c>
      <c r="AS12" s="362">
        <v>0.22941022264664485</v>
      </c>
      <c r="AT12" s="362">
        <v>0.23251560780247671</v>
      </c>
      <c r="AU12" s="362">
        <v>0.47750261284435791</v>
      </c>
      <c r="AV12" s="362">
        <v>0.48555242083751948</v>
      </c>
      <c r="AW12" s="362">
        <v>0.43978333353008908</v>
      </c>
      <c r="AX12" s="362">
        <v>0.44196541962454694</v>
      </c>
      <c r="AY12" s="362">
        <v>0.36595665568911678</v>
      </c>
      <c r="AZ12" s="431">
        <v>0.39374484443801055</v>
      </c>
      <c r="BA12" s="365">
        <v>0.43736708386897033</v>
      </c>
      <c r="BB12" s="235">
        <v>0.11078809042749893</v>
      </c>
      <c r="BC12" s="235">
        <v>-6.3361310620978606E-2</v>
      </c>
      <c r="BD12" s="235">
        <v>1.2794271851421346E-3</v>
      </c>
    </row>
    <row r="13" spans="1:57">
      <c r="A13" t="s">
        <v>4</v>
      </c>
      <c r="B13" s="362">
        <v>8.9979824923561658E-2</v>
      </c>
      <c r="C13" s="362">
        <v>9.3849924920273969E-2</v>
      </c>
      <c r="D13" s="362">
        <v>0.11610299990136987</v>
      </c>
      <c r="E13" s="362">
        <v>0.11803716872941714</v>
      </c>
      <c r="F13" s="362">
        <v>0.12921833877911723</v>
      </c>
      <c r="G13" s="362">
        <v>0.1255632443377778</v>
      </c>
      <c r="H13" s="362">
        <v>0.12020807157553641</v>
      </c>
      <c r="I13" s="362">
        <v>0.14643530774094737</v>
      </c>
      <c r="J13" s="362">
        <v>0.15214924511771508</v>
      </c>
      <c r="K13" s="362">
        <v>0.15830315519894927</v>
      </c>
      <c r="L13" s="362">
        <v>0.14921209914954037</v>
      </c>
      <c r="M13" s="362">
        <v>0.1585965755672171</v>
      </c>
      <c r="N13" s="362">
        <v>0.17798272645384713</v>
      </c>
      <c r="O13" s="362">
        <v>0.22046619732632705</v>
      </c>
      <c r="P13" s="362">
        <v>0.23775861532778306</v>
      </c>
      <c r="Q13" s="362">
        <v>0.26153754794997258</v>
      </c>
      <c r="R13" s="362">
        <v>0.28317229948715833</v>
      </c>
      <c r="S13" s="362">
        <v>0.30532683795835497</v>
      </c>
      <c r="T13" s="362">
        <v>0.33794279247827314</v>
      </c>
      <c r="U13" s="362">
        <v>0.3346779983957387</v>
      </c>
      <c r="V13" s="362">
        <v>0.33676423666098848</v>
      </c>
      <c r="W13" s="362">
        <v>0.34266625932244965</v>
      </c>
      <c r="X13" s="362">
        <v>0.34789350100617228</v>
      </c>
      <c r="Y13" s="362">
        <v>0.3482519736651587</v>
      </c>
      <c r="Z13" s="362">
        <v>0.33331407227823073</v>
      </c>
      <c r="AA13" s="362">
        <v>0.34588995611678736</v>
      </c>
      <c r="AB13" s="362">
        <v>0.35664023388543276</v>
      </c>
      <c r="AC13" s="362">
        <v>0.34998040854666307</v>
      </c>
      <c r="AD13" s="362">
        <v>0.36435168636049109</v>
      </c>
      <c r="AE13" s="362">
        <v>0.36046707395097022</v>
      </c>
      <c r="AF13" s="362">
        <v>0.3833541657438897</v>
      </c>
      <c r="AG13" s="362">
        <v>0.41577155387627063</v>
      </c>
      <c r="AH13" s="362">
        <v>0.52448044762935275</v>
      </c>
      <c r="AI13" s="362">
        <v>0.6090244958163451</v>
      </c>
      <c r="AJ13" s="362">
        <v>0.52604261181069434</v>
      </c>
      <c r="AK13" s="362">
        <v>0.57499993112634962</v>
      </c>
      <c r="AL13" s="362">
        <v>0.59699992849118477</v>
      </c>
      <c r="AM13" s="362">
        <v>0.60299992777250289</v>
      </c>
      <c r="AN13" s="362">
        <v>0.57799993076700895</v>
      </c>
      <c r="AO13" s="362">
        <v>0.61499992633513922</v>
      </c>
      <c r="AP13" s="362">
        <v>0.64799992238239124</v>
      </c>
      <c r="AQ13" s="362">
        <v>0.67999991854942277</v>
      </c>
      <c r="AR13" s="362">
        <v>0.71990235383428181</v>
      </c>
      <c r="AS13" s="362">
        <v>0.72931150768553521</v>
      </c>
      <c r="AT13" s="362">
        <v>0.84230662787540322</v>
      </c>
      <c r="AU13" s="362">
        <v>0.87907941961869396</v>
      </c>
      <c r="AV13" s="362">
        <v>0.85594262359726625</v>
      </c>
      <c r="AW13" s="362">
        <v>0.94893188978476406</v>
      </c>
      <c r="AX13" s="362">
        <v>0.96847297150017719</v>
      </c>
      <c r="AY13" s="362">
        <v>1.0522942993369533</v>
      </c>
      <c r="AZ13" s="431">
        <v>1.0363646184443454</v>
      </c>
      <c r="BA13" s="365">
        <v>1.019460447471916</v>
      </c>
      <c r="BB13" s="235">
        <v>-1.6311026709695753E-2</v>
      </c>
      <c r="BC13" s="235">
        <v>4.807838008887888E-2</v>
      </c>
      <c r="BD13" s="235">
        <v>2.9822212479608864E-3</v>
      </c>
    </row>
    <row r="14" spans="1:57">
      <c r="A14" t="s">
        <v>84</v>
      </c>
      <c r="B14" s="362">
        <v>0</v>
      </c>
      <c r="C14" s="362">
        <v>0</v>
      </c>
      <c r="D14" s="362">
        <v>0</v>
      </c>
      <c r="E14" s="362">
        <v>0</v>
      </c>
      <c r="F14" s="362">
        <v>0</v>
      </c>
      <c r="G14" s="362">
        <v>6.4501666611872155E-3</v>
      </c>
      <c r="H14" s="362">
        <v>6.4501666611872155E-3</v>
      </c>
      <c r="I14" s="362">
        <v>9.3271877197632063E-3</v>
      </c>
      <c r="J14" s="362">
        <v>5.3751388843226791E-3</v>
      </c>
      <c r="K14" s="362">
        <v>1.0750277768645358E-2</v>
      </c>
      <c r="L14" s="362">
        <v>1.3437847210806698E-2</v>
      </c>
      <c r="M14" s="362">
        <v>1.2221832184517304E-2</v>
      </c>
      <c r="N14" s="362">
        <v>7.8477027711111123E-3</v>
      </c>
      <c r="O14" s="362">
        <v>8.0627083264840204E-3</v>
      </c>
      <c r="P14" s="362">
        <v>5.8051499950684928E-3</v>
      </c>
      <c r="Q14" s="362">
        <v>4.5027802785063756E-3</v>
      </c>
      <c r="R14" s="362">
        <v>7.3101888826788437E-3</v>
      </c>
      <c r="S14" s="362">
        <v>9.4602444364079163E-3</v>
      </c>
      <c r="T14" s="362">
        <v>1.1717802767823441E-2</v>
      </c>
      <c r="U14" s="362">
        <v>1.6831821517273835E-2</v>
      </c>
      <c r="V14" s="362">
        <v>1.7200444429832575E-2</v>
      </c>
      <c r="W14" s="362">
        <v>1.7092941652146119E-2</v>
      </c>
      <c r="X14" s="362">
        <v>1.5910411097595129E-2</v>
      </c>
      <c r="Y14" s="362">
        <v>1.8547166385276263E-2</v>
      </c>
      <c r="Z14" s="362">
        <v>1.4727880543044141E-2</v>
      </c>
      <c r="AA14" s="362">
        <v>2.4188124979452056E-2</v>
      </c>
      <c r="AB14" s="362">
        <v>2.9670766641461191E-2</v>
      </c>
      <c r="AC14" s="362">
        <v>2.9696908027292052E-2</v>
      </c>
      <c r="AD14" s="362">
        <v>3.4293386081978697E-2</v>
      </c>
      <c r="AE14" s="362">
        <v>3.0960799973698633E-2</v>
      </c>
      <c r="AF14" s="362">
        <v>2.9885772196834096E-2</v>
      </c>
      <c r="AG14" s="362">
        <v>3.1626671003794779E-2</v>
      </c>
      <c r="AH14" s="362">
        <v>2.8918247197656018E-2</v>
      </c>
      <c r="AI14" s="362">
        <v>2.9455761086088283E-2</v>
      </c>
      <c r="AJ14" s="362">
        <v>2.7735716643105025E-2</v>
      </c>
      <c r="AK14" s="362">
        <v>3.0125744244292658E-2</v>
      </c>
      <c r="AL14" s="362">
        <v>3.0745794418325725E-2</v>
      </c>
      <c r="AM14" s="362">
        <v>1.4002223804227557E-2</v>
      </c>
      <c r="AN14" s="362">
        <v>2.4435086245686362E-2</v>
      </c>
      <c r="AO14" s="362">
        <v>3.0933984208748901E-2</v>
      </c>
      <c r="AP14" s="362">
        <v>3.1491863695469718E-2</v>
      </c>
      <c r="AQ14" s="362">
        <v>3.7649622801349772E-2</v>
      </c>
      <c r="AR14" s="362">
        <v>4.4005187018172909E-2</v>
      </c>
      <c r="AS14" s="362">
        <v>3.8407643685116878E-2</v>
      </c>
      <c r="AT14" s="362">
        <v>4.6228344460728772E-2</v>
      </c>
      <c r="AU14" s="362">
        <v>4.7995690125894074E-2</v>
      </c>
      <c r="AV14" s="362">
        <v>4.2411995852859673E-2</v>
      </c>
      <c r="AW14" s="362">
        <v>5.549462275150608E-2</v>
      </c>
      <c r="AX14" s="362">
        <v>6.1949550669595746E-2</v>
      </c>
      <c r="AY14" s="362">
        <v>6.3832999334662424E-2</v>
      </c>
      <c r="AZ14" s="431">
        <v>6.1598016586561034E-2</v>
      </c>
      <c r="BA14" s="365">
        <v>6.2525792419003384E-2</v>
      </c>
      <c r="BB14" s="235">
        <v>1.5061780944498171E-2</v>
      </c>
      <c r="BC14" s="235">
        <v>6.9391767719945374E-2</v>
      </c>
      <c r="BD14" s="235">
        <v>1.8290630809654864E-4</v>
      </c>
    </row>
    <row r="15" spans="1:57">
      <c r="A15" t="s">
        <v>85</v>
      </c>
      <c r="B15" s="362">
        <v>3.6765949968767121E-2</v>
      </c>
      <c r="C15" s="362">
        <v>3.8378491634063934E-2</v>
      </c>
      <c r="D15" s="362">
        <v>3.5905927747275503E-2</v>
      </c>
      <c r="E15" s="362">
        <v>3.9881768181056473E-2</v>
      </c>
      <c r="F15" s="362">
        <v>4.0743552743165913E-2</v>
      </c>
      <c r="G15" s="362">
        <v>3.999103329936074E-2</v>
      </c>
      <c r="H15" s="362">
        <v>4.7731233292785398E-2</v>
      </c>
      <c r="I15" s="362">
        <v>4.5778266164814813E-2</v>
      </c>
      <c r="J15" s="362">
        <v>4.4936161072937596E-2</v>
      </c>
      <c r="K15" s="362">
        <v>4.6226194405175045E-2</v>
      </c>
      <c r="L15" s="362">
        <v>5.7083974951506848E-2</v>
      </c>
      <c r="M15" s="362">
        <v>6.1752415248087437E-2</v>
      </c>
      <c r="N15" s="362">
        <v>6.1491588836651449E-2</v>
      </c>
      <c r="O15" s="362">
        <v>6.4286661056499245E-2</v>
      </c>
      <c r="P15" s="362">
        <v>5.9449036060608827E-2</v>
      </c>
      <c r="Q15" s="362">
        <v>6.3682178224590172E-2</v>
      </c>
      <c r="R15" s="362">
        <v>7.3316894382161352E-2</v>
      </c>
      <c r="S15" s="362">
        <v>7.6971988823500773E-2</v>
      </c>
      <c r="T15" s="362">
        <v>5.0741311068006084E-2</v>
      </c>
      <c r="U15" s="362">
        <v>6.8292167557346697E-2</v>
      </c>
      <c r="V15" s="362">
        <v>5.3428880510167434E-2</v>
      </c>
      <c r="W15" s="362">
        <v>5.6653963840761046E-2</v>
      </c>
      <c r="X15" s="362">
        <v>5.6331455507701689E-2</v>
      </c>
      <c r="Y15" s="362">
        <v>5.2961272799574986E-2</v>
      </c>
      <c r="Z15" s="362">
        <v>4.5043663850624048E-2</v>
      </c>
      <c r="AA15" s="362">
        <v>4.3108613852267885E-2</v>
      </c>
      <c r="AB15" s="362">
        <v>4.0421044410106549E-2</v>
      </c>
      <c r="AC15" s="362">
        <v>3.6343869390801455E-2</v>
      </c>
      <c r="AD15" s="362">
        <v>3.8378491634063934E-2</v>
      </c>
      <c r="AE15" s="362">
        <v>4.0098536077047192E-2</v>
      </c>
      <c r="AF15" s="362">
        <v>3.8808502744809743E-2</v>
      </c>
      <c r="AG15" s="362">
        <v>3.923851385555556E-2</v>
      </c>
      <c r="AH15" s="362">
        <v>2.3328102757960427E-2</v>
      </c>
      <c r="AI15" s="362">
        <v>3.9561022188614924E-2</v>
      </c>
      <c r="AJ15" s="362">
        <v>3.9776027743987821E-2</v>
      </c>
      <c r="AK15" s="362">
        <v>3.3342015871797213E-2</v>
      </c>
      <c r="AL15" s="362">
        <v>3.5798424969589043E-2</v>
      </c>
      <c r="AM15" s="362">
        <v>4.2786105519208528E-2</v>
      </c>
      <c r="AN15" s="362">
        <v>5.0633808290319632E-2</v>
      </c>
      <c r="AO15" s="362">
        <v>8.2979807989617488E-2</v>
      </c>
      <c r="AP15" s="362">
        <v>0.1467592301316466</v>
      </c>
      <c r="AQ15" s="362">
        <v>0.1717564657471761</v>
      </c>
      <c r="AR15" s="362">
        <v>0.25886438645633636</v>
      </c>
      <c r="AS15" s="362">
        <v>0.3277479505345241</v>
      </c>
      <c r="AT15" s="362">
        <v>0.33611225149462176</v>
      </c>
      <c r="AU15" s="362">
        <v>0.47316503503712043</v>
      </c>
      <c r="AV15" s="362">
        <v>0.53250912733345146</v>
      </c>
      <c r="AW15" s="362">
        <v>0.59407833378652142</v>
      </c>
      <c r="AX15" s="362">
        <v>0.57719573184603323</v>
      </c>
      <c r="AY15" s="362">
        <v>0.66048117539285434</v>
      </c>
      <c r="AZ15" s="431">
        <v>0.69211340185187542</v>
      </c>
      <c r="BA15" s="365">
        <v>0.75971412561427243</v>
      </c>
      <c r="BB15" s="235">
        <v>9.7672900974780985E-2</v>
      </c>
      <c r="BC15" s="235">
        <v>0.16776964872564881</v>
      </c>
      <c r="BD15" s="235">
        <v>2.2223869630266578E-3</v>
      </c>
    </row>
    <row r="16" spans="1:57">
      <c r="A16" t="s">
        <v>44</v>
      </c>
      <c r="B16" s="362">
        <v>0.11309292212614916</v>
      </c>
      <c r="C16" s="362">
        <v>0.13265842766508373</v>
      </c>
      <c r="D16" s="362">
        <v>0.1464187832089498</v>
      </c>
      <c r="E16" s="362">
        <v>0.15320173852346694</v>
      </c>
      <c r="F16" s="362">
        <v>0.15448149153543381</v>
      </c>
      <c r="G16" s="362">
        <v>0.17673456651652972</v>
      </c>
      <c r="H16" s="362">
        <v>0.17225402082433908</v>
      </c>
      <c r="I16" s="362">
        <v>0.17755174476772184</v>
      </c>
      <c r="J16" s="362">
        <v>0.1709876510441975</v>
      </c>
      <c r="K16" s="362">
        <v>0.15621410724046822</v>
      </c>
      <c r="L16" s="362">
        <v>0.14197900168267408</v>
      </c>
      <c r="M16" s="362">
        <v>0.15936860981428946</v>
      </c>
      <c r="N16" s="362">
        <v>0.18784331012512964</v>
      </c>
      <c r="O16" s="362">
        <v>0.22425144130419428</v>
      </c>
      <c r="P16" s="362">
        <v>0.23179650942857677</v>
      </c>
      <c r="Q16" s="362">
        <v>0.26117803349461954</v>
      </c>
      <c r="R16" s="362">
        <v>0.28848735513373802</v>
      </c>
      <c r="S16" s="362">
        <v>0.35062035564224314</v>
      </c>
      <c r="T16" s="362">
        <v>0.36324707914350701</v>
      </c>
      <c r="U16" s="362">
        <v>0.37957351829787106</v>
      </c>
      <c r="V16" s="362">
        <v>0.38963517498189043</v>
      </c>
      <c r="W16" s="362">
        <v>0.39871698745626133</v>
      </c>
      <c r="X16" s="362">
        <v>0.42237129597729678</v>
      </c>
      <c r="Y16" s="362">
        <v>0.48483059342184359</v>
      </c>
      <c r="Z16" s="362">
        <v>0.48708787570879108</v>
      </c>
      <c r="AA16" s="362">
        <v>0.50501116770655874</v>
      </c>
      <c r="AB16" s="362">
        <v>0.55068493148681508</v>
      </c>
      <c r="AC16" s="362">
        <v>0.53068989069107575</v>
      </c>
      <c r="AD16" s="362">
        <v>0.59726027395087411</v>
      </c>
      <c r="AE16" s="362">
        <v>0.68405479449566176</v>
      </c>
      <c r="AF16" s="362">
        <v>0.73435616435684548</v>
      </c>
      <c r="AG16" s="362">
        <v>0.82691133876773082</v>
      </c>
      <c r="AH16" s="362">
        <v>0.89980684928233312</v>
      </c>
      <c r="AI16" s="362">
        <v>0.89980684928233312</v>
      </c>
      <c r="AJ16" s="362">
        <v>0.92302767119929663</v>
      </c>
      <c r="AK16" s="362">
        <v>0.93631962114366496</v>
      </c>
      <c r="AL16" s="362">
        <v>1.0800646244489864</v>
      </c>
      <c r="AM16" s="362">
        <v>1.1614045191582154</v>
      </c>
      <c r="AN16" s="362">
        <v>1.2918903305066962</v>
      </c>
      <c r="AO16" s="362">
        <v>1.4179625176088997</v>
      </c>
      <c r="AP16" s="362">
        <v>1.5779937928291645</v>
      </c>
      <c r="AQ16" s="362">
        <v>2.0500730013814215</v>
      </c>
      <c r="AR16" s="362">
        <v>2.1219475750647834</v>
      </c>
      <c r="AS16" s="362">
        <v>2.0563607889326567</v>
      </c>
      <c r="AT16" s="362">
        <v>2.1440779356278594</v>
      </c>
      <c r="AU16" s="362">
        <v>2.2423092537129139</v>
      </c>
      <c r="AV16" s="362">
        <v>2.2538765225457773</v>
      </c>
      <c r="AW16" s="362">
        <v>2.1436851625957507</v>
      </c>
      <c r="AX16" s="362">
        <v>2.1688697780243165</v>
      </c>
      <c r="AY16" s="362">
        <v>2.1276143051139678</v>
      </c>
      <c r="AZ16" s="431">
        <v>2.0821718486099083</v>
      </c>
      <c r="BA16" s="365">
        <v>1.8437798252105422</v>
      </c>
      <c r="BB16" s="235">
        <v>-0.11449200197309384</v>
      </c>
      <c r="BC16" s="235">
        <v>2.8113656593037328E-2</v>
      </c>
      <c r="BD16" s="235">
        <v>5.3935975495076399E-3</v>
      </c>
    </row>
    <row r="17" spans="1:57">
      <c r="A17" t="s">
        <v>5</v>
      </c>
      <c r="B17" s="362">
        <v>0.65533693277662108</v>
      </c>
      <c r="C17" s="362">
        <v>0.68715775497181142</v>
      </c>
      <c r="D17" s="362">
        <v>0.75294945491592091</v>
      </c>
      <c r="E17" s="362">
        <v>0.77512146222859746</v>
      </c>
      <c r="F17" s="362">
        <v>0.79982066598721469</v>
      </c>
      <c r="G17" s="362">
        <v>0.7459617743663014</v>
      </c>
      <c r="H17" s="362">
        <v>0.72295617994140038</v>
      </c>
      <c r="I17" s="362">
        <v>0.71658531860801467</v>
      </c>
      <c r="J17" s="362">
        <v>0.88517787147025884</v>
      </c>
      <c r="K17" s="362">
        <v>0.93548917142751908</v>
      </c>
      <c r="L17" s="362">
        <v>0.9099035103381431</v>
      </c>
      <c r="M17" s="362">
        <v>1.1248373971925927</v>
      </c>
      <c r="N17" s="362">
        <v>1.2312293128429528</v>
      </c>
      <c r="O17" s="362">
        <v>1.242409601722344</v>
      </c>
      <c r="P17" s="362">
        <v>1.3915159543734554</v>
      </c>
      <c r="Q17" s="362">
        <v>1.4285606478832724</v>
      </c>
      <c r="R17" s="362">
        <v>1.4402147126654188</v>
      </c>
      <c r="S17" s="362">
        <v>1.5367522070278539</v>
      </c>
      <c r="T17" s="362">
        <v>1.5132090987145206</v>
      </c>
      <c r="U17" s="362">
        <v>1.6692449746748634</v>
      </c>
      <c r="V17" s="362">
        <v>1.676290812464871</v>
      </c>
      <c r="W17" s="362">
        <v>1.8455001845433487</v>
      </c>
      <c r="X17" s="362">
        <v>1.7983064651389955</v>
      </c>
      <c r="Y17" s="362">
        <v>1.8359550540338496</v>
      </c>
      <c r="Z17" s="362">
        <v>1.8903288428385996</v>
      </c>
      <c r="AA17" s="362">
        <v>2.125222412083501</v>
      </c>
      <c r="AB17" s="362">
        <v>2.1190947537553728</v>
      </c>
      <c r="AC17" s="362">
        <v>2.0857521504367034</v>
      </c>
      <c r="AD17" s="362">
        <v>2.2571283203047794</v>
      </c>
      <c r="AE17" s="362">
        <v>2.3874216868607614</v>
      </c>
      <c r="AF17" s="362">
        <v>2.6608012505174128</v>
      </c>
      <c r="AG17" s="362">
        <v>2.8686998736255611</v>
      </c>
      <c r="AH17" s="362">
        <v>2.9828795724660275</v>
      </c>
      <c r="AI17" s="362">
        <v>3.1285458362311718</v>
      </c>
      <c r="AJ17" s="362">
        <v>2.6519860227471233</v>
      </c>
      <c r="AK17" s="362">
        <v>2.6943779514148152</v>
      </c>
      <c r="AL17" s="362">
        <v>2.8632289809010047</v>
      </c>
      <c r="AM17" s="362">
        <v>2.7492760365533639</v>
      </c>
      <c r="AN17" s="362">
        <v>2.4404850579267947</v>
      </c>
      <c r="AO17" s="362">
        <v>2.7407458673780054</v>
      </c>
      <c r="AP17" s="362">
        <v>2.6528567952463837</v>
      </c>
      <c r="AQ17" s="362">
        <v>3.0459622024124382</v>
      </c>
      <c r="AR17" s="362">
        <v>3.5061820420231808</v>
      </c>
      <c r="AS17" s="362">
        <v>3.3092412199579488</v>
      </c>
      <c r="AT17" s="362">
        <v>3.1225852799509881</v>
      </c>
      <c r="AU17" s="362">
        <v>3.1174774692645757</v>
      </c>
      <c r="AV17" s="362">
        <v>2.8754657502314274</v>
      </c>
      <c r="AW17" s="362">
        <v>3.0301811629185504</v>
      </c>
      <c r="AX17" s="362">
        <v>2.9522063068569477</v>
      </c>
      <c r="AY17" s="362">
        <v>2.9727980926461965</v>
      </c>
      <c r="AZ17" s="431">
        <v>3.3400063048350965</v>
      </c>
      <c r="BA17" s="365">
        <v>3.431844974148293</v>
      </c>
      <c r="BB17" s="235">
        <v>2.7496555674235701E-2</v>
      </c>
      <c r="BC17" s="235">
        <v>2.3300880885628761E-2</v>
      </c>
      <c r="BD17" s="235">
        <v>1.0039154561604273E-2</v>
      </c>
    </row>
    <row r="18" spans="1:57">
      <c r="A18" t="s">
        <v>51</v>
      </c>
      <c r="B18" s="366">
        <v>4.0851055520852364E-3</v>
      </c>
      <c r="C18" s="366">
        <v>4.4076138851445977E-3</v>
      </c>
      <c r="D18" s="366">
        <v>4.6226194405175041E-3</v>
      </c>
      <c r="E18" s="366">
        <v>4.717198387006679E-3</v>
      </c>
      <c r="F18" s="366">
        <v>4.8376249958904114E-3</v>
      </c>
      <c r="G18" s="366">
        <v>5.267636106636225E-3</v>
      </c>
      <c r="H18" s="366">
        <v>5.6976472173820396E-3</v>
      </c>
      <c r="I18" s="366">
        <v>1.0399278262264725E-2</v>
      </c>
      <c r="J18" s="366">
        <v>1.1825305545509894E-2</v>
      </c>
      <c r="K18" s="366">
        <v>1.2362819433942161E-2</v>
      </c>
      <c r="L18" s="366">
        <v>1.6232919430654493E-2</v>
      </c>
      <c r="M18" s="366">
        <v>2.0048093144778387E-2</v>
      </c>
      <c r="N18" s="366">
        <v>2.3005594424901063E-2</v>
      </c>
      <c r="O18" s="366">
        <v>2.4725638867884325E-2</v>
      </c>
      <c r="P18" s="366">
        <v>2.8918247197656018E-2</v>
      </c>
      <c r="Q18" s="366">
        <v>2.9911326135792355E-2</v>
      </c>
      <c r="R18" s="366">
        <v>3.4185883304292244E-2</v>
      </c>
      <c r="S18" s="366">
        <v>3.5583419414216139E-2</v>
      </c>
      <c r="T18" s="366">
        <v>3.8700999967123291E-2</v>
      </c>
      <c r="U18" s="366">
        <v>3.3878061143047977E-2</v>
      </c>
      <c r="V18" s="366">
        <v>3.7410966634885849E-2</v>
      </c>
      <c r="W18" s="366">
        <v>4.2786105519208528E-2</v>
      </c>
      <c r="X18" s="366">
        <v>5.1278824956438367E-2</v>
      </c>
      <c r="Y18" s="366">
        <v>5.1996391311323616E-2</v>
      </c>
      <c r="Z18" s="366">
        <v>6.4501666611872149E-2</v>
      </c>
      <c r="AA18" s="366">
        <v>7.0306816606940645E-2</v>
      </c>
      <c r="AB18" s="366">
        <v>7.2994386049101981E-2</v>
      </c>
      <c r="AC18" s="366">
        <v>8.2686569968869569E-2</v>
      </c>
      <c r="AD18" s="366">
        <v>8.5574861941290187E-2</v>
      </c>
      <c r="AE18" s="366">
        <v>0.10036612221472467</v>
      </c>
      <c r="AF18" s="366">
        <v>0.11105388378224278</v>
      </c>
      <c r="AG18" s="366">
        <v>0.11361761227961044</v>
      </c>
      <c r="AH18" s="366">
        <v>0.11095381863625116</v>
      </c>
      <c r="AI18" s="366">
        <v>0.13280733834222705</v>
      </c>
      <c r="AJ18" s="366">
        <v>0.17032290269958372</v>
      </c>
      <c r="AK18" s="366">
        <v>0.17171400068686379</v>
      </c>
      <c r="AL18" s="366">
        <v>0.22470983133249084</v>
      </c>
      <c r="AM18" s="366">
        <v>0.2320504579287512</v>
      </c>
      <c r="AN18" s="366">
        <v>0.29437362154780061</v>
      </c>
      <c r="AO18" s="366">
        <v>0.28747379082407076</v>
      </c>
      <c r="AP18" s="366">
        <v>0.32579111374591058</v>
      </c>
      <c r="AQ18" s="366">
        <v>0.38635660578698627</v>
      </c>
      <c r="AR18" s="366">
        <v>0.43568500685723033</v>
      </c>
      <c r="AS18" s="366">
        <v>0.45977168414274749</v>
      </c>
      <c r="AT18" s="366">
        <v>0.48223743321070156</v>
      </c>
      <c r="AU18" s="366">
        <v>0.51527334361416133</v>
      </c>
      <c r="AV18" s="366">
        <v>0.56987100741792884</v>
      </c>
      <c r="AW18" s="366">
        <v>0.62300734285418802</v>
      </c>
      <c r="AX18" s="366">
        <v>0.68130863747483494</v>
      </c>
      <c r="AY18" s="366">
        <v>0.71056641384303509</v>
      </c>
      <c r="AZ18" s="432">
        <v>0.70798339112061537</v>
      </c>
      <c r="BA18" s="367">
        <v>0.71555961710009108</v>
      </c>
      <c r="BB18" s="235">
        <v>1.0701135188332378E-2</v>
      </c>
      <c r="BC18" s="235">
        <v>8.0708042671186808E-2</v>
      </c>
      <c r="BD18" s="235">
        <v>2.0932220564225802E-3</v>
      </c>
    </row>
    <row r="19" spans="1:57">
      <c r="A19" s="175" t="s">
        <v>88</v>
      </c>
      <c r="B19" s="369">
        <v>1.3754654448497081</v>
      </c>
      <c r="C19" s="369">
        <v>1.4702620575057614</v>
      </c>
      <c r="D19" s="369">
        <v>1.5836074189982587</v>
      </c>
      <c r="E19" s="369">
        <v>1.6618179931994141</v>
      </c>
      <c r="F19" s="369">
        <v>1.7152397466256863</v>
      </c>
      <c r="G19" s="369">
        <v>1.7536089602325216</v>
      </c>
      <c r="H19" s="369">
        <v>1.7558134675607746</v>
      </c>
      <c r="I19" s="369">
        <v>1.8711883845165362</v>
      </c>
      <c r="J19" s="369">
        <v>2.1061081964574835</v>
      </c>
      <c r="K19" s="369">
        <v>2.1632854306232474</v>
      </c>
      <c r="L19" s="369">
        <v>2.2262886105170194</v>
      </c>
      <c r="M19" s="369">
        <v>2.5327419449097945</v>
      </c>
      <c r="N19" s="369">
        <v>2.7284470177300619</v>
      </c>
      <c r="O19" s="369">
        <v>2.8126435542681332</v>
      </c>
      <c r="P19" s="369">
        <v>3.081009519524565</v>
      </c>
      <c r="Q19" s="369">
        <v>3.3001294341841056</v>
      </c>
      <c r="R19" s="369">
        <v>3.408393115476219</v>
      </c>
      <c r="S19" s="369">
        <v>3.7245976360450155</v>
      </c>
      <c r="T19" s="369">
        <v>3.9087303323675822</v>
      </c>
      <c r="U19" s="369">
        <v>4.2138859839776712</v>
      </c>
      <c r="V19" s="369">
        <v>4.3157407940011359</v>
      </c>
      <c r="W19" s="369">
        <v>4.7627189942468204</v>
      </c>
      <c r="X19" s="369">
        <v>4.8024801793974961</v>
      </c>
      <c r="Y19" s="369">
        <v>5.2124815072064115</v>
      </c>
      <c r="Z19" s="369">
        <v>5.4581228107886659</v>
      </c>
      <c r="AA19" s="369">
        <v>5.5977955603360998</v>
      </c>
      <c r="AB19" s="369">
        <v>5.7939582294648631</v>
      </c>
      <c r="AC19" s="369">
        <v>5.8575937509496878</v>
      </c>
      <c r="AD19" s="369">
        <v>6.1509281378710714</v>
      </c>
      <c r="AE19" s="369">
        <v>6.5005465962783218</v>
      </c>
      <c r="AF19" s="369">
        <v>7.1363273274586856</v>
      </c>
      <c r="AG19" s="369">
        <v>7.7776279807166926</v>
      </c>
      <c r="AH19" s="369">
        <v>8.2245299355978485</v>
      </c>
      <c r="AI19" s="369">
        <v>8.721043025444601</v>
      </c>
      <c r="AJ19" s="369">
        <v>8.7213689400370029</v>
      </c>
      <c r="AK19" s="369">
        <v>9.2807715970378588</v>
      </c>
      <c r="AL19" s="369">
        <v>9.7895050449851126</v>
      </c>
      <c r="AM19" s="369">
        <v>9.9249437165496452</v>
      </c>
      <c r="AN19" s="369">
        <v>10.336758094593531</v>
      </c>
      <c r="AO19" s="369">
        <v>11.425566215715126</v>
      </c>
      <c r="AP19" s="369">
        <v>11.94148083964787</v>
      </c>
      <c r="AQ19" s="369">
        <v>13.107336088740293</v>
      </c>
      <c r="AR19" s="369">
        <v>13.798773558676775</v>
      </c>
      <c r="AS19" s="369">
        <v>13.841005621888876</v>
      </c>
      <c r="AT19" s="369">
        <v>13.226686791734808</v>
      </c>
      <c r="AU19" s="369">
        <v>14.536731033276249</v>
      </c>
      <c r="AV19" s="369">
        <v>14.558525859582446</v>
      </c>
      <c r="AW19" s="369">
        <v>15.398313498053202</v>
      </c>
      <c r="AX19" s="369">
        <v>15.981147129610569</v>
      </c>
      <c r="AY19" s="369">
        <v>16.33920662747126</v>
      </c>
      <c r="AZ19" s="369">
        <v>17.012467434563156</v>
      </c>
      <c r="BA19" s="369">
        <v>16.588147110375157</v>
      </c>
      <c r="BB19" s="506">
        <v>-2.4941727343203213E-2</v>
      </c>
      <c r="BC19" s="506">
        <v>3.6026614322085537E-2</v>
      </c>
      <c r="BD19" s="506">
        <v>4.8525202620207153E-2</v>
      </c>
      <c r="BE19" s="86"/>
    </row>
    <row r="20" spans="1:57">
      <c r="B20" s="362"/>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431"/>
      <c r="BA20" s="365"/>
      <c r="BB20" s="235"/>
      <c r="BC20" s="235"/>
      <c r="BD20" s="235"/>
    </row>
    <row r="21" spans="1:57">
      <c r="A21" t="s">
        <v>143</v>
      </c>
      <c r="B21" s="362">
        <v>0.1758975361027714</v>
      </c>
      <c r="C21" s="362">
        <v>0.18886646334801721</v>
      </c>
      <c r="D21" s="362">
        <v>0.18094544067093574</v>
      </c>
      <c r="E21" s="362">
        <v>0.19243282494820174</v>
      </c>
      <c r="F21" s="362">
        <v>0.2341048482219884</v>
      </c>
      <c r="G21" s="362">
        <v>0.28396651938926537</v>
      </c>
      <c r="H21" s="362">
        <v>0.32619968306491293</v>
      </c>
      <c r="I21" s="362">
        <v>0.35155900951628966</v>
      </c>
      <c r="J21" s="362">
        <v>0.38745801761968895</v>
      </c>
      <c r="K21" s="362">
        <v>0.4199787040819693</v>
      </c>
      <c r="L21" s="362">
        <v>0.41947343627358397</v>
      </c>
      <c r="M21" s="362">
        <v>0.47645550720882185</v>
      </c>
      <c r="N21" s="362">
        <v>0.48689484787109633</v>
      </c>
      <c r="O21" s="362">
        <v>0.50644176117548878</v>
      </c>
      <c r="P21" s="362">
        <v>0.50214812306723255</v>
      </c>
      <c r="Q21" s="362">
        <v>0.48109759881715392</v>
      </c>
      <c r="R21" s="362">
        <v>0.45983845530044198</v>
      </c>
      <c r="S21" s="362">
        <v>0.4450989220899868</v>
      </c>
      <c r="T21" s="362">
        <v>0.45414830235592368</v>
      </c>
      <c r="U21" s="362">
        <v>0.50427396089626286</v>
      </c>
      <c r="V21" s="362">
        <v>0.54179824978644264</v>
      </c>
      <c r="W21" s="362">
        <v>0.52604011088838643</v>
      </c>
      <c r="X21" s="362">
        <v>0.54876418612815392</v>
      </c>
      <c r="Y21" s="362">
        <v>0.52424021573314161</v>
      </c>
      <c r="Z21" s="362">
        <v>0.56455947260107642</v>
      </c>
      <c r="AA21" s="362">
        <v>0.62150814949070221</v>
      </c>
      <c r="AB21" s="362">
        <v>0.65893103799631636</v>
      </c>
      <c r="AC21" s="362">
        <v>0.64530230837084923</v>
      </c>
      <c r="AD21" s="362">
        <v>0.68048852837776841</v>
      </c>
      <c r="AE21" s="362">
        <v>0.69994655236488967</v>
      </c>
      <c r="AF21" s="362">
        <v>0.76422652129932678</v>
      </c>
      <c r="AG21" s="362">
        <v>0.81121216854359879</v>
      </c>
      <c r="AH21" s="362">
        <v>0.78398070709161971</v>
      </c>
      <c r="AI21" s="362">
        <v>0.80486902559796114</v>
      </c>
      <c r="AJ21" s="362">
        <v>0.82213236722971206</v>
      </c>
      <c r="AK21" s="362">
        <v>0.7826336535654298</v>
      </c>
      <c r="AL21" s="362">
        <v>0.83170896086458279</v>
      </c>
      <c r="AM21" s="362">
        <v>0.81769436005392893</v>
      </c>
      <c r="AN21" s="362">
        <v>0.89942177095703202</v>
      </c>
      <c r="AO21" s="362">
        <v>0.90559694605557983</v>
      </c>
      <c r="AP21" s="362">
        <v>0.95609210222670948</v>
      </c>
      <c r="AQ21" s="362">
        <v>0.89844125852420742</v>
      </c>
      <c r="AR21" s="362">
        <v>0.85004258512132735</v>
      </c>
      <c r="AS21" s="362">
        <v>0.90753049618512149</v>
      </c>
      <c r="AT21" s="362">
        <v>0.88627028565488808</v>
      </c>
      <c r="AU21" s="362">
        <v>0.96463233821022054</v>
      </c>
      <c r="AV21" s="362">
        <v>0.90733273934524028</v>
      </c>
      <c r="AW21" s="362">
        <v>0.86305608852677862</v>
      </c>
      <c r="AX21" s="362">
        <v>0.82947288282367926</v>
      </c>
      <c r="AY21" s="362">
        <v>0.76124568087154509</v>
      </c>
      <c r="AZ21" s="431">
        <v>0.80769420962936123</v>
      </c>
      <c r="BA21" s="365">
        <v>0.84348195392215541</v>
      </c>
      <c r="BB21" s="235">
        <v>4.4308531454269939E-2</v>
      </c>
      <c r="BC21" s="235">
        <v>-1.6725618980531154E-2</v>
      </c>
      <c r="BD21" s="235">
        <v>2.4674324653752816E-3</v>
      </c>
    </row>
    <row r="22" spans="1:57">
      <c r="A22" t="s">
        <v>67</v>
      </c>
      <c r="B22" s="362" t="s">
        <v>8</v>
      </c>
      <c r="C22" s="362" t="s">
        <v>8</v>
      </c>
      <c r="D22" s="362" t="s">
        <v>8</v>
      </c>
      <c r="E22" s="362" t="s">
        <v>8</v>
      </c>
      <c r="F22" s="362" t="s">
        <v>8</v>
      </c>
      <c r="G22" s="362" t="s">
        <v>8</v>
      </c>
      <c r="H22" s="362" t="s">
        <v>8</v>
      </c>
      <c r="I22" s="362" t="s">
        <v>8</v>
      </c>
      <c r="J22" s="362" t="s">
        <v>8</v>
      </c>
      <c r="K22" s="362" t="s">
        <v>8</v>
      </c>
      <c r="L22" s="362" t="s">
        <v>8</v>
      </c>
      <c r="M22" s="362" t="s">
        <v>8</v>
      </c>
      <c r="N22" s="362" t="s">
        <v>8</v>
      </c>
      <c r="O22" s="362" t="s">
        <v>8</v>
      </c>
      <c r="P22" s="362" t="s">
        <v>8</v>
      </c>
      <c r="Q22" s="362" t="s">
        <v>8</v>
      </c>
      <c r="R22" s="362" t="s">
        <v>8</v>
      </c>
      <c r="S22" s="362" t="s">
        <v>8</v>
      </c>
      <c r="T22" s="362" t="s">
        <v>8</v>
      </c>
      <c r="U22" s="362" t="s">
        <v>8</v>
      </c>
      <c r="V22" s="362">
        <v>1.2766422575955776</v>
      </c>
      <c r="W22" s="362">
        <v>1.4184798091126785</v>
      </c>
      <c r="X22" s="362">
        <v>1.4009587001012125</v>
      </c>
      <c r="Y22" s="362">
        <v>1.3796577060878792</v>
      </c>
      <c r="Z22" s="362">
        <v>1.4535220280112202</v>
      </c>
      <c r="AA22" s="362">
        <v>1.4824109997922998</v>
      </c>
      <c r="AB22" s="362">
        <v>1.4184798091126785</v>
      </c>
      <c r="AC22" s="362">
        <v>1.1001899148981453</v>
      </c>
      <c r="AD22" s="362">
        <v>0.81431441436869378</v>
      </c>
      <c r="AE22" s="362">
        <v>0.76175108637112299</v>
      </c>
      <c r="AF22" s="362">
        <v>0.75299053169026819</v>
      </c>
      <c r="AG22" s="362">
        <v>0.55009495736175418</v>
      </c>
      <c r="AH22" s="362">
        <v>0.52532040279141223</v>
      </c>
      <c r="AI22" s="362">
        <v>0.49027818415555247</v>
      </c>
      <c r="AJ22" s="362">
        <v>0.52532040279141223</v>
      </c>
      <c r="AK22" s="362">
        <v>0.50641186375355396</v>
      </c>
      <c r="AL22" s="362">
        <v>0.72837754479648265</v>
      </c>
      <c r="AM22" s="362">
        <v>0.73046339114489689</v>
      </c>
      <c r="AN22" s="362">
        <v>0.74902742363703501</v>
      </c>
      <c r="AO22" s="362">
        <v>0.80342756516762814</v>
      </c>
      <c r="AP22" s="362">
        <v>0.83215906015077246</v>
      </c>
      <c r="AQ22" s="362">
        <v>0.87970350140307352</v>
      </c>
      <c r="AR22" s="362">
        <v>0.77454535417652892</v>
      </c>
      <c r="AS22" s="362">
        <v>0.88372666188843574</v>
      </c>
      <c r="AT22" s="362">
        <v>0.75664833061857273</v>
      </c>
      <c r="AU22" s="362">
        <v>0.71926946879424969</v>
      </c>
      <c r="AV22" s="362">
        <v>0.7877317130210898</v>
      </c>
      <c r="AW22" s="362">
        <v>0.82444539094046243</v>
      </c>
      <c r="AX22" s="362">
        <v>0.83037286014792344</v>
      </c>
      <c r="AY22" s="362">
        <v>0.91090311566609494</v>
      </c>
      <c r="AZ22" s="431">
        <v>1.0303399444349801</v>
      </c>
      <c r="BA22" s="365">
        <v>1.0076040198204688</v>
      </c>
      <c r="BB22" s="235">
        <v>-2.2066430343996135E-2</v>
      </c>
      <c r="BC22" s="235">
        <v>2.1591848883840026E-2</v>
      </c>
      <c r="BD22" s="235">
        <v>2.947537714573456E-3</v>
      </c>
    </row>
    <row r="23" spans="1:57">
      <c r="A23" t="s">
        <v>144</v>
      </c>
      <c r="B23" s="362" t="s">
        <v>8</v>
      </c>
      <c r="C23" s="362" t="s">
        <v>8</v>
      </c>
      <c r="D23" s="362" t="s">
        <v>8</v>
      </c>
      <c r="E23" s="362" t="s">
        <v>8</v>
      </c>
      <c r="F23" s="362" t="s">
        <v>8</v>
      </c>
      <c r="G23" s="362" t="s">
        <v>8</v>
      </c>
      <c r="H23" s="362" t="s">
        <v>8</v>
      </c>
      <c r="I23" s="362" t="s">
        <v>8</v>
      </c>
      <c r="J23" s="362" t="s">
        <v>8</v>
      </c>
      <c r="K23" s="362" t="s">
        <v>8</v>
      </c>
      <c r="L23" s="362" t="s">
        <v>8</v>
      </c>
      <c r="M23" s="362" t="s">
        <v>8</v>
      </c>
      <c r="N23" s="362" t="s">
        <v>8</v>
      </c>
      <c r="O23" s="362" t="s">
        <v>8</v>
      </c>
      <c r="P23" s="362" t="s">
        <v>8</v>
      </c>
      <c r="Q23" s="362" t="s">
        <v>8</v>
      </c>
      <c r="R23" s="362" t="s">
        <v>8</v>
      </c>
      <c r="S23" s="362" t="s">
        <v>8</v>
      </c>
      <c r="T23" s="362" t="s">
        <v>8</v>
      </c>
      <c r="U23" s="362" t="s">
        <v>8</v>
      </c>
      <c r="V23" s="362">
        <v>0.86771208085309437</v>
      </c>
      <c r="W23" s="362">
        <v>0.88429455901216103</v>
      </c>
      <c r="X23" s="362">
        <v>0.9981817702135094</v>
      </c>
      <c r="Y23" s="362">
        <v>1.1526096271581254</v>
      </c>
      <c r="Z23" s="362">
        <v>1.2170913441688358</v>
      </c>
      <c r="AA23" s="362">
        <v>1.2967706748709189</v>
      </c>
      <c r="AB23" s="362">
        <v>1.3571559266969326</v>
      </c>
      <c r="AC23" s="362">
        <v>1.5717593107597698</v>
      </c>
      <c r="AD23" s="362">
        <v>1.4622825825169585</v>
      </c>
      <c r="AE23" s="362">
        <v>1.2783109343941215</v>
      </c>
      <c r="AF23" s="362">
        <v>1.1557674617530793</v>
      </c>
      <c r="AG23" s="362">
        <v>1.2137659579825821</v>
      </c>
      <c r="AH23" s="362">
        <v>1.3921981447198859</v>
      </c>
      <c r="AI23" s="362">
        <v>1.4097192546069401</v>
      </c>
      <c r="AJ23" s="362">
        <v>1.4360009181241551</v>
      </c>
      <c r="AK23" s="362">
        <v>1.5193395984997791</v>
      </c>
      <c r="AL23" s="362">
        <v>1.5147416182365057</v>
      </c>
      <c r="AM23" s="362">
        <v>1.5585443916407855</v>
      </c>
      <c r="AN23" s="362">
        <v>1.5322627272479821</v>
      </c>
      <c r="AO23" s="362">
        <v>1.7289144403006012</v>
      </c>
      <c r="AP23" s="362">
        <v>1.7774539655961048</v>
      </c>
      <c r="AQ23" s="362">
        <v>1.8141312675993111</v>
      </c>
      <c r="AR23" s="362">
        <v>1.8213110911401744</v>
      </c>
      <c r="AS23" s="362">
        <v>1.8601692664673386</v>
      </c>
      <c r="AT23" s="362">
        <v>1.5589848554276624</v>
      </c>
      <c r="AU23" s="362">
        <v>1.9099206206932655</v>
      </c>
      <c r="AV23" s="362">
        <v>1.7706145322357869</v>
      </c>
      <c r="AW23" s="362">
        <v>1.787449510324354</v>
      </c>
      <c r="AX23" s="362">
        <v>1.7939314469788583</v>
      </c>
      <c r="AY23" s="362">
        <v>1.7751325675371104</v>
      </c>
      <c r="AZ23" s="431">
        <v>1.5063287212936751</v>
      </c>
      <c r="BA23" s="365">
        <v>1.6416083279155971</v>
      </c>
      <c r="BB23" s="235">
        <v>8.9807493350946732E-2</v>
      </c>
      <c r="BC23" s="235">
        <v>-1.641445070597114E-2</v>
      </c>
      <c r="BD23" s="235">
        <v>4.802186537476532E-3</v>
      </c>
    </row>
    <row r="24" spans="1:57">
      <c r="A24" t="s">
        <v>196</v>
      </c>
      <c r="B24" s="362">
        <v>6.7940276525832542E-3</v>
      </c>
      <c r="C24" s="362">
        <v>1.2261602287281183E-2</v>
      </c>
      <c r="D24" s="362">
        <v>4.6730893602223975E-2</v>
      </c>
      <c r="E24" s="362">
        <v>0.11337610990736108</v>
      </c>
      <c r="F24" s="362">
        <v>0.23418597357577836</v>
      </c>
      <c r="G24" s="362">
        <v>0.36744828399806351</v>
      </c>
      <c r="H24" s="362">
        <v>0.50668425478835044</v>
      </c>
      <c r="I24" s="362">
        <v>0.63711031564212006</v>
      </c>
      <c r="J24" s="362">
        <v>0.76788457641130536</v>
      </c>
      <c r="K24" s="362">
        <v>0.89992442403487694</v>
      </c>
      <c r="L24" s="362">
        <v>0.88918338984126954</v>
      </c>
      <c r="M24" s="362">
        <v>0.93668725846425516</v>
      </c>
      <c r="N24" s="362">
        <v>0.92407557471417923</v>
      </c>
      <c r="O24" s="362">
        <v>0.9162647538074683</v>
      </c>
      <c r="P24" s="362">
        <v>1.0011277053332548</v>
      </c>
      <c r="Q24" s="362">
        <v>0.95530826358766874</v>
      </c>
      <c r="R24" s="362">
        <v>0.88350552387446757</v>
      </c>
      <c r="S24" s="362">
        <v>0.73658583133423494</v>
      </c>
      <c r="T24" s="362">
        <v>0.76544889438891617</v>
      </c>
      <c r="U24" s="362">
        <v>0.78770999915757345</v>
      </c>
      <c r="V24" s="362">
        <v>0.79369032702232456</v>
      </c>
      <c r="W24" s="362">
        <v>0.71263341751823983</v>
      </c>
      <c r="X24" s="362">
        <v>0.78585639717801936</v>
      </c>
      <c r="Y24" s="362">
        <v>0.77347230489365626</v>
      </c>
      <c r="Z24" s="362">
        <v>0.86191022169304266</v>
      </c>
      <c r="AA24" s="362">
        <v>0.87819509001540752</v>
      </c>
      <c r="AB24" s="362">
        <v>0.93898315035595314</v>
      </c>
      <c r="AC24" s="362">
        <v>0.97021198142592591</v>
      </c>
      <c r="AD24" s="362">
        <v>1.0112378655305516</v>
      </c>
      <c r="AE24" s="362">
        <v>1.039830554015386</v>
      </c>
      <c r="AF24" s="362">
        <v>1.1407056883999327</v>
      </c>
      <c r="AG24" s="362">
        <v>1.266746878856611</v>
      </c>
      <c r="AH24" s="362">
        <v>1.2109869003040215</v>
      </c>
      <c r="AI24" s="362">
        <v>1.3410185812506874</v>
      </c>
      <c r="AJ24" s="362">
        <v>1.4335375238013119</v>
      </c>
      <c r="AK24" s="362">
        <v>1.4332297266431719</v>
      </c>
      <c r="AL24" s="362">
        <v>1.4168621144336071</v>
      </c>
      <c r="AM24" s="362">
        <v>1.4381662440013503</v>
      </c>
      <c r="AN24" s="362">
        <v>1.5482549118045572</v>
      </c>
      <c r="AO24" s="362">
        <v>1.5620349985927724</v>
      </c>
      <c r="AP24" s="362">
        <v>1.583281128515504</v>
      </c>
      <c r="AQ24" s="362">
        <v>1.6128235943354408</v>
      </c>
      <c r="AR24" s="362">
        <v>1.604857943546856</v>
      </c>
      <c r="AS24" s="362">
        <v>1.590784632121804</v>
      </c>
      <c r="AT24" s="362">
        <v>1.6245560019518237</v>
      </c>
      <c r="AU24" s="362">
        <v>1.8266667701473815</v>
      </c>
      <c r="AV24" s="362">
        <v>1.5258112189553761</v>
      </c>
      <c r="AW24" s="362">
        <v>1.5395211831601496</v>
      </c>
      <c r="AX24" s="362">
        <v>1.5243655881168872</v>
      </c>
      <c r="AY24" s="362">
        <v>1.3341606531382324</v>
      </c>
      <c r="AZ24" s="431">
        <v>1.4623667104919493</v>
      </c>
      <c r="BA24" s="365">
        <v>1.4886714384317858</v>
      </c>
      <c r="BB24" s="235">
        <v>1.7987778134656462E-2</v>
      </c>
      <c r="BC24" s="235">
        <v>-7.9128472410481265E-3</v>
      </c>
      <c r="BD24" s="235">
        <v>4.3548012146357139E-3</v>
      </c>
    </row>
    <row r="25" spans="1:57">
      <c r="A25" t="s">
        <v>145</v>
      </c>
      <c r="B25" s="362">
        <v>5.9126527727549477E-3</v>
      </c>
      <c r="C25" s="362">
        <v>8.8152277702891937E-3</v>
      </c>
      <c r="D25" s="362">
        <v>2.676819164392694E-2</v>
      </c>
      <c r="E25" s="362">
        <v>4.0953858723557987E-2</v>
      </c>
      <c r="F25" s="362">
        <v>4.2678602741522069E-2</v>
      </c>
      <c r="G25" s="362">
        <v>3.8485994411750386E-2</v>
      </c>
      <c r="H25" s="362">
        <v>2.6589143595450008E-2</v>
      </c>
      <c r="I25" s="362">
        <v>1.7865102935235921E-2</v>
      </c>
      <c r="J25" s="362">
        <v>1.8048080260773924E-2</v>
      </c>
      <c r="K25" s="362">
        <v>3.9326789997163915E-2</v>
      </c>
      <c r="L25" s="362">
        <v>0.10444084345527224</v>
      </c>
      <c r="M25" s="362">
        <v>0.18216090445173527</v>
      </c>
      <c r="N25" s="362">
        <v>0.2330813663587932</v>
      </c>
      <c r="O25" s="362">
        <v>0.2486544794032686</v>
      </c>
      <c r="P25" s="362">
        <v>0.2660254677925436</v>
      </c>
      <c r="Q25" s="362">
        <v>0.34099946090236311</v>
      </c>
      <c r="R25" s="362">
        <v>0.37195452682885799</v>
      </c>
      <c r="S25" s="362">
        <v>0.41159790927105699</v>
      </c>
      <c r="T25" s="362">
        <v>0.43250225421842725</v>
      </c>
      <c r="U25" s="362">
        <v>0.45349522131007802</v>
      </c>
      <c r="V25" s="362">
        <v>0.49599174936369056</v>
      </c>
      <c r="W25" s="362">
        <v>0.49254851766221103</v>
      </c>
      <c r="X25" s="362">
        <v>0.54928095945504041</v>
      </c>
      <c r="Y25" s="362">
        <v>0.53212287635966249</v>
      </c>
      <c r="Z25" s="362">
        <v>0.5492832703488002</v>
      </c>
      <c r="AA25" s="362">
        <v>0.58250698992743544</v>
      </c>
      <c r="AB25" s="362">
        <v>0.49193844170973405</v>
      </c>
      <c r="AC25" s="362">
        <v>0.43437873152063317</v>
      </c>
      <c r="AD25" s="362">
        <v>0.40529148020170319</v>
      </c>
      <c r="AE25" s="362">
        <v>0.4054486209773413</v>
      </c>
      <c r="AF25" s="362">
        <v>0.48934792980546665</v>
      </c>
      <c r="AG25" s="362">
        <v>0.49856588928020262</v>
      </c>
      <c r="AH25" s="362">
        <v>0.39883484303798977</v>
      </c>
      <c r="AI25" s="362">
        <v>0.33370692421732562</v>
      </c>
      <c r="AJ25" s="362">
        <v>0.28912516181132669</v>
      </c>
      <c r="AK25" s="362">
        <v>0.31405200880977852</v>
      </c>
      <c r="AL25" s="362">
        <v>0.2647290563935305</v>
      </c>
      <c r="AM25" s="362">
        <v>0.23472210092795479</v>
      </c>
      <c r="AN25" s="362">
        <v>0.24803284898199504</v>
      </c>
      <c r="AO25" s="362">
        <v>0.24150844454309245</v>
      </c>
      <c r="AP25" s="362">
        <v>0.30193213502582289</v>
      </c>
      <c r="AQ25" s="362">
        <v>0.31111100503808764</v>
      </c>
      <c r="AR25" s="362">
        <v>0.31353282169792057</v>
      </c>
      <c r="AS25" s="362">
        <v>0.31269691586267939</v>
      </c>
      <c r="AT25" s="362">
        <v>0.22428379381682553</v>
      </c>
      <c r="AU25" s="362">
        <v>0.24701374483410812</v>
      </c>
      <c r="AV25" s="362">
        <v>0.28280255648565783</v>
      </c>
      <c r="AW25" s="362">
        <v>0.2628350264010218</v>
      </c>
      <c r="AX25" s="362">
        <v>0.2546050308336783</v>
      </c>
      <c r="AY25" s="362">
        <v>0.25291807838932895</v>
      </c>
      <c r="AZ25" s="431">
        <v>0.2773396036384782</v>
      </c>
      <c r="BA25" s="365">
        <v>0.28807708941052157</v>
      </c>
      <c r="BB25" s="235">
        <v>3.8716020471566193E-2</v>
      </c>
      <c r="BC25" s="235">
        <v>-8.459962646787611E-3</v>
      </c>
      <c r="BD25" s="235">
        <v>8.4271010142789493E-4</v>
      </c>
    </row>
    <row r="26" spans="1:57">
      <c r="A26" t="s">
        <v>146</v>
      </c>
      <c r="B26" s="362">
        <v>3.9659558698514896E-2</v>
      </c>
      <c r="C26" s="362">
        <v>4.1505962812261141E-2</v>
      </c>
      <c r="D26" s="362">
        <v>4.9857532858667994E-2</v>
      </c>
      <c r="E26" s="362">
        <v>6.131334669658825E-2</v>
      </c>
      <c r="F26" s="362">
        <v>6.7422636323730981E-2</v>
      </c>
      <c r="G26" s="362">
        <v>7.406414498819501E-2</v>
      </c>
      <c r="H26" s="362">
        <v>9.2019789498593643E-2</v>
      </c>
      <c r="I26" s="362">
        <v>9.96546415280537E-2</v>
      </c>
      <c r="J26" s="362">
        <v>0.10974434463305416</v>
      </c>
      <c r="K26" s="362">
        <v>0.1338030595619811</v>
      </c>
      <c r="L26" s="362">
        <v>0.15318452552191816</v>
      </c>
      <c r="M26" s="362">
        <v>0.16866067573725987</v>
      </c>
      <c r="N26" s="362">
        <v>0.19220165575532516</v>
      </c>
      <c r="O26" s="362">
        <v>0.21536605479937077</v>
      </c>
      <c r="P26" s="362">
        <v>0.24163398416226589</v>
      </c>
      <c r="Q26" s="362">
        <v>0.27757511907049648</v>
      </c>
      <c r="R26" s="362">
        <v>0.27922529294613468</v>
      </c>
      <c r="S26" s="362">
        <v>0.29577360315706913</v>
      </c>
      <c r="T26" s="362">
        <v>0.34701998316512561</v>
      </c>
      <c r="U26" s="362">
        <v>0.3683663465261931</v>
      </c>
      <c r="V26" s="362">
        <v>0.45352214385376716</v>
      </c>
      <c r="W26" s="362">
        <v>0.47924239139568914</v>
      </c>
      <c r="X26" s="362">
        <v>0.52277962982244708</v>
      </c>
      <c r="Y26" s="362">
        <v>0.52467216973045505</v>
      </c>
      <c r="Z26" s="362">
        <v>0.5429467996605738</v>
      </c>
      <c r="AA26" s="362">
        <v>0.56414231722162667</v>
      </c>
      <c r="AB26" s="362">
        <v>0.54435182306627861</v>
      </c>
      <c r="AC26" s="362">
        <v>0.62178025053309127</v>
      </c>
      <c r="AD26" s="362">
        <v>0.63717580359313686</v>
      </c>
      <c r="AE26" s="362">
        <v>0.62236759638301664</v>
      </c>
      <c r="AF26" s="362">
        <v>0.70399529664566984</v>
      </c>
      <c r="AG26" s="362">
        <v>0.80787046361544801</v>
      </c>
      <c r="AH26" s="362">
        <v>0.82207041328129526</v>
      </c>
      <c r="AI26" s="362">
        <v>0.82357249422489354</v>
      </c>
      <c r="AJ26" s="362">
        <v>0.83006841658251662</v>
      </c>
      <c r="AK26" s="362">
        <v>0.80364616876504957</v>
      </c>
      <c r="AL26" s="362">
        <v>0.8634793185556624</v>
      </c>
      <c r="AM26" s="362">
        <v>0.83444062757526738</v>
      </c>
      <c r="AN26" s="362">
        <v>0.84305795040400378</v>
      </c>
      <c r="AO26" s="362">
        <v>0.79501892939885255</v>
      </c>
      <c r="AP26" s="362">
        <v>0.83062508521255618</v>
      </c>
      <c r="AQ26" s="362">
        <v>0.81687013202476766</v>
      </c>
      <c r="AR26" s="362">
        <v>0.76040472684413396</v>
      </c>
      <c r="AS26" s="362">
        <v>0.76201700669232331</v>
      </c>
      <c r="AT26" s="362">
        <v>0.7201284162778373</v>
      </c>
      <c r="AU26" s="362">
        <v>0.81780476016745096</v>
      </c>
      <c r="AV26" s="362">
        <v>0.74155296908704116</v>
      </c>
      <c r="AW26" s="362">
        <v>0.73500732582271644</v>
      </c>
      <c r="AX26" s="362">
        <v>0.74674503383242552</v>
      </c>
      <c r="AY26" s="362">
        <v>0.66402761877923822</v>
      </c>
      <c r="AZ26" s="431">
        <v>0.69683203952353301</v>
      </c>
      <c r="BA26" s="365">
        <v>0.75221486043098762</v>
      </c>
      <c r="BB26" s="235">
        <v>7.9478005841010502E-2</v>
      </c>
      <c r="BC26" s="235">
        <v>-1.7410074954160804E-2</v>
      </c>
      <c r="BD26" s="235">
        <v>2.2004494096579666E-3</v>
      </c>
    </row>
    <row r="27" spans="1:57">
      <c r="A27" t="s">
        <v>89</v>
      </c>
      <c r="B27" s="362">
        <v>0</v>
      </c>
      <c r="C27" s="362">
        <v>0</v>
      </c>
      <c r="D27" s="362">
        <v>0</v>
      </c>
      <c r="E27" s="362">
        <v>0</v>
      </c>
      <c r="F27" s="362">
        <v>0</v>
      </c>
      <c r="G27" s="362">
        <v>0</v>
      </c>
      <c r="H27" s="362">
        <v>0</v>
      </c>
      <c r="I27" s="362">
        <v>0</v>
      </c>
      <c r="J27" s="362">
        <v>0</v>
      </c>
      <c r="K27" s="362">
        <v>0</v>
      </c>
      <c r="L27" s="362">
        <v>0</v>
      </c>
      <c r="M27" s="362">
        <v>0</v>
      </c>
      <c r="N27" s="362">
        <v>0</v>
      </c>
      <c r="O27" s="362">
        <v>0</v>
      </c>
      <c r="P27" s="362">
        <v>0</v>
      </c>
      <c r="Q27" s="362">
        <v>0</v>
      </c>
      <c r="R27" s="362">
        <v>0</v>
      </c>
      <c r="S27" s="362">
        <v>0</v>
      </c>
      <c r="T27" s="362">
        <v>1.3975361099238964E-3</v>
      </c>
      <c r="U27" s="362">
        <v>1.0935323533515482E-2</v>
      </c>
      <c r="V27" s="362">
        <v>6.2351611058143082E-2</v>
      </c>
      <c r="W27" s="362">
        <v>0.11105036935010654</v>
      </c>
      <c r="X27" s="362">
        <v>0.14093614154694065</v>
      </c>
      <c r="Y27" s="362">
        <v>0.17142727774599273</v>
      </c>
      <c r="Z27" s="362">
        <v>0.18329223595540339</v>
      </c>
      <c r="AA27" s="362">
        <v>0.19533254705628614</v>
      </c>
      <c r="AB27" s="362">
        <v>0.22548496819686928</v>
      </c>
      <c r="AC27" s="362">
        <v>0.23644188313863432</v>
      </c>
      <c r="AD27" s="362">
        <v>0.26642732864338353</v>
      </c>
      <c r="AE27" s="362">
        <v>0.29771039929375093</v>
      </c>
      <c r="AF27" s="362">
        <v>0.34472849909664627</v>
      </c>
      <c r="AG27" s="362">
        <v>0.40497204394322195</v>
      </c>
      <c r="AH27" s="362">
        <v>0.42430876565704739</v>
      </c>
      <c r="AI27" s="362">
        <v>0.45752546936540966</v>
      </c>
      <c r="AJ27" s="362">
        <v>0.47975946349573928</v>
      </c>
      <c r="AK27" s="362">
        <v>0.47220745479035303</v>
      </c>
      <c r="AL27" s="362">
        <v>0.49480546294742755</v>
      </c>
      <c r="AM27" s="362">
        <v>0.4936194202986301</v>
      </c>
      <c r="AN27" s="362">
        <v>0.50054148744166227</v>
      </c>
      <c r="AO27" s="362">
        <v>0.49892238386321042</v>
      </c>
      <c r="AP27" s="362">
        <v>0.48071750206203245</v>
      </c>
      <c r="AQ27" s="362">
        <v>0.48975148190104884</v>
      </c>
      <c r="AR27" s="362">
        <v>0.43897380157612081</v>
      </c>
      <c r="AS27" s="362">
        <v>0.43986224434302729</v>
      </c>
      <c r="AT27" s="362">
        <v>0.4236138435780461</v>
      </c>
      <c r="AU27" s="362">
        <v>0.47918494510833909</v>
      </c>
      <c r="AV27" s="362">
        <v>0.40185190518971703</v>
      </c>
      <c r="AW27" s="362">
        <v>0.37429042697884246</v>
      </c>
      <c r="AX27" s="362">
        <v>0.35400881875963663</v>
      </c>
      <c r="AY27" s="362">
        <v>0.30406169072055039</v>
      </c>
      <c r="AZ27" s="431">
        <v>0.3058932482857521</v>
      </c>
      <c r="BA27" s="365">
        <v>0.31024327599377693</v>
      </c>
      <c r="BB27" s="235">
        <v>1.4220737895990654E-2</v>
      </c>
      <c r="BC27" s="235">
        <v>-4.4197866280559772E-2</v>
      </c>
      <c r="BD27" s="235">
        <v>9.0755270790544612E-4</v>
      </c>
    </row>
    <row r="28" spans="1:57">
      <c r="A28" t="s">
        <v>147</v>
      </c>
      <c r="B28" s="362">
        <v>0</v>
      </c>
      <c r="C28" s="362">
        <v>0</v>
      </c>
      <c r="D28" s="362">
        <v>0</v>
      </c>
      <c r="E28" s="362">
        <v>0</v>
      </c>
      <c r="F28" s="362">
        <v>0</v>
      </c>
      <c r="G28" s="362">
        <v>0</v>
      </c>
      <c r="H28" s="362">
        <v>0</v>
      </c>
      <c r="I28" s="362">
        <v>0</v>
      </c>
      <c r="J28" s="362">
        <v>0</v>
      </c>
      <c r="K28" s="362">
        <v>4.1082555722347855E-2</v>
      </c>
      <c r="L28" s="362">
        <v>6.7986494401020336E-2</v>
      </c>
      <c r="M28" s="362">
        <v>7.9446549086777729E-2</v>
      </c>
      <c r="N28" s="362">
        <v>8.1019935203935162E-2</v>
      </c>
      <c r="O28" s="362">
        <v>8.8214517774811291E-2</v>
      </c>
      <c r="P28" s="362">
        <v>8.7901263287428436E-2</v>
      </c>
      <c r="Q28" s="362">
        <v>8.2462988035537629E-2</v>
      </c>
      <c r="R28" s="362">
        <v>6.5796280649072711E-2</v>
      </c>
      <c r="S28" s="362">
        <v>6.2147636168981606E-2</v>
      </c>
      <c r="T28" s="362">
        <v>6.0270676904416828E-2</v>
      </c>
      <c r="U28" s="362">
        <v>6.8840360525009081E-2</v>
      </c>
      <c r="V28" s="362">
        <v>8.7588008800045483E-2</v>
      </c>
      <c r="W28" s="362">
        <v>0.10604434695831033</v>
      </c>
      <c r="X28" s="362">
        <v>0.14024557459716447</v>
      </c>
      <c r="Y28" s="362">
        <v>0.15044297208619709</v>
      </c>
      <c r="Z28" s="362">
        <v>0.19781250580310472</v>
      </c>
      <c r="AA28" s="362">
        <v>0.23303052669608704</v>
      </c>
      <c r="AB28" s="362">
        <v>0.24560178874712527</v>
      </c>
      <c r="AC28" s="362">
        <v>0.25433343136385961</v>
      </c>
      <c r="AD28" s="362">
        <v>0.26353432431993079</v>
      </c>
      <c r="AE28" s="362">
        <v>0.29089530643101447</v>
      </c>
      <c r="AF28" s="362">
        <v>0.30208003222642288</v>
      </c>
      <c r="AG28" s="362">
        <v>0.3151692179042993</v>
      </c>
      <c r="AH28" s="362">
        <v>0.31093845830405453</v>
      </c>
      <c r="AI28" s="362">
        <v>0.35621400236981515</v>
      </c>
      <c r="AJ28" s="362">
        <v>0.35661712494784054</v>
      </c>
      <c r="AK28" s="362">
        <v>0.36329396629393645</v>
      </c>
      <c r="AL28" s="362">
        <v>0.39525526860470789</v>
      </c>
      <c r="AM28" s="362">
        <v>0.39248219609344942</v>
      </c>
      <c r="AN28" s="362">
        <v>0.43444802676382777</v>
      </c>
      <c r="AO28" s="362">
        <v>0.41740550098425433</v>
      </c>
      <c r="AP28" s="362">
        <v>0.38296131380479587</v>
      </c>
      <c r="AQ28" s="362">
        <v>0.40930550266175142</v>
      </c>
      <c r="AR28" s="362">
        <v>0.37861683353715686</v>
      </c>
      <c r="AS28" s="362">
        <v>0.38606833642150096</v>
      </c>
      <c r="AT28" s="362">
        <v>0.34552483490280639</v>
      </c>
      <c r="AU28" s="362">
        <v>0.38175964904991688</v>
      </c>
      <c r="AV28" s="362">
        <v>0.33387793035552099</v>
      </c>
      <c r="AW28" s="362">
        <v>0.2944792122116166</v>
      </c>
      <c r="AX28" s="362">
        <v>0.27459580244817239</v>
      </c>
      <c r="AY28" s="362">
        <v>0.24547597342022609</v>
      </c>
      <c r="AZ28" s="431">
        <v>0.21148015855998378</v>
      </c>
      <c r="BA28" s="365">
        <v>0.19202271372453603</v>
      </c>
      <c r="BB28" s="235">
        <v>-9.2006006463858814E-2</v>
      </c>
      <c r="BC28" s="235">
        <v>-5.7651654709635736E-2</v>
      </c>
      <c r="BD28" s="235">
        <v>5.6172283915526531E-4</v>
      </c>
    </row>
    <row r="29" spans="1:57">
      <c r="A29" t="s">
        <v>148</v>
      </c>
      <c r="B29" s="362">
        <v>0.4625543133858232</v>
      </c>
      <c r="C29" s="362">
        <v>0.48796628782293872</v>
      </c>
      <c r="D29" s="362">
        <v>0.55767938845416398</v>
      </c>
      <c r="E29" s="362">
        <v>0.66507699235646422</v>
      </c>
      <c r="F29" s="362">
        <v>0.77497972814670224</v>
      </c>
      <c r="G29" s="362">
        <v>0.88291938861495511</v>
      </c>
      <c r="H29" s="362">
        <v>1.0464796832310097</v>
      </c>
      <c r="I29" s="362">
        <v>1.2340591084599934</v>
      </c>
      <c r="J29" s="362">
        <v>1.4513906369320357</v>
      </c>
      <c r="K29" s="362">
        <v>1.5153769352276789</v>
      </c>
      <c r="L29" s="362">
        <v>1.6901618743691982</v>
      </c>
      <c r="M29" s="362">
        <v>1.8107355820646391</v>
      </c>
      <c r="N29" s="362">
        <v>1.895500478964762</v>
      </c>
      <c r="O29" s="362">
        <v>2.0240971291805185</v>
      </c>
      <c r="P29" s="362">
        <v>2.2802503402379148</v>
      </c>
      <c r="Q29" s="362">
        <v>2.3130289557873915</v>
      </c>
      <c r="R29" s="362">
        <v>2.3532562935858961</v>
      </c>
      <c r="S29" s="362">
        <v>2.2692586757322522</v>
      </c>
      <c r="T29" s="362">
        <v>2.4097373069579149</v>
      </c>
      <c r="U29" s="362">
        <v>2.5128194394839936</v>
      </c>
      <c r="V29" s="362">
        <v>2.6097340125280168</v>
      </c>
      <c r="W29" s="362">
        <v>2.6160494352076515</v>
      </c>
      <c r="X29" s="362">
        <v>2.7000636944912815</v>
      </c>
      <c r="Y29" s="362">
        <v>2.5558029800226154</v>
      </c>
      <c r="Z29" s="362">
        <v>2.6294125034862996</v>
      </c>
      <c r="AA29" s="362">
        <v>2.7176120824113736</v>
      </c>
      <c r="AB29" s="362">
        <v>3.0354217915663928</v>
      </c>
      <c r="AC29" s="362">
        <v>3.0094452923210553</v>
      </c>
      <c r="AD29" s="362">
        <v>3.1137613232248422</v>
      </c>
      <c r="AE29" s="362">
        <v>2.9916548307035731</v>
      </c>
      <c r="AF29" s="362">
        <v>3.1895879989554277</v>
      </c>
      <c r="AG29" s="362">
        <v>3.4805880461245056</v>
      </c>
      <c r="AH29" s="362">
        <v>3.369606667827501</v>
      </c>
      <c r="AI29" s="362">
        <v>3.5926517539280232</v>
      </c>
      <c r="AJ29" s="362">
        <v>3.7074913649875034</v>
      </c>
      <c r="AK29" s="362">
        <v>3.8351763318463217</v>
      </c>
      <c r="AL29" s="362">
        <v>4.0372433653588393</v>
      </c>
      <c r="AM29" s="362">
        <v>4.0303897588334614</v>
      </c>
      <c r="AN29" s="362">
        <v>4.1926379357722077</v>
      </c>
      <c r="AO29" s="362">
        <v>4.3050389428751465</v>
      </c>
      <c r="AP29" s="362">
        <v>4.4141830033132354</v>
      </c>
      <c r="AQ29" s="362">
        <v>4.2604588530458445</v>
      </c>
      <c r="AR29" s="362">
        <v>4.1364137787116633</v>
      </c>
      <c r="AS29" s="362">
        <v>4.2770971604287835</v>
      </c>
      <c r="AT29" s="362">
        <v>4.1313821408427147</v>
      </c>
      <c r="AU29" s="362">
        <v>4.5809298571879884</v>
      </c>
      <c r="AV29" s="362">
        <v>3.977210866138249</v>
      </c>
      <c r="AW29" s="362">
        <v>4.0977981644166874</v>
      </c>
      <c r="AX29" s="362">
        <v>4.17369670010173</v>
      </c>
      <c r="AY29" s="362">
        <v>3.5049714616728709</v>
      </c>
      <c r="AZ29" s="431">
        <v>3.7682824454884267</v>
      </c>
      <c r="BA29" s="365">
        <v>4.1077823929005755</v>
      </c>
      <c r="BB29" s="235">
        <v>9.009408193873969E-2</v>
      </c>
      <c r="BC29" s="235">
        <v>-1.5695861044401238E-2</v>
      </c>
      <c r="BD29" s="235">
        <v>1.2016470049903707E-2</v>
      </c>
    </row>
    <row r="30" spans="1:57">
      <c r="A30" t="s">
        <v>149</v>
      </c>
      <c r="B30" s="362">
        <v>0.28632596336909427</v>
      </c>
      <c r="C30" s="362">
        <v>0.3441375796371291</v>
      </c>
      <c r="D30" s="362">
        <v>0.44358667378440886</v>
      </c>
      <c r="E30" s="362">
        <v>0.72704645131695789</v>
      </c>
      <c r="F30" s="362">
        <v>1.0382048290100725</v>
      </c>
      <c r="G30" s="362">
        <v>1.476545836290015</v>
      </c>
      <c r="H30" s="362">
        <v>1.9506229466316658</v>
      </c>
      <c r="I30" s="362">
        <v>2.5186693883877851</v>
      </c>
      <c r="J30" s="362">
        <v>3.2567939062451723</v>
      </c>
      <c r="K30" s="362">
        <v>4.0742436031920599</v>
      </c>
      <c r="L30" s="362">
        <v>4.2995886934466636</v>
      </c>
      <c r="M30" s="362">
        <v>4.5380733302933294</v>
      </c>
      <c r="N30" s="362">
        <v>4.8324609825259399</v>
      </c>
      <c r="O30" s="362">
        <v>5.180314242603739</v>
      </c>
      <c r="P30" s="362">
        <v>5.7261914132253482</v>
      </c>
      <c r="Q30" s="362">
        <v>5.6298963477259854</v>
      </c>
      <c r="R30" s="362">
        <v>5.3976815483827867</v>
      </c>
      <c r="S30" s="362">
        <v>5.0087372340199625</v>
      </c>
      <c r="T30" s="362">
        <v>5.2073075681579954</v>
      </c>
      <c r="U30" s="362">
        <v>5.4231496653473021</v>
      </c>
      <c r="V30" s="362">
        <v>5.3750596115822518</v>
      </c>
      <c r="W30" s="362">
        <v>5.3594318967876893</v>
      </c>
      <c r="X30" s="362">
        <v>5.8106685008911096</v>
      </c>
      <c r="Y30" s="362">
        <v>5.7047698167793222</v>
      </c>
      <c r="Z30" s="362">
        <v>5.8544916731472281</v>
      </c>
      <c r="AA30" s="362">
        <v>5.8937248872119188</v>
      </c>
      <c r="AB30" s="362">
        <v>6.1857336559608624</v>
      </c>
      <c r="AC30" s="362">
        <v>6.0990884763806239</v>
      </c>
      <c r="AD30" s="362">
        <v>6.4715501314406998</v>
      </c>
      <c r="AE30" s="362">
        <v>6.5899962749076897</v>
      </c>
      <c r="AF30" s="362">
        <v>7.1857113064998659</v>
      </c>
      <c r="AG30" s="362">
        <v>8.0191082014402024</v>
      </c>
      <c r="AH30" s="362">
        <v>7.681721543013631</v>
      </c>
      <c r="AI30" s="362">
        <v>7.7521267728828045</v>
      </c>
      <c r="AJ30" s="362">
        <v>7.7293927136099487</v>
      </c>
      <c r="AK30" s="362">
        <v>7.6442529262721965</v>
      </c>
      <c r="AL30" s="362">
        <v>8.0833394724358367</v>
      </c>
      <c r="AM30" s="362">
        <v>8.0708221312391828</v>
      </c>
      <c r="AN30" s="362">
        <v>8.1687295645047353</v>
      </c>
      <c r="AO30" s="362">
        <v>8.1878085671636338</v>
      </c>
      <c r="AP30" s="362">
        <v>8.3451965269835799</v>
      </c>
      <c r="AQ30" s="362">
        <v>8.5047265166200603</v>
      </c>
      <c r="AR30" s="362">
        <v>8.1931532743415296</v>
      </c>
      <c r="AS30" s="362">
        <v>8.2504539384004243</v>
      </c>
      <c r="AT30" s="362">
        <v>7.8043616487044583</v>
      </c>
      <c r="AU30" s="362">
        <v>8.1409320802391054</v>
      </c>
      <c r="AV30" s="362">
        <v>7.4744215344983944</v>
      </c>
      <c r="AW30" s="362">
        <v>7.4769839606950796</v>
      </c>
      <c r="AX30" s="362">
        <v>7.8546662643060499</v>
      </c>
      <c r="AY30" s="362">
        <v>6.8305423416412365</v>
      </c>
      <c r="AZ30" s="431">
        <v>7.1132647871432377</v>
      </c>
      <c r="BA30" s="365">
        <v>7.7644162131034768</v>
      </c>
      <c r="BB30" s="235">
        <v>9.1540445273055715E-2</v>
      </c>
      <c r="BC30" s="235">
        <v>-1.5845595034171933E-2</v>
      </c>
      <c r="BD30" s="235">
        <v>2.2713198011899395E-2</v>
      </c>
    </row>
    <row r="31" spans="1:57">
      <c r="A31" t="s">
        <v>150</v>
      </c>
      <c r="B31" s="362">
        <v>0</v>
      </c>
      <c r="C31" s="362">
        <v>0</v>
      </c>
      <c r="D31" s="362">
        <v>0</v>
      </c>
      <c r="E31" s="362">
        <v>0</v>
      </c>
      <c r="F31" s="362">
        <v>0</v>
      </c>
      <c r="G31" s="362">
        <v>0</v>
      </c>
      <c r="H31" s="362">
        <v>0</v>
      </c>
      <c r="I31" s="362">
        <v>0</v>
      </c>
      <c r="J31" s="362">
        <v>0</v>
      </c>
      <c r="K31" s="362">
        <v>0</v>
      </c>
      <c r="L31" s="362">
        <v>0</v>
      </c>
      <c r="M31" s="362">
        <v>0</v>
      </c>
      <c r="N31" s="362">
        <v>0</v>
      </c>
      <c r="O31" s="362">
        <v>0</v>
      </c>
      <c r="P31" s="362">
        <v>0</v>
      </c>
      <c r="Q31" s="362">
        <v>0</v>
      </c>
      <c r="R31" s="362">
        <v>0</v>
      </c>
      <c r="S31" s="362">
        <v>7.7969555441550686E-3</v>
      </c>
      <c r="T31" s="362">
        <v>7.4318343301727026E-3</v>
      </c>
      <c r="U31" s="362">
        <v>8.1536034810196951E-3</v>
      </c>
      <c r="V31" s="362">
        <v>7.6837217499453429E-3</v>
      </c>
      <c r="W31" s="362">
        <v>1.0526121073985281E-2</v>
      </c>
      <c r="X31" s="362">
        <v>1.2016647548786718E-2</v>
      </c>
      <c r="Y31" s="362">
        <v>1.4373664474595772E-2</v>
      </c>
      <c r="Z31" s="362">
        <v>1.4535521746513128E-2</v>
      </c>
      <c r="AA31" s="362">
        <v>1.4849803297789139E-2</v>
      </c>
      <c r="AB31" s="362">
        <v>1.4669553584557342E-2</v>
      </c>
      <c r="AC31" s="362">
        <v>1.3518665353211293E-2</v>
      </c>
      <c r="AD31" s="362">
        <v>9.9969264030867894E-3</v>
      </c>
      <c r="AE31" s="362">
        <v>5.1140078895124995E-3</v>
      </c>
      <c r="AF31" s="362">
        <v>4.7165341628987879E-3</v>
      </c>
      <c r="AG31" s="362">
        <v>5.2844015777213657E-3</v>
      </c>
      <c r="AH31" s="362">
        <v>1.8383159855884238E-2</v>
      </c>
      <c r="AI31" s="362">
        <v>8.0827193235336853E-2</v>
      </c>
      <c r="AJ31" s="362">
        <v>0.14491744241689186</v>
      </c>
      <c r="AK31" s="362">
        <v>0.1939844830197173</v>
      </c>
      <c r="AL31" s="362">
        <v>0.19196458393392504</v>
      </c>
      <c r="AM31" s="362">
        <v>0.20645632817561421</v>
      </c>
      <c r="AN31" s="362">
        <v>0.2333987259207265</v>
      </c>
      <c r="AO31" s="362">
        <v>0.25586410824321587</v>
      </c>
      <c r="AP31" s="362">
        <v>0.25832917478054795</v>
      </c>
      <c r="AQ31" s="362">
        <v>0.3045768697412603</v>
      </c>
      <c r="AR31" s="362">
        <v>0.35927753581167876</v>
      </c>
      <c r="AS31" s="362">
        <v>0.37358900833199565</v>
      </c>
      <c r="AT31" s="362">
        <v>0.3145721954026931</v>
      </c>
      <c r="AU31" s="362">
        <v>0.34474476304594204</v>
      </c>
      <c r="AV31" s="362">
        <v>0.42511091894655123</v>
      </c>
      <c r="AW31" s="362">
        <v>0.38964156460569133</v>
      </c>
      <c r="AX31" s="362">
        <v>0.34484936947080469</v>
      </c>
      <c r="AY31" s="362">
        <v>0.26291214303826127</v>
      </c>
      <c r="AZ31" s="431">
        <v>0.27287902982988893</v>
      </c>
      <c r="BA31" s="365">
        <v>0.27447154968896686</v>
      </c>
      <c r="BB31" s="235">
        <v>5.8359920880350913E-3</v>
      </c>
      <c r="BC31" s="235">
        <v>5.4944333227660014E-3</v>
      </c>
      <c r="BD31" s="235">
        <v>8.0290990148074203E-4</v>
      </c>
    </row>
    <row r="32" spans="1:57">
      <c r="A32" t="s">
        <v>151</v>
      </c>
      <c r="B32" s="362">
        <v>0.12568720067903116</v>
      </c>
      <c r="C32" s="362">
        <v>0.15581201172633541</v>
      </c>
      <c r="D32" s="362">
        <v>0.19998243504316457</v>
      </c>
      <c r="E32" s="362">
        <v>0.25100561807200183</v>
      </c>
      <c r="F32" s="362">
        <v>0.29963972841651509</v>
      </c>
      <c r="G32" s="362">
        <v>0.33603168333926359</v>
      </c>
      <c r="H32" s="362">
        <v>0.34992015483315053</v>
      </c>
      <c r="I32" s="362">
        <v>0.37665822479773259</v>
      </c>
      <c r="J32" s="362">
        <v>0.44850057171462981</v>
      </c>
      <c r="K32" s="362">
        <v>0.47766636185179023</v>
      </c>
      <c r="L32" s="362">
        <v>0.53061124877299259</v>
      </c>
      <c r="M32" s="362">
        <v>0.63539340365982544</v>
      </c>
      <c r="N32" s="362">
        <v>0.68661044289383855</v>
      </c>
      <c r="O32" s="362">
        <v>0.75188394802134395</v>
      </c>
      <c r="P32" s="362">
        <v>0.79422876526826081</v>
      </c>
      <c r="Q32" s="362">
        <v>0.85472026722360206</v>
      </c>
      <c r="R32" s="362">
        <v>0.87666990013421575</v>
      </c>
      <c r="S32" s="362">
        <v>0.91556455299837458</v>
      </c>
      <c r="T32" s="362">
        <v>0.91276374976200447</v>
      </c>
      <c r="U32" s="362">
        <v>0.92704489640529808</v>
      </c>
      <c r="V32" s="362">
        <v>0.94901474016542997</v>
      </c>
      <c r="W32" s="362">
        <v>1.0066461196306591</v>
      </c>
      <c r="X32" s="362">
        <v>0.99938066965116257</v>
      </c>
      <c r="Y32" s="362">
        <v>0.98579094115789134</v>
      </c>
      <c r="Z32" s="362">
        <v>1.0070690131886266</v>
      </c>
      <c r="AA32" s="362">
        <v>0.95817871775124785</v>
      </c>
      <c r="AB32" s="362">
        <v>0.9501419427880643</v>
      </c>
      <c r="AC32" s="362">
        <v>0.83296733809490231</v>
      </c>
      <c r="AD32" s="362">
        <v>0.89882469537138687</v>
      </c>
      <c r="AE32" s="362">
        <v>0.90768312144901753</v>
      </c>
      <c r="AF32" s="362">
        <v>0.98632540374052258</v>
      </c>
      <c r="AG32" s="362">
        <v>1.0975484678228902</v>
      </c>
      <c r="AH32" s="362">
        <v>1.043728004723572</v>
      </c>
      <c r="AI32" s="362">
        <v>1.0509790758085666</v>
      </c>
      <c r="AJ32" s="362">
        <v>1.0648213294272648</v>
      </c>
      <c r="AK32" s="362">
        <v>1.0352915237132092</v>
      </c>
      <c r="AL32" s="362">
        <v>1.1514233568899752</v>
      </c>
      <c r="AM32" s="362">
        <v>1.1621638775516387</v>
      </c>
      <c r="AN32" s="362">
        <v>1.2777830276529829</v>
      </c>
      <c r="AO32" s="362">
        <v>1.2556580088501592</v>
      </c>
      <c r="AP32" s="362">
        <v>1.3001319379659433</v>
      </c>
      <c r="AQ32" s="362">
        <v>1.2316344792781231</v>
      </c>
      <c r="AR32" s="362">
        <v>1.1507994155749366</v>
      </c>
      <c r="AS32" s="362">
        <v>1.1322170305794705</v>
      </c>
      <c r="AT32" s="362">
        <v>0.98385274741798334</v>
      </c>
      <c r="AU32" s="362">
        <v>1.0551926054298397</v>
      </c>
      <c r="AV32" s="362">
        <v>1.0088001293803786</v>
      </c>
      <c r="AW32" s="362">
        <v>0.89786174580154299</v>
      </c>
      <c r="AX32" s="362">
        <v>0.83932945170622852</v>
      </c>
      <c r="AY32" s="362">
        <v>0.75033179771296044</v>
      </c>
      <c r="AZ32" s="431">
        <v>0.80504605895592951</v>
      </c>
      <c r="BA32" s="365">
        <v>0.86105760572469581</v>
      </c>
      <c r="BB32" s="235">
        <v>6.9575580360467848E-2</v>
      </c>
      <c r="BC32" s="235">
        <v>-4.6801544143784124E-2</v>
      </c>
      <c r="BD32" s="235">
        <v>2.5188464092730334E-3</v>
      </c>
    </row>
    <row r="33" spans="1:56">
      <c r="A33" t="s">
        <v>218</v>
      </c>
      <c r="B33" s="362">
        <v>0</v>
      </c>
      <c r="C33" s="362">
        <v>0</v>
      </c>
      <c r="D33" s="362">
        <v>0</v>
      </c>
      <c r="E33" s="362">
        <v>0</v>
      </c>
      <c r="F33" s="362">
        <v>0</v>
      </c>
      <c r="G33" s="362">
        <v>0</v>
      </c>
      <c r="H33" s="362">
        <v>0</v>
      </c>
      <c r="I33" s="362">
        <v>0</v>
      </c>
      <c r="J33" s="362">
        <v>0</v>
      </c>
      <c r="K33" s="362">
        <v>0</v>
      </c>
      <c r="L33" s="362">
        <v>0</v>
      </c>
      <c r="M33" s="362">
        <v>0</v>
      </c>
      <c r="N33" s="362">
        <v>0</v>
      </c>
      <c r="O33" s="362">
        <v>0</v>
      </c>
      <c r="P33" s="362">
        <v>2.7735716643105025E-2</v>
      </c>
      <c r="Q33" s="362">
        <v>8.083562690461446E-2</v>
      </c>
      <c r="R33" s="362">
        <v>0.12190814989643838</v>
      </c>
      <c r="S33" s="362">
        <v>0.17888462207025874</v>
      </c>
      <c r="T33" s="362">
        <v>0.19350499983561645</v>
      </c>
      <c r="U33" s="362">
        <v>0.20444766645503945</v>
      </c>
      <c r="V33" s="362">
        <v>0.21113545537619485</v>
      </c>
      <c r="W33" s="362">
        <v>0.1488913470957382</v>
      </c>
      <c r="X33" s="362">
        <v>0.14835383320730594</v>
      </c>
      <c r="Y33" s="362">
        <v>0.17743098478400124</v>
      </c>
      <c r="Z33" s="362">
        <v>0.20178271371747336</v>
      </c>
      <c r="AA33" s="362">
        <v>0.20178271371747336</v>
      </c>
      <c r="AB33" s="362">
        <v>0.20672784149105025</v>
      </c>
      <c r="AC33" s="362">
        <v>0.20391162118378872</v>
      </c>
      <c r="AD33" s="362">
        <v>0.23231350258042618</v>
      </c>
      <c r="AE33" s="362">
        <v>0.23629110535482495</v>
      </c>
      <c r="AF33" s="362">
        <v>0.25144899700861495</v>
      </c>
      <c r="AG33" s="362">
        <v>0.28485445714265334</v>
      </c>
      <c r="AH33" s="362">
        <v>0.29853521363528157</v>
      </c>
      <c r="AI33" s="362">
        <v>0.30186779974356165</v>
      </c>
      <c r="AJ33" s="362">
        <v>0.32283084139242008</v>
      </c>
      <c r="AK33" s="362">
        <v>0.36912077378327263</v>
      </c>
      <c r="AL33" s="362">
        <v>0.38604247467205483</v>
      </c>
      <c r="AM33" s="362">
        <v>0.39625523855226785</v>
      </c>
      <c r="AN33" s="362">
        <v>0.39335266355473358</v>
      </c>
      <c r="AO33" s="362">
        <v>0.39163467517580453</v>
      </c>
      <c r="AP33" s="362">
        <v>0.37378715801579915</v>
      </c>
      <c r="AQ33" s="362">
        <v>0.42431346352843236</v>
      </c>
      <c r="AR33" s="362">
        <v>0.46064940238645369</v>
      </c>
      <c r="AS33" s="362">
        <v>0.48126144452893144</v>
      </c>
      <c r="AT33" s="362">
        <v>0.45806933572197872</v>
      </c>
      <c r="AU33" s="362">
        <v>0.5053705579040183</v>
      </c>
      <c r="AV33" s="362">
        <v>0.44452398573348562</v>
      </c>
      <c r="AW33" s="362">
        <v>0.4323703082023817</v>
      </c>
      <c r="AX33" s="362">
        <v>0.41293038203220817</v>
      </c>
      <c r="AY33" s="362">
        <v>0.40008683128186406</v>
      </c>
      <c r="AZ33" s="431">
        <v>0.40427045159189445</v>
      </c>
      <c r="BA33" s="365">
        <v>0.46093569695378689</v>
      </c>
      <c r="BB33" s="235">
        <v>0.14016667589422349</v>
      </c>
      <c r="BC33" s="235">
        <v>7.8705662859157588E-3</v>
      </c>
      <c r="BD33" s="235">
        <v>1.3483723010618428E-3</v>
      </c>
    </row>
    <row r="34" spans="1:56">
      <c r="A34" t="s">
        <v>90</v>
      </c>
      <c r="B34" s="362">
        <v>0.681685928292595</v>
      </c>
      <c r="C34" s="362">
        <v>0.74430421649057055</v>
      </c>
      <c r="D34" s="362">
        <v>0.8130024661694808</v>
      </c>
      <c r="E34" s="362">
        <v>0.95219247164127607</v>
      </c>
      <c r="F34" s="362">
        <v>1.0483300212623927</v>
      </c>
      <c r="G34" s="362">
        <v>1.1309698929916505</v>
      </c>
      <c r="H34" s="362">
        <v>1.1683647758059763</v>
      </c>
      <c r="I34" s="362">
        <v>1.3361608236978511</v>
      </c>
      <c r="J34" s="362">
        <v>1.5051613649795961</v>
      </c>
      <c r="K34" s="362">
        <v>1.6928244253914932</v>
      </c>
      <c r="L34" s="362">
        <v>1.9506878164258981</v>
      </c>
      <c r="M34" s="362">
        <v>2.3554718786577276</v>
      </c>
      <c r="N34" s="362">
        <v>2.4121432585556213</v>
      </c>
      <c r="O34" s="362">
        <v>2.3764653698045293</v>
      </c>
      <c r="P34" s="362">
        <v>2.4415424489624846</v>
      </c>
      <c r="Q34" s="362">
        <v>2.4167091742195379</v>
      </c>
      <c r="R34" s="362">
        <v>2.3497052200708821</v>
      </c>
      <c r="S34" s="362">
        <v>2.3415154125876327</v>
      </c>
      <c r="T34" s="362">
        <v>2.4078334416943763</v>
      </c>
      <c r="U34" s="362">
        <v>2.8288740606430678</v>
      </c>
      <c r="V34" s="362">
        <v>2.8830779868863354</v>
      </c>
      <c r="W34" s="362">
        <v>3.0483138233634284</v>
      </c>
      <c r="X34" s="362">
        <v>3.3813459666030208</v>
      </c>
      <c r="Y34" s="362">
        <v>3.6582762137223814</v>
      </c>
      <c r="Z34" s="362">
        <v>3.9680680267475679</v>
      </c>
      <c r="AA34" s="362">
        <v>4.1989887074413357</v>
      </c>
      <c r="AB34" s="362">
        <v>4.4607829287604499</v>
      </c>
      <c r="AC34" s="362">
        <v>4.4075965218718043</v>
      </c>
      <c r="AD34" s="362">
        <v>4.5097114823278508</v>
      </c>
      <c r="AE34" s="362">
        <v>4.3578210573111846</v>
      </c>
      <c r="AF34" s="362">
        <v>4.8002416675448849</v>
      </c>
      <c r="AG34" s="362">
        <v>4.9387768250760917</v>
      </c>
      <c r="AH34" s="362">
        <v>5.1421803650761335</v>
      </c>
      <c r="AI34" s="362">
        <v>5.5363930508523591</v>
      </c>
      <c r="AJ34" s="362">
        <v>6.0175754837769269</v>
      </c>
      <c r="AK34" s="362">
        <v>6.2572564513101092</v>
      </c>
      <c r="AL34" s="362">
        <v>6.2916000640996961</v>
      </c>
      <c r="AM34" s="362">
        <v>6.2489214613581741</v>
      </c>
      <c r="AN34" s="362">
        <v>6.8895305135917511</v>
      </c>
      <c r="AO34" s="362">
        <v>7.1296165257435948</v>
      </c>
      <c r="AP34" s="362">
        <v>7.6508651851672154</v>
      </c>
      <c r="AQ34" s="362">
        <v>7.4927285991904409</v>
      </c>
      <c r="AR34" s="362">
        <v>7.4747219715108395</v>
      </c>
      <c r="AS34" s="362">
        <v>7.4531509373138309</v>
      </c>
      <c r="AT34" s="362">
        <v>6.8695992844786717</v>
      </c>
      <c r="AU34" s="362">
        <v>7.3162804653009257</v>
      </c>
      <c r="AV34" s="362">
        <v>6.8602182157035774</v>
      </c>
      <c r="AW34" s="362">
        <v>6.5778777117030307</v>
      </c>
      <c r="AX34" s="362">
        <v>6.1692016190637142</v>
      </c>
      <c r="AY34" s="362">
        <v>5.4510834873466312</v>
      </c>
      <c r="AZ34" s="431">
        <v>5.9450439052277666</v>
      </c>
      <c r="BA34" s="365">
        <v>6.2265909453204085</v>
      </c>
      <c r="BB34" s="235">
        <v>4.7358277681526229E-2</v>
      </c>
      <c r="BC34" s="235">
        <v>-2.4910563277315223E-2</v>
      </c>
      <c r="BD34" s="235">
        <v>1.8214607408794957E-2</v>
      </c>
    </row>
    <row r="35" spans="1:56">
      <c r="A35" t="s">
        <v>68</v>
      </c>
      <c r="B35" s="362" t="s">
        <v>8</v>
      </c>
      <c r="C35" s="362" t="s">
        <v>8</v>
      </c>
      <c r="D35" s="362" t="s">
        <v>8</v>
      </c>
      <c r="E35" s="362" t="s">
        <v>8</v>
      </c>
      <c r="F35" s="362" t="s">
        <v>8</v>
      </c>
      <c r="G35" s="362" t="s">
        <v>8</v>
      </c>
      <c r="H35" s="362" t="s">
        <v>8</v>
      </c>
      <c r="I35" s="362" t="s">
        <v>8</v>
      </c>
      <c r="J35" s="362" t="s">
        <v>8</v>
      </c>
      <c r="K35" s="362" t="s">
        <v>8</v>
      </c>
      <c r="L35" s="362" t="s">
        <v>8</v>
      </c>
      <c r="M35" s="362" t="s">
        <v>8</v>
      </c>
      <c r="N35" s="362" t="s">
        <v>8</v>
      </c>
      <c r="O35" s="362" t="s">
        <v>8</v>
      </c>
      <c r="P35" s="362" t="s">
        <v>8</v>
      </c>
      <c r="Q35" s="362" t="s">
        <v>8</v>
      </c>
      <c r="R35" s="362" t="s">
        <v>8</v>
      </c>
      <c r="S35" s="362" t="s">
        <v>8</v>
      </c>
      <c r="T35" s="362" t="s">
        <v>8</v>
      </c>
      <c r="U35" s="362" t="s">
        <v>8</v>
      </c>
      <c r="V35" s="362">
        <v>0.80993413702826589</v>
      </c>
      <c r="W35" s="362">
        <v>0.98066066032644639</v>
      </c>
      <c r="X35" s="362">
        <v>1.024463433730721</v>
      </c>
      <c r="Y35" s="362">
        <v>1.0653474470062116</v>
      </c>
      <c r="Z35" s="362">
        <v>1.1032041338430718</v>
      </c>
      <c r="AA35" s="362">
        <v>1.1758958790284209</v>
      </c>
      <c r="AB35" s="362">
        <v>1.2346124531803124</v>
      </c>
      <c r="AC35" s="362">
        <v>1.2661856702425627</v>
      </c>
      <c r="AD35" s="362">
        <v>1.2170913441688358</v>
      </c>
      <c r="AE35" s="362">
        <v>0.96313955131497209</v>
      </c>
      <c r="AF35" s="362">
        <v>1.015702879224984</v>
      </c>
      <c r="AG35" s="362">
        <v>0.84703598646628986</v>
      </c>
      <c r="AH35" s="362">
        <v>0.66548927742241459</v>
      </c>
      <c r="AI35" s="362">
        <v>0.68301038678412451</v>
      </c>
      <c r="AJ35" s="362">
        <v>0.74422997709697214</v>
      </c>
      <c r="AK35" s="362">
        <v>0.46809413635410324</v>
      </c>
      <c r="AL35" s="362">
        <v>0.41234952418708415</v>
      </c>
      <c r="AM35" s="362">
        <v>0.43429495180371758</v>
      </c>
      <c r="AN35" s="362">
        <v>0.51106218411477844</v>
      </c>
      <c r="AO35" s="362">
        <v>0.56317095285978258</v>
      </c>
      <c r="AP35" s="362">
        <v>0.67622931731791625</v>
      </c>
      <c r="AQ35" s="362">
        <v>0.71453066579777469</v>
      </c>
      <c r="AR35" s="362">
        <v>0.87452389475377856</v>
      </c>
      <c r="AS35" s="362">
        <v>0.85849744035301634</v>
      </c>
      <c r="AT35" s="362">
        <v>0.80242843180509427</v>
      </c>
      <c r="AU35" s="362">
        <v>0.85909575730223342</v>
      </c>
      <c r="AV35" s="362">
        <v>0.96430533741532953</v>
      </c>
      <c r="AW35" s="362">
        <v>1.0406589608978543</v>
      </c>
      <c r="AX35" s="362">
        <v>1.0829958650487315</v>
      </c>
      <c r="AY35" s="362">
        <v>1.2115269942422833</v>
      </c>
      <c r="AZ35" s="431">
        <v>1.2437098074105326</v>
      </c>
      <c r="BA35" s="365">
        <v>1.2909457234103627</v>
      </c>
      <c r="BB35" s="235">
        <v>3.7979853273150344E-2</v>
      </c>
      <c r="BC35" s="235">
        <v>6.2826823066512327E-2</v>
      </c>
      <c r="BD35" s="235">
        <v>3.7763954215837073E-3</v>
      </c>
    </row>
    <row r="36" spans="1:56">
      <c r="A36" t="s">
        <v>153</v>
      </c>
      <c r="B36" s="362">
        <v>0</v>
      </c>
      <c r="C36" s="362">
        <v>0</v>
      </c>
      <c r="D36" s="362">
        <v>0</v>
      </c>
      <c r="E36" s="362">
        <v>0</v>
      </c>
      <c r="F36" s="362">
        <v>0</v>
      </c>
      <c r="G36" s="362">
        <v>0</v>
      </c>
      <c r="H36" s="362">
        <v>0</v>
      </c>
      <c r="I36" s="362">
        <v>0</v>
      </c>
      <c r="J36" s="362">
        <v>0</v>
      </c>
      <c r="K36" s="362">
        <v>0</v>
      </c>
      <c r="L36" s="362">
        <v>0</v>
      </c>
      <c r="M36" s="362">
        <v>0</v>
      </c>
      <c r="N36" s="362">
        <v>0</v>
      </c>
      <c r="O36" s="362">
        <v>0</v>
      </c>
      <c r="P36" s="362">
        <v>0</v>
      </c>
      <c r="Q36" s="362">
        <v>0</v>
      </c>
      <c r="R36" s="362">
        <v>0</v>
      </c>
      <c r="S36" s="362">
        <v>0</v>
      </c>
      <c r="T36" s="362">
        <v>0</v>
      </c>
      <c r="U36" s="362">
        <v>0</v>
      </c>
      <c r="V36" s="362">
        <v>0.3770629679503798</v>
      </c>
      <c r="W36" s="362">
        <v>0.37786310156937264</v>
      </c>
      <c r="X36" s="362">
        <v>0.39466590756822273</v>
      </c>
      <c r="Y36" s="362">
        <v>0.41034448210923807</v>
      </c>
      <c r="Z36" s="362">
        <v>0.43667292256534695</v>
      </c>
      <c r="AA36" s="362">
        <v>0.50298399623937906</v>
      </c>
      <c r="AB36" s="362">
        <v>0.52067895344656923</v>
      </c>
      <c r="AC36" s="362">
        <v>0.29664745311017005</v>
      </c>
      <c r="AD36" s="362">
        <v>0.16087790680777778</v>
      </c>
      <c r="AE36" s="362">
        <v>0.18611955900855712</v>
      </c>
      <c r="AF36" s="362">
        <v>0.21811238564804566</v>
      </c>
      <c r="AG36" s="362">
        <v>0.23254715957400426</v>
      </c>
      <c r="AH36" s="362">
        <v>0.21526356203935462</v>
      </c>
      <c r="AI36" s="362">
        <v>0.18854912178427097</v>
      </c>
      <c r="AJ36" s="362">
        <v>0.19489178566777171</v>
      </c>
      <c r="AK36" s="362">
        <v>0.22131165068858835</v>
      </c>
      <c r="AL36" s="362">
        <v>0.23077621285950994</v>
      </c>
      <c r="AM36" s="362">
        <v>0.23332402869067889</v>
      </c>
      <c r="AN36" s="362">
        <v>0.25309378950721767</v>
      </c>
      <c r="AO36" s="362">
        <v>0.25176974300105648</v>
      </c>
      <c r="AP36" s="362">
        <v>0.26627363005157689</v>
      </c>
      <c r="AQ36" s="362">
        <v>0.26386556783140036</v>
      </c>
      <c r="AR36" s="362">
        <v>0.3109087833469924</v>
      </c>
      <c r="AS36" s="362">
        <v>0.2783147048333941</v>
      </c>
      <c r="AT36" s="362">
        <v>0.23452805980076713</v>
      </c>
      <c r="AU36" s="362">
        <v>0.26789692199464238</v>
      </c>
      <c r="AV36" s="362">
        <v>0.29227855197392999</v>
      </c>
      <c r="AW36" s="362">
        <v>0.28460787631787793</v>
      </c>
      <c r="AX36" s="362">
        <v>0.23267901202456012</v>
      </c>
      <c r="AY36" s="362">
        <v>0.22200398620029532</v>
      </c>
      <c r="AZ36" s="431">
        <v>0.22223381638871115</v>
      </c>
      <c r="BA36" s="365">
        <v>0.19747949604409118</v>
      </c>
      <c r="BB36" s="235">
        <v>-0.11138862998834509</v>
      </c>
      <c r="BC36" s="235">
        <v>-1.7916988383342325E-2</v>
      </c>
      <c r="BD36" s="235">
        <v>5.776855302231039E-4</v>
      </c>
    </row>
    <row r="37" spans="1:56">
      <c r="A37" t="s">
        <v>154</v>
      </c>
      <c r="B37" s="362">
        <v>0.13865362556292402</v>
      </c>
      <c r="C37" s="362">
        <v>0.26446895246261409</v>
      </c>
      <c r="D37" s="362">
        <v>0.46731407134170655</v>
      </c>
      <c r="E37" s="362">
        <v>0.78355714628227924</v>
      </c>
      <c r="F37" s="362">
        <v>1.158014539423682</v>
      </c>
      <c r="G37" s="362">
        <v>1.6304639302306787</v>
      </c>
      <c r="H37" s="362">
        <v>2.1311575780967957</v>
      </c>
      <c r="I37" s="362">
        <v>2.7654958104080474</v>
      </c>
      <c r="J37" s="362">
        <v>3.083759338908735</v>
      </c>
      <c r="K37" s="362">
        <v>3.2814691383225316</v>
      </c>
      <c r="L37" s="362">
        <v>3.4201227638854581</v>
      </c>
      <c r="M37" s="362">
        <v>3.543931668152525</v>
      </c>
      <c r="N37" s="362">
        <v>3.566479368646319</v>
      </c>
      <c r="O37" s="362">
        <v>3.5741823478442538</v>
      </c>
      <c r="P37" s="362">
        <v>3.558776389448373</v>
      </c>
      <c r="Q37" s="362">
        <v>3.2443362886916542</v>
      </c>
      <c r="R37" s="362">
        <v>3.0965976375719637</v>
      </c>
      <c r="S37" s="362">
        <v>2.9579440120090372</v>
      </c>
      <c r="T37" s="362">
        <v>3.1633567906207793</v>
      </c>
      <c r="U37" s="362">
        <v>3.3518833479853019</v>
      </c>
      <c r="V37" s="362">
        <v>3.5408027713198513</v>
      </c>
      <c r="W37" s="362">
        <v>3.5330997921219054</v>
      </c>
      <c r="X37" s="362">
        <v>3.6460768203583633</v>
      </c>
      <c r="Y37" s="362">
        <v>3.2878672412628975</v>
      </c>
      <c r="Z37" s="362">
        <v>3.3790402081631097</v>
      </c>
      <c r="AA37" s="362">
        <v>3.4021491457569253</v>
      </c>
      <c r="AB37" s="362">
        <v>3.7975687445845292</v>
      </c>
      <c r="AC37" s="362">
        <v>3.687327747210722</v>
      </c>
      <c r="AD37" s="362">
        <v>3.8027040640498226</v>
      </c>
      <c r="AE37" s="362">
        <v>3.6717534176848323</v>
      </c>
      <c r="AF37" s="362">
        <v>3.7718921472580624</v>
      </c>
      <c r="AG37" s="362">
        <v>4.1687288697632416</v>
      </c>
      <c r="AH37" s="362">
        <v>3.9156810922862704</v>
      </c>
      <c r="AI37" s="362">
        <v>3.8668955573659867</v>
      </c>
      <c r="AJ37" s="362">
        <v>3.7795951264559964</v>
      </c>
      <c r="AK37" s="362">
        <v>3.7795109408909924</v>
      </c>
      <c r="AL37" s="362">
        <v>3.8668955573659867</v>
      </c>
      <c r="AM37" s="362">
        <v>3.8258130016436391</v>
      </c>
      <c r="AN37" s="362">
        <v>3.8540572587027584</v>
      </c>
      <c r="AO37" s="362">
        <v>3.9331495970247752</v>
      </c>
      <c r="AP37" s="362">
        <v>3.8309483211089321</v>
      </c>
      <c r="AQ37" s="362">
        <v>3.6768887371501253</v>
      </c>
      <c r="AR37" s="362">
        <v>3.5716146881116129</v>
      </c>
      <c r="AS37" s="362">
        <v>3.7103735456307945</v>
      </c>
      <c r="AT37" s="362">
        <v>3.7590538485948226</v>
      </c>
      <c r="AU37" s="362">
        <v>4.2186649407385906</v>
      </c>
      <c r="AV37" s="362">
        <v>3.6820240566154183</v>
      </c>
      <c r="AW37" s="362">
        <v>3.4773549171612292</v>
      </c>
      <c r="AX37" s="362">
        <v>3.5305321323892644</v>
      </c>
      <c r="AY37" s="362">
        <v>3.078624019443442</v>
      </c>
      <c r="AZ37" s="431">
        <v>3.0452444429190275</v>
      </c>
      <c r="BA37" s="365">
        <v>3.2392150001538611</v>
      </c>
      <c r="BB37" s="235">
        <v>6.3696219095273232E-2</v>
      </c>
      <c r="BC37" s="235">
        <v>-2.2691701205452053E-2</v>
      </c>
      <c r="BD37" s="235">
        <v>9.4756553077931793E-3</v>
      </c>
    </row>
    <row r="38" spans="1:56">
      <c r="A38" t="s">
        <v>91</v>
      </c>
      <c r="B38" s="362">
        <v>0</v>
      </c>
      <c r="C38" s="362">
        <v>0</v>
      </c>
      <c r="D38" s="362">
        <v>0</v>
      </c>
      <c r="E38" s="362">
        <v>0</v>
      </c>
      <c r="F38" s="362">
        <v>0</v>
      </c>
      <c r="G38" s="362">
        <v>0</v>
      </c>
      <c r="H38" s="362">
        <v>0</v>
      </c>
      <c r="I38" s="362">
        <v>0</v>
      </c>
      <c r="J38" s="362">
        <v>0</v>
      </c>
      <c r="K38" s="362">
        <v>0</v>
      </c>
      <c r="L38" s="362">
        <v>0</v>
      </c>
      <c r="M38" s="362">
        <v>0</v>
      </c>
      <c r="N38" s="362">
        <v>3.6873452746453581E-2</v>
      </c>
      <c r="O38" s="362">
        <v>6.1921599947397266E-2</v>
      </c>
      <c r="P38" s="362">
        <v>7.0736827717686454E-2</v>
      </c>
      <c r="Q38" s="362">
        <v>7.5796801354857335E-2</v>
      </c>
      <c r="R38" s="362">
        <v>9.3419913809528146E-2</v>
      </c>
      <c r="S38" s="362">
        <v>0.10083760546989348</v>
      </c>
      <c r="T38" s="362">
        <v>0.11352293323689498</v>
      </c>
      <c r="U38" s="362">
        <v>0.10892439911815426</v>
      </c>
      <c r="V38" s="362">
        <v>0.11513547490219178</v>
      </c>
      <c r="W38" s="362">
        <v>0.12685327767001522</v>
      </c>
      <c r="X38" s="362">
        <v>0.13964610821470319</v>
      </c>
      <c r="Y38" s="362">
        <v>0.17539401275324834</v>
      </c>
      <c r="Z38" s="362">
        <v>0.19479503316785393</v>
      </c>
      <c r="AA38" s="362">
        <v>0.20629783038030444</v>
      </c>
      <c r="AB38" s="362">
        <v>0.23242100535811264</v>
      </c>
      <c r="AC38" s="362">
        <v>0.24947546924010322</v>
      </c>
      <c r="AD38" s="362">
        <v>0.26316679977643842</v>
      </c>
      <c r="AE38" s="362">
        <v>0.28251729976000001</v>
      </c>
      <c r="AF38" s="362">
        <v>0.28520486920216137</v>
      </c>
      <c r="AG38" s="362">
        <v>0.30876207624043722</v>
      </c>
      <c r="AH38" s="362">
        <v>0.35755423858514462</v>
      </c>
      <c r="AI38" s="362">
        <v>0.36518693580088285</v>
      </c>
      <c r="AJ38" s="362">
        <v>0.34884651359254187</v>
      </c>
      <c r="AK38" s="362">
        <v>0.39056258463330307</v>
      </c>
      <c r="AL38" s="362">
        <v>0.3629293774694673</v>
      </c>
      <c r="AM38" s="362">
        <v>0.38733250800429225</v>
      </c>
      <c r="AN38" s="362">
        <v>0.41732578297881279</v>
      </c>
      <c r="AO38" s="362">
        <v>0.44009316769687318</v>
      </c>
      <c r="AP38" s="362">
        <v>0.43140246264019877</v>
      </c>
      <c r="AQ38" s="362">
        <v>0.42544954729287826</v>
      </c>
      <c r="AR38" s="362">
        <v>0.41210769563353966</v>
      </c>
      <c r="AS38" s="362">
        <v>0.41765101805677002</v>
      </c>
      <c r="AT38" s="362">
        <v>0.39996245423957488</v>
      </c>
      <c r="AU38" s="362">
        <v>0.3979684339580819</v>
      </c>
      <c r="AV38" s="362">
        <v>0.42591030491400561</v>
      </c>
      <c r="AW38" s="362">
        <v>0.4211189692763162</v>
      </c>
      <c r="AX38" s="362">
        <v>0.42726331461700495</v>
      </c>
      <c r="AY38" s="362">
        <v>0.45101909714733007</v>
      </c>
      <c r="AZ38" s="431">
        <v>0.4681070308136363</v>
      </c>
      <c r="BA38" s="365">
        <v>0.47002203867035763</v>
      </c>
      <c r="BB38" s="235">
        <v>4.0909615337174632E-3</v>
      </c>
      <c r="BC38" s="235">
        <v>8.1989816179710573E-3</v>
      </c>
      <c r="BD38" s="235">
        <v>1.3749525194514702E-3</v>
      </c>
    </row>
    <row r="39" spans="1:56">
      <c r="A39" t="s">
        <v>155</v>
      </c>
      <c r="B39" s="362">
        <v>0.15836092754293363</v>
      </c>
      <c r="C39" s="362">
        <v>0.1882523383205407</v>
      </c>
      <c r="D39" s="362">
        <v>0.23005178464024312</v>
      </c>
      <c r="E39" s="362">
        <v>0.3151927758315724</v>
      </c>
      <c r="F39" s="362">
        <v>0.43818474197274759</v>
      </c>
      <c r="G39" s="362">
        <v>0.55885730319391969</v>
      </c>
      <c r="H39" s="362">
        <v>0.61462841318284644</v>
      </c>
      <c r="I39" s="362">
        <v>0.6449735420630468</v>
      </c>
      <c r="J39" s="362">
        <v>0.67260642671198279</v>
      </c>
      <c r="K39" s="362">
        <v>0.69136626225064635</v>
      </c>
      <c r="L39" s="362">
        <v>0.74037338620586202</v>
      </c>
      <c r="M39" s="362">
        <v>0.78779757319157018</v>
      </c>
      <c r="N39" s="362">
        <v>0.83816809920915147</v>
      </c>
      <c r="O39" s="362">
        <v>0.88235007699477619</v>
      </c>
      <c r="P39" s="362">
        <v>0.92032268324894317</v>
      </c>
      <c r="Q39" s="362">
        <v>0.94048751062372349</v>
      </c>
      <c r="R39" s="362">
        <v>0.88952540211765818</v>
      </c>
      <c r="S39" s="362">
        <v>0.88915334822239789</v>
      </c>
      <c r="T39" s="362">
        <v>0.90947072615488445</v>
      </c>
      <c r="U39" s="362">
        <v>0.94350881479659443</v>
      </c>
      <c r="V39" s="362">
        <v>0.95955934838949086</v>
      </c>
      <c r="W39" s="362">
        <v>1.0169527057975034</v>
      </c>
      <c r="X39" s="362">
        <v>1.0499152943813299</v>
      </c>
      <c r="Y39" s="362">
        <v>1.039738850679427</v>
      </c>
      <c r="Z39" s="362">
        <v>1.023444006367608</v>
      </c>
      <c r="AA39" s="362">
        <v>0.96083265085091085</v>
      </c>
      <c r="AB39" s="362">
        <v>0.89597048481257402</v>
      </c>
      <c r="AC39" s="362">
        <v>0.83217686720909312</v>
      </c>
      <c r="AD39" s="362">
        <v>0.8765612881275251</v>
      </c>
      <c r="AE39" s="362">
        <v>0.88324208198589782</v>
      </c>
      <c r="AF39" s="362">
        <v>0.9669611411007909</v>
      </c>
      <c r="AG39" s="362">
        <v>1.012616250518849</v>
      </c>
      <c r="AH39" s="362">
        <v>1.0124002450915213</v>
      </c>
      <c r="AI39" s="362">
        <v>1.0228131323712963</v>
      </c>
      <c r="AJ39" s="362">
        <v>0.99582189326171422</v>
      </c>
      <c r="AK39" s="362">
        <v>1.0677694552977535</v>
      </c>
      <c r="AL39" s="362">
        <v>1.1155123246351459</v>
      </c>
      <c r="AM39" s="362">
        <v>1.0871969434014379</v>
      </c>
      <c r="AN39" s="362">
        <v>1.2105547631710107</v>
      </c>
      <c r="AO39" s="362">
        <v>1.2737044053996336</v>
      </c>
      <c r="AP39" s="362">
        <v>1.3152428722585374</v>
      </c>
      <c r="AQ39" s="362">
        <v>1.3301804895191818</v>
      </c>
      <c r="AR39" s="362">
        <v>1.3305381645712913</v>
      </c>
      <c r="AS39" s="362">
        <v>1.4420805935586236</v>
      </c>
      <c r="AT39" s="362">
        <v>1.3952971106370304</v>
      </c>
      <c r="AU39" s="362">
        <v>1.5004761562654376</v>
      </c>
      <c r="AV39" s="362">
        <v>1.5208017507090663</v>
      </c>
      <c r="AW39" s="362">
        <v>1.6057723390920875</v>
      </c>
      <c r="AX39" s="362">
        <v>1.6093449289296611</v>
      </c>
      <c r="AY39" s="362">
        <v>1.5726659096487998</v>
      </c>
      <c r="AZ39" s="431">
        <v>1.5805409220488325</v>
      </c>
      <c r="BA39" s="365">
        <v>1.6705454826025508</v>
      </c>
      <c r="BB39" s="235">
        <v>5.6945416153507011E-2</v>
      </c>
      <c r="BC39" s="235">
        <v>1.8544431505881587E-2</v>
      </c>
      <c r="BD39" s="235">
        <v>4.8868362144472918E-3</v>
      </c>
    </row>
    <row r="40" spans="1:56">
      <c r="A40" t="s">
        <v>156</v>
      </c>
      <c r="B40" s="362">
        <v>0</v>
      </c>
      <c r="C40" s="362">
        <v>0</v>
      </c>
      <c r="D40" s="362">
        <v>0</v>
      </c>
      <c r="E40" s="362">
        <v>0</v>
      </c>
      <c r="F40" s="362">
        <v>0</v>
      </c>
      <c r="G40" s="362">
        <v>0</v>
      </c>
      <c r="H40" s="362">
        <v>0</v>
      </c>
      <c r="I40" s="362">
        <v>0</v>
      </c>
      <c r="J40" s="362">
        <v>0</v>
      </c>
      <c r="K40" s="362">
        <v>0</v>
      </c>
      <c r="L40" s="362">
        <v>0</v>
      </c>
      <c r="M40" s="362">
        <v>0</v>
      </c>
      <c r="N40" s="362">
        <v>0</v>
      </c>
      <c r="O40" s="362">
        <v>0</v>
      </c>
      <c r="P40" s="362">
        <v>0</v>
      </c>
      <c r="Q40" s="362">
        <v>0</v>
      </c>
      <c r="R40" s="362">
        <v>0</v>
      </c>
      <c r="S40" s="362">
        <v>0</v>
      </c>
      <c r="T40" s="362">
        <v>0</v>
      </c>
      <c r="U40" s="362">
        <v>0</v>
      </c>
      <c r="V40" s="362">
        <v>0</v>
      </c>
      <c r="W40" s="362">
        <v>0</v>
      </c>
      <c r="X40" s="362">
        <v>0</v>
      </c>
      <c r="Y40" s="362">
        <v>0</v>
      </c>
      <c r="Z40" s="362">
        <v>0</v>
      </c>
      <c r="AA40" s="362">
        <v>0</v>
      </c>
      <c r="AB40" s="362">
        <v>0</v>
      </c>
      <c r="AC40" s="362">
        <v>0</v>
      </c>
      <c r="AD40" s="362">
        <v>0</v>
      </c>
      <c r="AE40" s="362">
        <v>0</v>
      </c>
      <c r="AF40" s="362">
        <v>0</v>
      </c>
      <c r="AG40" s="362">
        <v>0</v>
      </c>
      <c r="AH40" s="362">
        <v>9.3013473815127951E-3</v>
      </c>
      <c r="AI40" s="362">
        <v>7.4299856151651938E-2</v>
      </c>
      <c r="AJ40" s="362">
        <v>0.20777707969355932</v>
      </c>
      <c r="AK40" s="362">
        <v>0.2200409633330305</v>
      </c>
      <c r="AL40" s="362">
        <v>0.24605083508001646</v>
      </c>
      <c r="AM40" s="362">
        <v>0.29930891365905643</v>
      </c>
      <c r="AN40" s="362">
        <v>0.28860620842152429</v>
      </c>
      <c r="AO40" s="362">
        <v>0.36054214524321088</v>
      </c>
      <c r="AP40" s="362">
        <v>0.40973182054471458</v>
      </c>
      <c r="AQ40" s="362">
        <v>0.39354984906266727</v>
      </c>
      <c r="AR40" s="362">
        <v>0.4194410850775725</v>
      </c>
      <c r="AS40" s="362">
        <v>0.45764888441487284</v>
      </c>
      <c r="AT40" s="362">
        <v>0.45575025232966171</v>
      </c>
      <c r="AU40" s="362">
        <v>0.49582760874196197</v>
      </c>
      <c r="AV40" s="362">
        <v>0.50203144393079946</v>
      </c>
      <c r="AW40" s="362">
        <v>0.43412439002654829</v>
      </c>
      <c r="AX40" s="362">
        <v>0.41265229481665522</v>
      </c>
      <c r="AY40" s="362">
        <v>0.39426860896069399</v>
      </c>
      <c r="AZ40" s="431">
        <v>0.46057661548936568</v>
      </c>
      <c r="BA40" s="365">
        <v>0.49789157557311825</v>
      </c>
      <c r="BB40" s="235">
        <v>8.1017921511506108E-2</v>
      </c>
      <c r="BC40" s="235">
        <v>1.1766321605384711E-2</v>
      </c>
      <c r="BD40" s="235">
        <v>1.4564791008194367E-3</v>
      </c>
    </row>
    <row r="41" spans="1:56">
      <c r="A41" t="s">
        <v>92</v>
      </c>
      <c r="B41" s="362">
        <v>1.4761206404126943</v>
      </c>
      <c r="C41" s="362">
        <v>1.5914711208702588</v>
      </c>
      <c r="D41" s="362">
        <v>1.754552834620609</v>
      </c>
      <c r="E41" s="362">
        <v>1.8513931578458716</v>
      </c>
      <c r="F41" s="362">
        <v>2.1557532009464535</v>
      </c>
      <c r="G41" s="362">
        <v>2.2406803953187517</v>
      </c>
      <c r="H41" s="362">
        <v>2.3958069035203042</v>
      </c>
      <c r="I41" s="362">
        <v>2.4253904343011841</v>
      </c>
      <c r="J41" s="362">
        <v>2.5696388950392999</v>
      </c>
      <c r="K41" s="362">
        <v>2.6523085310801822</v>
      </c>
      <c r="L41" s="362">
        <v>2.8816119558853881</v>
      </c>
      <c r="M41" s="362">
        <v>3.1675987168749846</v>
      </c>
      <c r="N41" s="362">
        <v>3.3646219360306246</v>
      </c>
      <c r="O41" s="362">
        <v>3.4781448692675192</v>
      </c>
      <c r="P41" s="362">
        <v>3.3519366082636233</v>
      </c>
      <c r="Q41" s="362">
        <v>3.4714291766199148</v>
      </c>
      <c r="R41" s="362">
        <v>3.6576745080038964</v>
      </c>
      <c r="S41" s="362">
        <v>3.7200261190620396</v>
      </c>
      <c r="T41" s="362">
        <v>3.7043307135198176</v>
      </c>
      <c r="U41" s="362">
        <v>3.6804868324077114</v>
      </c>
      <c r="V41" s="362">
        <v>3.4314886637515984</v>
      </c>
      <c r="W41" s="362">
        <v>3.493195258143623</v>
      </c>
      <c r="X41" s="362">
        <v>3.430306133197047</v>
      </c>
      <c r="Y41" s="362">
        <v>3.4315474084388593</v>
      </c>
      <c r="Z41" s="362">
        <v>3.4274035581995133</v>
      </c>
      <c r="AA41" s="362">
        <v>3.1002129024755356</v>
      </c>
      <c r="AB41" s="362">
        <v>2.5583057482407052</v>
      </c>
      <c r="AC41" s="362">
        <v>2.2722721932660348</v>
      </c>
      <c r="AD41" s="362">
        <v>2.1904653826014711</v>
      </c>
      <c r="AE41" s="362">
        <v>1.9951435067390293</v>
      </c>
      <c r="AF41" s="362">
        <v>2.0683654593349132</v>
      </c>
      <c r="AG41" s="362">
        <v>2.081837078988213</v>
      </c>
      <c r="AH41" s="362">
        <v>1.7134378544911633</v>
      </c>
      <c r="AI41" s="362">
        <v>1.610890660088717</v>
      </c>
      <c r="AJ41" s="362">
        <v>1.4761219037012809</v>
      </c>
      <c r="AK41" s="362">
        <v>1.4666064443661111</v>
      </c>
      <c r="AL41" s="362">
        <v>1.4168654523912634</v>
      </c>
      <c r="AM41" s="362">
        <v>1.4651271847260872</v>
      </c>
      <c r="AN41" s="362">
        <v>1.5834449452064487</v>
      </c>
      <c r="AO41" s="362">
        <v>1.494207628940547</v>
      </c>
      <c r="AP41" s="362">
        <v>1.4967812939101584</v>
      </c>
      <c r="AQ41" s="362">
        <v>1.5430036922871804</v>
      </c>
      <c r="AR41" s="362">
        <v>1.3689391208657766</v>
      </c>
      <c r="AS41" s="362">
        <v>1.3495278983982184</v>
      </c>
      <c r="AT41" s="362">
        <v>1.1326257569822582</v>
      </c>
      <c r="AU41" s="362">
        <v>1.1597596105893151</v>
      </c>
      <c r="AV41" s="362">
        <v>1.1877437806640661</v>
      </c>
      <c r="AW41" s="362">
        <v>1.1975521779140625</v>
      </c>
      <c r="AX41" s="362">
        <v>1.0935964899348265</v>
      </c>
      <c r="AY41" s="362">
        <v>1.0201348065041731</v>
      </c>
      <c r="AZ41" s="431">
        <v>0.96218914548766799</v>
      </c>
      <c r="BA41" s="365">
        <v>1.0217792599706683</v>
      </c>
      <c r="BB41" s="235">
        <v>6.1931809106823943E-2</v>
      </c>
      <c r="BC41" s="235">
        <v>-4.3224137019868158E-2</v>
      </c>
      <c r="BD41" s="235">
        <v>2.9890044556085838E-3</v>
      </c>
    </row>
    <row r="42" spans="1:56">
      <c r="A42" t="s">
        <v>69</v>
      </c>
      <c r="B42" s="362" t="s">
        <v>8</v>
      </c>
      <c r="C42" s="362" t="s">
        <v>8</v>
      </c>
      <c r="D42" s="362" t="s">
        <v>8</v>
      </c>
      <c r="E42" s="362" t="s">
        <v>8</v>
      </c>
      <c r="F42" s="362" t="s">
        <v>8</v>
      </c>
      <c r="G42" s="362" t="s">
        <v>8</v>
      </c>
      <c r="H42" s="362" t="s">
        <v>8</v>
      </c>
      <c r="I42" s="362" t="s">
        <v>8</v>
      </c>
      <c r="J42" s="362" t="s">
        <v>8</v>
      </c>
      <c r="K42" s="362" t="s">
        <v>8</v>
      </c>
      <c r="L42" s="362" t="s">
        <v>8</v>
      </c>
      <c r="M42" s="362" t="s">
        <v>8</v>
      </c>
      <c r="N42" s="362" t="s">
        <v>8</v>
      </c>
      <c r="O42" s="362" t="s">
        <v>8</v>
      </c>
      <c r="P42" s="362" t="s">
        <v>8</v>
      </c>
      <c r="Q42" s="362" t="s">
        <v>8</v>
      </c>
      <c r="R42" s="362" t="s">
        <v>8</v>
      </c>
      <c r="S42" s="362" t="s">
        <v>8</v>
      </c>
      <c r="T42" s="362" t="s">
        <v>8</v>
      </c>
      <c r="U42" s="362" t="s">
        <v>8</v>
      </c>
      <c r="V42" s="362">
        <v>33.903659424059562</v>
      </c>
      <c r="W42" s="362">
        <v>34.296841454913192</v>
      </c>
      <c r="X42" s="362">
        <v>36.275579598516181</v>
      </c>
      <c r="Y42" s="362">
        <v>38.176111603362045</v>
      </c>
      <c r="Z42" s="362">
        <v>38.849826867630711</v>
      </c>
      <c r="AA42" s="362">
        <v>39.436471152575265</v>
      </c>
      <c r="AB42" s="362">
        <v>40.460934588932716</v>
      </c>
      <c r="AC42" s="362">
        <v>39.058094065134036</v>
      </c>
      <c r="AD42" s="362">
        <v>39.051215331698977</v>
      </c>
      <c r="AE42" s="362">
        <v>36.687221375975675</v>
      </c>
      <c r="AF42" s="362">
        <v>35.461369475549859</v>
      </c>
      <c r="AG42" s="362">
        <v>35.561782458905725</v>
      </c>
      <c r="AH42" s="362">
        <v>32.887122206435336</v>
      </c>
      <c r="AI42" s="362">
        <v>34.235517575124149</v>
      </c>
      <c r="AJ42" s="362">
        <v>34.13039092280642</v>
      </c>
      <c r="AK42" s="362">
        <v>34.770661498722909</v>
      </c>
      <c r="AL42" s="362">
        <v>35.435055938869688</v>
      </c>
      <c r="AM42" s="362">
        <v>35.864094174848098</v>
      </c>
      <c r="AN42" s="362">
        <v>36.713414764438006</v>
      </c>
      <c r="AO42" s="362">
        <v>37.564888439855849</v>
      </c>
      <c r="AP42" s="362">
        <v>38.123111825509916</v>
      </c>
      <c r="AQ42" s="362">
        <v>40.154476534632174</v>
      </c>
      <c r="AR42" s="362">
        <v>40.828679476883956</v>
      </c>
      <c r="AS42" s="362">
        <v>40.140816401212767</v>
      </c>
      <c r="AT42" s="362">
        <v>37.699239560127985</v>
      </c>
      <c r="AU42" s="362">
        <v>40.069982269791531</v>
      </c>
      <c r="AV42" s="362">
        <v>41.077880644928477</v>
      </c>
      <c r="AW42" s="362">
        <v>40.162035062046996</v>
      </c>
      <c r="AX42" s="362">
        <v>40.003463831450148</v>
      </c>
      <c r="AY42" s="362">
        <v>39.64087370708625</v>
      </c>
      <c r="AZ42" s="431">
        <v>38.970751001597463</v>
      </c>
      <c r="BA42" s="365">
        <v>37.71242248882848</v>
      </c>
      <c r="BB42" s="235">
        <v>-3.2289049618710264E-2</v>
      </c>
      <c r="BC42" s="235">
        <v>2.2014879867338077E-3</v>
      </c>
      <c r="BD42" s="235">
        <v>0.11031991279030028</v>
      </c>
    </row>
    <row r="43" spans="1:56">
      <c r="A43" t="s">
        <v>157</v>
      </c>
      <c r="B43" s="362">
        <v>3.1068302751385089E-2</v>
      </c>
      <c r="C43" s="362">
        <v>3.4508391637351601E-2</v>
      </c>
      <c r="D43" s="362">
        <v>4.1388569409284627E-2</v>
      </c>
      <c r="E43" s="362">
        <v>8.2149053048170828E-2</v>
      </c>
      <c r="F43" s="362">
        <v>8.3481037057676927E-2</v>
      </c>
      <c r="G43" s="362">
        <v>0.1121014562676234</v>
      </c>
      <c r="H43" s="362">
        <v>0.14072187547757045</v>
      </c>
      <c r="I43" s="362">
        <v>0.15239725579221872</v>
      </c>
      <c r="J43" s="362">
        <v>0.16783097016888099</v>
      </c>
      <c r="K43" s="362">
        <v>0.2046180879244841</v>
      </c>
      <c r="L43" s="362">
        <v>0.23425530038855935</v>
      </c>
      <c r="M43" s="362">
        <v>0.25792166217786394</v>
      </c>
      <c r="N43" s="362">
        <v>0.29392950993708189</v>
      </c>
      <c r="O43" s="362">
        <v>0.32934857858713112</v>
      </c>
      <c r="P43" s="362">
        <v>0.33987701055487596</v>
      </c>
      <c r="Q43" s="362">
        <v>0.24846366650626864</v>
      </c>
      <c r="R43" s="362">
        <v>0.2586883801065063</v>
      </c>
      <c r="S43" s="362">
        <v>0.2701203715341694</v>
      </c>
      <c r="T43" s="362">
        <v>0.27739275419494408</v>
      </c>
      <c r="U43" s="362">
        <v>0.31396673935562425</v>
      </c>
      <c r="V43" s="362">
        <v>0.32350663916341305</v>
      </c>
      <c r="W43" s="362">
        <v>0.34648616670670895</v>
      </c>
      <c r="X43" s="362">
        <v>0.36596700109829966</v>
      </c>
      <c r="Y43" s="362">
        <v>0.35920564165421609</v>
      </c>
      <c r="Z43" s="362">
        <v>0.40723032006582566</v>
      </c>
      <c r="AA43" s="362">
        <v>0.54697006569565887</v>
      </c>
      <c r="AB43" s="362">
        <v>0.48648011065007396</v>
      </c>
      <c r="AC43" s="362">
        <v>0.53363468073601916</v>
      </c>
      <c r="AD43" s="362">
        <v>0.52990180438886203</v>
      </c>
      <c r="AE43" s="362">
        <v>0.5059355252103116</v>
      </c>
      <c r="AF43" s="362">
        <v>0.56086315897706329</v>
      </c>
      <c r="AG43" s="362">
        <v>0.58947695488768392</v>
      </c>
      <c r="AH43" s="362">
        <v>0.59982020597272612</v>
      </c>
      <c r="AI43" s="362">
        <v>0.6094912963557404</v>
      </c>
      <c r="AJ43" s="362">
        <v>0.61686766923568714</v>
      </c>
      <c r="AK43" s="362">
        <v>0.61928439056419826</v>
      </c>
      <c r="AL43" s="362">
        <v>0.66311558604220078</v>
      </c>
      <c r="AM43" s="362">
        <v>0.63075614072957431</v>
      </c>
      <c r="AN43" s="362">
        <v>0.60940117149912376</v>
      </c>
      <c r="AO43" s="362">
        <v>0.58947925946752522</v>
      </c>
      <c r="AP43" s="362">
        <v>0.63455987185751639</v>
      </c>
      <c r="AQ43" s="362">
        <v>0.57813708982844436</v>
      </c>
      <c r="AR43" s="362">
        <v>0.5471179628962588</v>
      </c>
      <c r="AS43" s="362">
        <v>0.55387580548836435</v>
      </c>
      <c r="AT43" s="362">
        <v>0.4757436982439851</v>
      </c>
      <c r="AU43" s="362">
        <v>0.53820484566632254</v>
      </c>
      <c r="AV43" s="362">
        <v>0.49849675819885986</v>
      </c>
      <c r="AW43" s="362">
        <v>0.46800255141551045</v>
      </c>
      <c r="AX43" s="362">
        <v>0.51756625350128083</v>
      </c>
      <c r="AY43" s="362">
        <v>0.40553643494019809</v>
      </c>
      <c r="AZ43" s="431">
        <v>0.41705161854319855</v>
      </c>
      <c r="BA43" s="365">
        <v>0.42373848639008743</v>
      </c>
      <c r="BB43" s="235">
        <v>1.6033669573677134E-2</v>
      </c>
      <c r="BC43" s="235">
        <v>-4.1103528319179294E-2</v>
      </c>
      <c r="BD43" s="235">
        <v>1.2395595344822001E-3</v>
      </c>
    </row>
    <row r="44" spans="1:56">
      <c r="A44" t="s">
        <v>158</v>
      </c>
      <c r="B44" s="362">
        <v>0</v>
      </c>
      <c r="C44" s="362">
        <v>0</v>
      </c>
      <c r="D44" s="362">
        <v>0</v>
      </c>
      <c r="E44" s="362">
        <v>0</v>
      </c>
      <c r="F44" s="362">
        <v>9.0302333256621018E-3</v>
      </c>
      <c r="G44" s="362">
        <v>7.2026861049923905E-3</v>
      </c>
      <c r="H44" s="362">
        <v>3.8163486078691022E-2</v>
      </c>
      <c r="I44" s="362">
        <v>0.11192625263715847</v>
      </c>
      <c r="J44" s="362">
        <v>0.10836279990794521</v>
      </c>
      <c r="K44" s="362">
        <v>0.13545349988493149</v>
      </c>
      <c r="L44" s="362">
        <v>0.13975361099238967</v>
      </c>
      <c r="M44" s="362">
        <v>0.15995590894122649</v>
      </c>
      <c r="N44" s="362">
        <v>0.1542664859800609</v>
      </c>
      <c r="O44" s="362">
        <v>0.15802908319908676</v>
      </c>
      <c r="P44" s="362">
        <v>0.15265394431476409</v>
      </c>
      <c r="Q44" s="362">
        <v>0.19522768778952643</v>
      </c>
      <c r="R44" s="362">
        <v>0.22349827481013701</v>
      </c>
      <c r="S44" s="362">
        <v>0.24370879701519027</v>
      </c>
      <c r="T44" s="362">
        <v>0.26359681088718417</v>
      </c>
      <c r="U44" s="362">
        <v>0.2155974080970553</v>
      </c>
      <c r="V44" s="362">
        <v>0.22930342480520552</v>
      </c>
      <c r="W44" s="362">
        <v>0.27015448032605782</v>
      </c>
      <c r="X44" s="362">
        <v>0.28918247197656016</v>
      </c>
      <c r="Y44" s="362">
        <v>0.37212262730227696</v>
      </c>
      <c r="Z44" s="362">
        <v>0.47903237737083726</v>
      </c>
      <c r="AA44" s="362">
        <v>0.53422680007957135</v>
      </c>
      <c r="AB44" s="362">
        <v>0.60185135229142395</v>
      </c>
      <c r="AC44" s="362">
        <v>0.6275777930405988</v>
      </c>
      <c r="AD44" s="362">
        <v>0.61728284582461479</v>
      </c>
      <c r="AE44" s="362">
        <v>0.67679540914665859</v>
      </c>
      <c r="AF44" s="362">
        <v>0.83001057042230164</v>
      </c>
      <c r="AG44" s="362">
        <v>0.92634602049737547</v>
      </c>
      <c r="AH44" s="362">
        <v>1.215428236800387</v>
      </c>
      <c r="AI44" s="362">
        <v>1.2477629803244186</v>
      </c>
      <c r="AJ44" s="362">
        <v>1.4283662123205951</v>
      </c>
      <c r="AK44" s="362">
        <v>1.6313105586165864</v>
      </c>
      <c r="AL44" s="362">
        <v>1.7626975254253787</v>
      </c>
      <c r="AM44" s="362">
        <v>2.0154168238463925</v>
      </c>
      <c r="AN44" s="362">
        <v>2.2950621030483322</v>
      </c>
      <c r="AO44" s="362">
        <v>2.6981167702648041</v>
      </c>
      <c r="AP44" s="362">
        <v>3.2077012860215404</v>
      </c>
      <c r="AQ44" s="362">
        <v>3.3570233395559907</v>
      </c>
      <c r="AR44" s="362">
        <v>3.4161731622754421</v>
      </c>
      <c r="AS44" s="362">
        <v>3.7419161740284883</v>
      </c>
      <c r="AT44" s="362">
        <v>3.3561315059725478</v>
      </c>
      <c r="AU44" s="362">
        <v>3.3458476943665842</v>
      </c>
      <c r="AV44" s="362">
        <v>3.1101009594273528</v>
      </c>
      <c r="AW44" s="362">
        <v>3.062843223310229</v>
      </c>
      <c r="AX44" s="362">
        <v>2.8034003142613959</v>
      </c>
      <c r="AY44" s="362">
        <v>2.5437034577523101</v>
      </c>
      <c r="AZ44" s="431">
        <v>2.6435449205535941</v>
      </c>
      <c r="BA44" s="365">
        <v>2.697353090389337</v>
      </c>
      <c r="BB44" s="235">
        <v>2.0354550973347818E-2</v>
      </c>
      <c r="BC44" s="235">
        <v>-1.9157495420059623E-2</v>
      </c>
      <c r="BD44" s="235">
        <v>7.8905500643600395E-3</v>
      </c>
    </row>
    <row r="45" spans="1:56">
      <c r="A45" t="s">
        <v>159</v>
      </c>
      <c r="B45" s="362">
        <v>0</v>
      </c>
      <c r="C45" s="362">
        <v>0</v>
      </c>
      <c r="D45" s="362">
        <v>0</v>
      </c>
      <c r="E45" s="362">
        <v>0</v>
      </c>
      <c r="F45" s="362">
        <v>0</v>
      </c>
      <c r="G45" s="362">
        <v>0</v>
      </c>
      <c r="H45" s="362">
        <v>0</v>
      </c>
      <c r="I45" s="362">
        <v>0</v>
      </c>
      <c r="J45" s="362">
        <v>0</v>
      </c>
      <c r="K45" s="362">
        <v>0</v>
      </c>
      <c r="L45" s="362">
        <v>0</v>
      </c>
      <c r="M45" s="362">
        <v>0</v>
      </c>
      <c r="N45" s="362">
        <v>0</v>
      </c>
      <c r="O45" s="362">
        <v>0</v>
      </c>
      <c r="P45" s="362">
        <v>0</v>
      </c>
      <c r="Q45" s="362">
        <v>0</v>
      </c>
      <c r="R45" s="362">
        <v>0</v>
      </c>
      <c r="S45" s="362">
        <v>0</v>
      </c>
      <c r="T45" s="362">
        <v>0</v>
      </c>
      <c r="U45" s="362">
        <v>0</v>
      </c>
      <c r="V45" s="362">
        <v>9.6752499917808227E-3</v>
      </c>
      <c r="W45" s="362">
        <v>2.1500555537290716E-2</v>
      </c>
      <c r="X45" s="362">
        <v>3.0745794418325725E-2</v>
      </c>
      <c r="Y45" s="362">
        <v>4.3848503188312085E-2</v>
      </c>
      <c r="Z45" s="362">
        <v>6.9016783274703203E-2</v>
      </c>
      <c r="AA45" s="362">
        <v>6.2024388501814451E-2</v>
      </c>
      <c r="AB45" s="362">
        <v>6.6264878550280543E-2</v>
      </c>
      <c r="AC45" s="362">
        <v>7.4590031166388834E-2</v>
      </c>
      <c r="AD45" s="362">
        <v>8.1627700262652467E-2</v>
      </c>
      <c r="AE45" s="362">
        <v>8.1036111460250707E-2</v>
      </c>
      <c r="AF45" s="362">
        <v>8.1116992741829014E-2</v>
      </c>
      <c r="AG45" s="362">
        <v>8.6682161597397944E-2</v>
      </c>
      <c r="AH45" s="362">
        <v>8.5861257629840454E-2</v>
      </c>
      <c r="AI45" s="362">
        <v>8.5100973583003767E-2</v>
      </c>
      <c r="AJ45" s="362">
        <v>8.5283534189994903E-2</v>
      </c>
      <c r="AK45" s="362">
        <v>8.3176895657705738E-2</v>
      </c>
      <c r="AL45" s="362">
        <v>9.4099593882037494E-2</v>
      </c>
      <c r="AM45" s="362">
        <v>9.5761126495033169E-2</v>
      </c>
      <c r="AN45" s="362">
        <v>9.5490751925185538E-2</v>
      </c>
      <c r="AO45" s="362">
        <v>9.4815023859839601E-2</v>
      </c>
      <c r="AP45" s="362">
        <v>9.0584724474017386E-2</v>
      </c>
      <c r="AQ45" s="362">
        <v>8.920281000590688E-2</v>
      </c>
      <c r="AR45" s="362">
        <v>9.5146428755037565E-2</v>
      </c>
      <c r="AS45" s="362">
        <v>8.5603618231338829E-2</v>
      </c>
      <c r="AT45" s="362">
        <v>0.10567486072278222</v>
      </c>
      <c r="AU45" s="362">
        <v>0.14292877901777995</v>
      </c>
      <c r="AV45" s="362">
        <v>0.11588438935173195</v>
      </c>
      <c r="AW45" s="362">
        <v>0.10070092077632471</v>
      </c>
      <c r="AX45" s="362">
        <v>0.10005938888748384</v>
      </c>
      <c r="AY45" s="362">
        <v>8.5267357933679261E-2</v>
      </c>
      <c r="AZ45" s="431">
        <v>8.2376429840692267E-2</v>
      </c>
      <c r="BA45" s="365">
        <v>9.0643734345807483E-2</v>
      </c>
      <c r="BB45" s="235">
        <v>0.10036007291288729</v>
      </c>
      <c r="BC45" s="235">
        <v>-9.4536550041096623E-3</v>
      </c>
      <c r="BD45" s="235">
        <v>2.6515954712214159E-4</v>
      </c>
    </row>
    <row r="46" spans="1:56">
      <c r="A46" t="s">
        <v>160</v>
      </c>
      <c r="B46" s="362">
        <v>0</v>
      </c>
      <c r="C46" s="362">
        <v>0</v>
      </c>
      <c r="D46" s="362">
        <v>0</v>
      </c>
      <c r="E46" s="362">
        <v>0</v>
      </c>
      <c r="F46" s="362">
        <v>2.3108937593820596E-5</v>
      </c>
      <c r="G46" s="362">
        <v>3.5587763894483733E-3</v>
      </c>
      <c r="H46" s="362">
        <v>8.5965247849012615E-3</v>
      </c>
      <c r="I46" s="362">
        <v>1.0877616854271606E-2</v>
      </c>
      <c r="J46" s="362">
        <v>1.4766611122451393E-2</v>
      </c>
      <c r="K46" s="362">
        <v>3.1104630001282507E-2</v>
      </c>
      <c r="L46" s="362">
        <v>5.0100176703403013E-2</v>
      </c>
      <c r="M46" s="362">
        <v>5.2152641824611573E-2</v>
      </c>
      <c r="N46" s="362">
        <v>5.9713494742432455E-2</v>
      </c>
      <c r="O46" s="362">
        <v>6.5513838078481407E-2</v>
      </c>
      <c r="P46" s="362">
        <v>7.3486421548349473E-2</v>
      </c>
      <c r="Q46" s="362">
        <v>8.3610156668003088E-2</v>
      </c>
      <c r="R46" s="362">
        <v>9.0448381742213826E-2</v>
      </c>
      <c r="S46" s="362">
        <v>9.5532348012854346E-2</v>
      </c>
      <c r="T46" s="362">
        <v>0.10503012136391465</v>
      </c>
      <c r="U46" s="362">
        <v>0.11681915219131983</v>
      </c>
      <c r="V46" s="362">
        <v>0.12263913181040621</v>
      </c>
      <c r="W46" s="362">
        <v>0.12559707582241447</v>
      </c>
      <c r="X46" s="362">
        <v>0.13465577935919315</v>
      </c>
      <c r="Y46" s="362">
        <v>0.13523274512895311</v>
      </c>
      <c r="Z46" s="362">
        <v>0.14748123972376315</v>
      </c>
      <c r="AA46" s="362">
        <v>0.15785715270338849</v>
      </c>
      <c r="AB46" s="362">
        <v>0.1771993334694161</v>
      </c>
      <c r="AC46" s="362">
        <v>0.18574913526573963</v>
      </c>
      <c r="AD46" s="362">
        <v>0.1954091762933467</v>
      </c>
      <c r="AE46" s="362">
        <v>0.19275164847005799</v>
      </c>
      <c r="AF46" s="362">
        <v>0.21241735436239942</v>
      </c>
      <c r="AG46" s="362">
        <v>0.22930569427966624</v>
      </c>
      <c r="AH46" s="362">
        <v>0.22198445452624069</v>
      </c>
      <c r="AI46" s="362">
        <v>0.22850117492769825</v>
      </c>
      <c r="AJ46" s="362">
        <v>0.23675106564869172</v>
      </c>
      <c r="AK46" s="362">
        <v>0.23479059430364227</v>
      </c>
      <c r="AL46" s="362">
        <v>0.24504717424487399</v>
      </c>
      <c r="AM46" s="362">
        <v>0.24051782247648518</v>
      </c>
      <c r="AN46" s="362">
        <v>0.25422142246962032</v>
      </c>
      <c r="AO46" s="362">
        <v>0.26154676626934004</v>
      </c>
      <c r="AP46" s="362">
        <v>0.2692422319056042</v>
      </c>
      <c r="AQ46" s="362">
        <v>0.26180115400039378</v>
      </c>
      <c r="AR46" s="362">
        <v>0.25491469059743466</v>
      </c>
      <c r="AS46" s="362">
        <v>0.27085726883104727</v>
      </c>
      <c r="AT46" s="362">
        <v>0.26069192499589022</v>
      </c>
      <c r="AU46" s="362">
        <v>0.29119572261973287</v>
      </c>
      <c r="AV46" s="362">
        <v>0.25828859548613325</v>
      </c>
      <c r="AW46" s="362">
        <v>0.28235712224266096</v>
      </c>
      <c r="AX46" s="362">
        <v>0.29817462177306742</v>
      </c>
      <c r="AY46" s="362">
        <v>0.25828859548613325</v>
      </c>
      <c r="AZ46" s="431">
        <v>0.27596693274540596</v>
      </c>
      <c r="BA46" s="365">
        <v>0.28912365452723415</v>
      </c>
      <c r="BB46" s="235">
        <v>4.7674993706459556E-2</v>
      </c>
      <c r="BC46" s="235">
        <v>2.4700039346068348E-3</v>
      </c>
      <c r="BD46" s="235">
        <v>8.4577161179465285E-4</v>
      </c>
    </row>
    <row r="47" spans="1:56">
      <c r="A47" t="s">
        <v>161</v>
      </c>
      <c r="B47" s="362">
        <v>0</v>
      </c>
      <c r="C47" s="362">
        <v>0</v>
      </c>
      <c r="D47" s="362">
        <v>0</v>
      </c>
      <c r="E47" s="362">
        <v>0</v>
      </c>
      <c r="F47" s="362">
        <v>0</v>
      </c>
      <c r="G47" s="362">
        <v>0</v>
      </c>
      <c r="H47" s="362">
        <v>0</v>
      </c>
      <c r="I47" s="362">
        <v>0</v>
      </c>
      <c r="J47" s="362">
        <v>0</v>
      </c>
      <c r="K47" s="362">
        <v>0</v>
      </c>
      <c r="L47" s="362">
        <v>0</v>
      </c>
      <c r="M47" s="362">
        <v>0</v>
      </c>
      <c r="N47" s="362">
        <v>0</v>
      </c>
      <c r="O47" s="362">
        <v>0</v>
      </c>
      <c r="P47" s="362">
        <v>0</v>
      </c>
      <c r="Q47" s="362">
        <v>0</v>
      </c>
      <c r="R47" s="362">
        <v>0</v>
      </c>
      <c r="S47" s="362">
        <v>3.440088885966515E-3</v>
      </c>
      <c r="T47" s="362">
        <v>3.7625972190258755E-3</v>
      </c>
      <c r="U47" s="362">
        <v>3.6451078445051614E-3</v>
      </c>
      <c r="V47" s="362">
        <v>4.7301222182039582E-3</v>
      </c>
      <c r="W47" s="362">
        <v>4.0421044410106549E-2</v>
      </c>
      <c r="X47" s="362">
        <v>5.0504804957095896E-2</v>
      </c>
      <c r="Y47" s="362">
        <v>0.11443494450661203</v>
      </c>
      <c r="Z47" s="362">
        <v>0.30506063224084934</v>
      </c>
      <c r="AA47" s="362">
        <v>0.32634618222276718</v>
      </c>
      <c r="AB47" s="362">
        <v>0.39978132966038354</v>
      </c>
      <c r="AC47" s="362">
        <v>0.43622292083844261</v>
      </c>
      <c r="AD47" s="362">
        <v>0.47911837959298631</v>
      </c>
      <c r="AE47" s="362">
        <v>0.50804737706841097</v>
      </c>
      <c r="AF47" s="362">
        <v>0.65723973194167129</v>
      </c>
      <c r="AG47" s="362">
        <v>0.76283530461153004</v>
      </c>
      <c r="AH47" s="362">
        <v>0.9405310517010137</v>
      </c>
      <c r="AI47" s="362">
        <v>0.99374492665580827</v>
      </c>
      <c r="AJ47" s="362">
        <v>1.1979894539823013</v>
      </c>
      <c r="AK47" s="362">
        <v>1.40544637578694</v>
      </c>
      <c r="AL47" s="362">
        <v>1.5506523161827124</v>
      </c>
      <c r="AM47" s="362">
        <v>1.6813649435716713</v>
      </c>
      <c r="AN47" s="362">
        <v>2.0258038432790686</v>
      </c>
      <c r="AO47" s="362">
        <v>2.1331599942261201</v>
      </c>
      <c r="AP47" s="362">
        <v>2.5992559102919177</v>
      </c>
      <c r="AQ47" s="362">
        <v>2.9502739799937259</v>
      </c>
      <c r="AR47" s="362">
        <v>3.4889870909368366</v>
      </c>
      <c r="AS47" s="362">
        <v>3.6183055809426232</v>
      </c>
      <c r="AT47" s="362">
        <v>3.4540642470657539</v>
      </c>
      <c r="AU47" s="362">
        <v>3.7733474967945209</v>
      </c>
      <c r="AV47" s="362">
        <v>3.9548705124877324</v>
      </c>
      <c r="AW47" s="362">
        <v>3.9948117034707793</v>
      </c>
      <c r="AX47" s="362">
        <v>4.0640741079810905</v>
      </c>
      <c r="AY47" s="362">
        <v>4.3126014882275987</v>
      </c>
      <c r="AZ47" s="431">
        <v>4.2174897228789519</v>
      </c>
      <c r="BA47" s="365">
        <v>4.0632439379101566</v>
      </c>
      <c r="BB47" s="235">
        <v>-3.6572889349805848E-2</v>
      </c>
      <c r="BC47" s="235">
        <v>4.9591969631315846E-2</v>
      </c>
      <c r="BD47" s="235">
        <v>1.1886181987082677E-2</v>
      </c>
    </row>
    <row r="48" spans="1:56">
      <c r="A48" t="s">
        <v>70</v>
      </c>
      <c r="B48" s="362" t="s">
        <v>8</v>
      </c>
      <c r="C48" s="362" t="s">
        <v>8</v>
      </c>
      <c r="D48" s="362" t="s">
        <v>8</v>
      </c>
      <c r="E48" s="362" t="s">
        <v>8</v>
      </c>
      <c r="F48" s="362" t="s">
        <v>8</v>
      </c>
      <c r="G48" s="362" t="s">
        <v>8</v>
      </c>
      <c r="H48" s="362" t="s">
        <v>8</v>
      </c>
      <c r="I48" s="362" t="s">
        <v>8</v>
      </c>
      <c r="J48" s="362" t="s">
        <v>8</v>
      </c>
      <c r="K48" s="362" t="s">
        <v>8</v>
      </c>
      <c r="L48" s="362" t="s">
        <v>8</v>
      </c>
      <c r="M48" s="362" t="s">
        <v>8</v>
      </c>
      <c r="N48" s="362" t="s">
        <v>8</v>
      </c>
      <c r="O48" s="362" t="s">
        <v>8</v>
      </c>
      <c r="P48" s="362" t="s">
        <v>8</v>
      </c>
      <c r="Q48" s="362" t="s">
        <v>8</v>
      </c>
      <c r="R48" s="362" t="s">
        <v>8</v>
      </c>
      <c r="S48" s="362" t="s">
        <v>8</v>
      </c>
      <c r="T48" s="362" t="s">
        <v>8</v>
      </c>
      <c r="U48" s="362" t="s">
        <v>8</v>
      </c>
      <c r="V48" s="362">
        <v>0.81076847560265553</v>
      </c>
      <c r="W48" s="362">
        <v>1.3133531532926634</v>
      </c>
      <c r="X48" s="362">
        <v>1.3045925987869249</v>
      </c>
      <c r="Y48" s="362">
        <v>1.3185013752634334</v>
      </c>
      <c r="Z48" s="362">
        <v>1.365916481202671</v>
      </c>
      <c r="AA48" s="362">
        <v>0.92027540850043077</v>
      </c>
      <c r="AB48" s="362">
        <v>0.90181566889922293</v>
      </c>
      <c r="AC48" s="362">
        <v>0.87324584233432445</v>
      </c>
      <c r="AD48" s="362">
        <v>0.8756382966968842</v>
      </c>
      <c r="AE48" s="362">
        <v>0.95437899680923477</v>
      </c>
      <c r="AF48" s="362">
        <v>0.75299053169026819</v>
      </c>
      <c r="AG48" s="362">
        <v>0.93429816591965331</v>
      </c>
      <c r="AH48" s="362">
        <v>0.94561844230349756</v>
      </c>
      <c r="AI48" s="362">
        <v>0.96313955131497209</v>
      </c>
      <c r="AJ48" s="362">
        <v>1.0595056526292586</v>
      </c>
      <c r="AK48" s="362">
        <v>1.178819482851523</v>
      </c>
      <c r="AL48" s="362">
        <v>1.2083307896630975</v>
      </c>
      <c r="AM48" s="362">
        <v>1.2433730085616288</v>
      </c>
      <c r="AN48" s="362">
        <v>1.374677035708409</v>
      </c>
      <c r="AO48" s="362">
        <v>1.4495506563499874</v>
      </c>
      <c r="AP48" s="362">
        <v>1.5585470613093171</v>
      </c>
      <c r="AQ48" s="362">
        <v>1.777444120481974</v>
      </c>
      <c r="AR48" s="362">
        <v>2.0576323562229746</v>
      </c>
      <c r="AS48" s="362">
        <v>2.0655253907251918</v>
      </c>
      <c r="AT48" s="362">
        <v>1.9014690138427126</v>
      </c>
      <c r="AU48" s="362">
        <v>2.1888261296842471</v>
      </c>
      <c r="AV48" s="362">
        <v>2.2780038547143491</v>
      </c>
      <c r="AW48" s="362">
        <v>2.5391861720280566</v>
      </c>
      <c r="AX48" s="362">
        <v>2.2125896573166832</v>
      </c>
      <c r="AY48" s="362">
        <v>2.4740106068734673</v>
      </c>
      <c r="AZ48" s="431">
        <v>2.846026884777253</v>
      </c>
      <c r="BA48" s="365">
        <v>2.8467656076025363</v>
      </c>
      <c r="BB48" s="235">
        <v>2.5956284152983677E-4</v>
      </c>
      <c r="BC48" s="235">
        <v>6.2066982625232914E-2</v>
      </c>
      <c r="BD48" s="235">
        <v>8.3276255631196915E-3</v>
      </c>
    </row>
    <row r="49" spans="1:57">
      <c r="A49" t="s">
        <v>162</v>
      </c>
      <c r="B49" s="362" t="s">
        <v>8</v>
      </c>
      <c r="C49" s="362" t="s">
        <v>8</v>
      </c>
      <c r="D49" s="362" t="s">
        <v>8</v>
      </c>
      <c r="E49" s="362" t="s">
        <v>8</v>
      </c>
      <c r="F49" s="362" t="s">
        <v>8</v>
      </c>
      <c r="G49" s="362" t="s">
        <v>8</v>
      </c>
      <c r="H49" s="362" t="s">
        <v>8</v>
      </c>
      <c r="I49" s="362" t="s">
        <v>8</v>
      </c>
      <c r="J49" s="362" t="s">
        <v>8</v>
      </c>
      <c r="K49" s="362" t="s">
        <v>8</v>
      </c>
      <c r="L49" s="362" t="s">
        <v>8</v>
      </c>
      <c r="M49" s="362" t="s">
        <v>8</v>
      </c>
      <c r="N49" s="362" t="s">
        <v>8</v>
      </c>
      <c r="O49" s="362" t="s">
        <v>8</v>
      </c>
      <c r="P49" s="362" t="s">
        <v>8</v>
      </c>
      <c r="Q49" s="362" t="s">
        <v>8</v>
      </c>
      <c r="R49" s="362" t="s">
        <v>8</v>
      </c>
      <c r="S49" s="362" t="s">
        <v>8</v>
      </c>
      <c r="T49" s="362" t="s">
        <v>8</v>
      </c>
      <c r="U49" s="362" t="s">
        <v>8</v>
      </c>
      <c r="V49" s="362">
        <v>8.4293222627945443</v>
      </c>
      <c r="W49" s="362">
        <v>8.8959260946737562</v>
      </c>
      <c r="X49" s="362">
        <v>9.0885540007339269</v>
      </c>
      <c r="Y49" s="362">
        <v>9.6051842312283497</v>
      </c>
      <c r="Z49" s="362">
        <v>9.7365221654673899</v>
      </c>
      <c r="AA49" s="362">
        <v>11.997266730052555</v>
      </c>
      <c r="AB49" s="362">
        <v>11.400193217306178</v>
      </c>
      <c r="AC49" s="362">
        <v>9.6924464105070722</v>
      </c>
      <c r="AD49" s="362">
        <v>8.7208192897447621</v>
      </c>
      <c r="AE49" s="362">
        <v>7.6351362657887565</v>
      </c>
      <c r="AF49" s="362">
        <v>7.1535143435982391</v>
      </c>
      <c r="AG49" s="362">
        <v>7.7190519248797225</v>
      </c>
      <c r="AH49" s="362">
        <v>6.9696823640573946</v>
      </c>
      <c r="AI49" s="362">
        <v>6.4530853044099237</v>
      </c>
      <c r="AJ49" s="362">
        <v>6.8558558932876137</v>
      </c>
      <c r="AK49" s="362">
        <v>6.8458560057756825</v>
      </c>
      <c r="AL49" s="362">
        <v>6.6544705988487678</v>
      </c>
      <c r="AM49" s="362">
        <v>6.5494000104458925</v>
      </c>
      <c r="AN49" s="362">
        <v>6.6807382459494891</v>
      </c>
      <c r="AO49" s="362">
        <v>6.6100931076175904</v>
      </c>
      <c r="AP49" s="362">
        <v>6.6807382459494891</v>
      </c>
      <c r="AQ49" s="362">
        <v>6.4793529515106432</v>
      </c>
      <c r="AR49" s="362">
        <v>6.11160589210058</v>
      </c>
      <c r="AS49" s="362">
        <v>5.7892889436597912</v>
      </c>
      <c r="AT49" s="362">
        <v>4.5248648895698249</v>
      </c>
      <c r="AU49" s="362">
        <v>5.0477661845214676</v>
      </c>
      <c r="AV49" s="362">
        <v>5.192676037693766</v>
      </c>
      <c r="AW49" s="362">
        <v>4.7828433273004745</v>
      </c>
      <c r="AX49" s="362">
        <v>4.1860034860881852</v>
      </c>
      <c r="AY49" s="362">
        <v>3.5603168880314295</v>
      </c>
      <c r="AZ49" s="431">
        <v>2.7856226838546627</v>
      </c>
      <c r="BA49" s="365">
        <v>2.7953271679910028</v>
      </c>
      <c r="BB49" s="235">
        <v>3.483775528030586E-3</v>
      </c>
      <c r="BC49" s="235">
        <v>-8.3758869828364668E-2</v>
      </c>
      <c r="BD49" s="235">
        <v>8.1771530185968753E-3</v>
      </c>
    </row>
    <row r="50" spans="1:57">
      <c r="A50" t="s">
        <v>93</v>
      </c>
      <c r="B50" s="362">
        <v>7.944455271028919E-2</v>
      </c>
      <c r="C50" s="362">
        <v>7.7509502711933048E-2</v>
      </c>
      <c r="D50" s="362">
        <v>0.13040086933366821</v>
      </c>
      <c r="E50" s="362">
        <v>0.29364559959116576</v>
      </c>
      <c r="F50" s="362">
        <v>0.57374232451260276</v>
      </c>
      <c r="G50" s="362">
        <v>1.0933032490712331</v>
      </c>
      <c r="H50" s="362">
        <v>1.7628305485024658</v>
      </c>
      <c r="I50" s="362">
        <v>2.4947546924010324</v>
      </c>
      <c r="J50" s="362">
        <v>2.7065974338118419</v>
      </c>
      <c r="K50" s="362">
        <v>3.2373386472498629</v>
      </c>
      <c r="L50" s="362">
        <v>3.3921426471183564</v>
      </c>
      <c r="M50" s="362">
        <v>3.58817983669833</v>
      </c>
      <c r="N50" s="362">
        <v>3.8241963106402133</v>
      </c>
      <c r="O50" s="362">
        <v>3.9667449938524508</v>
      </c>
      <c r="P50" s="362">
        <v>4.3460147935302587</v>
      </c>
      <c r="Q50" s="362">
        <v>4.3212753496608691</v>
      </c>
      <c r="R50" s="362">
        <v>4.3918109768246882</v>
      </c>
      <c r="S50" s="362">
        <v>4.369880410176652</v>
      </c>
      <c r="T50" s="362">
        <v>4.5551076961304116</v>
      </c>
      <c r="U50" s="362">
        <v>4.6476197107983301</v>
      </c>
      <c r="V50" s="362">
        <v>5.0121020040755253</v>
      </c>
      <c r="W50" s="362">
        <v>5.0955241595602141</v>
      </c>
      <c r="X50" s="362">
        <v>5.2333427205542478</v>
      </c>
      <c r="Y50" s="362">
        <v>4.9712838455795385</v>
      </c>
      <c r="Z50" s="362">
        <v>4.8715958736393308</v>
      </c>
      <c r="AA50" s="362">
        <v>5.0723035595799395</v>
      </c>
      <c r="AB50" s="362">
        <v>5.4793090759008525</v>
      </c>
      <c r="AC50" s="362">
        <v>5.4380720677846996</v>
      </c>
      <c r="AD50" s="362">
        <v>6.2141980641654486</v>
      </c>
      <c r="AE50" s="362">
        <v>6.3988878362307755</v>
      </c>
      <c r="AF50" s="362">
        <v>6.822556283093089</v>
      </c>
      <c r="AG50" s="362">
        <v>7.9262870078764722</v>
      </c>
      <c r="AH50" s="362">
        <v>8.1730061763903201</v>
      </c>
      <c r="AI50" s="362">
        <v>8.4961739099874531</v>
      </c>
      <c r="AJ50" s="362">
        <v>9.0459485117154177</v>
      </c>
      <c r="AK50" s="362">
        <v>9.3396346266362151</v>
      </c>
      <c r="AL50" s="362">
        <v>9.318044212699272</v>
      </c>
      <c r="AM50" s="362">
        <v>9.1964120009325985</v>
      </c>
      <c r="AN50" s="362">
        <v>9.2199837733549597</v>
      </c>
      <c r="AO50" s="362">
        <v>9.3965419294160224</v>
      </c>
      <c r="AP50" s="362">
        <v>9.1822272062347832</v>
      </c>
      <c r="AQ50" s="362">
        <v>8.7083103007728226</v>
      </c>
      <c r="AR50" s="362">
        <v>8.8047942517723321</v>
      </c>
      <c r="AS50" s="362">
        <v>9.0486776132721101</v>
      </c>
      <c r="AT50" s="362">
        <v>8.4140898883208362</v>
      </c>
      <c r="AU50" s="362">
        <v>9.1156696957756722</v>
      </c>
      <c r="AV50" s="362">
        <v>7.5545882276435519</v>
      </c>
      <c r="AW50" s="362">
        <v>7.1289850359778244</v>
      </c>
      <c r="AX50" s="362">
        <v>7.0669317766434414</v>
      </c>
      <c r="AY50" s="362">
        <v>6.4509764579374611</v>
      </c>
      <c r="AZ50" s="431">
        <v>6.5928861463617228</v>
      </c>
      <c r="BA50" s="365">
        <v>7.4001302040791588</v>
      </c>
      <c r="BB50" s="235">
        <v>0.12244168028943037</v>
      </c>
      <c r="BC50" s="235">
        <v>-3.2585139965634724E-2</v>
      </c>
      <c r="BD50" s="235">
        <v>2.1647554436279342E-2</v>
      </c>
    </row>
    <row r="51" spans="1:57">
      <c r="A51" t="s">
        <v>506</v>
      </c>
      <c r="B51" s="362">
        <v>11.247196387400308</v>
      </c>
      <c r="C51" s="362">
        <v>12.54699153929703</v>
      </c>
      <c r="D51" s="362">
        <v>13.81383032048217</v>
      </c>
      <c r="E51" s="362">
        <v>14.874717414887545</v>
      </c>
      <c r="F51" s="362">
        <v>15.939933501696732</v>
      </c>
      <c r="G51" s="362">
        <v>17.515164660447372</v>
      </c>
      <c r="H51" s="362">
        <v>19.145462167559415</v>
      </c>
      <c r="I51" s="362">
        <v>20.08195019158471</v>
      </c>
      <c r="J51" s="362">
        <v>21.899405105863554</v>
      </c>
      <c r="K51" s="362">
        <v>23.221310226654214</v>
      </c>
      <c r="L51" s="362">
        <v>25.336358423421753</v>
      </c>
      <c r="M51" s="362">
        <v>27.804913126058288</v>
      </c>
      <c r="N51" s="362">
        <v>29.874951494592853</v>
      </c>
      <c r="O51" s="362">
        <v>31.857757034499425</v>
      </c>
      <c r="P51" s="362">
        <v>33.818556888070908</v>
      </c>
      <c r="Q51" s="362">
        <v>34.760197695137677</v>
      </c>
      <c r="R51" s="362">
        <v>36.909989760978043</v>
      </c>
      <c r="S51" s="362">
        <v>39.844045524975307</v>
      </c>
      <c r="T51" s="362">
        <v>42.722826366737358</v>
      </c>
      <c r="U51" s="362">
        <v>46.489628359328208</v>
      </c>
      <c r="V51" s="362" t="s">
        <v>8</v>
      </c>
      <c r="W51" s="362" t="s">
        <v>8</v>
      </c>
      <c r="X51" s="362" t="s">
        <v>8</v>
      </c>
      <c r="Y51" s="362" t="s">
        <v>8</v>
      </c>
      <c r="Z51" s="362" t="s">
        <v>8</v>
      </c>
      <c r="AA51" s="362" t="s">
        <v>8</v>
      </c>
      <c r="AB51" s="362" t="s">
        <v>8</v>
      </c>
      <c r="AC51" s="362" t="s">
        <v>8</v>
      </c>
      <c r="AD51" s="362" t="s">
        <v>8</v>
      </c>
      <c r="AE51" s="362" t="s">
        <v>8</v>
      </c>
      <c r="AF51" s="362" t="s">
        <v>8</v>
      </c>
      <c r="AG51" s="362" t="s">
        <v>8</v>
      </c>
      <c r="AH51" s="362" t="s">
        <v>8</v>
      </c>
      <c r="AI51" s="362" t="s">
        <v>8</v>
      </c>
      <c r="AJ51" s="362" t="s">
        <v>8</v>
      </c>
      <c r="AK51" s="362" t="s">
        <v>8</v>
      </c>
      <c r="AL51" s="362" t="s">
        <v>8</v>
      </c>
      <c r="AM51" s="362" t="s">
        <v>8</v>
      </c>
      <c r="AN51" s="362" t="s">
        <v>8</v>
      </c>
      <c r="AO51" s="362" t="s">
        <v>8</v>
      </c>
      <c r="AP51" s="362" t="s">
        <v>8</v>
      </c>
      <c r="AQ51" s="362" t="s">
        <v>8</v>
      </c>
      <c r="AR51" s="362" t="s">
        <v>8</v>
      </c>
      <c r="AS51" s="362" t="s">
        <v>8</v>
      </c>
      <c r="AT51" s="362" t="s">
        <v>8</v>
      </c>
      <c r="AU51" s="362" t="s">
        <v>8</v>
      </c>
      <c r="AV51" s="362" t="s">
        <v>8</v>
      </c>
      <c r="AW51" s="362" t="s">
        <v>8</v>
      </c>
      <c r="AX51" s="362" t="s">
        <v>8</v>
      </c>
      <c r="AY51" s="362" t="s">
        <v>8</v>
      </c>
      <c r="AZ51" s="431" t="s">
        <v>8</v>
      </c>
      <c r="BA51" s="365" t="s">
        <v>8</v>
      </c>
      <c r="BB51" s="235" t="s">
        <v>8</v>
      </c>
      <c r="BC51" s="235" t="s">
        <v>8</v>
      </c>
      <c r="BD51" s="235" t="s">
        <v>8</v>
      </c>
    </row>
    <row r="52" spans="1:57">
      <c r="A52" t="s">
        <v>71</v>
      </c>
      <c r="B52" s="362" t="s">
        <v>8</v>
      </c>
      <c r="C52" s="362" t="s">
        <v>8</v>
      </c>
      <c r="D52" s="362" t="s">
        <v>8</v>
      </c>
      <c r="E52" s="362" t="s">
        <v>8</v>
      </c>
      <c r="F52" s="362" t="s">
        <v>8</v>
      </c>
      <c r="G52" s="362" t="s">
        <v>8</v>
      </c>
      <c r="H52" s="362" t="s">
        <v>8</v>
      </c>
      <c r="I52" s="362" t="s">
        <v>8</v>
      </c>
      <c r="J52" s="362" t="s">
        <v>8</v>
      </c>
      <c r="K52" s="362" t="s">
        <v>8</v>
      </c>
      <c r="L52" s="362" t="s">
        <v>8</v>
      </c>
      <c r="M52" s="362" t="s">
        <v>8</v>
      </c>
      <c r="N52" s="362" t="s">
        <v>8</v>
      </c>
      <c r="O52" s="362" t="s">
        <v>8</v>
      </c>
      <c r="P52" s="362" t="s">
        <v>8</v>
      </c>
      <c r="Q52" s="362" t="s">
        <v>8</v>
      </c>
      <c r="R52" s="362" t="s">
        <v>8</v>
      </c>
      <c r="S52" s="362" t="s">
        <v>8</v>
      </c>
      <c r="T52" s="362" t="s">
        <v>8</v>
      </c>
      <c r="U52" s="362" t="s">
        <v>8</v>
      </c>
      <c r="V52" s="362">
        <v>3.0881998106249036</v>
      </c>
      <c r="W52" s="362">
        <v>2.9770242007534642</v>
      </c>
      <c r="X52" s="362">
        <v>3.117088783281571</v>
      </c>
      <c r="Y52" s="362">
        <v>3.064889053566151</v>
      </c>
      <c r="Z52" s="362">
        <v>3.2483928104283408</v>
      </c>
      <c r="AA52" s="362">
        <v>3.4577074914786605</v>
      </c>
      <c r="AB52" s="362">
        <v>3.4848234942707252</v>
      </c>
      <c r="AC52" s="362">
        <v>3.4927753557322503</v>
      </c>
      <c r="AD52" s="362">
        <v>3.8175159863613479</v>
      </c>
      <c r="AE52" s="362">
        <v>3.8788398696526936</v>
      </c>
      <c r="AF52" s="362">
        <v>3.9752059709669698</v>
      </c>
      <c r="AG52" s="362">
        <v>4.0516069317457832</v>
      </c>
      <c r="AH52" s="362">
        <v>4.264095689653324</v>
      </c>
      <c r="AI52" s="362">
        <v>4.4129208266871585</v>
      </c>
      <c r="AJ52" s="362">
        <v>4.6230698461367501</v>
      </c>
      <c r="AK52" s="362">
        <v>4.4096002845229707</v>
      </c>
      <c r="AL52" s="362">
        <v>4.7981766475633885</v>
      </c>
      <c r="AM52" s="362">
        <v>4.9208244123948806</v>
      </c>
      <c r="AN52" s="362">
        <v>4.4304419356986351</v>
      </c>
      <c r="AO52" s="362">
        <v>4.1912888241576933</v>
      </c>
      <c r="AP52" s="362">
        <v>4.1327764771797622</v>
      </c>
      <c r="AQ52" s="362">
        <v>4.0539735358776054</v>
      </c>
      <c r="AR52" s="362">
        <v>4.4392323600214816</v>
      </c>
      <c r="AS52" s="362">
        <v>4.7005882717208731</v>
      </c>
      <c r="AT52" s="362">
        <v>3.8581482267417462</v>
      </c>
      <c r="AU52" s="362">
        <v>3.9512670357137947</v>
      </c>
      <c r="AV52" s="362">
        <v>4.6095342855418702</v>
      </c>
      <c r="AW52" s="362">
        <v>4.5529435165670726</v>
      </c>
      <c r="AX52" s="362">
        <v>4.5315199414036185</v>
      </c>
      <c r="AY52" s="362">
        <v>4.7182544919068805</v>
      </c>
      <c r="AZ52" s="431">
        <v>4.8604198967520711</v>
      </c>
      <c r="BA52" s="365">
        <v>4.9559098839367381</v>
      </c>
      <c r="BB52" s="235">
        <v>1.964644808743321E-2</v>
      </c>
      <c r="BC52" s="235">
        <v>1.6349756163095641E-2</v>
      </c>
      <c r="BD52" s="235">
        <v>1.4497492075839126E-2</v>
      </c>
    </row>
    <row r="53" spans="1:57">
      <c r="A53" t="s">
        <v>134</v>
      </c>
      <c r="B53" s="362">
        <v>3.4723397192724506E-2</v>
      </c>
      <c r="C53" s="362">
        <v>4.2463597186149171E-2</v>
      </c>
      <c r="D53" s="362">
        <v>4.9128769402709292E-2</v>
      </c>
      <c r="E53" s="362">
        <v>6.1323579031086844E-2</v>
      </c>
      <c r="F53" s="362">
        <v>7.6219469379695592E-2</v>
      </c>
      <c r="G53" s="362">
        <v>0.10086691222454995</v>
      </c>
      <c r="H53" s="362">
        <v>0.12036010989775345</v>
      </c>
      <c r="I53" s="362">
        <v>0.15639656834012142</v>
      </c>
      <c r="J53" s="362">
        <v>0.18045416262448097</v>
      </c>
      <c r="K53" s="362">
        <v>0.20273948843888281</v>
      </c>
      <c r="L53" s="362">
        <v>0.21776092643796871</v>
      </c>
      <c r="M53" s="362">
        <v>0.23522738593025797</v>
      </c>
      <c r="N53" s="362">
        <v>0.24919143867719928</v>
      </c>
      <c r="O53" s="362">
        <v>0.27916321309618253</v>
      </c>
      <c r="P53" s="362">
        <v>0.32161606000456311</v>
      </c>
      <c r="Q53" s="362">
        <v>0.36672244824245276</v>
      </c>
      <c r="R53" s="362">
        <v>0.35638245830836229</v>
      </c>
      <c r="S53" s="362">
        <v>0.43083888213400007</v>
      </c>
      <c r="T53" s="362">
        <v>0.46044514710884937</v>
      </c>
      <c r="U53" s="362">
        <v>0.51106556161047356</v>
      </c>
      <c r="V53" s="362">
        <v>2.0604784875489845</v>
      </c>
      <c r="W53" s="362">
        <v>2.0980797304076231</v>
      </c>
      <c r="X53" s="362">
        <v>2.2967474677383564</v>
      </c>
      <c r="Y53" s="362">
        <v>2.578306229031925</v>
      </c>
      <c r="Z53" s="362">
        <v>2.7623542986412239</v>
      </c>
      <c r="AA53" s="362">
        <v>2.6337056620935262</v>
      </c>
      <c r="AB53" s="362">
        <v>2.3725502313514695</v>
      </c>
      <c r="AC53" s="362">
        <v>2.0975395876280456</v>
      </c>
      <c r="AD53" s="362">
        <v>1.5746482325408813</v>
      </c>
      <c r="AE53" s="362">
        <v>1.3667826691235769</v>
      </c>
      <c r="AF53" s="362">
        <v>1.3666355028810886</v>
      </c>
      <c r="AG53" s="362">
        <v>1.3454822838758866</v>
      </c>
      <c r="AH53" s="362">
        <v>1.4624529311266374</v>
      </c>
      <c r="AI53" s="362">
        <v>1.4520756569922644</v>
      </c>
      <c r="AJ53" s="362">
        <v>1.3013180620548237</v>
      </c>
      <c r="AK53" s="362">
        <v>1.3361269226920292</v>
      </c>
      <c r="AL53" s="362">
        <v>1.4589329425773934</v>
      </c>
      <c r="AM53" s="362">
        <v>1.4041088830000514</v>
      </c>
      <c r="AN53" s="362">
        <v>1.3687706691674419</v>
      </c>
      <c r="AO53" s="362">
        <v>1.278604772828549</v>
      </c>
      <c r="AP53" s="362">
        <v>1.2763875452060238</v>
      </c>
      <c r="AQ53" s="362">
        <v>1.6520819951321457</v>
      </c>
      <c r="AR53" s="362">
        <v>1.6815361549477554</v>
      </c>
      <c r="AS53" s="362">
        <v>1.5993441483895874</v>
      </c>
      <c r="AT53" s="362">
        <v>1.4165987894264613</v>
      </c>
      <c r="AU53" s="362">
        <v>1.551276295353297</v>
      </c>
      <c r="AV53" s="362">
        <v>1.5663390767695498</v>
      </c>
      <c r="AW53" s="362">
        <v>1.542145731495647</v>
      </c>
      <c r="AX53" s="362">
        <v>1.4429227432242293</v>
      </c>
      <c r="AY53" s="362">
        <v>1.4444127090198036</v>
      </c>
      <c r="AZ53" s="431">
        <v>1.4600410606038516</v>
      </c>
      <c r="BA53" s="365">
        <v>1.4951914532594117</v>
      </c>
      <c r="BB53" s="235">
        <v>2.4074934331656639E-2</v>
      </c>
      <c r="BC53" s="235">
        <v>1.3533834468758998E-2</v>
      </c>
      <c r="BD53" s="235">
        <v>4.3738741730856316E-3</v>
      </c>
    </row>
    <row r="54" spans="1:57">
      <c r="A54" s="175" t="s">
        <v>135</v>
      </c>
      <c r="B54" s="369">
        <v>14.950085014526428</v>
      </c>
      <c r="C54" s="369">
        <v>16.729334794380701</v>
      </c>
      <c r="D54" s="369">
        <v>18.805220241457363</v>
      </c>
      <c r="E54" s="369">
        <v>21.265376400180102</v>
      </c>
      <c r="F54" s="369">
        <v>24.173928524951553</v>
      </c>
      <c r="G54" s="369">
        <v>27.85263111327173</v>
      </c>
      <c r="H54" s="369">
        <v>31.824608038549858</v>
      </c>
      <c r="I54" s="369">
        <v>35.415898979346856</v>
      </c>
      <c r="J54" s="369">
        <v>39.348403242955428</v>
      </c>
      <c r="K54" s="369">
        <v>42.951935370868384</v>
      </c>
      <c r="L54" s="369">
        <v>46.517797513546952</v>
      </c>
      <c r="M54" s="369">
        <v>50.780763609474015</v>
      </c>
      <c r="N54" s="369">
        <v>54.006380134045884</v>
      </c>
      <c r="O54" s="369">
        <v>56.960857891937238</v>
      </c>
      <c r="P54" s="369">
        <v>60.322762854682182</v>
      </c>
      <c r="Q54" s="369">
        <v>61.14018058356929</v>
      </c>
      <c r="R54" s="369">
        <v>63.127576885942183</v>
      </c>
      <c r="S54" s="369">
        <v>65.598488862471484</v>
      </c>
      <c r="T54" s="369">
        <v>69.478209205054881</v>
      </c>
      <c r="U54" s="369">
        <v>74.481255977297636</v>
      </c>
      <c r="V54" s="369">
        <v>79.843370352658226</v>
      </c>
      <c r="W54" s="369">
        <v>81.929725177089296</v>
      </c>
      <c r="X54" s="369">
        <v>86.010867390306203</v>
      </c>
      <c r="Y54" s="369">
        <v>88.454449992797635</v>
      </c>
      <c r="Z54" s="369">
        <v>91.052767042267931</v>
      </c>
      <c r="AA54" s="369">
        <v>94.332561205116946</v>
      </c>
      <c r="AB54" s="369">
        <v>95.805165330938806</v>
      </c>
      <c r="AC54" s="369">
        <v>91.514959017662633</v>
      </c>
      <c r="AD54" s="369">
        <v>91.445152282002994</v>
      </c>
      <c r="AE54" s="369">
        <v>87.35254994927611</v>
      </c>
      <c r="AF54" s="369">
        <v>88.272032666822795</v>
      </c>
      <c r="AG54" s="369">
        <v>92.479240307299733</v>
      </c>
      <c r="AH54" s="369">
        <v>89.07752422321343</v>
      </c>
      <c r="AI54" s="369">
        <v>91.320909408948751</v>
      </c>
      <c r="AJ54" s="369">
        <v>93.488221657872359</v>
      </c>
      <c r="AK54" s="369">
        <v>94.998500742760157</v>
      </c>
      <c r="AL54" s="369">
        <v>97.491575272210127</v>
      </c>
      <c r="AM54" s="369">
        <v>98.189568406677807</v>
      </c>
      <c r="AN54" s="369">
        <v>101.09663022687609</v>
      </c>
      <c r="AO54" s="369">
        <v>103.06317322143673</v>
      </c>
      <c r="AP54" s="369">
        <v>105.66945738259257</v>
      </c>
      <c r="AQ54" s="369">
        <v>107.86012288562485</v>
      </c>
      <c r="AR54" s="369">
        <v>108.73119379574796</v>
      </c>
      <c r="AS54" s="369">
        <v>109.23951838131353</v>
      </c>
      <c r="AT54" s="369">
        <v>100.74821023421669</v>
      </c>
      <c r="AU54" s="369">
        <v>108.20570420500793</v>
      </c>
      <c r="AV54" s="369">
        <v>105.73361978354205</v>
      </c>
      <c r="AW54" s="369">
        <v>103.63166161710788</v>
      </c>
      <c r="AX54" s="369">
        <v>102.0185414109133</v>
      </c>
      <c r="AY54" s="369">
        <v>97.292339058558369</v>
      </c>
      <c r="AZ54" s="369">
        <v>97.741840393161482</v>
      </c>
      <c r="BA54" s="369">
        <v>99.376906369026685</v>
      </c>
      <c r="BB54" s="506">
        <v>1.6728414047538331E-2</v>
      </c>
      <c r="BC54" s="506">
        <v>-7.7682871070445803E-3</v>
      </c>
      <c r="BD54" s="506">
        <v>0.29070664042461064</v>
      </c>
      <c r="BE54" s="86"/>
    </row>
    <row r="55" spans="1:57">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362"/>
      <c r="AZ55" s="431"/>
      <c r="BA55" s="365"/>
      <c r="BB55" s="235"/>
      <c r="BC55" s="235"/>
      <c r="BD55" s="235"/>
    </row>
    <row r="56" spans="1:57">
      <c r="A56" t="s">
        <v>72</v>
      </c>
      <c r="B56" s="362">
        <v>8.0037508700561186E-2</v>
      </c>
      <c r="C56" s="362">
        <v>8.3913830322062594E-2</v>
      </c>
      <c r="D56" s="362">
        <v>8.7972997303068873E-2</v>
      </c>
      <c r="E56" s="362">
        <v>9.3712710038239277E-2</v>
      </c>
      <c r="F56" s="362">
        <v>0.11026328612053493</v>
      </c>
      <c r="G56" s="362">
        <v>0.2614679190486589</v>
      </c>
      <c r="H56" s="362">
        <v>0.30263671778295748</v>
      </c>
      <c r="I56" s="362">
        <v>0.34547708696674712</v>
      </c>
      <c r="J56" s="362">
        <v>0.42078447383842704</v>
      </c>
      <c r="K56" s="362">
        <v>0.42783230242057213</v>
      </c>
      <c r="L56" s="362">
        <v>0.43647547563550854</v>
      </c>
      <c r="M56" s="362">
        <v>0.49031389600010261</v>
      </c>
      <c r="N56" s="362">
        <v>0.50277214526593361</v>
      </c>
      <c r="O56" s="362">
        <v>0.38934998133810034</v>
      </c>
      <c r="P56" s="362">
        <v>0.52162043429739979</v>
      </c>
      <c r="Q56" s="362">
        <v>0.46332741457894422</v>
      </c>
      <c r="R56" s="362">
        <v>0.50481762203339975</v>
      </c>
      <c r="S56" s="362">
        <v>0.69136319453875172</v>
      </c>
      <c r="T56" s="362">
        <v>0.79013459135529118</v>
      </c>
      <c r="U56" s="362">
        <v>0.91726277857923355</v>
      </c>
      <c r="V56" s="362">
        <v>0.99225738402431785</v>
      </c>
      <c r="W56" s="362">
        <v>0.95323233560497855</v>
      </c>
      <c r="X56" s="362">
        <v>1.1669475179275717</v>
      </c>
      <c r="Y56" s="362">
        <v>1.2634346853553218</v>
      </c>
      <c r="Z56" s="362">
        <v>1.599754209891</v>
      </c>
      <c r="AA56" s="362">
        <v>2.3354292584660397</v>
      </c>
      <c r="AB56" s="362">
        <v>2.7177811090287305</v>
      </c>
      <c r="AC56" s="362">
        <v>3.1176843468390101</v>
      </c>
      <c r="AD56" s="362">
        <v>1.6915723323129999</v>
      </c>
      <c r="AE56" s="362">
        <v>2.6741675008782804</v>
      </c>
      <c r="AF56" s="362">
        <v>3.2644873987267999</v>
      </c>
      <c r="AG56" s="362">
        <v>3.8288157049973996</v>
      </c>
      <c r="AH56" s="362">
        <v>4.0721434046656926</v>
      </c>
      <c r="AI56" s="362">
        <v>4.735837495876881</v>
      </c>
      <c r="AJ56" s="362">
        <v>5.6312760774661994</v>
      </c>
      <c r="AK56" s="362">
        <v>6.0723562117165013</v>
      </c>
      <c r="AL56" s="362">
        <v>6.8154637873352266</v>
      </c>
      <c r="AM56" s="362">
        <v>8.0127179223181528</v>
      </c>
      <c r="AN56" s="362">
        <v>8.2233723027642007</v>
      </c>
      <c r="AO56" s="362">
        <v>9.5268403540578532</v>
      </c>
      <c r="AP56" s="362">
        <v>9.9412709903048349</v>
      </c>
      <c r="AQ56" s="362">
        <v>10.836279990794521</v>
      </c>
      <c r="AR56" s="362">
        <v>12.144228660933413</v>
      </c>
      <c r="AS56" s="362">
        <v>12.850108333048928</v>
      </c>
      <c r="AT56" s="362">
        <v>13.808042701019993</v>
      </c>
      <c r="AU56" s="362">
        <v>14.790931997185023</v>
      </c>
      <c r="AV56" s="362">
        <v>15.692713672668955</v>
      </c>
      <c r="AW56" s="362">
        <v>15.583733375043636</v>
      </c>
      <c r="AX56" s="362">
        <v>15.758466671613098</v>
      </c>
      <c r="AY56" s="362">
        <v>17.770744515403656</v>
      </c>
      <c r="AZ56" s="431">
        <v>18.456121579896639</v>
      </c>
      <c r="BA56" s="365">
        <v>19.374638269105397</v>
      </c>
      <c r="BB56" s="235">
        <v>4.976758986076768E-2</v>
      </c>
      <c r="BC56" s="235">
        <v>6.3824169429805178E-2</v>
      </c>
      <c r="BD56" s="235">
        <v>5.6676507716376064E-2</v>
      </c>
    </row>
    <row r="57" spans="1:57">
      <c r="A57" t="s">
        <v>365</v>
      </c>
      <c r="B57" s="362">
        <v>7.4410958901402488E-3</v>
      </c>
      <c r="C57" s="362">
        <v>9.646575342114808E-3</v>
      </c>
      <c r="D57" s="362">
        <v>1.0802739725634388E-2</v>
      </c>
      <c r="E57" s="362">
        <v>1.3825136611518893E-2</v>
      </c>
      <c r="F57" s="362">
        <v>1.4249315067974755E-2</v>
      </c>
      <c r="G57" s="362">
        <v>1.3021917807745434E-2</v>
      </c>
      <c r="H57" s="362">
        <v>1.2189041095446966E-2</v>
      </c>
      <c r="I57" s="362">
        <v>1.2016393442185788E-2</v>
      </c>
      <c r="J57" s="362">
        <v>5.2301369861110954E-3</v>
      </c>
      <c r="K57" s="362">
        <v>6.3917808216852725E-3</v>
      </c>
      <c r="L57" s="362">
        <v>5.8410958901984568E-3</v>
      </c>
      <c r="M57" s="362">
        <v>5.6120218577193296E-3</v>
      </c>
      <c r="N57" s="362">
        <v>5.5917808217143764E-3</v>
      </c>
      <c r="O57" s="362">
        <v>5.5013698628135566E-3</v>
      </c>
      <c r="P57" s="362">
        <v>3.917808219035551E-3</v>
      </c>
      <c r="Q57" s="362">
        <v>1.8579234972001673E-4</v>
      </c>
      <c r="R57" s="362">
        <v>1.9726027396542632E-4</v>
      </c>
      <c r="S57" s="362">
        <v>4.3917808217580328E-3</v>
      </c>
      <c r="T57" s="362">
        <v>6.2219178079928215E-3</v>
      </c>
      <c r="U57" s="362">
        <v>5.4180327866881354E-3</v>
      </c>
      <c r="V57" s="362">
        <v>5.1123287669372994E-3</v>
      </c>
      <c r="W57" s="362">
        <v>3.8328767121893251E-3</v>
      </c>
      <c r="X57" s="362">
        <v>4.3671232875123547E-3</v>
      </c>
      <c r="Y57" s="362">
        <v>3.9972677594174192E-3</v>
      </c>
      <c r="Z57" s="362">
        <v>3.6794520546606611E-3</v>
      </c>
      <c r="AA57" s="362">
        <v>3.1835616437197972E-3</v>
      </c>
      <c r="AB57" s="362">
        <v>2.6493150683967676E-3</v>
      </c>
      <c r="AC57" s="362">
        <v>2.2595628414478507E-3</v>
      </c>
      <c r="AD57" s="362">
        <v>2.2575342464932124E-3</v>
      </c>
      <c r="AE57" s="362">
        <v>2.0849315067734643E-3</v>
      </c>
      <c r="AF57" s="362">
        <v>2.4301369862129601E-3</v>
      </c>
      <c r="AG57" s="362">
        <v>1.5218579234419017E-3</v>
      </c>
      <c r="AH57" s="362">
        <v>1.8219178081528957E-3</v>
      </c>
      <c r="AI57" s="362">
        <v>1.1452054794103916E-3</v>
      </c>
      <c r="AJ57" s="362">
        <v>1.0301369862638929E-3</v>
      </c>
      <c r="AK57" s="362">
        <v>9.2349726772596565E-4</v>
      </c>
      <c r="AL57" s="362">
        <v>9.6986301366334612E-4</v>
      </c>
      <c r="AM57" s="362">
        <v>8.657534246260377E-4</v>
      </c>
      <c r="AN57" s="362">
        <v>7.8630136983440777E-4</v>
      </c>
      <c r="AO57" s="362">
        <v>0.11482089710191257</v>
      </c>
      <c r="AP57" s="362">
        <v>0.15867409986520548</v>
      </c>
      <c r="AQ57" s="362">
        <v>0.22156322481178084</v>
      </c>
      <c r="AR57" s="362">
        <v>0.26510184977479456</v>
      </c>
      <c r="AS57" s="362">
        <v>0.36376032107076506</v>
      </c>
      <c r="AT57" s="362">
        <v>0.40442544965643834</v>
      </c>
      <c r="AU57" s="362">
        <v>0.51665834956109591</v>
      </c>
      <c r="AV57" s="362">
        <v>0.47989239959232877</v>
      </c>
      <c r="AW57" s="362">
        <v>0.24604477950409837</v>
      </c>
      <c r="AX57" s="362">
        <v>0.67049482443041097</v>
      </c>
      <c r="AY57" s="362">
        <v>0.73241642437780829</v>
      </c>
      <c r="AZ57" s="431">
        <v>0.81368852430876715</v>
      </c>
      <c r="BA57" s="365">
        <v>0.93207551765081975</v>
      </c>
      <c r="BB57" s="235">
        <v>0.14549423987836496</v>
      </c>
      <c r="BC57" s="235">
        <v>0.17759299827311392</v>
      </c>
      <c r="BD57" s="235">
        <v>2.7265946612597645E-3</v>
      </c>
    </row>
    <row r="58" spans="1:57">
      <c r="A58" t="s">
        <v>74</v>
      </c>
      <c r="B58" s="362">
        <v>0.12717578600307461</v>
      </c>
      <c r="C58" s="362">
        <v>0.13674353321716895</v>
      </c>
      <c r="D58" s="362">
        <v>0.14717130265275497</v>
      </c>
      <c r="E58" s="362">
        <v>0.1579189369104736</v>
      </c>
      <c r="F58" s="362">
        <v>0.17039190263302892</v>
      </c>
      <c r="G58" s="362">
        <v>0.19705259149926943</v>
      </c>
      <c r="H58" s="362">
        <v>0.20361026093814308</v>
      </c>
      <c r="I58" s="362">
        <v>0.23993386341183975</v>
      </c>
      <c r="J58" s="362">
        <v>0.26950946365993916</v>
      </c>
      <c r="K58" s="362">
        <v>0.28359232753686459</v>
      </c>
      <c r="L58" s="362">
        <v>0.31079053029153736</v>
      </c>
      <c r="M58" s="362">
        <v>0.37287309068202795</v>
      </c>
      <c r="N58" s="362">
        <v>0.40765053298703208</v>
      </c>
      <c r="O58" s="362">
        <v>0.45677930238974124</v>
      </c>
      <c r="P58" s="362">
        <v>0.60481062726398793</v>
      </c>
      <c r="Q58" s="362">
        <v>0.39281397477255625</v>
      </c>
      <c r="R58" s="362">
        <v>0.45323171072608837</v>
      </c>
      <c r="S58" s="362">
        <v>0.35561918858678848</v>
      </c>
      <c r="T58" s="362">
        <v>0.39045008855719943</v>
      </c>
      <c r="U58" s="362">
        <v>0.4221892556370978</v>
      </c>
      <c r="V58" s="362">
        <v>0.40636049965479454</v>
      </c>
      <c r="W58" s="362">
        <v>0.55439182452904112</v>
      </c>
      <c r="X58" s="362">
        <v>0.46247694960712332</v>
      </c>
      <c r="Y58" s="362">
        <v>0.65997893796393448</v>
      </c>
      <c r="Z58" s="362">
        <v>0.78950039932931504</v>
      </c>
      <c r="AA58" s="362">
        <v>0.40539297465561652</v>
      </c>
      <c r="AB58" s="362">
        <v>4.8376249958904112E-2</v>
      </c>
      <c r="AC58" s="362">
        <v>0.25279894992185792</v>
      </c>
      <c r="AD58" s="362">
        <v>0.52439854955452059</v>
      </c>
      <c r="AE58" s="362">
        <v>0.57761242450931505</v>
      </c>
      <c r="AF58" s="362">
        <v>0.89764819368188753</v>
      </c>
      <c r="AG58" s="362">
        <v>0.89755420218227067</v>
      </c>
      <c r="AH58" s="362">
        <v>0.89689567423808214</v>
      </c>
      <c r="AI58" s="362">
        <v>0.9182887269976866</v>
      </c>
      <c r="AJ58" s="362">
        <v>0.835941599289863</v>
      </c>
      <c r="AK58" s="362">
        <v>0.9262862287213115</v>
      </c>
      <c r="AL58" s="362">
        <v>1.0159012491369863</v>
      </c>
      <c r="AM58" s="362">
        <v>0.91527864922246593</v>
      </c>
      <c r="AN58" s="362">
        <v>1.0662125490942467</v>
      </c>
      <c r="AO58" s="362">
        <v>1.1482089710191259</v>
      </c>
      <c r="AP58" s="362">
        <v>1.1803804989972604</v>
      </c>
      <c r="AQ58" s="362">
        <v>1.2094062489726027</v>
      </c>
      <c r="AR58" s="362">
        <v>1.1707052490054795</v>
      </c>
      <c r="AS58" s="362">
        <v>1.230223897520492</v>
      </c>
      <c r="AT58" s="362">
        <v>1.1979410777323427</v>
      </c>
      <c r="AU58" s="362">
        <v>1.4048462988065753</v>
      </c>
      <c r="AV58" s="362">
        <v>1.6170364520334926</v>
      </c>
      <c r="AW58" s="362">
        <v>1.7839030812361876</v>
      </c>
      <c r="AX58" s="362">
        <v>1.8106586046783877</v>
      </c>
      <c r="AY58" s="362">
        <v>1.7869738625322615</v>
      </c>
      <c r="AZ58" s="431">
        <v>2.0643617643542265</v>
      </c>
      <c r="BA58" s="365">
        <v>2.1154709594907786</v>
      </c>
      <c r="BB58" s="235">
        <v>2.4757867549702439E-2</v>
      </c>
      <c r="BC58" s="235">
        <v>5.7490265020051501E-2</v>
      </c>
      <c r="BD58" s="235">
        <v>6.1883739192455508E-3</v>
      </c>
    </row>
    <row r="59" spans="1:57">
      <c r="A59" t="s">
        <v>120</v>
      </c>
      <c r="B59" s="362">
        <v>7.8477027711111123E-3</v>
      </c>
      <c r="C59" s="362">
        <v>7.9552055487975646E-3</v>
      </c>
      <c r="D59" s="362">
        <v>1.0857780546331812E-2</v>
      </c>
      <c r="E59" s="362">
        <v>4.9530583063570138E-2</v>
      </c>
      <c r="F59" s="362">
        <v>8.2239624930136992E-2</v>
      </c>
      <c r="G59" s="362">
        <v>9.7236262417397246E-2</v>
      </c>
      <c r="H59" s="362">
        <v>9.7236262417397246E-2</v>
      </c>
      <c r="I59" s="362">
        <v>0.10642642815412569</v>
      </c>
      <c r="J59" s="362">
        <v>0.15286894987013699</v>
      </c>
      <c r="K59" s="362">
        <v>0.12558474489331506</v>
      </c>
      <c r="L59" s="362">
        <v>0.19379525733536987</v>
      </c>
      <c r="M59" s="362">
        <v>0.10555803481469947</v>
      </c>
      <c r="N59" s="362">
        <v>0.15006312737252056</v>
      </c>
      <c r="O59" s="362">
        <v>0.14309694737843837</v>
      </c>
      <c r="P59" s="362">
        <v>0.42203440464147951</v>
      </c>
      <c r="Q59" s="362">
        <v>0.45745031357997268</v>
      </c>
      <c r="R59" s="362">
        <v>0.41826105714468503</v>
      </c>
      <c r="S59" s="362">
        <v>0.48908388708452055</v>
      </c>
      <c r="T59" s="362">
        <v>0.50649933706972605</v>
      </c>
      <c r="U59" s="362">
        <v>0.57217472253306012</v>
      </c>
      <c r="V59" s="362">
        <v>0.52826864955123287</v>
      </c>
      <c r="W59" s="362">
        <v>0.56116449952328773</v>
      </c>
      <c r="X59" s="362">
        <v>0.54278152453890416</v>
      </c>
      <c r="Y59" s="362">
        <v>0.56542055211530062</v>
      </c>
      <c r="Z59" s="362">
        <v>0.59986549949041101</v>
      </c>
      <c r="AA59" s="362">
        <v>0.60954074948219183</v>
      </c>
      <c r="AB59" s="362">
        <v>0.73822157437287683</v>
      </c>
      <c r="AC59" s="362">
        <v>1.217680438173224</v>
      </c>
      <c r="AD59" s="362">
        <v>1.3061587488904109</v>
      </c>
      <c r="AE59" s="362">
        <v>1.3061587488904109</v>
      </c>
      <c r="AF59" s="362">
        <v>1.3061587488904109</v>
      </c>
      <c r="AG59" s="362">
        <v>1.3218876389043717</v>
      </c>
      <c r="AH59" s="362">
        <v>1.4029112488082192</v>
      </c>
      <c r="AI59" s="362">
        <v>1.4300019487852056</v>
      </c>
      <c r="AJ59" s="362">
        <v>1.3467947988558904</v>
      </c>
      <c r="AK59" s="362">
        <v>1.0478612962409837</v>
      </c>
      <c r="AL59" s="362">
        <v>1.012031149140274</v>
      </c>
      <c r="AM59" s="362">
        <v>1.0555697741032877</v>
      </c>
      <c r="AN59" s="362">
        <v>1.1813480239964385</v>
      </c>
      <c r="AO59" s="362">
        <v>1.464420843435893</v>
      </c>
      <c r="AP59" s="362">
        <v>1.7981909579069855</v>
      </c>
      <c r="AQ59" s="362">
        <v>1.8537000479104491</v>
      </c>
      <c r="AR59" s="362">
        <v>2.2755058345376358</v>
      </c>
      <c r="AS59" s="362">
        <v>1.8604420225655114</v>
      </c>
      <c r="AT59" s="362">
        <v>2.0148759757572572</v>
      </c>
      <c r="AU59" s="362">
        <v>2.8870052950251908</v>
      </c>
      <c r="AV59" s="362">
        <v>1.9003651808034889</v>
      </c>
      <c r="AW59" s="362">
        <v>2.257316777023572</v>
      </c>
      <c r="AX59" s="362">
        <v>3.6682166638632387</v>
      </c>
      <c r="AY59" s="362">
        <v>3.5250915097661513</v>
      </c>
      <c r="AZ59" s="431">
        <v>4.2500609933914166</v>
      </c>
      <c r="BA59" s="365">
        <v>4.0191251961772165</v>
      </c>
      <c r="BB59" s="235">
        <v>-5.4337054826575693E-2</v>
      </c>
      <c r="BC59" s="235">
        <v>8.9822915074108778E-2</v>
      </c>
      <c r="BD59" s="235">
        <v>1.1757121708819261E-2</v>
      </c>
    </row>
    <row r="60" spans="1:57">
      <c r="A60" t="s">
        <v>75</v>
      </c>
      <c r="B60" s="362">
        <v>6.1169080503592085E-2</v>
      </c>
      <c r="C60" s="362">
        <v>7.3531899937534242E-2</v>
      </c>
      <c r="D60" s="362">
        <v>8.858228881363775E-2</v>
      </c>
      <c r="E60" s="362">
        <v>0.10624417276190043</v>
      </c>
      <c r="F60" s="362">
        <v>0.12825081377993913</v>
      </c>
      <c r="G60" s="362">
        <v>0.15641654153378998</v>
      </c>
      <c r="H60" s="362">
        <v>0.13050837211135466</v>
      </c>
      <c r="I60" s="362">
        <v>0.14751965864820887</v>
      </c>
      <c r="J60" s="362">
        <v>0.17415449985205481</v>
      </c>
      <c r="K60" s="362">
        <v>0.22038069425722984</v>
      </c>
      <c r="L60" s="362">
        <v>0.26219927477726029</v>
      </c>
      <c r="M60" s="362">
        <v>0.28228143984064968</v>
      </c>
      <c r="N60" s="362">
        <v>0.39829779132831045</v>
      </c>
      <c r="O60" s="362">
        <v>0.54923169120009141</v>
      </c>
      <c r="P60" s="362">
        <v>0.67436492442712326</v>
      </c>
      <c r="Q60" s="362">
        <v>0.93829364279732841</v>
      </c>
      <c r="R60" s="362">
        <v>1.0969583435125725</v>
      </c>
      <c r="S60" s="362">
        <v>1.1626425406789955</v>
      </c>
      <c r="T60" s="362">
        <v>1.1353368351466362</v>
      </c>
      <c r="U60" s="362">
        <v>1.7560843086174864</v>
      </c>
      <c r="V60" s="362">
        <v>1.8189469984547948</v>
      </c>
      <c r="W60" s="362">
        <v>2.4381629979287673</v>
      </c>
      <c r="X60" s="362">
        <v>2.5929669977972605</v>
      </c>
      <c r="Y60" s="362">
        <v>2.8078051308114755</v>
      </c>
      <c r="Z60" s="362">
        <v>2.8832244975506853</v>
      </c>
      <c r="AA60" s="362">
        <v>3.2431437972449322</v>
      </c>
      <c r="AB60" s="362">
        <v>3.4027854221093157</v>
      </c>
      <c r="AC60" s="362">
        <v>3.6906716925614758</v>
      </c>
      <c r="AD60" s="362">
        <v>3.8739700967090411</v>
      </c>
      <c r="AE60" s="362">
        <v>4.1381044214846581</v>
      </c>
      <c r="AF60" s="362">
        <v>4.1535848214715072</v>
      </c>
      <c r="AG60" s="362">
        <v>4.2850386893243169</v>
      </c>
      <c r="AH60" s="362">
        <v>4.3867583462734254</v>
      </c>
      <c r="AI60" s="362">
        <v>4.5299520461517808</v>
      </c>
      <c r="AJ60" s="362">
        <v>4.4699654962027395</v>
      </c>
      <c r="AK60" s="362">
        <v>4.8060746929800553</v>
      </c>
      <c r="AL60" s="362">
        <v>5.1946417205871231</v>
      </c>
      <c r="AM60" s="362">
        <v>5.4858667453397265</v>
      </c>
      <c r="AN60" s="362">
        <v>5.8109551450635619</v>
      </c>
      <c r="AO60" s="362">
        <v>6.3373416148349744</v>
      </c>
      <c r="AP60" s="362">
        <v>6.8926480941446577</v>
      </c>
      <c r="AQ60" s="362">
        <v>7.1075353964621097</v>
      </c>
      <c r="AR60" s="362">
        <v>7.2003210438832879</v>
      </c>
      <c r="AS60" s="362">
        <v>7.7615066914939899</v>
      </c>
      <c r="AT60" s="362">
        <v>7.5902336185520554</v>
      </c>
      <c r="AU60" s="362">
        <v>8.4813241427950672</v>
      </c>
      <c r="AV60" s="362">
        <v>8.9263856424169887</v>
      </c>
      <c r="AW60" s="362">
        <v>9.5841678228008202</v>
      </c>
      <c r="AX60" s="362">
        <v>9.6781525667783566</v>
      </c>
      <c r="AY60" s="362">
        <v>9.9055209415852055</v>
      </c>
      <c r="AZ60" s="431">
        <v>10.105798616415068</v>
      </c>
      <c r="BA60" s="365">
        <v>10.553604762288941</v>
      </c>
      <c r="BB60" s="235">
        <v>4.4311801854678867E-2</v>
      </c>
      <c r="BC60" s="235">
        <v>3.9006951807077472E-2</v>
      </c>
      <c r="BD60" s="235">
        <v>3.087239376743579E-2</v>
      </c>
    </row>
    <row r="61" spans="1:57">
      <c r="A61" t="s">
        <v>121</v>
      </c>
      <c r="B61" s="362">
        <v>0</v>
      </c>
      <c r="C61" s="362">
        <v>0</v>
      </c>
      <c r="D61" s="362">
        <v>4.3968636073759518E-2</v>
      </c>
      <c r="E61" s="362">
        <v>5.7892889295081969E-2</v>
      </c>
      <c r="F61" s="362">
        <v>5.7083974951506848E-2</v>
      </c>
      <c r="G61" s="362">
        <v>8.1272099930958908E-2</v>
      </c>
      <c r="H61" s="362">
        <v>0.12868082489068494</v>
      </c>
      <c r="I61" s="362">
        <v>0.13315364537868851</v>
      </c>
      <c r="J61" s="362">
        <v>0.16738182485780823</v>
      </c>
      <c r="K61" s="362">
        <v>0.17415449985205481</v>
      </c>
      <c r="L61" s="362">
        <v>0.16060914986356165</v>
      </c>
      <c r="M61" s="362">
        <v>0.18718700872076505</v>
      </c>
      <c r="N61" s="362">
        <v>0.32702344972219177</v>
      </c>
      <c r="O61" s="362">
        <v>0.38797752467041097</v>
      </c>
      <c r="P61" s="362">
        <v>0.4218408996416439</v>
      </c>
      <c r="Q61" s="362">
        <v>0.4747216922196722</v>
      </c>
      <c r="R61" s="362">
        <v>0.60083302448958908</v>
      </c>
      <c r="S61" s="362">
        <v>0.63082629946410962</v>
      </c>
      <c r="T61" s="362">
        <v>0.57567737451095902</v>
      </c>
      <c r="U61" s="362">
        <v>0.78927305738961751</v>
      </c>
      <c r="V61" s="362">
        <v>0.97913529916821918</v>
      </c>
      <c r="W61" s="362">
        <v>1.189088223989863</v>
      </c>
      <c r="X61" s="362">
        <v>1.3564700488476713</v>
      </c>
      <c r="Y61" s="362">
        <v>1.3682019503404372</v>
      </c>
      <c r="Z61" s="362">
        <v>1.6709156735805479</v>
      </c>
      <c r="AA61" s="362">
        <v>1.6360847736101372</v>
      </c>
      <c r="AB61" s="362">
        <v>1.9698808983265754</v>
      </c>
      <c r="AC61" s="362">
        <v>1.8091527904713116</v>
      </c>
      <c r="AD61" s="362">
        <v>1.9002190983857536</v>
      </c>
      <c r="AE61" s="362">
        <v>2.197249273133425</v>
      </c>
      <c r="AF61" s="362">
        <v>2.398494472962466</v>
      </c>
      <c r="AG61" s="362">
        <v>2.6196532406024589</v>
      </c>
      <c r="AH61" s="362">
        <v>2.8058224976164383</v>
      </c>
      <c r="AI61" s="362">
        <v>2.940308472502192</v>
      </c>
      <c r="AJ61" s="362">
        <v>3.0399635474175346</v>
      </c>
      <c r="AK61" s="362">
        <v>3.032622517574044</v>
      </c>
      <c r="AL61" s="362">
        <v>3.663049646888219</v>
      </c>
      <c r="AM61" s="362">
        <v>3.5256610970049316</v>
      </c>
      <c r="AN61" s="362">
        <v>3.664984696886576</v>
      </c>
      <c r="AO61" s="362">
        <v>3.8797884642587435</v>
      </c>
      <c r="AP61" s="362">
        <v>4.0684426215438352</v>
      </c>
      <c r="AQ61" s="362">
        <v>4.1951883964361647</v>
      </c>
      <c r="AR61" s="362">
        <v>4.7570707995088428</v>
      </c>
      <c r="AS61" s="362">
        <v>5.7370483159712915</v>
      </c>
      <c r="AT61" s="362">
        <v>5.714656414370368</v>
      </c>
      <c r="AU61" s="362">
        <v>5.8817228260784447</v>
      </c>
      <c r="AV61" s="362">
        <v>6.1163600132725664</v>
      </c>
      <c r="AW61" s="362">
        <v>6.3267279184642078</v>
      </c>
      <c r="AX61" s="362">
        <v>6.4743647085365295</v>
      </c>
      <c r="AY61" s="362">
        <v>6.3788335902024382</v>
      </c>
      <c r="AZ61" s="431">
        <v>7.1375293548862926</v>
      </c>
      <c r="BA61" s="365">
        <v>7.3939342394403784</v>
      </c>
      <c r="BB61" s="235">
        <v>3.5923478812532439E-2</v>
      </c>
      <c r="BC61" s="235">
        <v>5.7820480611897151E-2</v>
      </c>
      <c r="BD61" s="235">
        <v>2.1629429419812832E-2</v>
      </c>
    </row>
    <row r="62" spans="1:57">
      <c r="A62" t="s">
        <v>78</v>
      </c>
      <c r="B62" s="362">
        <v>7.6971988823500759E-2</v>
      </c>
      <c r="C62" s="362">
        <v>9.2559891588036541E-2</v>
      </c>
      <c r="D62" s="362">
        <v>8.6647238815281594E-2</v>
      </c>
      <c r="E62" s="362">
        <v>9.3593504360382523E-2</v>
      </c>
      <c r="F62" s="362">
        <v>0.12889583044605785</v>
      </c>
      <c r="G62" s="362">
        <v>0.14082863876925419</v>
      </c>
      <c r="H62" s="362">
        <v>0.16598428874788432</v>
      </c>
      <c r="I62" s="362">
        <v>0.18289864655075899</v>
      </c>
      <c r="J62" s="362">
        <v>0.23844116090855402</v>
      </c>
      <c r="K62" s="362">
        <v>0.26617687755165909</v>
      </c>
      <c r="L62" s="362">
        <v>0.31992826639488586</v>
      </c>
      <c r="M62" s="362">
        <v>0.38209297716434737</v>
      </c>
      <c r="N62" s="362">
        <v>0.3401443347449617</v>
      </c>
      <c r="O62" s="362">
        <v>0.39442519556633798</v>
      </c>
      <c r="P62" s="362">
        <v>0.49299479746502362</v>
      </c>
      <c r="Q62" s="362">
        <v>0.41953253599523249</v>
      </c>
      <c r="R62" s="362">
        <v>0.3521344532333906</v>
      </c>
      <c r="S62" s="362">
        <v>0.48691742418509987</v>
      </c>
      <c r="T62" s="362">
        <v>0.50550745525032403</v>
      </c>
      <c r="U62" s="362">
        <v>0.55818988676940773</v>
      </c>
      <c r="V62" s="362">
        <v>0.70242065363802764</v>
      </c>
      <c r="W62" s="362">
        <v>0.82047386300081504</v>
      </c>
      <c r="X62" s="362">
        <v>0.83928361384468131</v>
      </c>
      <c r="Y62" s="362">
        <v>1.0602486894413508</v>
      </c>
      <c r="Z62" s="362">
        <v>1.1883966394416505</v>
      </c>
      <c r="AA62" s="362">
        <v>1.1667483387061244</v>
      </c>
      <c r="AB62" s="362">
        <v>1.1455562412678355</v>
      </c>
      <c r="AC62" s="362">
        <v>1.3142442215914025</v>
      </c>
      <c r="AD62" s="362">
        <v>1.3789062208936147</v>
      </c>
      <c r="AE62" s="362">
        <v>1.4896778655249798</v>
      </c>
      <c r="AF62" s="362">
        <v>1.6155433747664849</v>
      </c>
      <c r="AG62" s="362">
        <v>1.6851970638480482</v>
      </c>
      <c r="AH62" s="362">
        <v>1.9264641907363731</v>
      </c>
      <c r="AI62" s="362">
        <v>2.0791695154055807</v>
      </c>
      <c r="AJ62" s="362">
        <v>2.1519415080006623</v>
      </c>
      <c r="AK62" s="362">
        <v>2.4938182382872252</v>
      </c>
      <c r="AL62" s="362">
        <v>2.5506284670461192</v>
      </c>
      <c r="AM62" s="362">
        <v>2.6639712565908251</v>
      </c>
      <c r="AN62" s="362">
        <v>2.7698208685646097</v>
      </c>
      <c r="AO62" s="362">
        <v>2.643188047710384</v>
      </c>
      <c r="AP62" s="362">
        <v>2.9756275517307911</v>
      </c>
      <c r="AQ62" s="362">
        <v>3.2449185721066689</v>
      </c>
      <c r="AR62" s="362">
        <v>3.3145426844124</v>
      </c>
      <c r="AS62" s="362">
        <v>3.7043111195915746</v>
      </c>
      <c r="AT62" s="362">
        <v>4.0161996439019134</v>
      </c>
      <c r="AU62" s="362">
        <v>4.4022630378268017</v>
      </c>
      <c r="AV62" s="362">
        <v>4.293552397870819</v>
      </c>
      <c r="AW62" s="362">
        <v>4.2647494154764898</v>
      </c>
      <c r="AX62" s="362">
        <v>4.5415791667847856</v>
      </c>
      <c r="AY62" s="362">
        <v>4.483136298713883</v>
      </c>
      <c r="AZ62" s="431">
        <v>4.9340684425782859</v>
      </c>
      <c r="BA62" s="365">
        <v>5.0451534471874266</v>
      </c>
      <c r="BB62" s="235">
        <v>2.2513875902194336E-2</v>
      </c>
      <c r="BC62" s="235">
        <v>5.187143115111037E-2</v>
      </c>
      <c r="BD62" s="235">
        <v>1.4758555711245418E-2</v>
      </c>
    </row>
    <row r="63" spans="1:57">
      <c r="A63" s="175" t="s">
        <v>79</v>
      </c>
      <c r="B63" s="369">
        <v>0.36064316269197999</v>
      </c>
      <c r="C63" s="369">
        <v>0.4043509359557147</v>
      </c>
      <c r="D63" s="369">
        <v>0.47600298393046891</v>
      </c>
      <c r="E63" s="369">
        <v>0.57271793304116692</v>
      </c>
      <c r="F63" s="369">
        <v>0.69137474792917952</v>
      </c>
      <c r="G63" s="369">
        <v>0.94729597100707408</v>
      </c>
      <c r="H63" s="369">
        <v>1.0408457679838687</v>
      </c>
      <c r="I63" s="369">
        <v>1.1674257225525548</v>
      </c>
      <c r="J63" s="369">
        <v>1.4283705099730313</v>
      </c>
      <c r="K63" s="369">
        <v>1.5041132273333806</v>
      </c>
      <c r="L63" s="369">
        <v>1.6896390501883221</v>
      </c>
      <c r="M63" s="369">
        <v>1.8259184690803114</v>
      </c>
      <c r="N63" s="369">
        <v>2.1315431622426648</v>
      </c>
      <c r="O63" s="369">
        <v>2.3263620124059341</v>
      </c>
      <c r="P63" s="369">
        <v>3.1415838959556939</v>
      </c>
      <c r="Q63" s="369">
        <v>3.1463253662934263</v>
      </c>
      <c r="R63" s="369">
        <v>3.4264334714136906</v>
      </c>
      <c r="S63" s="369">
        <v>3.820844315360024</v>
      </c>
      <c r="T63" s="369">
        <v>3.9098275996981284</v>
      </c>
      <c r="U63" s="369">
        <v>5.0205920423125914</v>
      </c>
      <c r="V63" s="369">
        <v>5.432501813258324</v>
      </c>
      <c r="W63" s="369">
        <v>6.520346621288942</v>
      </c>
      <c r="X63" s="369">
        <v>6.965293775850725</v>
      </c>
      <c r="Y63" s="369">
        <v>7.7290872137872375</v>
      </c>
      <c r="Z63" s="369">
        <v>8.7353363713382706</v>
      </c>
      <c r="AA63" s="369">
        <v>9.3995234538087615</v>
      </c>
      <c r="AB63" s="369">
        <v>10.025250810132636</v>
      </c>
      <c r="AC63" s="369">
        <v>11.404492002399731</v>
      </c>
      <c r="AD63" s="369">
        <v>10.677482580992836</v>
      </c>
      <c r="AE63" s="369">
        <v>12.385055165927842</v>
      </c>
      <c r="AF63" s="369">
        <v>13.638347147485771</v>
      </c>
      <c r="AG63" s="369">
        <v>14.639668397782309</v>
      </c>
      <c r="AH63" s="369">
        <v>15.492817280146383</v>
      </c>
      <c r="AI63" s="369">
        <v>16.634703411198736</v>
      </c>
      <c r="AJ63" s="369">
        <v>17.476913164219155</v>
      </c>
      <c r="AK63" s="369">
        <v>18.379942682787849</v>
      </c>
      <c r="AL63" s="369">
        <v>20.25268588314761</v>
      </c>
      <c r="AM63" s="369">
        <v>21.659931198004017</v>
      </c>
      <c r="AN63" s="369">
        <v>22.717479887739469</v>
      </c>
      <c r="AO63" s="369">
        <v>25.114609192418886</v>
      </c>
      <c r="AP63" s="369">
        <v>27.015234814493567</v>
      </c>
      <c r="AQ63" s="369">
        <v>28.6685918774943</v>
      </c>
      <c r="AR63" s="369">
        <v>31.127476122055853</v>
      </c>
      <c r="AS63" s="369">
        <v>33.507400701262554</v>
      </c>
      <c r="AT63" s="369">
        <v>34.746374880990366</v>
      </c>
      <c r="AU63" s="369">
        <v>38.364751947278194</v>
      </c>
      <c r="AV63" s="369">
        <v>39.026305758658637</v>
      </c>
      <c r="AW63" s="369">
        <v>40.046643169549014</v>
      </c>
      <c r="AX63" s="369">
        <v>42.601933206684812</v>
      </c>
      <c r="AY63" s="369">
        <v>44.582717142581402</v>
      </c>
      <c r="AZ63" s="369">
        <v>47.7616292758307</v>
      </c>
      <c r="BA63" s="369">
        <v>49.434002391340954</v>
      </c>
      <c r="BB63" s="506">
        <v>3.5014993015670459E-2</v>
      </c>
      <c r="BC63" s="506">
        <v>5.8636926585057036E-2</v>
      </c>
      <c r="BD63" s="506">
        <v>0.14460897690419466</v>
      </c>
      <c r="BE63" s="86"/>
    </row>
    <row r="64" spans="1:57">
      <c r="B64" s="362"/>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431"/>
      <c r="BA64" s="365"/>
      <c r="BB64" s="235"/>
      <c r="BC64" s="235"/>
      <c r="BD64" s="235"/>
    </row>
    <row r="65" spans="1:57">
      <c r="A65" t="s">
        <v>103</v>
      </c>
      <c r="B65" s="362">
        <v>7.4714430492085246E-2</v>
      </c>
      <c r="C65" s="362">
        <v>7.7617005489619487E-2</v>
      </c>
      <c r="D65" s="362">
        <v>7.5251944380517521E-2</v>
      </c>
      <c r="E65" s="362">
        <v>7.8905863928111733E-2</v>
      </c>
      <c r="F65" s="362">
        <v>0.10406268880048708</v>
      </c>
      <c r="G65" s="362">
        <v>9.7827527694672775E-2</v>
      </c>
      <c r="H65" s="362">
        <v>0.11105036935010654</v>
      </c>
      <c r="I65" s="362">
        <v>0.12865086510018217</v>
      </c>
      <c r="J65" s="362">
        <v>0.17952963873637748</v>
      </c>
      <c r="K65" s="362">
        <v>0.20780286926791477</v>
      </c>
      <c r="L65" s="362">
        <v>0.28638739975671235</v>
      </c>
      <c r="M65" s="362">
        <v>0.33770852088797815</v>
      </c>
      <c r="N65" s="362">
        <v>0.36088682469342465</v>
      </c>
      <c r="O65" s="362">
        <v>0.5795474745076713</v>
      </c>
      <c r="P65" s="362">
        <v>0.81949367430383568</v>
      </c>
      <c r="Q65" s="362">
        <v>1.0970702521418032</v>
      </c>
      <c r="R65" s="362">
        <v>1.4300019487852056</v>
      </c>
      <c r="S65" s="362">
        <v>1.6225394236216439</v>
      </c>
      <c r="T65" s="362">
        <v>1.776375898490959</v>
      </c>
      <c r="U65" s="362">
        <v>1.5563538405494535</v>
      </c>
      <c r="V65" s="362">
        <v>1.5461049486865754</v>
      </c>
      <c r="W65" s="362">
        <v>1.693168748561644</v>
      </c>
      <c r="X65" s="362">
        <v>1.7318697485287671</v>
      </c>
      <c r="Y65" s="362">
        <v>1.9461659618030056</v>
      </c>
      <c r="Z65" s="362">
        <v>1.8363624484400001</v>
      </c>
      <c r="AA65" s="362">
        <v>1.9611731733339726</v>
      </c>
      <c r="AB65" s="362">
        <v>1.9369850483545206</v>
      </c>
      <c r="AC65" s="362">
        <v>1.9944100362155741</v>
      </c>
      <c r="AD65" s="362">
        <v>1.7947588734753426</v>
      </c>
      <c r="AE65" s="362">
        <v>1.8915113733931508</v>
      </c>
      <c r="AF65" s="362">
        <v>2.0327700232731507</v>
      </c>
      <c r="AG65" s="362">
        <v>2.0822142516464481</v>
      </c>
      <c r="AH65" s="362">
        <v>1.950530398343014</v>
      </c>
      <c r="AI65" s="362">
        <v>2.0172896232863016</v>
      </c>
      <c r="AJ65" s="362">
        <v>2.0617957732484933</v>
      </c>
      <c r="AK65" s="362">
        <v>1.9148609179619613</v>
      </c>
      <c r="AL65" s="362">
        <v>1.9835337510927546</v>
      </c>
      <c r="AM65" s="362">
        <v>1.9585931066694977</v>
      </c>
      <c r="AN65" s="362">
        <v>2.0700734871303501</v>
      </c>
      <c r="AO65" s="362">
        <v>2.1242402009125074</v>
      </c>
      <c r="AP65" s="362">
        <v>2.2472703155909315</v>
      </c>
      <c r="AQ65" s="362">
        <v>2.2969043480487672</v>
      </c>
      <c r="AR65" s="362">
        <v>2.3502746808923196</v>
      </c>
      <c r="AS65" s="362">
        <v>2.4464570134613388</v>
      </c>
      <c r="AT65" s="362">
        <v>2.6348608302616716</v>
      </c>
      <c r="AU65" s="362">
        <v>2.5459452828372058</v>
      </c>
      <c r="AV65" s="362">
        <v>2.6936863502116988</v>
      </c>
      <c r="AW65" s="362">
        <v>2.9947991632345903</v>
      </c>
      <c r="AX65" s="362">
        <v>3.2289211797570134</v>
      </c>
      <c r="AY65" s="362">
        <v>3.6280252419179724</v>
      </c>
      <c r="AZ65" s="431">
        <v>3.8120484967616437</v>
      </c>
      <c r="BA65" s="365">
        <v>3.8595259530054649</v>
      </c>
      <c r="BB65" s="235">
        <v>1.2454578236387404E-2</v>
      </c>
      <c r="BC65" s="235">
        <v>5.4266265596835561E-2</v>
      </c>
      <c r="BD65" s="235">
        <v>1.1290247044553892E-2</v>
      </c>
    </row>
    <row r="66" spans="1:57">
      <c r="A66" t="s">
        <v>81</v>
      </c>
      <c r="B66" s="362">
        <v>4.7408724959726034E-3</v>
      </c>
      <c r="C66" s="362">
        <v>5.4181399953972609E-3</v>
      </c>
      <c r="D66" s="362">
        <v>5.4181399953972609E-3</v>
      </c>
      <c r="E66" s="362">
        <v>5.403336334207651E-3</v>
      </c>
      <c r="F66" s="362">
        <v>6.8694274941643839E-3</v>
      </c>
      <c r="G66" s="362">
        <v>8.2239624930137006E-3</v>
      </c>
      <c r="H66" s="362">
        <v>8.2239624930137006E-3</v>
      </c>
      <c r="I66" s="362">
        <v>6.8506585665847001E-3</v>
      </c>
      <c r="J66" s="362">
        <v>5.5148924953150689E-3</v>
      </c>
      <c r="K66" s="362">
        <v>5.8051499950684928E-3</v>
      </c>
      <c r="L66" s="362">
        <v>4.8376249958904114E-3</v>
      </c>
      <c r="M66" s="362">
        <v>3.6665496553551911E-2</v>
      </c>
      <c r="N66" s="362">
        <v>4.4506149962191786E-2</v>
      </c>
      <c r="O66" s="362">
        <v>7.1596849939178087E-2</v>
      </c>
      <c r="P66" s="362">
        <v>0.10836279990794521</v>
      </c>
      <c r="Q66" s="362">
        <v>0.21034416443879783</v>
      </c>
      <c r="R66" s="362">
        <v>0.23607609979945207</v>
      </c>
      <c r="S66" s="362">
        <v>0.25832917478054795</v>
      </c>
      <c r="T66" s="362">
        <v>0.30283532474273972</v>
      </c>
      <c r="U66" s="362">
        <v>0.38788235827704914</v>
      </c>
      <c r="V66" s="362">
        <v>0.4769898245947945</v>
      </c>
      <c r="W66" s="362">
        <v>0.54955419953315077</v>
      </c>
      <c r="X66" s="362">
        <v>0.60760569948383569</v>
      </c>
      <c r="Y66" s="362">
        <v>0.66769798986994544</v>
      </c>
      <c r="Z66" s="362">
        <v>0.74886434936383561</v>
      </c>
      <c r="AA66" s="362">
        <v>0.7807926743367124</v>
      </c>
      <c r="AB66" s="362">
        <v>0.87851269925369868</v>
      </c>
      <c r="AC66" s="362">
        <v>0.94751362146284157</v>
      </c>
      <c r="AD66" s="362">
        <v>1.0923357240720548</v>
      </c>
      <c r="AE66" s="362">
        <v>1.1610299990136987</v>
      </c>
      <c r="AF66" s="362">
        <v>1.2190814989643837</v>
      </c>
      <c r="AG66" s="362">
        <v>1.254345934726776</v>
      </c>
      <c r="AH66" s="362">
        <v>1.2964834988986302</v>
      </c>
      <c r="AI66" s="362">
        <v>1.3255092488739726</v>
      </c>
      <c r="AJ66" s="362">
        <v>1.5867409986520549</v>
      </c>
      <c r="AK66" s="362">
        <v>1.9297629765027324</v>
      </c>
      <c r="AL66" s="362">
        <v>2.3704362479863015</v>
      </c>
      <c r="AM66" s="362">
        <v>2.5639412478219179</v>
      </c>
      <c r="AN66" s="362">
        <v>2.8735492475589037</v>
      </c>
      <c r="AO66" s="362">
        <v>3.0586743177568305</v>
      </c>
      <c r="AP66" s="362">
        <v>3.0573789974027403</v>
      </c>
      <c r="AQ66" s="362">
        <v>3.531466247</v>
      </c>
      <c r="AR66" s="362">
        <v>3.7114258968471234</v>
      </c>
      <c r="AS66" s="362">
        <v>3.9405759980185802</v>
      </c>
      <c r="AT66" s="362">
        <v>4.115851346503562</v>
      </c>
      <c r="AU66" s="362">
        <v>4.3645052712923285</v>
      </c>
      <c r="AV66" s="362">
        <v>4.8008590459216443</v>
      </c>
      <c r="AW66" s="362">
        <v>5.0762415096904379</v>
      </c>
      <c r="AX66" s="362">
        <v>4.9759810707728764</v>
      </c>
      <c r="AY66" s="362">
        <v>4.6460047347531939</v>
      </c>
      <c r="AZ66" s="431">
        <v>4.62590246784527</v>
      </c>
      <c r="BA66" s="365">
        <v>4.94762280730653</v>
      </c>
      <c r="BB66" s="235">
        <v>6.9547583784471012E-2</v>
      </c>
      <c r="BC66" s="235">
        <v>4.2280756229247318E-2</v>
      </c>
      <c r="BD66" s="235">
        <v>1.4473249942589745E-2</v>
      </c>
    </row>
    <row r="67" spans="1:57">
      <c r="A67" t="s">
        <v>163</v>
      </c>
      <c r="B67" s="362">
        <v>0</v>
      </c>
      <c r="C67" s="362">
        <v>0</v>
      </c>
      <c r="D67" s="362">
        <v>0</v>
      </c>
      <c r="E67" s="362">
        <v>0</v>
      </c>
      <c r="F67" s="362">
        <v>0</v>
      </c>
      <c r="G67" s="362">
        <v>0</v>
      </c>
      <c r="H67" s="362">
        <v>0</v>
      </c>
      <c r="I67" s="362">
        <v>0</v>
      </c>
      <c r="J67" s="362">
        <v>0</v>
      </c>
      <c r="K67" s="362">
        <v>0</v>
      </c>
      <c r="L67" s="362">
        <v>0</v>
      </c>
      <c r="M67" s="362">
        <v>0</v>
      </c>
      <c r="N67" s="362">
        <v>0</v>
      </c>
      <c r="O67" s="362">
        <v>0</v>
      </c>
      <c r="P67" s="362">
        <v>0</v>
      </c>
      <c r="Q67" s="362">
        <v>2.4297534868751049E-2</v>
      </c>
      <c r="R67" s="362">
        <v>2.3642386214753168E-2</v>
      </c>
      <c r="S67" s="362">
        <v>2.1520894536065382E-2</v>
      </c>
      <c r="T67" s="362">
        <v>2.4385984519051475E-2</v>
      </c>
      <c r="U67" s="362">
        <v>2.4395679719091515E-2</v>
      </c>
      <c r="V67" s="362">
        <v>2.309561519763265E-2</v>
      </c>
      <c r="W67" s="362">
        <v>2.4232868269791544E-2</v>
      </c>
      <c r="X67" s="362">
        <v>2.2417609089623619E-2</v>
      </c>
      <c r="Y67" s="362">
        <v>2.2552648395757317E-2</v>
      </c>
      <c r="Z67" s="362">
        <v>2.3051853171147326E-2</v>
      </c>
      <c r="AA67" s="362">
        <v>2.530458003747612E-2</v>
      </c>
      <c r="AB67" s="362">
        <v>2.7988446686213662E-2</v>
      </c>
      <c r="AC67" s="362">
        <v>7.2789138723969429E-2</v>
      </c>
      <c r="AD67" s="362">
        <v>9.9686929224652901E-2</v>
      </c>
      <c r="AE67" s="362">
        <v>0.10296889612351987</v>
      </c>
      <c r="AF67" s="362">
        <v>9.9060492005595094E-2</v>
      </c>
      <c r="AG67" s="362">
        <v>0.10176397539525479</v>
      </c>
      <c r="AH67" s="362">
        <v>9.5394711035634169E-2</v>
      </c>
      <c r="AI67" s="362">
        <v>0.10861906670643752</v>
      </c>
      <c r="AJ67" s="362">
        <v>0.12184982236160541</v>
      </c>
      <c r="AK67" s="362">
        <v>0.11337850068602121</v>
      </c>
      <c r="AL67" s="362">
        <v>0.11709703740758544</v>
      </c>
      <c r="AM67" s="362">
        <v>0.10098542178921233</v>
      </c>
      <c r="AN67" s="362">
        <v>0.10004975932330719</v>
      </c>
      <c r="AO67" s="362">
        <v>0.20661105706540678</v>
      </c>
      <c r="AP67" s="362">
        <v>0.30402143366699963</v>
      </c>
      <c r="AQ67" s="362">
        <v>0.33619917719967202</v>
      </c>
      <c r="AR67" s="362">
        <v>0.33828360435017624</v>
      </c>
      <c r="AS67" s="362">
        <v>0.36083765953521285</v>
      </c>
      <c r="AT67" s="362">
        <v>0.32531863226289753</v>
      </c>
      <c r="AU67" s="362">
        <v>0.37898950768554635</v>
      </c>
      <c r="AV67" s="362">
        <v>0.39967540640869093</v>
      </c>
      <c r="AW67" s="362">
        <v>0.42584962482714445</v>
      </c>
      <c r="AX67" s="362">
        <v>0.44391849373945846</v>
      </c>
      <c r="AY67" s="362">
        <v>0.47997006796590191</v>
      </c>
      <c r="AZ67" s="431">
        <v>0.49020133297533502</v>
      </c>
      <c r="BA67" s="365">
        <v>0.49645042297798136</v>
      </c>
      <c r="BB67" s="235">
        <v>1.2748006956074143E-2</v>
      </c>
      <c r="BC67" s="235">
        <v>4.8931260421313683E-2</v>
      </c>
      <c r="BD67" s="235">
        <v>1.4522633061788215E-3</v>
      </c>
    </row>
    <row r="68" spans="1:57">
      <c r="A68" t="s">
        <v>97</v>
      </c>
      <c r="B68" s="362">
        <v>1.808893686243979E-2</v>
      </c>
      <c r="C68" s="362">
        <v>2.5936639633550897E-2</v>
      </c>
      <c r="D68" s="362">
        <v>2.7113161864327495E-2</v>
      </c>
      <c r="E68" s="362">
        <v>2.5404121063989316E-2</v>
      </c>
      <c r="F68" s="362">
        <v>2.0118271326178737E-2</v>
      </c>
      <c r="G68" s="362">
        <v>5.6052114670067564E-2</v>
      </c>
      <c r="H68" s="362">
        <v>6.5785894886550261E-2</v>
      </c>
      <c r="I68" s="362">
        <v>0.10983786134190716</v>
      </c>
      <c r="J68" s="362">
        <v>0.20763087055463295</v>
      </c>
      <c r="K68" s="362">
        <v>0.22588320920357574</v>
      </c>
      <c r="L68" s="362">
        <v>0.24137561376114142</v>
      </c>
      <c r="M68" s="362">
        <v>0.2317040639762365</v>
      </c>
      <c r="N68" s="362">
        <v>0.27480882205226065</v>
      </c>
      <c r="O68" s="362">
        <v>0.3208082234951749</v>
      </c>
      <c r="P68" s="362">
        <v>0.55930788236835394</v>
      </c>
      <c r="Q68" s="362">
        <v>0.55019892956383676</v>
      </c>
      <c r="R68" s="362">
        <v>0.61914648381495307</v>
      </c>
      <c r="S68" s="362">
        <v>0.5884502194296225</v>
      </c>
      <c r="T68" s="362">
        <v>0.63595901634949792</v>
      </c>
      <c r="U68" s="362">
        <v>0.64665628929446728</v>
      </c>
      <c r="V68" s="362">
        <v>0.75694558791545441</v>
      </c>
      <c r="W68" s="362">
        <v>0.88708737999181431</v>
      </c>
      <c r="X68" s="362">
        <v>0.88826423194091231</v>
      </c>
      <c r="Y68" s="362">
        <v>0.95884164106882497</v>
      </c>
      <c r="Z68" s="362">
        <v>1.1272331585561002</v>
      </c>
      <c r="AA68" s="362">
        <v>1.0608312912405564</v>
      </c>
      <c r="AB68" s="362">
        <v>1.0183280816379412</v>
      </c>
      <c r="AC68" s="362">
        <v>1.0902280399525226</v>
      </c>
      <c r="AD68" s="362">
        <v>1.1272561408567157</v>
      </c>
      <c r="AE68" s="362">
        <v>1.1495904052077459</v>
      </c>
      <c r="AF68" s="362">
        <v>1.2403781864374284</v>
      </c>
      <c r="AG68" s="362">
        <v>1.3865414620981333</v>
      </c>
      <c r="AH68" s="362">
        <v>1.4095794282156058</v>
      </c>
      <c r="AI68" s="362">
        <v>1.566927364694997</v>
      </c>
      <c r="AJ68" s="362">
        <v>1.2721218028975787</v>
      </c>
      <c r="AK68" s="362">
        <v>1.5987743981411477</v>
      </c>
      <c r="AL68" s="362">
        <v>1.883410482087482</v>
      </c>
      <c r="AM68" s="362">
        <v>2.0890557219725174</v>
      </c>
      <c r="AN68" s="362">
        <v>2.1107619874034724</v>
      </c>
      <c r="AO68" s="362">
        <v>2.4586431867396032</v>
      </c>
      <c r="AP68" s="362">
        <v>2.6184024730642785</v>
      </c>
      <c r="AQ68" s="362">
        <v>2.5037435873169076</v>
      </c>
      <c r="AR68" s="362">
        <v>2.9534707202423904</v>
      </c>
      <c r="AS68" s="362">
        <v>2.9694093160530648</v>
      </c>
      <c r="AT68" s="362">
        <v>2.5532570443145937</v>
      </c>
      <c r="AU68" s="362">
        <v>3.0091146779933484</v>
      </c>
      <c r="AV68" s="362">
        <v>3.0647367444736409</v>
      </c>
      <c r="AW68" s="362">
        <v>3.144045877348919</v>
      </c>
      <c r="AX68" s="362">
        <v>3.2705623064502038</v>
      </c>
      <c r="AY68" s="362">
        <v>3.5367366446373643</v>
      </c>
      <c r="AZ68" s="431">
        <v>4.2128242088382981</v>
      </c>
      <c r="BA68" s="365">
        <v>4.0271367182876689</v>
      </c>
      <c r="BB68" s="235">
        <v>-4.4076724151239421E-2</v>
      </c>
      <c r="BC68" s="235">
        <v>4.8705856896614108E-2</v>
      </c>
      <c r="BD68" s="235">
        <v>1.1780557764161622E-2</v>
      </c>
    </row>
    <row r="69" spans="1:57">
      <c r="A69" s="175" t="s">
        <v>98</v>
      </c>
      <c r="B69" s="369">
        <v>9.7544239850497635E-2</v>
      </c>
      <c r="C69" s="369">
        <v>0.10897178511856766</v>
      </c>
      <c r="D69" s="369">
        <v>0.10778324624024228</v>
      </c>
      <c r="E69" s="369">
        <v>0.1097133213263087</v>
      </c>
      <c r="F69" s="369">
        <v>0.13105038762083021</v>
      </c>
      <c r="G69" s="369">
        <v>0.16210360485775405</v>
      </c>
      <c r="H69" s="369">
        <v>0.18506022672967049</v>
      </c>
      <c r="I69" s="369">
        <v>0.24533938500867403</v>
      </c>
      <c r="J69" s="369">
        <v>0.39267540178632548</v>
      </c>
      <c r="K69" s="369">
        <v>0.43949122846655908</v>
      </c>
      <c r="L69" s="369">
        <v>0.53260063851374428</v>
      </c>
      <c r="M69" s="369">
        <v>0.60607808141776653</v>
      </c>
      <c r="N69" s="369">
        <v>0.68020179670787728</v>
      </c>
      <c r="O69" s="369">
        <v>0.97195254794202424</v>
      </c>
      <c r="P69" s="369">
        <v>1.4871643565801349</v>
      </c>
      <c r="Q69" s="369">
        <v>1.8819108810131888</v>
      </c>
      <c r="R69" s="369">
        <v>2.3088669186143642</v>
      </c>
      <c r="S69" s="369">
        <v>2.49083971236788</v>
      </c>
      <c r="T69" s="369">
        <v>2.7395562241022482</v>
      </c>
      <c r="U69" s="369">
        <v>2.6152881678400615</v>
      </c>
      <c r="V69" s="369">
        <v>2.8031359763944566</v>
      </c>
      <c r="W69" s="369">
        <v>3.1540431963564006</v>
      </c>
      <c r="X69" s="369">
        <v>3.2501572890431389</v>
      </c>
      <c r="Y69" s="369">
        <v>3.5952582411375333</v>
      </c>
      <c r="Z69" s="369">
        <v>3.7355118095310829</v>
      </c>
      <c r="AA69" s="369">
        <v>3.8281017189487176</v>
      </c>
      <c r="AB69" s="369">
        <v>3.8618142759323741</v>
      </c>
      <c r="AC69" s="369">
        <v>4.1049408363549071</v>
      </c>
      <c r="AD69" s="369">
        <v>4.1140376676287662</v>
      </c>
      <c r="AE69" s="369">
        <v>4.3051006737381146</v>
      </c>
      <c r="AF69" s="369">
        <v>4.5912902006805574</v>
      </c>
      <c r="AG69" s="369">
        <v>4.8248656238666126</v>
      </c>
      <c r="AH69" s="369">
        <v>4.7519880364928841</v>
      </c>
      <c r="AI69" s="369">
        <v>5.0183453035617092</v>
      </c>
      <c r="AJ69" s="369">
        <v>5.0425083971597324</v>
      </c>
      <c r="AK69" s="369">
        <v>5.5567767932918626</v>
      </c>
      <c r="AL69" s="369">
        <v>6.3544775185741242</v>
      </c>
      <c r="AM69" s="369">
        <v>6.7125754982531465</v>
      </c>
      <c r="AN69" s="369">
        <v>7.1544344814160326</v>
      </c>
      <c r="AO69" s="369">
        <v>7.8481687624743479</v>
      </c>
      <c r="AP69" s="369">
        <v>8.2270732197249501</v>
      </c>
      <c r="AQ69" s="369">
        <v>8.6683133595653459</v>
      </c>
      <c r="AR69" s="369">
        <v>9.3534549023320093</v>
      </c>
      <c r="AS69" s="369">
        <v>9.7172799870681956</v>
      </c>
      <c r="AT69" s="369">
        <v>9.6292878533427242</v>
      </c>
      <c r="AU69" s="369">
        <v>10.298554739808427</v>
      </c>
      <c r="AV69" s="369">
        <v>10.958957547015675</v>
      </c>
      <c r="AW69" s="369">
        <v>11.640936175101093</v>
      </c>
      <c r="AX69" s="369">
        <v>11.919383050719551</v>
      </c>
      <c r="AY69" s="369">
        <v>12.290736689274434</v>
      </c>
      <c r="AZ69" s="369">
        <v>13.140976506420547</v>
      </c>
      <c r="BA69" s="369">
        <v>13.330735901577643</v>
      </c>
      <c r="BB69" s="506">
        <v>1.4440281136214095E-2</v>
      </c>
      <c r="BC69" s="506">
        <v>4.7944367221504969E-2</v>
      </c>
      <c r="BD69" s="506">
        <v>3.8996318057484075E-2</v>
      </c>
      <c r="BE69" s="86"/>
    </row>
    <row r="70" spans="1:57">
      <c r="B70" s="362"/>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362"/>
      <c r="AZ70" s="431"/>
      <c r="BA70" s="365"/>
      <c r="BB70" s="235"/>
      <c r="BC70" s="235"/>
      <c r="BD70" s="235"/>
    </row>
    <row r="71" spans="1:57">
      <c r="A71" t="s">
        <v>104</v>
      </c>
      <c r="B71" s="362">
        <v>3.2250833305936074E-4</v>
      </c>
      <c r="C71" s="362">
        <v>4.3001111074581437E-4</v>
      </c>
      <c r="D71" s="362">
        <v>4.3001111074581437E-4</v>
      </c>
      <c r="E71" s="362">
        <v>3.0018535190042498E-3</v>
      </c>
      <c r="F71" s="362">
        <v>4.0636049965479454E-2</v>
      </c>
      <c r="G71" s="362">
        <v>0.15802354895609147</v>
      </c>
      <c r="H71" s="362">
        <v>0.23585468772354573</v>
      </c>
      <c r="I71" s="362">
        <v>0.33764493991510081</v>
      </c>
      <c r="J71" s="362">
        <v>0.42984221678688556</v>
      </c>
      <c r="K71" s="362">
        <v>0.49041791055338724</v>
      </c>
      <c r="L71" s="362">
        <v>0.52665434505538755</v>
      </c>
      <c r="M71" s="362">
        <v>0.62004218311662551</v>
      </c>
      <c r="N71" s="362">
        <v>0.71019778898657204</v>
      </c>
      <c r="O71" s="362">
        <v>0.76459784980536449</v>
      </c>
      <c r="P71" s="362">
        <v>0.88011851318016243</v>
      </c>
      <c r="Q71" s="362">
        <v>1.007862900047007</v>
      </c>
      <c r="R71" s="362">
        <v>1.095357485034149</v>
      </c>
      <c r="S71" s="362">
        <v>1.0682936818221287</v>
      </c>
      <c r="T71" s="362">
        <v>1.1604740853798485</v>
      </c>
      <c r="U71" s="362">
        <v>1.1744274185210912</v>
      </c>
      <c r="V71" s="362">
        <v>1.257559972637686</v>
      </c>
      <c r="W71" s="362">
        <v>1.3723013541606843</v>
      </c>
      <c r="X71" s="362">
        <v>1.4013927350279407</v>
      </c>
      <c r="Y71" s="362">
        <v>1.4298579612494835</v>
      </c>
      <c r="Z71" s="362">
        <v>1.5507510426826279</v>
      </c>
      <c r="AA71" s="362">
        <v>1.5472247330697968</v>
      </c>
      <c r="AB71" s="362">
        <v>1.5173811588352599</v>
      </c>
      <c r="AC71" s="362">
        <v>1.5882214090833637</v>
      </c>
      <c r="AD71" s="362">
        <v>1.6363222305257046</v>
      </c>
      <c r="AE71" s="362">
        <v>1.7993302409745584</v>
      </c>
      <c r="AF71" s="362">
        <v>1.7912426808187583</v>
      </c>
      <c r="AG71" s="362">
        <v>1.8165520577794161</v>
      </c>
      <c r="AH71" s="362">
        <v>1.7889796564235763</v>
      </c>
      <c r="AI71" s="362">
        <v>1.8418608423067149</v>
      </c>
      <c r="AJ71" s="362">
        <v>1.8865571377331927</v>
      </c>
      <c r="AK71" s="362">
        <v>1.9170635466913351</v>
      </c>
      <c r="AL71" s="362">
        <v>2.0729408093951824</v>
      </c>
      <c r="AM71" s="362">
        <v>2.1335352301146138</v>
      </c>
      <c r="AN71" s="362">
        <v>2.1511443613874555</v>
      </c>
      <c r="AO71" s="362">
        <v>2.1894664344750039</v>
      </c>
      <c r="AP71" s="362">
        <v>2.1803564394171886</v>
      </c>
      <c r="AQ71" s="362">
        <v>2.4321762883597007</v>
      </c>
      <c r="AR71" s="362">
        <v>2.7209101204852386</v>
      </c>
      <c r="AS71" s="362">
        <v>2.6876179503283142</v>
      </c>
      <c r="AT71" s="362">
        <v>2.820071320466476</v>
      </c>
      <c r="AU71" s="362">
        <v>3.0064563301261167</v>
      </c>
      <c r="AV71" s="362">
        <v>3.2621175686660147</v>
      </c>
      <c r="AW71" s="362">
        <v>3.2639584756908389</v>
      </c>
      <c r="AX71" s="362">
        <v>3.4349474443334898</v>
      </c>
      <c r="AY71" s="362">
        <v>3.7028868729124529</v>
      </c>
      <c r="AZ71" s="431">
        <v>4.1490097805399433</v>
      </c>
      <c r="BA71" s="365">
        <v>3.9673886050120384</v>
      </c>
      <c r="BB71" s="235">
        <v>-4.3774583607819051E-2</v>
      </c>
      <c r="BC71" s="235">
        <v>6.6452940832520957E-2</v>
      </c>
      <c r="BD71" s="235">
        <v>1.1605776983428028E-2</v>
      </c>
    </row>
    <row r="72" spans="1:57">
      <c r="A72" t="s">
        <v>164</v>
      </c>
      <c r="B72" s="362">
        <v>0</v>
      </c>
      <c r="C72" s="362">
        <v>0</v>
      </c>
      <c r="D72" s="362">
        <v>0</v>
      </c>
      <c r="E72" s="362">
        <v>0</v>
      </c>
      <c r="F72" s="362">
        <v>0</v>
      </c>
      <c r="G72" s="362">
        <v>0</v>
      </c>
      <c r="H72" s="362">
        <v>0</v>
      </c>
      <c r="I72" s="362">
        <v>4.0525022506557373E-2</v>
      </c>
      <c r="J72" s="362">
        <v>5.6223952730015229E-2</v>
      </c>
      <c r="K72" s="362">
        <v>6.1814097169710813E-2</v>
      </c>
      <c r="L72" s="362">
        <v>6.2136605502770177E-2</v>
      </c>
      <c r="M72" s="362">
        <v>8.1586090284365517E-2</v>
      </c>
      <c r="N72" s="362">
        <v>9.1269858255799086E-2</v>
      </c>
      <c r="O72" s="362">
        <v>0.100730102692207</v>
      </c>
      <c r="P72" s="362">
        <v>0.11588799434599698</v>
      </c>
      <c r="Q72" s="362">
        <v>0.13015179185968428</v>
      </c>
      <c r="R72" s="362">
        <v>0.1368493150635145</v>
      </c>
      <c r="S72" s="362">
        <v>0.17767123287024855</v>
      </c>
      <c r="T72" s="362">
        <v>0.19769863012979397</v>
      </c>
      <c r="U72" s="362">
        <v>0.22756830600264991</v>
      </c>
      <c r="V72" s="362">
        <v>0.25915068492207882</v>
      </c>
      <c r="W72" s="362">
        <v>0.29221917807156067</v>
      </c>
      <c r="X72" s="362">
        <v>0.34334246574093369</v>
      </c>
      <c r="Y72" s="362">
        <v>0.40300546446621277</v>
      </c>
      <c r="Z72" s="362">
        <v>0.42720547943651288</v>
      </c>
      <c r="AA72" s="362">
        <v>0.45980821916135423</v>
      </c>
      <c r="AB72" s="362">
        <v>0.47353424655811505</v>
      </c>
      <c r="AC72" s="362">
        <v>0.51497267757689347</v>
      </c>
      <c r="AD72" s="362">
        <v>0.57802739723924512</v>
      </c>
      <c r="AE72" s="362">
        <v>0.61304109586810818</v>
      </c>
      <c r="AF72" s="362">
        <v>0.67775342463287724</v>
      </c>
      <c r="AG72" s="362">
        <v>0.72543715844355372</v>
      </c>
      <c r="AH72" s="362">
        <v>0.71504109586439746</v>
      </c>
      <c r="AI72" s="362">
        <v>0.77265753421846572</v>
      </c>
      <c r="AJ72" s="362">
        <v>0.84241095887346229</v>
      </c>
      <c r="AK72" s="362">
        <v>0.90806010925658187</v>
      </c>
      <c r="AL72" s="362">
        <v>1.0196164383190702</v>
      </c>
      <c r="AM72" s="362">
        <v>1.0726849314678244</v>
      </c>
      <c r="AN72" s="362">
        <v>1.153835616396379</v>
      </c>
      <c r="AO72" s="362">
        <v>1.237076502687235</v>
      </c>
      <c r="AP72" s="362">
        <v>1.3332602739240982</v>
      </c>
      <c r="AQ72" s="362">
        <v>1.4438356163858288</v>
      </c>
      <c r="AR72" s="362">
        <v>1.5416438355603526</v>
      </c>
      <c r="AS72" s="362">
        <v>1.6416939890113127</v>
      </c>
      <c r="AT72" s="362">
        <v>1.8844610877510821</v>
      </c>
      <c r="AU72" s="362">
        <v>1.935424657463835</v>
      </c>
      <c r="AV72" s="362">
        <v>1.968438356092771</v>
      </c>
      <c r="AW72" s="362">
        <v>2.138907103747322</v>
      </c>
      <c r="AX72" s="362">
        <v>2.2067397259471151</v>
      </c>
      <c r="AY72" s="362">
        <v>2.3142465752582724</v>
      </c>
      <c r="AZ72" s="431">
        <v>2.5989041094944918</v>
      </c>
      <c r="BA72" s="365">
        <v>2.6553742146671615</v>
      </c>
      <c r="BB72" s="235">
        <v>2.1728429674018779E-2</v>
      </c>
      <c r="BC72" s="235">
        <v>6.9024187788547575E-2</v>
      </c>
      <c r="BD72" s="235">
        <v>7.7677495227062359E-3</v>
      </c>
    </row>
    <row r="73" spans="1:57">
      <c r="A73" t="s">
        <v>54</v>
      </c>
      <c r="B73" s="362">
        <v>0.1099577171568366</v>
      </c>
      <c r="C73" s="362">
        <v>0.1339484918092384</v>
      </c>
      <c r="D73" s="362">
        <v>0.14594387913543874</v>
      </c>
      <c r="E73" s="362">
        <v>0.13956381884536498</v>
      </c>
      <c r="F73" s="362">
        <v>0.19592465966127359</v>
      </c>
      <c r="G73" s="362">
        <v>0.28688968021829347</v>
      </c>
      <c r="H73" s="362">
        <v>0.37385623833324549</v>
      </c>
      <c r="I73" s="362">
        <v>0.4824920594368316</v>
      </c>
      <c r="J73" s="362">
        <v>0.59777013508898658</v>
      </c>
      <c r="K73" s="362">
        <v>0.75271055471907622</v>
      </c>
      <c r="L73" s="362">
        <v>0.88465981530728011</v>
      </c>
      <c r="M73" s="362">
        <v>1.0068532645272723</v>
      </c>
      <c r="N73" s="362">
        <v>1.2115341199462404</v>
      </c>
      <c r="O73" s="362">
        <v>1.3724722332394279</v>
      </c>
      <c r="P73" s="362">
        <v>1.450442250859731</v>
      </c>
      <c r="Q73" s="362">
        <v>1.4225540678023949</v>
      </c>
      <c r="R73" s="362">
        <v>1.2735102877982742</v>
      </c>
      <c r="S73" s="362">
        <v>1.1925414233464227</v>
      </c>
      <c r="T73" s="362">
        <v>1.2205306604408963</v>
      </c>
      <c r="U73" s="362">
        <v>1.2391273344627758</v>
      </c>
      <c r="V73" s="362">
        <v>1.2925029843980922</v>
      </c>
      <c r="W73" s="362">
        <v>1.3754710800709764</v>
      </c>
      <c r="X73" s="362">
        <v>1.3884660830076971</v>
      </c>
      <c r="Y73" s="362">
        <v>1.4315260275853061</v>
      </c>
      <c r="Z73" s="362">
        <v>1.5024222626066037</v>
      </c>
      <c r="AA73" s="362">
        <v>1.5244138060379702</v>
      </c>
      <c r="AB73" s="362">
        <v>1.5883892051110364</v>
      </c>
      <c r="AC73" s="362">
        <v>1.5830524594745625</v>
      </c>
      <c r="AD73" s="362">
        <v>1.6753557632259852</v>
      </c>
      <c r="AE73" s="362">
        <v>1.7335333917580664</v>
      </c>
      <c r="AF73" s="362">
        <v>1.7734180546176788</v>
      </c>
      <c r="AG73" s="362">
        <v>1.8430399162950708</v>
      </c>
      <c r="AH73" s="362">
        <v>1.953648749193841</v>
      </c>
      <c r="AI73" s="362">
        <v>2.0249213422236774</v>
      </c>
      <c r="AJ73" s="362">
        <v>2.1485737932445992</v>
      </c>
      <c r="AK73" s="362">
        <v>2.4456843578073584</v>
      </c>
      <c r="AL73" s="362">
        <v>2.745333909695602</v>
      </c>
      <c r="AM73" s="362">
        <v>2.920883150585361</v>
      </c>
      <c r="AN73" s="362">
        <v>3.3936850969726011</v>
      </c>
      <c r="AO73" s="362">
        <v>3.9597169846344413</v>
      </c>
      <c r="AP73" s="362">
        <v>4.6648130497666296</v>
      </c>
      <c r="AQ73" s="362">
        <v>5.7381544068747354</v>
      </c>
      <c r="AR73" s="362">
        <v>7.0583149811102013</v>
      </c>
      <c r="AS73" s="362">
        <v>8.1140296729865344</v>
      </c>
      <c r="AT73" s="362">
        <v>8.9596011306043835</v>
      </c>
      <c r="AU73" s="362">
        <v>10.756796560819808</v>
      </c>
      <c r="AV73" s="362">
        <v>13.26273721117737</v>
      </c>
      <c r="AW73" s="362">
        <v>14.564313370269696</v>
      </c>
      <c r="AX73" s="362">
        <v>16.633399987186102</v>
      </c>
      <c r="AY73" s="362">
        <v>18.228235722523632</v>
      </c>
      <c r="AZ73" s="431">
        <v>18.843452370300675</v>
      </c>
      <c r="BA73" s="365">
        <v>20.295324929979643</v>
      </c>
      <c r="BB73" s="235">
        <v>7.7049180327872113E-2</v>
      </c>
      <c r="BC73" s="235">
        <v>0.14982731942328686</v>
      </c>
      <c r="BD73" s="235">
        <v>5.9369786626393785E-2</v>
      </c>
    </row>
    <row r="74" spans="1:57">
      <c r="A74" t="s">
        <v>165</v>
      </c>
      <c r="B74" s="362">
        <v>0</v>
      </c>
      <c r="C74" s="362">
        <v>0</v>
      </c>
      <c r="D74" s="362">
        <v>0</v>
      </c>
      <c r="E74" s="362">
        <v>0</v>
      </c>
      <c r="F74" s="362">
        <v>0</v>
      </c>
      <c r="G74" s="362">
        <v>0</v>
      </c>
      <c r="H74" s="362">
        <v>0</v>
      </c>
      <c r="I74" s="362">
        <v>0</v>
      </c>
      <c r="J74" s="362">
        <v>0</v>
      </c>
      <c r="K74" s="362">
        <v>0</v>
      </c>
      <c r="L74" s="362">
        <v>0</v>
      </c>
      <c r="M74" s="362">
        <v>0</v>
      </c>
      <c r="N74" s="362">
        <v>0</v>
      </c>
      <c r="O74" s="362">
        <v>0</v>
      </c>
      <c r="P74" s="362">
        <v>0</v>
      </c>
      <c r="Q74" s="362">
        <v>0</v>
      </c>
      <c r="R74" s="362">
        <v>0</v>
      </c>
      <c r="S74" s="362">
        <v>0</v>
      </c>
      <c r="T74" s="362">
        <v>0</v>
      </c>
      <c r="U74" s="362">
        <v>0</v>
      </c>
      <c r="V74" s="362">
        <v>0</v>
      </c>
      <c r="W74" s="362">
        <v>0</v>
      </c>
      <c r="X74" s="362">
        <v>0</v>
      </c>
      <c r="Y74" s="362">
        <v>0</v>
      </c>
      <c r="Z74" s="362">
        <v>0</v>
      </c>
      <c r="AA74" s="362">
        <v>0</v>
      </c>
      <c r="AB74" s="362">
        <v>0</v>
      </c>
      <c r="AC74" s="362">
        <v>0</v>
      </c>
      <c r="AD74" s="362">
        <v>0</v>
      </c>
      <c r="AE74" s="362">
        <v>0</v>
      </c>
      <c r="AF74" s="362">
        <v>3.1541314973205481E-3</v>
      </c>
      <c r="AG74" s="362">
        <v>0.19812876479753552</v>
      </c>
      <c r="AH74" s="362">
        <v>0.31021754048646849</v>
      </c>
      <c r="AI74" s="362">
        <v>0.29103151975276714</v>
      </c>
      <c r="AJ74" s="362">
        <v>0.32091836697737808</v>
      </c>
      <c r="AK74" s="362">
        <v>0.28931971425217212</v>
      </c>
      <c r="AL74" s="362">
        <v>0.2927924152512712</v>
      </c>
      <c r="AM74" s="362">
        <v>0.27816343726369863</v>
      </c>
      <c r="AN74" s="362">
        <v>0.17886716476137951</v>
      </c>
      <c r="AO74" s="362">
        <v>0.25769226546008989</v>
      </c>
      <c r="AP74" s="362">
        <v>0.25899405953221127</v>
      </c>
      <c r="AQ74" s="362">
        <v>0.28413257391746222</v>
      </c>
      <c r="AR74" s="362">
        <v>0.26544373924612907</v>
      </c>
      <c r="AS74" s="362">
        <v>0.30622499249197149</v>
      </c>
      <c r="AT74" s="362">
        <v>0.29821483255374925</v>
      </c>
      <c r="AU74" s="362">
        <v>0.37060174357299369</v>
      </c>
      <c r="AV74" s="362">
        <v>0.29515017970340268</v>
      </c>
      <c r="AW74" s="362">
        <v>0.27104172505022761</v>
      </c>
      <c r="AX74" s="362">
        <v>0.25605048360684624</v>
      </c>
      <c r="AY74" s="362">
        <v>0.24612243868328015</v>
      </c>
      <c r="AZ74" s="431">
        <v>0.31402884616591203</v>
      </c>
      <c r="BA74" s="365">
        <v>0.3214924929546315</v>
      </c>
      <c r="BB74" s="235">
        <v>2.3767392326678793E-2</v>
      </c>
      <c r="BC74" s="235">
        <v>1.9454797684008485E-2</v>
      </c>
      <c r="BD74" s="235">
        <v>9.4045997167107307E-4</v>
      </c>
    </row>
    <row r="75" spans="1:57">
      <c r="A75" t="s">
        <v>100</v>
      </c>
      <c r="B75" s="362">
        <v>2.1930566648036529E-2</v>
      </c>
      <c r="C75" s="362">
        <v>2.4618136090197876E-2</v>
      </c>
      <c r="D75" s="362">
        <v>3.2895849972054803E-2</v>
      </c>
      <c r="E75" s="362">
        <v>3.6451078445051611E-2</v>
      </c>
      <c r="F75" s="362">
        <v>4.3861133296073058E-2</v>
      </c>
      <c r="G75" s="362">
        <v>6.3615057221588917E-2</v>
      </c>
      <c r="H75" s="362">
        <v>6.7412304317732888E-2</v>
      </c>
      <c r="I75" s="362">
        <v>7.3741067739610658E-2</v>
      </c>
      <c r="J75" s="362">
        <v>7.3749593062349322E-2</v>
      </c>
      <c r="K75" s="362">
        <v>8.3473219304089047E-2</v>
      </c>
      <c r="L75" s="362">
        <v>0.10686313615921918</v>
      </c>
      <c r="M75" s="362">
        <v>0.12946297368612705</v>
      </c>
      <c r="N75" s="362">
        <v>0.13864633238221918</v>
      </c>
      <c r="O75" s="362">
        <v>0.15485237611845207</v>
      </c>
      <c r="P75" s="362">
        <v>0.19258585108639725</v>
      </c>
      <c r="Q75" s="362">
        <v>0.11359067320439208</v>
      </c>
      <c r="R75" s="362">
        <v>0.19885057545607535</v>
      </c>
      <c r="S75" s="362">
        <v>0.26069961102853428</v>
      </c>
      <c r="T75" s="362">
        <v>0.31018851473649317</v>
      </c>
      <c r="U75" s="362">
        <v>0.35428036044869538</v>
      </c>
      <c r="V75" s="362">
        <v>0.43453966525585624</v>
      </c>
      <c r="W75" s="362">
        <v>0.6071558003592179</v>
      </c>
      <c r="X75" s="362">
        <v>0.69940253635585381</v>
      </c>
      <c r="Y75" s="362">
        <v>0.81706550377720999</v>
      </c>
      <c r="Z75" s="362">
        <v>0.97410513669749232</v>
      </c>
      <c r="AA75" s="362">
        <v>1.1653258100100494</v>
      </c>
      <c r="AB75" s="362">
        <v>1.2978206184474943</v>
      </c>
      <c r="AC75" s="362">
        <v>1.4470404869824798</v>
      </c>
      <c r="AD75" s="362">
        <v>1.4743658725725182</v>
      </c>
      <c r="AE75" s="362">
        <v>1.5939703454459138</v>
      </c>
      <c r="AF75" s="362">
        <v>1.8172209338562613</v>
      </c>
      <c r="AG75" s="362">
        <v>1.9780543301082247</v>
      </c>
      <c r="AH75" s="362">
        <v>2.1564632567930726</v>
      </c>
      <c r="AI75" s="362">
        <v>2.3665787258145783</v>
      </c>
      <c r="AJ75" s="362">
        <v>2.4249311260400077</v>
      </c>
      <c r="AK75" s="362">
        <v>2.5425447364688512</v>
      </c>
      <c r="AL75" s="362">
        <v>2.5560501139286216</v>
      </c>
      <c r="AM75" s="362">
        <v>2.6693047202324109</v>
      </c>
      <c r="AN75" s="362">
        <v>2.8575309036725116</v>
      </c>
      <c r="AO75" s="362">
        <v>3.0745022336901062</v>
      </c>
      <c r="AP75" s="362">
        <v>3.4504844045687943</v>
      </c>
      <c r="AQ75" s="362">
        <v>3.6064494344363016</v>
      </c>
      <c r="AR75" s="362">
        <v>3.9012880593674359</v>
      </c>
      <c r="AS75" s="362">
        <v>4.0086606427160065</v>
      </c>
      <c r="AT75" s="362">
        <v>4.9053071720093788</v>
      </c>
      <c r="AU75" s="362">
        <v>5.835106605104758</v>
      </c>
      <c r="AV75" s="362">
        <v>5.9105989133736481</v>
      </c>
      <c r="AW75" s="362">
        <v>6.8576414436558881</v>
      </c>
      <c r="AX75" s="362">
        <v>4.7697527386732208</v>
      </c>
      <c r="AY75" s="362">
        <v>4.7233665290686311</v>
      </c>
      <c r="AZ75" s="431">
        <v>4.4253704709071284</v>
      </c>
      <c r="BA75" s="365">
        <v>4.8334445492838478</v>
      </c>
      <c r="BB75" s="235">
        <v>9.2212410477143791E-2</v>
      </c>
      <c r="BC75" s="235">
        <v>2.5196126166914024E-2</v>
      </c>
      <c r="BD75" s="235">
        <v>1.4139245001078972E-2</v>
      </c>
    </row>
    <row r="76" spans="1:57">
      <c r="A76" t="s">
        <v>105</v>
      </c>
      <c r="B76" s="362">
        <v>4.8376249958904112E-2</v>
      </c>
      <c r="C76" s="362">
        <v>4.934377495808219E-2</v>
      </c>
      <c r="D76" s="362">
        <v>6.0309058282100467E-2</v>
      </c>
      <c r="E76" s="362">
        <v>6.1109160922586531E-2</v>
      </c>
      <c r="F76" s="362">
        <v>0.11545798323525115</v>
      </c>
      <c r="G76" s="362">
        <v>0.11986559712039575</v>
      </c>
      <c r="H76" s="362">
        <v>0.12126313323031965</v>
      </c>
      <c r="I76" s="362">
        <v>0.11857321400066788</v>
      </c>
      <c r="J76" s="362">
        <v>7.7401999934246582E-2</v>
      </c>
      <c r="K76" s="362">
        <v>0.10900781657406394</v>
      </c>
      <c r="L76" s="362">
        <v>0.22543332480849315</v>
      </c>
      <c r="M76" s="362">
        <v>0.22674714973907106</v>
      </c>
      <c r="N76" s="362">
        <v>0.48376249958904111</v>
      </c>
      <c r="O76" s="362">
        <v>0.55922944952493159</v>
      </c>
      <c r="P76" s="362">
        <v>0.72177364938684929</v>
      </c>
      <c r="Q76" s="362">
        <v>0.67831168624071048</v>
      </c>
      <c r="R76" s="362">
        <v>0.67920254942301372</v>
      </c>
      <c r="S76" s="362">
        <v>0.64533917445178091</v>
      </c>
      <c r="T76" s="362">
        <v>0.86593487426438354</v>
      </c>
      <c r="U76" s="362">
        <v>1.0083011552226777</v>
      </c>
      <c r="V76" s="362">
        <v>1.1958608989841095</v>
      </c>
      <c r="W76" s="362">
        <v>1.2897108239043835</v>
      </c>
      <c r="X76" s="362">
        <v>1.3342169738665752</v>
      </c>
      <c r="Y76" s="362">
        <v>1.4125864988000001</v>
      </c>
      <c r="Z76" s="362">
        <v>1.5857734736528768</v>
      </c>
      <c r="AA76" s="362">
        <v>1.636978742406203</v>
      </c>
      <c r="AB76" s="362">
        <v>1.8844032026711723</v>
      </c>
      <c r="AC76" s="362">
        <v>2.04950236058118</v>
      </c>
      <c r="AD76" s="362">
        <v>2.1799444273179489</v>
      </c>
      <c r="AE76" s="362">
        <v>2.5816373177143017</v>
      </c>
      <c r="AF76" s="362">
        <v>2.722266662914663</v>
      </c>
      <c r="AG76" s="362">
        <v>2.8262494179299718</v>
      </c>
      <c r="AH76" s="362">
        <v>2.9560903861938241</v>
      </c>
      <c r="AI76" s="362">
        <v>2.8500474409921996</v>
      </c>
      <c r="AJ76" s="362">
        <v>3.0971977313941732</v>
      </c>
      <c r="AK76" s="362">
        <v>3.1375429102594317</v>
      </c>
      <c r="AL76" s="362">
        <v>3.2537996744255664</v>
      </c>
      <c r="AM76" s="362">
        <v>3.5367992732165163</v>
      </c>
      <c r="AN76" s="362">
        <v>3.7707904580248472</v>
      </c>
      <c r="AO76" s="362">
        <v>3.4414598282546085</v>
      </c>
      <c r="AP76" s="362">
        <v>3.469131231762177</v>
      </c>
      <c r="AQ76" s="362">
        <v>3.5375537724314761</v>
      </c>
      <c r="AR76" s="362">
        <v>3.3021715435086763</v>
      </c>
      <c r="AS76" s="362">
        <v>3.7734647614837793</v>
      </c>
      <c r="AT76" s="362">
        <v>4.0131607236797695</v>
      </c>
      <c r="AU76" s="362">
        <v>4.1987331620495976</v>
      </c>
      <c r="AV76" s="362">
        <v>4.0735472192248645</v>
      </c>
      <c r="AW76" s="362">
        <v>4.0766210075447784</v>
      </c>
      <c r="AX76" s="362">
        <v>3.9503827495337891</v>
      </c>
      <c r="AY76" s="362">
        <v>3.9529638316818643</v>
      </c>
      <c r="AZ76" s="431">
        <v>3.9126207958012893</v>
      </c>
      <c r="BA76" s="365">
        <v>3.6377286979176762</v>
      </c>
      <c r="BB76" s="235">
        <v>-7.0257791958424742E-2</v>
      </c>
      <c r="BC76" s="235">
        <v>1.2102978661543418E-2</v>
      </c>
      <c r="BD76" s="235">
        <v>1.0641424926439862E-2</v>
      </c>
    </row>
    <row r="77" spans="1:57">
      <c r="A77" t="s">
        <v>166</v>
      </c>
      <c r="B77" s="362">
        <v>0.16880154554782154</v>
      </c>
      <c r="C77" s="362">
        <v>0.17322228530951986</v>
      </c>
      <c r="D77" s="362">
        <v>0.17919594567752281</v>
      </c>
      <c r="E77" s="362">
        <v>0.19446044706852558</v>
      </c>
      <c r="F77" s="362">
        <v>0.21575197405718746</v>
      </c>
      <c r="G77" s="362">
        <v>0.33034457379742471</v>
      </c>
      <c r="H77" s="362">
        <v>0.35419993007552603</v>
      </c>
      <c r="I77" s="362">
        <v>0.3533727500740968</v>
      </c>
      <c r="J77" s="362">
        <v>0.49303380535168134</v>
      </c>
      <c r="K77" s="362">
        <v>0.67377111716671112</v>
      </c>
      <c r="L77" s="362">
        <v>0.80696872256373353</v>
      </c>
      <c r="M77" s="362">
        <v>0.96471555850274016</v>
      </c>
      <c r="N77" s="362">
        <v>1.1813704858837828</v>
      </c>
      <c r="O77" s="362">
        <v>1.6579530385624182</v>
      </c>
      <c r="P77" s="362">
        <v>1.9670836076487153</v>
      </c>
      <c r="Q77" s="362">
        <v>2.3213986656936667</v>
      </c>
      <c r="R77" s="362">
        <v>2.3323850713443113</v>
      </c>
      <c r="S77" s="362">
        <v>2.3885166807597047</v>
      </c>
      <c r="T77" s="362">
        <v>2.5704325483920223</v>
      </c>
      <c r="U77" s="362">
        <v>3.4476099612048694</v>
      </c>
      <c r="V77" s="362">
        <v>3.7030940156155383</v>
      </c>
      <c r="W77" s="362">
        <v>3.7679816014852263</v>
      </c>
      <c r="X77" s="362">
        <v>3.8643712910828172</v>
      </c>
      <c r="Y77" s="362">
        <v>4.0874419856403961</v>
      </c>
      <c r="Z77" s="362">
        <v>4.2573433966532539</v>
      </c>
      <c r="AA77" s="362">
        <v>4.6511150714644414</v>
      </c>
      <c r="AB77" s="362">
        <v>4.9178522945348657</v>
      </c>
      <c r="AC77" s="362">
        <v>5.0988667683809288</v>
      </c>
      <c r="AD77" s="362">
        <v>5.1482437805577472</v>
      </c>
      <c r="AE77" s="362">
        <v>5.5057529104967076</v>
      </c>
      <c r="AF77" s="362">
        <v>5.6033719955742765</v>
      </c>
      <c r="AG77" s="362">
        <v>5.9622960428274761</v>
      </c>
      <c r="AH77" s="362">
        <v>6.2057988897075891</v>
      </c>
      <c r="AI77" s="362">
        <v>6.3933602707940782</v>
      </c>
      <c r="AJ77" s="362">
        <v>6.7147062242924616</v>
      </c>
      <c r="AK77" s="362">
        <v>6.9750436543973144</v>
      </c>
      <c r="AL77" s="362">
        <v>7.1848829794700926</v>
      </c>
      <c r="AM77" s="362">
        <v>7.0293736948262451</v>
      </c>
      <c r="AN77" s="362">
        <v>7.7182210828791611</v>
      </c>
      <c r="AO77" s="362">
        <v>7.4303387525639968</v>
      </c>
      <c r="AP77" s="362">
        <v>7.6001575207123304</v>
      </c>
      <c r="AQ77" s="362">
        <v>8.1019842768184667</v>
      </c>
      <c r="AR77" s="362">
        <v>8.7303209117819627</v>
      </c>
      <c r="AS77" s="362">
        <v>9.0447775921841664</v>
      </c>
      <c r="AT77" s="362">
        <v>8.4604755366051663</v>
      </c>
      <c r="AU77" s="362">
        <v>9.1437721578480389</v>
      </c>
      <c r="AV77" s="362">
        <v>10.207870055491863</v>
      </c>
      <c r="AW77" s="362">
        <v>11.280953811457744</v>
      </c>
      <c r="AX77" s="362">
        <v>11.307168122656337</v>
      </c>
      <c r="AY77" s="362">
        <v>11.418313278538886</v>
      </c>
      <c r="AZ77" s="431">
        <v>10.97387393580145</v>
      </c>
      <c r="BA77" s="365">
        <v>10.731731922617341</v>
      </c>
      <c r="BB77" s="235">
        <v>-2.2065317553370045E-2</v>
      </c>
      <c r="BC77" s="235">
        <v>3.7417900304505869E-2</v>
      </c>
      <c r="BD77" s="235">
        <v>3.1393468031462028E-2</v>
      </c>
    </row>
    <row r="78" spans="1:57">
      <c r="A78" t="s">
        <v>106</v>
      </c>
      <c r="B78" s="362">
        <v>0</v>
      </c>
      <c r="C78" s="362">
        <v>0</v>
      </c>
      <c r="D78" s="362">
        <v>0</v>
      </c>
      <c r="E78" s="362">
        <v>0</v>
      </c>
      <c r="F78" s="362">
        <v>0</v>
      </c>
      <c r="G78" s="362">
        <v>7.5251944380517501E-4</v>
      </c>
      <c r="H78" s="362">
        <v>7.6605699084015813E-3</v>
      </c>
      <c r="I78" s="362">
        <v>1.0697897311598434E-2</v>
      </c>
      <c r="J78" s="362">
        <v>1.0727206619301445E-2</v>
      </c>
      <c r="K78" s="362">
        <v>2.2362532567572257E-2</v>
      </c>
      <c r="L78" s="362">
        <v>2.6956573298446265E-2</v>
      </c>
      <c r="M78" s="362">
        <v>3.2003717939542542E-2</v>
      </c>
      <c r="N78" s="362">
        <v>2.9364460570711844E-2</v>
      </c>
      <c r="O78" s="362">
        <v>0.21726311370432269</v>
      </c>
      <c r="P78" s="362">
        <v>0.27036948588143078</v>
      </c>
      <c r="Q78" s="362">
        <v>0.23982665435758957</v>
      </c>
      <c r="R78" s="362">
        <v>0.20221272482821917</v>
      </c>
      <c r="S78" s="362">
        <v>0.25456657756152207</v>
      </c>
      <c r="T78" s="362">
        <v>0.35680171914133946</v>
      </c>
      <c r="U78" s="362">
        <v>0.44084363107662417</v>
      </c>
      <c r="V78" s="362">
        <v>0.4268935301929071</v>
      </c>
      <c r="W78" s="362">
        <v>0.66243211610392694</v>
      </c>
      <c r="X78" s="362">
        <v>0.66081957443863015</v>
      </c>
      <c r="Y78" s="362">
        <v>0.67230797920270191</v>
      </c>
      <c r="Z78" s="362">
        <v>0.7719774465664232</v>
      </c>
      <c r="AA78" s="362">
        <v>0.73112639104557098</v>
      </c>
      <c r="AB78" s="362">
        <v>1.0870680879654189</v>
      </c>
      <c r="AC78" s="362">
        <v>1.157643367793139</v>
      </c>
      <c r="AD78" s="362">
        <v>1.1601699767922071</v>
      </c>
      <c r="AE78" s="362">
        <v>1.1371643823673059</v>
      </c>
      <c r="AF78" s="362">
        <v>1.2441296461653273</v>
      </c>
      <c r="AG78" s="362">
        <v>1.4615810365923196</v>
      </c>
      <c r="AH78" s="362">
        <v>1.8099167651291326</v>
      </c>
      <c r="AI78" s="362">
        <v>1.849370284540061</v>
      </c>
      <c r="AJ78" s="362">
        <v>2.0812537760097416</v>
      </c>
      <c r="AK78" s="362">
        <v>2.5699082394303887</v>
      </c>
      <c r="AL78" s="362">
        <v>2.4834216673347642</v>
      </c>
      <c r="AM78" s="362">
        <v>2.5135224450869713</v>
      </c>
      <c r="AN78" s="362">
        <v>2.7314305754574124</v>
      </c>
      <c r="AO78" s="362">
        <v>2.9392434313221618</v>
      </c>
      <c r="AP78" s="362">
        <v>3.3774147665753129</v>
      </c>
      <c r="AQ78" s="362">
        <v>3.419985866539148</v>
      </c>
      <c r="AR78" s="362">
        <v>3.4337462220830139</v>
      </c>
      <c r="AS78" s="362">
        <v>3.7854444965186094</v>
      </c>
      <c r="AT78" s="362">
        <v>3.4209533915383257</v>
      </c>
      <c r="AU78" s="362">
        <v>2.8644115114555562</v>
      </c>
      <c r="AV78" s="362">
        <v>3.3665569860289799</v>
      </c>
      <c r="AW78" s="362">
        <v>3.4237211474785978</v>
      </c>
      <c r="AX78" s="362">
        <v>3.8992332494653579</v>
      </c>
      <c r="AY78" s="362">
        <v>4.0797304132009131</v>
      </c>
      <c r="AZ78" s="431">
        <v>4.0426132516574445</v>
      </c>
      <c r="BA78" s="365">
        <v>4.1537219084702253</v>
      </c>
      <c r="BB78" s="235">
        <v>2.7484364666154226E-2</v>
      </c>
      <c r="BC78" s="235">
        <v>1.8140655696998742E-2</v>
      </c>
      <c r="BD78" s="235">
        <v>1.2150856626442877E-2</v>
      </c>
    </row>
    <row r="79" spans="1:57">
      <c r="A79" t="s">
        <v>167</v>
      </c>
      <c r="B79" s="362">
        <v>0</v>
      </c>
      <c r="C79" s="362">
        <v>0</v>
      </c>
      <c r="D79" s="362">
        <v>0</v>
      </c>
      <c r="E79" s="362">
        <v>0</v>
      </c>
      <c r="F79" s="362">
        <v>0</v>
      </c>
      <c r="G79" s="362">
        <v>1.0750277768645358E-2</v>
      </c>
      <c r="H79" s="362">
        <v>1.3652852766179608E-2</v>
      </c>
      <c r="I79" s="362">
        <v>2.4658082477534916E-2</v>
      </c>
      <c r="J79" s="362">
        <v>2.870324164228311E-2</v>
      </c>
      <c r="K79" s="362">
        <v>3.360064919282043E-2</v>
      </c>
      <c r="L79" s="362">
        <v>3.6959534787843702E-2</v>
      </c>
      <c r="M79" s="362">
        <v>8.6510844431555045E-2</v>
      </c>
      <c r="N79" s="362">
        <v>0.14707470217544563</v>
      </c>
      <c r="O79" s="362">
        <v>0.13791776535932421</v>
      </c>
      <c r="P79" s="362">
        <v>9.2222227727945222E-2</v>
      </c>
      <c r="Q79" s="362">
        <v>8.5107213897670689E-2</v>
      </c>
      <c r="R79" s="362">
        <v>0.10420248171539145</v>
      </c>
      <c r="S79" s="362">
        <v>0.18469334128695614</v>
      </c>
      <c r="T79" s="362">
        <v>0.19962105517542122</v>
      </c>
      <c r="U79" s="362">
        <v>0.25384415556812973</v>
      </c>
      <c r="V79" s="362">
        <v>0.32371305948905355</v>
      </c>
      <c r="W79" s="362">
        <v>0.38896547381206337</v>
      </c>
      <c r="X79" s="362">
        <v>0.37592439424574309</v>
      </c>
      <c r="Y79" s="362">
        <v>0.40665233066529949</v>
      </c>
      <c r="Z79" s="362">
        <v>0.41853822276338704</v>
      </c>
      <c r="AA79" s="362">
        <v>0.41639048054798572</v>
      </c>
      <c r="AB79" s="362">
        <v>0.45246431029569079</v>
      </c>
      <c r="AC79" s="362">
        <v>0.47891360479078038</v>
      </c>
      <c r="AD79" s="362">
        <v>0.46693916552982467</v>
      </c>
      <c r="AE79" s="362">
        <v>0.43552800924633456</v>
      </c>
      <c r="AF79" s="362">
        <v>0.41133099869109513</v>
      </c>
      <c r="AG79" s="362">
        <v>0.46862048246833848</v>
      </c>
      <c r="AH79" s="362">
        <v>0.50305330480706278</v>
      </c>
      <c r="AI79" s="362">
        <v>0.44698045088099864</v>
      </c>
      <c r="AJ79" s="362">
        <v>0.51700833961111947</v>
      </c>
      <c r="AK79" s="362">
        <v>0.54197254435424802</v>
      </c>
      <c r="AL79" s="362">
        <v>0.57186760202086317</v>
      </c>
      <c r="AM79" s="362">
        <v>0.54366715212136807</v>
      </c>
      <c r="AN79" s="362">
        <v>0.41463908713586101</v>
      </c>
      <c r="AO79" s="362">
        <v>0.37158765487847739</v>
      </c>
      <c r="AP79" s="362">
        <v>0.34696221182268117</v>
      </c>
      <c r="AQ79" s="362">
        <v>0.35587153134618782</v>
      </c>
      <c r="AR79" s="362">
        <v>0.39172332595055803</v>
      </c>
      <c r="AS79" s="362">
        <v>0.36847687425312486</v>
      </c>
      <c r="AT79" s="362">
        <v>0.38635595064614359</v>
      </c>
      <c r="AU79" s="362">
        <v>0.41430822646359411</v>
      </c>
      <c r="AV79" s="362">
        <v>0.37412309502339586</v>
      </c>
      <c r="AW79" s="362">
        <v>0.40714447120487923</v>
      </c>
      <c r="AX79" s="362">
        <v>0.43254774681196489</v>
      </c>
      <c r="AY79" s="362">
        <v>0.47196269440523986</v>
      </c>
      <c r="AZ79" s="431">
        <v>0.43469603613056262</v>
      </c>
      <c r="BA79" s="365">
        <v>0.45351810650729513</v>
      </c>
      <c r="BB79" s="235">
        <v>4.3299383505487565E-2</v>
      </c>
      <c r="BC79" s="235">
        <v>2.2799130681897983E-2</v>
      </c>
      <c r="BD79" s="235">
        <v>1.3266736702880297E-3</v>
      </c>
    </row>
    <row r="80" spans="1:57">
      <c r="A80" t="s">
        <v>168</v>
      </c>
      <c r="B80" s="362">
        <v>0.17114442207683411</v>
      </c>
      <c r="C80" s="362">
        <v>0.19339749705793</v>
      </c>
      <c r="D80" s="362">
        <v>0.22564833036386608</v>
      </c>
      <c r="E80" s="362">
        <v>0.2524773227591075</v>
      </c>
      <c r="F80" s="362">
        <v>0.31197306084608828</v>
      </c>
      <c r="G80" s="362">
        <v>0.33723621360240491</v>
      </c>
      <c r="H80" s="362">
        <v>0.33626868860322684</v>
      </c>
      <c r="I80" s="362">
        <v>0.31079904827119009</v>
      </c>
      <c r="J80" s="362">
        <v>0.35497417192066977</v>
      </c>
      <c r="K80" s="362">
        <v>0.39270764688861493</v>
      </c>
      <c r="L80" s="362">
        <v>0.44119139962520543</v>
      </c>
      <c r="M80" s="362">
        <v>0.44866989203688534</v>
      </c>
      <c r="N80" s="362">
        <v>0.49150269958246573</v>
      </c>
      <c r="O80" s="362">
        <v>0.50504804957095895</v>
      </c>
      <c r="P80" s="362">
        <v>0.5689046995167123</v>
      </c>
      <c r="Q80" s="362">
        <v>0.69278490856448083</v>
      </c>
      <c r="R80" s="362">
        <v>0.75757207435643847</v>
      </c>
      <c r="S80" s="362">
        <v>0.82626634929808218</v>
      </c>
      <c r="T80" s="362">
        <v>0.81465604930794522</v>
      </c>
      <c r="U80" s="362">
        <v>0.83365760584918036</v>
      </c>
      <c r="V80" s="362">
        <v>0.8533570492750685</v>
      </c>
      <c r="W80" s="362">
        <v>0.91527864922246593</v>
      </c>
      <c r="X80" s="362">
        <v>0.98010282416739736</v>
      </c>
      <c r="Y80" s="362">
        <v>1.0362827183819674</v>
      </c>
      <c r="Z80" s="362">
        <v>1.1078161240589042</v>
      </c>
      <c r="AA80" s="362">
        <v>1.1832830739947946</v>
      </c>
      <c r="AB80" s="362">
        <v>1.2781005239142467</v>
      </c>
      <c r="AC80" s="362">
        <v>1.2504864087737706</v>
      </c>
      <c r="AD80" s="362">
        <v>1.4435472987736986</v>
      </c>
      <c r="AE80" s="362">
        <v>1.4716055237498631</v>
      </c>
      <c r="AF80" s="362">
        <v>1.5093389987178083</v>
      </c>
      <c r="AG80" s="362">
        <v>1.6354741225860656</v>
      </c>
      <c r="AH80" s="362">
        <v>1.6351172486109591</v>
      </c>
      <c r="AI80" s="362">
        <v>1.7221944985369864</v>
      </c>
      <c r="AJ80" s="362">
        <v>1.9640757483315072</v>
      </c>
      <c r="AK80" s="362">
        <v>2.0744951997404373</v>
      </c>
      <c r="AL80" s="362">
        <v>2.1962817481342469</v>
      </c>
      <c r="AM80" s="362">
        <v>2.3810790229772603</v>
      </c>
      <c r="AN80" s="362">
        <v>2.9605546872439135</v>
      </c>
      <c r="AO80" s="362">
        <v>3.5448237703628411</v>
      </c>
      <c r="AP80" s="362">
        <v>3.7785835615063692</v>
      </c>
      <c r="AQ80" s="362">
        <v>3.8607698628732421</v>
      </c>
      <c r="AR80" s="362">
        <v>3.9164780820492977</v>
      </c>
      <c r="AS80" s="362">
        <v>3.9990710381058783</v>
      </c>
      <c r="AT80" s="362">
        <v>4.0209260272509768</v>
      </c>
      <c r="AU80" s="362">
        <v>4.0958630135496206</v>
      </c>
      <c r="AV80" s="362">
        <v>4.0948493149195206</v>
      </c>
      <c r="AW80" s="362">
        <v>4.2289808741630877</v>
      </c>
      <c r="AX80" s="362">
        <v>4.1233631231376613</v>
      </c>
      <c r="AY80" s="362">
        <v>4.053951698482658</v>
      </c>
      <c r="AZ80" s="431">
        <v>4.2115538254083109</v>
      </c>
      <c r="BA80" s="365">
        <v>4.3885788347959123</v>
      </c>
      <c r="BB80" s="235">
        <v>4.2033182223532028E-2</v>
      </c>
      <c r="BC80" s="235">
        <v>1.0907299458602138E-2</v>
      </c>
      <c r="BD80" s="235">
        <v>1.2837882118855167E-2</v>
      </c>
    </row>
    <row r="81" spans="1:57">
      <c r="A81" t="s">
        <v>169</v>
      </c>
      <c r="B81" s="362">
        <v>0</v>
      </c>
      <c r="C81" s="362">
        <v>0</v>
      </c>
      <c r="D81" s="362">
        <v>0</v>
      </c>
      <c r="E81" s="362">
        <v>0</v>
      </c>
      <c r="F81" s="362">
        <v>0</v>
      </c>
      <c r="G81" s="362">
        <v>0</v>
      </c>
      <c r="H81" s="362">
        <v>0</v>
      </c>
      <c r="I81" s="362">
        <v>0</v>
      </c>
      <c r="J81" s="362">
        <v>0</v>
      </c>
      <c r="K81" s="362">
        <v>0</v>
      </c>
      <c r="L81" s="362">
        <v>0</v>
      </c>
      <c r="M81" s="362">
        <v>0</v>
      </c>
      <c r="N81" s="362">
        <v>0</v>
      </c>
      <c r="O81" s="362">
        <v>0</v>
      </c>
      <c r="P81" s="362">
        <v>0</v>
      </c>
      <c r="Q81" s="362">
        <v>0</v>
      </c>
      <c r="R81" s="362">
        <v>0</v>
      </c>
      <c r="S81" s="362">
        <v>0</v>
      </c>
      <c r="T81" s="362">
        <v>0</v>
      </c>
      <c r="U81" s="362">
        <v>0</v>
      </c>
      <c r="V81" s="362">
        <v>0</v>
      </c>
      <c r="W81" s="362">
        <v>0</v>
      </c>
      <c r="X81" s="362">
        <v>0</v>
      </c>
      <c r="Y81" s="362">
        <v>0</v>
      </c>
      <c r="Z81" s="362">
        <v>0</v>
      </c>
      <c r="AA81" s="362">
        <v>0</v>
      </c>
      <c r="AB81" s="362">
        <v>0</v>
      </c>
      <c r="AC81" s="362">
        <v>0</v>
      </c>
      <c r="AD81" s="362">
        <v>0</v>
      </c>
      <c r="AE81" s="362">
        <v>5.3424657532302961E-4</v>
      </c>
      <c r="AF81" s="362">
        <v>5.1506849313194645E-4</v>
      </c>
      <c r="AG81" s="362">
        <v>8.6885245898478424E-4</v>
      </c>
      <c r="AH81" s="362">
        <v>5.2876712326843439E-4</v>
      </c>
      <c r="AI81" s="362">
        <v>9.0136986298090631E-4</v>
      </c>
      <c r="AJ81" s="362">
        <v>6.9315068490628969E-4</v>
      </c>
      <c r="AK81" s="362">
        <v>1.0273224043342102E-3</v>
      </c>
      <c r="AL81" s="362">
        <v>1.3564383561150358E-2</v>
      </c>
      <c r="AM81" s="362">
        <v>0.1592328767065358</v>
      </c>
      <c r="AN81" s="362">
        <v>0.23951506848443702</v>
      </c>
      <c r="AO81" s="362">
        <v>0.22939617485504241</v>
      </c>
      <c r="AP81" s="362">
        <v>0.30340273971498949</v>
      </c>
      <c r="AQ81" s="362">
        <v>0.29156712327706391</v>
      </c>
      <c r="AR81" s="362">
        <v>0.34909315067223134</v>
      </c>
      <c r="AS81" s="362">
        <v>0.36062841528742667</v>
      </c>
      <c r="AT81" s="362">
        <v>0.36841095889070663</v>
      </c>
      <c r="AU81" s="362">
        <v>0.34247123286425307</v>
      </c>
      <c r="AV81" s="362">
        <v>0.37552328765757115</v>
      </c>
      <c r="AW81" s="362">
        <v>0.35557650271930441</v>
      </c>
      <c r="AX81" s="362">
        <v>0.32671232875523737</v>
      </c>
      <c r="AY81" s="362">
        <v>0.3441397260148773</v>
      </c>
      <c r="AZ81" s="431">
        <v>0.32308493149509537</v>
      </c>
      <c r="BA81" s="365">
        <v>0.36921311474066626</v>
      </c>
      <c r="BB81" s="235">
        <v>0.14277417096523171</v>
      </c>
      <c r="BC81" s="235">
        <v>6.3052084185772905E-3</v>
      </c>
      <c r="BD81" s="235">
        <v>1.0800568070452464E-3</v>
      </c>
    </row>
    <row r="82" spans="1:57">
      <c r="A82" t="s">
        <v>170</v>
      </c>
      <c r="B82" s="362">
        <v>0</v>
      </c>
      <c r="C82" s="362">
        <v>0</v>
      </c>
      <c r="D82" s="362">
        <v>0</v>
      </c>
      <c r="E82" s="362">
        <v>0</v>
      </c>
      <c r="F82" s="362">
        <v>0</v>
      </c>
      <c r="G82" s="362">
        <v>0</v>
      </c>
      <c r="H82" s="362">
        <v>0</v>
      </c>
      <c r="I82" s="362">
        <v>0</v>
      </c>
      <c r="J82" s="362">
        <v>0</v>
      </c>
      <c r="K82" s="362">
        <v>0</v>
      </c>
      <c r="L82" s="362">
        <v>0</v>
      </c>
      <c r="M82" s="362">
        <v>0</v>
      </c>
      <c r="N82" s="362">
        <v>0</v>
      </c>
      <c r="O82" s="362">
        <v>0</v>
      </c>
      <c r="P82" s="362">
        <v>0</v>
      </c>
      <c r="Q82" s="362">
        <v>0</v>
      </c>
      <c r="R82" s="362">
        <v>0</v>
      </c>
      <c r="S82" s="362">
        <v>0</v>
      </c>
      <c r="T82" s="362">
        <v>0</v>
      </c>
      <c r="U82" s="362">
        <v>0</v>
      </c>
      <c r="V82" s="362">
        <v>0</v>
      </c>
      <c r="W82" s="362">
        <v>0</v>
      </c>
      <c r="X82" s="362">
        <v>0</v>
      </c>
      <c r="Y82" s="362">
        <v>0</v>
      </c>
      <c r="Z82" s="362">
        <v>0</v>
      </c>
      <c r="AA82" s="362">
        <v>0</v>
      </c>
      <c r="AB82" s="362">
        <v>0</v>
      </c>
      <c r="AC82" s="362">
        <v>0.10613696370765029</v>
      </c>
      <c r="AD82" s="362">
        <v>0.14512874987671234</v>
      </c>
      <c r="AE82" s="362">
        <v>0.14512874987671234</v>
      </c>
      <c r="AF82" s="362">
        <v>0.14512874987671234</v>
      </c>
      <c r="AG82" s="362">
        <v>0.14473222323770493</v>
      </c>
      <c r="AH82" s="362">
        <v>0.14512874987671234</v>
      </c>
      <c r="AI82" s="362">
        <v>0.14512874987671234</v>
      </c>
      <c r="AJ82" s="362">
        <v>0.14512874987671234</v>
      </c>
      <c r="AK82" s="362">
        <v>0.16833879780808339</v>
      </c>
      <c r="AL82" s="362">
        <v>0.44359999998386163</v>
      </c>
      <c r="AM82" s="362">
        <v>0.47945205477707786</v>
      </c>
      <c r="AN82" s="362">
        <v>0.52054794518654168</v>
      </c>
      <c r="AO82" s="362">
        <v>0.62841530052358596</v>
      </c>
      <c r="AP82" s="362">
        <v>0.62999999997708034</v>
      </c>
      <c r="AQ82" s="362">
        <v>0.82999999996980423</v>
      </c>
      <c r="AR82" s="362">
        <v>0.82999999996980423</v>
      </c>
      <c r="AS82" s="362">
        <v>0.8850765027000409</v>
      </c>
      <c r="AT82" s="362">
        <v>0.93499999996598426</v>
      </c>
      <c r="AU82" s="362">
        <v>0.84898356161294919</v>
      </c>
      <c r="AV82" s="362">
        <v>0.84399999996929487</v>
      </c>
      <c r="AW82" s="362">
        <v>0.90698859895628425</v>
      </c>
      <c r="AX82" s="362">
        <v>1.0199999999628919</v>
      </c>
      <c r="AY82" s="362">
        <v>1.0581178081806832</v>
      </c>
      <c r="AZ82" s="431">
        <v>1.1792246574913459</v>
      </c>
      <c r="BA82" s="365">
        <v>1.208855191212852</v>
      </c>
      <c r="BB82" s="235">
        <v>2.5127132080617676E-2</v>
      </c>
      <c r="BC82" s="235">
        <v>6.4695945506469954E-2</v>
      </c>
      <c r="BD82" s="235">
        <v>3.5362565030185732E-3</v>
      </c>
    </row>
    <row r="83" spans="1:57">
      <c r="A83" t="s">
        <v>171</v>
      </c>
      <c r="B83" s="362">
        <v>0</v>
      </c>
      <c r="C83" s="362">
        <v>0</v>
      </c>
      <c r="D83" s="362">
        <v>0</v>
      </c>
      <c r="E83" s="362">
        <v>0</v>
      </c>
      <c r="F83" s="362">
        <v>0</v>
      </c>
      <c r="G83" s="362">
        <v>0</v>
      </c>
      <c r="H83" s="362">
        <v>0</v>
      </c>
      <c r="I83" s="362">
        <v>0</v>
      </c>
      <c r="J83" s="362">
        <v>0</v>
      </c>
      <c r="K83" s="362">
        <v>0</v>
      </c>
      <c r="L83" s="362">
        <v>0</v>
      </c>
      <c r="M83" s="362">
        <v>0</v>
      </c>
      <c r="N83" s="362">
        <v>0</v>
      </c>
      <c r="O83" s="362">
        <v>0</v>
      </c>
      <c r="P83" s="362">
        <v>0</v>
      </c>
      <c r="Q83" s="362">
        <v>0</v>
      </c>
      <c r="R83" s="362">
        <v>0</v>
      </c>
      <c r="S83" s="362">
        <v>0</v>
      </c>
      <c r="T83" s="362">
        <v>0</v>
      </c>
      <c r="U83" s="362">
        <v>0</v>
      </c>
      <c r="V83" s="362">
        <v>0</v>
      </c>
      <c r="W83" s="362">
        <v>6.5791699944109591E-3</v>
      </c>
      <c r="X83" s="362">
        <v>0.2035672598270685</v>
      </c>
      <c r="Y83" s="362">
        <v>0.26225478850672135</v>
      </c>
      <c r="Z83" s="362">
        <v>0.25445907478383561</v>
      </c>
      <c r="AA83" s="362">
        <v>0.2924828072515343</v>
      </c>
      <c r="AB83" s="362">
        <v>0.33882725471216435</v>
      </c>
      <c r="AC83" s="362">
        <v>0.44201220976795086</v>
      </c>
      <c r="AD83" s="362">
        <v>0.55371455702961647</v>
      </c>
      <c r="AE83" s="362">
        <v>0.73706054437386315</v>
      </c>
      <c r="AF83" s="362">
        <v>0.89138078174276714</v>
      </c>
      <c r="AG83" s="362">
        <v>1.1744537474995631</v>
      </c>
      <c r="AH83" s="362">
        <v>1.4311629787842193</v>
      </c>
      <c r="AI83" s="362">
        <v>1.3388610938626302</v>
      </c>
      <c r="AJ83" s="362">
        <v>1.6301828711151507</v>
      </c>
      <c r="AK83" s="362">
        <v>1.8259417283668853</v>
      </c>
      <c r="AL83" s="362">
        <v>2.0111942157914795</v>
      </c>
      <c r="AM83" s="362">
        <v>2.2348859956014522</v>
      </c>
      <c r="AN83" s="362">
        <v>2.3408299830114521</v>
      </c>
      <c r="AO83" s="362">
        <v>2.735535507341448</v>
      </c>
      <c r="AP83" s="362">
        <v>2.9369221350050689</v>
      </c>
      <c r="AQ83" s="362">
        <v>3.0964670073695344</v>
      </c>
      <c r="AR83" s="362">
        <v>3.3537319046509859</v>
      </c>
      <c r="AS83" s="362">
        <v>3.4418287567414483</v>
      </c>
      <c r="AT83" s="362">
        <v>3.2806837672130413</v>
      </c>
      <c r="AU83" s="362">
        <v>4.1611315164650966</v>
      </c>
      <c r="AV83" s="362">
        <v>4.4780927061958362</v>
      </c>
      <c r="AW83" s="362">
        <v>4.8422577487894811</v>
      </c>
      <c r="AX83" s="362">
        <v>5.0817315531830412</v>
      </c>
      <c r="AY83" s="362">
        <v>4.6221571785734525</v>
      </c>
      <c r="AZ83" s="431">
        <v>4.2197703695807922</v>
      </c>
      <c r="BA83" s="365">
        <v>4.3869081114536446</v>
      </c>
      <c r="BB83" s="235">
        <v>3.9608255244812485E-2</v>
      </c>
      <c r="BC83" s="235">
        <v>3.6906599457638745E-2</v>
      </c>
      <c r="BD83" s="235">
        <v>1.2832994762348959E-2</v>
      </c>
    </row>
    <row r="84" spans="1:57">
      <c r="A84" t="s">
        <v>172</v>
      </c>
      <c r="B84" s="362">
        <v>2.2145572203409437E-2</v>
      </c>
      <c r="C84" s="362">
        <v>2.4833141645570784E-2</v>
      </c>
      <c r="D84" s="362">
        <v>3.2143330528249622E-2</v>
      </c>
      <c r="E84" s="362">
        <v>4.5135011839313913E-2</v>
      </c>
      <c r="F84" s="362">
        <v>5.6868969396133957E-2</v>
      </c>
      <c r="G84" s="362">
        <v>5.3972602737762478E-2</v>
      </c>
      <c r="H84" s="362">
        <v>0.10849315068098447</v>
      </c>
      <c r="I84" s="362">
        <v>0.12595628414842311</v>
      </c>
      <c r="J84" s="362">
        <v>0.14575342465223165</v>
      </c>
      <c r="K84" s="362">
        <v>0.15342465752866491</v>
      </c>
      <c r="L84" s="362">
        <v>0.15232876711774587</v>
      </c>
      <c r="M84" s="362">
        <v>0.17355982236024745</v>
      </c>
      <c r="N84" s="362">
        <v>0.1836752586770502</v>
      </c>
      <c r="O84" s="362">
        <v>0.18092626429777436</v>
      </c>
      <c r="P84" s="362">
        <v>0.17465339121754767</v>
      </c>
      <c r="Q84" s="362">
        <v>0.18017434119185025</v>
      </c>
      <c r="R84" s="362">
        <v>0.15395291005279951</v>
      </c>
      <c r="S84" s="362">
        <v>0.13081707816278684</v>
      </c>
      <c r="T84" s="362">
        <v>0.12210885435729564</v>
      </c>
      <c r="U84" s="362">
        <v>0.12253879115013759</v>
      </c>
      <c r="V84" s="362">
        <v>0.11015349625145177</v>
      </c>
      <c r="W84" s="362">
        <v>0.10036596928362747</v>
      </c>
      <c r="X84" s="362">
        <v>0.10151907095278676</v>
      </c>
      <c r="Y84" s="362">
        <v>0.11547349148021978</v>
      </c>
      <c r="Z84" s="362">
        <v>0.1166477648521571</v>
      </c>
      <c r="AA84" s="362">
        <v>0.18721758700470764</v>
      </c>
      <c r="AB84" s="362">
        <v>0.27189214877441503</v>
      </c>
      <c r="AC84" s="362">
        <v>0.26888920612141909</v>
      </c>
      <c r="AD84" s="362">
        <v>0.28217781566331623</v>
      </c>
      <c r="AE84" s="362">
        <v>0.34269849514134354</v>
      </c>
      <c r="AF84" s="362">
        <v>0.38299128064271099</v>
      </c>
      <c r="AG84" s="362">
        <v>0.38973223335468693</v>
      </c>
      <c r="AH84" s="362">
        <v>0.45851012291115978</v>
      </c>
      <c r="AI84" s="362">
        <v>0.54328615762775323</v>
      </c>
      <c r="AJ84" s="362">
        <v>0.55289841314186539</v>
      </c>
      <c r="AK84" s="362">
        <v>0.59480071635226328</v>
      </c>
      <c r="AL84" s="362">
        <v>0.64243445154874834</v>
      </c>
      <c r="AM84" s="362">
        <v>0.71852071208655721</v>
      </c>
      <c r="AN84" s="362">
        <v>0.74161041990980348</v>
      </c>
      <c r="AO84" s="362">
        <v>0.89969415601426483</v>
      </c>
      <c r="AP84" s="362">
        <v>0.90952969737946077</v>
      </c>
      <c r="AQ84" s="362">
        <v>0.97561174008377671</v>
      </c>
      <c r="AR84" s="362">
        <v>1.0351070815575876</v>
      </c>
      <c r="AS84" s="362">
        <v>1.122020001439973</v>
      </c>
      <c r="AT84" s="362">
        <v>1.0987262835928464</v>
      </c>
      <c r="AU84" s="362">
        <v>1.3642685320955348</v>
      </c>
      <c r="AV84" s="362">
        <v>1.5017692642771698</v>
      </c>
      <c r="AW84" s="362">
        <v>1.5719609154583467</v>
      </c>
      <c r="AX84" s="362">
        <v>1.5809101372606482</v>
      </c>
      <c r="AY84" s="362">
        <v>1.662896311674811</v>
      </c>
      <c r="AZ84" s="431">
        <v>1.7785428152856031</v>
      </c>
      <c r="BA84" s="365">
        <v>1.8426824076933823</v>
      </c>
      <c r="BB84" s="235">
        <v>3.6063001608133582E-2</v>
      </c>
      <c r="BC84" s="235">
        <v>6.936199203316562E-2</v>
      </c>
      <c r="BD84" s="235">
        <v>5.3903872809330476E-3</v>
      </c>
    </row>
    <row r="85" spans="1:57">
      <c r="A85" t="s">
        <v>102</v>
      </c>
      <c r="B85" s="362">
        <v>0</v>
      </c>
      <c r="C85" s="362">
        <v>0</v>
      </c>
      <c r="D85" s="362">
        <v>0</v>
      </c>
      <c r="E85" s="362">
        <v>0</v>
      </c>
      <c r="F85" s="362">
        <v>0</v>
      </c>
      <c r="G85" s="362">
        <v>0</v>
      </c>
      <c r="H85" s="362">
        <v>0</v>
      </c>
      <c r="I85" s="362">
        <v>0</v>
      </c>
      <c r="J85" s="362">
        <v>0</v>
      </c>
      <c r="K85" s="362">
        <v>0</v>
      </c>
      <c r="L85" s="362">
        <v>0</v>
      </c>
      <c r="M85" s="362">
        <v>0</v>
      </c>
      <c r="N85" s="362">
        <v>0</v>
      </c>
      <c r="O85" s="362">
        <v>0</v>
      </c>
      <c r="P85" s="362">
        <v>0</v>
      </c>
      <c r="Q85" s="362">
        <v>0</v>
      </c>
      <c r="R85" s="362">
        <v>2.5478158311689505E-2</v>
      </c>
      <c r="S85" s="362">
        <v>0.12986335544523592</v>
      </c>
      <c r="T85" s="362">
        <v>0.15286894987013699</v>
      </c>
      <c r="U85" s="362">
        <v>0.22760482217307229</v>
      </c>
      <c r="V85" s="362">
        <v>0.3000402525228919</v>
      </c>
      <c r="W85" s="362">
        <v>0.32234681675902443</v>
      </c>
      <c r="X85" s="362">
        <v>0.44693485023030316</v>
      </c>
      <c r="Y85" s="362">
        <v>0.52603836354540168</v>
      </c>
      <c r="Z85" s="362">
        <v>0.51713921829745257</v>
      </c>
      <c r="AA85" s="362">
        <v>0.56064615062075718</v>
      </c>
      <c r="AB85" s="362">
        <v>0.69413332933998417</v>
      </c>
      <c r="AC85" s="362">
        <v>0.75049458257699153</v>
      </c>
      <c r="AD85" s="362">
        <v>0.85234035597018054</v>
      </c>
      <c r="AE85" s="362">
        <v>0.94330939628254273</v>
      </c>
      <c r="AF85" s="362">
        <v>0.97692838944146021</v>
      </c>
      <c r="AG85" s="362">
        <v>1.1351354160716551</v>
      </c>
      <c r="AH85" s="362">
        <v>1.4278184153375144</v>
      </c>
      <c r="AI85" s="362">
        <v>1.5247202191485096</v>
      </c>
      <c r="AJ85" s="362">
        <v>1.6938039788595349</v>
      </c>
      <c r="AK85" s="362">
        <v>1.9538567788829175</v>
      </c>
      <c r="AL85" s="362">
        <v>2.2702708321433067</v>
      </c>
      <c r="AM85" s="362">
        <v>2.4670408215146211</v>
      </c>
      <c r="AN85" s="362">
        <v>2.6272254359776963</v>
      </c>
      <c r="AO85" s="362">
        <v>2.7429143242010223</v>
      </c>
      <c r="AP85" s="362">
        <v>2.9634153675668604</v>
      </c>
      <c r="AQ85" s="362">
        <v>3.0514180261299053</v>
      </c>
      <c r="AR85" s="362">
        <v>3.2511543972505215</v>
      </c>
      <c r="AS85" s="362">
        <v>3.4054062482149661</v>
      </c>
      <c r="AT85" s="362">
        <v>3.5240615181876178</v>
      </c>
      <c r="AU85" s="362">
        <v>3.9937386284960064</v>
      </c>
      <c r="AV85" s="362">
        <v>4.0965731958056386</v>
      </c>
      <c r="AW85" s="362">
        <v>4.4831916171331807</v>
      </c>
      <c r="AX85" s="362">
        <v>4.5168106102920964</v>
      </c>
      <c r="AY85" s="362">
        <v>4.6166787958524047</v>
      </c>
      <c r="AZ85" s="431">
        <v>4.7106142179140873</v>
      </c>
      <c r="BA85" s="365">
        <v>4.6611745220921419</v>
      </c>
      <c r="BB85" s="235">
        <v>-1.0495382031907918E-2</v>
      </c>
      <c r="BC85" s="235">
        <v>4.7438422952994719E-2</v>
      </c>
      <c r="BD85" s="235">
        <v>1.3635304571852995E-2</v>
      </c>
    </row>
    <row r="86" spans="1:57">
      <c r="A86" t="s">
        <v>7</v>
      </c>
      <c r="B86" s="362">
        <v>0</v>
      </c>
      <c r="C86" s="362">
        <v>0</v>
      </c>
      <c r="D86" s="362">
        <v>0</v>
      </c>
      <c r="E86" s="362">
        <v>0</v>
      </c>
      <c r="F86" s="362">
        <v>0</v>
      </c>
      <c r="G86" s="362">
        <v>0</v>
      </c>
      <c r="H86" s="362">
        <v>0</v>
      </c>
      <c r="I86" s="362">
        <v>0</v>
      </c>
      <c r="J86" s="362">
        <v>0</v>
      </c>
      <c r="K86" s="362">
        <v>0</v>
      </c>
      <c r="L86" s="362">
        <v>0</v>
      </c>
      <c r="M86" s="362">
        <v>0</v>
      </c>
      <c r="N86" s="362">
        <v>0</v>
      </c>
      <c r="O86" s="362">
        <v>0</v>
      </c>
      <c r="P86" s="362">
        <v>0</v>
      </c>
      <c r="Q86" s="362">
        <v>0</v>
      </c>
      <c r="R86" s="362">
        <v>9.6752499917808227E-4</v>
      </c>
      <c r="S86" s="362">
        <v>1.8275472206697109E-3</v>
      </c>
      <c r="T86" s="362">
        <v>6.3426638835007605E-3</v>
      </c>
      <c r="U86" s="362">
        <v>5.467661766757741E-3</v>
      </c>
      <c r="V86" s="362">
        <v>3.440088885966515E-3</v>
      </c>
      <c r="W86" s="362">
        <v>3.5475916636529682E-3</v>
      </c>
      <c r="X86" s="362">
        <v>3.5475916636529682E-3</v>
      </c>
      <c r="Y86" s="362">
        <v>2.6802263562537947E-3</v>
      </c>
      <c r="Z86" s="362">
        <v>3.2250833305936077E-3</v>
      </c>
      <c r="AA86" s="362">
        <v>3.8700999967123291E-3</v>
      </c>
      <c r="AB86" s="362">
        <v>6.9876805496194832E-3</v>
      </c>
      <c r="AC86" s="362">
        <v>2.0262511253278687E-2</v>
      </c>
      <c r="AD86" s="362">
        <v>2.4188124979452056E-2</v>
      </c>
      <c r="AE86" s="362">
        <v>2.4188124979452056E-2</v>
      </c>
      <c r="AF86" s="362">
        <v>1.4082863876925422E-2</v>
      </c>
      <c r="AG86" s="362">
        <v>2.7659935996539164E-2</v>
      </c>
      <c r="AH86" s="362">
        <v>5.1386327734124819E-2</v>
      </c>
      <c r="AI86" s="362">
        <v>8.7077249926027403E-2</v>
      </c>
      <c r="AJ86" s="362">
        <v>0.1257782498931507</v>
      </c>
      <c r="AK86" s="362">
        <v>0.15438103812021861</v>
      </c>
      <c r="AL86" s="362">
        <v>0.19350499983561645</v>
      </c>
      <c r="AM86" s="362">
        <v>0.23220599980273973</v>
      </c>
      <c r="AN86" s="362">
        <v>0.22962593313826488</v>
      </c>
      <c r="AO86" s="362">
        <v>0.40139069911256836</v>
      </c>
      <c r="AP86" s="362">
        <v>0.62308609947068505</v>
      </c>
      <c r="AQ86" s="362">
        <v>0.67726749942465758</v>
      </c>
      <c r="AR86" s="362">
        <v>0.68497867366810683</v>
      </c>
      <c r="AS86" s="362">
        <v>0.72356462803969945</v>
      </c>
      <c r="AT86" s="362">
        <v>0.77502622534161114</v>
      </c>
      <c r="AU86" s="362">
        <v>0.90966700422723279</v>
      </c>
      <c r="AV86" s="362">
        <v>0.82046119930301376</v>
      </c>
      <c r="AW86" s="362">
        <v>0.90264663225915309</v>
      </c>
      <c r="AX86" s="362">
        <v>0.94343362669854802</v>
      </c>
      <c r="AY86" s="362">
        <v>0.98784302416082215</v>
      </c>
      <c r="AZ86" s="431">
        <v>1.0313816491238357</v>
      </c>
      <c r="BA86" s="365">
        <v>1.0333687762874482</v>
      </c>
      <c r="BB86" s="235">
        <v>1.9266652313434385E-3</v>
      </c>
      <c r="BC86" s="235">
        <v>5.1688521091898254E-2</v>
      </c>
      <c r="BD86" s="235">
        <v>3.0229071949440813E-3</v>
      </c>
    </row>
    <row r="87" spans="1:57">
      <c r="A87" t="s">
        <v>55</v>
      </c>
      <c r="B87" s="362">
        <v>2.3400667132898782E-2</v>
      </c>
      <c r="C87" s="362">
        <v>3.0014775530057842E-2</v>
      </c>
      <c r="D87" s="362">
        <v>3.7376028232137752E-2</v>
      </c>
      <c r="E87" s="362">
        <v>4.2795174230304336E-2</v>
      </c>
      <c r="F87" s="362">
        <v>4.3742880240617968E-2</v>
      </c>
      <c r="G87" s="362">
        <v>5.2541982594254188E-2</v>
      </c>
      <c r="H87" s="362">
        <v>5.117669731763623E-2</v>
      </c>
      <c r="I87" s="362">
        <v>4.555848760360201E-2</v>
      </c>
      <c r="J87" s="362">
        <v>0.10523178150782726</v>
      </c>
      <c r="K87" s="362">
        <v>0.1754418456148501</v>
      </c>
      <c r="L87" s="362">
        <v>0.14921385542879756</v>
      </c>
      <c r="M87" s="362">
        <v>0.14955663067896177</v>
      </c>
      <c r="N87" s="362">
        <v>0.16039414430818874</v>
      </c>
      <c r="O87" s="362">
        <v>0.11954308878733638</v>
      </c>
      <c r="P87" s="362">
        <v>0.15566402208998475</v>
      </c>
      <c r="Q87" s="362">
        <v>0.18761584493776565</v>
      </c>
      <c r="R87" s="362">
        <v>0.21092044982082192</v>
      </c>
      <c r="S87" s="362">
        <v>0.21812313592581434</v>
      </c>
      <c r="T87" s="362">
        <v>0.24381629979287672</v>
      </c>
      <c r="U87" s="362">
        <v>0.24818896058910142</v>
      </c>
      <c r="V87" s="362">
        <v>0.27982973031783864</v>
      </c>
      <c r="W87" s="362">
        <v>0.29434260530550993</v>
      </c>
      <c r="X87" s="362">
        <v>0.29767519141378995</v>
      </c>
      <c r="Y87" s="362">
        <v>0.26984518954763209</v>
      </c>
      <c r="Z87" s="362">
        <v>0.24983645534331811</v>
      </c>
      <c r="AA87" s="362">
        <v>0.2416662442391477</v>
      </c>
      <c r="AB87" s="362">
        <v>0.23134597758124809</v>
      </c>
      <c r="AC87" s="362">
        <v>0.23971944530333944</v>
      </c>
      <c r="AD87" s="362">
        <v>0.2775721719864232</v>
      </c>
      <c r="AE87" s="362">
        <v>0.29896522474602744</v>
      </c>
      <c r="AF87" s="362">
        <v>0.32734595805525124</v>
      </c>
      <c r="AG87" s="362">
        <v>0.32805970600546452</v>
      </c>
      <c r="AH87" s="362">
        <v>0.32616342750070015</v>
      </c>
      <c r="AI87" s="362">
        <v>0.35039410525626757</v>
      </c>
      <c r="AJ87" s="362">
        <v>0.35544673580753094</v>
      </c>
      <c r="AK87" s="362">
        <v>0.33945371876467922</v>
      </c>
      <c r="AL87" s="362">
        <v>0.34219915763932324</v>
      </c>
      <c r="AM87" s="362">
        <v>0.35470231309512257</v>
      </c>
      <c r="AN87" s="362">
        <v>0.40563530188810193</v>
      </c>
      <c r="AO87" s="362">
        <v>0.43814678352576003</v>
      </c>
      <c r="AP87" s="362">
        <v>0.50566634820821865</v>
      </c>
      <c r="AQ87" s="362">
        <v>0.53091601937014932</v>
      </c>
      <c r="AR87" s="362">
        <v>0.57952952759788856</v>
      </c>
      <c r="AS87" s="362">
        <v>0.55841340595383138</v>
      </c>
      <c r="AT87" s="362">
        <v>0.51530822837525248</v>
      </c>
      <c r="AU87" s="362">
        <v>0.56189215333125453</v>
      </c>
      <c r="AV87" s="362">
        <v>0.60533169995592551</v>
      </c>
      <c r="AW87" s="362">
        <v>0.59991093807050055</v>
      </c>
      <c r="AX87" s="362">
        <v>0.62334263373934773</v>
      </c>
      <c r="AY87" s="362">
        <v>0.70010940615268158</v>
      </c>
      <c r="AZ87" s="431">
        <v>0.75188718866893411</v>
      </c>
      <c r="BA87" s="365">
        <v>0.77227202476768464</v>
      </c>
      <c r="BB87" s="235">
        <v>2.7111561954975993E-2</v>
      </c>
      <c r="BC87" s="235">
        <v>4.0468324354635321E-2</v>
      </c>
      <c r="BD87" s="235">
        <v>2.2591225065957355E-3</v>
      </c>
    </row>
    <row r="88" spans="1:57">
      <c r="A88" s="175" t="s">
        <v>86</v>
      </c>
      <c r="B88" s="369">
        <v>0.56607924905780049</v>
      </c>
      <c r="C88" s="369">
        <v>0.6298081135113428</v>
      </c>
      <c r="D88" s="369">
        <v>0.71394243330211604</v>
      </c>
      <c r="E88" s="369">
        <v>0.7749938676292587</v>
      </c>
      <c r="F88" s="369">
        <v>1.0242167106981048</v>
      </c>
      <c r="G88" s="369">
        <v>1.4139920534606665</v>
      </c>
      <c r="H88" s="369">
        <v>1.6698382529567986</v>
      </c>
      <c r="I88" s="369">
        <v>1.9240188534852136</v>
      </c>
      <c r="J88" s="369">
        <v>2.3734115292964777</v>
      </c>
      <c r="K88" s="369">
        <v>2.9487320472795608</v>
      </c>
      <c r="L88" s="369">
        <v>3.4193660796549223</v>
      </c>
      <c r="M88" s="369">
        <v>3.9197081273033936</v>
      </c>
      <c r="N88" s="369">
        <v>4.8287923503575163</v>
      </c>
      <c r="O88" s="369">
        <v>5.7705333316625183</v>
      </c>
      <c r="P88" s="369">
        <v>6.5897056929414726</v>
      </c>
      <c r="Q88" s="369">
        <v>7.0593787477972123</v>
      </c>
      <c r="R88" s="369">
        <v>7.1714616082038765</v>
      </c>
      <c r="S88" s="369">
        <v>7.4792191891798865</v>
      </c>
      <c r="T88" s="369">
        <v>8.221474904871954</v>
      </c>
      <c r="U88" s="369">
        <v>9.5834601640357633</v>
      </c>
      <c r="V88" s="369">
        <v>10.440135428748539</v>
      </c>
      <c r="W88" s="369">
        <v>11.398698230196732</v>
      </c>
      <c r="X88" s="369">
        <v>12.101282842021188</v>
      </c>
      <c r="Y88" s="369">
        <v>12.873018529204806</v>
      </c>
      <c r="Z88" s="369">
        <v>13.737240181725436</v>
      </c>
      <c r="AA88" s="369">
        <v>14.601549216851026</v>
      </c>
      <c r="AB88" s="369">
        <v>16.040200039290731</v>
      </c>
      <c r="AC88" s="369">
        <v>16.996214462167725</v>
      </c>
      <c r="AD88" s="369">
        <v>17.898037688040581</v>
      </c>
      <c r="AE88" s="369">
        <v>19.363447999596424</v>
      </c>
      <c r="AF88" s="369">
        <v>20.291600619615025</v>
      </c>
      <c r="AG88" s="369">
        <v>22.116075444452569</v>
      </c>
      <c r="AH88" s="369">
        <v>23.87502568247762</v>
      </c>
      <c r="AI88" s="369">
        <v>24.549371855621413</v>
      </c>
      <c r="AJ88" s="369">
        <v>26.501565351886494</v>
      </c>
      <c r="AK88" s="369">
        <v>28.439435113357501</v>
      </c>
      <c r="AL88" s="369">
        <v>30.293755398478762</v>
      </c>
      <c r="AM88" s="369">
        <v>31.72505383147638</v>
      </c>
      <c r="AN88" s="369">
        <v>34.435689121527822</v>
      </c>
      <c r="AO88" s="369">
        <v>36.521400803902651</v>
      </c>
      <c r="AP88" s="369">
        <v>39.332179906910149</v>
      </c>
      <c r="AQ88" s="369">
        <v>42.234161045607436</v>
      </c>
      <c r="AR88" s="369">
        <v>45.34563555650999</v>
      </c>
      <c r="AS88" s="369">
        <v>48.226399968457081</v>
      </c>
      <c r="AT88" s="369">
        <v>49.666744154672507</v>
      </c>
      <c r="AU88" s="369">
        <v>54.803626597546248</v>
      </c>
      <c r="AV88" s="369">
        <v>59.537740252866278</v>
      </c>
      <c r="AW88" s="369">
        <v>64.175816383649291</v>
      </c>
      <c r="AX88" s="369">
        <v>65.106526261243701</v>
      </c>
      <c r="AY88" s="369">
        <v>67.183722305365563</v>
      </c>
      <c r="AZ88" s="369">
        <v>67.900629251766887</v>
      </c>
      <c r="BA88" s="369">
        <v>69.712778410453609</v>
      </c>
      <c r="BB88" s="506">
        <v>2.6688252799064616E-2</v>
      </c>
      <c r="BC88" s="506">
        <v>5.6118324886202497E-2</v>
      </c>
      <c r="BD88" s="506">
        <v>0.20393035310550475</v>
      </c>
      <c r="BE88" s="86"/>
    </row>
    <row r="89" spans="1:57">
      <c r="B89" s="362"/>
      <c r="C89" s="362"/>
      <c r="D89" s="362"/>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2"/>
      <c r="AC89" s="362"/>
      <c r="AD89" s="362"/>
      <c r="AE89" s="362"/>
      <c r="AF89" s="362"/>
      <c r="AG89" s="362"/>
      <c r="AH89" s="362"/>
      <c r="AI89" s="362"/>
      <c r="AJ89" s="362"/>
      <c r="AK89" s="362"/>
      <c r="AL89" s="362"/>
      <c r="AM89" s="362"/>
      <c r="AN89" s="362"/>
      <c r="AO89" s="362"/>
      <c r="AP89" s="362"/>
      <c r="AQ89" s="362"/>
      <c r="AR89" s="362"/>
      <c r="AS89" s="362"/>
      <c r="AT89" s="362"/>
      <c r="AU89" s="362"/>
      <c r="AV89" s="362"/>
      <c r="AW89" s="362"/>
      <c r="AX89" s="362"/>
      <c r="AY89" s="362"/>
      <c r="AZ89" s="431"/>
      <c r="BA89" s="365"/>
      <c r="BB89" s="507"/>
      <c r="BC89" s="507"/>
      <c r="BD89" s="507"/>
    </row>
    <row r="90" spans="1:57">
      <c r="A90" s="508" t="s">
        <v>343</v>
      </c>
      <c r="B90" s="509">
        <v>62.222082826327707</v>
      </c>
      <c r="C90" s="509">
        <v>67.679105134806576</v>
      </c>
      <c r="D90" s="509">
        <v>72.616942741415983</v>
      </c>
      <c r="E90" s="509">
        <v>78.91581434585602</v>
      </c>
      <c r="F90" s="509">
        <v>86.839065774116051</v>
      </c>
      <c r="G90" s="509">
        <v>94.553757610574507</v>
      </c>
      <c r="H90" s="509">
        <v>100.96476983243012</v>
      </c>
      <c r="I90" s="509">
        <v>106.31662146643536</v>
      </c>
      <c r="J90" s="509">
        <v>111.76476501612319</v>
      </c>
      <c r="K90" s="509">
        <v>113.97199388852046</v>
      </c>
      <c r="L90" s="509">
        <v>113.90156795797165</v>
      </c>
      <c r="M90" s="509">
        <v>120.15459070493822</v>
      </c>
      <c r="N90" s="509">
        <v>124.16489389716735</v>
      </c>
      <c r="O90" s="509">
        <v>129.31910074314459</v>
      </c>
      <c r="P90" s="509">
        <v>137.21942819538916</v>
      </c>
      <c r="Q90" s="509">
        <v>138.09814502003513</v>
      </c>
      <c r="R90" s="509">
        <v>139.91892896962702</v>
      </c>
      <c r="S90" s="509">
        <v>140.25563607943403</v>
      </c>
      <c r="T90" s="509">
        <v>142.03139709050484</v>
      </c>
      <c r="U90" s="509">
        <v>153.16674358384242</v>
      </c>
      <c r="V90" s="509">
        <v>158.72900379107881</v>
      </c>
      <c r="W90" s="509">
        <v>160.23006874131468</v>
      </c>
      <c r="X90" s="509">
        <v>168.41142986819449</v>
      </c>
      <c r="Y90" s="509">
        <v>175.81875090051813</v>
      </c>
      <c r="Z90" s="509">
        <v>184.24577375408077</v>
      </c>
      <c r="AA90" s="509">
        <v>189.42994536727213</v>
      </c>
      <c r="AB90" s="509">
        <v>194.46706681487029</v>
      </c>
      <c r="AC90" s="509">
        <v>194.85531886932736</v>
      </c>
      <c r="AD90" s="509">
        <v>197.45568684858168</v>
      </c>
      <c r="AE90" s="509">
        <v>198.76371965212851</v>
      </c>
      <c r="AF90" s="509">
        <v>205.79054309542639</v>
      </c>
      <c r="AG90" s="509">
        <v>215.16453219260057</v>
      </c>
      <c r="AH90" s="509">
        <v>215.59776518006024</v>
      </c>
      <c r="AI90" s="509">
        <v>219.05517686411849</v>
      </c>
      <c r="AJ90" s="509">
        <v>224.80941513788736</v>
      </c>
      <c r="AK90" s="509">
        <v>233.28875541034148</v>
      </c>
      <c r="AL90" s="509">
        <v>237.73473319549194</v>
      </c>
      <c r="AM90" s="509">
        <v>244.52198114829633</v>
      </c>
      <c r="AN90" s="509">
        <v>251.18433512487223</v>
      </c>
      <c r="AO90" s="509">
        <v>259.59142012221139</v>
      </c>
      <c r="AP90" s="509">
        <v>267.85366085512459</v>
      </c>
      <c r="AQ90" s="509">
        <v>275.80727428011306</v>
      </c>
      <c r="AR90" s="509">
        <v>287.09698681959685</v>
      </c>
      <c r="AS90" s="509">
        <v>293.79591563352056</v>
      </c>
      <c r="AT90" s="509">
        <v>286.95934720496876</v>
      </c>
      <c r="AU90" s="509">
        <v>308.40719056348399</v>
      </c>
      <c r="AV90" s="509">
        <v>314.04635842181716</v>
      </c>
      <c r="AW90" s="509">
        <v>322.05009699122809</v>
      </c>
      <c r="AX90" s="509">
        <v>327.39467690333083</v>
      </c>
      <c r="AY90" s="509">
        <v>329.03236009384409</v>
      </c>
      <c r="AZ90" s="509">
        <v>336.71202715079886</v>
      </c>
      <c r="BA90" s="509">
        <v>341.84601433209519</v>
      </c>
      <c r="BB90" s="510">
        <v>1.5247412528561322E-2</v>
      </c>
      <c r="BC90" s="510">
        <v>2.3142451078294712E-2</v>
      </c>
      <c r="BD90" s="510">
        <v>1</v>
      </c>
      <c r="BE90" s="378"/>
    </row>
    <row r="91" spans="1:57">
      <c r="A91" t="s">
        <v>390</v>
      </c>
      <c r="B91" s="362">
        <v>47.296110381818309</v>
      </c>
      <c r="C91" s="362">
        <v>51.123126279299612</v>
      </c>
      <c r="D91" s="362">
        <v>54.338355451761302</v>
      </c>
      <c r="E91" s="362">
        <v>59.227714731783422</v>
      </c>
      <c r="F91" s="362">
        <v>65.396899890514405</v>
      </c>
      <c r="G91" s="362">
        <v>70.957940092810759</v>
      </c>
      <c r="H91" s="362">
        <v>75.307069014230578</v>
      </c>
      <c r="I91" s="362">
        <v>79.224403433071799</v>
      </c>
      <c r="J91" s="362">
        <v>81.821479543030947</v>
      </c>
      <c r="K91" s="362">
        <v>82.082270376316146</v>
      </c>
      <c r="L91" s="362">
        <v>78.958403214186674</v>
      </c>
      <c r="M91" s="362">
        <v>81.655253004175464</v>
      </c>
      <c r="N91" s="362">
        <v>82.220468732250495</v>
      </c>
      <c r="O91" s="362">
        <v>84.242030364102717</v>
      </c>
      <c r="P91" s="362">
        <v>88.21992032793402</v>
      </c>
      <c r="Q91" s="362">
        <v>87.296099190417451</v>
      </c>
      <c r="R91" s="362">
        <v>85.940343995082216</v>
      </c>
      <c r="S91" s="362">
        <v>82.076952043146576</v>
      </c>
      <c r="T91" s="362">
        <v>79.970140032049386</v>
      </c>
      <c r="U91" s="362">
        <v>85.58531290132008</v>
      </c>
      <c r="V91" s="362">
        <v>85.699207728697118</v>
      </c>
      <c r="W91" s="362">
        <v>82.911270756185203</v>
      </c>
      <c r="X91" s="362">
        <v>87.477712292899639</v>
      </c>
      <c r="Y91" s="362">
        <v>90.138349431675096</v>
      </c>
      <c r="Z91" s="362">
        <v>95.228086555394739</v>
      </c>
      <c r="AA91" s="362">
        <v>96.748329644110385</v>
      </c>
      <c r="AB91" s="362">
        <v>100.18381430140303</v>
      </c>
      <c r="AC91" s="362">
        <v>102.32173378975345</v>
      </c>
      <c r="AD91" s="362">
        <v>106.47291560400234</v>
      </c>
      <c r="AE91" s="362">
        <v>108.93032271232077</v>
      </c>
      <c r="AF91" s="362">
        <v>114.79714254799714</v>
      </c>
      <c r="AG91" s="362">
        <v>120.58253883289179</v>
      </c>
      <c r="AH91" s="362">
        <v>122.20499637807877</v>
      </c>
      <c r="AI91" s="362">
        <v>122.47233267042259</v>
      </c>
      <c r="AJ91" s="362">
        <v>125.8575498272147</v>
      </c>
      <c r="AK91" s="362">
        <v>130.67039224157281</v>
      </c>
      <c r="AL91" s="362">
        <v>129.67398803606824</v>
      </c>
      <c r="AM91" s="362">
        <v>132.73839100365501</v>
      </c>
      <c r="AN91" s="362">
        <v>134.72995378124301</v>
      </c>
      <c r="AO91" s="362">
        <v>136.43600535615761</v>
      </c>
      <c r="AP91" s="362">
        <v>138.50964864073924</v>
      </c>
      <c r="AQ91" s="362">
        <v>138.71173023591118</v>
      </c>
      <c r="AR91" s="362">
        <v>143.07392288465422</v>
      </c>
      <c r="AS91" s="362">
        <v>145.09655902776026</v>
      </c>
      <c r="AT91" s="362">
        <v>141.43115011187513</v>
      </c>
      <c r="AU91" s="362">
        <v>150.43404129604994</v>
      </c>
      <c r="AV91" s="362">
        <v>149.48814624578043</v>
      </c>
      <c r="AW91" s="362">
        <v>152.53796600938603</v>
      </c>
      <c r="AX91" s="362">
        <v>155.71926471622126</v>
      </c>
      <c r="AY91" s="362">
        <v>152.92351397356163</v>
      </c>
      <c r="AZ91" s="431">
        <v>155.9114046625908</v>
      </c>
      <c r="BA91" s="365">
        <v>158.63279392288445</v>
      </c>
      <c r="BB91" s="235">
        <v>1.7454715812374566E-2</v>
      </c>
      <c r="BC91" s="235">
        <v>1.1905102121974265E-2</v>
      </c>
      <c r="BD91" s="235">
        <v>0.4640475163439422</v>
      </c>
    </row>
    <row r="92" spans="1:57">
      <c r="A92" t="s">
        <v>391</v>
      </c>
      <c r="B92" s="362">
        <v>14.925972444509396</v>
      </c>
      <c r="C92" s="362">
        <v>16.555978855506989</v>
      </c>
      <c r="D92" s="362">
        <v>18.278587289654684</v>
      </c>
      <c r="E92" s="362">
        <v>19.688099614072595</v>
      </c>
      <c r="F92" s="362">
        <v>21.442165883601643</v>
      </c>
      <c r="G92" s="362">
        <v>23.595817517763763</v>
      </c>
      <c r="H92" s="362">
        <v>25.657700818199562</v>
      </c>
      <c r="I92" s="362">
        <v>27.092218033363558</v>
      </c>
      <c r="J92" s="362">
        <v>29.943285473092242</v>
      </c>
      <c r="K92" s="362">
        <v>31.889723512204348</v>
      </c>
      <c r="L92" s="362">
        <v>34.943164743784983</v>
      </c>
      <c r="M92" s="362">
        <v>38.499337700762702</v>
      </c>
      <c r="N92" s="362">
        <v>41.944425164916872</v>
      </c>
      <c r="O92" s="362">
        <v>45.077070379041871</v>
      </c>
      <c r="P92" s="362">
        <v>48.999507867455122</v>
      </c>
      <c r="Q92" s="362">
        <v>50.802045829617697</v>
      </c>
      <c r="R92" s="362">
        <v>53.978584974544802</v>
      </c>
      <c r="S92" s="362">
        <v>58.178684036287422</v>
      </c>
      <c r="T92" s="362">
        <v>62.061257058455475</v>
      </c>
      <c r="U92" s="362">
        <v>67.581430682522367</v>
      </c>
      <c r="V92" s="362">
        <v>73.029796062381678</v>
      </c>
      <c r="W92" s="362">
        <v>77.318797985129478</v>
      </c>
      <c r="X92" s="362">
        <v>80.933717575294793</v>
      </c>
      <c r="Y92" s="362">
        <v>85.68040146884303</v>
      </c>
      <c r="Z92" s="362">
        <v>89.017687198685962</v>
      </c>
      <c r="AA92" s="362">
        <v>92.681615723161713</v>
      </c>
      <c r="AB92" s="362">
        <v>94.283252513467275</v>
      </c>
      <c r="AC92" s="362">
        <v>92.533585079573882</v>
      </c>
      <c r="AD92" s="362">
        <v>90.982771244579368</v>
      </c>
      <c r="AE92" s="362">
        <v>89.833396939807699</v>
      </c>
      <c r="AF92" s="362">
        <v>90.99340054742926</v>
      </c>
      <c r="AG92" s="362">
        <v>94.581993359708804</v>
      </c>
      <c r="AH92" s="362">
        <v>93.392768801981404</v>
      </c>
      <c r="AI92" s="362">
        <v>96.582844193695919</v>
      </c>
      <c r="AJ92" s="362">
        <v>98.951865310672645</v>
      </c>
      <c r="AK92" s="362">
        <v>102.6183631687687</v>
      </c>
      <c r="AL92" s="362">
        <v>108.06074515942369</v>
      </c>
      <c r="AM92" s="362">
        <v>111.78359014464134</v>
      </c>
      <c r="AN92" s="362">
        <v>116.45438134362925</v>
      </c>
      <c r="AO92" s="362">
        <v>123.15541476605362</v>
      </c>
      <c r="AP92" s="362">
        <v>129.34401221438529</v>
      </c>
      <c r="AQ92" s="362">
        <v>137.09554404420192</v>
      </c>
      <c r="AR92" s="362">
        <v>144.02306393494268</v>
      </c>
      <c r="AS92" s="362">
        <v>148.69935660576041</v>
      </c>
      <c r="AT92" s="362">
        <v>145.52819709309364</v>
      </c>
      <c r="AU92" s="362">
        <v>157.973149267434</v>
      </c>
      <c r="AV92" s="362">
        <v>164.55821217603662</v>
      </c>
      <c r="AW92" s="362">
        <v>169.51213098184195</v>
      </c>
      <c r="AX92" s="362">
        <v>171.67541218710957</v>
      </c>
      <c r="AY92" s="362">
        <v>176.10884612028255</v>
      </c>
      <c r="AZ92" s="431">
        <v>180.80062248820821</v>
      </c>
      <c r="BA92" s="365">
        <v>183.21322040921081</v>
      </c>
      <c r="BB92" s="235">
        <v>1.3343969106964559E-2</v>
      </c>
      <c r="BC92" s="235">
        <v>3.4059096219863028E-2</v>
      </c>
      <c r="BD92" s="235">
        <v>0.53595248365605797</v>
      </c>
    </row>
    <row r="93" spans="1:57">
      <c r="A93" t="s">
        <v>392</v>
      </c>
      <c r="B93" s="362">
        <v>3.6681652299333947</v>
      </c>
      <c r="C93" s="362">
        <v>4.139879657897521</v>
      </c>
      <c r="D93" s="362">
        <v>4.9422611515724837</v>
      </c>
      <c r="E93" s="362">
        <v>6.3293354062614684</v>
      </c>
      <c r="F93" s="362">
        <v>8.1577524449375272</v>
      </c>
      <c r="G93" s="362">
        <v>10.233715087631134</v>
      </c>
      <c r="H93" s="362">
        <v>12.551543771306633</v>
      </c>
      <c r="I93" s="362">
        <v>15.177481275236163</v>
      </c>
      <c r="J93" s="362">
        <v>17.275449923326534</v>
      </c>
      <c r="K93" s="362">
        <v>19.525903528249263</v>
      </c>
      <c r="L93" s="362">
        <v>20.947294158022586</v>
      </c>
      <c r="M93" s="362">
        <v>22.726969227042105</v>
      </c>
      <c r="N93" s="362">
        <v>23.826286303252424</v>
      </c>
      <c r="O93" s="362">
        <v>24.741201861277784</v>
      </c>
      <c r="P93" s="362">
        <v>26.085098114800982</v>
      </c>
      <c r="Q93" s="362">
        <v>25.894874823596794</v>
      </c>
      <c r="R93" s="362">
        <v>25.709167943577</v>
      </c>
      <c r="S93" s="362">
        <v>25.150207845471012</v>
      </c>
      <c r="T93" s="362">
        <v>26.097680936867548</v>
      </c>
      <c r="U93" s="362">
        <v>27.278190078876008</v>
      </c>
      <c r="V93" s="362">
        <v>28.708689486921472</v>
      </c>
      <c r="W93" s="362">
        <v>29.125121961635667</v>
      </c>
      <c r="X93" s="362">
        <v>30.554389239500086</v>
      </c>
      <c r="Y93" s="362">
        <v>30.089807520668209</v>
      </c>
      <c r="Z93" s="362">
        <v>31.07544547739878</v>
      </c>
      <c r="AA93" s="362">
        <v>31.989850121891692</v>
      </c>
      <c r="AB93" s="362">
        <v>33.077236170970167</v>
      </c>
      <c r="AC93" s="362">
        <v>32.051114578138446</v>
      </c>
      <c r="AD93" s="362">
        <v>33.453519448597433</v>
      </c>
      <c r="AE93" s="362">
        <v>33.328651806044448</v>
      </c>
      <c r="AF93" s="362">
        <v>35.997037523008373</v>
      </c>
      <c r="AG93" s="362">
        <v>39.496779813186713</v>
      </c>
      <c r="AH93" s="362">
        <v>39.003903103072126</v>
      </c>
      <c r="AI93" s="362">
        <v>40.195165141819487</v>
      </c>
      <c r="AJ93" s="362">
        <v>41.593445573897753</v>
      </c>
      <c r="AK93" s="362">
        <v>42.552376279972364</v>
      </c>
      <c r="AL93" s="362">
        <v>43.777293541302548</v>
      </c>
      <c r="AM93" s="362">
        <v>43.873557716927941</v>
      </c>
      <c r="AN93" s="362">
        <v>45.754513040641363</v>
      </c>
      <c r="AO93" s="362">
        <v>46.79045567659908</v>
      </c>
      <c r="AP93" s="362">
        <v>48.028619343192631</v>
      </c>
      <c r="AQ93" s="362">
        <v>47.419275742042814</v>
      </c>
      <c r="AR93" s="362">
        <v>46.733272142457793</v>
      </c>
      <c r="AS93" s="362">
        <v>47.754531220972204</v>
      </c>
      <c r="AT93" s="362">
        <v>44.77335739275</v>
      </c>
      <c r="AU93" s="362">
        <v>48.170977650916591</v>
      </c>
      <c r="AV93" s="362">
        <v>43.509794473052509</v>
      </c>
      <c r="AW93" s="362">
        <v>42.316404802343023</v>
      </c>
      <c r="AX93" s="362">
        <v>41.71939147405525</v>
      </c>
      <c r="AY93" s="362">
        <v>37.058097366609218</v>
      </c>
      <c r="AZ93" s="431">
        <v>38.617002841334781</v>
      </c>
      <c r="BA93" s="365">
        <v>41.373450899088432</v>
      </c>
      <c r="BB93" s="235">
        <v>7.137912978588834E-2</v>
      </c>
      <c r="BC93" s="235">
        <v>-2.157431234340812E-2</v>
      </c>
      <c r="BD93" s="235">
        <v>0.12102949621900555</v>
      </c>
    </row>
    <row r="94" spans="1:57">
      <c r="A94" s="7" t="s">
        <v>507</v>
      </c>
      <c r="B94" s="371">
        <v>0</v>
      </c>
      <c r="C94" s="371">
        <v>0</v>
      </c>
      <c r="D94" s="371">
        <v>0</v>
      </c>
      <c r="E94" s="371">
        <v>0</v>
      </c>
      <c r="F94" s="371">
        <v>0</v>
      </c>
      <c r="G94" s="371">
        <v>0</v>
      </c>
      <c r="H94" s="371">
        <v>0</v>
      </c>
      <c r="I94" s="371">
        <v>0</v>
      </c>
      <c r="J94" s="371">
        <v>0</v>
      </c>
      <c r="K94" s="371">
        <v>0</v>
      </c>
      <c r="L94" s="371">
        <v>0</v>
      </c>
      <c r="M94" s="371">
        <v>0</v>
      </c>
      <c r="N94" s="371">
        <v>0</v>
      </c>
      <c r="O94" s="371">
        <v>0</v>
      </c>
      <c r="P94" s="371">
        <v>0</v>
      </c>
      <c r="Q94" s="371">
        <v>0</v>
      </c>
      <c r="R94" s="371">
        <v>0</v>
      </c>
      <c r="S94" s="371">
        <v>0</v>
      </c>
      <c r="T94" s="371">
        <v>0</v>
      </c>
      <c r="U94" s="371">
        <v>0</v>
      </c>
      <c r="V94" s="371">
        <v>49.926192440505616</v>
      </c>
      <c r="W94" s="371">
        <v>51.493184507454046</v>
      </c>
      <c r="X94" s="371">
        <v>54.00610789809302</v>
      </c>
      <c r="Y94" s="371">
        <v>56.80143863463573</v>
      </c>
      <c r="Z94" s="371">
        <v>58.130139000052196</v>
      </c>
      <c r="AA94" s="371">
        <v>60.844659436776354</v>
      </c>
      <c r="AB94" s="371">
        <v>61.159830827035321</v>
      </c>
      <c r="AC94" s="371">
        <v>57.871986449448386</v>
      </c>
      <c r="AD94" s="371">
        <v>56.553447747159026</v>
      </c>
      <c r="AE94" s="371">
        <v>52.666785958397391</v>
      </c>
      <c r="AF94" s="371">
        <v>50.766788517901134</v>
      </c>
      <c r="AG94" s="371">
        <v>51.431371598393383</v>
      </c>
      <c r="AH94" s="371">
        <v>48.228661765998815</v>
      </c>
      <c r="AI94" s="371">
        <v>49.243075923233519</v>
      </c>
      <c r="AJ94" s="371">
        <v>49.838474425394921</v>
      </c>
      <c r="AK94" s="371">
        <v>50.126669173013362</v>
      </c>
      <c r="AL94" s="371">
        <v>51.259406247951532</v>
      </c>
      <c r="AM94" s="371">
        <v>51.701268255021937</v>
      </c>
      <c r="AN94" s="371">
        <v>52.335797213725698</v>
      </c>
      <c r="AO94" s="371">
        <v>53.30730995443831</v>
      </c>
      <c r="AP94" s="371">
        <v>54.178121485999583</v>
      </c>
      <c r="AQ94" s="371">
        <v>56.362716166317938</v>
      </c>
      <c r="AR94" s="371">
        <v>57.434993534964264</v>
      </c>
      <c r="AS94" s="371">
        <v>56.829218608230178</v>
      </c>
      <c r="AT94" s="371">
        <v>51.577940156703256</v>
      </c>
      <c r="AU94" s="371">
        <v>55.231402290965292</v>
      </c>
      <c r="AV94" s="371">
        <v>57.180264301635098</v>
      </c>
      <c r="AW94" s="371">
        <v>56.238784860928021</v>
      </c>
      <c r="AX94" s="371">
        <v>55.10778500928518</v>
      </c>
      <c r="AY94" s="371">
        <v>54.80422280692418</v>
      </c>
      <c r="AZ94" s="433">
        <v>53.733009484203542</v>
      </c>
      <c r="BA94" s="369">
        <v>52.746705317329123</v>
      </c>
      <c r="BB94" s="511">
        <v>-1.8355647233277983E-2</v>
      </c>
      <c r="BC94" s="511">
        <v>-8.2462480140021999E-4</v>
      </c>
      <c r="BD94" s="511">
        <v>0.15429960598015621</v>
      </c>
    </row>
    <row r="95" spans="1:57">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125"/>
      <c r="BA95" s="125"/>
      <c r="BB95" s="48"/>
      <c r="BC95" s="48"/>
      <c r="BD95" s="48"/>
    </row>
    <row r="96" spans="1:57">
      <c r="BD96" s="6" t="s">
        <v>547</v>
      </c>
    </row>
    <row r="97" spans="1:1">
      <c r="A97" s="460" t="s">
        <v>548</v>
      </c>
    </row>
    <row r="98" spans="1:1">
      <c r="A98" t="s">
        <v>273</v>
      </c>
    </row>
    <row r="99" spans="1:1">
      <c r="A99" s="56" t="s">
        <v>692</v>
      </c>
    </row>
    <row r="100" spans="1:1">
      <c r="A100" s="10" t="s">
        <v>280</v>
      </c>
    </row>
    <row r="101" spans="1:1">
      <c r="A101" t="s">
        <v>509</v>
      </c>
    </row>
    <row r="102" spans="1:1">
      <c r="A102" s="86" t="s">
        <v>694</v>
      </c>
    </row>
    <row r="103" spans="1:1">
      <c r="A103" t="s">
        <v>279</v>
      </c>
    </row>
    <row r="104" spans="1:1">
      <c r="A104" s="86" t="s">
        <v>689</v>
      </c>
    </row>
  </sheetData>
  <mergeCells count="1">
    <mergeCell ref="BB2:BC2"/>
  </mergeCells>
  <phoneticPr fontId="3" type="noConversion"/>
  <conditionalFormatting sqref="BB5:BC5">
    <cfRule type="cellIs" dxfId="61" priority="7" operator="lessThanOrEqual">
      <formula>0</formula>
    </cfRule>
    <cfRule type="cellIs" dxfId="60" priority="8" operator="greaterThan">
      <formula>0</formula>
    </cfRule>
  </conditionalFormatting>
  <conditionalFormatting sqref="BB6:BC94">
    <cfRule type="cellIs" dxfId="59" priority="5" operator="lessThanOrEqual">
      <formula>0</formula>
    </cfRule>
    <cfRule type="cellIs" dxfId="58" priority="6" operator="greaterThan">
      <formula>0</formula>
    </cfRule>
  </conditionalFormatting>
  <conditionalFormatting sqref="BD5">
    <cfRule type="cellIs" dxfId="57" priority="3" operator="lessThanOrEqual">
      <formula>0</formula>
    </cfRule>
    <cfRule type="cellIs" dxfId="56" priority="4" operator="greaterThan">
      <formula>0</formula>
    </cfRule>
  </conditionalFormatting>
  <conditionalFormatting sqref="BD6:BD94">
    <cfRule type="cellIs" dxfId="55" priority="1" operator="lessThanOrEqual">
      <formula>0</formula>
    </cfRule>
    <cfRule type="cellIs" dxfId="54" priority="2" operator="greaterThan">
      <formula>0</formula>
    </cfRule>
  </conditionalFormatting>
  <pageMargins left="0.74803149606299213" right="0.74803149606299213" top="0.98425196850393704" bottom="0.98425196850393704" header="0.51181102362204722" footer="0.51181102362204722"/>
  <pageSetup paperSize="8" scale="4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14"/>
  <sheetViews>
    <sheetView showGridLines="0" workbookViewId="0">
      <pane xSplit="1" ySplit="3" topLeftCell="AO4" activePane="bottomRight" state="frozen"/>
      <selection pane="topRight" activeCell="B1" sqref="B1"/>
      <selection pane="bottomLeft" activeCell="A4" sqref="A4"/>
      <selection pane="bottomRight" activeCell="BH29" sqref="BH29"/>
    </sheetView>
  </sheetViews>
  <sheetFormatPr defaultRowHeight="11.25"/>
  <cols>
    <col min="1" max="1" width="30.6640625" customWidth="1"/>
    <col min="2" max="51" width="8.5" customWidth="1"/>
    <col min="52" max="52" width="8.5" style="361" customWidth="1"/>
    <col min="53" max="53" width="8.5" style="86" customWidth="1"/>
    <col min="54" max="55" width="11.83203125" customWidth="1"/>
  </cols>
  <sheetData>
    <row r="1" spans="1:57" s="161" customFormat="1" ht="12.75">
      <c r="A1" s="727" t="s">
        <v>693</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s="361"/>
      <c r="BA1" s="86"/>
      <c r="BB1"/>
      <c r="BC1"/>
      <c r="BD1" s="259"/>
      <c r="BE1"/>
    </row>
    <row r="2" spans="1:57" s="16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s="361"/>
      <c r="BA2" s="86"/>
      <c r="BB2" s="930" t="s">
        <v>718</v>
      </c>
      <c r="BC2" s="930"/>
      <c r="BD2" s="259" t="s">
        <v>329</v>
      </c>
      <c r="BE2"/>
    </row>
    <row r="3" spans="1:57" s="161" customFormat="1">
      <c r="A3" t="s">
        <v>215</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259">
        <v>2016</v>
      </c>
      <c r="BC3" s="259" t="s">
        <v>719</v>
      </c>
      <c r="BD3" s="259">
        <v>2016</v>
      </c>
      <c r="BE3"/>
    </row>
    <row r="4" spans="1:57" s="161" customFormat="1">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s="86"/>
      <c r="AZ4" s="361"/>
      <c r="BA4" s="86"/>
      <c r="BB4"/>
      <c r="BC4"/>
      <c r="BD4"/>
      <c r="BE4"/>
    </row>
    <row r="5" spans="1:57" s="161" customFormat="1">
      <c r="A5" t="s">
        <v>47</v>
      </c>
      <c r="B5" s="366">
        <v>397.36372423724862</v>
      </c>
      <c r="C5" s="366">
        <v>428.27516226758337</v>
      </c>
      <c r="D5" s="366">
        <v>452.20105100373343</v>
      </c>
      <c r="E5" s="366">
        <v>484.07518844024088</v>
      </c>
      <c r="F5" s="366">
        <v>521.07643163231478</v>
      </c>
      <c r="G5" s="366">
        <v>549.21737786584185</v>
      </c>
      <c r="H5" s="366">
        <v>566.21058601848847</v>
      </c>
      <c r="I5" s="366">
        <v>571.98476648943597</v>
      </c>
      <c r="J5" s="366">
        <v>567.30291204417665</v>
      </c>
      <c r="K5" s="366">
        <v>547.64948543978483</v>
      </c>
      <c r="L5" s="366">
        <v>502.67819591401735</v>
      </c>
      <c r="M5" s="366">
        <v>512.69611099995632</v>
      </c>
      <c r="N5" s="366">
        <v>502.24047927696733</v>
      </c>
      <c r="O5" s="366">
        <v>504.00160205264444</v>
      </c>
      <c r="P5" s="366">
        <v>520.76982838977096</v>
      </c>
      <c r="Q5" s="366">
        <v>509.92498921374585</v>
      </c>
      <c r="R5" s="366">
        <v>497.62384133468362</v>
      </c>
      <c r="S5" s="366">
        <v>462.56901340143185</v>
      </c>
      <c r="T5" s="366">
        <v>433.95776747894308</v>
      </c>
      <c r="U5" s="366">
        <v>463.51125075180232</v>
      </c>
      <c r="V5" s="366">
        <v>446.12024209066595</v>
      </c>
      <c r="W5" s="366">
        <v>418.09533990513046</v>
      </c>
      <c r="X5" s="366">
        <v>444.51550788433428</v>
      </c>
      <c r="Y5" s="366">
        <v>464.89168353116895</v>
      </c>
      <c r="Z5" s="366">
        <v>493.95435466011219</v>
      </c>
      <c r="AA5" s="366">
        <v>493.99149883529992</v>
      </c>
      <c r="AB5" s="366">
        <v>504.82204985166999</v>
      </c>
      <c r="AC5" s="366">
        <v>521.97474612152371</v>
      </c>
      <c r="AD5" s="366">
        <v>534.95933170429532</v>
      </c>
      <c r="AE5" s="366">
        <v>547.5380781137975</v>
      </c>
      <c r="AF5" s="366">
        <v>571.3030927560543</v>
      </c>
      <c r="AG5" s="366">
        <v>581.72331907460716</v>
      </c>
      <c r="AH5" s="366">
        <v>585.20259934869193</v>
      </c>
      <c r="AI5" s="366">
        <v>575.31201772084239</v>
      </c>
      <c r="AJ5" s="366">
        <v>577.30280943319633</v>
      </c>
      <c r="AK5" s="366">
        <v>600.35412168083406</v>
      </c>
      <c r="AL5" s="366">
        <v>573.858808565667</v>
      </c>
      <c r="AM5" s="366">
        <v>592.44407553786118</v>
      </c>
      <c r="AN5" s="366">
        <v>575.32250074450474</v>
      </c>
      <c r="AO5" s="366">
        <v>577.65142036911732</v>
      </c>
      <c r="AP5" s="366">
        <v>568.63760759290165</v>
      </c>
      <c r="AQ5" s="366">
        <v>560.40677084603431</v>
      </c>
      <c r="AR5" s="366">
        <v>596.29149641935317</v>
      </c>
      <c r="AS5" s="366">
        <v>600.8323088371186</v>
      </c>
      <c r="AT5" s="366">
        <v>590.07176224318516</v>
      </c>
      <c r="AU5" s="366">
        <v>619.27338383480492</v>
      </c>
      <c r="AV5" s="366">
        <v>628.8438048481629</v>
      </c>
      <c r="AW5" s="366">
        <v>657.4212077399344</v>
      </c>
      <c r="AX5" s="366">
        <v>675.47801440150249</v>
      </c>
      <c r="AY5" s="366">
        <v>690.03578432131462</v>
      </c>
      <c r="AZ5" s="432">
        <v>710.52744962546649</v>
      </c>
      <c r="BA5" s="367">
        <v>716.3203281818885</v>
      </c>
      <c r="BB5" s="235">
        <v>5.3984109858482565E-3</v>
      </c>
      <c r="BC5" s="235">
        <v>2.2526396583753439E-2</v>
      </c>
      <c r="BD5" s="235">
        <v>0.22356073272557675</v>
      </c>
      <c r="BE5"/>
    </row>
    <row r="6" spans="1:57" s="161" customFormat="1">
      <c r="A6" t="s">
        <v>66</v>
      </c>
      <c r="B6" s="366">
        <v>20.474</v>
      </c>
      <c r="C6" s="366">
        <v>22.414999999999999</v>
      </c>
      <c r="D6" s="366">
        <v>23.803000000000001</v>
      </c>
      <c r="E6" s="366">
        <v>26.506</v>
      </c>
      <c r="F6" s="366">
        <v>29.622</v>
      </c>
      <c r="G6" s="366">
        <v>32.725000000000001</v>
      </c>
      <c r="H6" s="366">
        <v>34.929000000000002</v>
      </c>
      <c r="I6" s="366">
        <v>39.288000000000004</v>
      </c>
      <c r="J6" s="366">
        <v>41.780999999999999</v>
      </c>
      <c r="K6" s="366">
        <v>42.234000000000002</v>
      </c>
      <c r="L6" s="366">
        <v>43.614000000000004</v>
      </c>
      <c r="M6" s="366">
        <v>44.000999999999998</v>
      </c>
      <c r="N6" s="366">
        <v>46.152000000000001</v>
      </c>
      <c r="O6" s="366">
        <v>46.593000000000004</v>
      </c>
      <c r="P6" s="366">
        <v>47.304000000000002</v>
      </c>
      <c r="Q6" s="366">
        <v>47.006999999999998</v>
      </c>
      <c r="R6" s="366">
        <v>45.612000000000002</v>
      </c>
      <c r="S6" s="366">
        <v>48.303000000000004</v>
      </c>
      <c r="T6" s="366">
        <v>46.061999999999998</v>
      </c>
      <c r="U6" s="366">
        <v>51.128999999999998</v>
      </c>
      <c r="V6" s="366">
        <v>53.631540000000001</v>
      </c>
      <c r="W6" s="366">
        <v>51.614550000000001</v>
      </c>
      <c r="X6" s="366">
        <v>52.239600000000003</v>
      </c>
      <c r="Y6" s="366">
        <v>57.49371</v>
      </c>
      <c r="Z6" s="366">
        <v>62.152559999999994</v>
      </c>
      <c r="AA6" s="366">
        <v>60.246090000000002</v>
      </c>
      <c r="AB6" s="366">
        <v>60.662430000000001</v>
      </c>
      <c r="AC6" s="366">
        <v>64.304280000000006</v>
      </c>
      <c r="AD6" s="366">
        <v>68.228189999999998</v>
      </c>
      <c r="AE6" s="366">
        <v>70.632630000000006</v>
      </c>
      <c r="AF6" s="366">
        <v>74.21481</v>
      </c>
      <c r="AG6" s="366">
        <v>77.919750000000008</v>
      </c>
      <c r="AH6" s="366">
        <v>78.454890000000006</v>
      </c>
      <c r="AI6" s="366">
        <v>75.086280000000002</v>
      </c>
      <c r="AJ6" s="366">
        <v>78.625619999999998</v>
      </c>
      <c r="AK6" s="366">
        <v>83.426310000000001</v>
      </c>
      <c r="AL6" s="366">
        <v>79.37406</v>
      </c>
      <c r="AM6" s="366">
        <v>81.152100000000004</v>
      </c>
      <c r="AN6" s="366">
        <v>87.892650000000003</v>
      </c>
      <c r="AO6" s="366">
        <v>85.564260000000004</v>
      </c>
      <c r="AP6" s="366">
        <v>88.022069999999999</v>
      </c>
      <c r="AQ6" s="366">
        <v>87.250410000000002</v>
      </c>
      <c r="AR6" s="366">
        <v>86.580269999999999</v>
      </c>
      <c r="AS6" s="366">
        <v>86.4666</v>
      </c>
      <c r="AT6" s="366">
        <v>85.440600000000003</v>
      </c>
      <c r="AU6" s="366">
        <v>85.540590000000009</v>
      </c>
      <c r="AV6" s="366">
        <v>90.765090000000001</v>
      </c>
      <c r="AW6" s="366">
        <v>90.192959999999999</v>
      </c>
      <c r="AX6" s="366">
        <v>93.506489999999999</v>
      </c>
      <c r="AY6" s="366">
        <v>93.810330000000008</v>
      </c>
      <c r="AZ6" s="432">
        <v>92.216250000000002</v>
      </c>
      <c r="BA6" s="367">
        <v>89.867553945089526</v>
      </c>
      <c r="BB6" s="235">
        <v>-2.8132089732425425E-2</v>
      </c>
      <c r="BC6" s="235">
        <v>4.6657291594456307E-3</v>
      </c>
      <c r="BD6" s="235">
        <v>2.8047307074493672E-2</v>
      </c>
      <c r="BE6"/>
    </row>
    <row r="7" spans="1:57" s="161" customFormat="1">
      <c r="A7" t="s">
        <v>53</v>
      </c>
      <c r="B7" s="366">
        <v>7.5255565109391434</v>
      </c>
      <c r="C7" s="366">
        <v>7.9218973918028102</v>
      </c>
      <c r="D7" s="366">
        <v>6.8105713193847341</v>
      </c>
      <c r="E7" s="366">
        <v>7.2963838731250616</v>
      </c>
      <c r="F7" s="366">
        <v>9.0249355116079126</v>
      </c>
      <c r="G7" s="366">
        <v>9.2087990828317583</v>
      </c>
      <c r="H7" s="366">
        <v>9.5397200726091551</v>
      </c>
      <c r="I7" s="366">
        <v>10.20662558517245</v>
      </c>
      <c r="J7" s="366">
        <v>11.302116174644123</v>
      </c>
      <c r="K7" s="366">
        <v>11.893594153052454</v>
      </c>
      <c r="L7" s="366">
        <v>12.088970096493746</v>
      </c>
      <c r="M7" s="366">
        <v>11.878212477309642</v>
      </c>
      <c r="N7" s="366">
        <v>12.530070698385405</v>
      </c>
      <c r="O7" s="366">
        <v>15.757380338205794</v>
      </c>
      <c r="P7" s="366">
        <v>19.141372886213819</v>
      </c>
      <c r="Q7" s="366">
        <v>20.717469188879338</v>
      </c>
      <c r="R7" s="366">
        <v>22.432215534537121</v>
      </c>
      <c r="S7" s="366">
        <v>24.473607528422669</v>
      </c>
      <c r="T7" s="366">
        <v>25.104089041750267</v>
      </c>
      <c r="U7" s="366">
        <v>25.42335435177224</v>
      </c>
      <c r="V7" s="366">
        <v>25.89263876946595</v>
      </c>
      <c r="W7" s="366">
        <v>23.012634947931602</v>
      </c>
      <c r="X7" s="366">
        <v>23.371906945638678</v>
      </c>
      <c r="Y7" s="366">
        <v>23.59360370688832</v>
      </c>
      <c r="Z7" s="366">
        <v>22.924142543231113</v>
      </c>
      <c r="AA7" s="366">
        <v>24.776120569408626</v>
      </c>
      <c r="AB7" s="366">
        <v>26.274616843412637</v>
      </c>
      <c r="AC7" s="366">
        <v>26.254641110155731</v>
      </c>
      <c r="AD7" s="366">
        <v>26.760771949937908</v>
      </c>
      <c r="AE7" s="366">
        <v>28.395433266456486</v>
      </c>
      <c r="AF7" s="366">
        <v>28.295595681666196</v>
      </c>
      <c r="AG7" s="366">
        <v>29.84737747205504</v>
      </c>
      <c r="AH7" s="366">
        <v>32.070555077863773</v>
      </c>
      <c r="AI7" s="366">
        <v>35.264163561670017</v>
      </c>
      <c r="AJ7" s="366">
        <v>34.812028279354166</v>
      </c>
      <c r="AK7" s="366">
        <v>36.728016981943256</v>
      </c>
      <c r="AL7" s="366">
        <v>38.0647389175504</v>
      </c>
      <c r="AM7" s="366">
        <v>41.841742715200155</v>
      </c>
      <c r="AN7" s="366">
        <v>46.167430065921479</v>
      </c>
      <c r="AO7" s="366">
        <v>48.840058278398786</v>
      </c>
      <c r="AP7" s="366">
        <v>54.808815061622248</v>
      </c>
      <c r="AQ7" s="366">
        <v>59.901503415496336</v>
      </c>
      <c r="AR7" s="366">
        <v>57.066156659023605</v>
      </c>
      <c r="AS7" s="366">
        <v>59.658450439476461</v>
      </c>
      <c r="AT7" s="366">
        <v>65.017896531957604</v>
      </c>
      <c r="AU7" s="366">
        <v>65.21456006974303</v>
      </c>
      <c r="AV7" s="366">
        <v>68.949581876373372</v>
      </c>
      <c r="AW7" s="366">
        <v>71.91498306582595</v>
      </c>
      <c r="AX7" s="366">
        <v>74.9488510318143</v>
      </c>
      <c r="AY7" s="366">
        <v>78.139428179038902</v>
      </c>
      <c r="AZ7" s="432">
        <v>78.409523191936586</v>
      </c>
      <c r="BA7" s="367">
        <v>80.588533746565631</v>
      </c>
      <c r="BB7" s="235">
        <v>2.4981956581478171E-2</v>
      </c>
      <c r="BC7" s="235">
        <v>3.6458314935270852E-2</v>
      </c>
      <c r="BD7" s="235">
        <v>2.5151361681149075E-2</v>
      </c>
      <c r="BE7"/>
    </row>
    <row r="8" spans="1:57" s="161" customFormat="1">
      <c r="A8" s="175" t="s">
        <v>82</v>
      </c>
      <c r="B8" s="369">
        <v>425.36328074818778</v>
      </c>
      <c r="C8" s="369">
        <v>458.6120596593862</v>
      </c>
      <c r="D8" s="369">
        <v>482.81462232311816</v>
      </c>
      <c r="E8" s="369">
        <v>517.87757231336593</v>
      </c>
      <c r="F8" s="369">
        <v>559.7233671439227</v>
      </c>
      <c r="G8" s="369">
        <v>591.15117694867365</v>
      </c>
      <c r="H8" s="369">
        <v>610.6793060910976</v>
      </c>
      <c r="I8" s="369">
        <v>621.47939207460843</v>
      </c>
      <c r="J8" s="369">
        <v>620.3860282188208</v>
      </c>
      <c r="K8" s="369">
        <v>601.77707959283725</v>
      </c>
      <c r="L8" s="369">
        <v>558.38116601051115</v>
      </c>
      <c r="M8" s="369">
        <v>568.57532347726601</v>
      </c>
      <c r="N8" s="369">
        <v>560.92254997535269</v>
      </c>
      <c r="O8" s="369">
        <v>566.35198239085025</v>
      </c>
      <c r="P8" s="369">
        <v>587.21520127598478</v>
      </c>
      <c r="Q8" s="369">
        <v>577.64945840262521</v>
      </c>
      <c r="R8" s="369">
        <v>565.66805686922078</v>
      </c>
      <c r="S8" s="369">
        <v>535.34562092985448</v>
      </c>
      <c r="T8" s="369">
        <v>505.12385652069338</v>
      </c>
      <c r="U8" s="369">
        <v>540.06360510357456</v>
      </c>
      <c r="V8" s="369">
        <v>525.64442086013196</v>
      </c>
      <c r="W8" s="369">
        <v>492.72252485306205</v>
      </c>
      <c r="X8" s="369">
        <v>520.12701482997295</v>
      </c>
      <c r="Y8" s="369">
        <v>545.97899723805722</v>
      </c>
      <c r="Z8" s="369">
        <v>579.03105720334327</v>
      </c>
      <c r="AA8" s="369">
        <v>579.01370940470861</v>
      </c>
      <c r="AB8" s="369">
        <v>591.75909669508269</v>
      </c>
      <c r="AC8" s="369">
        <v>612.53366723167949</v>
      </c>
      <c r="AD8" s="369">
        <v>629.94829365423323</v>
      </c>
      <c r="AE8" s="369">
        <v>646.56614138025395</v>
      </c>
      <c r="AF8" s="369">
        <v>673.81349843772045</v>
      </c>
      <c r="AG8" s="369">
        <v>689.49044654666227</v>
      </c>
      <c r="AH8" s="369">
        <v>695.7280444265557</v>
      </c>
      <c r="AI8" s="369">
        <v>685.66246128251237</v>
      </c>
      <c r="AJ8" s="369">
        <v>690.74045771255055</v>
      </c>
      <c r="AK8" s="369">
        <v>720.50844866277725</v>
      </c>
      <c r="AL8" s="369">
        <v>691.29760748321746</v>
      </c>
      <c r="AM8" s="369">
        <v>715.4379182530613</v>
      </c>
      <c r="AN8" s="369">
        <v>709.38258081042625</v>
      </c>
      <c r="AO8" s="369">
        <v>712.05573864751614</v>
      </c>
      <c r="AP8" s="369">
        <v>711.46849265452386</v>
      </c>
      <c r="AQ8" s="369">
        <v>707.55868426153063</v>
      </c>
      <c r="AR8" s="369">
        <v>739.9379230783768</v>
      </c>
      <c r="AS8" s="369">
        <v>746.95735927659507</v>
      </c>
      <c r="AT8" s="369">
        <v>740.53025877514278</v>
      </c>
      <c r="AU8" s="369">
        <v>770.02853390454788</v>
      </c>
      <c r="AV8" s="369">
        <v>788.55847672453626</v>
      </c>
      <c r="AW8" s="369">
        <v>819.52915080576031</v>
      </c>
      <c r="AX8" s="369">
        <v>843.93335543331682</v>
      </c>
      <c r="AY8" s="369">
        <v>861.98554250035352</v>
      </c>
      <c r="AZ8" s="369">
        <v>881.15322281740305</v>
      </c>
      <c r="BA8" s="369">
        <v>886.77641587354367</v>
      </c>
      <c r="BB8" s="506">
        <v>3.6319525266443886E-3</v>
      </c>
      <c r="BC8" s="506">
        <v>2.1620446414294836E-2</v>
      </c>
      <c r="BD8" s="506">
        <v>0.27675940148121952</v>
      </c>
      <c r="BE8" s="86"/>
    </row>
    <row r="9" spans="1:57">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431"/>
      <c r="BA9" s="365"/>
      <c r="BB9" s="235"/>
      <c r="BC9" s="235"/>
      <c r="BD9" s="235"/>
    </row>
    <row r="10" spans="1:57">
      <c r="A10" t="s">
        <v>83</v>
      </c>
      <c r="B10" s="362">
        <v>3.8160000000000003</v>
      </c>
      <c r="C10" s="362">
        <v>4.133</v>
      </c>
      <c r="D10" s="362">
        <v>4.3220000000000001</v>
      </c>
      <c r="E10" s="362">
        <v>4.8120000000000003</v>
      </c>
      <c r="F10" s="362">
        <v>4.7940000000000005</v>
      </c>
      <c r="G10" s="362">
        <v>5.4180000000000001</v>
      </c>
      <c r="H10" s="362">
        <v>5.615520206362846</v>
      </c>
      <c r="I10" s="362">
        <v>6.4342648323301708</v>
      </c>
      <c r="J10" s="362">
        <v>7.166723989681846</v>
      </c>
      <c r="K10" s="362">
        <v>7.0635425623387675</v>
      </c>
      <c r="L10" s="362">
        <v>7.8530309544281902</v>
      </c>
      <c r="M10" s="362">
        <v>8.3104256233877773</v>
      </c>
      <c r="N10" s="362">
        <v>8.5654342218400554</v>
      </c>
      <c r="O10" s="362">
        <v>8.3379191745485688</v>
      </c>
      <c r="P10" s="362">
        <v>9.0786543422183854</v>
      </c>
      <c r="Q10" s="362">
        <v>10.129363714531369</v>
      </c>
      <c r="R10" s="362">
        <v>10.486586414445384</v>
      </c>
      <c r="S10" s="362">
        <v>11.314208942390351</v>
      </c>
      <c r="T10" s="362">
        <v>12.565391229578657</v>
      </c>
      <c r="U10" s="362">
        <v>13.439810834049849</v>
      </c>
      <c r="V10" s="362">
        <v>13.811435941530503</v>
      </c>
      <c r="W10" s="362">
        <v>15.867540842648298</v>
      </c>
      <c r="X10" s="362">
        <v>16.05758813413583</v>
      </c>
      <c r="Y10" s="362">
        <v>18.717325881341328</v>
      </c>
      <c r="Z10" s="362">
        <v>19.962682717110887</v>
      </c>
      <c r="AA10" s="362">
        <v>18.835382631126368</v>
      </c>
      <c r="AB10" s="362">
        <v>20.047721410146142</v>
      </c>
      <c r="AC10" s="362">
        <v>20.656900257953534</v>
      </c>
      <c r="AD10" s="362">
        <v>20.264918314703323</v>
      </c>
      <c r="AE10" s="362">
        <v>21.12364574376609</v>
      </c>
      <c r="AF10" s="362">
        <v>23.377063628546825</v>
      </c>
      <c r="AG10" s="362">
        <v>25.799075666380009</v>
      </c>
      <c r="AH10" s="362">
        <v>26.286349957007697</v>
      </c>
      <c r="AI10" s="362">
        <v>27.292261392949225</v>
      </c>
      <c r="AJ10" s="362">
        <v>29.751569217540794</v>
      </c>
      <c r="AK10" s="362">
        <v>31.23030954428198</v>
      </c>
      <c r="AL10" s="362">
        <v>29.223215821152145</v>
      </c>
      <c r="AM10" s="362">
        <v>28.750709372312937</v>
      </c>
      <c r="AN10" s="362">
        <v>31.701311263972435</v>
      </c>
      <c r="AO10" s="362">
        <v>34.119</v>
      </c>
      <c r="AP10" s="362">
        <v>36.36</v>
      </c>
      <c r="AQ10" s="362">
        <v>37.619999999999997</v>
      </c>
      <c r="AR10" s="362">
        <v>39.528000000000006</v>
      </c>
      <c r="AS10" s="362">
        <v>39.969000000000001</v>
      </c>
      <c r="AT10" s="362">
        <v>37.930421457316633</v>
      </c>
      <c r="AU10" s="362">
        <v>38.989816365319477</v>
      </c>
      <c r="AV10" s="362">
        <v>40.550186974692856</v>
      </c>
      <c r="AW10" s="362">
        <v>42.058869514484357</v>
      </c>
      <c r="AX10" s="362">
        <v>42.054014242244712</v>
      </c>
      <c r="AY10" s="362">
        <v>42.452457395420012</v>
      </c>
      <c r="AZ10" s="431">
        <v>43.36764985603957</v>
      </c>
      <c r="BA10" s="365">
        <v>44.645543652434952</v>
      </c>
      <c r="BB10" s="235">
        <v>2.6653771659897796E-2</v>
      </c>
      <c r="BC10" s="235">
        <v>1.7780676955672758E-2</v>
      </c>
      <c r="BD10" s="235">
        <v>1.393369706148518E-2</v>
      </c>
    </row>
    <row r="11" spans="1:57">
      <c r="A11" t="s">
        <v>52</v>
      </c>
      <c r="B11" s="362">
        <v>4.4896792499999998E-2</v>
      </c>
      <c r="C11" s="362">
        <v>5.25029625E-2</v>
      </c>
      <c r="D11" s="362">
        <v>5.9351175000000006E-2</v>
      </c>
      <c r="E11" s="362">
        <v>6.2724307499999993E-2</v>
      </c>
      <c r="F11" s="362">
        <v>6.610630499999999E-2</v>
      </c>
      <c r="G11" s="362">
        <v>7.0919999999999997E-2</v>
      </c>
      <c r="H11" s="362">
        <v>0.11169899999999999</v>
      </c>
      <c r="I11" s="362">
        <v>0.15336450000000001</v>
      </c>
      <c r="J11" s="362">
        <v>0.17552699999999999</v>
      </c>
      <c r="K11" s="362">
        <v>0.33775650000000002</v>
      </c>
      <c r="L11" s="362">
        <v>0.36701100000000003</v>
      </c>
      <c r="M11" s="362">
        <v>0.42286050000000003</v>
      </c>
      <c r="N11" s="362">
        <v>0.52746749999999998</v>
      </c>
      <c r="O11" s="362">
        <v>0.69412949999999995</v>
      </c>
      <c r="P11" s="362">
        <v>0.76061699999999999</v>
      </c>
      <c r="Q11" s="362">
        <v>0.8891595000000001</v>
      </c>
      <c r="R11" s="362">
        <v>0.79784999999999995</v>
      </c>
      <c r="S11" s="362">
        <v>1.140039</v>
      </c>
      <c r="T11" s="362">
        <v>1.5416235</v>
      </c>
      <c r="U11" s="362">
        <v>1.794276</v>
      </c>
      <c r="V11" s="362">
        <v>2.2508235000000001</v>
      </c>
      <c r="W11" s="362">
        <v>2.6222669999999999</v>
      </c>
      <c r="X11" s="362">
        <v>2.9272229999999997</v>
      </c>
      <c r="Y11" s="362">
        <v>2.946726</v>
      </c>
      <c r="Z11" s="362">
        <v>3.0211919999999997</v>
      </c>
      <c r="AA11" s="362">
        <v>2.7506339729999998</v>
      </c>
      <c r="AB11" s="362">
        <v>2.8595458169999999</v>
      </c>
      <c r="AC11" s="362">
        <v>3.2393587635000003</v>
      </c>
      <c r="AD11" s="362">
        <v>3.7946978235</v>
      </c>
      <c r="AE11" s="362">
        <v>4.1442270434999999</v>
      </c>
      <c r="AF11" s="362">
        <v>4.573871928</v>
      </c>
      <c r="AG11" s="362">
        <v>5.0393083634999991</v>
      </c>
      <c r="AH11" s="362">
        <v>5.4763147439999997</v>
      </c>
      <c r="AI11" s="362">
        <v>5.7392311409999994</v>
      </c>
      <c r="AJ11" s="362">
        <v>6.8103545174999995</v>
      </c>
      <c r="AK11" s="362">
        <v>8.4862268692424987</v>
      </c>
      <c r="AL11" s="362">
        <v>10.743817019310001</v>
      </c>
      <c r="AM11" s="362">
        <v>12.693919382999999</v>
      </c>
      <c r="AN11" s="362">
        <v>14.20764914277</v>
      </c>
      <c r="AO11" s="362">
        <v>16.896789288000001</v>
      </c>
      <c r="AP11" s="362">
        <v>17.600409853549241</v>
      </c>
      <c r="AQ11" s="362">
        <v>18.512182281379406</v>
      </c>
      <c r="AR11" s="362">
        <v>19.064715591456</v>
      </c>
      <c r="AS11" s="362">
        <v>22.439484536129829</v>
      </c>
      <c r="AT11" s="362">
        <v>18.073929694166999</v>
      </c>
      <c r="AU11" s="362">
        <v>24.114861997920414</v>
      </c>
      <c r="AV11" s="362">
        <v>24.033227158252664</v>
      </c>
      <c r="AW11" s="362">
        <v>28.486959872133149</v>
      </c>
      <c r="AX11" s="362">
        <v>33.564299149842341</v>
      </c>
      <c r="AY11" s="362">
        <v>35.551691581757083</v>
      </c>
      <c r="AZ11" s="431">
        <v>37.546399025999996</v>
      </c>
      <c r="BA11" s="365">
        <v>32.940209740500002</v>
      </c>
      <c r="BB11" s="235">
        <v>-0.12507697090497194</v>
      </c>
      <c r="BC11" s="235">
        <v>7.8709618012921201E-2</v>
      </c>
      <c r="BD11" s="235">
        <v>1.0280508783565409E-2</v>
      </c>
    </row>
    <row r="12" spans="1:57">
      <c r="A12" t="s">
        <v>142</v>
      </c>
      <c r="B12" s="362">
        <v>0.56879999999999997</v>
      </c>
      <c r="C12" s="362">
        <v>0.59400000000000008</v>
      </c>
      <c r="D12" s="362">
        <v>0.52649999999999997</v>
      </c>
      <c r="E12" s="362">
        <v>0.45</v>
      </c>
      <c r="F12" s="362">
        <v>0.59220000000000006</v>
      </c>
      <c r="G12" s="362">
        <v>0.59130000000000005</v>
      </c>
      <c r="H12" s="362">
        <v>0.60300000000000009</v>
      </c>
      <c r="I12" s="362">
        <v>0.54900000000000004</v>
      </c>
      <c r="J12" s="362">
        <v>0.43110000000000004</v>
      </c>
      <c r="K12" s="362">
        <v>0.4491</v>
      </c>
      <c r="L12" s="362">
        <v>0.50940000000000007</v>
      </c>
      <c r="M12" s="362">
        <v>0.55620000000000003</v>
      </c>
      <c r="N12" s="362">
        <v>0.57240000000000002</v>
      </c>
      <c r="O12" s="362">
        <v>0.53459999999999996</v>
      </c>
      <c r="P12" s="362">
        <v>0.63270000000000004</v>
      </c>
      <c r="Q12" s="362">
        <v>0.64800000000000002</v>
      </c>
      <c r="R12" s="362">
        <v>0.6381</v>
      </c>
      <c r="S12" s="362">
        <v>0.66059999999999997</v>
      </c>
      <c r="T12" s="362">
        <v>0.7128000000000001</v>
      </c>
      <c r="U12" s="362">
        <v>0.72900000000000009</v>
      </c>
      <c r="V12" s="362">
        <v>0.72810000000000008</v>
      </c>
      <c r="W12" s="362">
        <v>0.66600000000000004</v>
      </c>
      <c r="X12" s="362">
        <v>0.6462</v>
      </c>
      <c r="Y12" s="362">
        <v>0.90810000000000013</v>
      </c>
      <c r="Z12" s="362">
        <v>1.4166000000000001</v>
      </c>
      <c r="AA12" s="362">
        <v>1.5209999999999999</v>
      </c>
      <c r="AB12" s="362">
        <v>1.5056099999999975</v>
      </c>
      <c r="AC12" s="362">
        <v>1.6840799999999974</v>
      </c>
      <c r="AD12" s="362">
        <v>1.7438205477599977</v>
      </c>
      <c r="AE12" s="362">
        <v>1.6819199999999972</v>
      </c>
      <c r="AF12" s="362">
        <v>1.6117199999999974</v>
      </c>
      <c r="AG12" s="362">
        <v>1.6379999999999972</v>
      </c>
      <c r="AH12" s="362">
        <v>2.2286699999999962</v>
      </c>
      <c r="AI12" s="362">
        <v>3.0777299999999945</v>
      </c>
      <c r="AJ12" s="362">
        <v>4.2042599999999934</v>
      </c>
      <c r="AK12" s="362">
        <v>5.4278999999999913</v>
      </c>
      <c r="AL12" s="362">
        <v>6.1523099999999893</v>
      </c>
      <c r="AM12" s="362">
        <v>6.2045999999999895</v>
      </c>
      <c r="AN12" s="362">
        <v>6.7123799999999889</v>
      </c>
      <c r="AO12" s="362">
        <v>7.285912607311638</v>
      </c>
      <c r="AP12" s="362">
        <v>7.0481358116234123</v>
      </c>
      <c r="AQ12" s="362">
        <v>6.5223687638653214</v>
      </c>
      <c r="AR12" s="362">
        <v>3.8446199999999937</v>
      </c>
      <c r="AS12" s="362">
        <v>2.1398399999999964</v>
      </c>
      <c r="AT12" s="362">
        <v>2.1628799999999964</v>
      </c>
      <c r="AU12" s="362">
        <v>4.4417699999999929</v>
      </c>
      <c r="AV12" s="362">
        <v>4.5166499999999923</v>
      </c>
      <c r="AW12" s="362">
        <v>4.1021099999999935</v>
      </c>
      <c r="AX12" s="362">
        <v>4.111199999999994</v>
      </c>
      <c r="AY12" s="362">
        <v>3.4041599999999943</v>
      </c>
      <c r="AZ12" s="431">
        <v>3.6626480999999935</v>
      </c>
      <c r="BA12" s="365">
        <v>4.0795722612052661</v>
      </c>
      <c r="BB12" s="235">
        <v>0.11078809042749649</v>
      </c>
      <c r="BC12" s="235">
        <v>-6.3361310620978495E-2</v>
      </c>
      <c r="BD12" s="235">
        <v>1.2732183187329615E-3</v>
      </c>
    </row>
    <row r="13" spans="1:57">
      <c r="A13" t="s">
        <v>4</v>
      </c>
      <c r="B13" s="362">
        <v>0.83699999999999997</v>
      </c>
      <c r="C13" s="362">
        <v>0.873</v>
      </c>
      <c r="D13" s="362">
        <v>1.08</v>
      </c>
      <c r="E13" s="362">
        <v>1.101</v>
      </c>
      <c r="F13" s="362">
        <v>1.202</v>
      </c>
      <c r="G13" s="362">
        <v>1.1679999999999999</v>
      </c>
      <c r="H13" s="362">
        <v>1.1181857265692157</v>
      </c>
      <c r="I13" s="362">
        <v>1.3658856405846926</v>
      </c>
      <c r="J13" s="362">
        <v>1.4153052450558876</v>
      </c>
      <c r="K13" s="362">
        <v>1.4725494411005995</v>
      </c>
      <c r="L13" s="362">
        <v>1.3879836629406685</v>
      </c>
      <c r="M13" s="362">
        <v>1.4793207222699891</v>
      </c>
      <c r="N13" s="362">
        <v>1.6556104901117772</v>
      </c>
      <c r="O13" s="362">
        <v>2.0507953568357662</v>
      </c>
      <c r="P13" s="362">
        <v>2.2116509028374858</v>
      </c>
      <c r="Q13" s="362">
        <v>2.4395098882201167</v>
      </c>
      <c r="R13" s="362">
        <v>2.6340928632846046</v>
      </c>
      <c r="S13" s="362">
        <v>2.8401762682717067</v>
      </c>
      <c r="T13" s="362">
        <v>3.1435726569217493</v>
      </c>
      <c r="U13" s="362">
        <v>3.1217325881341309</v>
      </c>
      <c r="V13" s="362">
        <v>3.1326096302665469</v>
      </c>
      <c r="W13" s="362">
        <v>3.1875107480653431</v>
      </c>
      <c r="X13" s="362">
        <v>3.2361349957007688</v>
      </c>
      <c r="Y13" s="362">
        <v>3.2483447979363662</v>
      </c>
      <c r="Z13" s="362">
        <v>3.1005159071367103</v>
      </c>
      <c r="AA13" s="362">
        <v>3.2174978503869252</v>
      </c>
      <c r="AB13" s="362">
        <v>3.3174978503869252</v>
      </c>
      <c r="AC13" s="362">
        <v>3.2644668959587224</v>
      </c>
      <c r="AD13" s="362">
        <v>3.3892304385210608</v>
      </c>
      <c r="AE13" s="362">
        <v>3.3530954428202868</v>
      </c>
      <c r="AF13" s="362">
        <v>3.5659931212381717</v>
      </c>
      <c r="AG13" s="362">
        <v>3.878138435081679</v>
      </c>
      <c r="AH13" s="362">
        <v>4.8787618228718754</v>
      </c>
      <c r="AI13" s="362">
        <v>5.6651977644023983</v>
      </c>
      <c r="AJ13" s="362">
        <v>4.8932932072226922</v>
      </c>
      <c r="AK13" s="362">
        <v>5.3633523320213019</v>
      </c>
      <c r="AL13" s="362">
        <v>5.5533442143459348</v>
      </c>
      <c r="AM13" s="362">
        <v>5.6091567190127272</v>
      </c>
      <c r="AN13" s="362">
        <v>5.3766046162344221</v>
      </c>
      <c r="AO13" s="362">
        <v>5.7364551029445234</v>
      </c>
      <c r="AP13" s="362">
        <v>6.0277505040136772</v>
      </c>
      <c r="AQ13" s="362">
        <v>6.3254171955699086</v>
      </c>
      <c r="AR13" s="362">
        <v>6.6965930492882153</v>
      </c>
      <c r="AS13" s="362">
        <v>6.8027044244213366</v>
      </c>
      <c r="AT13" s="362">
        <v>7.8352080383644074</v>
      </c>
      <c r="AU13" s="362">
        <v>8.1772716811341191</v>
      </c>
      <c r="AV13" s="362">
        <v>7.9620512327015298</v>
      </c>
      <c r="AW13" s="362">
        <v>8.8512289976051246</v>
      </c>
      <c r="AX13" s="362">
        <v>9.0088181193313854</v>
      </c>
      <c r="AY13" s="362">
        <v>9.7885312545701115</v>
      </c>
      <c r="AZ13" s="431">
        <v>9.6403520052946288</v>
      </c>
      <c r="BA13" s="365">
        <v>9.5090890839611344</v>
      </c>
      <c r="BB13" s="235">
        <v>-1.6311026709696308E-2</v>
      </c>
      <c r="BC13" s="235">
        <v>4.807838008887888E-2</v>
      </c>
      <c r="BD13" s="235">
        <v>2.9677489797879019E-3</v>
      </c>
    </row>
    <row r="14" spans="1:57">
      <c r="A14" t="s">
        <v>84</v>
      </c>
      <c r="B14" s="362">
        <v>0</v>
      </c>
      <c r="C14" s="362">
        <v>0</v>
      </c>
      <c r="D14" s="362">
        <v>0</v>
      </c>
      <c r="E14" s="362">
        <v>0</v>
      </c>
      <c r="F14" s="362">
        <v>0</v>
      </c>
      <c r="G14" s="362">
        <v>0.06</v>
      </c>
      <c r="H14" s="362">
        <v>0.06</v>
      </c>
      <c r="I14" s="362">
        <v>8.7000000000000008E-2</v>
      </c>
      <c r="J14" s="362">
        <v>0.05</v>
      </c>
      <c r="K14" s="362">
        <v>0.1</v>
      </c>
      <c r="L14" s="362">
        <v>0.125</v>
      </c>
      <c r="M14" s="362">
        <v>0.114</v>
      </c>
      <c r="N14" s="362">
        <v>7.2999999999999995E-2</v>
      </c>
      <c r="O14" s="362">
        <v>7.4999999999999997E-2</v>
      </c>
      <c r="P14" s="362">
        <v>5.3999999999999999E-2</v>
      </c>
      <c r="Q14" s="362">
        <v>4.2000000000000003E-2</v>
      </c>
      <c r="R14" s="362">
        <v>6.8000000000000005E-2</v>
      </c>
      <c r="S14" s="362">
        <v>8.7999999999999995E-2</v>
      </c>
      <c r="T14" s="362">
        <v>0.109</v>
      </c>
      <c r="U14" s="362">
        <v>0.157</v>
      </c>
      <c r="V14" s="362">
        <v>0.16</v>
      </c>
      <c r="W14" s="362">
        <v>0.159</v>
      </c>
      <c r="X14" s="362">
        <v>0.14799999999999999</v>
      </c>
      <c r="Y14" s="362">
        <v>0.17300000000000001</v>
      </c>
      <c r="Z14" s="362">
        <v>0.13700000000000001</v>
      </c>
      <c r="AA14" s="362">
        <v>0.22500000000000001</v>
      </c>
      <c r="AB14" s="362">
        <v>0.27600000000000002</v>
      </c>
      <c r="AC14" s="362">
        <v>0.27700000000000002</v>
      </c>
      <c r="AD14" s="362">
        <v>0.31900000000000001</v>
      </c>
      <c r="AE14" s="362">
        <v>0.28800000000000003</v>
      </c>
      <c r="AF14" s="362">
        <v>0.27800000000000002</v>
      </c>
      <c r="AG14" s="362">
        <v>0.29499999999999998</v>
      </c>
      <c r="AH14" s="362">
        <v>0.26900000000000002</v>
      </c>
      <c r="AI14" s="362">
        <v>0.27400000000000002</v>
      </c>
      <c r="AJ14" s="362">
        <v>0.25800000000000001</v>
      </c>
      <c r="AK14" s="362">
        <v>0.28100000000000003</v>
      </c>
      <c r="AL14" s="362">
        <v>0.28600000000000003</v>
      </c>
      <c r="AM14" s="362">
        <v>0.13024987917118722</v>
      </c>
      <c r="AN14" s="362">
        <v>0.22729725474586918</v>
      </c>
      <c r="AO14" s="362">
        <v>0.28853891516075125</v>
      </c>
      <c r="AP14" s="362">
        <v>0.29293999999999998</v>
      </c>
      <c r="AQ14" s="362">
        <v>0.35022000000000003</v>
      </c>
      <c r="AR14" s="362">
        <v>0.40933999999999998</v>
      </c>
      <c r="AS14" s="362">
        <v>0.35825000000000001</v>
      </c>
      <c r="AT14" s="362">
        <v>0.43002000000000001</v>
      </c>
      <c r="AU14" s="362">
        <v>0.44645999999999997</v>
      </c>
      <c r="AV14" s="362">
        <v>0.39451999999999998</v>
      </c>
      <c r="AW14" s="362">
        <v>0.51763000000000003</v>
      </c>
      <c r="AX14" s="362">
        <v>0.57625999999999999</v>
      </c>
      <c r="AY14" s="362">
        <v>0.59377999999999997</v>
      </c>
      <c r="AZ14" s="431">
        <v>0.57299</v>
      </c>
      <c r="BA14" s="365">
        <v>0.5832137300000001</v>
      </c>
      <c r="BB14" s="235">
        <v>1.5061780944498393E-2</v>
      </c>
      <c r="BC14" s="235">
        <v>6.9391767719945374E-2</v>
      </c>
      <c r="BD14" s="235">
        <v>1.8201869147752234E-4</v>
      </c>
    </row>
    <row r="15" spans="1:57">
      <c r="A15" t="s">
        <v>85</v>
      </c>
      <c r="B15" s="362">
        <v>0.34200000000000003</v>
      </c>
      <c r="C15" s="362">
        <v>0.35699999999999998</v>
      </c>
      <c r="D15" s="362">
        <v>0.33400000000000002</v>
      </c>
      <c r="E15" s="362">
        <v>0.372</v>
      </c>
      <c r="F15" s="362">
        <v>0.379</v>
      </c>
      <c r="G15" s="362">
        <v>0.372</v>
      </c>
      <c r="H15" s="362">
        <v>0.44400000000000001</v>
      </c>
      <c r="I15" s="362">
        <v>0.42699999999999999</v>
      </c>
      <c r="J15" s="362">
        <v>0.41799999999999998</v>
      </c>
      <c r="K15" s="362">
        <v>0.43</v>
      </c>
      <c r="L15" s="362">
        <v>0.53100000000000003</v>
      </c>
      <c r="M15" s="362">
        <v>0.57600000000000007</v>
      </c>
      <c r="N15" s="362">
        <v>0.57200000000000006</v>
      </c>
      <c r="O15" s="362">
        <v>0.59799999999999998</v>
      </c>
      <c r="P15" s="362">
        <v>0.55300000000000005</v>
      </c>
      <c r="Q15" s="362">
        <v>0.59399999999999997</v>
      </c>
      <c r="R15" s="362">
        <v>0.68200000000000005</v>
      </c>
      <c r="S15" s="362">
        <v>0.71599999999999997</v>
      </c>
      <c r="T15" s="362">
        <v>0.47200000000000003</v>
      </c>
      <c r="U15" s="362">
        <v>0.63700000000000001</v>
      </c>
      <c r="V15" s="362">
        <v>0.497</v>
      </c>
      <c r="W15" s="362">
        <v>0.52700000000000002</v>
      </c>
      <c r="X15" s="362">
        <v>0.52400000000000002</v>
      </c>
      <c r="Y15" s="362">
        <v>0.49399999999999999</v>
      </c>
      <c r="Z15" s="362">
        <v>0.41899999999999998</v>
      </c>
      <c r="AA15" s="362">
        <v>0.40100000000000002</v>
      </c>
      <c r="AB15" s="362">
        <v>0.376</v>
      </c>
      <c r="AC15" s="362">
        <v>0.33900000000000002</v>
      </c>
      <c r="AD15" s="362">
        <v>0.35699999999999998</v>
      </c>
      <c r="AE15" s="362">
        <v>0.373</v>
      </c>
      <c r="AF15" s="362">
        <v>0.36099999999999999</v>
      </c>
      <c r="AG15" s="362">
        <v>0.36599999999999999</v>
      </c>
      <c r="AH15" s="362">
        <v>0.217</v>
      </c>
      <c r="AI15" s="362">
        <v>0.36799999999999999</v>
      </c>
      <c r="AJ15" s="362">
        <v>0.37</v>
      </c>
      <c r="AK15" s="362">
        <v>0.311</v>
      </c>
      <c r="AL15" s="362">
        <v>0.33300000000000002</v>
      </c>
      <c r="AM15" s="362">
        <v>0.39800000000000002</v>
      </c>
      <c r="AN15" s="362">
        <v>0.47100000000000003</v>
      </c>
      <c r="AO15" s="362">
        <v>0.77400000000000002</v>
      </c>
      <c r="AP15" s="362">
        <v>1.3651668662896348</v>
      </c>
      <c r="AQ15" s="362">
        <v>1.59769328238315</v>
      </c>
      <c r="AR15" s="362">
        <v>2.4079785846217749</v>
      </c>
      <c r="AS15" s="362">
        <v>3.0570920789002334</v>
      </c>
      <c r="AT15" s="362">
        <v>3.1265448086833469</v>
      </c>
      <c r="AU15" s="362">
        <v>4.4014214815655262</v>
      </c>
      <c r="AV15" s="362">
        <v>4.953445285726354</v>
      </c>
      <c r="AW15" s="362">
        <v>5.5413074757692433</v>
      </c>
      <c r="AX15" s="362">
        <v>5.3691238893334194</v>
      </c>
      <c r="AY15" s="362">
        <v>6.1438521832359978</v>
      </c>
      <c r="AZ15" s="431">
        <v>6.4380978496250423</v>
      </c>
      <c r="BA15" s="365">
        <v>7.0862869832022319</v>
      </c>
      <c r="BB15" s="235">
        <v>9.7672900974780763E-2</v>
      </c>
      <c r="BC15" s="235">
        <v>0.16776964872564859</v>
      </c>
      <c r="BD15" s="235">
        <v>2.2116020555906137E-3</v>
      </c>
    </row>
    <row r="16" spans="1:57">
      <c r="A16" t="s">
        <v>44</v>
      </c>
      <c r="B16" s="362">
        <v>1.052</v>
      </c>
      <c r="C16" s="362">
        <v>1.234</v>
      </c>
      <c r="D16" s="362">
        <v>1.3620000000000001</v>
      </c>
      <c r="E16" s="362">
        <v>1.429</v>
      </c>
      <c r="F16" s="362">
        <v>1.4370000000000001</v>
      </c>
      <c r="G16" s="362">
        <v>1.6440000000000001</v>
      </c>
      <c r="H16" s="362">
        <v>1.6023215821152168</v>
      </c>
      <c r="I16" s="362">
        <v>1.6561263972484928</v>
      </c>
      <c r="J16" s="362">
        <v>1.5905417024935486</v>
      </c>
      <c r="K16" s="362">
        <v>1.4531169389509866</v>
      </c>
      <c r="L16" s="362">
        <v>1.3207007738607031</v>
      </c>
      <c r="M16" s="362">
        <v>1.486521926053308</v>
      </c>
      <c r="N16" s="362">
        <v>1.7473344797936343</v>
      </c>
      <c r="O16" s="362">
        <v>2.0860060189165917</v>
      </c>
      <c r="P16" s="362">
        <v>2.1561908856405814</v>
      </c>
      <c r="Q16" s="362">
        <v>2.4361564918314667</v>
      </c>
      <c r="R16" s="362">
        <v>2.6835339638864961</v>
      </c>
      <c r="S16" s="362">
        <v>3.2615004299226089</v>
      </c>
      <c r="T16" s="362">
        <v>3.3789552880481462</v>
      </c>
      <c r="U16" s="362">
        <v>3.5404987102321526</v>
      </c>
      <c r="V16" s="362">
        <v>3.6244196044711896</v>
      </c>
      <c r="W16" s="362">
        <v>3.7088993981083345</v>
      </c>
      <c r="X16" s="362">
        <v>3.9289337919174487</v>
      </c>
      <c r="Y16" s="362">
        <v>4.5222914875322369</v>
      </c>
      <c r="Z16" s="362">
        <v>4.5309329320722203</v>
      </c>
      <c r="AA16" s="362">
        <v>4.6976569217540769</v>
      </c>
      <c r="AB16" s="362">
        <v>5.1225181649999998</v>
      </c>
      <c r="AC16" s="362">
        <v>4.9500473108624998</v>
      </c>
      <c r="AD16" s="362">
        <v>5.5557659700000004</v>
      </c>
      <c r="AE16" s="362">
        <v>6.3631359972000006</v>
      </c>
      <c r="AF16" s="362">
        <v>6.8310436266000005</v>
      </c>
      <c r="AG16" s="362">
        <v>7.7130737189257497</v>
      </c>
      <c r="AH16" s="362">
        <v>8.3700799983675012</v>
      </c>
      <c r="AI16" s="362">
        <v>8.3700799983675012</v>
      </c>
      <c r="AJ16" s="362">
        <v>8.5860820628415002</v>
      </c>
      <c r="AK16" s="362">
        <v>8.7335871740734028</v>
      </c>
      <c r="AL16" s="362">
        <v>10.046853185497568</v>
      </c>
      <c r="AM16" s="362">
        <v>10.803483818302887</v>
      </c>
      <c r="AN16" s="362">
        <v>12.017273956163942</v>
      </c>
      <c r="AO16" s="362">
        <v>13.226145193859839</v>
      </c>
      <c r="AP16" s="362">
        <v>14.678632745951933</v>
      </c>
      <c r="AQ16" s="362">
        <v>19.069953777015272</v>
      </c>
      <c r="AR16" s="362">
        <v>19.738537186952851</v>
      </c>
      <c r="AS16" s="362">
        <v>19.180850006703054</v>
      </c>
      <c r="AT16" s="362">
        <v>19.944395686977966</v>
      </c>
      <c r="AU16" s="362">
        <v>20.858151779602505</v>
      </c>
      <c r="AV16" s="362">
        <v>20.965751500110223</v>
      </c>
      <c r="AW16" s="362">
        <v>19.99537424883793</v>
      </c>
      <c r="AX16" s="362">
        <v>20.175011517843043</v>
      </c>
      <c r="AY16" s="362">
        <v>19.791249592819259</v>
      </c>
      <c r="AZ16" s="431">
        <v>19.368539989569793</v>
      </c>
      <c r="BA16" s="365">
        <v>17.197986103938909</v>
      </c>
      <c r="BB16" s="235">
        <v>-0.11449200197309295</v>
      </c>
      <c r="BC16" s="235">
        <v>2.8113656593037106E-2</v>
      </c>
      <c r="BD16" s="235">
        <v>5.3674232372539861E-3</v>
      </c>
    </row>
    <row r="17" spans="1:57">
      <c r="A17" t="s">
        <v>5</v>
      </c>
      <c r="B17" s="362">
        <v>6.0960000000000001</v>
      </c>
      <c r="C17" s="362">
        <v>6.3920000000000003</v>
      </c>
      <c r="D17" s="362">
        <v>7.0040000000000004</v>
      </c>
      <c r="E17" s="362">
        <v>7.23</v>
      </c>
      <c r="F17" s="362">
        <v>7.44</v>
      </c>
      <c r="G17" s="362">
        <v>6.9390000000000001</v>
      </c>
      <c r="H17" s="362">
        <v>6.7250000000000005</v>
      </c>
      <c r="I17" s="362">
        <v>6.6840000000000002</v>
      </c>
      <c r="J17" s="362">
        <v>8.234</v>
      </c>
      <c r="K17" s="362">
        <v>8.702</v>
      </c>
      <c r="L17" s="362">
        <v>8.4640000000000004</v>
      </c>
      <c r="M17" s="362">
        <v>10.492000000000001</v>
      </c>
      <c r="N17" s="362">
        <v>11.452999999999999</v>
      </c>
      <c r="O17" s="362">
        <v>11.557</v>
      </c>
      <c r="P17" s="362">
        <v>12.944000000000001</v>
      </c>
      <c r="Q17" s="362">
        <v>13.325000000000001</v>
      </c>
      <c r="R17" s="362">
        <v>13.397</v>
      </c>
      <c r="S17" s="362">
        <v>14.295</v>
      </c>
      <c r="T17" s="362">
        <v>14.076000000000001</v>
      </c>
      <c r="U17" s="362">
        <v>15.57</v>
      </c>
      <c r="V17" s="362">
        <v>15.593</v>
      </c>
      <c r="W17" s="362">
        <v>17.167000000000002</v>
      </c>
      <c r="X17" s="362">
        <v>16.728000000000002</v>
      </c>
      <c r="Y17" s="362">
        <v>17.125</v>
      </c>
      <c r="Z17" s="362">
        <v>17.584</v>
      </c>
      <c r="AA17" s="362">
        <v>19.769000000000002</v>
      </c>
      <c r="AB17" s="362">
        <v>19.712</v>
      </c>
      <c r="AC17" s="362">
        <v>19.455000000000002</v>
      </c>
      <c r="AD17" s="362">
        <v>20.995999999999999</v>
      </c>
      <c r="AE17" s="362">
        <v>22.208000000000002</v>
      </c>
      <c r="AF17" s="362">
        <v>24.751000000000001</v>
      </c>
      <c r="AG17" s="362">
        <v>26.757999999999999</v>
      </c>
      <c r="AH17" s="362">
        <v>27.747</v>
      </c>
      <c r="AI17" s="362">
        <v>29.102</v>
      </c>
      <c r="AJ17" s="362">
        <v>24.669</v>
      </c>
      <c r="AK17" s="362">
        <v>25.132000000000001</v>
      </c>
      <c r="AL17" s="362">
        <v>26.634</v>
      </c>
      <c r="AM17" s="362">
        <v>25.574000000000002</v>
      </c>
      <c r="AN17" s="362">
        <v>22.701599999999999</v>
      </c>
      <c r="AO17" s="362">
        <v>25.564500000000002</v>
      </c>
      <c r="AP17" s="362">
        <v>24.677099999999999</v>
      </c>
      <c r="AQ17" s="362">
        <v>28.3338</v>
      </c>
      <c r="AR17" s="362">
        <v>32.614804170450682</v>
      </c>
      <c r="AS17" s="362">
        <v>30.867180417770221</v>
      </c>
      <c r="AT17" s="362">
        <v>29.046554397491288</v>
      </c>
      <c r="AU17" s="362">
        <v>28.999041107171418</v>
      </c>
      <c r="AV17" s="362">
        <v>26.747827471194373</v>
      </c>
      <c r="AW17" s="362">
        <v>28.264228092603119</v>
      </c>
      <c r="AX17" s="362">
        <v>27.4616746691649</v>
      </c>
      <c r="AY17" s="362">
        <v>27.653221215518357</v>
      </c>
      <c r="AZ17" s="431">
        <v>31.069023300743702</v>
      </c>
      <c r="BA17" s="365">
        <v>32.010775565100488</v>
      </c>
      <c r="BB17" s="235">
        <v>2.7496555674235257E-2</v>
      </c>
      <c r="BC17" s="235">
        <v>2.3300880885628761E-2</v>
      </c>
      <c r="BD17" s="235">
        <v>9.9904360645628743E-3</v>
      </c>
    </row>
    <row r="18" spans="1:57">
      <c r="A18" t="s">
        <v>51</v>
      </c>
      <c r="B18" s="366">
        <v>3.7999999999999999E-2</v>
      </c>
      <c r="C18" s="366">
        <v>4.1000000000000002E-2</v>
      </c>
      <c r="D18" s="366">
        <v>4.2999999999999997E-2</v>
      </c>
      <c r="E18" s="366">
        <v>4.3999999999999997E-2</v>
      </c>
      <c r="F18" s="366">
        <v>4.4999999999999998E-2</v>
      </c>
      <c r="G18" s="366">
        <v>4.9000000000000002E-2</v>
      </c>
      <c r="H18" s="366">
        <v>5.3000000000000005E-2</v>
      </c>
      <c r="I18" s="366">
        <v>9.7000000000000003E-2</v>
      </c>
      <c r="J18" s="366">
        <v>0.11</v>
      </c>
      <c r="K18" s="366">
        <v>0.115</v>
      </c>
      <c r="L18" s="366">
        <v>0.15100000000000002</v>
      </c>
      <c r="M18" s="366">
        <v>0.187</v>
      </c>
      <c r="N18" s="366">
        <v>0.21400000000000002</v>
      </c>
      <c r="O18" s="366">
        <v>0.23000000000000004</v>
      </c>
      <c r="P18" s="366">
        <v>0.26900000000000002</v>
      </c>
      <c r="Q18" s="366">
        <v>0.27900000000000003</v>
      </c>
      <c r="R18" s="366">
        <v>0.31800000000000006</v>
      </c>
      <c r="S18" s="366">
        <v>0.33100000000000002</v>
      </c>
      <c r="T18" s="366">
        <v>0.36000000000000004</v>
      </c>
      <c r="U18" s="366">
        <v>0.31600000000000006</v>
      </c>
      <c r="V18" s="366">
        <v>0.34800000000000003</v>
      </c>
      <c r="W18" s="366">
        <v>0.39800000000000002</v>
      </c>
      <c r="X18" s="366">
        <v>0.47700000000000004</v>
      </c>
      <c r="Y18" s="366">
        <v>0.48499999999999999</v>
      </c>
      <c r="Z18" s="366">
        <v>0.60000000000000009</v>
      </c>
      <c r="AA18" s="366">
        <v>0.65400000000000003</v>
      </c>
      <c r="AB18" s="366">
        <v>0.67900000000000005</v>
      </c>
      <c r="AC18" s="366">
        <v>0.77126480172035006</v>
      </c>
      <c r="AD18" s="366">
        <v>0.79602465892445007</v>
      </c>
      <c r="AE18" s="366">
        <v>0.93361422257810001</v>
      </c>
      <c r="AF18" s="366">
        <v>1.0330326915472501</v>
      </c>
      <c r="AG18" s="366">
        <v>1.05977627612035</v>
      </c>
      <c r="AH18" s="366">
        <v>1.0321018770311499</v>
      </c>
      <c r="AI18" s="366">
        <v>1.2353851798097502</v>
      </c>
      <c r="AJ18" s="366">
        <v>1.5843581567385503</v>
      </c>
      <c r="AK18" s="366">
        <v>1.6016744284135001</v>
      </c>
      <c r="AL18" s="366">
        <v>2.0902700020262501</v>
      </c>
      <c r="AM18" s="366">
        <v>2.15855313623205</v>
      </c>
      <c r="AN18" s="366">
        <v>2.7382885157291579</v>
      </c>
      <c r="AO18" s="366">
        <v>2.681432019289208</v>
      </c>
      <c r="AP18" s="366">
        <v>3.030536705722382</v>
      </c>
      <c r="AQ18" s="366">
        <v>3.5939220744030229</v>
      </c>
      <c r="AR18" s="366">
        <v>4.0527790651881084</v>
      </c>
      <c r="AS18" s="366">
        <v>4.2885527473263441</v>
      </c>
      <c r="AT18" s="366">
        <v>4.4858137025743874</v>
      </c>
      <c r="AU18" s="366">
        <v>4.7931165566440139</v>
      </c>
      <c r="AV18" s="366">
        <v>5.3009886784510343</v>
      </c>
      <c r="AW18" s="366">
        <v>5.8111448441707116</v>
      </c>
      <c r="AX18" s="366">
        <v>6.3375910105501054</v>
      </c>
      <c r="AY18" s="366">
        <v>6.6097493398310014</v>
      </c>
      <c r="AZ18" s="432">
        <v>6.5857218423280628</v>
      </c>
      <c r="BA18" s="367">
        <v>6.6744326969853685</v>
      </c>
      <c r="BB18" s="235">
        <v>1.0701135188333044E-2</v>
      </c>
      <c r="BC18" s="235">
        <v>8.0708042671186808E-2</v>
      </c>
      <c r="BD18" s="235">
        <v>2.0830639667212001E-3</v>
      </c>
    </row>
    <row r="19" spans="1:57">
      <c r="A19" s="175" t="s">
        <v>88</v>
      </c>
      <c r="B19" s="369">
        <v>12.7946967925</v>
      </c>
      <c r="C19" s="369">
        <v>13.676502962499999</v>
      </c>
      <c r="D19" s="369">
        <v>14.730851175</v>
      </c>
      <c r="E19" s="369">
        <v>15.500724307499997</v>
      </c>
      <c r="F19" s="369">
        <v>15.955306304999999</v>
      </c>
      <c r="G19" s="369">
        <v>16.312219999999996</v>
      </c>
      <c r="H19" s="369">
        <v>16.33272651504728</v>
      </c>
      <c r="I19" s="369">
        <v>17.453641370163357</v>
      </c>
      <c r="J19" s="369">
        <v>19.591197937231286</v>
      </c>
      <c r="K19" s="369">
        <v>20.123065442390356</v>
      </c>
      <c r="L19" s="369">
        <v>20.709126391229564</v>
      </c>
      <c r="M19" s="369">
        <v>23.624328771711077</v>
      </c>
      <c r="N19" s="369">
        <v>25.380246691745469</v>
      </c>
      <c r="O19" s="369">
        <v>26.163450050300924</v>
      </c>
      <c r="P19" s="369">
        <v>28.659813130696453</v>
      </c>
      <c r="Q19" s="369">
        <v>30.782189594582956</v>
      </c>
      <c r="R19" s="369">
        <v>31.705163241616486</v>
      </c>
      <c r="S19" s="369">
        <v>34.646524640584673</v>
      </c>
      <c r="T19" s="369">
        <v>36.359342674548557</v>
      </c>
      <c r="U19" s="369">
        <v>39.305318132416133</v>
      </c>
      <c r="V19" s="369">
        <v>40.145388676268233</v>
      </c>
      <c r="W19" s="369">
        <v>44.303217988821977</v>
      </c>
      <c r="X19" s="369">
        <v>44.673079921754059</v>
      </c>
      <c r="Y19" s="369">
        <v>48.619788166809933</v>
      </c>
      <c r="Z19" s="369">
        <v>50.771923556319813</v>
      </c>
      <c r="AA19" s="369">
        <v>52.07117137626738</v>
      </c>
      <c r="AB19" s="369">
        <v>53.89589324253307</v>
      </c>
      <c r="AC19" s="369">
        <v>54.637118029995108</v>
      </c>
      <c r="AD19" s="369">
        <v>57.216457753408825</v>
      </c>
      <c r="AE19" s="369">
        <v>60.468638449864478</v>
      </c>
      <c r="AF19" s="369">
        <v>66.38272499593225</v>
      </c>
      <c r="AG19" s="369">
        <v>72.546372460007774</v>
      </c>
      <c r="AH19" s="369">
        <v>76.505278399278225</v>
      </c>
      <c r="AI19" s="369">
        <v>81.123885476528855</v>
      </c>
      <c r="AJ19" s="369">
        <v>81.126917161843537</v>
      </c>
      <c r="AK19" s="369">
        <v>86.567050348032694</v>
      </c>
      <c r="AL19" s="369">
        <v>91.062810242331878</v>
      </c>
      <c r="AM19" s="369">
        <v>92.32267230803177</v>
      </c>
      <c r="AN19" s="369">
        <v>96.153404749615817</v>
      </c>
      <c r="AO19" s="369">
        <v>106.57277312656598</v>
      </c>
      <c r="AP19" s="369">
        <v>111.0806724871503</v>
      </c>
      <c r="AQ19" s="369">
        <v>121.92555737461606</v>
      </c>
      <c r="AR19" s="369">
        <v>128.35736764795763</v>
      </c>
      <c r="AS19" s="369">
        <v>129.10295421125102</v>
      </c>
      <c r="AT19" s="369">
        <v>123.03576778557502</v>
      </c>
      <c r="AU19" s="369">
        <v>135.22191096935745</v>
      </c>
      <c r="AV19" s="369">
        <v>135.42464830112903</v>
      </c>
      <c r="AW19" s="369">
        <v>143.62885304560359</v>
      </c>
      <c r="AX19" s="369">
        <v>148.65799259830987</v>
      </c>
      <c r="AY19" s="369">
        <v>151.9886925631518</v>
      </c>
      <c r="AZ19" s="369">
        <v>158.25142196960078</v>
      </c>
      <c r="BA19" s="369">
        <v>154.72710981732837</v>
      </c>
      <c r="BB19" s="506">
        <v>-2.4941727343203213E-2</v>
      </c>
      <c r="BC19" s="506">
        <v>3.6026614322085315E-2</v>
      </c>
      <c r="BD19" s="506">
        <v>4.8289717159177653E-2</v>
      </c>
      <c r="BE19" s="86"/>
    </row>
    <row r="20" spans="1:57">
      <c r="B20" s="362"/>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431"/>
      <c r="BA20" s="365"/>
      <c r="BB20" s="235"/>
      <c r="BC20" s="235"/>
      <c r="BD20" s="235"/>
    </row>
    <row r="21" spans="1:57">
      <c r="A21" t="s">
        <v>143</v>
      </c>
      <c r="B21" s="362">
        <v>1.6362138717550236</v>
      </c>
      <c r="C21" s="362">
        <v>1.7568519382715124</v>
      </c>
      <c r="D21" s="362">
        <v>1.6831699102574635</v>
      </c>
      <c r="E21" s="362">
        <v>1.794930720116195</v>
      </c>
      <c r="F21" s="362">
        <v>2.1776632498258537</v>
      </c>
      <c r="G21" s="362">
        <v>2.6414807645016589</v>
      </c>
      <c r="H21" s="362">
        <v>3.0343372523481951</v>
      </c>
      <c r="I21" s="362">
        <v>3.2791914076211715</v>
      </c>
      <c r="J21" s="362">
        <v>3.6041675011390253</v>
      </c>
      <c r="K21" s="362">
        <v>3.906677698197659</v>
      </c>
      <c r="L21" s="362">
        <v>3.901977653982438</v>
      </c>
      <c r="M21" s="362">
        <v>4.4441722813551214</v>
      </c>
      <c r="N21" s="362">
        <v>4.5291373706751212</v>
      </c>
      <c r="O21" s="362">
        <v>4.7109644241248789</v>
      </c>
      <c r="P21" s="362">
        <v>4.6710246365151225</v>
      </c>
      <c r="Q21" s="362">
        <v>4.4874717175902443</v>
      </c>
      <c r="R21" s="362">
        <v>4.2774565010926828</v>
      </c>
      <c r="S21" s="362">
        <v>4.1403481069873171</v>
      </c>
      <c r="T21" s="362">
        <v>4.2245262134575601</v>
      </c>
      <c r="U21" s="362">
        <v>4.7036508662751215</v>
      </c>
      <c r="V21" s="362">
        <v>5.0398534944526832</v>
      </c>
      <c r="W21" s="362">
        <v>4.8932699434302434</v>
      </c>
      <c r="X21" s="362">
        <v>5.1046512279775609</v>
      </c>
      <c r="Y21" s="362">
        <v>4.8898875136975617</v>
      </c>
      <c r="Z21" s="362">
        <v>5.2515803289073171</v>
      </c>
      <c r="AA21" s="362">
        <v>5.7813217748048782</v>
      </c>
      <c r="AB21" s="362">
        <v>6.1294326730624391</v>
      </c>
      <c r="AC21" s="362">
        <v>6.0191027043775618</v>
      </c>
      <c r="AD21" s="362">
        <v>6.3299622858351219</v>
      </c>
      <c r="AE21" s="362">
        <v>6.5109624832799993</v>
      </c>
      <c r="AF21" s="362">
        <v>7.1089002325902442</v>
      </c>
      <c r="AG21" s="362">
        <v>7.5666386035902446</v>
      </c>
      <c r="AH21" s="362">
        <v>7.2926553523873192</v>
      </c>
      <c r="AI21" s="362">
        <v>7.4869602713473178</v>
      </c>
      <c r="AJ21" s="362">
        <v>7.6475453464800012</v>
      </c>
      <c r="AK21" s="362">
        <v>7.3000704934800016</v>
      </c>
      <c r="AL21" s="362">
        <v>7.7366276366400006</v>
      </c>
      <c r="AM21" s="362">
        <v>7.6062626255001948</v>
      </c>
      <c r="AN21" s="362">
        <v>8.3664979669671222</v>
      </c>
      <c r="AO21" s="362">
        <v>8.4470192596097569</v>
      </c>
      <c r="AP21" s="362">
        <v>8.8936502181858224</v>
      </c>
      <c r="AQ21" s="362">
        <v>8.3573771567524844</v>
      </c>
      <c r="AR21" s="362">
        <v>7.9071685719655695</v>
      </c>
      <c r="AS21" s="362">
        <v>8.4650545845463139</v>
      </c>
      <c r="AT21" s="362">
        <v>8.2441617298467929</v>
      </c>
      <c r="AU21" s="362">
        <v>8.9730922211489439</v>
      </c>
      <c r="AV21" s="362">
        <v>8.4400864691291915</v>
      </c>
      <c r="AW21" s="362">
        <v>8.0502164165444725</v>
      </c>
      <c r="AX21" s="362">
        <v>7.7158274481330107</v>
      </c>
      <c r="AY21" s="362">
        <v>7.0811722008878775</v>
      </c>
      <c r="AZ21" s="431">
        <v>7.5132403739846687</v>
      </c>
      <c r="BA21" s="365">
        <v>7.8676372981898695</v>
      </c>
      <c r="BB21" s="235">
        <v>4.4308531454269939E-2</v>
      </c>
      <c r="BC21" s="235">
        <v>-1.6725618980531265E-2</v>
      </c>
      <c r="BD21" s="235">
        <v>2.4554583892191098E-3</v>
      </c>
    </row>
    <row r="22" spans="1:57">
      <c r="A22" t="s">
        <v>67</v>
      </c>
      <c r="B22" s="362" t="s">
        <v>8</v>
      </c>
      <c r="C22" s="362" t="s">
        <v>8</v>
      </c>
      <c r="D22" s="362" t="s">
        <v>8</v>
      </c>
      <c r="E22" s="362" t="s">
        <v>8</v>
      </c>
      <c r="F22" s="362" t="s">
        <v>8</v>
      </c>
      <c r="G22" s="362" t="s">
        <v>8</v>
      </c>
      <c r="H22" s="362" t="s">
        <v>8</v>
      </c>
      <c r="I22" s="362" t="s">
        <v>8</v>
      </c>
      <c r="J22" s="362" t="s">
        <v>8</v>
      </c>
      <c r="K22" s="362" t="s">
        <v>8</v>
      </c>
      <c r="L22" s="362" t="s">
        <v>8</v>
      </c>
      <c r="M22" s="362" t="s">
        <v>8</v>
      </c>
      <c r="N22" s="362" t="s">
        <v>8</v>
      </c>
      <c r="O22" s="362" t="s">
        <v>8</v>
      </c>
      <c r="P22" s="362" t="s">
        <v>8</v>
      </c>
      <c r="Q22" s="362" t="s">
        <v>8</v>
      </c>
      <c r="R22" s="362" t="s">
        <v>8</v>
      </c>
      <c r="S22" s="362" t="s">
        <v>8</v>
      </c>
      <c r="T22" s="362" t="s">
        <v>8</v>
      </c>
      <c r="U22" s="362" t="s">
        <v>8</v>
      </c>
      <c r="V22" s="362">
        <v>11.875435082422506</v>
      </c>
      <c r="W22" s="362">
        <v>13.194820074787939</v>
      </c>
      <c r="X22" s="362">
        <v>13.031837225520761</v>
      </c>
      <c r="Y22" s="362">
        <v>12.868854368108781</v>
      </c>
      <c r="Z22" s="362">
        <v>13.520785781467099</v>
      </c>
      <c r="AA22" s="362">
        <v>13.789513459047065</v>
      </c>
      <c r="AB22" s="362">
        <v>13.194820074787939</v>
      </c>
      <c r="AC22" s="362">
        <v>10.262098873953908</v>
      </c>
      <c r="AD22" s="362">
        <v>7.5748220826791259</v>
      </c>
      <c r="AE22" s="362">
        <v>7.0858735259183092</v>
      </c>
      <c r="AF22" s="362">
        <v>7.0043820996557589</v>
      </c>
      <c r="AG22" s="362">
        <v>5.131049436162475</v>
      </c>
      <c r="AH22" s="362">
        <v>4.8865751573748248</v>
      </c>
      <c r="AI22" s="362">
        <v>4.560609453139107</v>
      </c>
      <c r="AJ22" s="362">
        <v>4.8865751573748248</v>
      </c>
      <c r="AK22" s="362">
        <v>4.723592305664206</v>
      </c>
      <c r="AL22" s="362">
        <v>6.7754299979196277</v>
      </c>
      <c r="AM22" s="362">
        <v>6.7948327184195447</v>
      </c>
      <c r="AN22" s="362">
        <v>6.9675169307873634</v>
      </c>
      <c r="AO22" s="362">
        <v>7.4940271676399997</v>
      </c>
      <c r="AP22" s="362">
        <v>7.7408144985599989</v>
      </c>
      <c r="AQ22" s="362">
        <v>8.1830769430799997</v>
      </c>
      <c r="AR22" s="362">
        <v>7.2048868954399996</v>
      </c>
      <c r="AS22" s="362">
        <v>8.2430226445840002</v>
      </c>
      <c r="AT22" s="362">
        <v>7.0384072570239997</v>
      </c>
      <c r="AU22" s="362">
        <v>6.6907058987079999</v>
      </c>
      <c r="AV22" s="362">
        <v>7.3275475292239998</v>
      </c>
      <c r="AW22" s="362">
        <v>7.6900724169880004</v>
      </c>
      <c r="AX22" s="362">
        <v>7.7241991139040005</v>
      </c>
      <c r="AY22" s="362">
        <v>8.4732984139523069</v>
      </c>
      <c r="AZ22" s="431">
        <v>9.5843099742046274</v>
      </c>
      <c r="BA22" s="365">
        <v>9.3984974204643006</v>
      </c>
      <c r="BB22" s="235">
        <v>-2.206643034399558E-2</v>
      </c>
      <c r="BC22" s="235">
        <v>2.1591848883840026E-2</v>
      </c>
      <c r="BD22" s="235">
        <v>2.9332337603365077E-3</v>
      </c>
    </row>
    <row r="23" spans="1:57">
      <c r="A23" t="s">
        <v>144</v>
      </c>
      <c r="B23" s="362" t="s">
        <v>8</v>
      </c>
      <c r="C23" s="362" t="s">
        <v>8</v>
      </c>
      <c r="D23" s="362" t="s">
        <v>8</v>
      </c>
      <c r="E23" s="362" t="s">
        <v>8</v>
      </c>
      <c r="F23" s="362" t="s">
        <v>8</v>
      </c>
      <c r="G23" s="362" t="s">
        <v>8</v>
      </c>
      <c r="H23" s="362" t="s">
        <v>8</v>
      </c>
      <c r="I23" s="362" t="s">
        <v>8</v>
      </c>
      <c r="J23" s="362" t="s">
        <v>8</v>
      </c>
      <c r="K23" s="362" t="s">
        <v>8</v>
      </c>
      <c r="L23" s="362" t="s">
        <v>8</v>
      </c>
      <c r="M23" s="362" t="s">
        <v>8</v>
      </c>
      <c r="N23" s="362" t="s">
        <v>8</v>
      </c>
      <c r="O23" s="362" t="s">
        <v>8</v>
      </c>
      <c r="P23" s="362" t="s">
        <v>8</v>
      </c>
      <c r="Q23" s="362" t="s">
        <v>8</v>
      </c>
      <c r="R23" s="362" t="s">
        <v>8</v>
      </c>
      <c r="S23" s="362" t="s">
        <v>8</v>
      </c>
      <c r="T23" s="362" t="s">
        <v>8</v>
      </c>
      <c r="U23" s="362" t="s">
        <v>8</v>
      </c>
      <c r="V23" s="362">
        <v>8.0715317271512248</v>
      </c>
      <c r="W23" s="362">
        <v>8.225783352234167</v>
      </c>
      <c r="X23" s="362">
        <v>9.285171896905231</v>
      </c>
      <c r="Y23" s="362">
        <v>10.751047429900247</v>
      </c>
      <c r="Z23" s="362">
        <v>11.321487410480175</v>
      </c>
      <c r="AA23" s="362">
        <v>12.062671335368881</v>
      </c>
      <c r="AB23" s="362">
        <v>12.624380094208011</v>
      </c>
      <c r="AC23" s="362">
        <v>14.660695607782955</v>
      </c>
      <c r="AD23" s="362">
        <v>13.602277206100688</v>
      </c>
      <c r="AE23" s="362">
        <v>11.890957256216105</v>
      </c>
      <c r="AF23" s="362">
        <v>10.751047429900247</v>
      </c>
      <c r="AG23" s="362">
        <v>11.321487410480175</v>
      </c>
      <c r="AH23" s="362">
        <v>12.950345792742374</v>
      </c>
      <c r="AI23" s="362">
        <v>13.113328650154349</v>
      </c>
      <c r="AJ23" s="362">
        <v>13.357802924055123</v>
      </c>
      <c r="AK23" s="362">
        <v>14.171747051836618</v>
      </c>
      <c r="AL23" s="362">
        <v>14.090255627203028</v>
      </c>
      <c r="AM23" s="362">
        <v>14.497712758515776</v>
      </c>
      <c r="AN23" s="362">
        <v>14.253238476470209</v>
      </c>
      <c r="AO23" s="362">
        <v>16.126571140777973</v>
      </c>
      <c r="AP23" s="362">
        <v>16.534028272090719</v>
      </c>
      <c r="AQ23" s="362">
        <v>16.87520366116</v>
      </c>
      <c r="AR23" s="362">
        <v>16.941990991640001</v>
      </c>
      <c r="AS23" s="362">
        <v>17.35085977092</v>
      </c>
      <c r="AT23" s="362">
        <v>14.501809990199998</v>
      </c>
      <c r="AU23" s="362">
        <v>17.76624438732</v>
      </c>
      <c r="AV23" s="362">
        <v>16.47040728008</v>
      </c>
      <c r="AW23" s="362">
        <v>16.672561126727999</v>
      </c>
      <c r="AX23" s="362">
        <v>16.687303208212001</v>
      </c>
      <c r="AY23" s="362">
        <v>16.512434429503998</v>
      </c>
      <c r="AZ23" s="431">
        <v>14.011998142848835</v>
      </c>
      <c r="BA23" s="365">
        <v>15.312217232</v>
      </c>
      <c r="BB23" s="235">
        <v>8.980749335094429E-2</v>
      </c>
      <c r="BC23" s="235">
        <v>-1.6414450705971029E-2</v>
      </c>
      <c r="BD23" s="235">
        <v>4.7788822533176793E-3</v>
      </c>
    </row>
    <row r="24" spans="1:57">
      <c r="A24" t="s">
        <v>196</v>
      </c>
      <c r="B24" s="362">
        <v>6.3198624247635324E-2</v>
      </c>
      <c r="C24" s="362">
        <v>0.11405846947549424</v>
      </c>
      <c r="D24" s="362">
        <v>0.43469475494410936</v>
      </c>
      <c r="E24" s="362">
        <v>1.0575236457437645</v>
      </c>
      <c r="F24" s="362">
        <v>2.1784178847807358</v>
      </c>
      <c r="G24" s="362">
        <v>3.4180352536543368</v>
      </c>
      <c r="H24" s="362">
        <v>4.7132201203783248</v>
      </c>
      <c r="I24" s="362">
        <v>5.9426913155631889</v>
      </c>
      <c r="J24" s="362">
        <v>7.1429277730008485</v>
      </c>
      <c r="K24" s="362">
        <v>8.3711736887360146</v>
      </c>
      <c r="L24" s="362">
        <v>8.2712596732588004</v>
      </c>
      <c r="M24" s="362">
        <v>8.7370163370593161</v>
      </c>
      <c r="N24" s="362">
        <v>8.5958297506448709</v>
      </c>
      <c r="O24" s="362">
        <v>8.523172828890786</v>
      </c>
      <c r="P24" s="362">
        <v>9.3125752364574232</v>
      </c>
      <c r="Q24" s="362">
        <v>8.9107050730868309</v>
      </c>
      <c r="R24" s="362">
        <v>8.2184436801375629</v>
      </c>
      <c r="S24" s="362">
        <v>6.8517841788477964</v>
      </c>
      <c r="T24" s="362">
        <v>7.1202708512467643</v>
      </c>
      <c r="U24" s="362">
        <v>7.3474204643164116</v>
      </c>
      <c r="V24" s="362">
        <v>7.38297506448838</v>
      </c>
      <c r="W24" s="362">
        <v>6.6289767841788372</v>
      </c>
      <c r="X24" s="362">
        <v>7.3101031814273316</v>
      </c>
      <c r="Y24" s="362">
        <v>7.2146173688735917</v>
      </c>
      <c r="Z24" s="362">
        <v>8.0175623387790065</v>
      </c>
      <c r="AA24" s="362">
        <v>8.1690455717970636</v>
      </c>
      <c r="AB24" s="362">
        <v>8.7345012897678274</v>
      </c>
      <c r="AC24" s="362">
        <v>9.0497205503009308</v>
      </c>
      <c r="AD24" s="362">
        <v>9.4066208082545</v>
      </c>
      <c r="AE24" s="362">
        <v>9.672592433361979</v>
      </c>
      <c r="AF24" s="362">
        <v>10.610941530524489</v>
      </c>
      <c r="AG24" s="362">
        <v>11.81567067927771</v>
      </c>
      <c r="AH24" s="362">
        <v>11.264703353396371</v>
      </c>
      <c r="AI24" s="362">
        <v>12.4742691315563</v>
      </c>
      <c r="AJ24" s="362">
        <v>13.334888220120357</v>
      </c>
      <c r="AK24" s="362">
        <v>13.368551160791036</v>
      </c>
      <c r="AL24" s="362">
        <v>13.179772141014597</v>
      </c>
      <c r="AM24" s="362">
        <v>13.377944969905396</v>
      </c>
      <c r="AN24" s="362">
        <v>14.40199914015475</v>
      </c>
      <c r="AO24" s="362">
        <v>14.569991401547698</v>
      </c>
      <c r="AP24" s="362">
        <v>14.727815993121215</v>
      </c>
      <c r="AQ24" s="362">
        <v>15.002622527944947</v>
      </c>
      <c r="AR24" s="362">
        <v>14.928525365434199</v>
      </c>
      <c r="AS24" s="362">
        <v>14.838155631986218</v>
      </c>
      <c r="AT24" s="362">
        <v>15.111758383490947</v>
      </c>
      <c r="AU24" s="362">
        <v>16.991809974204614</v>
      </c>
      <c r="AV24" s="362">
        <v>14.193225996500408</v>
      </c>
      <c r="AW24" s="362">
        <v>14.359992203344772</v>
      </c>
      <c r="AX24" s="362">
        <v>14.179778615236433</v>
      </c>
      <c r="AY24" s="362">
        <v>12.410476099785017</v>
      </c>
      <c r="AZ24" s="431">
        <v>13.603059771693873</v>
      </c>
      <c r="BA24" s="365">
        <v>13.885687630060167</v>
      </c>
      <c r="BB24" s="235">
        <v>1.7987778134656018E-2</v>
      </c>
      <c r="BC24" s="235">
        <v>-7.9128472410484596E-3</v>
      </c>
      <c r="BD24" s="235">
        <v>4.3336680237091967E-3</v>
      </c>
    </row>
    <row r="25" spans="1:57">
      <c r="A25" t="s">
        <v>145</v>
      </c>
      <c r="B25" s="362">
        <v>5.5E-2</v>
      </c>
      <c r="C25" s="362">
        <v>8.2000000000000003E-2</v>
      </c>
      <c r="D25" s="362">
        <v>0.249</v>
      </c>
      <c r="E25" s="362">
        <v>0.38200000000000001</v>
      </c>
      <c r="F25" s="362">
        <v>0.39700000000000002</v>
      </c>
      <c r="G25" s="362">
        <v>0.35799999999999998</v>
      </c>
      <c r="H25" s="362">
        <v>0.24733447979363676</v>
      </c>
      <c r="I25" s="362">
        <v>0.1666380051590711</v>
      </c>
      <c r="J25" s="362">
        <v>0.16788478073946664</v>
      </c>
      <c r="K25" s="362">
        <v>0.36582115219260475</v>
      </c>
      <c r="L25" s="362">
        <v>0.97151762682716958</v>
      </c>
      <c r="M25" s="362">
        <v>1.6991186586414417</v>
      </c>
      <c r="N25" s="362">
        <v>2.1681427343078212</v>
      </c>
      <c r="O25" s="362">
        <v>2.3130051590713636</v>
      </c>
      <c r="P25" s="362">
        <v>2.4745915735167632</v>
      </c>
      <c r="Q25" s="362">
        <v>3.1806964746345607</v>
      </c>
      <c r="R25" s="362">
        <v>3.4599527085124624</v>
      </c>
      <c r="S25" s="362">
        <v>3.8287188306104842</v>
      </c>
      <c r="T25" s="362">
        <v>4.0231728288907931</v>
      </c>
      <c r="U25" s="362">
        <v>4.2300085984522715</v>
      </c>
      <c r="V25" s="362">
        <v>4.6137575236457362</v>
      </c>
      <c r="W25" s="362">
        <v>4.5817282889079891</v>
      </c>
      <c r="X25" s="362">
        <v>5.1094582975064409</v>
      </c>
      <c r="Y25" s="362">
        <v>4.9634135855545924</v>
      </c>
      <c r="Z25" s="362">
        <v>5.1094797936371368</v>
      </c>
      <c r="AA25" s="362">
        <v>5.4185296646603529</v>
      </c>
      <c r="AB25" s="362">
        <v>4.5760533104041201</v>
      </c>
      <c r="AC25" s="362">
        <v>4.0516981943250148</v>
      </c>
      <c r="AD25" s="362">
        <v>3.7700558899398047</v>
      </c>
      <c r="AE25" s="362">
        <v>3.7715176268271651</v>
      </c>
      <c r="AF25" s="362">
        <v>4.5519561478933719</v>
      </c>
      <c r="AG25" s="362">
        <v>4.6504084264832253</v>
      </c>
      <c r="AH25" s="362">
        <v>3.7099957007738547</v>
      </c>
      <c r="AI25" s="362">
        <v>3.1041702493551111</v>
      </c>
      <c r="AJ25" s="362">
        <v>2.6894668959587231</v>
      </c>
      <c r="AK25" s="362">
        <v>2.9293422184006834</v>
      </c>
      <c r="AL25" s="362">
        <v>2.4625322441960407</v>
      </c>
      <c r="AM25" s="362">
        <v>2.183404987102318</v>
      </c>
      <c r="AN25" s="362">
        <v>2.307222699914012</v>
      </c>
      <c r="AO25" s="362">
        <v>2.2526870163370556</v>
      </c>
      <c r="AP25" s="362">
        <v>2.8085984522785852</v>
      </c>
      <c r="AQ25" s="362">
        <v>2.8939810834049826</v>
      </c>
      <c r="AR25" s="362">
        <v>2.9165090283748878</v>
      </c>
      <c r="AS25" s="362">
        <v>2.9167024935511563</v>
      </c>
      <c r="AT25" s="362">
        <v>2.0863069647463424</v>
      </c>
      <c r="AU25" s="362">
        <v>2.2977429062768664</v>
      </c>
      <c r="AV25" s="362">
        <v>2.6306534823731687</v>
      </c>
      <c r="AW25" s="362">
        <v>2.4516122098022315</v>
      </c>
      <c r="AX25" s="362">
        <v>2.3683576956147854</v>
      </c>
      <c r="AY25" s="362">
        <v>2.3526655202063593</v>
      </c>
      <c r="AZ25" s="431">
        <v>2.5798366294067026</v>
      </c>
      <c r="BA25" s="365">
        <v>2.6870593293207179</v>
      </c>
      <c r="BB25" s="235">
        <v>3.8716020471564194E-2</v>
      </c>
      <c r="BC25" s="235">
        <v>-8.4599626467872779E-3</v>
      </c>
      <c r="BD25" s="235">
        <v>8.3862055690188527E-4</v>
      </c>
    </row>
    <row r="26" spans="1:57">
      <c r="A26" t="s">
        <v>146</v>
      </c>
      <c r="B26" s="362">
        <v>0.36891659501289709</v>
      </c>
      <c r="C26" s="362">
        <v>0.38609200343938027</v>
      </c>
      <c r="D26" s="362">
        <v>0.46377901977643948</v>
      </c>
      <c r="E26" s="362">
        <v>0.57190455717970679</v>
      </c>
      <c r="F26" s="362">
        <v>0.62717110920034291</v>
      </c>
      <c r="G26" s="362">
        <v>0.68895098882201089</v>
      </c>
      <c r="H26" s="362">
        <v>0.85597592433361858</v>
      </c>
      <c r="I26" s="362">
        <v>0.92953568357695471</v>
      </c>
      <c r="J26" s="362">
        <v>1.0208512467755788</v>
      </c>
      <c r="K26" s="362">
        <v>1.2446474634565758</v>
      </c>
      <c r="L26" s="362">
        <v>1.4249355116079083</v>
      </c>
      <c r="M26" s="362">
        <v>1.5731943250214937</v>
      </c>
      <c r="N26" s="362">
        <v>1.7878761822871854</v>
      </c>
      <c r="O26" s="362">
        <v>2.003353396388647</v>
      </c>
      <c r="P26" s="362">
        <v>2.2476999140154739</v>
      </c>
      <c r="Q26" s="362">
        <v>2.5891014617368833</v>
      </c>
      <c r="R26" s="362">
        <v>2.597377472055026</v>
      </c>
      <c r="S26" s="362">
        <v>2.7513112639724806</v>
      </c>
      <c r="T26" s="362">
        <v>3.2280094582975014</v>
      </c>
      <c r="U26" s="362">
        <v>3.4359630266551968</v>
      </c>
      <c r="V26" s="362">
        <v>4.2187016337059262</v>
      </c>
      <c r="W26" s="362">
        <v>4.4579535683576887</v>
      </c>
      <c r="X26" s="362">
        <v>4.8629406706792704</v>
      </c>
      <c r="Y26" s="362">
        <v>4.8939165950128896</v>
      </c>
      <c r="Z26" s="362">
        <v>5.0505374032674037</v>
      </c>
      <c r="AA26" s="362">
        <v>5.2476999140154685</v>
      </c>
      <c r="AB26" s="362">
        <v>5.0636070507308606</v>
      </c>
      <c r="AC26" s="362">
        <v>5.7996990541702402</v>
      </c>
      <c r="AD26" s="362">
        <v>5.9270636285468523</v>
      </c>
      <c r="AE26" s="362">
        <v>5.789316423043843</v>
      </c>
      <c r="AF26" s="362">
        <v>6.5486242476354155</v>
      </c>
      <c r="AG26" s="362">
        <v>7.5354686156491715</v>
      </c>
      <c r="AH26" s="362">
        <v>7.6469690455717849</v>
      </c>
      <c r="AI26" s="362">
        <v>7.660941530524493</v>
      </c>
      <c r="AJ26" s="362">
        <v>7.7213671539122837</v>
      </c>
      <c r="AK26" s="362">
        <v>7.4960662080825333</v>
      </c>
      <c r="AL26" s="362">
        <v>8.0321582115219137</v>
      </c>
      <c r="AM26" s="362">
        <v>7.7620378331900133</v>
      </c>
      <c r="AN26" s="362">
        <v>7.8421969045571673</v>
      </c>
      <c r="AO26" s="362">
        <v>7.4155950256200232</v>
      </c>
      <c r="AP26" s="362">
        <v>7.726545332951182</v>
      </c>
      <c r="AQ26" s="362">
        <v>7.5985955861278329</v>
      </c>
      <c r="AR26" s="362">
        <v>7.0733495748543058</v>
      </c>
      <c r="AS26" s="362">
        <v>7.1077672685583284</v>
      </c>
      <c r="AT26" s="362">
        <v>6.6986959014044158</v>
      </c>
      <c r="AU26" s="362">
        <v>7.6072895767650737</v>
      </c>
      <c r="AV26" s="362">
        <v>6.897988917550399</v>
      </c>
      <c r="AW26" s="362">
        <v>6.8558325690264663</v>
      </c>
      <c r="AX26" s="362">
        <v>6.9462859463074436</v>
      </c>
      <c r="AY26" s="362">
        <v>6.1768415018629996</v>
      </c>
      <c r="AZ26" s="431">
        <v>6.4819910193942887</v>
      </c>
      <c r="BA26" s="365">
        <v>7.0163370593293228</v>
      </c>
      <c r="BB26" s="235">
        <v>7.9478005841011168E-2</v>
      </c>
      <c r="BC26" s="235">
        <v>-1.7410074954160915E-2</v>
      </c>
      <c r="BD26" s="235">
        <v>2.1897709618468172E-3</v>
      </c>
    </row>
    <row r="27" spans="1:57">
      <c r="A27" t="s">
        <v>89</v>
      </c>
      <c r="B27" s="362">
        <v>0</v>
      </c>
      <c r="C27" s="362">
        <v>0</v>
      </c>
      <c r="D27" s="362">
        <v>0</v>
      </c>
      <c r="E27" s="362">
        <v>0</v>
      </c>
      <c r="F27" s="362">
        <v>0</v>
      </c>
      <c r="G27" s="362">
        <v>0</v>
      </c>
      <c r="H27" s="362">
        <v>0</v>
      </c>
      <c r="I27" s="362">
        <v>0</v>
      </c>
      <c r="J27" s="362">
        <v>0</v>
      </c>
      <c r="K27" s="362">
        <v>0</v>
      </c>
      <c r="L27" s="362">
        <v>0</v>
      </c>
      <c r="M27" s="362">
        <v>0</v>
      </c>
      <c r="N27" s="362">
        <v>0</v>
      </c>
      <c r="O27" s="362">
        <v>0</v>
      </c>
      <c r="P27" s="362">
        <v>0</v>
      </c>
      <c r="Q27" s="362">
        <v>0</v>
      </c>
      <c r="R27" s="362">
        <v>0</v>
      </c>
      <c r="S27" s="362">
        <v>0</v>
      </c>
      <c r="T27" s="362">
        <v>1.3000000000000001E-2</v>
      </c>
      <c r="U27" s="362">
        <v>0.10200000000000001</v>
      </c>
      <c r="V27" s="362">
        <v>0.57999999999999996</v>
      </c>
      <c r="W27" s="362">
        <v>1.0329999999999999</v>
      </c>
      <c r="X27" s="362">
        <v>1.3109999999999999</v>
      </c>
      <c r="Y27" s="362">
        <v>1.599</v>
      </c>
      <c r="Z27" s="362">
        <v>1.7050000000000001</v>
      </c>
      <c r="AA27" s="362">
        <v>1.8169999999999999</v>
      </c>
      <c r="AB27" s="362">
        <v>2.0974803912</v>
      </c>
      <c r="AC27" s="362">
        <v>2.2054283082000001</v>
      </c>
      <c r="AD27" s="362">
        <v>2.4783297174000003</v>
      </c>
      <c r="AE27" s="362">
        <v>2.7693275066999998</v>
      </c>
      <c r="AF27" s="362">
        <v>3.2066938782000003</v>
      </c>
      <c r="AG27" s="362">
        <v>3.7774052459999998</v>
      </c>
      <c r="AH27" s="362">
        <v>3.9469562999999996</v>
      </c>
      <c r="AI27" s="362">
        <v>4.2559409088000004</v>
      </c>
      <c r="AJ27" s="362">
        <v>4.4627634171000006</v>
      </c>
      <c r="AK27" s="362">
        <v>4.4045482734000005</v>
      </c>
      <c r="AL27" s="362">
        <v>4.6027225862999996</v>
      </c>
      <c r="AM27" s="362">
        <v>4.5916899165000009</v>
      </c>
      <c r="AN27" s="362">
        <v>4.6560795750000006</v>
      </c>
      <c r="AO27" s="362">
        <v>4.6537336547999999</v>
      </c>
      <c r="AP27" s="362">
        <v>4.4716751734928195</v>
      </c>
      <c r="AQ27" s="362">
        <v>4.5557100238793362</v>
      </c>
      <c r="AR27" s="362">
        <v>4.0833717139518688</v>
      </c>
      <c r="AS27" s="362">
        <v>4.1028460461622256</v>
      </c>
      <c r="AT27" s="362">
        <v>3.9404920755961608</v>
      </c>
      <c r="AU27" s="362">
        <v>4.4574191980968774</v>
      </c>
      <c r="AV27" s="362">
        <v>3.7380606700393653</v>
      </c>
      <c r="AW27" s="362">
        <v>3.4912203040753167</v>
      </c>
      <c r="AX27" s="362">
        <v>3.2930202026235156</v>
      </c>
      <c r="AY27" s="362">
        <v>2.8284077608430502</v>
      </c>
      <c r="AZ27" s="431">
        <v>2.8454450654096743</v>
      </c>
      <c r="BA27" s="365">
        <v>2.8938159949614271</v>
      </c>
      <c r="BB27" s="235">
        <v>1.4220737895987989E-2</v>
      </c>
      <c r="BC27" s="235">
        <v>-4.4197866280559661E-2</v>
      </c>
      <c r="BD27" s="235">
        <v>9.0314849202813383E-4</v>
      </c>
    </row>
    <row r="28" spans="1:57">
      <c r="A28" t="s">
        <v>147</v>
      </c>
      <c r="B28" s="362">
        <v>0</v>
      </c>
      <c r="C28" s="362">
        <v>0</v>
      </c>
      <c r="D28" s="362">
        <v>0</v>
      </c>
      <c r="E28" s="362">
        <v>0</v>
      </c>
      <c r="F28" s="362">
        <v>0</v>
      </c>
      <c r="G28" s="362">
        <v>0</v>
      </c>
      <c r="H28" s="362">
        <v>0</v>
      </c>
      <c r="I28" s="362">
        <v>0</v>
      </c>
      <c r="J28" s="362">
        <v>0</v>
      </c>
      <c r="K28" s="362">
        <v>0.38215343460399365</v>
      </c>
      <c r="L28" s="362">
        <v>0.63241616509028398</v>
      </c>
      <c r="M28" s="362">
        <v>0.74104327887646915</v>
      </c>
      <c r="N28" s="362">
        <v>0.75365434221840089</v>
      </c>
      <c r="O28" s="362">
        <v>0.82057896245342532</v>
      </c>
      <c r="P28" s="362">
        <v>0.81766504251456984</v>
      </c>
      <c r="Q28" s="362">
        <v>0.7691793254991881</v>
      </c>
      <c r="R28" s="362">
        <v>0.61204261010795857</v>
      </c>
      <c r="S28" s="362">
        <v>0.57810260819719139</v>
      </c>
      <c r="T28" s="362">
        <v>0.56064297315372136</v>
      </c>
      <c r="U28" s="362">
        <v>0.64211330849336024</v>
      </c>
      <c r="V28" s="362">
        <v>0.81475112257571436</v>
      </c>
      <c r="W28" s="362">
        <v>0.98643355307155856</v>
      </c>
      <c r="X28" s="362">
        <v>1.3045762873793831</v>
      </c>
      <c r="Y28" s="362">
        <v>1.4032674118658646</v>
      </c>
      <c r="Z28" s="362">
        <v>1.8400687876182293</v>
      </c>
      <c r="AA28" s="362">
        <v>2.1676698194325028</v>
      </c>
      <c r="AB28" s="362">
        <v>2.2846087704213249</v>
      </c>
      <c r="AC28" s="362">
        <v>2.3723129836629413</v>
      </c>
      <c r="AD28" s="362">
        <v>2.4514187446259679</v>
      </c>
      <c r="AE28" s="362">
        <v>2.7059329320722276</v>
      </c>
      <c r="AF28" s="362">
        <v>2.8099742046431651</v>
      </c>
      <c r="AG28" s="362">
        <v>2.9397630648705464</v>
      </c>
      <c r="AH28" s="362">
        <v>2.8923760389796511</v>
      </c>
      <c r="AI28" s="362">
        <v>3.3135330085029149</v>
      </c>
      <c r="AJ28" s="362">
        <v>3.3172828890799666</v>
      </c>
      <c r="AK28" s="362">
        <v>3.3886500429922624</v>
      </c>
      <c r="AL28" s="362">
        <v>3.6766981943250228</v>
      </c>
      <c r="AM28" s="362">
        <v>3.6509028374892529</v>
      </c>
      <c r="AN28" s="362">
        <v>4.0412725709372328</v>
      </c>
      <c r="AO28" s="362">
        <v>3.893379191745487</v>
      </c>
      <c r="AP28" s="362">
        <v>3.5623387790197776</v>
      </c>
      <c r="AQ28" s="362">
        <v>3.8073946689595886</v>
      </c>
      <c r="AR28" s="362">
        <v>3.5219260533104051</v>
      </c>
      <c r="AS28" s="362">
        <v>3.6010795834527576</v>
      </c>
      <c r="AT28" s="362">
        <v>3.2141014617368882</v>
      </c>
      <c r="AU28" s="362">
        <v>3.5511607910576108</v>
      </c>
      <c r="AV28" s="362">
        <v>3.1057609630266563</v>
      </c>
      <c r="AW28" s="362">
        <v>2.7467755803955298</v>
      </c>
      <c r="AX28" s="362">
        <v>2.5543135568930935</v>
      </c>
      <c r="AY28" s="362">
        <v>2.2834384255278501</v>
      </c>
      <c r="AZ28" s="431">
        <v>1.9672064583930453</v>
      </c>
      <c r="BA28" s="365">
        <v>1.7911053788095925</v>
      </c>
      <c r="BB28" s="235">
        <v>-9.2006006463855261E-2</v>
      </c>
      <c r="BC28" s="235">
        <v>-5.7651654709635847E-2</v>
      </c>
      <c r="BD28" s="235">
        <v>5.5899688326828986E-4</v>
      </c>
    </row>
    <row r="29" spans="1:57">
      <c r="A29" t="s">
        <v>148</v>
      </c>
      <c r="B29" s="362">
        <v>4.3027196444628224</v>
      </c>
      <c r="C29" s="362">
        <v>4.5391039964209918</v>
      </c>
      <c r="D29" s="362">
        <v>5.1875811998152397</v>
      </c>
      <c r="E29" s="362">
        <v>6.203552461200105</v>
      </c>
      <c r="F29" s="362">
        <v>7.2089274791302147</v>
      </c>
      <c r="G29" s="362">
        <v>8.2129913999999999</v>
      </c>
      <c r="H29" s="362">
        <v>9.7344431999999994</v>
      </c>
      <c r="I29" s="362">
        <v>11.510773199999999</v>
      </c>
      <c r="J29" s="362">
        <v>13.500959399999999</v>
      </c>
      <c r="K29" s="362">
        <v>14.0961654</v>
      </c>
      <c r="L29" s="362">
        <v>15.7220298</v>
      </c>
      <c r="M29" s="362">
        <v>16.889763599999998</v>
      </c>
      <c r="N29" s="362">
        <v>17.632106999999998</v>
      </c>
      <c r="O29" s="362">
        <v>18.828323999999999</v>
      </c>
      <c r="P29" s="362">
        <v>21.211082999999999</v>
      </c>
      <c r="Q29" s="362">
        <v>21.574940399999999</v>
      </c>
      <c r="R29" s="362">
        <v>21.8901906</v>
      </c>
      <c r="S29" s="362">
        <v>21.108837600000001</v>
      </c>
      <c r="T29" s="362">
        <v>22.415581799999998</v>
      </c>
      <c r="U29" s="362">
        <v>23.4385002</v>
      </c>
      <c r="V29" s="362">
        <v>24.275968199999998</v>
      </c>
      <c r="W29" s="362">
        <v>24.3347148</v>
      </c>
      <c r="X29" s="362">
        <v>25.1162226</v>
      </c>
      <c r="Y29" s="362">
        <v>23.839432200000001</v>
      </c>
      <c r="Z29" s="362">
        <v>24.4590192</v>
      </c>
      <c r="AA29" s="362">
        <v>25.279459199999998</v>
      </c>
      <c r="AB29" s="362">
        <v>28.2357522</v>
      </c>
      <c r="AC29" s="362">
        <v>28.070812799999999</v>
      </c>
      <c r="AD29" s="362">
        <v>28.9644732</v>
      </c>
      <c r="AE29" s="362">
        <v>27.828628200000001</v>
      </c>
      <c r="AF29" s="362">
        <v>29.669819399999998</v>
      </c>
      <c r="AG29" s="362">
        <v>32.465429999999998</v>
      </c>
      <c r="AH29" s="362">
        <v>31.3443684</v>
      </c>
      <c r="AI29" s="362">
        <v>33.419152799999999</v>
      </c>
      <c r="AJ29" s="362">
        <v>34.487400649320001</v>
      </c>
      <c r="AK29" s="362">
        <v>35.772877194659998</v>
      </c>
      <c r="AL29" s="362">
        <v>37.554781859999999</v>
      </c>
      <c r="AM29" s="362">
        <v>37.491029028</v>
      </c>
      <c r="AN29" s="362">
        <v>39.000275397540001</v>
      </c>
      <c r="AO29" s="362">
        <v>40.155553772819999</v>
      </c>
      <c r="AP29" s="362">
        <v>41.061106497060003</v>
      </c>
      <c r="AQ29" s="362">
        <v>39.631151350080003</v>
      </c>
      <c r="AR29" s="362">
        <v>38.477273496839999</v>
      </c>
      <c r="AS29" s="362">
        <v>39.894924830219999</v>
      </c>
      <c r="AT29" s="362">
        <v>38.430468772559998</v>
      </c>
      <c r="AU29" s="362">
        <v>42.612199942859995</v>
      </c>
      <c r="AV29" s="362">
        <v>36.996354435959994</v>
      </c>
      <c r="AW29" s="362">
        <v>38.222500824000001</v>
      </c>
      <c r="AX29" s="362">
        <v>38.824082409059997</v>
      </c>
      <c r="AY29" s="362">
        <v>32.603543248859999</v>
      </c>
      <c r="AZ29" s="431">
        <v>35.052884461079998</v>
      </c>
      <c r="BA29" s="365">
        <v>38.31562941797668</v>
      </c>
      <c r="BB29" s="235">
        <v>9.0094081938739468E-2</v>
      </c>
      <c r="BC29" s="235">
        <v>-1.5695861044401349E-2</v>
      </c>
      <c r="BD29" s="235">
        <v>1.1958155940186413E-2</v>
      </c>
    </row>
    <row r="30" spans="1:57">
      <c r="A30" t="s">
        <v>149</v>
      </c>
      <c r="B30" s="362">
        <v>2.6634285134864362</v>
      </c>
      <c r="C30" s="362">
        <v>3.2011970950262549</v>
      </c>
      <c r="D30" s="362">
        <v>4.1262810443669631</v>
      </c>
      <c r="E30" s="362">
        <v>6.7815769517053486</v>
      </c>
      <c r="F30" s="362">
        <v>9.6574698008095936</v>
      </c>
      <c r="G30" s="362">
        <v>13.734955208288255</v>
      </c>
      <c r="H30" s="362">
        <v>18.144860892068465</v>
      </c>
      <c r="I30" s="362">
        <v>23.493066010179966</v>
      </c>
      <c r="J30" s="362">
        <v>30.29497447725544</v>
      </c>
      <c r="K30" s="362">
        <v>37.89896122568237</v>
      </c>
      <c r="L30" s="362">
        <v>39.995140460342299</v>
      </c>
      <c r="M30" s="362">
        <v>42.329198424832704</v>
      </c>
      <c r="N30" s="362">
        <v>44.951963907578893</v>
      </c>
      <c r="O30" s="362">
        <v>48.187724578734361</v>
      </c>
      <c r="P30" s="362">
        <v>53.265520542423197</v>
      </c>
      <c r="Q30" s="362">
        <v>52.513254473728544</v>
      </c>
      <c r="R30" s="362">
        <v>50.209693782293343</v>
      </c>
      <c r="S30" s="362">
        <v>46.591700622179509</v>
      </c>
      <c r="T30" s="362">
        <v>48.438818793555399</v>
      </c>
      <c r="U30" s="362">
        <v>50.584810240872152</v>
      </c>
      <c r="V30" s="362">
        <v>49.999262598212539</v>
      </c>
      <c r="W30" s="362">
        <v>49.853892263316148</v>
      </c>
      <c r="X30" s="362">
        <v>54.05133361147854</v>
      </c>
      <c r="Y30" s="362">
        <v>53.21164202669236</v>
      </c>
      <c r="Z30" s="362">
        <v>54.458980494649566</v>
      </c>
      <c r="AA30" s="362">
        <v>54.823931195543324</v>
      </c>
      <c r="AB30" s="362">
        <v>57.540221648992087</v>
      </c>
      <c r="AC30" s="362">
        <v>56.889677080347774</v>
      </c>
      <c r="AD30" s="362">
        <v>60.198910862711394</v>
      </c>
      <c r="AE30" s="362">
        <v>61.300706983854035</v>
      </c>
      <c r="AF30" s="362">
        <v>66.842098977739582</v>
      </c>
      <c r="AG30" s="362">
        <v>74.798796216681012</v>
      </c>
      <c r="AH30" s="362">
        <v>71.456028470430894</v>
      </c>
      <c r="AI30" s="362">
        <v>72.110943918983494</v>
      </c>
      <c r="AJ30" s="362">
        <v>71.899469762109504</v>
      </c>
      <c r="AK30" s="362">
        <v>71.302307251361441</v>
      </c>
      <c r="AL30" s="362">
        <v>75.191912677940209</v>
      </c>
      <c r="AM30" s="362">
        <v>75.075475303334315</v>
      </c>
      <c r="AN30" s="362">
        <v>75.986218591764612</v>
      </c>
      <c r="AO30" s="362">
        <v>76.372360752842283</v>
      </c>
      <c r="AP30" s="362">
        <v>77.627729316199378</v>
      </c>
      <c r="AQ30" s="362">
        <v>79.111690875795276</v>
      </c>
      <c r="AR30" s="362">
        <v>76.213410022185386</v>
      </c>
      <c r="AS30" s="362">
        <v>76.956689862682452</v>
      </c>
      <c r="AT30" s="362">
        <v>72.59683718561152</v>
      </c>
      <c r="AU30" s="362">
        <v>75.727644024075687</v>
      </c>
      <c r="AV30" s="362">
        <v>69.527706124008802</v>
      </c>
      <c r="AW30" s="362">
        <v>69.74209420082164</v>
      </c>
      <c r="AX30" s="362">
        <v>73.064775007165395</v>
      </c>
      <c r="AY30" s="362">
        <v>63.538286997229399</v>
      </c>
      <c r="AZ30" s="431">
        <v>66.168195280405101</v>
      </c>
      <c r="BA30" s="365">
        <v>72.423138767614702</v>
      </c>
      <c r="BB30" s="235">
        <v>9.1540445273055715E-2</v>
      </c>
      <c r="BC30" s="235">
        <v>-1.5845595034171822E-2</v>
      </c>
      <c r="BD30" s="235">
        <v>2.2602974300992958E-2</v>
      </c>
    </row>
    <row r="31" spans="1:57">
      <c r="A31" t="s">
        <v>150</v>
      </c>
      <c r="B31" s="362">
        <v>0</v>
      </c>
      <c r="C31" s="362">
        <v>0</v>
      </c>
      <c r="D31" s="362">
        <v>0</v>
      </c>
      <c r="E31" s="362">
        <v>0</v>
      </c>
      <c r="F31" s="362">
        <v>0</v>
      </c>
      <c r="G31" s="362">
        <v>0</v>
      </c>
      <c r="H31" s="362">
        <v>0</v>
      </c>
      <c r="I31" s="362">
        <v>0</v>
      </c>
      <c r="J31" s="362">
        <v>0</v>
      </c>
      <c r="K31" s="362">
        <v>0</v>
      </c>
      <c r="L31" s="362">
        <v>0</v>
      </c>
      <c r="M31" s="362">
        <v>0</v>
      </c>
      <c r="N31" s="362">
        <v>0</v>
      </c>
      <c r="O31" s="362">
        <v>0</v>
      </c>
      <c r="P31" s="362">
        <v>0</v>
      </c>
      <c r="Q31" s="362">
        <v>0</v>
      </c>
      <c r="R31" s="362">
        <v>0</v>
      </c>
      <c r="S31" s="362">
        <v>7.2527944969905306E-2</v>
      </c>
      <c r="T31" s="362">
        <v>6.9131556319862314E-2</v>
      </c>
      <c r="U31" s="362">
        <v>7.6053310404127134E-2</v>
      </c>
      <c r="V31" s="362">
        <v>7.1474634565778045E-2</v>
      </c>
      <c r="W31" s="362">
        <v>9.7914875322441808E-2</v>
      </c>
      <c r="X31" s="362">
        <v>0.11177987962166792</v>
      </c>
      <c r="Y31" s="362">
        <v>0.13407136715391207</v>
      </c>
      <c r="Z31" s="362">
        <v>0.13521066208082524</v>
      </c>
      <c r="AA31" s="362">
        <v>0.13813413585554579</v>
      </c>
      <c r="AB31" s="362">
        <v>0.13645743766122076</v>
      </c>
      <c r="AC31" s="362">
        <v>0.12609630266551999</v>
      </c>
      <c r="AD31" s="362">
        <v>9.2992261392949124E-2</v>
      </c>
      <c r="AE31" s="362">
        <v>4.7570937231298294E-2</v>
      </c>
      <c r="AF31" s="362">
        <v>4.3873602751504662E-2</v>
      </c>
      <c r="AG31" s="362">
        <v>4.929062768701626E-2</v>
      </c>
      <c r="AH31" s="362">
        <v>0.17100171969045544</v>
      </c>
      <c r="AI31" s="362">
        <v>0.7518614400000001</v>
      </c>
      <c r="AJ31" s="362">
        <v>1.3480344</v>
      </c>
      <c r="AK31" s="362">
        <v>1.8094039200000003</v>
      </c>
      <c r="AL31" s="362">
        <v>1.7856709200000001</v>
      </c>
      <c r="AM31" s="362">
        <v>1.92047436</v>
      </c>
      <c r="AN31" s="362">
        <v>2.1710948400000003</v>
      </c>
      <c r="AO31" s="362">
        <v>2.3865904800000002</v>
      </c>
      <c r="AP31" s="362">
        <v>2.403</v>
      </c>
      <c r="AQ31" s="362">
        <v>2.8332000000000002</v>
      </c>
      <c r="AR31" s="362">
        <v>3.3420302576698142</v>
      </c>
      <c r="AS31" s="362">
        <v>3.4846777722737583</v>
      </c>
      <c r="AT31" s="362">
        <v>2.9261773711576646</v>
      </c>
      <c r="AU31" s="362">
        <v>3.2068451668424491</v>
      </c>
      <c r="AV31" s="362">
        <v>3.9544179982627545</v>
      </c>
      <c r="AW31" s="362">
        <v>3.6344091208615437</v>
      </c>
      <c r="AX31" s="362">
        <v>3.2078182247216356</v>
      </c>
      <c r="AY31" s="362">
        <v>2.4456311613182686</v>
      </c>
      <c r="AZ31" s="431">
        <v>2.5383439916852923</v>
      </c>
      <c r="BA31" s="365">
        <v>2.5601526998693647</v>
      </c>
      <c r="BB31" s="235">
        <v>5.8359920880359795E-3</v>
      </c>
      <c r="BC31" s="235">
        <v>5.4944333227662234E-3</v>
      </c>
      <c r="BD31" s="235">
        <v>7.9901350129885941E-4</v>
      </c>
    </row>
    <row r="32" spans="1:57">
      <c r="A32" t="s">
        <v>151</v>
      </c>
      <c r="B32" s="362">
        <v>1.1691530524505571</v>
      </c>
      <c r="C32" s="362">
        <v>1.4493766122098</v>
      </c>
      <c r="D32" s="362">
        <v>1.8602536543422155</v>
      </c>
      <c r="E32" s="362">
        <v>2.3412725709372277</v>
      </c>
      <c r="F32" s="362">
        <v>2.7872742906276824</v>
      </c>
      <c r="G32" s="362">
        <v>3.1257953568357646</v>
      </c>
      <c r="H32" s="362">
        <v>3.2549871023215768</v>
      </c>
      <c r="I32" s="362">
        <v>3.5133061049011123</v>
      </c>
      <c r="J32" s="362">
        <v>4.1719905417024865</v>
      </c>
      <c r="K32" s="362">
        <v>4.4432932072226929</v>
      </c>
      <c r="L32" s="362">
        <v>4.935791057609622</v>
      </c>
      <c r="M32" s="362">
        <v>5.9266766981943153</v>
      </c>
      <c r="N32" s="362">
        <v>6.3869088564058369</v>
      </c>
      <c r="O32" s="362">
        <v>6.9940885640584582</v>
      </c>
      <c r="P32" s="362">
        <v>7.387983662940659</v>
      </c>
      <c r="Q32" s="362">
        <v>7.9724634565778034</v>
      </c>
      <c r="R32" s="362">
        <v>8.1548581255373911</v>
      </c>
      <c r="S32" s="362">
        <v>8.5166595012897535</v>
      </c>
      <c r="T32" s="362">
        <v>8.490606190885627</v>
      </c>
      <c r="U32" s="362">
        <v>8.6470765262252662</v>
      </c>
      <c r="V32" s="362">
        <v>8.8278159931212237</v>
      </c>
      <c r="W32" s="362">
        <v>9.363907996560604</v>
      </c>
      <c r="X32" s="362">
        <v>9.2963241616508885</v>
      </c>
      <c r="Y32" s="362">
        <v>9.1950343938091006</v>
      </c>
      <c r="Z32" s="362">
        <v>9.3678417884780583</v>
      </c>
      <c r="AA32" s="362">
        <v>8.9130600936275943</v>
      </c>
      <c r="AB32" s="362">
        <v>8.8383013279831886</v>
      </c>
      <c r="AC32" s="362">
        <v>7.7695614789337943</v>
      </c>
      <c r="AD32" s="362">
        <v>8.3609439189834749</v>
      </c>
      <c r="AE32" s="362">
        <v>8.4433457533199601</v>
      </c>
      <c r="AF32" s="362">
        <v>9.1748829655106547</v>
      </c>
      <c r="AG32" s="362">
        <v>10.237460590427059</v>
      </c>
      <c r="AH32" s="362">
        <v>9.7088468520110851</v>
      </c>
      <c r="AI32" s="362">
        <v>9.7762969332186902</v>
      </c>
      <c r="AJ32" s="362">
        <v>9.9050587560905736</v>
      </c>
      <c r="AK32" s="362">
        <v>9.6567545619566282</v>
      </c>
      <c r="AL32" s="362">
        <v>10.710638196235791</v>
      </c>
      <c r="AM32" s="362">
        <v>10.810547434795074</v>
      </c>
      <c r="AN32" s="362">
        <v>11.886046622719025</v>
      </c>
      <c r="AO32" s="362">
        <v>11.712238463743196</v>
      </c>
      <c r="AP32" s="362">
        <v>12.093938091143597</v>
      </c>
      <c r="AQ32" s="362">
        <v>11.456768892710427</v>
      </c>
      <c r="AR32" s="362">
        <v>10.704834240947743</v>
      </c>
      <c r="AS32" s="362">
        <v>10.560834049871026</v>
      </c>
      <c r="AT32" s="362">
        <v>9.1518821056654271</v>
      </c>
      <c r="AU32" s="362">
        <v>9.8154915448552629</v>
      </c>
      <c r="AV32" s="362">
        <v>9.3839447788287025</v>
      </c>
      <c r="AW32" s="362">
        <v>8.3748686347568579</v>
      </c>
      <c r="AX32" s="362">
        <v>7.8075140919079038</v>
      </c>
      <c r="AY32" s="362">
        <v>6.9796503296073391</v>
      </c>
      <c r="AZ32" s="431">
        <v>7.4886070507308711</v>
      </c>
      <c r="BA32" s="365">
        <v>8.0315754275341558</v>
      </c>
      <c r="BB32" s="235">
        <v>6.9575580360467182E-2</v>
      </c>
      <c r="BC32" s="235">
        <v>-4.6801544143784013E-2</v>
      </c>
      <c r="BD32" s="235">
        <v>2.5066228290318007E-3</v>
      </c>
    </row>
    <row r="33" spans="1:56">
      <c r="A33" t="s">
        <v>218</v>
      </c>
      <c r="B33" s="362">
        <v>0</v>
      </c>
      <c r="C33" s="362">
        <v>0</v>
      </c>
      <c r="D33" s="362">
        <v>0</v>
      </c>
      <c r="E33" s="362">
        <v>0</v>
      </c>
      <c r="F33" s="362">
        <v>0</v>
      </c>
      <c r="G33" s="362">
        <v>0</v>
      </c>
      <c r="H33" s="362">
        <v>0</v>
      </c>
      <c r="I33" s="362">
        <v>0</v>
      </c>
      <c r="J33" s="362">
        <v>0</v>
      </c>
      <c r="K33" s="362">
        <v>0</v>
      </c>
      <c r="L33" s="362">
        <v>0</v>
      </c>
      <c r="M33" s="362">
        <v>0</v>
      </c>
      <c r="N33" s="362">
        <v>0</v>
      </c>
      <c r="O33" s="362">
        <v>0</v>
      </c>
      <c r="P33" s="362">
        <v>0.25800000000000001</v>
      </c>
      <c r="Q33" s="362">
        <v>0.754</v>
      </c>
      <c r="R33" s="362">
        <v>1.1340000000000001</v>
      </c>
      <c r="S33" s="362">
        <v>1.6640000000000001</v>
      </c>
      <c r="T33" s="362">
        <v>1.8</v>
      </c>
      <c r="U33" s="362">
        <v>1.907</v>
      </c>
      <c r="V33" s="362">
        <v>1.964</v>
      </c>
      <c r="W33" s="362">
        <v>1.385</v>
      </c>
      <c r="X33" s="362">
        <v>1.3800000000000001</v>
      </c>
      <c r="Y33" s="362">
        <v>1.655</v>
      </c>
      <c r="Z33" s="362">
        <v>1.877</v>
      </c>
      <c r="AA33" s="362">
        <v>1.877</v>
      </c>
      <c r="AB33" s="362">
        <v>1.923</v>
      </c>
      <c r="AC33" s="362">
        <v>1.9020000000000001</v>
      </c>
      <c r="AD33" s="362">
        <v>2.161</v>
      </c>
      <c r="AE33" s="362">
        <v>2.198</v>
      </c>
      <c r="AF33" s="362">
        <v>2.339</v>
      </c>
      <c r="AG33" s="362">
        <v>2.657</v>
      </c>
      <c r="AH33" s="362">
        <v>2.7770000000000001</v>
      </c>
      <c r="AI33" s="362">
        <v>2.8080000000000003</v>
      </c>
      <c r="AJ33" s="362">
        <v>3.0030000000000001</v>
      </c>
      <c r="AK33" s="362">
        <v>3.4430000000000001</v>
      </c>
      <c r="AL33" s="362">
        <v>3.5910000000000002</v>
      </c>
      <c r="AM33" s="362">
        <v>3.6859999999999999</v>
      </c>
      <c r="AN33" s="362">
        <v>3.6590000000000003</v>
      </c>
      <c r="AO33" s="362">
        <v>3.653</v>
      </c>
      <c r="AP33" s="362">
        <v>3.4769999999999999</v>
      </c>
      <c r="AQ33" s="362">
        <v>3.9470000000000001</v>
      </c>
      <c r="AR33" s="362">
        <v>4.2850000000000001</v>
      </c>
      <c r="AS33" s="362">
        <v>4.4889999999999999</v>
      </c>
      <c r="AT33" s="362">
        <v>4.2610000000000001</v>
      </c>
      <c r="AU33" s="362">
        <v>4.7010000000000005</v>
      </c>
      <c r="AV33" s="362">
        <v>4.1349999999999998</v>
      </c>
      <c r="AW33" s="362">
        <v>4.0329644844504289</v>
      </c>
      <c r="AX33" s="362">
        <v>3.8411136057951536</v>
      </c>
      <c r="AY33" s="362">
        <v>3.7216418021194855</v>
      </c>
      <c r="AZ33" s="431">
        <v>3.7605581947938491</v>
      </c>
      <c r="BA33" s="365">
        <v>4.2994101587565723</v>
      </c>
      <c r="BB33" s="235">
        <v>0.14016667589422416</v>
      </c>
      <c r="BC33" s="235">
        <v>7.8705662859157588E-3</v>
      </c>
      <c r="BD33" s="235">
        <v>1.341828854444215E-3</v>
      </c>
    </row>
    <row r="34" spans="1:56">
      <c r="A34" t="s">
        <v>90</v>
      </c>
      <c r="B34" s="362">
        <v>6.3411006018916494</v>
      </c>
      <c r="C34" s="362">
        <v>6.9235812553740219</v>
      </c>
      <c r="D34" s="362">
        <v>7.5626182287188186</v>
      </c>
      <c r="E34" s="362">
        <v>8.8816423043851973</v>
      </c>
      <c r="F34" s="362">
        <v>9.7516552020636134</v>
      </c>
      <c r="G34" s="362">
        <v>10.520378331900242</v>
      </c>
      <c r="H34" s="362">
        <v>10.868228718830593</v>
      </c>
      <c r="I34" s="362">
        <v>12.463134135855526</v>
      </c>
      <c r="J34" s="362">
        <v>14.00113929492689</v>
      </c>
      <c r="K34" s="362">
        <v>15.7467970765262</v>
      </c>
      <c r="L34" s="362">
        <v>18.145464316423016</v>
      </c>
      <c r="M34" s="362">
        <v>21.97082975064485</v>
      </c>
      <c r="N34" s="362">
        <v>22.437962166809939</v>
      </c>
      <c r="O34" s="362">
        <v>22.106083404987068</v>
      </c>
      <c r="P34" s="362">
        <v>22.711435941530489</v>
      </c>
      <c r="Q34" s="362">
        <v>22.542024935511574</v>
      </c>
      <c r="R34" s="362">
        <v>21.857158211521892</v>
      </c>
      <c r="S34" s="362">
        <v>21.780975924333585</v>
      </c>
      <c r="T34" s="362">
        <v>22.397871883061015</v>
      </c>
      <c r="U34" s="362">
        <v>26.38652192605327</v>
      </c>
      <c r="V34" s="362">
        <v>26.818637145313801</v>
      </c>
      <c r="W34" s="362">
        <v>28.355674978503824</v>
      </c>
      <c r="X34" s="362">
        <v>31.453568357695566</v>
      </c>
      <c r="Y34" s="362">
        <v>34.122828890799603</v>
      </c>
      <c r="Z34" s="362">
        <v>36.911306964746288</v>
      </c>
      <c r="AA34" s="362">
        <v>39.059350816852906</v>
      </c>
      <c r="AB34" s="362">
        <v>41.494582975064425</v>
      </c>
      <c r="AC34" s="362">
        <v>41.112166809974141</v>
      </c>
      <c r="AD34" s="362">
        <v>41.949720550300881</v>
      </c>
      <c r="AE34" s="362">
        <v>40.536822871882997</v>
      </c>
      <c r="AF34" s="362">
        <v>44.652257093723058</v>
      </c>
      <c r="AG34" s="362">
        <v>46.066788478073875</v>
      </c>
      <c r="AH34" s="362">
        <v>47.832999999999998</v>
      </c>
      <c r="AI34" s="362">
        <v>51.5</v>
      </c>
      <c r="AJ34" s="362">
        <v>55.975999999999999</v>
      </c>
      <c r="AK34" s="362">
        <v>58.365000000000002</v>
      </c>
      <c r="AL34" s="362">
        <v>58.524999999999999</v>
      </c>
      <c r="AM34" s="362">
        <v>58.128</v>
      </c>
      <c r="AN34" s="362">
        <v>64.087000000000003</v>
      </c>
      <c r="AO34" s="362">
        <v>66.501999999999995</v>
      </c>
      <c r="AP34" s="362">
        <v>71.168999999999997</v>
      </c>
      <c r="AQ34" s="362">
        <v>69.698000000000008</v>
      </c>
      <c r="AR34" s="362">
        <v>69.530500814703359</v>
      </c>
      <c r="AS34" s="362">
        <v>69.519789997618346</v>
      </c>
      <c r="AT34" s="362">
        <v>63.901598008144383</v>
      </c>
      <c r="AU34" s="362">
        <v>68.056664420707818</v>
      </c>
      <c r="AV34" s="362">
        <v>63.814334506893715</v>
      </c>
      <c r="AW34" s="362">
        <v>61.355617374954306</v>
      </c>
      <c r="AX34" s="362">
        <v>57.386439232826383</v>
      </c>
      <c r="AY34" s="362">
        <v>50.706443169733326</v>
      </c>
      <c r="AZ34" s="431">
        <v>55.301305074807395</v>
      </c>
      <c r="BA34" s="365">
        <v>58.078965334325687</v>
      </c>
      <c r="BB34" s="235">
        <v>4.7358277681526229E-2</v>
      </c>
      <c r="BC34" s="235">
        <v>-2.4910563277315112E-2</v>
      </c>
      <c r="BD34" s="235">
        <v>1.8126214676945859E-2</v>
      </c>
    </row>
    <row r="35" spans="1:56">
      <c r="A35" t="s">
        <v>68</v>
      </c>
      <c r="B35" s="362" t="s">
        <v>8</v>
      </c>
      <c r="C35" s="362" t="s">
        <v>8</v>
      </c>
      <c r="D35" s="362" t="s">
        <v>8</v>
      </c>
      <c r="E35" s="362" t="s">
        <v>8</v>
      </c>
      <c r="F35" s="362" t="s">
        <v>8</v>
      </c>
      <c r="G35" s="362" t="s">
        <v>8</v>
      </c>
      <c r="H35" s="362" t="s">
        <v>8</v>
      </c>
      <c r="I35" s="362" t="s">
        <v>8</v>
      </c>
      <c r="J35" s="362" t="s">
        <v>8</v>
      </c>
      <c r="K35" s="362" t="s">
        <v>8</v>
      </c>
      <c r="L35" s="362" t="s">
        <v>8</v>
      </c>
      <c r="M35" s="362" t="s">
        <v>8</v>
      </c>
      <c r="N35" s="362" t="s">
        <v>8</v>
      </c>
      <c r="O35" s="362" t="s">
        <v>8</v>
      </c>
      <c r="P35" s="362" t="s">
        <v>8</v>
      </c>
      <c r="Q35" s="362" t="s">
        <v>8</v>
      </c>
      <c r="R35" s="362" t="s">
        <v>8</v>
      </c>
      <c r="S35" s="362" t="s">
        <v>8</v>
      </c>
      <c r="T35" s="362" t="s">
        <v>8</v>
      </c>
      <c r="U35" s="362" t="s">
        <v>8</v>
      </c>
      <c r="V35" s="362">
        <v>7.5340763695478525</v>
      </c>
      <c r="W35" s="362">
        <v>9.1221890394932537</v>
      </c>
      <c r="X35" s="362">
        <v>9.5296461708060036</v>
      </c>
      <c r="Y35" s="362">
        <v>9.93710330211875</v>
      </c>
      <c r="Z35" s="362">
        <v>10.262098873953908</v>
      </c>
      <c r="AA35" s="362">
        <v>10.938283682846624</v>
      </c>
      <c r="AB35" s="362">
        <v>11.484470259747356</v>
      </c>
      <c r="AC35" s="362">
        <v>11.810435966426516</v>
      </c>
      <c r="AD35" s="362">
        <v>11.321487410480175</v>
      </c>
      <c r="AE35" s="362">
        <v>8.9592061902260731</v>
      </c>
      <c r="AF35" s="362">
        <v>9.4481547461724116</v>
      </c>
      <c r="AG35" s="362">
        <v>7.9007877869148455</v>
      </c>
      <c r="AH35" s="362">
        <v>6.1904379751321814</v>
      </c>
      <c r="AI35" s="362">
        <v>6.3534208276572803</v>
      </c>
      <c r="AJ35" s="362">
        <v>6.9228906742076903</v>
      </c>
      <c r="AK35" s="362">
        <v>4.3661810061479986</v>
      </c>
      <c r="AL35" s="362">
        <v>3.8357104166159992</v>
      </c>
      <c r="AM35" s="362">
        <v>4.0398486546124248</v>
      </c>
      <c r="AN35" s="362">
        <v>4.7539439920832587</v>
      </c>
      <c r="AO35" s="362">
        <v>5.2530167045940948</v>
      </c>
      <c r="AP35" s="362">
        <v>6.2903427415636672</v>
      </c>
      <c r="AQ35" s="362">
        <v>6.6466251493687025</v>
      </c>
      <c r="AR35" s="362">
        <v>8.1348958005945331</v>
      </c>
      <c r="AS35" s="362">
        <v>8.0076953048189079</v>
      </c>
      <c r="AT35" s="362">
        <v>7.4642576598856403</v>
      </c>
      <c r="AU35" s="362">
        <v>7.9913819511520252</v>
      </c>
      <c r="AV35" s="362">
        <v>8.9700504318861061</v>
      </c>
      <c r="AW35" s="362">
        <v>9.7068197101121303</v>
      </c>
      <c r="AX35" s="362">
        <v>10.074119835372406</v>
      </c>
      <c r="AY35" s="362">
        <v>11.269727353239833</v>
      </c>
      <c r="AZ35" s="431">
        <v>11.569094624121956</v>
      </c>
      <c r="BA35" s="365">
        <v>12.041387105217675</v>
      </c>
      <c r="BB35" s="235">
        <v>3.797985327315212E-2</v>
      </c>
      <c r="BC35" s="235">
        <v>6.2826823066511883E-2</v>
      </c>
      <c r="BD35" s="235">
        <v>3.7580691463934349E-3</v>
      </c>
    </row>
    <row r="36" spans="1:56">
      <c r="A36" t="s">
        <v>153</v>
      </c>
      <c r="B36" s="362">
        <v>0</v>
      </c>
      <c r="C36" s="362">
        <v>0</v>
      </c>
      <c r="D36" s="362">
        <v>0</v>
      </c>
      <c r="E36" s="362">
        <v>0</v>
      </c>
      <c r="F36" s="362">
        <v>0</v>
      </c>
      <c r="G36" s="362">
        <v>0</v>
      </c>
      <c r="H36" s="362">
        <v>0</v>
      </c>
      <c r="I36" s="362">
        <v>0</v>
      </c>
      <c r="J36" s="362">
        <v>0</v>
      </c>
      <c r="K36" s="362">
        <v>0</v>
      </c>
      <c r="L36" s="362">
        <v>0</v>
      </c>
      <c r="M36" s="362">
        <v>0</v>
      </c>
      <c r="N36" s="362">
        <v>0</v>
      </c>
      <c r="O36" s="362">
        <v>0</v>
      </c>
      <c r="P36" s="362">
        <v>0</v>
      </c>
      <c r="Q36" s="362">
        <v>0</v>
      </c>
      <c r="R36" s="362">
        <v>0</v>
      </c>
      <c r="S36" s="362">
        <v>0</v>
      </c>
      <c r="T36" s="362">
        <v>0</v>
      </c>
      <c r="U36" s="362">
        <v>0</v>
      </c>
      <c r="V36" s="362">
        <v>3.5074718631934783</v>
      </c>
      <c r="W36" s="362">
        <v>3.5149147743090086</v>
      </c>
      <c r="X36" s="362">
        <v>3.6712159077351365</v>
      </c>
      <c r="Y36" s="362">
        <v>3.8275170411612649</v>
      </c>
      <c r="Z36" s="362">
        <v>4.0619687413004577</v>
      </c>
      <c r="AA36" s="362">
        <v>4.6787999999999998</v>
      </c>
      <c r="AB36" s="362">
        <v>4.8433999999999999</v>
      </c>
      <c r="AC36" s="362">
        <v>2.7669999999999999</v>
      </c>
      <c r="AD36" s="362">
        <v>1.4964999999999999</v>
      </c>
      <c r="AE36" s="362">
        <v>1.7313000000000001</v>
      </c>
      <c r="AF36" s="362">
        <v>2.0289000000000001</v>
      </c>
      <c r="AG36" s="362">
        <v>2.1690999999999998</v>
      </c>
      <c r="AH36" s="362">
        <v>2.0024000000000002</v>
      </c>
      <c r="AI36" s="362">
        <v>1.7539000000000002</v>
      </c>
      <c r="AJ36" s="362">
        <v>1.8129000000000002</v>
      </c>
      <c r="AK36" s="362">
        <v>2.0643000000000002</v>
      </c>
      <c r="AL36" s="362">
        <v>2.1467000000000001</v>
      </c>
      <c r="AM36" s="362">
        <v>2.1704000000000003</v>
      </c>
      <c r="AN36" s="362">
        <v>2.3543000000000003</v>
      </c>
      <c r="AO36" s="362">
        <v>2.3484000000000003</v>
      </c>
      <c r="AP36" s="362">
        <v>2.4769000000000001</v>
      </c>
      <c r="AQ36" s="362">
        <v>2.4544999999999999</v>
      </c>
      <c r="AR36" s="362">
        <v>2.8921000000000001</v>
      </c>
      <c r="AS36" s="362">
        <v>2.5960000000000001</v>
      </c>
      <c r="AT36" s="362">
        <v>2.1816</v>
      </c>
      <c r="AU36" s="362">
        <v>2.492</v>
      </c>
      <c r="AV36" s="362">
        <v>2.7188000000000003</v>
      </c>
      <c r="AW36" s="362">
        <v>2.6547000000000001</v>
      </c>
      <c r="AX36" s="362">
        <v>2.1644000000000001</v>
      </c>
      <c r="AY36" s="362">
        <v>2.0651000000000002</v>
      </c>
      <c r="AZ36" s="431">
        <v>2.0672378999999999</v>
      </c>
      <c r="BA36" s="365">
        <v>1.8420038999999999</v>
      </c>
      <c r="BB36" s="235">
        <v>-0.11138862998834509</v>
      </c>
      <c r="BC36" s="235">
        <v>-1.7916988383342325E-2</v>
      </c>
      <c r="BD36" s="235">
        <v>5.7488210981331456E-4</v>
      </c>
    </row>
    <row r="37" spans="1:56">
      <c r="A37" t="s">
        <v>154</v>
      </c>
      <c r="B37" s="362">
        <v>1.2897678417884784</v>
      </c>
      <c r="C37" s="362">
        <v>2.4601127352632086</v>
      </c>
      <c r="D37" s="362">
        <v>4.3469953186204275</v>
      </c>
      <c r="E37" s="362">
        <v>7.3086844368013777</v>
      </c>
      <c r="F37" s="362">
        <v>10.77194993790007</v>
      </c>
      <c r="G37" s="362">
        <v>15.166714435845996</v>
      </c>
      <c r="H37" s="362">
        <v>19.824209420082166</v>
      </c>
      <c r="I37" s="362">
        <v>25.795356835769567</v>
      </c>
      <c r="J37" s="362">
        <v>28.685392184962268</v>
      </c>
      <c r="K37" s="362">
        <v>30.524505588993989</v>
      </c>
      <c r="L37" s="362">
        <v>31.814273430782467</v>
      </c>
      <c r="M37" s="362">
        <v>33.056272093245447</v>
      </c>
      <c r="N37" s="362">
        <v>33.175695041559194</v>
      </c>
      <c r="O37" s="362">
        <v>33.247348810547443</v>
      </c>
      <c r="P37" s="362">
        <v>33.104041272570946</v>
      </c>
      <c r="Q37" s="362">
        <v>30.261775102703744</v>
      </c>
      <c r="R37" s="362">
        <v>28.804815133276016</v>
      </c>
      <c r="S37" s="362">
        <v>27.515047291487537</v>
      </c>
      <c r="T37" s="362">
        <v>29.425814464507507</v>
      </c>
      <c r="U37" s="362">
        <v>31.264927868539225</v>
      </c>
      <c r="V37" s="362">
        <v>32.936849144931699</v>
      </c>
      <c r="W37" s="362">
        <v>32.865195375943451</v>
      </c>
      <c r="X37" s="362">
        <v>33.91611732110443</v>
      </c>
      <c r="Y37" s="362">
        <v>30.667813126970486</v>
      </c>
      <c r="Z37" s="362">
        <v>31.432119996178471</v>
      </c>
      <c r="AA37" s="362">
        <v>31.647081303143221</v>
      </c>
      <c r="AB37" s="362">
        <v>35.32530811120666</v>
      </c>
      <c r="AC37" s="362">
        <v>34.393809114359421</v>
      </c>
      <c r="AD37" s="362">
        <v>35.373077290532159</v>
      </c>
      <c r="AE37" s="362">
        <v>34.154963217731925</v>
      </c>
      <c r="AF37" s="362">
        <v>35.086462214579164</v>
      </c>
      <c r="AG37" s="362">
        <v>38.884111970956347</v>
      </c>
      <c r="AH37" s="362">
        <v>36.423999235693138</v>
      </c>
      <c r="AI37" s="362">
        <v>35.970192032100897</v>
      </c>
      <c r="AJ37" s="362">
        <v>35.158115983567413</v>
      </c>
      <c r="AK37" s="362">
        <v>35.253654342218411</v>
      </c>
      <c r="AL37" s="362">
        <v>35.970192032100897</v>
      </c>
      <c r="AM37" s="362">
        <v>35.588038597496904</v>
      </c>
      <c r="AN37" s="362">
        <v>35.850769083787149</v>
      </c>
      <c r="AO37" s="362">
        <v>36.686729721983383</v>
      </c>
      <c r="AP37" s="362">
        <v>35.635807776822404</v>
      </c>
      <c r="AQ37" s="362">
        <v>34.202732397057424</v>
      </c>
      <c r="AR37" s="362">
        <v>33.223464220884694</v>
      </c>
      <c r="AS37" s="362">
        <v>34.608770421324166</v>
      </c>
      <c r="AT37" s="362">
        <v>34.967039266265417</v>
      </c>
      <c r="AU37" s="362">
        <v>39.24238081589759</v>
      </c>
      <c r="AV37" s="362">
        <v>34.250501576382923</v>
      </c>
      <c r="AW37" s="362">
        <v>32.435272762013959</v>
      </c>
      <c r="AX37" s="362">
        <v>32.841310786280701</v>
      </c>
      <c r="AY37" s="362">
        <v>28.637623005636769</v>
      </c>
      <c r="AZ37" s="431">
        <v>28.327123340021025</v>
      </c>
      <c r="BA37" s="365">
        <v>30.214005923378242</v>
      </c>
      <c r="BB37" s="235">
        <v>6.3696219095273454E-2</v>
      </c>
      <c r="BC37" s="235">
        <v>-2.2691701205452053E-2</v>
      </c>
      <c r="BD37" s="235">
        <v>9.429671387310129E-3</v>
      </c>
    </row>
    <row r="38" spans="1:56">
      <c r="A38" t="s">
        <v>91</v>
      </c>
      <c r="B38" s="362">
        <v>0</v>
      </c>
      <c r="C38" s="362">
        <v>0</v>
      </c>
      <c r="D38" s="362">
        <v>0</v>
      </c>
      <c r="E38" s="362">
        <v>0</v>
      </c>
      <c r="F38" s="362">
        <v>0</v>
      </c>
      <c r="G38" s="362">
        <v>0</v>
      </c>
      <c r="H38" s="362">
        <v>0</v>
      </c>
      <c r="I38" s="362">
        <v>0</v>
      </c>
      <c r="J38" s="362">
        <v>0</v>
      </c>
      <c r="K38" s="362">
        <v>0</v>
      </c>
      <c r="L38" s="362">
        <v>0</v>
      </c>
      <c r="M38" s="362">
        <v>0</v>
      </c>
      <c r="N38" s="362">
        <v>0.34300000000000003</v>
      </c>
      <c r="O38" s="362">
        <v>0.57600000000000007</v>
      </c>
      <c r="P38" s="362">
        <v>0.65800000000000003</v>
      </c>
      <c r="Q38" s="362">
        <v>0.70699999999999996</v>
      </c>
      <c r="R38" s="362">
        <v>0.86899999999999999</v>
      </c>
      <c r="S38" s="362">
        <v>0.93800000000000006</v>
      </c>
      <c r="T38" s="362">
        <v>1.056</v>
      </c>
      <c r="U38" s="362">
        <v>1.016</v>
      </c>
      <c r="V38" s="362">
        <v>1.071</v>
      </c>
      <c r="W38" s="362">
        <v>1.18</v>
      </c>
      <c r="X38" s="362">
        <v>1.2989999999999999</v>
      </c>
      <c r="Y38" s="362">
        <v>1.6360000000000001</v>
      </c>
      <c r="Z38" s="362">
        <v>1.8120000000000001</v>
      </c>
      <c r="AA38" s="362">
        <v>1.919</v>
      </c>
      <c r="AB38" s="362">
        <v>2.1619999999999999</v>
      </c>
      <c r="AC38" s="362">
        <v>2.327</v>
      </c>
      <c r="AD38" s="362">
        <v>2.448</v>
      </c>
      <c r="AE38" s="362">
        <v>2.6280000000000001</v>
      </c>
      <c r="AF38" s="362">
        <v>2.653</v>
      </c>
      <c r="AG38" s="362">
        <v>2.88</v>
      </c>
      <c r="AH38" s="362">
        <v>3.3260000000000001</v>
      </c>
      <c r="AI38" s="362">
        <v>3.3970000000000002</v>
      </c>
      <c r="AJ38" s="362">
        <v>3.2450000000000001</v>
      </c>
      <c r="AK38" s="362">
        <v>3.6430000000000002</v>
      </c>
      <c r="AL38" s="362">
        <v>3.3759999999999999</v>
      </c>
      <c r="AM38" s="362">
        <v>3.6030000000000002</v>
      </c>
      <c r="AN38" s="362">
        <v>3.8820000000000001</v>
      </c>
      <c r="AO38" s="362">
        <v>4.1050000000000004</v>
      </c>
      <c r="AP38" s="362">
        <v>4.0129424739000008</v>
      </c>
      <c r="AQ38" s="362">
        <v>3.9575679480000003</v>
      </c>
      <c r="AR38" s="362">
        <v>3.8334609068010073</v>
      </c>
      <c r="AS38" s="362">
        <v>3.8956692695214108</v>
      </c>
      <c r="AT38" s="362">
        <v>3.7204848362720409</v>
      </c>
      <c r="AU38" s="362">
        <v>3.701936289672545</v>
      </c>
      <c r="AV38" s="362">
        <v>3.9618539546599503</v>
      </c>
      <c r="AW38" s="362">
        <v>3.9280168286319896</v>
      </c>
      <c r="AX38" s="362">
        <v>3.9744397662279596</v>
      </c>
      <c r="AY38" s="362">
        <v>4.1954180799196479</v>
      </c>
      <c r="AZ38" s="431">
        <v>4.3543714952085644</v>
      </c>
      <c r="BA38" s="365">
        <v>4.3841636507085653</v>
      </c>
      <c r="BB38" s="235">
        <v>4.0909615337176852E-3</v>
      </c>
      <c r="BC38" s="235">
        <v>8.1989816179710573E-3</v>
      </c>
      <c r="BD38" s="235">
        <v>1.3682800830585558E-3</v>
      </c>
    </row>
    <row r="39" spans="1:56">
      <c r="A39" t="s">
        <v>155</v>
      </c>
      <c r="B39" s="362">
        <v>1.4730868443680114</v>
      </c>
      <c r="C39" s="362">
        <v>1.7511392949269105</v>
      </c>
      <c r="D39" s="362">
        <v>2.139961306964743</v>
      </c>
      <c r="E39" s="362">
        <v>2.9399828030954382</v>
      </c>
      <c r="F39" s="362">
        <v>4.0760318142734242</v>
      </c>
      <c r="G39" s="362">
        <v>5.1985382631126313</v>
      </c>
      <c r="H39" s="362">
        <v>5.7173258813413499</v>
      </c>
      <c r="I39" s="362">
        <v>6.0160361134995606</v>
      </c>
      <c r="J39" s="362">
        <v>6.2566423043852009</v>
      </c>
      <c r="K39" s="362">
        <v>6.4311478933791815</v>
      </c>
      <c r="L39" s="362">
        <v>6.8870163370593183</v>
      </c>
      <c r="M39" s="362">
        <v>7.3482373172828774</v>
      </c>
      <c r="N39" s="362">
        <v>7.7967110920034273</v>
      </c>
      <c r="O39" s="362">
        <v>8.2076956147893245</v>
      </c>
      <c r="P39" s="362">
        <v>8.5609200343937957</v>
      </c>
      <c r="Q39" s="362">
        <v>8.7724634565778015</v>
      </c>
      <c r="R39" s="362">
        <v>8.2744411006018783</v>
      </c>
      <c r="S39" s="362">
        <v>8.2709802235597465</v>
      </c>
      <c r="T39" s="362">
        <v>8.4599742046431512</v>
      </c>
      <c r="U39" s="362">
        <v>8.8006448839208797</v>
      </c>
      <c r="V39" s="362">
        <v>8.9259028374892377</v>
      </c>
      <c r="W39" s="362">
        <v>9.4597807394668809</v>
      </c>
      <c r="X39" s="362">
        <v>9.7664015477213955</v>
      </c>
      <c r="Y39" s="362">
        <v>9.6982373172828744</v>
      </c>
      <c r="Z39" s="362">
        <v>9.5201633705932789</v>
      </c>
      <c r="AA39" s="362">
        <v>8.9377472055029958</v>
      </c>
      <c r="AB39" s="362">
        <v>8.3343938091143457</v>
      </c>
      <c r="AC39" s="362">
        <v>7.7621883061048891</v>
      </c>
      <c r="AD39" s="362">
        <v>8.1538478073946568</v>
      </c>
      <c r="AE39" s="362">
        <v>8.2159931212381636</v>
      </c>
      <c r="AF39" s="362">
        <v>8.9947549441100456</v>
      </c>
      <c r="AG39" s="362">
        <v>9.445249355116065</v>
      </c>
      <c r="AH39" s="362">
        <v>9.4174333619948261</v>
      </c>
      <c r="AI39" s="362">
        <v>9.5142949269131414</v>
      </c>
      <c r="AJ39" s="362">
        <v>9.2632201203783175</v>
      </c>
      <c r="AK39" s="362">
        <v>9.9596947549440937</v>
      </c>
      <c r="AL39" s="362">
        <v>10.376590713671522</v>
      </c>
      <c r="AM39" s="362">
        <v>10.11319862424762</v>
      </c>
      <c r="AN39" s="362">
        <v>11.260683576956129</v>
      </c>
      <c r="AO39" s="362">
        <v>11.880567497850368</v>
      </c>
      <c r="AP39" s="362">
        <v>12.234501289767822</v>
      </c>
      <c r="AQ39" s="362">
        <v>12.373452278589834</v>
      </c>
      <c r="AR39" s="362">
        <v>12.376779402407548</v>
      </c>
      <c r="AS39" s="362">
        <v>13.451108244960356</v>
      </c>
      <c r="AT39" s="362">
        <v>12.979172637814086</v>
      </c>
      <c r="AU39" s="362">
        <v>13.957557084169299</v>
      </c>
      <c r="AV39" s="362">
        <v>14.146627495939624</v>
      </c>
      <c r="AW39" s="362">
        <v>14.977954523741287</v>
      </c>
      <c r="AX39" s="362">
        <v>14.970263685869881</v>
      </c>
      <c r="AY39" s="362">
        <v>14.629072322537503</v>
      </c>
      <c r="AZ39" s="431">
        <v>14.702326359033156</v>
      </c>
      <c r="BA39" s="365">
        <v>15.58213057923872</v>
      </c>
      <c r="BB39" s="235">
        <v>5.6945416153511452E-2</v>
      </c>
      <c r="BC39" s="235">
        <v>1.8544431505881143E-2</v>
      </c>
      <c r="BD39" s="235">
        <v>4.8631211382230638E-3</v>
      </c>
    </row>
    <row r="40" spans="1:56">
      <c r="A40" t="s">
        <v>156</v>
      </c>
      <c r="B40" s="362">
        <v>0</v>
      </c>
      <c r="C40" s="362">
        <v>0</v>
      </c>
      <c r="D40" s="362">
        <v>0</v>
      </c>
      <c r="E40" s="362">
        <v>0</v>
      </c>
      <c r="F40" s="362">
        <v>0</v>
      </c>
      <c r="G40" s="362">
        <v>0</v>
      </c>
      <c r="H40" s="362">
        <v>0</v>
      </c>
      <c r="I40" s="362">
        <v>0</v>
      </c>
      <c r="J40" s="362">
        <v>0</v>
      </c>
      <c r="K40" s="362">
        <v>0</v>
      </c>
      <c r="L40" s="362">
        <v>0</v>
      </c>
      <c r="M40" s="362">
        <v>0</v>
      </c>
      <c r="N40" s="362">
        <v>0</v>
      </c>
      <c r="O40" s="362">
        <v>0</v>
      </c>
      <c r="P40" s="362">
        <v>0</v>
      </c>
      <c r="Q40" s="362">
        <v>0</v>
      </c>
      <c r="R40" s="362">
        <v>0</v>
      </c>
      <c r="S40" s="362">
        <v>0</v>
      </c>
      <c r="T40" s="362">
        <v>0</v>
      </c>
      <c r="U40" s="362">
        <v>0</v>
      </c>
      <c r="V40" s="362">
        <v>0</v>
      </c>
      <c r="W40" s="362">
        <v>0</v>
      </c>
      <c r="X40" s="362">
        <v>0</v>
      </c>
      <c r="Y40" s="362">
        <v>0</v>
      </c>
      <c r="Z40" s="362">
        <v>0</v>
      </c>
      <c r="AA40" s="362">
        <v>0</v>
      </c>
      <c r="AB40" s="362">
        <v>0</v>
      </c>
      <c r="AC40" s="362">
        <v>0</v>
      </c>
      <c r="AD40" s="362">
        <v>0</v>
      </c>
      <c r="AE40" s="362">
        <v>0</v>
      </c>
      <c r="AF40" s="362">
        <v>0</v>
      </c>
      <c r="AG40" s="362">
        <v>0</v>
      </c>
      <c r="AH40" s="362">
        <v>8.6521926053310272E-2</v>
      </c>
      <c r="AI40" s="362">
        <v>0.69114359415305138</v>
      </c>
      <c r="AJ40" s="362">
        <v>1.9327601031814243</v>
      </c>
      <c r="AK40" s="362">
        <v>2.0524475742469201</v>
      </c>
      <c r="AL40" s="362">
        <v>2.2887858376800003</v>
      </c>
      <c r="AM40" s="362">
        <v>2.7841970235600004</v>
      </c>
      <c r="AN40" s="362">
        <v>2.6846395472988003</v>
      </c>
      <c r="AO40" s="362">
        <v>3.3629822384400003</v>
      </c>
      <c r="AP40" s="362">
        <v>3.8113603142399999</v>
      </c>
      <c r="AQ40" s="362">
        <v>3.6608342363999999</v>
      </c>
      <c r="AR40" s="362">
        <v>3.9016767204000007</v>
      </c>
      <c r="AS40" s="362">
        <v>4.2687521834400002</v>
      </c>
      <c r="AT40" s="362">
        <v>4.2394276886400011</v>
      </c>
      <c r="AU40" s="362">
        <v>4.6122306735934817</v>
      </c>
      <c r="AV40" s="362">
        <v>4.6699392772440005</v>
      </c>
      <c r="AW40" s="362">
        <v>4.0493258061357595</v>
      </c>
      <c r="AX40" s="362">
        <v>3.8385268148160003</v>
      </c>
      <c r="AY40" s="362">
        <v>3.667520202228002</v>
      </c>
      <c r="AZ40" s="431">
        <v>4.2843229300800001</v>
      </c>
      <c r="BA40" s="365">
        <v>4.644118717915215</v>
      </c>
      <c r="BB40" s="235">
        <v>8.1017921511504998E-2</v>
      </c>
      <c r="BC40" s="235">
        <v>1.1766321605384711E-2</v>
      </c>
      <c r="BD40" s="235">
        <v>1.449411028271224E-3</v>
      </c>
    </row>
    <row r="41" spans="1:56">
      <c r="A41" t="s">
        <v>92</v>
      </c>
      <c r="B41" s="362">
        <v>13.731</v>
      </c>
      <c r="C41" s="362">
        <v>14.804</v>
      </c>
      <c r="D41" s="362">
        <v>16.321000000000002</v>
      </c>
      <c r="E41" s="362">
        <v>17.269000000000002</v>
      </c>
      <c r="F41" s="362">
        <v>20.053000000000001</v>
      </c>
      <c r="G41" s="362">
        <v>20.843</v>
      </c>
      <c r="H41" s="362">
        <v>22.286000000000001</v>
      </c>
      <c r="I41" s="362">
        <v>22.623000000000001</v>
      </c>
      <c r="J41" s="362">
        <v>23.903000000000002</v>
      </c>
      <c r="K41" s="362">
        <v>24.672000000000001</v>
      </c>
      <c r="L41" s="362">
        <v>26.805</v>
      </c>
      <c r="M41" s="362">
        <v>29.545999999999999</v>
      </c>
      <c r="N41" s="362">
        <v>31.298000000000002</v>
      </c>
      <c r="O41" s="362">
        <v>32.353999999999999</v>
      </c>
      <c r="P41" s="362">
        <v>31.18</v>
      </c>
      <c r="Q41" s="362">
        <v>32.380000000000003</v>
      </c>
      <c r="R41" s="362">
        <v>34.024000000000001</v>
      </c>
      <c r="S41" s="362">
        <v>34.603999999999999</v>
      </c>
      <c r="T41" s="362">
        <v>34.457999999999998</v>
      </c>
      <c r="U41" s="362">
        <v>34.33</v>
      </c>
      <c r="V41" s="362">
        <v>31.92</v>
      </c>
      <c r="W41" s="362">
        <v>32.494</v>
      </c>
      <c r="X41" s="362">
        <v>31.908999999999999</v>
      </c>
      <c r="Y41" s="362">
        <v>32.008000000000003</v>
      </c>
      <c r="Z41" s="362">
        <v>31.882000000000001</v>
      </c>
      <c r="AA41" s="362">
        <v>28.838444635521171</v>
      </c>
      <c r="AB41" s="362">
        <v>23.797578102608206</v>
      </c>
      <c r="AC41" s="362">
        <v>21.194778828699729</v>
      </c>
      <c r="AD41" s="362">
        <v>20.37589567211236</v>
      </c>
      <c r="AE41" s="362">
        <v>18.558994936466998</v>
      </c>
      <c r="AF41" s="362">
        <v>19.240111779879626</v>
      </c>
      <c r="AG41" s="362">
        <v>19.41848189548104</v>
      </c>
      <c r="AH41" s="362">
        <v>15.93854495079775</v>
      </c>
      <c r="AI41" s="362">
        <v>14.984642208846857</v>
      </c>
      <c r="AJ41" s="362">
        <v>13.731011751218118</v>
      </c>
      <c r="AK41" s="362">
        <v>13.679874844750172</v>
      </c>
      <c r="AL41" s="362">
        <v>13.179803190981183</v>
      </c>
      <c r="AM41" s="362">
        <v>13.628737938282224</v>
      </c>
      <c r="AN41" s="362">
        <v>14.729339829941726</v>
      </c>
      <c r="AO41" s="362">
        <v>13.937326836724949</v>
      </c>
      <c r="AP41" s="362">
        <v>13.923187159644602</v>
      </c>
      <c r="AQ41" s="362">
        <v>14.35315184866724</v>
      </c>
      <c r="AR41" s="362">
        <v>12.733988370593295</v>
      </c>
      <c r="AS41" s="362">
        <v>12.587816466036115</v>
      </c>
      <c r="AT41" s="362">
        <v>10.535781319862423</v>
      </c>
      <c r="AU41" s="362">
        <v>10.788182738607052</v>
      </c>
      <c r="AV41" s="362">
        <v>11.048493873602752</v>
      </c>
      <c r="AW41" s="362">
        <v>11.170252235597593</v>
      </c>
      <c r="AX41" s="362">
        <v>10.172727751504729</v>
      </c>
      <c r="AY41" s="362">
        <v>9.4893809114359264</v>
      </c>
      <c r="AZ41" s="431">
        <v>8.9503654342218262</v>
      </c>
      <c r="BA41" s="365">
        <v>9.530717970765247</v>
      </c>
      <c r="BB41" s="235">
        <v>6.1931809106824165E-2</v>
      </c>
      <c r="BC41" s="235">
        <v>-4.3224137019868158E-2</v>
      </c>
      <c r="BD41" s="235">
        <v>2.9744992695559429E-3</v>
      </c>
    </row>
    <row r="42" spans="1:56">
      <c r="A42" t="s">
        <v>69</v>
      </c>
      <c r="B42" s="362" t="s">
        <v>8</v>
      </c>
      <c r="C42" s="362" t="s">
        <v>8</v>
      </c>
      <c r="D42" s="362" t="s">
        <v>8</v>
      </c>
      <c r="E42" s="362" t="s">
        <v>8</v>
      </c>
      <c r="F42" s="362" t="s">
        <v>8</v>
      </c>
      <c r="G42" s="362" t="s">
        <v>8</v>
      </c>
      <c r="H42" s="362" t="s">
        <v>8</v>
      </c>
      <c r="I42" s="362" t="s">
        <v>8</v>
      </c>
      <c r="J42" s="362" t="s">
        <v>8</v>
      </c>
      <c r="K42" s="362" t="s">
        <v>8</v>
      </c>
      <c r="L42" s="362" t="s">
        <v>8</v>
      </c>
      <c r="M42" s="362" t="s">
        <v>8</v>
      </c>
      <c r="N42" s="362" t="s">
        <v>8</v>
      </c>
      <c r="O42" s="362" t="s">
        <v>8</v>
      </c>
      <c r="P42" s="362" t="s">
        <v>8</v>
      </c>
      <c r="Q42" s="362" t="s">
        <v>8</v>
      </c>
      <c r="R42" s="362" t="s">
        <v>8</v>
      </c>
      <c r="S42" s="362" t="s">
        <v>8</v>
      </c>
      <c r="T42" s="362" t="s">
        <v>8</v>
      </c>
      <c r="U42" s="362" t="s">
        <v>8</v>
      </c>
      <c r="V42" s="362">
        <v>315.37472941344993</v>
      </c>
      <c r="W42" s="362">
        <v>319.03214217352149</v>
      </c>
      <c r="X42" s="362">
        <v>337.43853302394479</v>
      </c>
      <c r="Y42" s="362">
        <v>356.09036820980964</v>
      </c>
      <c r="Z42" s="362">
        <v>361.38440051234335</v>
      </c>
      <c r="AA42" s="362">
        <v>366.84141564785466</v>
      </c>
      <c r="AB42" s="362">
        <v>376.37106184309505</v>
      </c>
      <c r="AC42" s="362">
        <v>364.3171217050326</v>
      </c>
      <c r="AD42" s="362">
        <v>363.25773316850632</v>
      </c>
      <c r="AE42" s="362">
        <v>341.26765992018267</v>
      </c>
      <c r="AF42" s="362">
        <v>329.8646810687793</v>
      </c>
      <c r="AG42" s="362">
        <v>331.70502909137747</v>
      </c>
      <c r="AH42" s="362">
        <v>305.91881358038069</v>
      </c>
      <c r="AI42" s="362">
        <v>318.46170221737594</v>
      </c>
      <c r="AJ42" s="362">
        <v>317.48380513806245</v>
      </c>
      <c r="AK42" s="362">
        <v>324.32579264799995</v>
      </c>
      <c r="AL42" s="362">
        <v>329.61991030799999</v>
      </c>
      <c r="AM42" s="362">
        <v>333.61086054399999</v>
      </c>
      <c r="AN42" s="362">
        <v>341.51131305199999</v>
      </c>
      <c r="AO42" s="362">
        <v>350.38914112799995</v>
      </c>
      <c r="AP42" s="362">
        <v>354.62443525599997</v>
      </c>
      <c r="AQ42" s="362">
        <v>373.52036290399997</v>
      </c>
      <c r="AR42" s="362">
        <v>379.79185613199996</v>
      </c>
      <c r="AS42" s="362">
        <v>374.41629050799997</v>
      </c>
      <c r="AT42" s="362">
        <v>350.68153931875997</v>
      </c>
      <c r="AU42" s="362">
        <v>372.73439005139994</v>
      </c>
      <c r="AV42" s="362">
        <v>382.10994663540396</v>
      </c>
      <c r="AW42" s="362">
        <v>374.61420906051995</v>
      </c>
      <c r="AX42" s="362">
        <v>372.11562986889197</v>
      </c>
      <c r="AY42" s="362">
        <v>368.74278563019254</v>
      </c>
      <c r="AZ42" s="431">
        <v>362.50924711230203</v>
      </c>
      <c r="BA42" s="365">
        <v>351.76527535476436</v>
      </c>
      <c r="BB42" s="235">
        <v>-3.2289049618709487E-2</v>
      </c>
      <c r="BC42" s="235">
        <v>2.2014879867338077E-3</v>
      </c>
      <c r="BD42" s="235">
        <v>0.10978454695726134</v>
      </c>
    </row>
    <row r="43" spans="1:56">
      <c r="A43" t="s">
        <v>157</v>
      </c>
      <c r="B43" s="362">
        <v>0.28899999999999998</v>
      </c>
      <c r="C43" s="362">
        <v>0.32100000000000001</v>
      </c>
      <c r="D43" s="362">
        <v>0.38500000000000001</v>
      </c>
      <c r="E43" s="362">
        <v>0.76625107480653365</v>
      </c>
      <c r="F43" s="362">
        <v>0.77654772141014494</v>
      </c>
      <c r="G43" s="362">
        <v>1.0427773000859828</v>
      </c>
      <c r="H43" s="362">
        <v>1.3090068787618208</v>
      </c>
      <c r="I43" s="362">
        <v>1.4214961306964724</v>
      </c>
      <c r="J43" s="362">
        <v>1.5611779879621643</v>
      </c>
      <c r="K43" s="362">
        <v>1.9033748925193434</v>
      </c>
      <c r="L43" s="362">
        <v>2.1790627687016304</v>
      </c>
      <c r="M43" s="362">
        <v>2.405782459157348</v>
      </c>
      <c r="N43" s="362">
        <v>2.7341573516766937</v>
      </c>
      <c r="O43" s="362">
        <v>3.0636285468615601</v>
      </c>
      <c r="P43" s="362">
        <v>3.1615649183146983</v>
      </c>
      <c r="Q43" s="362">
        <v>2.3175623387790161</v>
      </c>
      <c r="R43" s="362">
        <v>2.4063413585554563</v>
      </c>
      <c r="S43" s="362">
        <v>2.5126827171109158</v>
      </c>
      <c r="T43" s="362">
        <v>2.5803310404127218</v>
      </c>
      <c r="U43" s="362">
        <v>2.9285468615649135</v>
      </c>
      <c r="V43" s="362">
        <v>3.0092863284608722</v>
      </c>
      <c r="W43" s="362">
        <v>3.2230438521066156</v>
      </c>
      <c r="X43" s="362">
        <v>3.4042562338778968</v>
      </c>
      <c r="Y43" s="362">
        <v>3.3505159071367099</v>
      </c>
      <c r="Z43" s="362">
        <v>3.7880911435941469</v>
      </c>
      <c r="AA43" s="362">
        <v>5.0879621668099659</v>
      </c>
      <c r="AB43" s="362">
        <v>4.5252794496990472</v>
      </c>
      <c r="AC43" s="362">
        <v>4.9775150472914795</v>
      </c>
      <c r="AD43" s="362">
        <v>4.929191745485805</v>
      </c>
      <c r="AE43" s="362">
        <v>4.7062553740326667</v>
      </c>
      <c r="AF43" s="362">
        <v>5.2171969045571718</v>
      </c>
      <c r="AG43" s="362">
        <v>5.4983877901977554</v>
      </c>
      <c r="AH43" s="362">
        <v>5.5795786758383406</v>
      </c>
      <c r="AI43" s="362">
        <v>5.6695399828030864</v>
      </c>
      <c r="AJ43" s="362">
        <v>5.738155631986233</v>
      </c>
      <c r="AK43" s="362">
        <v>5.7764187446259578</v>
      </c>
      <c r="AL43" s="362">
        <v>6.1683576956147794</v>
      </c>
      <c r="AM43" s="362">
        <v>5.8673473774720462</v>
      </c>
      <c r="AN43" s="362">
        <v>5.6687016337059237</v>
      </c>
      <c r="AO43" s="362">
        <v>5.4984092863284522</v>
      </c>
      <c r="AP43" s="362">
        <v>5.9027300085984429</v>
      </c>
      <c r="AQ43" s="362">
        <v>5.3778804815133192</v>
      </c>
      <c r="AR43" s="362">
        <v>5.0893379191745405</v>
      </c>
      <c r="AS43" s="362">
        <v>5.1663155631986157</v>
      </c>
      <c r="AT43" s="362">
        <v>4.4254084264832256</v>
      </c>
      <c r="AU43" s="362">
        <v>5.0064273430782382</v>
      </c>
      <c r="AV43" s="362">
        <v>4.6370593293207145</v>
      </c>
      <c r="AW43" s="362">
        <v>4.3653267411865793</v>
      </c>
      <c r="AX43" s="362">
        <v>4.8144453998280232</v>
      </c>
      <c r="AY43" s="362">
        <v>3.7723344797936313</v>
      </c>
      <c r="AZ43" s="431">
        <v>3.879449699054164</v>
      </c>
      <c r="BA43" s="365">
        <v>3.9524505588993919</v>
      </c>
      <c r="BB43" s="235">
        <v>1.6033669573676468E-2</v>
      </c>
      <c r="BC43" s="235">
        <v>-4.1103528319179183E-2</v>
      </c>
      <c r="BD43" s="235">
        <v>1.2335441397452508E-3</v>
      </c>
    </row>
    <row r="44" spans="1:56">
      <c r="A44" t="s">
        <v>158</v>
      </c>
      <c r="B44" s="362">
        <v>0</v>
      </c>
      <c r="C44" s="362">
        <v>0</v>
      </c>
      <c r="D44" s="362">
        <v>0</v>
      </c>
      <c r="E44" s="362">
        <v>0</v>
      </c>
      <c r="F44" s="362">
        <v>8.4000000000000005E-2</v>
      </c>
      <c r="G44" s="362">
        <v>6.7000000000000004E-2</v>
      </c>
      <c r="H44" s="362">
        <v>0.35499999999999998</v>
      </c>
      <c r="I44" s="362">
        <v>1.044</v>
      </c>
      <c r="J44" s="362">
        <v>1.008</v>
      </c>
      <c r="K44" s="362">
        <v>1.26</v>
      </c>
      <c r="L44" s="362">
        <v>1.3</v>
      </c>
      <c r="M44" s="362">
        <v>1.492</v>
      </c>
      <c r="N44" s="362">
        <v>1.4350000000000001</v>
      </c>
      <c r="O44" s="362">
        <v>1.47</v>
      </c>
      <c r="P44" s="362">
        <v>1.42</v>
      </c>
      <c r="Q44" s="362">
        <v>1.821</v>
      </c>
      <c r="R44" s="362">
        <v>2.0790000000000002</v>
      </c>
      <c r="S44" s="362">
        <v>2.2669999999999999</v>
      </c>
      <c r="T44" s="362">
        <v>2.452</v>
      </c>
      <c r="U44" s="362">
        <v>2.0110000000000001</v>
      </c>
      <c r="V44" s="362">
        <v>2.133</v>
      </c>
      <c r="W44" s="362">
        <v>2.5129999999999999</v>
      </c>
      <c r="X44" s="362">
        <v>2.69</v>
      </c>
      <c r="Y44" s="362">
        <v>3.4710000000000001</v>
      </c>
      <c r="Z44" s="362">
        <v>4.4560000000000004</v>
      </c>
      <c r="AA44" s="362">
        <v>4.9694232239999989</v>
      </c>
      <c r="AB44" s="362">
        <v>5.5984725719999995</v>
      </c>
      <c r="AC44" s="362">
        <v>5.8537760399999996</v>
      </c>
      <c r="AD44" s="362">
        <v>5.7420176400000003</v>
      </c>
      <c r="AE44" s="362">
        <v>6.2956085760000002</v>
      </c>
      <c r="AF44" s="362">
        <v>7.7208290640000001</v>
      </c>
      <c r="AG44" s="362">
        <v>8.6405577119999997</v>
      </c>
      <c r="AH44" s="362">
        <v>11.306017044000003</v>
      </c>
      <c r="AI44" s="362">
        <v>11.606797584000001</v>
      </c>
      <c r="AJ44" s="362">
        <v>13.286784239999999</v>
      </c>
      <c r="AK44" s="362">
        <v>15.216164064000001</v>
      </c>
      <c r="AL44" s="362">
        <v>16.396762607999996</v>
      </c>
      <c r="AM44" s="362">
        <v>18.74757906</v>
      </c>
      <c r="AN44" s="362">
        <v>21.34886328</v>
      </c>
      <c r="AO44" s="362">
        <v>25.166874096000001</v>
      </c>
      <c r="AP44" s="362">
        <v>29.838310740000001</v>
      </c>
      <c r="AQ44" s="362">
        <v>31.227317207999999</v>
      </c>
      <c r="AR44" s="362">
        <v>31.777533899999998</v>
      </c>
      <c r="AS44" s="362">
        <v>34.902986507999998</v>
      </c>
      <c r="AT44" s="362">
        <v>31.219021295999998</v>
      </c>
      <c r="AU44" s="362">
        <v>31.123360404</v>
      </c>
      <c r="AV44" s="362">
        <v>28.930424184000003</v>
      </c>
      <c r="AW44" s="362">
        <v>28.568885759999997</v>
      </c>
      <c r="AX44" s="362">
        <v>26.077468643999996</v>
      </c>
      <c r="AY44" s="362">
        <v>23.661746351999994</v>
      </c>
      <c r="AZ44" s="431">
        <v>24.590480148000005</v>
      </c>
      <c r="BA44" s="365">
        <v>25.159750818205932</v>
      </c>
      <c r="BB44" s="235">
        <v>2.035455097334915E-2</v>
      </c>
      <c r="BC44" s="235">
        <v>-1.9157495420059623E-2</v>
      </c>
      <c r="BD44" s="235">
        <v>7.8522584196197929E-3</v>
      </c>
    </row>
    <row r="45" spans="1:56">
      <c r="A45" t="s">
        <v>159</v>
      </c>
      <c r="B45" s="362">
        <v>0</v>
      </c>
      <c r="C45" s="362">
        <v>0</v>
      </c>
      <c r="D45" s="362">
        <v>0</v>
      </c>
      <c r="E45" s="362">
        <v>0</v>
      </c>
      <c r="F45" s="362">
        <v>0</v>
      </c>
      <c r="G45" s="362">
        <v>0</v>
      </c>
      <c r="H45" s="362">
        <v>0</v>
      </c>
      <c r="I45" s="362">
        <v>0</v>
      </c>
      <c r="J45" s="362">
        <v>0</v>
      </c>
      <c r="K45" s="362">
        <v>0</v>
      </c>
      <c r="L45" s="362">
        <v>0</v>
      </c>
      <c r="M45" s="362">
        <v>0</v>
      </c>
      <c r="N45" s="362">
        <v>0</v>
      </c>
      <c r="O45" s="362">
        <v>0</v>
      </c>
      <c r="P45" s="362">
        <v>0</v>
      </c>
      <c r="Q45" s="362">
        <v>0</v>
      </c>
      <c r="R45" s="362">
        <v>0</v>
      </c>
      <c r="S45" s="362">
        <v>0</v>
      </c>
      <c r="T45" s="362">
        <v>0</v>
      </c>
      <c r="U45" s="362">
        <v>0</v>
      </c>
      <c r="V45" s="362">
        <v>0.09</v>
      </c>
      <c r="W45" s="362">
        <v>0.2</v>
      </c>
      <c r="X45" s="362">
        <v>0.28600000000000003</v>
      </c>
      <c r="Y45" s="362">
        <v>0.40900000000000003</v>
      </c>
      <c r="Z45" s="362">
        <v>0.64200000000000002</v>
      </c>
      <c r="AA45" s="362">
        <v>0.57695614789337824</v>
      </c>
      <c r="AB45" s="362">
        <v>0.6164015477214092</v>
      </c>
      <c r="AC45" s="362">
        <v>0.69574376612209687</v>
      </c>
      <c r="AD45" s="362">
        <v>0.75930782459157231</v>
      </c>
      <c r="AE45" s="362">
        <v>0.7538048151332748</v>
      </c>
      <c r="AF45" s="362">
        <v>0.75455717970765146</v>
      </c>
      <c r="AG45" s="362">
        <v>0.80853396388649912</v>
      </c>
      <c r="AH45" s="362">
        <v>0.79868873602751378</v>
      </c>
      <c r="AI45" s="362">
        <v>0.79161650902837366</v>
      </c>
      <c r="AJ45" s="362">
        <v>0.79331470335339516</v>
      </c>
      <c r="AK45" s="362">
        <v>0.77583834909716132</v>
      </c>
      <c r="AL45" s="362">
        <v>0.87532244196044573</v>
      </c>
      <c r="AM45" s="362">
        <v>0.89077815993121101</v>
      </c>
      <c r="AN45" s="362">
        <v>0.88826311263972346</v>
      </c>
      <c r="AO45" s="362">
        <v>0.88439380911435805</v>
      </c>
      <c r="AP45" s="362">
        <v>0.84262682717110782</v>
      </c>
      <c r="AQ45" s="362">
        <v>0.82977214101461605</v>
      </c>
      <c r="AR45" s="362">
        <v>0.88506018916594875</v>
      </c>
      <c r="AS45" s="362">
        <v>0.79847377472054903</v>
      </c>
      <c r="AT45" s="362">
        <v>0.98299656061908702</v>
      </c>
      <c r="AU45" s="362">
        <v>1.3295356835769541</v>
      </c>
      <c r="AV45" s="362">
        <v>1.0779664660361117</v>
      </c>
      <c r="AW45" s="362">
        <v>0.93929492691315419</v>
      </c>
      <c r="AX45" s="362">
        <v>0.93076096302665368</v>
      </c>
      <c r="AY45" s="362">
        <v>0.7931642304385198</v>
      </c>
      <c r="AZ45" s="431">
        <v>0.76627257093723011</v>
      </c>
      <c r="BA45" s="365">
        <v>0.845485812553739</v>
      </c>
      <c r="BB45" s="235">
        <v>0.10036007291288684</v>
      </c>
      <c r="BC45" s="235">
        <v>-9.4536550041096623E-3</v>
      </c>
      <c r="BD45" s="235">
        <v>2.6387276798823183E-4</v>
      </c>
    </row>
    <row r="46" spans="1:56">
      <c r="A46" t="s">
        <v>160</v>
      </c>
      <c r="B46" s="362">
        <v>0</v>
      </c>
      <c r="C46" s="362">
        <v>0</v>
      </c>
      <c r="D46" s="362">
        <v>0</v>
      </c>
      <c r="E46" s="362">
        <v>0</v>
      </c>
      <c r="F46" s="362">
        <v>2.14961306964746E-4</v>
      </c>
      <c r="G46" s="362">
        <v>3.3104041272570883E-2</v>
      </c>
      <c r="H46" s="362">
        <v>7.996560619088551E-2</v>
      </c>
      <c r="I46" s="362">
        <v>0.10146173688736011</v>
      </c>
      <c r="J46" s="362">
        <v>0.13736027515047269</v>
      </c>
      <c r="K46" s="362">
        <v>0.2893379191745481</v>
      </c>
      <c r="L46" s="362">
        <v>0.46603611349956936</v>
      </c>
      <c r="M46" s="362">
        <v>0.48645743766122018</v>
      </c>
      <c r="N46" s="362">
        <v>0.55546001719690363</v>
      </c>
      <c r="O46" s="362">
        <v>0.60941530524505494</v>
      </c>
      <c r="P46" s="362">
        <v>0.68357695614789227</v>
      </c>
      <c r="Q46" s="362">
        <v>0.77987962166809854</v>
      </c>
      <c r="R46" s="362">
        <v>0.84135855546001581</v>
      </c>
      <c r="S46" s="362">
        <v>0.88865004299226003</v>
      </c>
      <c r="T46" s="362">
        <v>0.97699914015477063</v>
      </c>
      <c r="U46" s="362">
        <v>1.0896388650042974</v>
      </c>
      <c r="V46" s="362">
        <v>1.1407996560619071</v>
      </c>
      <c r="W46" s="362">
        <v>1.1683147033533945</v>
      </c>
      <c r="X46" s="362">
        <v>1.2525795356835749</v>
      </c>
      <c r="Y46" s="362">
        <v>1.2613929492691296</v>
      </c>
      <c r="Z46" s="362">
        <v>1.3718830610490089</v>
      </c>
      <c r="AA46" s="362">
        <v>1.4684006878761799</v>
      </c>
      <c r="AB46" s="362">
        <v>1.6483233018056724</v>
      </c>
      <c r="AC46" s="362">
        <v>1.7325881341358529</v>
      </c>
      <c r="AD46" s="362">
        <v>1.8177128116938923</v>
      </c>
      <c r="AE46" s="362">
        <v>1.7929922613929463</v>
      </c>
      <c r="AF46" s="362">
        <v>1.9759243336199452</v>
      </c>
      <c r="AG46" s="362">
        <v>2.1388650042992228</v>
      </c>
      <c r="AH46" s="362">
        <v>2.0649183147033501</v>
      </c>
      <c r="AI46" s="362">
        <v>2.1255374032674084</v>
      </c>
      <c r="AJ46" s="362">
        <v>2.2022785898538229</v>
      </c>
      <c r="AK46" s="362">
        <v>2.1900257953568323</v>
      </c>
      <c r="AL46" s="362">
        <v>2.2794496990541666</v>
      </c>
      <c r="AM46" s="362">
        <v>2.2373172828890766</v>
      </c>
      <c r="AN46" s="362">
        <v>2.3647893379191709</v>
      </c>
      <c r="AO46" s="362">
        <v>2.4395958727429026</v>
      </c>
      <c r="AP46" s="362">
        <v>2.5045141874462558</v>
      </c>
      <c r="AQ46" s="362">
        <v>2.4352966466036077</v>
      </c>
      <c r="AR46" s="362">
        <v>2.371238177128113</v>
      </c>
      <c r="AS46" s="362">
        <v>2.52644024075666</v>
      </c>
      <c r="AT46" s="362">
        <v>2.4249785038692995</v>
      </c>
      <c r="AU46" s="362">
        <v>2.7087274290627645</v>
      </c>
      <c r="AV46" s="362">
        <v>2.402622527944966</v>
      </c>
      <c r="AW46" s="362">
        <v>2.633705932932068</v>
      </c>
      <c r="AX46" s="362">
        <v>2.7736457437661177</v>
      </c>
      <c r="AY46" s="362">
        <v>2.402622527944966</v>
      </c>
      <c r="AZ46" s="431">
        <v>2.5670679277729969</v>
      </c>
      <c r="BA46" s="365">
        <v>2.6968212391149331</v>
      </c>
      <c r="BB46" s="235">
        <v>4.7674993706462221E-2</v>
      </c>
      <c r="BC46" s="235">
        <v>2.4700039346068348E-3</v>
      </c>
      <c r="BD46" s="235">
        <v>8.4166721022238349E-4</v>
      </c>
    </row>
    <row r="47" spans="1:56">
      <c r="A47" t="s">
        <v>161</v>
      </c>
      <c r="B47" s="362">
        <v>0</v>
      </c>
      <c r="C47" s="362">
        <v>0</v>
      </c>
      <c r="D47" s="362">
        <v>0</v>
      </c>
      <c r="E47" s="362">
        <v>0</v>
      </c>
      <c r="F47" s="362">
        <v>0</v>
      </c>
      <c r="G47" s="362">
        <v>0</v>
      </c>
      <c r="H47" s="362">
        <v>0</v>
      </c>
      <c r="I47" s="362">
        <v>0</v>
      </c>
      <c r="J47" s="362">
        <v>0</v>
      </c>
      <c r="K47" s="362">
        <v>0</v>
      </c>
      <c r="L47" s="362">
        <v>0</v>
      </c>
      <c r="M47" s="362">
        <v>0</v>
      </c>
      <c r="N47" s="362">
        <v>0</v>
      </c>
      <c r="O47" s="362">
        <v>0</v>
      </c>
      <c r="P47" s="362">
        <v>0</v>
      </c>
      <c r="Q47" s="362">
        <v>0</v>
      </c>
      <c r="R47" s="362">
        <v>0</v>
      </c>
      <c r="S47" s="362">
        <v>3.2000000000000001E-2</v>
      </c>
      <c r="T47" s="362">
        <v>3.5000000000000003E-2</v>
      </c>
      <c r="U47" s="362">
        <v>3.4000000000000002E-2</v>
      </c>
      <c r="V47" s="362">
        <v>4.3999999999999997E-2</v>
      </c>
      <c r="W47" s="362">
        <v>0.376</v>
      </c>
      <c r="X47" s="362">
        <v>0.46980000000000005</v>
      </c>
      <c r="Y47" s="362">
        <v>1.0673999999999999</v>
      </c>
      <c r="Z47" s="362">
        <v>2.8376999999999999</v>
      </c>
      <c r="AA47" s="362">
        <v>3.0357000000000003</v>
      </c>
      <c r="AB47" s="362">
        <v>3.7187999999999999</v>
      </c>
      <c r="AC47" s="362">
        <v>4.0689000000000002</v>
      </c>
      <c r="AD47" s="362">
        <v>4.4568000000000003</v>
      </c>
      <c r="AE47" s="362">
        <v>4.7259000000000002</v>
      </c>
      <c r="AF47" s="362">
        <v>6.1137000000000006</v>
      </c>
      <c r="AG47" s="362">
        <v>7.1154000000000002</v>
      </c>
      <c r="AH47" s="362">
        <v>8.7489000000000008</v>
      </c>
      <c r="AI47" s="362">
        <v>9.2439000000000018</v>
      </c>
      <c r="AJ47" s="362">
        <v>11.143800000000001</v>
      </c>
      <c r="AK47" s="362">
        <v>13.109400000000001</v>
      </c>
      <c r="AL47" s="362">
        <v>14.424300000000001</v>
      </c>
      <c r="AM47" s="362">
        <v>15.6402</v>
      </c>
      <c r="AN47" s="362">
        <v>18.844200000000001</v>
      </c>
      <c r="AO47" s="362">
        <v>19.897200000000002</v>
      </c>
      <c r="AP47" s="362">
        <v>24.1785</v>
      </c>
      <c r="AQ47" s="362">
        <v>27.4437</v>
      </c>
      <c r="AR47" s="362">
        <v>32.454855270000003</v>
      </c>
      <c r="AS47" s="362">
        <v>33.75</v>
      </c>
      <c r="AT47" s="362">
        <v>32.130000000000003</v>
      </c>
      <c r="AU47" s="362">
        <v>35.1</v>
      </c>
      <c r="AV47" s="362">
        <v>36.788542562338719</v>
      </c>
      <c r="AW47" s="362">
        <v>37.26188736027509</v>
      </c>
      <c r="AX47" s="362">
        <v>37.804363714531327</v>
      </c>
      <c r="AY47" s="362">
        <v>40.116186586414379</v>
      </c>
      <c r="AZ47" s="431">
        <v>39.23144883920888</v>
      </c>
      <c r="BA47" s="365">
        <v>37.900193843976638</v>
      </c>
      <c r="BB47" s="235">
        <v>-3.6572889349804516E-2</v>
      </c>
      <c r="BC47" s="235">
        <v>4.9591969631315846E-2</v>
      </c>
      <c r="BD47" s="235">
        <v>1.1828500145607124E-2</v>
      </c>
    </row>
    <row r="48" spans="1:56">
      <c r="A48" t="s">
        <v>70</v>
      </c>
      <c r="B48" s="362" t="s">
        <v>8</v>
      </c>
      <c r="C48" s="362" t="s">
        <v>8</v>
      </c>
      <c r="D48" s="362" t="s">
        <v>8</v>
      </c>
      <c r="E48" s="362" t="s">
        <v>8</v>
      </c>
      <c r="F48" s="362" t="s">
        <v>8</v>
      </c>
      <c r="G48" s="362" t="s">
        <v>8</v>
      </c>
      <c r="H48" s="362" t="s">
        <v>8</v>
      </c>
      <c r="I48" s="362" t="s">
        <v>8</v>
      </c>
      <c r="J48" s="362" t="s">
        <v>8</v>
      </c>
      <c r="K48" s="362" t="s">
        <v>8</v>
      </c>
      <c r="L48" s="362" t="s">
        <v>8</v>
      </c>
      <c r="M48" s="362" t="s">
        <v>8</v>
      </c>
      <c r="N48" s="362" t="s">
        <v>8</v>
      </c>
      <c r="O48" s="362" t="s">
        <v>8</v>
      </c>
      <c r="P48" s="362" t="s">
        <v>8</v>
      </c>
      <c r="Q48" s="362" t="s">
        <v>8</v>
      </c>
      <c r="R48" s="362" t="s">
        <v>8</v>
      </c>
      <c r="S48" s="362" t="s">
        <v>8</v>
      </c>
      <c r="T48" s="362" t="s">
        <v>8</v>
      </c>
      <c r="U48" s="362" t="s">
        <v>8</v>
      </c>
      <c r="V48" s="362">
        <v>7.5418374580736121</v>
      </c>
      <c r="W48" s="362">
        <v>12.216922962895262</v>
      </c>
      <c r="X48" s="362">
        <v>12.135431538261672</v>
      </c>
      <c r="Y48" s="362">
        <v>12.298414387528853</v>
      </c>
      <c r="Z48" s="362">
        <v>12.705871518841603</v>
      </c>
      <c r="AA48" s="362">
        <v>8.5604802806541258</v>
      </c>
      <c r="AB48" s="362">
        <v>8.3887662096461426</v>
      </c>
      <c r="AC48" s="362">
        <v>8.1452620624445764</v>
      </c>
      <c r="AD48" s="362">
        <v>8.1452620624445764</v>
      </c>
      <c r="AE48" s="362">
        <v>8.8777147655924828</v>
      </c>
      <c r="AF48" s="362">
        <v>7.0043820996557589</v>
      </c>
      <c r="AG48" s="362">
        <v>8.7147319081805055</v>
      </c>
      <c r="AH48" s="362">
        <v>8.7962233409588926</v>
      </c>
      <c r="AI48" s="362">
        <v>8.9592061902260731</v>
      </c>
      <c r="AJ48" s="362">
        <v>9.8556118774851598</v>
      </c>
      <c r="AK48" s="362">
        <v>10.995521703801018</v>
      </c>
      <c r="AL48" s="362">
        <v>11.239995985846585</v>
      </c>
      <c r="AM48" s="362">
        <v>11.565961692525745</v>
      </c>
      <c r="AN48" s="362">
        <v>12.787362943475193</v>
      </c>
      <c r="AO48" s="362">
        <v>13.520785781467099</v>
      </c>
      <c r="AP48" s="362">
        <v>14.497737592</v>
      </c>
      <c r="AQ48" s="362">
        <v>16.533936692000001</v>
      </c>
      <c r="AR48" s="362">
        <v>19.140271540000001</v>
      </c>
      <c r="AS48" s="362">
        <v>19.266333475022439</v>
      </c>
      <c r="AT48" s="362">
        <v>17.687626820105137</v>
      </c>
      <c r="AU48" s="362">
        <v>20.360647201770469</v>
      </c>
      <c r="AV48" s="362">
        <v>21.190186000202281</v>
      </c>
      <c r="AW48" s="362">
        <v>23.684437753767956</v>
      </c>
      <c r="AX48" s="362">
        <v>20.581697561062128</v>
      </c>
      <c r="AY48" s="362">
        <v>23.013457513528227</v>
      </c>
      <c r="AZ48" s="431">
        <v>26.473984635802395</v>
      </c>
      <c r="BA48" s="365">
        <v>26.553406589709802</v>
      </c>
      <c r="BB48" s="235">
        <v>2.5956284152983677E-4</v>
      </c>
      <c r="BC48" s="235">
        <v>6.2066982625232914E-2</v>
      </c>
      <c r="BD48" s="235">
        <v>8.2872128571623242E-3</v>
      </c>
    </row>
    <row r="49" spans="1:57">
      <c r="A49" t="s">
        <v>162</v>
      </c>
      <c r="B49" s="362" t="s">
        <v>8</v>
      </c>
      <c r="C49" s="362" t="s">
        <v>8</v>
      </c>
      <c r="D49" s="362" t="s">
        <v>8</v>
      </c>
      <c r="E49" s="362" t="s">
        <v>8</v>
      </c>
      <c r="F49" s="362" t="s">
        <v>8</v>
      </c>
      <c r="G49" s="362" t="s">
        <v>8</v>
      </c>
      <c r="H49" s="362" t="s">
        <v>8</v>
      </c>
      <c r="I49" s="362" t="s">
        <v>8</v>
      </c>
      <c r="J49" s="362" t="s">
        <v>8</v>
      </c>
      <c r="K49" s="362" t="s">
        <v>8</v>
      </c>
      <c r="L49" s="362" t="s">
        <v>8</v>
      </c>
      <c r="M49" s="362" t="s">
        <v>8</v>
      </c>
      <c r="N49" s="362" t="s">
        <v>8</v>
      </c>
      <c r="O49" s="362" t="s">
        <v>8</v>
      </c>
      <c r="P49" s="362" t="s">
        <v>8</v>
      </c>
      <c r="Q49" s="362" t="s">
        <v>8</v>
      </c>
      <c r="R49" s="362" t="s">
        <v>8</v>
      </c>
      <c r="S49" s="362" t="s">
        <v>8</v>
      </c>
      <c r="T49" s="362" t="s">
        <v>8</v>
      </c>
      <c r="U49" s="362" t="s">
        <v>8</v>
      </c>
      <c r="V49" s="362">
        <v>78.410274080357325</v>
      </c>
      <c r="W49" s="362">
        <v>82.750662690967175</v>
      </c>
      <c r="X49" s="362">
        <v>84.542503889917384</v>
      </c>
      <c r="Y49" s="362">
        <v>89.593032028959925</v>
      </c>
      <c r="Z49" s="362">
        <v>90.569958981574217</v>
      </c>
      <c r="AA49" s="362">
        <v>111.59959759406598</v>
      </c>
      <c r="AB49" s="362">
        <v>106.04556889270667</v>
      </c>
      <c r="AC49" s="362">
        <v>90.406976148596641</v>
      </c>
      <c r="AD49" s="362">
        <v>81.121804267981005</v>
      </c>
      <c r="AE49" s="362">
        <v>71.022688251439064</v>
      </c>
      <c r="AF49" s="362">
        <v>66.542600084831633</v>
      </c>
      <c r="AG49" s="362">
        <v>72.000000176</v>
      </c>
      <c r="AH49" s="362">
        <v>64.83257934400001</v>
      </c>
      <c r="AI49" s="362">
        <v>60.027149467999998</v>
      </c>
      <c r="AJ49" s="362">
        <v>63.77375581199999</v>
      </c>
      <c r="AK49" s="362">
        <v>63.855203776000003</v>
      </c>
      <c r="AL49" s="362">
        <v>61.900452639999997</v>
      </c>
      <c r="AM49" s="362">
        <v>60.923077071999991</v>
      </c>
      <c r="AN49" s="362">
        <v>62.144796531999994</v>
      </c>
      <c r="AO49" s="362">
        <v>61.656108748000001</v>
      </c>
      <c r="AP49" s="362">
        <v>62.144796531999994</v>
      </c>
      <c r="AQ49" s="362">
        <v>60.271493359999994</v>
      </c>
      <c r="AR49" s="362">
        <v>56.850678871999996</v>
      </c>
      <c r="AS49" s="362">
        <v>54.000000131999997</v>
      </c>
      <c r="AT49" s="362">
        <v>42.090678835920009</v>
      </c>
      <c r="AU49" s="362">
        <v>46.954751245999987</v>
      </c>
      <c r="AV49" s="362">
        <v>48.3027150502</v>
      </c>
      <c r="AW49" s="362">
        <v>44.612307801359997</v>
      </c>
      <c r="AX49" s="362">
        <v>38.938561181155997</v>
      </c>
      <c r="AY49" s="362">
        <v>33.118371121679999</v>
      </c>
      <c r="AZ49" s="431">
        <v>25.912099610851996</v>
      </c>
      <c r="BA49" s="365">
        <v>26.073610923463999</v>
      </c>
      <c r="BB49" s="235">
        <v>3.483775528030586E-3</v>
      </c>
      <c r="BC49" s="235">
        <v>-8.3758869828364668E-2</v>
      </c>
      <c r="BD49" s="235">
        <v>8.1374705331147615E-3</v>
      </c>
    </row>
    <row r="50" spans="1:57">
      <c r="A50" t="s">
        <v>93</v>
      </c>
      <c r="B50" s="362">
        <v>0.73899999999999999</v>
      </c>
      <c r="C50" s="362">
        <v>0.72099999999999997</v>
      </c>
      <c r="D50" s="362">
        <v>1.2130000000000001</v>
      </c>
      <c r="E50" s="362">
        <v>2.7389999999999999</v>
      </c>
      <c r="F50" s="362">
        <v>5.3369999999999997</v>
      </c>
      <c r="G50" s="362">
        <v>10.17</v>
      </c>
      <c r="H50" s="362">
        <v>16.398</v>
      </c>
      <c r="I50" s="362">
        <v>23.27</v>
      </c>
      <c r="J50" s="362">
        <v>25.177</v>
      </c>
      <c r="K50" s="362">
        <v>30.114000000000001</v>
      </c>
      <c r="L50" s="362">
        <v>31.554000000000002</v>
      </c>
      <c r="M50" s="362">
        <v>33.469000000000001</v>
      </c>
      <c r="N50" s="362">
        <v>35.573</v>
      </c>
      <c r="O50" s="362">
        <v>36.899000000000001</v>
      </c>
      <c r="P50" s="362">
        <v>40.427</v>
      </c>
      <c r="Q50" s="362">
        <v>40.307000000000002</v>
      </c>
      <c r="R50" s="362">
        <v>40.853000000000002</v>
      </c>
      <c r="S50" s="362">
        <v>40.649000000000001</v>
      </c>
      <c r="T50" s="362">
        <v>42.372</v>
      </c>
      <c r="U50" s="362">
        <v>43.350999999999999</v>
      </c>
      <c r="V50" s="362">
        <v>46.622999999999998</v>
      </c>
      <c r="W50" s="362">
        <v>47.399000000000001</v>
      </c>
      <c r="X50" s="362">
        <v>48.681000000000004</v>
      </c>
      <c r="Y50" s="362">
        <v>46.37</v>
      </c>
      <c r="Z50" s="362">
        <v>45.316000000000003</v>
      </c>
      <c r="AA50" s="362">
        <v>47.183</v>
      </c>
      <c r="AB50" s="362">
        <v>50.969000000000001</v>
      </c>
      <c r="AC50" s="362">
        <v>50.724000000000004</v>
      </c>
      <c r="AD50" s="362">
        <v>57.805</v>
      </c>
      <c r="AE50" s="362">
        <v>59.523000000000003</v>
      </c>
      <c r="AF50" s="362">
        <v>63.463999999999999</v>
      </c>
      <c r="AG50" s="362">
        <v>73.933000000000007</v>
      </c>
      <c r="AH50" s="362">
        <v>76.025999999999996</v>
      </c>
      <c r="AI50" s="362">
        <v>79.032133799999997</v>
      </c>
      <c r="AJ50" s="362">
        <v>84.146183999999991</v>
      </c>
      <c r="AK50" s="362">
        <v>87.116099399999996</v>
      </c>
      <c r="AL50" s="362">
        <v>86.6772414</v>
      </c>
      <c r="AM50" s="362">
        <v>85.545808199999996</v>
      </c>
      <c r="AN50" s="362">
        <v>85.765074835985075</v>
      </c>
      <c r="AO50" s="362">
        <v>87.646906272403001</v>
      </c>
      <c r="AP50" s="362">
        <v>85.413860030816949</v>
      </c>
      <c r="AQ50" s="362">
        <v>81.005444586481218</v>
      </c>
      <c r="AR50" s="362">
        <v>81.90294652155599</v>
      </c>
      <c r="AS50" s="362">
        <v>84.402177377283422</v>
      </c>
      <c r="AT50" s="362">
        <v>78.268581234818598</v>
      </c>
      <c r="AU50" s="362">
        <v>84.794736396139982</v>
      </c>
      <c r="AV50" s="362">
        <v>70.273423535878578</v>
      </c>
      <c r="AW50" s="362">
        <v>66.496109734759031</v>
      </c>
      <c r="AX50" s="362">
        <v>65.737201667989524</v>
      </c>
      <c r="AY50" s="362">
        <v>60.007532798386016</v>
      </c>
      <c r="AZ50" s="431">
        <v>61.327588814409715</v>
      </c>
      <c r="BA50" s="365">
        <v>69.025235376224558</v>
      </c>
      <c r="BB50" s="235">
        <v>0.12244168028942948</v>
      </c>
      <c r="BC50" s="235">
        <v>-3.2585139965634613E-2</v>
      </c>
      <c r="BD50" s="235">
        <v>2.154250213229441E-2</v>
      </c>
    </row>
    <row r="51" spans="1:57">
      <c r="A51" t="s">
        <v>506</v>
      </c>
      <c r="B51" s="362">
        <v>104.62237934171644</v>
      </c>
      <c r="C51" s="362">
        <v>116.71318462014051</v>
      </c>
      <c r="D51" s="362">
        <v>128.49742692948942</v>
      </c>
      <c r="E51" s="362">
        <v>138.74497372376976</v>
      </c>
      <c r="F51" s="362">
        <v>148.27461991901015</v>
      </c>
      <c r="G51" s="362">
        <v>162.92755440731713</v>
      </c>
      <c r="H51" s="362">
        <v>178.09272076112961</v>
      </c>
      <c r="I51" s="362">
        <v>187.31580398729486</v>
      </c>
      <c r="J51" s="362">
        <v>203.71013267895356</v>
      </c>
      <c r="K51" s="362">
        <v>216.00660677236002</v>
      </c>
      <c r="L51" s="362">
        <v>235.68096535438954</v>
      </c>
      <c r="M51" s="362">
        <v>259.35228438057857</v>
      </c>
      <c r="N51" s="362">
        <v>277.89934490555379</v>
      </c>
      <c r="O51" s="362">
        <v>296.34357102303795</v>
      </c>
      <c r="P51" s="362">
        <v>314.58309837079088</v>
      </c>
      <c r="Q51" s="362">
        <v>324.22819078350801</v>
      </c>
      <c r="R51" s="362">
        <v>343.3398704229856</v>
      </c>
      <c r="S51" s="362">
        <v>370.63270719558381</v>
      </c>
      <c r="T51" s="362">
        <v>397.41137193072603</v>
      </c>
      <c r="U51" s="362">
        <v>433.63528094235022</v>
      </c>
      <c r="V51" s="362" t="s">
        <v>8</v>
      </c>
      <c r="W51" s="362" t="s">
        <v>8</v>
      </c>
      <c r="X51" s="362" t="s">
        <v>8</v>
      </c>
      <c r="Y51" s="362" t="s">
        <v>8</v>
      </c>
      <c r="Z51" s="362" t="s">
        <v>8</v>
      </c>
      <c r="AA51" s="362" t="s">
        <v>8</v>
      </c>
      <c r="AB51" s="362" t="s">
        <v>8</v>
      </c>
      <c r="AC51" s="362" t="s">
        <v>8</v>
      </c>
      <c r="AD51" s="362" t="s">
        <v>8</v>
      </c>
      <c r="AE51" s="362" t="s">
        <v>8</v>
      </c>
      <c r="AF51" s="362" t="s">
        <v>8</v>
      </c>
      <c r="AG51" s="362" t="s">
        <v>8</v>
      </c>
      <c r="AH51" s="362" t="s">
        <v>8</v>
      </c>
      <c r="AI51" s="362" t="s">
        <v>8</v>
      </c>
      <c r="AJ51" s="362" t="s">
        <v>8</v>
      </c>
      <c r="AK51" s="362" t="s">
        <v>8</v>
      </c>
      <c r="AL51" s="362" t="s">
        <v>8</v>
      </c>
      <c r="AM51" s="362" t="s">
        <v>8</v>
      </c>
      <c r="AN51" s="362" t="s">
        <v>8</v>
      </c>
      <c r="AO51" s="362" t="s">
        <v>8</v>
      </c>
      <c r="AP51" s="362" t="s">
        <v>8</v>
      </c>
      <c r="AQ51" s="362" t="s">
        <v>8</v>
      </c>
      <c r="AR51" s="362" t="s">
        <v>8</v>
      </c>
      <c r="AS51" s="362" t="s">
        <v>8</v>
      </c>
      <c r="AT51" s="362" t="s">
        <v>8</v>
      </c>
      <c r="AU51" s="362" t="s">
        <v>8</v>
      </c>
      <c r="AV51" s="362" t="s">
        <v>8</v>
      </c>
      <c r="AW51" s="362" t="s">
        <v>8</v>
      </c>
      <c r="AX51" s="362" t="s">
        <v>8</v>
      </c>
      <c r="AY51" s="362" t="s">
        <v>8</v>
      </c>
      <c r="AZ51" s="431" t="s">
        <v>8</v>
      </c>
      <c r="BA51" s="365" t="s">
        <v>8</v>
      </c>
      <c r="BB51" s="235" t="s">
        <v>8</v>
      </c>
      <c r="BC51" s="235" t="s">
        <v>8</v>
      </c>
      <c r="BD51" s="235" t="s">
        <v>8</v>
      </c>
    </row>
    <row r="52" spans="1:57">
      <c r="A52" t="s">
        <v>71</v>
      </c>
      <c r="B52" s="362" t="s">
        <v>8</v>
      </c>
      <c r="C52" s="362" t="s">
        <v>8</v>
      </c>
      <c r="D52" s="362" t="s">
        <v>8</v>
      </c>
      <c r="E52" s="362" t="s">
        <v>8</v>
      </c>
      <c r="F52" s="362" t="s">
        <v>8</v>
      </c>
      <c r="G52" s="362" t="s">
        <v>8</v>
      </c>
      <c r="H52" s="362" t="s">
        <v>8</v>
      </c>
      <c r="I52" s="362" t="s">
        <v>8</v>
      </c>
      <c r="J52" s="362" t="s">
        <v>8</v>
      </c>
      <c r="K52" s="362" t="s">
        <v>8</v>
      </c>
      <c r="L52" s="362" t="s">
        <v>8</v>
      </c>
      <c r="M52" s="362" t="s">
        <v>8</v>
      </c>
      <c r="N52" s="362" t="s">
        <v>8</v>
      </c>
      <c r="O52" s="362" t="s">
        <v>8</v>
      </c>
      <c r="P52" s="362" t="s">
        <v>8</v>
      </c>
      <c r="Q52" s="362" t="s">
        <v>8</v>
      </c>
      <c r="R52" s="362" t="s">
        <v>8</v>
      </c>
      <c r="S52" s="362" t="s">
        <v>8</v>
      </c>
      <c r="T52" s="362" t="s">
        <v>8</v>
      </c>
      <c r="U52" s="362" t="s">
        <v>8</v>
      </c>
      <c r="V52" s="362">
        <v>28.726697831306787</v>
      </c>
      <c r="W52" s="362">
        <v>27.692532833303716</v>
      </c>
      <c r="X52" s="362">
        <v>28.995425517031553</v>
      </c>
      <c r="Y52" s="362">
        <v>28.587968385718799</v>
      </c>
      <c r="Z52" s="362">
        <v>30.216826767980997</v>
      </c>
      <c r="AA52" s="362">
        <v>32.163889770025555</v>
      </c>
      <c r="AB52" s="362">
        <v>32.416125138967921</v>
      </c>
      <c r="AC52" s="362">
        <v>32.579107988235101</v>
      </c>
      <c r="AD52" s="362">
        <v>35.510859054225136</v>
      </c>
      <c r="AE52" s="362">
        <v>36.081299042949858</v>
      </c>
      <c r="AF52" s="362">
        <v>36.977704730208941</v>
      </c>
      <c r="AG52" s="362">
        <v>37.791648849845643</v>
      </c>
      <c r="AH52" s="362">
        <v>39.664981514153411</v>
      </c>
      <c r="AI52" s="362">
        <v>41.049365622514841</v>
      </c>
      <c r="AJ52" s="362">
        <v>43.004189711456192</v>
      </c>
      <c r="AK52" s="362">
        <v>41.130857047148424</v>
      </c>
      <c r="AL52" s="362">
        <v>44.633048101863189</v>
      </c>
      <c r="AM52" s="362">
        <v>45.773928063023043</v>
      </c>
      <c r="AN52" s="362">
        <v>41.212348471782015</v>
      </c>
      <c r="AO52" s="362">
        <v>39.094541533573476</v>
      </c>
      <c r="AP52" s="362">
        <v>38.443439007999999</v>
      </c>
      <c r="AQ52" s="362">
        <v>37.710407332000003</v>
      </c>
      <c r="AR52" s="362">
        <v>41.294117747999998</v>
      </c>
      <c r="AS52" s="362">
        <v>43.845067980479996</v>
      </c>
      <c r="AT52" s="362">
        <v>35.888823617139998</v>
      </c>
      <c r="AU52" s="362">
        <v>36.755022714280003</v>
      </c>
      <c r="AV52" s="362">
        <v>42.878280773229861</v>
      </c>
      <c r="AW52" s="362">
        <v>42.467901134018547</v>
      </c>
      <c r="AX52" s="362">
        <v>42.152584695257019</v>
      </c>
      <c r="AY52" s="362">
        <v>43.889605398553577</v>
      </c>
      <c r="AZ52" s="431">
        <v>45.212040110518323</v>
      </c>
      <c r="BA52" s="365">
        <v>46.226598290598353</v>
      </c>
      <c r="BB52" s="235">
        <v>1.9646448087431656E-2</v>
      </c>
      <c r="BC52" s="235">
        <v>1.6349756163095641E-2</v>
      </c>
      <c r="BD52" s="235">
        <v>1.4427137941885869E-2</v>
      </c>
    </row>
    <row r="53" spans="1:57">
      <c r="A53" t="s">
        <v>134</v>
      </c>
      <c r="B53" s="362">
        <v>0.32300000000000006</v>
      </c>
      <c r="C53" s="362">
        <v>0.39500000000000002</v>
      </c>
      <c r="D53" s="362">
        <v>0.45700000000000002</v>
      </c>
      <c r="E53" s="362">
        <v>0.57200000000000006</v>
      </c>
      <c r="F53" s="362">
        <v>0.70899999999999996</v>
      </c>
      <c r="G53" s="362">
        <v>0.93827261392949268</v>
      </c>
      <c r="H53" s="362">
        <v>1.1196000000000002</v>
      </c>
      <c r="I53" s="362">
        <v>1.4587999999999999</v>
      </c>
      <c r="J53" s="362">
        <v>1.6785999999999999</v>
      </c>
      <c r="K53" s="362">
        <v>1.8858999999999997</v>
      </c>
      <c r="L53" s="362">
        <v>2.025630696474634</v>
      </c>
      <c r="M53" s="362">
        <v>2.1940999999999993</v>
      </c>
      <c r="N53" s="362">
        <v>2.3179999999999996</v>
      </c>
      <c r="O53" s="362">
        <v>2.5967999999999996</v>
      </c>
      <c r="P53" s="362">
        <v>2.9916999999999998</v>
      </c>
      <c r="Q53" s="362">
        <v>3.4206294496990539</v>
      </c>
      <c r="R53" s="362">
        <v>3.3150999999999997</v>
      </c>
      <c r="S53" s="362">
        <v>4.0076999999999998</v>
      </c>
      <c r="T53" s="362">
        <v>4.2831000000000001</v>
      </c>
      <c r="U53" s="362">
        <v>4.7670000000000003</v>
      </c>
      <c r="V53" s="362">
        <v>19.166746496157057</v>
      </c>
      <c r="W53" s="362">
        <v>19.516516461806741</v>
      </c>
      <c r="X53" s="362">
        <v>21.364540685982366</v>
      </c>
      <c r="Y53" s="362">
        <v>24.049332839145656</v>
      </c>
      <c r="Z53" s="362">
        <v>25.695655108540567</v>
      </c>
      <c r="AA53" s="362">
        <v>24.498954527250316</v>
      </c>
      <c r="AB53" s="362">
        <v>22.069664453427741</v>
      </c>
      <c r="AC53" s="362">
        <v>19.564948150123946</v>
      </c>
      <c r="AD53" s="362">
        <v>14.647512059023777</v>
      </c>
      <c r="AE53" s="362">
        <v>12.713928872703031</v>
      </c>
      <c r="AF53" s="362">
        <v>12.712559919773106</v>
      </c>
      <c r="AG53" s="362">
        <v>12.550080711806876</v>
      </c>
      <c r="AH53" s="362">
        <v>13.603861803385941</v>
      </c>
      <c r="AI53" s="362">
        <v>13.507331514981319</v>
      </c>
      <c r="AJ53" s="362">
        <v>12.104971518506193</v>
      </c>
      <c r="AK53" s="362">
        <v>12.462817921837386</v>
      </c>
      <c r="AL53" s="362">
        <v>13.571118569908666</v>
      </c>
      <c r="AM53" s="362">
        <v>13.06114049532121</v>
      </c>
      <c r="AN53" s="362">
        <v>12.732421418539031</v>
      </c>
      <c r="AO53" s="362">
        <v>11.926276019982131</v>
      </c>
      <c r="AP53" s="362">
        <v>11.873065726066915</v>
      </c>
      <c r="AQ53" s="362">
        <v>15.367807517966343</v>
      </c>
      <c r="AR53" s="362">
        <v>15.641792622811876</v>
      </c>
      <c r="AS53" s="362">
        <v>14.917995122481196</v>
      </c>
      <c r="AT53" s="362">
        <v>13.177322669356167</v>
      </c>
      <c r="AU53" s="362">
        <v>14.430104307423615</v>
      </c>
      <c r="AV53" s="362">
        <v>14.570219583888241</v>
      </c>
      <c r="AW53" s="362">
        <v>14.384472862687</v>
      </c>
      <c r="AX53" s="362">
        <v>13.422190331050889</v>
      </c>
      <c r="AY53" s="362">
        <v>13.436050119864149</v>
      </c>
      <c r="AZ53" s="431">
        <v>13.581426378230512</v>
      </c>
      <c r="BA53" s="365">
        <v>13.946503527310933</v>
      </c>
      <c r="BB53" s="235">
        <v>2.4074934331656639E-2</v>
      </c>
      <c r="BC53" s="235">
        <v>1.3533834468758998E-2</v>
      </c>
      <c r="BD53" s="235">
        <v>4.3526484239796359E-3</v>
      </c>
    </row>
    <row r="54" spans="1:57">
      <c r="A54" s="175" t="s">
        <v>135</v>
      </c>
      <c r="B54" s="369">
        <v>139.06696493117994</v>
      </c>
      <c r="C54" s="369">
        <v>155.61769802054809</v>
      </c>
      <c r="D54" s="369">
        <v>174.92776136729586</v>
      </c>
      <c r="E54" s="369">
        <v>198.35429524974066</v>
      </c>
      <c r="F54" s="369">
        <v>224.86794337033876</v>
      </c>
      <c r="G54" s="369">
        <v>259.08754836556608</v>
      </c>
      <c r="H54" s="369">
        <v>296.0352162375803</v>
      </c>
      <c r="I54" s="369">
        <v>330.34429066700488</v>
      </c>
      <c r="J54" s="369">
        <v>366.02220044695343</v>
      </c>
      <c r="K54" s="369">
        <v>399.54256341304523</v>
      </c>
      <c r="L54" s="369">
        <v>432.71251696604861</v>
      </c>
      <c r="M54" s="369">
        <v>473.66114704255119</v>
      </c>
      <c r="N54" s="369">
        <v>502.37195071891819</v>
      </c>
      <c r="O54" s="369">
        <v>529.85475461919032</v>
      </c>
      <c r="P54" s="369">
        <v>561.12748110213192</v>
      </c>
      <c r="Q54" s="369">
        <v>570.28933807130124</v>
      </c>
      <c r="R54" s="369">
        <v>587.21810026213723</v>
      </c>
      <c r="S54" s="369">
        <v>610.2027340521222</v>
      </c>
      <c r="T54" s="369">
        <v>646.29222332931238</v>
      </c>
      <c r="U54" s="369">
        <v>694.72915788912678</v>
      </c>
      <c r="V54" s="369">
        <v>742.70983569868508</v>
      </c>
      <c r="W54" s="369">
        <v>762.11728608583849</v>
      </c>
      <c r="X54" s="369">
        <v>800.08041876990876</v>
      </c>
      <c r="Y54" s="369">
        <v>825.06510864657082</v>
      </c>
      <c r="Z54" s="369">
        <v>846.98059903006106</v>
      </c>
      <c r="AA54" s="369">
        <v>877.48952385444943</v>
      </c>
      <c r="AB54" s="369">
        <v>891.18781293602967</v>
      </c>
      <c r="AC54" s="369">
        <v>853.61222200626787</v>
      </c>
      <c r="AD54" s="369">
        <v>850.63059997124196</v>
      </c>
      <c r="AE54" s="369">
        <v>812.56086427879677</v>
      </c>
      <c r="AF54" s="369">
        <v>821.11397088064257</v>
      </c>
      <c r="AG54" s="369">
        <v>862.60662361144455</v>
      </c>
      <c r="AH54" s="369">
        <v>828.60672198647831</v>
      </c>
      <c r="AI54" s="369">
        <v>849.47488217745024</v>
      </c>
      <c r="AJ54" s="369">
        <v>869.6354054268578</v>
      </c>
      <c r="AK54" s="369">
        <v>886.10520265479965</v>
      </c>
      <c r="AL54" s="369">
        <v>906.87494193459395</v>
      </c>
      <c r="AM54" s="369">
        <v>913.36773355811363</v>
      </c>
      <c r="AN54" s="369">
        <v>940.4094703649248</v>
      </c>
      <c r="AO54" s="369">
        <v>961.32900287468749</v>
      </c>
      <c r="AP54" s="369">
        <v>982.94629828814129</v>
      </c>
      <c r="AQ54" s="369">
        <v>1003.3240554975574</v>
      </c>
      <c r="AR54" s="369">
        <v>1011.4268313408352</v>
      </c>
      <c r="AS54" s="369">
        <v>1018.9392971084703</v>
      </c>
      <c r="AT54" s="369">
        <v>937.16843789899553</v>
      </c>
      <c r="AU54" s="369">
        <v>1006.5386823827429</v>
      </c>
      <c r="AV54" s="369">
        <v>983.54314241003601</v>
      </c>
      <c r="AW54" s="369">
        <v>966.63161840140128</v>
      </c>
      <c r="AX54" s="369">
        <v>948.98516676903239</v>
      </c>
      <c r="AY54" s="369">
        <v>905.0216296952309</v>
      </c>
      <c r="AZ54" s="369">
        <v>909.20292941861305</v>
      </c>
      <c r="BA54" s="369">
        <v>926.9450893312586</v>
      </c>
      <c r="BB54" s="506">
        <v>1.6728414047538331E-2</v>
      </c>
      <c r="BC54" s="506">
        <v>-7.7682871070445803E-3</v>
      </c>
      <c r="BD54" s="506">
        <v>0.2892958851150344</v>
      </c>
      <c r="BE54" s="86"/>
    </row>
    <row r="55" spans="1:57">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362"/>
      <c r="AZ55" s="431"/>
      <c r="BA55" s="365"/>
      <c r="BB55" s="235"/>
      <c r="BC55" s="235"/>
      <c r="BD55" s="235"/>
    </row>
    <row r="56" spans="1:57">
      <c r="A56" t="s">
        <v>72</v>
      </c>
      <c r="B56" s="362">
        <v>0.74451572715638492</v>
      </c>
      <c r="C56" s="362">
        <v>0.78057360124041331</v>
      </c>
      <c r="D56" s="362">
        <v>0.81833231844161269</v>
      </c>
      <c r="E56" s="362">
        <v>0.87411189935113709</v>
      </c>
      <c r="F56" s="362">
        <v>1.0256784847190856</v>
      </c>
      <c r="G56" s="362">
        <v>2.4321968666825096</v>
      </c>
      <c r="H56" s="362">
        <v>2.8151525411337617</v>
      </c>
      <c r="I56" s="362">
        <v>3.2224618469317159</v>
      </c>
      <c r="J56" s="362">
        <v>3.9141730371442298</v>
      </c>
      <c r="K56" s="362">
        <v>3.9797325392689249</v>
      </c>
      <c r="L56" s="362">
        <v>4.0601320731316184</v>
      </c>
      <c r="M56" s="362">
        <v>4.5734373783024758</v>
      </c>
      <c r="N56" s="362">
        <v>4.6768293441899429</v>
      </c>
      <c r="O56" s="362">
        <v>3.6217667088909336</v>
      </c>
      <c r="P56" s="362">
        <v>4.8521577351124527</v>
      </c>
      <c r="Q56" s="362">
        <v>4.3217190732590449</v>
      </c>
      <c r="R56" s="362">
        <v>4.6958565434073574</v>
      </c>
      <c r="S56" s="362">
        <v>6.4311193572616903</v>
      </c>
      <c r="T56" s="362">
        <v>7.349899308274856</v>
      </c>
      <c r="U56" s="362">
        <v>8.5558331336360478</v>
      </c>
      <c r="V56" s="362">
        <v>9.2300627516655513</v>
      </c>
      <c r="W56" s="362">
        <v>8.8670484253459048</v>
      </c>
      <c r="X56" s="362">
        <v>10.855045265259442</v>
      </c>
      <c r="Y56" s="362">
        <v>11.784775961248021</v>
      </c>
      <c r="Z56" s="362">
        <v>14.881050000000002</v>
      </c>
      <c r="AA56" s="362">
        <v>21.724362000000003</v>
      </c>
      <c r="AB56" s="362">
        <v>25.281031499999994</v>
      </c>
      <c r="AC56" s="362">
        <v>29.080420199999999</v>
      </c>
      <c r="AD56" s="362">
        <v>15.735150000000003</v>
      </c>
      <c r="AE56" s="362">
        <v>24.875334000000006</v>
      </c>
      <c r="AF56" s="362">
        <v>30.366540000000001</v>
      </c>
      <c r="AG56" s="362">
        <v>35.713548000000003</v>
      </c>
      <c r="AH56" s="362">
        <v>37.879425000000005</v>
      </c>
      <c r="AI56" s="362">
        <v>44.05316400000001</v>
      </c>
      <c r="AJ56" s="362">
        <v>52.38261</v>
      </c>
      <c r="AK56" s="362">
        <v>56.640330000000013</v>
      </c>
      <c r="AL56" s="362">
        <v>63.398025000000004</v>
      </c>
      <c r="AM56" s="362">
        <v>74.534985000000006</v>
      </c>
      <c r="AN56" s="362">
        <v>76.494509999999991</v>
      </c>
      <c r="AO56" s="362">
        <v>88.862273999999985</v>
      </c>
      <c r="AP56" s="362">
        <v>92.474549999999994</v>
      </c>
      <c r="AQ56" s="362">
        <v>100.8</v>
      </c>
      <c r="AR56" s="362">
        <v>112.96665</v>
      </c>
      <c r="AS56" s="362">
        <v>119.86029000000001</v>
      </c>
      <c r="AT56" s="362">
        <v>128.44359</v>
      </c>
      <c r="AU56" s="362">
        <v>137.58651</v>
      </c>
      <c r="AV56" s="362">
        <v>145.97496000000001</v>
      </c>
      <c r="AW56" s="362">
        <v>145.35837000000001</v>
      </c>
      <c r="AX56" s="362">
        <v>146.5866</v>
      </c>
      <c r="AY56" s="362">
        <v>165.30498</v>
      </c>
      <c r="AZ56" s="431">
        <v>171.6804158654065</v>
      </c>
      <c r="BA56" s="365">
        <v>180.71830224244309</v>
      </c>
      <c r="BB56" s="235">
        <v>4.9767589860765238E-2</v>
      </c>
      <c r="BC56" s="235">
        <v>6.38241694298054E-2</v>
      </c>
      <c r="BD56" s="235">
        <v>5.6401465205918377E-2</v>
      </c>
    </row>
    <row r="57" spans="1:57">
      <c r="A57" t="s">
        <v>365</v>
      </c>
      <c r="B57" s="362">
        <v>6.921770814E-2</v>
      </c>
      <c r="C57" s="362">
        <v>8.9733265965000003E-2</v>
      </c>
      <c r="D57" s="362">
        <v>0.100488005595</v>
      </c>
      <c r="E57" s="362">
        <v>0.12895493490000001</v>
      </c>
      <c r="F57" s="362">
        <v>0.13254834316500003</v>
      </c>
      <c r="G57" s="362">
        <v>0.121130989245</v>
      </c>
      <c r="H57" s="362">
        <v>0.11338349908499999</v>
      </c>
      <c r="I57" s="362">
        <v>0.11208375567000001</v>
      </c>
      <c r="J57" s="362">
        <v>4.8651179985000001E-2</v>
      </c>
      <c r="K57" s="362">
        <v>5.9456889945000001E-2</v>
      </c>
      <c r="L57" s="362">
        <v>5.4334371780000001E-2</v>
      </c>
      <c r="M57" s="362">
        <v>5.2346528910000002E-2</v>
      </c>
      <c r="N57" s="362">
        <v>5.2015221765000001E-2</v>
      </c>
      <c r="O57" s="362">
        <v>5.1174211320000003E-2</v>
      </c>
      <c r="P57" s="362">
        <v>3.6443785950000002E-2</v>
      </c>
      <c r="Q57" s="362">
        <v>1.7329912199999999E-3</v>
      </c>
      <c r="R57" s="362">
        <v>1.8349318800000001E-3</v>
      </c>
      <c r="S57" s="362">
        <v>4.0852719495000002E-2</v>
      </c>
      <c r="T57" s="362">
        <v>5.7876809714999998E-2</v>
      </c>
      <c r="U57" s="362">
        <v>5.0537082194999999E-2</v>
      </c>
      <c r="V57" s="362">
        <v>4.7555317890000004E-2</v>
      </c>
      <c r="W57" s="362">
        <v>3.5653745835E-2</v>
      </c>
      <c r="X57" s="362">
        <v>4.0623353010000002E-2</v>
      </c>
      <c r="Y57" s="362">
        <v>3.7284796395E-2</v>
      </c>
      <c r="Z57" s="362">
        <v>3.4226576594999995E-2</v>
      </c>
      <c r="AA57" s="362">
        <v>2.961376173E-2</v>
      </c>
      <c r="AB57" s="362">
        <v>2.4644154555000002E-2</v>
      </c>
      <c r="AC57" s="362">
        <v>2.1076231455E-2</v>
      </c>
      <c r="AD57" s="362">
        <v>2.0999775959999998E-2</v>
      </c>
      <c r="AE57" s="362">
        <v>1.9394210565E-2</v>
      </c>
      <c r="AF57" s="362">
        <v>2.2605341354999999E-2</v>
      </c>
      <c r="AG57" s="362">
        <v>1.4195236904999999E-2</v>
      </c>
      <c r="AH57" s="362">
        <v>1.6947634725000001E-2</v>
      </c>
      <c r="AI57" s="362">
        <v>1.065279897E-2</v>
      </c>
      <c r="AJ57" s="362">
        <v>9.58242204E-3</v>
      </c>
      <c r="AK57" s="362">
        <v>8.6139857700000006E-3</v>
      </c>
      <c r="AL57" s="362">
        <v>9.0217484100000005E-3</v>
      </c>
      <c r="AM57" s="362">
        <v>8.0533121399999994E-3</v>
      </c>
      <c r="AN57" s="362">
        <v>7.3142423550000011E-3</v>
      </c>
      <c r="AO57" s="362">
        <v>1.071</v>
      </c>
      <c r="AP57" s="362">
        <v>1.476</v>
      </c>
      <c r="AQ57" s="362">
        <v>2.0609999999999999</v>
      </c>
      <c r="AR57" s="362">
        <v>2.4660000000000002</v>
      </c>
      <c r="AS57" s="362">
        <v>3.3930000000000002</v>
      </c>
      <c r="AT57" s="362">
        <v>3.762</v>
      </c>
      <c r="AU57" s="362">
        <v>4.806</v>
      </c>
      <c r="AV57" s="362">
        <v>4.4640000000000004</v>
      </c>
      <c r="AW57" s="362">
        <v>2.2949999999999999</v>
      </c>
      <c r="AX57" s="362">
        <v>6.2370000000000001</v>
      </c>
      <c r="AY57" s="362">
        <v>6.8130000000000006</v>
      </c>
      <c r="AZ57" s="431">
        <v>7.569</v>
      </c>
      <c r="BA57" s="365">
        <v>8.6940000000000008</v>
      </c>
      <c r="BB57" s="235">
        <v>0.14549423987836518</v>
      </c>
      <c r="BC57" s="235">
        <v>0.17759299827311392</v>
      </c>
      <c r="BD57" s="235">
        <v>2.7133629102071705E-3</v>
      </c>
    </row>
    <row r="58" spans="1:57">
      <c r="A58" t="s">
        <v>74</v>
      </c>
      <c r="B58" s="362">
        <v>1.1830000000000001</v>
      </c>
      <c r="C58" s="362">
        <v>1.272</v>
      </c>
      <c r="D58" s="362">
        <v>1.369</v>
      </c>
      <c r="E58" s="362">
        <v>1.4730000000000001</v>
      </c>
      <c r="F58" s="362">
        <v>1.585</v>
      </c>
      <c r="G58" s="362">
        <v>1.833</v>
      </c>
      <c r="H58" s="362">
        <v>1.8940000000000001</v>
      </c>
      <c r="I58" s="362">
        <v>2.238</v>
      </c>
      <c r="J58" s="362">
        <v>2.5070000000000001</v>
      </c>
      <c r="K58" s="362">
        <v>2.6379999999999999</v>
      </c>
      <c r="L58" s="362">
        <v>2.891</v>
      </c>
      <c r="M58" s="362">
        <v>3.4780000000000002</v>
      </c>
      <c r="N58" s="362">
        <v>3.7920000000000003</v>
      </c>
      <c r="O58" s="362">
        <v>4.2489999999999997</v>
      </c>
      <c r="P58" s="362">
        <v>5.6260000000000003</v>
      </c>
      <c r="Q58" s="362">
        <v>3.6640000000000001</v>
      </c>
      <c r="R58" s="362">
        <v>4.2160000000000002</v>
      </c>
      <c r="S58" s="362">
        <v>3.3080000000000003</v>
      </c>
      <c r="T58" s="362">
        <v>3.6320000000000001</v>
      </c>
      <c r="U58" s="362">
        <v>3.9380000000000002</v>
      </c>
      <c r="V58" s="362">
        <v>3.7800000000000002</v>
      </c>
      <c r="W58" s="362">
        <v>5.157</v>
      </c>
      <c r="X58" s="362">
        <v>4.3020000000000005</v>
      </c>
      <c r="Y58" s="362">
        <v>6.1559999999999997</v>
      </c>
      <c r="Z58" s="362">
        <v>7.3440000000000003</v>
      </c>
      <c r="AA58" s="362">
        <v>3.7709999999999999</v>
      </c>
      <c r="AB58" s="362">
        <v>0.45</v>
      </c>
      <c r="AC58" s="362">
        <v>2.3580000000000001</v>
      </c>
      <c r="AD58" s="362">
        <v>4.8780000000000001</v>
      </c>
      <c r="AE58" s="362">
        <v>5.3730000000000002</v>
      </c>
      <c r="AF58" s="362">
        <v>8.35</v>
      </c>
      <c r="AG58" s="362">
        <v>8.3719999999999999</v>
      </c>
      <c r="AH58" s="362">
        <v>8.343</v>
      </c>
      <c r="AI58" s="362">
        <v>8.5419999999999998</v>
      </c>
      <c r="AJ58" s="362">
        <v>7.7759999999999998</v>
      </c>
      <c r="AK58" s="362">
        <v>8.64</v>
      </c>
      <c r="AL58" s="362">
        <v>9.4500000000000011</v>
      </c>
      <c r="AM58" s="362">
        <v>8.5140000000000011</v>
      </c>
      <c r="AN58" s="362">
        <v>9.9179999999999993</v>
      </c>
      <c r="AO58" s="362">
        <v>10.71</v>
      </c>
      <c r="AP58" s="362">
        <v>10.98</v>
      </c>
      <c r="AQ58" s="362">
        <v>11.25</v>
      </c>
      <c r="AR58" s="362">
        <v>10.89</v>
      </c>
      <c r="AS58" s="362">
        <v>11.475</v>
      </c>
      <c r="AT58" s="362">
        <v>11.143350000000002</v>
      </c>
      <c r="AU58" s="362">
        <v>13.068</v>
      </c>
      <c r="AV58" s="362">
        <v>15.041810889294402</v>
      </c>
      <c r="AW58" s="362">
        <v>16.639481559773781</v>
      </c>
      <c r="AX58" s="362">
        <v>16.842900654710736</v>
      </c>
      <c r="AY58" s="362">
        <v>16.622583164727253</v>
      </c>
      <c r="AZ58" s="431">
        <v>19.202869067952996</v>
      </c>
      <c r="BA58" s="365">
        <v>19.732204283368951</v>
      </c>
      <c r="BB58" s="235">
        <v>2.4757867549702883E-2</v>
      </c>
      <c r="BC58" s="235">
        <v>5.7490265020051501E-2</v>
      </c>
      <c r="BD58" s="235">
        <v>6.1583426776080476E-3</v>
      </c>
    </row>
    <row r="59" spans="1:57">
      <c r="A59" t="s">
        <v>120</v>
      </c>
      <c r="B59" s="362">
        <v>7.2999999999999995E-2</v>
      </c>
      <c r="C59" s="362">
        <v>7.3999999999999996E-2</v>
      </c>
      <c r="D59" s="362">
        <v>0.10100000000000001</v>
      </c>
      <c r="E59" s="362">
        <v>0.46200000000000002</v>
      </c>
      <c r="F59" s="362">
        <v>0.76500000000000001</v>
      </c>
      <c r="G59" s="362">
        <v>0.90450000000000008</v>
      </c>
      <c r="H59" s="362">
        <v>0.90450000000000008</v>
      </c>
      <c r="I59" s="362">
        <v>0.99270000000000003</v>
      </c>
      <c r="J59" s="362">
        <v>1.4220000000000002</v>
      </c>
      <c r="K59" s="362">
        <v>1.1682000000000001</v>
      </c>
      <c r="L59" s="362">
        <v>1.8027000000000002</v>
      </c>
      <c r="M59" s="362">
        <v>0.98460000000000014</v>
      </c>
      <c r="N59" s="362">
        <v>1.3958999999999999</v>
      </c>
      <c r="O59" s="362">
        <v>1.3311000000000002</v>
      </c>
      <c r="P59" s="362">
        <v>3.9258000000000002</v>
      </c>
      <c r="Q59" s="362">
        <v>4.2668999999999997</v>
      </c>
      <c r="R59" s="362">
        <v>3.8907000000000003</v>
      </c>
      <c r="S59" s="362">
        <v>4.5495000000000001</v>
      </c>
      <c r="T59" s="362">
        <v>4.7115</v>
      </c>
      <c r="U59" s="362">
        <v>5.3369999999999997</v>
      </c>
      <c r="V59" s="362">
        <v>4.9139999999999997</v>
      </c>
      <c r="W59" s="362">
        <v>5.22</v>
      </c>
      <c r="X59" s="362">
        <v>5.0490000000000004</v>
      </c>
      <c r="Y59" s="362">
        <v>5.274</v>
      </c>
      <c r="Z59" s="362">
        <v>5.58</v>
      </c>
      <c r="AA59" s="362">
        <v>5.67</v>
      </c>
      <c r="AB59" s="362">
        <v>6.867</v>
      </c>
      <c r="AC59" s="362">
        <v>11.358000000000001</v>
      </c>
      <c r="AD59" s="362">
        <v>12.15</v>
      </c>
      <c r="AE59" s="362">
        <v>12.15</v>
      </c>
      <c r="AF59" s="362">
        <v>12.15</v>
      </c>
      <c r="AG59" s="362">
        <v>12.330000000000002</v>
      </c>
      <c r="AH59" s="362">
        <v>13.049999999999999</v>
      </c>
      <c r="AI59" s="362">
        <v>13.302</v>
      </c>
      <c r="AJ59" s="362">
        <v>12.528</v>
      </c>
      <c r="AK59" s="362">
        <v>9.7739999999999991</v>
      </c>
      <c r="AL59" s="362">
        <v>9.4140000000000015</v>
      </c>
      <c r="AM59" s="362">
        <v>9.8190000000000008</v>
      </c>
      <c r="AN59" s="362">
        <v>10.988999999999999</v>
      </c>
      <c r="AO59" s="362">
        <v>13.659488498228402</v>
      </c>
      <c r="AP59" s="362">
        <v>16.726925541883681</v>
      </c>
      <c r="AQ59" s="362">
        <v>17.243275827876932</v>
      </c>
      <c r="AR59" s="362">
        <v>21.166949203623929</v>
      </c>
      <c r="AS59" s="362">
        <v>17.35340392262513</v>
      </c>
      <c r="AT59" s="362">
        <v>18.742548044980939</v>
      </c>
      <c r="AU59" s="362">
        <v>26.855169300327638</v>
      </c>
      <c r="AV59" s="362">
        <v>17.677358871099702</v>
      </c>
      <c r="AW59" s="362">
        <v>21.055281130981292</v>
      </c>
      <c r="AX59" s="362">
        <v>34.122064032262422</v>
      </c>
      <c r="AY59" s="362">
        <v>32.790701650961573</v>
      </c>
      <c r="AZ59" s="431">
        <v>39.534429573413441</v>
      </c>
      <c r="BA59" s="365">
        <v>37.488673174929396</v>
      </c>
      <c r="BB59" s="235">
        <v>-5.4337054826576803E-2</v>
      </c>
      <c r="BC59" s="235">
        <v>8.9822915074109E-2</v>
      </c>
      <c r="BD59" s="235">
        <v>1.1700066177332862E-2</v>
      </c>
    </row>
    <row r="60" spans="1:57">
      <c r="A60" t="s">
        <v>75</v>
      </c>
      <c r="B60" s="362">
        <v>0.56900000000000006</v>
      </c>
      <c r="C60" s="362">
        <v>0.68400000000000005</v>
      </c>
      <c r="D60" s="362">
        <v>0.82400000000000007</v>
      </c>
      <c r="E60" s="362">
        <v>0.99099999999999999</v>
      </c>
      <c r="F60" s="362">
        <v>1.1930000000000001</v>
      </c>
      <c r="G60" s="362">
        <v>1.4550000000000001</v>
      </c>
      <c r="H60" s="362">
        <v>1.214</v>
      </c>
      <c r="I60" s="362">
        <v>1.3760000000000001</v>
      </c>
      <c r="J60" s="362">
        <v>1.62</v>
      </c>
      <c r="K60" s="362">
        <v>2.0499999999999998</v>
      </c>
      <c r="L60" s="362">
        <v>2.4390000000000001</v>
      </c>
      <c r="M60" s="362">
        <v>2.633</v>
      </c>
      <c r="N60" s="362">
        <v>3.7050000000000001</v>
      </c>
      <c r="O60" s="362">
        <v>5.109</v>
      </c>
      <c r="P60" s="362">
        <v>6.2729999999999997</v>
      </c>
      <c r="Q60" s="362">
        <v>8.7520000000000007</v>
      </c>
      <c r="R60" s="362">
        <v>10.204000000000001</v>
      </c>
      <c r="S60" s="362">
        <v>10.815</v>
      </c>
      <c r="T60" s="362">
        <v>10.561</v>
      </c>
      <c r="U60" s="362">
        <v>16.38</v>
      </c>
      <c r="V60" s="362">
        <v>16.920000000000002</v>
      </c>
      <c r="W60" s="362">
        <v>22.68</v>
      </c>
      <c r="X60" s="362">
        <v>24.12</v>
      </c>
      <c r="Y60" s="362">
        <v>26.19</v>
      </c>
      <c r="Z60" s="362">
        <v>26.82</v>
      </c>
      <c r="AA60" s="362">
        <v>30.167999999999999</v>
      </c>
      <c r="AB60" s="362">
        <v>31.653000000000002</v>
      </c>
      <c r="AC60" s="362">
        <v>34.425000000000004</v>
      </c>
      <c r="AD60" s="362">
        <v>36.036000000000001</v>
      </c>
      <c r="AE60" s="362">
        <v>38.493000000000002</v>
      </c>
      <c r="AF60" s="362">
        <v>38.637</v>
      </c>
      <c r="AG60" s="362">
        <v>39.969000000000001</v>
      </c>
      <c r="AH60" s="362">
        <v>40.805999999999997</v>
      </c>
      <c r="AI60" s="362">
        <v>42.137999999999998</v>
      </c>
      <c r="AJ60" s="362">
        <v>41.58</v>
      </c>
      <c r="AK60" s="362">
        <v>44.829000000000001</v>
      </c>
      <c r="AL60" s="362">
        <v>48.320999999999998</v>
      </c>
      <c r="AM60" s="362">
        <v>51.03</v>
      </c>
      <c r="AN60" s="362">
        <v>54.054000000000002</v>
      </c>
      <c r="AO60" s="362">
        <v>59.112000000000009</v>
      </c>
      <c r="AP60" s="362">
        <v>64.116</v>
      </c>
      <c r="AQ60" s="362">
        <v>66.114900000000006</v>
      </c>
      <c r="AR60" s="362">
        <v>66.978000000000009</v>
      </c>
      <c r="AS60" s="362">
        <v>72.396000000000001</v>
      </c>
      <c r="AT60" s="362">
        <v>70.605000000000004</v>
      </c>
      <c r="AU60" s="362">
        <v>78.894000000000005</v>
      </c>
      <c r="AV60" s="362">
        <v>83.034000000000006</v>
      </c>
      <c r="AW60" s="362">
        <v>89.397000000000006</v>
      </c>
      <c r="AX60" s="362">
        <v>90.027000000000001</v>
      </c>
      <c r="AY60" s="362">
        <v>92.141999999999996</v>
      </c>
      <c r="AZ60" s="431">
        <v>94.00500000000001</v>
      </c>
      <c r="BA60" s="365">
        <v>98.439491292070542</v>
      </c>
      <c r="BB60" s="235">
        <v>4.4311801854678201E-2</v>
      </c>
      <c r="BC60" s="235">
        <v>3.9006951807077472E-2</v>
      </c>
      <c r="BD60" s="235">
        <v>3.0722574714925916E-2</v>
      </c>
    </row>
    <row r="61" spans="1:57">
      <c r="A61" t="s">
        <v>121</v>
      </c>
      <c r="B61" s="362">
        <v>0</v>
      </c>
      <c r="C61" s="362">
        <v>0</v>
      </c>
      <c r="D61" s="362">
        <v>0.40900000000000003</v>
      </c>
      <c r="E61" s="362">
        <v>0.54</v>
      </c>
      <c r="F61" s="362">
        <v>0.53100000000000003</v>
      </c>
      <c r="G61" s="362">
        <v>0.75600000000000001</v>
      </c>
      <c r="H61" s="362">
        <v>1.1970000000000001</v>
      </c>
      <c r="I61" s="362">
        <v>1.242</v>
      </c>
      <c r="J61" s="362">
        <v>1.5569999999999999</v>
      </c>
      <c r="K61" s="362">
        <v>1.62</v>
      </c>
      <c r="L61" s="362">
        <v>1.494</v>
      </c>
      <c r="M61" s="362">
        <v>1.746</v>
      </c>
      <c r="N61" s="362">
        <v>3.0420000000000003</v>
      </c>
      <c r="O61" s="362">
        <v>3.609</v>
      </c>
      <c r="P61" s="362">
        <v>3.9239999999999999</v>
      </c>
      <c r="Q61" s="362">
        <v>4.4279999999999999</v>
      </c>
      <c r="R61" s="362">
        <v>5.5890000000000004</v>
      </c>
      <c r="S61" s="362">
        <v>5.8680000000000003</v>
      </c>
      <c r="T61" s="362">
        <v>5.3550000000000004</v>
      </c>
      <c r="U61" s="362">
        <v>7.3620000000000001</v>
      </c>
      <c r="V61" s="362">
        <v>9.1080000000000005</v>
      </c>
      <c r="W61" s="362">
        <v>11.061</v>
      </c>
      <c r="X61" s="362">
        <v>12.618</v>
      </c>
      <c r="Y61" s="362">
        <v>12.762</v>
      </c>
      <c r="Z61" s="362">
        <v>15.543000000000001</v>
      </c>
      <c r="AA61" s="362">
        <v>15.219000000000001</v>
      </c>
      <c r="AB61" s="362">
        <v>18.324000000000002</v>
      </c>
      <c r="AC61" s="362">
        <v>16.875</v>
      </c>
      <c r="AD61" s="362">
        <v>17.676000000000002</v>
      </c>
      <c r="AE61" s="362">
        <v>20.439</v>
      </c>
      <c r="AF61" s="362">
        <v>22.311</v>
      </c>
      <c r="AG61" s="362">
        <v>24.435000000000002</v>
      </c>
      <c r="AH61" s="362">
        <v>26.1</v>
      </c>
      <c r="AI61" s="362">
        <v>27.350999999999999</v>
      </c>
      <c r="AJ61" s="362">
        <v>28.278000000000002</v>
      </c>
      <c r="AK61" s="362">
        <v>28.286999999999999</v>
      </c>
      <c r="AL61" s="362">
        <v>34.073999999999998</v>
      </c>
      <c r="AM61" s="362">
        <v>32.795999999999999</v>
      </c>
      <c r="AN61" s="362">
        <v>34.091999999999999</v>
      </c>
      <c r="AO61" s="362">
        <v>36.189</v>
      </c>
      <c r="AP61" s="362">
        <v>37.844999999999999</v>
      </c>
      <c r="AQ61" s="362">
        <v>39.024000000000001</v>
      </c>
      <c r="AR61" s="362">
        <v>44.250678000000008</v>
      </c>
      <c r="AS61" s="362">
        <v>53.512721999999989</v>
      </c>
      <c r="AT61" s="362">
        <v>53.158220999999998</v>
      </c>
      <c r="AU61" s="362">
        <v>54.712286999999996</v>
      </c>
      <c r="AV61" s="362">
        <v>56.894902112313453</v>
      </c>
      <c r="AW61" s="362">
        <v>59.012999999999998</v>
      </c>
      <c r="AX61" s="362">
        <v>60.225092298730111</v>
      </c>
      <c r="AY61" s="362">
        <v>59.33645369431455</v>
      </c>
      <c r="AZ61" s="431">
        <v>66.393906357506921</v>
      </c>
      <c r="BA61" s="365">
        <v>68.967442079920275</v>
      </c>
      <c r="BB61" s="235">
        <v>3.5923478812533105E-2</v>
      </c>
      <c r="BC61" s="235">
        <v>5.7820480611897151E-2</v>
      </c>
      <c r="BD61" s="235">
        <v>2.1524465073788468E-2</v>
      </c>
    </row>
    <row r="62" spans="1:57">
      <c r="A62" t="s">
        <v>78</v>
      </c>
      <c r="B62" s="362">
        <v>0.71599999999999997</v>
      </c>
      <c r="C62" s="362">
        <v>0.86099999999999999</v>
      </c>
      <c r="D62" s="362">
        <v>0.80599999999999994</v>
      </c>
      <c r="E62" s="362">
        <v>0.873</v>
      </c>
      <c r="F62" s="362">
        <v>1.1990000000000003</v>
      </c>
      <c r="G62" s="362">
        <v>1.31</v>
      </c>
      <c r="H62" s="362">
        <v>1.544</v>
      </c>
      <c r="I62" s="362">
        <v>1.706</v>
      </c>
      <c r="J62" s="362">
        <v>2.2180000000000004</v>
      </c>
      <c r="K62" s="362">
        <v>2.476</v>
      </c>
      <c r="L62" s="362">
        <v>2.976</v>
      </c>
      <c r="M62" s="362">
        <v>3.5639991401547726</v>
      </c>
      <c r="N62" s="362">
        <v>3.1640515907136719</v>
      </c>
      <c r="O62" s="362">
        <v>3.6689767841788479</v>
      </c>
      <c r="P62" s="362">
        <v>4.5858796216680995</v>
      </c>
      <c r="Q62" s="362">
        <v>3.9132192605331042</v>
      </c>
      <c r="R62" s="362">
        <v>3.2755846947549441</v>
      </c>
      <c r="S62" s="362">
        <v>4.529347377472055</v>
      </c>
      <c r="T62" s="362">
        <v>4.7022734307824585</v>
      </c>
      <c r="U62" s="362">
        <v>5.2065554600171975</v>
      </c>
      <c r="V62" s="362">
        <v>6.5339767841788472</v>
      </c>
      <c r="W62" s="362">
        <v>7.6321177987962168</v>
      </c>
      <c r="X62" s="362">
        <v>7.8070877042132416</v>
      </c>
      <c r="Y62" s="362">
        <v>9.8895442820292345</v>
      </c>
      <c r="Z62" s="362">
        <v>11.054566821592001</v>
      </c>
      <c r="AA62" s="362">
        <v>10.853192483166378</v>
      </c>
      <c r="AB62" s="362">
        <v>10.65606178669174</v>
      </c>
      <c r="AC62" s="362">
        <v>12.258705486990539</v>
      </c>
      <c r="AD62" s="362">
        <v>12.826703184501717</v>
      </c>
      <c r="AE62" s="362">
        <v>13.857110463413582</v>
      </c>
      <c r="AF62" s="362">
        <v>15.027922157308684</v>
      </c>
      <c r="AG62" s="362">
        <v>15.718794234635851</v>
      </c>
      <c r="AH62" s="362">
        <v>17.920134085792341</v>
      </c>
      <c r="AI62" s="362">
        <v>19.340612030228282</v>
      </c>
      <c r="AJ62" s="362">
        <v>20.017543307365429</v>
      </c>
      <c r="AK62" s="362">
        <v>23.261265158336141</v>
      </c>
      <c r="AL62" s="362">
        <v>23.726163378637271</v>
      </c>
      <c r="AM62" s="362">
        <v>24.78048766665972</v>
      </c>
      <c r="AN62" s="362">
        <v>25.765109778308872</v>
      </c>
      <c r="AO62" s="362">
        <v>24.654522569922236</v>
      </c>
      <c r="AP62" s="362">
        <v>27.679541085064916</v>
      </c>
      <c r="AQ62" s="362">
        <v>30.184509107019661</v>
      </c>
      <c r="AR62" s="362">
        <v>30.832158533426142</v>
      </c>
      <c r="AS62" s="362">
        <v>34.552222715707074</v>
      </c>
      <c r="AT62" s="362">
        <v>37.359031369549328</v>
      </c>
      <c r="AU62" s="362">
        <v>40.950225962222092</v>
      </c>
      <c r="AV62" s="362">
        <v>39.938990324450515</v>
      </c>
      <c r="AW62" s="362">
        <v>39.779750370015527</v>
      </c>
      <c r="AX62" s="362">
        <v>42.246156467053495</v>
      </c>
      <c r="AY62" s="362">
        <v>41.702515927444701</v>
      </c>
      <c r="AZ62" s="431">
        <v>45.897125160515969</v>
      </c>
      <c r="BA62" s="365">
        <v>47.059023908703878</v>
      </c>
      <c r="BB62" s="235">
        <v>2.2513875902194558E-2</v>
      </c>
      <c r="BC62" s="235">
        <v>5.187143115111037E-2</v>
      </c>
      <c r="BD62" s="235">
        <v>1.4686934674997649E-2</v>
      </c>
    </row>
    <row r="63" spans="1:57">
      <c r="A63" s="175" t="s">
        <v>79</v>
      </c>
      <c r="B63" s="369">
        <v>3.3547334352963851</v>
      </c>
      <c r="C63" s="369">
        <v>3.7613068672054135</v>
      </c>
      <c r="D63" s="369">
        <v>4.4278203240366123</v>
      </c>
      <c r="E63" s="369">
        <v>5.3420668342511366</v>
      </c>
      <c r="F63" s="369">
        <v>6.4312268278840854</v>
      </c>
      <c r="G63" s="369">
        <v>8.8118278559275094</v>
      </c>
      <c r="H63" s="369">
        <v>9.6820360402187617</v>
      </c>
      <c r="I63" s="369">
        <v>10.889245602601715</v>
      </c>
      <c r="J63" s="369">
        <v>13.286824217129229</v>
      </c>
      <c r="K63" s="369">
        <v>13.991389429213925</v>
      </c>
      <c r="L63" s="369">
        <v>15.717166444911619</v>
      </c>
      <c r="M63" s="369">
        <v>17.031383047367246</v>
      </c>
      <c r="N63" s="369">
        <v>19.827796156668615</v>
      </c>
      <c r="O63" s="369">
        <v>21.640017704389781</v>
      </c>
      <c r="P63" s="369">
        <v>29.223281142730553</v>
      </c>
      <c r="Q63" s="369">
        <v>29.347571325012147</v>
      </c>
      <c r="R63" s="369">
        <v>31.8729761700423</v>
      </c>
      <c r="S63" s="369">
        <v>35.541819454228744</v>
      </c>
      <c r="T63" s="369">
        <v>36.369549548772312</v>
      </c>
      <c r="U63" s="369">
        <v>46.829925675848244</v>
      </c>
      <c r="V63" s="369">
        <v>50.533594853734407</v>
      </c>
      <c r="W63" s="369">
        <v>60.652819969977124</v>
      </c>
      <c r="X63" s="369">
        <v>64.791756322482684</v>
      </c>
      <c r="Y63" s="369">
        <v>72.093605039672255</v>
      </c>
      <c r="Z63" s="369">
        <v>81.256843398187002</v>
      </c>
      <c r="AA63" s="369">
        <v>87.435168244896389</v>
      </c>
      <c r="AB63" s="369">
        <v>93.255737441246751</v>
      </c>
      <c r="AC63" s="369">
        <v>106.37620191844553</v>
      </c>
      <c r="AD63" s="369">
        <v>99.322852960461717</v>
      </c>
      <c r="AE63" s="369">
        <v>115.2068386739786</v>
      </c>
      <c r="AF63" s="369">
        <v>126.86506749866369</v>
      </c>
      <c r="AG63" s="369">
        <v>136.55253747154086</v>
      </c>
      <c r="AH63" s="369">
        <v>144.11550672051735</v>
      </c>
      <c r="AI63" s="369">
        <v>154.73742882919831</v>
      </c>
      <c r="AJ63" s="369">
        <v>162.57173572940542</v>
      </c>
      <c r="AK63" s="369">
        <v>171.44020914410615</v>
      </c>
      <c r="AL63" s="369">
        <v>188.39221012704729</v>
      </c>
      <c r="AM63" s="369">
        <v>201.48252597879974</v>
      </c>
      <c r="AN63" s="369">
        <v>211.31993402066382</v>
      </c>
      <c r="AO63" s="369">
        <v>234.25828506815063</v>
      </c>
      <c r="AP63" s="369">
        <v>251.29801662694859</v>
      </c>
      <c r="AQ63" s="369">
        <v>266.6776849348966</v>
      </c>
      <c r="AR63" s="369">
        <v>289.55043573705007</v>
      </c>
      <c r="AS63" s="369">
        <v>312.54263863833222</v>
      </c>
      <c r="AT63" s="369">
        <v>323.21374041453026</v>
      </c>
      <c r="AU63" s="369">
        <v>356.87219226254979</v>
      </c>
      <c r="AV63" s="369">
        <v>363.02602219715811</v>
      </c>
      <c r="AW63" s="369">
        <v>373.53788306077058</v>
      </c>
      <c r="AX63" s="369">
        <v>396.28681345275675</v>
      </c>
      <c r="AY63" s="369">
        <v>414.71223443744805</v>
      </c>
      <c r="AZ63" s="369">
        <v>444.28274602479587</v>
      </c>
      <c r="BA63" s="369">
        <v>461.09913698143612</v>
      </c>
      <c r="BB63" s="506">
        <v>3.5014993015669571E-2</v>
      </c>
      <c r="BC63" s="506">
        <v>5.8636926585057036E-2</v>
      </c>
      <c r="BD63" s="506">
        <v>0.1439072114347785</v>
      </c>
      <c r="BE63" s="86"/>
    </row>
    <row r="64" spans="1:57">
      <c r="B64" s="362"/>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431"/>
      <c r="BA64" s="365"/>
      <c r="BB64" s="235"/>
      <c r="BC64" s="235"/>
      <c r="BD64" s="235"/>
    </row>
    <row r="65" spans="1:57">
      <c r="A65" t="s">
        <v>103</v>
      </c>
      <c r="B65" s="362">
        <v>0.69500000000000006</v>
      </c>
      <c r="C65" s="362">
        <v>0.72199999999999998</v>
      </c>
      <c r="D65" s="362">
        <v>0.70000000000000007</v>
      </c>
      <c r="E65" s="362">
        <v>0.73599999999999999</v>
      </c>
      <c r="F65" s="362">
        <v>0.96799999999999997</v>
      </c>
      <c r="G65" s="362">
        <v>0.91</v>
      </c>
      <c r="H65" s="362">
        <v>1.0329999999999999</v>
      </c>
      <c r="I65" s="362">
        <v>1.2</v>
      </c>
      <c r="J65" s="362">
        <v>1.67</v>
      </c>
      <c r="K65" s="362">
        <v>1.9330000000000001</v>
      </c>
      <c r="L65" s="362">
        <v>2.6640000000000001</v>
      </c>
      <c r="M65" s="362">
        <v>3.15</v>
      </c>
      <c r="N65" s="362">
        <v>3.3570000000000002</v>
      </c>
      <c r="O65" s="362">
        <v>5.391</v>
      </c>
      <c r="P65" s="362">
        <v>7.6230000000000002</v>
      </c>
      <c r="Q65" s="362">
        <v>10.233000000000001</v>
      </c>
      <c r="R65" s="362">
        <v>13.302</v>
      </c>
      <c r="S65" s="362">
        <v>15.093</v>
      </c>
      <c r="T65" s="362">
        <v>16.524000000000001</v>
      </c>
      <c r="U65" s="362">
        <v>14.516999999999999</v>
      </c>
      <c r="V65" s="362">
        <v>14.382</v>
      </c>
      <c r="W65" s="362">
        <v>15.75</v>
      </c>
      <c r="X65" s="362">
        <v>16.11</v>
      </c>
      <c r="Y65" s="362">
        <v>18.152999999999999</v>
      </c>
      <c r="Z65" s="362">
        <v>17.082000000000001</v>
      </c>
      <c r="AA65" s="362">
        <v>18.243000000000002</v>
      </c>
      <c r="AB65" s="362">
        <v>18.018000000000001</v>
      </c>
      <c r="AC65" s="362">
        <v>18.603000000000002</v>
      </c>
      <c r="AD65" s="362">
        <v>16.695</v>
      </c>
      <c r="AE65" s="362">
        <v>17.594999999999999</v>
      </c>
      <c r="AF65" s="362">
        <v>18.908999999999999</v>
      </c>
      <c r="AG65" s="362">
        <v>19.422000000000001</v>
      </c>
      <c r="AH65" s="362">
        <v>18.144000000000002</v>
      </c>
      <c r="AI65" s="362">
        <v>18.765000000000001</v>
      </c>
      <c r="AJ65" s="362">
        <v>19.179000000000002</v>
      </c>
      <c r="AK65" s="362">
        <v>17.861000000000001</v>
      </c>
      <c r="AL65" s="362">
        <v>18.451000000000001</v>
      </c>
      <c r="AM65" s="362">
        <v>18.219000000000001</v>
      </c>
      <c r="AN65" s="362">
        <v>19.256</v>
      </c>
      <c r="AO65" s="362">
        <v>19.814</v>
      </c>
      <c r="AP65" s="362">
        <v>20.904299999999999</v>
      </c>
      <c r="AQ65" s="362">
        <v>21.366000000000003</v>
      </c>
      <c r="AR65" s="362">
        <v>21.862455384615384</v>
      </c>
      <c r="AS65" s="362">
        <v>22.819500000000001</v>
      </c>
      <c r="AT65" s="362">
        <v>24.509700000000002</v>
      </c>
      <c r="AU65" s="362">
        <v>23.682600000000001</v>
      </c>
      <c r="AV65" s="362">
        <v>25.056900000000002</v>
      </c>
      <c r="AW65" s="362">
        <v>27.934200000000001</v>
      </c>
      <c r="AX65" s="362">
        <v>30.035699999999999</v>
      </c>
      <c r="AY65" s="362">
        <v>33.748199999999997</v>
      </c>
      <c r="AZ65" s="431">
        <v>35.46</v>
      </c>
      <c r="BA65" s="365">
        <v>36</v>
      </c>
      <c r="BB65" s="235">
        <v>1.2454578236387182E-2</v>
      </c>
      <c r="BC65" s="235">
        <v>5.4266265596835561E-2</v>
      </c>
      <c r="BD65" s="235">
        <v>1.1235457185122859E-2</v>
      </c>
    </row>
    <row r="66" spans="1:57">
      <c r="A66" t="s">
        <v>81</v>
      </c>
      <c r="B66" s="362">
        <v>4.41E-2</v>
      </c>
      <c r="C66" s="362">
        <v>5.04E-2</v>
      </c>
      <c r="D66" s="362">
        <v>5.04E-2</v>
      </c>
      <c r="E66" s="362">
        <v>5.04E-2</v>
      </c>
      <c r="F66" s="362">
        <v>6.3900000000000012E-2</v>
      </c>
      <c r="G66" s="362">
        <v>7.6500000000000012E-2</v>
      </c>
      <c r="H66" s="362">
        <v>7.6500000000000012E-2</v>
      </c>
      <c r="I66" s="362">
        <v>6.3900000000000012E-2</v>
      </c>
      <c r="J66" s="362">
        <v>5.1300000000000005E-2</v>
      </c>
      <c r="K66" s="362">
        <v>5.3999999999999999E-2</v>
      </c>
      <c r="L66" s="362">
        <v>4.5000000000000005E-2</v>
      </c>
      <c r="M66" s="362">
        <v>0.34200000000000003</v>
      </c>
      <c r="N66" s="362">
        <v>0.41400000000000003</v>
      </c>
      <c r="O66" s="362">
        <v>0.66600000000000004</v>
      </c>
      <c r="P66" s="362">
        <v>1.0080000000000002</v>
      </c>
      <c r="Q66" s="362">
        <v>1.9620000000000002</v>
      </c>
      <c r="R66" s="362">
        <v>2.1960000000000002</v>
      </c>
      <c r="S66" s="362">
        <v>2.403</v>
      </c>
      <c r="T66" s="362">
        <v>2.8170000000000002</v>
      </c>
      <c r="U66" s="362">
        <v>3.6179999999999999</v>
      </c>
      <c r="V66" s="362">
        <v>4.4370000000000003</v>
      </c>
      <c r="W66" s="362">
        <v>5.1120000000000001</v>
      </c>
      <c r="X66" s="362">
        <v>5.6520000000000001</v>
      </c>
      <c r="Y66" s="362">
        <v>6.2279999999999998</v>
      </c>
      <c r="Z66" s="362">
        <v>6.9660000000000002</v>
      </c>
      <c r="AA66" s="362">
        <v>7.2630000000000008</v>
      </c>
      <c r="AB66" s="362">
        <v>8.1720000000000006</v>
      </c>
      <c r="AC66" s="362">
        <v>8.838000000000001</v>
      </c>
      <c r="AD66" s="362">
        <v>10.161</v>
      </c>
      <c r="AE66" s="362">
        <v>10.8</v>
      </c>
      <c r="AF66" s="362">
        <v>11.34</v>
      </c>
      <c r="AG66" s="362">
        <v>11.700000000000001</v>
      </c>
      <c r="AH66" s="362">
        <v>12.06</v>
      </c>
      <c r="AI66" s="362">
        <v>12.33</v>
      </c>
      <c r="AJ66" s="362">
        <v>14.76</v>
      </c>
      <c r="AK66" s="362">
        <v>18</v>
      </c>
      <c r="AL66" s="362">
        <v>22.05</v>
      </c>
      <c r="AM66" s="362">
        <v>23.85</v>
      </c>
      <c r="AN66" s="362">
        <v>26.73</v>
      </c>
      <c r="AO66" s="362">
        <v>28.53</v>
      </c>
      <c r="AP66" s="362">
        <v>28.44</v>
      </c>
      <c r="AQ66" s="362">
        <v>32.85</v>
      </c>
      <c r="AR66" s="362">
        <v>34.524000000000001</v>
      </c>
      <c r="AS66" s="362">
        <v>36.756000000000007</v>
      </c>
      <c r="AT66" s="362">
        <v>38.286000000000001</v>
      </c>
      <c r="AU66" s="362">
        <v>40.599000000000004</v>
      </c>
      <c r="AV66" s="362">
        <v>44.658000000000001</v>
      </c>
      <c r="AW66" s="362">
        <v>47.349000000000004</v>
      </c>
      <c r="AX66" s="362">
        <v>46.286999999999999</v>
      </c>
      <c r="AY66" s="362">
        <v>43.217532000000006</v>
      </c>
      <c r="AZ66" s="431">
        <v>43.030538999999997</v>
      </c>
      <c r="BA66" s="365">
        <v>46.149300000000004</v>
      </c>
      <c r="BB66" s="235">
        <v>6.9547583784471012E-2</v>
      </c>
      <c r="BC66" s="235">
        <v>4.228075622924754E-2</v>
      </c>
      <c r="BD66" s="235">
        <v>1.4403013452038621E-2</v>
      </c>
    </row>
    <row r="67" spans="1:57">
      <c r="A67" t="s">
        <v>163</v>
      </c>
      <c r="B67" s="362">
        <v>0</v>
      </c>
      <c r="C67" s="362">
        <v>0</v>
      </c>
      <c r="D67" s="362">
        <v>0</v>
      </c>
      <c r="E67" s="362">
        <v>0</v>
      </c>
      <c r="F67" s="362">
        <v>0</v>
      </c>
      <c r="G67" s="362">
        <v>0</v>
      </c>
      <c r="H67" s="362">
        <v>0</v>
      </c>
      <c r="I67" s="362">
        <v>0</v>
      </c>
      <c r="J67" s="362">
        <v>0</v>
      </c>
      <c r="K67" s="362">
        <v>0</v>
      </c>
      <c r="L67" s="362">
        <v>0</v>
      </c>
      <c r="M67" s="362">
        <v>0</v>
      </c>
      <c r="N67" s="362">
        <v>0</v>
      </c>
      <c r="O67" s="362">
        <v>0</v>
      </c>
      <c r="P67" s="362">
        <v>0</v>
      </c>
      <c r="Q67" s="362">
        <v>0.22663696679999998</v>
      </c>
      <c r="R67" s="362">
        <v>0.21992349150000001</v>
      </c>
      <c r="S67" s="362">
        <v>0.20018919510000002</v>
      </c>
      <c r="T67" s="362">
        <v>0.22684050629999999</v>
      </c>
      <c r="U67" s="362">
        <v>0.22755241979999999</v>
      </c>
      <c r="V67" s="362">
        <v>0.21483738090000001</v>
      </c>
      <c r="W67" s="362">
        <v>0.22541620589999997</v>
      </c>
      <c r="X67" s="362">
        <v>0.2085305103</v>
      </c>
      <c r="Y67" s="362">
        <v>0.2103614154</v>
      </c>
      <c r="Z67" s="362">
        <v>0.2144303028</v>
      </c>
      <c r="AA67" s="362">
        <v>0.23538536010000002</v>
      </c>
      <c r="AB67" s="362">
        <v>0.26035091640000002</v>
      </c>
      <c r="AC67" s="362">
        <v>0.67894581509999996</v>
      </c>
      <c r="AD67" s="362">
        <v>0.92729631150000003</v>
      </c>
      <c r="AE67" s="362">
        <v>0.95782544729999997</v>
      </c>
      <c r="AF67" s="362">
        <v>0.92146913910000006</v>
      </c>
      <c r="AG67" s="362">
        <v>0.94921064369999997</v>
      </c>
      <c r="AH67" s="362">
        <v>0.88736973210000003</v>
      </c>
      <c r="AI67" s="362">
        <v>1.0103838156</v>
      </c>
      <c r="AJ67" s="362">
        <v>1.1334574323000002</v>
      </c>
      <c r="AK67" s="362">
        <v>1.0575459459000001</v>
      </c>
      <c r="AL67" s="362">
        <v>1.0892466216000001</v>
      </c>
      <c r="AM67" s="362">
        <v>0.93937499999999996</v>
      </c>
      <c r="AN67" s="362">
        <v>0.93067138800000004</v>
      </c>
      <c r="AO67" s="362">
        <v>1.9271791782000003</v>
      </c>
      <c r="AP67" s="362">
        <v>2.8280332863000002</v>
      </c>
      <c r="AQ67" s="362">
        <v>3.1273533990000004</v>
      </c>
      <c r="AR67" s="362">
        <v>3.1467429179999997</v>
      </c>
      <c r="AS67" s="362">
        <v>3.3657386687999997</v>
      </c>
      <c r="AT67" s="362">
        <v>3.0261416426999999</v>
      </c>
      <c r="AU67" s="362">
        <v>3.5253927000000003</v>
      </c>
      <c r="AV67" s="362">
        <v>3.7178146928854128</v>
      </c>
      <c r="AW67" s="362">
        <v>3.9721423512747887</v>
      </c>
      <c r="AX67" s="362">
        <v>4.1293676618682991</v>
      </c>
      <c r="AY67" s="362">
        <v>4.4647224778302945</v>
      </c>
      <c r="AZ67" s="431">
        <v>4.5598945769110637</v>
      </c>
      <c r="BA67" s="365">
        <v>4.6306762656408589</v>
      </c>
      <c r="BB67" s="235">
        <v>1.274800695607281E-2</v>
      </c>
      <c r="BC67" s="235">
        <v>4.8931260421313683E-2</v>
      </c>
      <c r="BD67" s="235">
        <v>1.4452156922436798E-3</v>
      </c>
    </row>
    <row r="68" spans="1:57">
      <c r="A68" t="s">
        <v>97</v>
      </c>
      <c r="B68" s="362">
        <v>0.16826483233018058</v>
      </c>
      <c r="C68" s="362">
        <v>0.24126483233018059</v>
      </c>
      <c r="D68" s="362">
        <v>0.25220894239036973</v>
      </c>
      <c r="E68" s="362">
        <v>0.23695872742906277</v>
      </c>
      <c r="F68" s="362">
        <v>0.1871418744625967</v>
      </c>
      <c r="G68" s="362">
        <v>0.52140154772141012</v>
      </c>
      <c r="H68" s="362">
        <v>0.61194600085984519</v>
      </c>
      <c r="I68" s="362">
        <v>1.0245203831909715</v>
      </c>
      <c r="J68" s="362">
        <v>1.9314000533104034</v>
      </c>
      <c r="K68" s="362">
        <v>2.1011848629846082</v>
      </c>
      <c r="L68" s="362">
        <v>2.2452965305245054</v>
      </c>
      <c r="M68" s="362">
        <v>2.1612359664660361</v>
      </c>
      <c r="N68" s="362">
        <v>2.5562950834049869</v>
      </c>
      <c r="O68" s="362">
        <v>2.9841854359415305</v>
      </c>
      <c r="P68" s="362">
        <v>5.2027295889939804</v>
      </c>
      <c r="Q68" s="362">
        <v>5.1320192441960444</v>
      </c>
      <c r="R68" s="362">
        <v>5.7593533594153055</v>
      </c>
      <c r="S68" s="362">
        <v>5.4738140920034395</v>
      </c>
      <c r="T68" s="362">
        <v>5.9157449699054174</v>
      </c>
      <c r="U68" s="362">
        <v>6.0317320567497861</v>
      </c>
      <c r="V68" s="362">
        <v>7.0411723697334487</v>
      </c>
      <c r="W68" s="362">
        <v>8.2517624110060179</v>
      </c>
      <c r="X68" s="362">
        <v>8.2627095881341361</v>
      </c>
      <c r="Y68" s="362">
        <v>8.9436629002579533</v>
      </c>
      <c r="Z68" s="362">
        <v>10.485618909716251</v>
      </c>
      <c r="AA68" s="362">
        <v>9.8679430808254516</v>
      </c>
      <c r="AB68" s="362">
        <v>9.4725746027515036</v>
      </c>
      <c r="AC68" s="362">
        <v>10.169178784178847</v>
      </c>
      <c r="AD68" s="362">
        <v>10.485832693035253</v>
      </c>
      <c r="AE68" s="362">
        <v>10.693587923473775</v>
      </c>
      <c r="AF68" s="362">
        <v>11.53810360189166</v>
      </c>
      <c r="AG68" s="362">
        <v>12.933063086844365</v>
      </c>
      <c r="AH68" s="362">
        <v>13.112027973145363</v>
      </c>
      <c r="AI68" s="362">
        <v>14.575691888307784</v>
      </c>
      <c r="AJ68" s="362">
        <v>11.833385427564432</v>
      </c>
      <c r="AK68" s="362">
        <v>14.912680736933973</v>
      </c>
      <c r="AL68" s="362">
        <v>17.51964481867347</v>
      </c>
      <c r="AM68" s="362">
        <v>19.432574366269229</v>
      </c>
      <c r="AN68" s="362">
        <v>19.634487897231782</v>
      </c>
      <c r="AO68" s="362">
        <v>22.933167389041898</v>
      </c>
      <c r="AP68" s="362">
        <v>24.356602958680764</v>
      </c>
      <c r="AQ68" s="362">
        <v>23.290036231616398</v>
      </c>
      <c r="AR68" s="362">
        <v>27.473436350236302</v>
      </c>
      <c r="AS68" s="362">
        <v>27.69737441321438</v>
      </c>
      <c r="AT68" s="362">
        <v>23.750614628410016</v>
      </c>
      <c r="AU68" s="362">
        <v>27.991041187510888</v>
      </c>
      <c r="AV68" s="362">
        <v>28.508442390320049</v>
      </c>
      <c r="AW68" s="362">
        <v>29.326309231428283</v>
      </c>
      <c r="AX68" s="362">
        <v>30.423049309379245</v>
      </c>
      <c r="AY68" s="362">
        <v>32.899025687994182</v>
      </c>
      <c r="AZ68" s="431">
        <v>39.188049829982774</v>
      </c>
      <c r="BA68" s="365">
        <v>37.563401211348364</v>
      </c>
      <c r="BB68" s="235">
        <v>-4.4076724151241642E-2</v>
      </c>
      <c r="BC68" s="235">
        <v>4.870585689661433E-2</v>
      </c>
      <c r="BD68" s="235">
        <v>1.1723388501047129E-2</v>
      </c>
    </row>
    <row r="69" spans="1:57">
      <c r="A69" s="175" t="s">
        <v>98</v>
      </c>
      <c r="B69" s="369">
        <v>0.90736483233018073</v>
      </c>
      <c r="C69" s="369">
        <v>1.0136648323301807</v>
      </c>
      <c r="D69" s="369">
        <v>1.0026089423903697</v>
      </c>
      <c r="E69" s="369">
        <v>1.0233587274290628</v>
      </c>
      <c r="F69" s="369">
        <v>1.2190418744625968</v>
      </c>
      <c r="G69" s="369">
        <v>1.5079015477214102</v>
      </c>
      <c r="H69" s="369">
        <v>1.7214460008598451</v>
      </c>
      <c r="I69" s="369">
        <v>2.2884203831909713</v>
      </c>
      <c r="J69" s="369">
        <v>3.652700053310403</v>
      </c>
      <c r="K69" s="369">
        <v>4.0881848629846083</v>
      </c>
      <c r="L69" s="369">
        <v>4.9542965305245055</v>
      </c>
      <c r="M69" s="369">
        <v>5.6532359664660357</v>
      </c>
      <c r="N69" s="369">
        <v>6.3272950834049873</v>
      </c>
      <c r="O69" s="369">
        <v>9.0411854359415305</v>
      </c>
      <c r="P69" s="369">
        <v>13.833729588993981</v>
      </c>
      <c r="Q69" s="369">
        <v>17.553656210996046</v>
      </c>
      <c r="R69" s="369">
        <v>21.477276850915306</v>
      </c>
      <c r="S69" s="369">
        <v>23.170003287103441</v>
      </c>
      <c r="T69" s="369">
        <v>25.48358547620542</v>
      </c>
      <c r="U69" s="369">
        <v>24.394284476549785</v>
      </c>
      <c r="V69" s="369">
        <v>26.075009750633448</v>
      </c>
      <c r="W69" s="369">
        <v>29.339178616906018</v>
      </c>
      <c r="X69" s="369">
        <v>30.233240098434138</v>
      </c>
      <c r="Y69" s="369">
        <v>33.535024315657957</v>
      </c>
      <c r="Z69" s="369">
        <v>34.74804921251625</v>
      </c>
      <c r="AA69" s="369">
        <v>35.609328440925452</v>
      </c>
      <c r="AB69" s="369">
        <v>35.922925519151512</v>
      </c>
      <c r="AC69" s="369">
        <v>38.28912459927885</v>
      </c>
      <c r="AD69" s="369">
        <v>38.269129004535252</v>
      </c>
      <c r="AE69" s="369">
        <v>40.046413370773777</v>
      </c>
      <c r="AF69" s="369">
        <v>42.708572740991656</v>
      </c>
      <c r="AG69" s="369">
        <v>45.004273730544369</v>
      </c>
      <c r="AH69" s="369">
        <v>44.203397705245358</v>
      </c>
      <c r="AI69" s="369">
        <v>46.681075703907787</v>
      </c>
      <c r="AJ69" s="369">
        <v>46.905842859864428</v>
      </c>
      <c r="AK69" s="369">
        <v>51.831226682833972</v>
      </c>
      <c r="AL69" s="369">
        <v>59.109891440273465</v>
      </c>
      <c r="AM69" s="369">
        <v>62.440949366269237</v>
      </c>
      <c r="AN69" s="369">
        <v>66.551159285231776</v>
      </c>
      <c r="AO69" s="369">
        <v>73.204346567241899</v>
      </c>
      <c r="AP69" s="369">
        <v>76.528936244980756</v>
      </c>
      <c r="AQ69" s="369">
        <v>80.633389630616392</v>
      </c>
      <c r="AR69" s="369">
        <v>87.006634652851687</v>
      </c>
      <c r="AS69" s="369">
        <v>90.638613082014402</v>
      </c>
      <c r="AT69" s="369">
        <v>89.572456271110028</v>
      </c>
      <c r="AU69" s="369">
        <v>95.798033887510897</v>
      </c>
      <c r="AV69" s="369">
        <v>101.94115708320547</v>
      </c>
      <c r="AW69" s="369">
        <v>108.58165158270306</v>
      </c>
      <c r="AX69" s="369">
        <v>110.87511697124756</v>
      </c>
      <c r="AY69" s="369">
        <v>114.32948016582448</v>
      </c>
      <c r="AZ69" s="369">
        <v>122.23848340689383</v>
      </c>
      <c r="BA69" s="369">
        <v>124.34337747698922</v>
      </c>
      <c r="BB69" s="506">
        <v>1.4440281136213429E-2</v>
      </c>
      <c r="BC69" s="506">
        <v>4.7944367221505191E-2</v>
      </c>
      <c r="BD69" s="506">
        <v>3.8807074830452287E-2</v>
      </c>
      <c r="BE69" s="86"/>
    </row>
    <row r="70" spans="1:57">
      <c r="B70" s="362"/>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362"/>
      <c r="AZ70" s="431"/>
      <c r="BA70" s="365"/>
      <c r="BB70" s="235"/>
      <c r="BC70" s="235"/>
      <c r="BD70" s="235"/>
    </row>
    <row r="71" spans="1:57">
      <c r="A71" t="s">
        <v>104</v>
      </c>
      <c r="B71" s="362">
        <v>3.0000000000000001E-3</v>
      </c>
      <c r="C71" s="362">
        <v>4.0000000000000001E-3</v>
      </c>
      <c r="D71" s="362">
        <v>4.0000000000000001E-3</v>
      </c>
      <c r="E71" s="362">
        <v>2.8000000000000001E-2</v>
      </c>
      <c r="F71" s="362">
        <v>0.378</v>
      </c>
      <c r="G71" s="362">
        <v>1.46994852</v>
      </c>
      <c r="H71" s="362">
        <v>2.1939404060000003</v>
      </c>
      <c r="I71" s="362">
        <v>3.1494069440000003</v>
      </c>
      <c r="J71" s="362">
        <v>3.9984289340000005</v>
      </c>
      <c r="K71" s="362">
        <v>4.5619092000000006</v>
      </c>
      <c r="L71" s="362">
        <v>4.8989836020000004</v>
      </c>
      <c r="M71" s="362">
        <v>5.7834871080000001</v>
      </c>
      <c r="N71" s="362">
        <v>6.6063203600000007</v>
      </c>
      <c r="O71" s="362">
        <v>7.1123543620000005</v>
      </c>
      <c r="P71" s="362">
        <v>8.1869374180000012</v>
      </c>
      <c r="Q71" s="362">
        <v>9.4009121440000012</v>
      </c>
      <c r="R71" s="362">
        <v>10.189108678</v>
      </c>
      <c r="S71" s="362">
        <v>9.937358874000001</v>
      </c>
      <c r="T71" s="362">
        <v>10.794828844000001</v>
      </c>
      <c r="U71" s="362">
        <v>10.954554414599999</v>
      </c>
      <c r="V71" s="362">
        <v>11.697930041449997</v>
      </c>
      <c r="W71" s="362">
        <v>12.765264151250001</v>
      </c>
      <c r="X71" s="362">
        <v>13.035874655399999</v>
      </c>
      <c r="Y71" s="362">
        <v>13.337100781741659</v>
      </c>
      <c r="Z71" s="362">
        <v>14.425218362316206</v>
      </c>
      <c r="AA71" s="362">
        <v>14.392416329766734</v>
      </c>
      <c r="AB71" s="362">
        <v>14.114808858808349</v>
      </c>
      <c r="AC71" s="362">
        <v>14.814246988669009</v>
      </c>
      <c r="AD71" s="362">
        <v>15.221208844465959</v>
      </c>
      <c r="AE71" s="362">
        <v>16.737523250074048</v>
      </c>
      <c r="AF71" s="362">
        <v>16.662292076239737</v>
      </c>
      <c r="AG71" s="362">
        <v>16.944017186653284</v>
      </c>
      <c r="AH71" s="362">
        <v>16.641241230448742</v>
      </c>
      <c r="AI71" s="362">
        <v>17.13314652835065</v>
      </c>
      <c r="AJ71" s="362">
        <v>17.548915277664655</v>
      </c>
      <c r="AK71" s="362">
        <v>17.881545174517015</v>
      </c>
      <c r="AL71" s="362">
        <v>19.282672076075983</v>
      </c>
      <c r="AM71" s="362">
        <v>19.846326541788144</v>
      </c>
      <c r="AN71" s="362">
        <v>20.01012818163229</v>
      </c>
      <c r="AO71" s="362">
        <v>20.422402284850858</v>
      </c>
      <c r="AP71" s="362">
        <v>20.28186142107409</v>
      </c>
      <c r="AQ71" s="362">
        <v>22.624311117369182</v>
      </c>
      <c r="AR71" s="362">
        <v>25.310137831239537</v>
      </c>
      <c r="AS71" s="362">
        <v>25.068945614026944</v>
      </c>
      <c r="AT71" s="362">
        <v>26.232543764511831</v>
      </c>
      <c r="AU71" s="362">
        <v>27.966313009091319</v>
      </c>
      <c r="AV71" s="362">
        <v>30.344495638805011</v>
      </c>
      <c r="AW71" s="362">
        <v>30.444802433151022</v>
      </c>
      <c r="AX71" s="362">
        <v>31.952173871748535</v>
      </c>
      <c r="AY71" s="362">
        <v>34.444569271618448</v>
      </c>
      <c r="AZ71" s="431">
        <v>38.594442579345227</v>
      </c>
      <c r="BA71" s="365">
        <v>37.006096479080036</v>
      </c>
      <c r="BB71" s="235">
        <v>-4.3774583607819051E-2</v>
      </c>
      <c r="BC71" s="235">
        <v>6.6452940832520957E-2</v>
      </c>
      <c r="BD71" s="235">
        <v>1.1549455904978597E-2</v>
      </c>
    </row>
    <row r="72" spans="1:57">
      <c r="A72" t="s">
        <v>164</v>
      </c>
      <c r="B72" s="362">
        <v>0</v>
      </c>
      <c r="C72" s="362">
        <v>0</v>
      </c>
      <c r="D72" s="362">
        <v>0</v>
      </c>
      <c r="E72" s="362">
        <v>0</v>
      </c>
      <c r="F72" s="362">
        <v>0</v>
      </c>
      <c r="G72" s="362">
        <v>0</v>
      </c>
      <c r="H72" s="362">
        <v>0</v>
      </c>
      <c r="I72" s="362">
        <v>0.378</v>
      </c>
      <c r="J72" s="362">
        <v>0.52300000000000002</v>
      </c>
      <c r="K72" s="362">
        <v>0.57500000000000007</v>
      </c>
      <c r="L72" s="362">
        <v>0.57799999999999996</v>
      </c>
      <c r="M72" s="362">
        <v>0.76100000000000001</v>
      </c>
      <c r="N72" s="362">
        <v>0.84899999999999998</v>
      </c>
      <c r="O72" s="362">
        <v>0.93700000000000006</v>
      </c>
      <c r="P72" s="362">
        <v>1.0780000000000001</v>
      </c>
      <c r="Q72" s="362">
        <v>1.214</v>
      </c>
      <c r="R72" s="362">
        <v>1.2729839917500001</v>
      </c>
      <c r="S72" s="362">
        <v>1.65271295025</v>
      </c>
      <c r="T72" s="362">
        <v>1.8390095064</v>
      </c>
      <c r="U72" s="362">
        <v>2.1226593928500006</v>
      </c>
      <c r="V72" s="362">
        <v>2.4106417573500005</v>
      </c>
      <c r="W72" s="362">
        <v>2.7182476989</v>
      </c>
      <c r="X72" s="362">
        <v>3.1938008777999998</v>
      </c>
      <c r="Y72" s="362">
        <v>3.7590618375</v>
      </c>
      <c r="Z72" s="362">
        <v>3.9739017784500006</v>
      </c>
      <c r="AA72" s="362">
        <v>4.2771752419500002</v>
      </c>
      <c r="AB72" s="362">
        <v>4.4048559186</v>
      </c>
      <c r="AC72" s="362">
        <v>4.8034438991999995</v>
      </c>
      <c r="AD72" s="362">
        <v>5.3768601117000001</v>
      </c>
      <c r="AE72" s="362">
        <v>5.7025605203999996</v>
      </c>
      <c r="AF72" s="362">
        <v>6.3045201177000001</v>
      </c>
      <c r="AG72" s="362">
        <v>6.7665661591499999</v>
      </c>
      <c r="AH72" s="362">
        <v>6.6513732133500003</v>
      </c>
      <c r="AI72" s="362">
        <v>7.1873262332999994</v>
      </c>
      <c r="AJ72" s="362">
        <v>7.8361785342000001</v>
      </c>
      <c r="AK72" s="362">
        <v>8.4699945877499996</v>
      </c>
      <c r="AL72" s="362">
        <v>9.4845590064000014</v>
      </c>
      <c r="AM72" s="362">
        <v>9.9782066524499999</v>
      </c>
      <c r="AN72" s="362">
        <v>10.733077239750001</v>
      </c>
      <c r="AO72" s="362">
        <v>11.53891815705</v>
      </c>
      <c r="AP72" s="362">
        <v>12.4021006956</v>
      </c>
      <c r="AQ72" s="362">
        <v>13.430681955000001</v>
      </c>
      <c r="AR72" s="362">
        <v>14.340502345500001</v>
      </c>
      <c r="AS72" s="362">
        <v>15.3130162419</v>
      </c>
      <c r="AT72" s="362">
        <v>17.529417642094455</v>
      </c>
      <c r="AU72" s="362">
        <v>18.003485110950002</v>
      </c>
      <c r="AV72" s="362">
        <v>18.310581349200003</v>
      </c>
      <c r="AW72" s="362">
        <v>19.950806568600004</v>
      </c>
      <c r="AX72" s="362">
        <v>20.527281000900004</v>
      </c>
      <c r="AY72" s="362">
        <v>21.527318875500004</v>
      </c>
      <c r="AZ72" s="431">
        <v>24.175227519000003</v>
      </c>
      <c r="BA72" s="365">
        <v>24.768189900000003</v>
      </c>
      <c r="BB72" s="235">
        <v>2.1728429674019001E-2</v>
      </c>
      <c r="BC72" s="235">
        <v>6.9024187788547575E-2</v>
      </c>
      <c r="BD72" s="235">
        <v>7.7300538104011791E-3</v>
      </c>
    </row>
    <row r="73" spans="1:57">
      <c r="A73" t="s">
        <v>54</v>
      </c>
      <c r="B73" s="362">
        <v>1.0228360561765544</v>
      </c>
      <c r="C73" s="362">
        <v>1.2460002866150754</v>
      </c>
      <c r="D73" s="362">
        <v>1.3575824018343357</v>
      </c>
      <c r="E73" s="362">
        <v>1.3017913442247055</v>
      </c>
      <c r="F73" s="362">
        <v>1.8225078819145877</v>
      </c>
      <c r="G73" s="362">
        <v>2.6686722556606464</v>
      </c>
      <c r="H73" s="362">
        <v>3.4776425910002851</v>
      </c>
      <c r="I73" s="362">
        <v>4.5004786471768385</v>
      </c>
      <c r="J73" s="362">
        <v>5.560508741759814</v>
      </c>
      <c r="K73" s="362">
        <v>7.0017777300085946</v>
      </c>
      <c r="L73" s="362">
        <v>8.2291809974204604</v>
      </c>
      <c r="M73" s="362">
        <v>9.3914946976210896</v>
      </c>
      <c r="N73" s="362">
        <v>11.269793637145309</v>
      </c>
      <c r="O73" s="362">
        <v>12.76685368300372</v>
      </c>
      <c r="P73" s="362">
        <v>13.492137431928912</v>
      </c>
      <c r="Q73" s="362">
        <v>13.268973201490391</v>
      </c>
      <c r="R73" s="362">
        <v>11.846301232444821</v>
      </c>
      <c r="S73" s="362">
        <v>11.093121954714812</v>
      </c>
      <c r="T73" s="362">
        <v>11.353480223559753</v>
      </c>
      <c r="U73" s="362">
        <v>11.558047434795064</v>
      </c>
      <c r="V73" s="362">
        <v>12.022972914875316</v>
      </c>
      <c r="W73" s="362">
        <v>12.794749211808535</v>
      </c>
      <c r="X73" s="362">
        <v>12.9156298366294</v>
      </c>
      <c r="Y73" s="362">
        <v>13.352659787904836</v>
      </c>
      <c r="Z73" s="362">
        <v>13.975659931212375</v>
      </c>
      <c r="AA73" s="362">
        <v>14.180227142447686</v>
      </c>
      <c r="AB73" s="362">
        <v>14.775331756950408</v>
      </c>
      <c r="AC73" s="362">
        <v>14.766033247348803</v>
      </c>
      <c r="AD73" s="362">
        <v>15.584302092290047</v>
      </c>
      <c r="AE73" s="362">
        <v>16.125475351103457</v>
      </c>
      <c r="AF73" s="362">
        <v>16.496485884207502</v>
      </c>
      <c r="AG73" s="362">
        <v>17.191084551447396</v>
      </c>
      <c r="AH73" s="362">
        <v>18.173007165376891</v>
      </c>
      <c r="AI73" s="362">
        <v>18.835990899971328</v>
      </c>
      <c r="AJ73" s="362">
        <v>19.98621653768987</v>
      </c>
      <c r="AK73" s="362">
        <v>22.812293</v>
      </c>
      <c r="AL73" s="362">
        <v>25.537330000000001</v>
      </c>
      <c r="AM73" s="362">
        <v>27.170303999999998</v>
      </c>
      <c r="AN73" s="362">
        <v>31.568348</v>
      </c>
      <c r="AO73" s="362">
        <v>36.934538899999986</v>
      </c>
      <c r="AP73" s="362">
        <v>43.392488549199996</v>
      </c>
      <c r="AQ73" s="362">
        <v>53.376801328900001</v>
      </c>
      <c r="AR73" s="362">
        <v>65.657047501570005</v>
      </c>
      <c r="AS73" s="362">
        <v>75.684182924084013</v>
      </c>
      <c r="AT73" s="362">
        <v>83.342973301920367</v>
      </c>
      <c r="AU73" s="362">
        <v>100.06063836037269</v>
      </c>
      <c r="AV73" s="362">
        <v>123.37111185963896</v>
      </c>
      <c r="AW73" s="362">
        <v>135.84965814815072</v>
      </c>
      <c r="AX73" s="362">
        <v>154.72530426794759</v>
      </c>
      <c r="AY73" s="362">
        <v>169.56060219847342</v>
      </c>
      <c r="AZ73" s="431">
        <v>175.2833998881423</v>
      </c>
      <c r="BA73" s="365">
        <v>189.30607187919369</v>
      </c>
      <c r="BB73" s="235">
        <v>7.7049180327869005E-2</v>
      </c>
      <c r="BC73" s="235">
        <v>0.14982731942328709</v>
      </c>
      <c r="BD73" s="235">
        <v>5.9081674041179755E-2</v>
      </c>
    </row>
    <row r="74" spans="1:57">
      <c r="A74" t="s">
        <v>165</v>
      </c>
      <c r="B74" s="362">
        <v>0</v>
      </c>
      <c r="C74" s="362">
        <v>0</v>
      </c>
      <c r="D74" s="362">
        <v>0</v>
      </c>
      <c r="E74" s="362">
        <v>0</v>
      </c>
      <c r="F74" s="362">
        <v>0</v>
      </c>
      <c r="G74" s="362">
        <v>0</v>
      </c>
      <c r="H74" s="362">
        <v>0</v>
      </c>
      <c r="I74" s="362">
        <v>0</v>
      </c>
      <c r="J74" s="362">
        <v>0</v>
      </c>
      <c r="K74" s="362">
        <v>0</v>
      </c>
      <c r="L74" s="362">
        <v>0</v>
      </c>
      <c r="M74" s="362">
        <v>0</v>
      </c>
      <c r="N74" s="362">
        <v>0</v>
      </c>
      <c r="O74" s="362">
        <v>0</v>
      </c>
      <c r="P74" s="362">
        <v>0</v>
      </c>
      <c r="Q74" s="362">
        <v>0</v>
      </c>
      <c r="R74" s="362">
        <v>0</v>
      </c>
      <c r="S74" s="362">
        <v>0</v>
      </c>
      <c r="T74" s="362">
        <v>0</v>
      </c>
      <c r="U74" s="362">
        <v>0</v>
      </c>
      <c r="V74" s="362">
        <v>0</v>
      </c>
      <c r="W74" s="362">
        <v>0</v>
      </c>
      <c r="X74" s="362">
        <v>0</v>
      </c>
      <c r="Y74" s="362">
        <v>0</v>
      </c>
      <c r="Z74" s="362">
        <v>0</v>
      </c>
      <c r="AA74" s="362">
        <v>0</v>
      </c>
      <c r="AB74" s="362">
        <v>0</v>
      </c>
      <c r="AC74" s="362">
        <v>0</v>
      </c>
      <c r="AD74" s="362">
        <v>0</v>
      </c>
      <c r="AE74" s="362">
        <v>0</v>
      </c>
      <c r="AF74" s="362">
        <v>2.9340000000000005E-2</v>
      </c>
      <c r="AG74" s="362">
        <v>1.8480600000000003</v>
      </c>
      <c r="AH74" s="362">
        <v>2.8856700000000002</v>
      </c>
      <c r="AI74" s="362">
        <v>2.7072000000000003</v>
      </c>
      <c r="AJ74" s="362">
        <v>2.9852099999999999</v>
      </c>
      <c r="AK74" s="362">
        <v>2.6986500000000002</v>
      </c>
      <c r="AL74" s="362">
        <v>2.7235799999999997</v>
      </c>
      <c r="AM74" s="362">
        <v>2.5874999999999999</v>
      </c>
      <c r="AN74" s="362">
        <v>1.6638376106250001</v>
      </c>
      <c r="AO74" s="362">
        <v>2.403642745125</v>
      </c>
      <c r="AP74" s="362">
        <v>2.4091848146250001</v>
      </c>
      <c r="AQ74" s="362">
        <v>2.6430254178750001</v>
      </c>
      <c r="AR74" s="362">
        <v>2.4691802849999998</v>
      </c>
      <c r="AS74" s="362">
        <v>2.8563351727499997</v>
      </c>
      <c r="AT74" s="362">
        <v>2.7740197878749999</v>
      </c>
      <c r="AU74" s="362">
        <v>3.447369003375</v>
      </c>
      <c r="AV74" s="362">
        <v>2.7455121258749995</v>
      </c>
      <c r="AW74" s="362">
        <v>2.5281607691249999</v>
      </c>
      <c r="AX74" s="362">
        <v>2.3818034204999998</v>
      </c>
      <c r="AY74" s="362">
        <v>2.2894519004999996</v>
      </c>
      <c r="AZ74" s="431">
        <v>2.9211230902499996</v>
      </c>
      <c r="BA74" s="365">
        <v>2.9987438579999997</v>
      </c>
      <c r="BB74" s="235">
        <v>2.3767392326678793E-2</v>
      </c>
      <c r="BC74" s="235">
        <v>1.9454797684008485E-2</v>
      </c>
      <c r="BD74" s="235">
        <v>9.3589606182525376E-4</v>
      </c>
    </row>
    <row r="75" spans="1:57">
      <c r="A75" t="s">
        <v>100</v>
      </c>
      <c r="B75" s="362">
        <v>0.20400000000000001</v>
      </c>
      <c r="C75" s="362">
        <v>0.22900000000000001</v>
      </c>
      <c r="D75" s="362">
        <v>0.30599999999999999</v>
      </c>
      <c r="E75" s="362">
        <v>0.34</v>
      </c>
      <c r="F75" s="362">
        <v>0.40800000000000003</v>
      </c>
      <c r="G75" s="362">
        <v>0.59175268389000002</v>
      </c>
      <c r="H75" s="362">
        <v>0.62707500000000005</v>
      </c>
      <c r="I75" s="362">
        <v>0.68782500000000002</v>
      </c>
      <c r="J75" s="362">
        <v>0.686025</v>
      </c>
      <c r="K75" s="362">
        <v>0.77647500000000003</v>
      </c>
      <c r="L75" s="362">
        <v>0.9940500000000001</v>
      </c>
      <c r="M75" s="362">
        <v>1.2075750000000001</v>
      </c>
      <c r="N75" s="362">
        <v>1.2897000000000001</v>
      </c>
      <c r="O75" s="362">
        <v>1.44045</v>
      </c>
      <c r="P75" s="362">
        <v>1.79145</v>
      </c>
      <c r="Q75" s="362">
        <v>1.0595250000000001</v>
      </c>
      <c r="R75" s="362">
        <v>1.8497250000000001</v>
      </c>
      <c r="S75" s="362">
        <v>2.4250500000000001</v>
      </c>
      <c r="T75" s="362">
        <v>2.8854000000000002</v>
      </c>
      <c r="U75" s="362">
        <v>3.3045750000000003</v>
      </c>
      <c r="V75" s="362">
        <v>4.0421250000000004</v>
      </c>
      <c r="W75" s="362">
        <v>5.6478150000000005</v>
      </c>
      <c r="X75" s="362">
        <v>6.5059019999999999</v>
      </c>
      <c r="Y75" s="362">
        <v>7.6212360000000006</v>
      </c>
      <c r="Z75" s="362">
        <v>9.0612090000000016</v>
      </c>
      <c r="AA75" s="362">
        <v>10.83996</v>
      </c>
      <c r="AB75" s="362">
        <v>12.072438</v>
      </c>
      <c r="AC75" s="362">
        <v>13.497372</v>
      </c>
      <c r="AD75" s="362">
        <v>13.714677000000002</v>
      </c>
      <c r="AE75" s="362">
        <v>14.827248000000001</v>
      </c>
      <c r="AF75" s="362">
        <v>16.903944000000003</v>
      </c>
      <c r="AG75" s="362">
        <v>18.450441000000001</v>
      </c>
      <c r="AH75" s="362">
        <v>20.059605000000001</v>
      </c>
      <c r="AI75" s="362">
        <v>22.014117000000002</v>
      </c>
      <c r="AJ75" s="362">
        <v>22.556916000000001</v>
      </c>
      <c r="AK75" s="362">
        <v>23.715764999999998</v>
      </c>
      <c r="AL75" s="362">
        <v>23.776596000000001</v>
      </c>
      <c r="AM75" s="362">
        <v>24.830100000000002</v>
      </c>
      <c r="AN75" s="362">
        <v>26.580995999999999</v>
      </c>
      <c r="AO75" s="362">
        <v>28.677636000000003</v>
      </c>
      <c r="AP75" s="362">
        <v>32.096700000000006</v>
      </c>
      <c r="AQ75" s="362">
        <v>33.547499999999999</v>
      </c>
      <c r="AR75" s="362">
        <v>36.290114016830998</v>
      </c>
      <c r="AS75" s="362">
        <v>37.391064315916502</v>
      </c>
      <c r="AT75" s="362">
        <v>45.629585370495015</v>
      </c>
      <c r="AU75" s="362">
        <v>54.278658939619561</v>
      </c>
      <c r="AV75" s="362">
        <v>54.980894824994287</v>
      </c>
      <c r="AW75" s="362">
        <v>63.965133277408654</v>
      </c>
      <c r="AX75" s="362">
        <v>44.368646478929534</v>
      </c>
      <c r="AY75" s="362">
        <v>43.937158003907385</v>
      </c>
      <c r="AZ75" s="431">
        <v>41.165173274074029</v>
      </c>
      <c r="BA75" s="365">
        <v>45.084294261247095</v>
      </c>
      <c r="BB75" s="235">
        <v>9.2212410477145568E-2</v>
      </c>
      <c r="BC75" s="235">
        <v>2.5196126166913801E-2</v>
      </c>
      <c r="BD75" s="235">
        <v>1.407062938593672E-2</v>
      </c>
    </row>
    <row r="76" spans="1:57">
      <c r="A76" t="s">
        <v>105</v>
      </c>
      <c r="B76" s="362">
        <v>0.45</v>
      </c>
      <c r="C76" s="362">
        <v>0.45900000000000002</v>
      </c>
      <c r="D76" s="362">
        <v>0.56100000000000005</v>
      </c>
      <c r="E76" s="362">
        <v>0.57000000000000006</v>
      </c>
      <c r="F76" s="362">
        <v>1.0740000000000001</v>
      </c>
      <c r="G76" s="362">
        <v>1.115</v>
      </c>
      <c r="H76" s="362">
        <v>1.1280000000000001</v>
      </c>
      <c r="I76" s="362">
        <v>1.1060000000000001</v>
      </c>
      <c r="J76" s="362">
        <v>0.72</v>
      </c>
      <c r="K76" s="362">
        <v>1.014</v>
      </c>
      <c r="L76" s="362">
        <v>2.097</v>
      </c>
      <c r="M76" s="362">
        <v>2.1150000000000002</v>
      </c>
      <c r="N76" s="362">
        <v>4.5</v>
      </c>
      <c r="O76" s="362">
        <v>5.202</v>
      </c>
      <c r="P76" s="362">
        <v>6.7140000000000004</v>
      </c>
      <c r="Q76" s="362">
        <v>6.327</v>
      </c>
      <c r="R76" s="362">
        <v>6.3179999999999996</v>
      </c>
      <c r="S76" s="362">
        <v>6.0030000000000001</v>
      </c>
      <c r="T76" s="362">
        <v>8.0549999999999997</v>
      </c>
      <c r="U76" s="362">
        <v>9.4049999999999994</v>
      </c>
      <c r="V76" s="362">
        <v>11.124000000000001</v>
      </c>
      <c r="W76" s="362">
        <v>11.997</v>
      </c>
      <c r="X76" s="362">
        <v>12.411</v>
      </c>
      <c r="Y76" s="362">
        <v>13.176</v>
      </c>
      <c r="Z76" s="362">
        <v>14.751000000000001</v>
      </c>
      <c r="AA76" s="362">
        <v>15.227315773929767</v>
      </c>
      <c r="AB76" s="362">
        <v>17.528879190147883</v>
      </c>
      <c r="AC76" s="362">
        <v>19.116877533487557</v>
      </c>
      <c r="AD76" s="362">
        <v>20.278028849413143</v>
      </c>
      <c r="AE76" s="362">
        <v>24.014610350292468</v>
      </c>
      <c r="AF76" s="362">
        <v>25.322756504529782</v>
      </c>
      <c r="AG76" s="362">
        <v>26.362040386397357</v>
      </c>
      <c r="AH76" s="362">
        <v>27.497804706178513</v>
      </c>
      <c r="AI76" s="362">
        <v>26.511384192367139</v>
      </c>
      <c r="AJ76" s="362">
        <v>28.810397257153383</v>
      </c>
      <c r="AK76" s="362">
        <v>29.265652348155001</v>
      </c>
      <c r="AL76" s="362">
        <v>30.267121877685003</v>
      </c>
      <c r="AM76" s="362">
        <v>32.899608264375011</v>
      </c>
      <c r="AN76" s="362">
        <v>35.076214207440003</v>
      </c>
      <c r="AO76" s="362">
        <v>32.100458793570006</v>
      </c>
      <c r="AP76" s="362">
        <v>32.270154375734997</v>
      </c>
      <c r="AQ76" s="362">
        <v>32.906626680374998</v>
      </c>
      <c r="AR76" s="362">
        <v>30.717081126405002</v>
      </c>
      <c r="AS76" s="362">
        <v>35.197258178205004</v>
      </c>
      <c r="AT76" s="362">
        <v>37.330763074650001</v>
      </c>
      <c r="AU76" s="362">
        <v>39.056973711840001</v>
      </c>
      <c r="AV76" s="362">
        <v>37.892483402670003</v>
      </c>
      <c r="AW76" s="362">
        <v>38.024969402610004</v>
      </c>
      <c r="AX76" s="362">
        <v>36.746797008870004</v>
      </c>
      <c r="AY76" s="362">
        <v>36.770806454984999</v>
      </c>
      <c r="AZ76" s="431">
        <v>36.39553209697501</v>
      </c>
      <c r="BA76" s="365">
        <v>33.931170490784616</v>
      </c>
      <c r="BB76" s="235">
        <v>-7.025779195842452E-2</v>
      </c>
      <c r="BC76" s="235">
        <v>1.2102978661543418E-2</v>
      </c>
      <c r="BD76" s="235">
        <v>1.0589783702508742E-2</v>
      </c>
    </row>
    <row r="77" spans="1:57">
      <c r="A77" t="s">
        <v>166</v>
      </c>
      <c r="B77" s="362">
        <v>1.5702063628546836</v>
      </c>
      <c r="C77" s="362">
        <v>1.6113284608770395</v>
      </c>
      <c r="D77" s="362">
        <v>1.6668959587274261</v>
      </c>
      <c r="E77" s="362">
        <v>1.8138435081685265</v>
      </c>
      <c r="F77" s="362">
        <v>2.0069432502149578</v>
      </c>
      <c r="G77" s="362">
        <v>3.0728933791917403</v>
      </c>
      <c r="H77" s="362">
        <v>3.2947979363714479</v>
      </c>
      <c r="I77" s="362">
        <v>3.296109200343933</v>
      </c>
      <c r="J77" s="362">
        <v>4.5862424763542489</v>
      </c>
      <c r="K77" s="362">
        <v>6.2674763542562228</v>
      </c>
      <c r="L77" s="362">
        <v>7.5064918314703233</v>
      </c>
      <c r="M77" s="362">
        <v>8.9984522785898395</v>
      </c>
      <c r="N77" s="362">
        <v>10.989208942390352</v>
      </c>
      <c r="O77" s="362">
        <v>15.422420464316398</v>
      </c>
      <c r="P77" s="362">
        <v>18.2979793637145</v>
      </c>
      <c r="Q77" s="362">
        <v>21.653009458297472</v>
      </c>
      <c r="R77" s="362">
        <v>21.69604471195181</v>
      </c>
      <c r="S77" s="362">
        <v>22.218185726569178</v>
      </c>
      <c r="T77" s="362">
        <v>23.910382631126357</v>
      </c>
      <c r="U77" s="362">
        <v>32.157824591573466</v>
      </c>
      <c r="V77" s="362">
        <v>34.446496130696417</v>
      </c>
      <c r="W77" s="362">
        <v>35.050085984522724</v>
      </c>
      <c r="X77" s="362">
        <v>35.946711092003376</v>
      </c>
      <c r="Y77" s="362">
        <v>38.125902837489186</v>
      </c>
      <c r="Z77" s="362">
        <v>39.602171109200277</v>
      </c>
      <c r="AA77" s="362">
        <v>43.265068787618155</v>
      </c>
      <c r="AB77" s="362">
        <v>45.746281169389441</v>
      </c>
      <c r="AC77" s="362">
        <v>47.560038693035175</v>
      </c>
      <c r="AD77" s="362">
        <v>47.889402407566557</v>
      </c>
      <c r="AE77" s="362">
        <v>51.21498280309536</v>
      </c>
      <c r="AF77" s="362">
        <v>52.123043852106534</v>
      </c>
      <c r="AG77" s="362">
        <v>55.613736027514953</v>
      </c>
      <c r="AH77" s="362">
        <v>57.726870163370499</v>
      </c>
      <c r="AI77" s="362">
        <v>59.471582115219164</v>
      </c>
      <c r="AJ77" s="362">
        <v>62.460769561478834</v>
      </c>
      <c r="AK77" s="362">
        <v>65.060210662080721</v>
      </c>
      <c r="AL77" s="362">
        <v>66.834393809114246</v>
      </c>
      <c r="AM77" s="362">
        <v>65.387833190025688</v>
      </c>
      <c r="AN77" s="362">
        <v>71.795550300945706</v>
      </c>
      <c r="AO77" s="362">
        <v>69.307007738606927</v>
      </c>
      <c r="AP77" s="362">
        <v>70.697312983662826</v>
      </c>
      <c r="AQ77" s="362">
        <v>75.365348237317164</v>
      </c>
      <c r="AR77" s="362">
        <v>81.210189165949998</v>
      </c>
      <c r="AS77" s="362">
        <v>84.365799656061768</v>
      </c>
      <c r="AT77" s="362">
        <v>78.700064488391959</v>
      </c>
      <c r="AU77" s="362">
        <v>85.056147893379048</v>
      </c>
      <c r="AV77" s="362">
        <v>94.954477225365281</v>
      </c>
      <c r="AW77" s="362">
        <v>105.22389074653894</v>
      </c>
      <c r="AX77" s="362">
        <v>105.18024153417866</v>
      </c>
      <c r="AY77" s="362">
        <v>106.21412324658195</v>
      </c>
      <c r="AZ77" s="431">
        <v>102.07991060294481</v>
      </c>
      <c r="BA77" s="365">
        <v>100.10098491846502</v>
      </c>
      <c r="BB77" s="235">
        <v>-2.2065317553368158E-2</v>
      </c>
      <c r="BC77" s="235">
        <v>3.7417900304505647E-2</v>
      </c>
      <c r="BD77" s="235">
        <v>3.1241120284445627E-2</v>
      </c>
    </row>
    <row r="78" spans="1:57">
      <c r="A78" t="s">
        <v>106</v>
      </c>
      <c r="B78" s="362">
        <v>0</v>
      </c>
      <c r="C78" s="362">
        <v>0</v>
      </c>
      <c r="D78" s="362">
        <v>0</v>
      </c>
      <c r="E78" s="362">
        <v>0</v>
      </c>
      <c r="F78" s="362">
        <v>0</v>
      </c>
      <c r="G78" s="362">
        <v>7.0000000000000001E-3</v>
      </c>
      <c r="H78" s="362">
        <v>7.1259274162614336E-2</v>
      </c>
      <c r="I78" s="362">
        <v>9.9785390202556432E-2</v>
      </c>
      <c r="J78" s="362">
        <v>9.9785390202556432E-2</v>
      </c>
      <c r="K78" s="362">
        <v>0.20801818379796336</v>
      </c>
      <c r="L78" s="362">
        <v>0.25075234220522918</v>
      </c>
      <c r="M78" s="362">
        <v>0.29851693183364891</v>
      </c>
      <c r="N78" s="362">
        <v>0.2731507148248512</v>
      </c>
      <c r="O78" s="362">
        <v>2.0209999999999999</v>
      </c>
      <c r="P78" s="362">
        <v>2.5150000000000001</v>
      </c>
      <c r="Q78" s="362">
        <v>2.2370000000000001</v>
      </c>
      <c r="R78" s="362">
        <v>1.881</v>
      </c>
      <c r="S78" s="362">
        <v>2.3679999999999999</v>
      </c>
      <c r="T78" s="362">
        <v>3.319</v>
      </c>
      <c r="U78" s="362">
        <v>4.1120000000000001</v>
      </c>
      <c r="V78" s="362">
        <v>3.9710000000000001</v>
      </c>
      <c r="W78" s="362">
        <v>6.1619999999999999</v>
      </c>
      <c r="X78" s="362">
        <v>6.1470000000000002</v>
      </c>
      <c r="Y78" s="362">
        <v>6.2709999999999999</v>
      </c>
      <c r="Z78" s="362">
        <v>7.181</v>
      </c>
      <c r="AA78" s="362">
        <v>6.8010000000000002</v>
      </c>
      <c r="AB78" s="362">
        <v>10.112</v>
      </c>
      <c r="AC78" s="362">
        <v>10.798</v>
      </c>
      <c r="AD78" s="362">
        <v>10.792</v>
      </c>
      <c r="AE78" s="362">
        <v>10.577999999999999</v>
      </c>
      <c r="AF78" s="362">
        <v>11.573</v>
      </c>
      <c r="AG78" s="362">
        <v>13.633000000000001</v>
      </c>
      <c r="AH78" s="362">
        <v>16.836000000000002</v>
      </c>
      <c r="AI78" s="362">
        <v>17.202999999999999</v>
      </c>
      <c r="AJ78" s="362">
        <v>19.36</v>
      </c>
      <c r="AK78" s="362">
        <v>23.971</v>
      </c>
      <c r="AL78" s="362">
        <v>23.100999999999999</v>
      </c>
      <c r="AM78" s="362">
        <v>23.381</v>
      </c>
      <c r="AN78" s="362">
        <v>25.408000000000001</v>
      </c>
      <c r="AO78" s="362">
        <v>27.416</v>
      </c>
      <c r="AP78" s="362">
        <v>31.417000000000002</v>
      </c>
      <c r="AQ78" s="362">
        <v>31.813000000000002</v>
      </c>
      <c r="AR78" s="362">
        <v>31.940999999999999</v>
      </c>
      <c r="AS78" s="362">
        <v>35.308999999999997</v>
      </c>
      <c r="AT78" s="362">
        <v>31.821999999999999</v>
      </c>
      <c r="AU78" s="362">
        <v>26.645</v>
      </c>
      <c r="AV78" s="362">
        <v>31.315999999999999</v>
      </c>
      <c r="AW78" s="362">
        <v>31.935000000000002</v>
      </c>
      <c r="AX78" s="362">
        <v>36.271000000000001</v>
      </c>
      <c r="AY78" s="362">
        <v>37.950000000000003</v>
      </c>
      <c r="AZ78" s="431">
        <v>37.604733000000003</v>
      </c>
      <c r="BA78" s="365">
        <v>38.744133483150684</v>
      </c>
      <c r="BB78" s="235">
        <v>2.7484364666154004E-2</v>
      </c>
      <c r="BC78" s="235">
        <v>1.8140655696998742E-2</v>
      </c>
      <c r="BD78" s="235">
        <v>1.2091890359017346E-2</v>
      </c>
    </row>
    <row r="79" spans="1:57">
      <c r="A79" t="s">
        <v>167</v>
      </c>
      <c r="B79" s="362">
        <v>0</v>
      </c>
      <c r="C79" s="362">
        <v>0</v>
      </c>
      <c r="D79" s="362">
        <v>0</v>
      </c>
      <c r="E79" s="362">
        <v>0</v>
      </c>
      <c r="F79" s="362">
        <v>0</v>
      </c>
      <c r="G79" s="362">
        <v>0.1</v>
      </c>
      <c r="H79" s="362">
        <v>0.127</v>
      </c>
      <c r="I79" s="362">
        <v>0.23</v>
      </c>
      <c r="J79" s="362">
        <v>0.26700000000000002</v>
      </c>
      <c r="K79" s="362">
        <v>0.31255610241831416</v>
      </c>
      <c r="L79" s="362">
        <v>0.34380074248538206</v>
      </c>
      <c r="M79" s="362">
        <v>0.80693599096302548</v>
      </c>
      <c r="N79" s="362">
        <v>1.3681014141272549</v>
      </c>
      <c r="O79" s="362">
        <v>1.2829228074606598</v>
      </c>
      <c r="P79" s="362">
        <v>0.85785902199591424</v>
      </c>
      <c r="Q79" s="362">
        <v>0.79384352835618954</v>
      </c>
      <c r="R79" s="362">
        <v>0.96930036560833899</v>
      </c>
      <c r="S79" s="362">
        <v>1.7180332012037804</v>
      </c>
      <c r="T79" s="362">
        <v>1.8568920680137548</v>
      </c>
      <c r="U79" s="362">
        <v>2.3677492292379778</v>
      </c>
      <c r="V79" s="362">
        <v>3.0112064679222152</v>
      </c>
      <c r="W79" s="362">
        <v>3.6181899871139489</v>
      </c>
      <c r="X79" s="362">
        <v>3.4968807535576163</v>
      </c>
      <c r="Y79" s="362">
        <v>3.7930782386761268</v>
      </c>
      <c r="Z79" s="362">
        <v>3.8932782182066985</v>
      </c>
      <c r="AA79" s="362">
        <v>3.8732997370769788</v>
      </c>
      <c r="AB79" s="362">
        <v>4.2088615757944847</v>
      </c>
      <c r="AC79" s="362">
        <v>4.4671003595771577</v>
      </c>
      <c r="AD79" s="362">
        <v>4.3435079128068343</v>
      </c>
      <c r="AE79" s="362">
        <v>4.0513186600313853</v>
      </c>
      <c r="AF79" s="362">
        <v>3.8262360056481328</v>
      </c>
      <c r="AG79" s="362">
        <v>4.3710905365782109</v>
      </c>
      <c r="AH79" s="362">
        <v>4.679444714203437</v>
      </c>
      <c r="AI79" s="362">
        <v>4.1578502481552402</v>
      </c>
      <c r="AJ79" s="362">
        <v>4.8092556372733357</v>
      </c>
      <c r="AK79" s="362">
        <v>5.0552870570955646</v>
      </c>
      <c r="AL79" s="362">
        <v>5.319561171607984</v>
      </c>
      <c r="AM79" s="362">
        <v>5.0572381832499893</v>
      </c>
      <c r="AN79" s="362">
        <v>3.857008126294295</v>
      </c>
      <c r="AO79" s="362">
        <v>3.4660100070601167</v>
      </c>
      <c r="AP79" s="362">
        <v>3.2274720643465007</v>
      </c>
      <c r="AQ79" s="362">
        <v>3.3103473138539297</v>
      </c>
      <c r="AR79" s="362">
        <v>3.6438437627451075</v>
      </c>
      <c r="AS79" s="362">
        <v>3.4369939818082389</v>
      </c>
      <c r="AT79" s="362">
        <v>3.5939159802270733</v>
      </c>
      <c r="AU79" s="362">
        <v>3.8539304321231618</v>
      </c>
      <c r="AV79" s="362">
        <v>3.4801249146750108</v>
      </c>
      <c r="AW79" s="362">
        <v>3.7976687142010026</v>
      </c>
      <c r="AX79" s="362">
        <v>4.0235960048729993</v>
      </c>
      <c r="AY79" s="362">
        <v>4.3902372065378907</v>
      </c>
      <c r="AZ79" s="431">
        <v>4.043579575203279</v>
      </c>
      <c r="BA79" s="365">
        <v>4.2302220617402133</v>
      </c>
      <c r="BB79" s="235">
        <v>4.3299383505488676E-2</v>
      </c>
      <c r="BC79" s="235">
        <v>2.2799130681897983E-2</v>
      </c>
      <c r="BD79" s="235">
        <v>1.3202355238401198E-3</v>
      </c>
    </row>
    <row r="80" spans="1:57">
      <c r="A80" t="s">
        <v>168</v>
      </c>
      <c r="B80" s="362">
        <v>1.5920000000000001</v>
      </c>
      <c r="C80" s="362">
        <v>1.7989999999999999</v>
      </c>
      <c r="D80" s="362">
        <v>2.0990000000000002</v>
      </c>
      <c r="E80" s="362">
        <v>2.355</v>
      </c>
      <c r="F80" s="362">
        <v>2.9020000000000001</v>
      </c>
      <c r="G80" s="362">
        <v>3.137</v>
      </c>
      <c r="H80" s="362">
        <v>3.1280000000000001</v>
      </c>
      <c r="I80" s="362">
        <v>2.899</v>
      </c>
      <c r="J80" s="362">
        <v>3.302</v>
      </c>
      <c r="K80" s="362">
        <v>3.653</v>
      </c>
      <c r="L80" s="362">
        <v>4.1040000000000001</v>
      </c>
      <c r="M80" s="362">
        <v>4.1850000000000005</v>
      </c>
      <c r="N80" s="362">
        <v>4.5720000000000001</v>
      </c>
      <c r="O80" s="362">
        <v>4.6979999999999995</v>
      </c>
      <c r="P80" s="362">
        <v>5.2919999999999998</v>
      </c>
      <c r="Q80" s="362">
        <v>6.4619999999999997</v>
      </c>
      <c r="R80" s="362">
        <v>7.0470000000000006</v>
      </c>
      <c r="S80" s="362">
        <v>7.6859999999999991</v>
      </c>
      <c r="T80" s="362">
        <v>7.5780000000000003</v>
      </c>
      <c r="U80" s="362">
        <v>7.7760000000000007</v>
      </c>
      <c r="V80" s="362">
        <v>7.9380000000000006</v>
      </c>
      <c r="W80" s="362">
        <v>8.5140000000000011</v>
      </c>
      <c r="X80" s="362">
        <v>9.1170000000000009</v>
      </c>
      <c r="Y80" s="362">
        <v>9.6660000000000004</v>
      </c>
      <c r="Z80" s="362">
        <v>10.305</v>
      </c>
      <c r="AA80" s="362">
        <v>11.007000000000001</v>
      </c>
      <c r="AB80" s="362">
        <v>11.889000000000001</v>
      </c>
      <c r="AC80" s="362">
        <v>11.664000000000001</v>
      </c>
      <c r="AD80" s="362">
        <v>13.428000000000001</v>
      </c>
      <c r="AE80" s="362">
        <v>13.689000000000002</v>
      </c>
      <c r="AF80" s="362">
        <v>14.04</v>
      </c>
      <c r="AG80" s="362">
        <v>15.254999999999999</v>
      </c>
      <c r="AH80" s="362">
        <v>15.209999999999999</v>
      </c>
      <c r="AI80" s="362">
        <v>16.02</v>
      </c>
      <c r="AJ80" s="362">
        <v>18.27</v>
      </c>
      <c r="AK80" s="362">
        <v>19.350000000000001</v>
      </c>
      <c r="AL80" s="362">
        <v>20.43</v>
      </c>
      <c r="AM80" s="362">
        <v>22.149000000000001</v>
      </c>
      <c r="AN80" s="362">
        <v>27.539332015017969</v>
      </c>
      <c r="AO80" s="362">
        <v>33.0645932394075</v>
      </c>
      <c r="AP80" s="362">
        <v>35.148706320194997</v>
      </c>
      <c r="AQ80" s="362">
        <v>35.913210299865</v>
      </c>
      <c r="AR80" s="362">
        <v>36.431412902392502</v>
      </c>
      <c r="AS80" s="362">
        <v>37.301616603900001</v>
      </c>
      <c r="AT80" s="362">
        <v>37.402996590270007</v>
      </c>
      <c r="AU80" s="362">
        <v>38.100066823349998</v>
      </c>
      <c r="AV80" s="362">
        <v>38.090637312299997</v>
      </c>
      <c r="AW80" s="362">
        <v>39.446116783154999</v>
      </c>
      <c r="AX80" s="362">
        <v>38.355875186444102</v>
      </c>
      <c r="AY80" s="362">
        <v>37.710204198691059</v>
      </c>
      <c r="AZ80" s="431">
        <v>39.176232615048086</v>
      </c>
      <c r="BA80" s="365">
        <v>40.934777995112327</v>
      </c>
      <c r="BB80" s="235">
        <v>4.2033182223534471E-2</v>
      </c>
      <c r="BC80" s="235">
        <v>1.0907299458602138E-2</v>
      </c>
      <c r="BD80" s="235">
        <v>1.2775581820738718E-2</v>
      </c>
    </row>
    <row r="81" spans="1:57">
      <c r="A81" t="s">
        <v>169</v>
      </c>
      <c r="B81" s="362">
        <v>0</v>
      </c>
      <c r="C81" s="362">
        <v>0</v>
      </c>
      <c r="D81" s="362">
        <v>0</v>
      </c>
      <c r="E81" s="362">
        <v>0</v>
      </c>
      <c r="F81" s="362">
        <v>0</v>
      </c>
      <c r="G81" s="362">
        <v>0</v>
      </c>
      <c r="H81" s="362">
        <v>0</v>
      </c>
      <c r="I81" s="362">
        <v>0</v>
      </c>
      <c r="J81" s="362">
        <v>0</v>
      </c>
      <c r="K81" s="362">
        <v>0</v>
      </c>
      <c r="L81" s="362">
        <v>0</v>
      </c>
      <c r="M81" s="362">
        <v>0</v>
      </c>
      <c r="N81" s="362">
        <v>0</v>
      </c>
      <c r="O81" s="362">
        <v>0</v>
      </c>
      <c r="P81" s="362">
        <v>0</v>
      </c>
      <c r="Q81" s="362">
        <v>0</v>
      </c>
      <c r="R81" s="362">
        <v>0</v>
      </c>
      <c r="S81" s="362">
        <v>0</v>
      </c>
      <c r="T81" s="362">
        <v>0</v>
      </c>
      <c r="U81" s="362">
        <v>0</v>
      </c>
      <c r="V81" s="362">
        <v>0</v>
      </c>
      <c r="W81" s="362">
        <v>0</v>
      </c>
      <c r="X81" s="362">
        <v>0</v>
      </c>
      <c r="Y81" s="362">
        <v>0</v>
      </c>
      <c r="Z81" s="362">
        <v>0</v>
      </c>
      <c r="AA81" s="362">
        <v>0</v>
      </c>
      <c r="AB81" s="362">
        <v>0</v>
      </c>
      <c r="AC81" s="362">
        <v>0</v>
      </c>
      <c r="AD81" s="362">
        <v>0</v>
      </c>
      <c r="AE81" s="362">
        <v>4.9696071749999998E-3</v>
      </c>
      <c r="AF81" s="362">
        <v>4.79121102E-3</v>
      </c>
      <c r="AG81" s="362">
        <v>8.1042824699999998E-3</v>
      </c>
      <c r="AH81" s="362">
        <v>4.9186368450000002E-3</v>
      </c>
      <c r="AI81" s="362">
        <v>8.3846192850000004E-3</v>
      </c>
      <c r="AJ81" s="362">
        <v>6.4477467449999999E-3</v>
      </c>
      <c r="AK81" s="362">
        <v>9.58242204E-3</v>
      </c>
      <c r="AL81" s="362">
        <v>0.126177051915</v>
      </c>
      <c r="AM81" s="362">
        <v>1.4811977897999999</v>
      </c>
      <c r="AN81" s="362">
        <v>2.227989579795</v>
      </c>
      <c r="AO81" s="362">
        <v>2.1397089682349999</v>
      </c>
      <c r="AP81" s="362">
        <v>2.8222781424300001</v>
      </c>
      <c r="AQ81" s="362">
        <v>2.7121822296300002</v>
      </c>
      <c r="AR81" s="362">
        <v>3.2472942391350004</v>
      </c>
      <c r="AS81" s="362">
        <v>3.3637869283500001</v>
      </c>
      <c r="AT81" s="362">
        <v>3.4269901375499998</v>
      </c>
      <c r="AU81" s="362">
        <v>3.18569659533</v>
      </c>
      <c r="AV81" s="362">
        <v>3.4931496258900001</v>
      </c>
      <c r="AW81" s="362">
        <v>3.3166648582649998</v>
      </c>
      <c r="AX81" s="362">
        <v>3.03910592625</v>
      </c>
      <c r="AY81" s="362">
        <v>3.2012170608149999</v>
      </c>
      <c r="AZ81" s="431">
        <v>3.0053635677899999</v>
      </c>
      <c r="BA81" s="365">
        <v>3.4438613167800001</v>
      </c>
      <c r="BB81" s="235">
        <v>0.14277417096523171</v>
      </c>
      <c r="BC81" s="235">
        <v>6.3052084185772905E-3</v>
      </c>
      <c r="BD81" s="235">
        <v>1.0748154548939589E-3</v>
      </c>
    </row>
    <row r="82" spans="1:57">
      <c r="A82" t="s">
        <v>170</v>
      </c>
      <c r="B82" s="362">
        <v>0</v>
      </c>
      <c r="C82" s="362">
        <v>0</v>
      </c>
      <c r="D82" s="362">
        <v>0</v>
      </c>
      <c r="E82" s="362">
        <v>0</v>
      </c>
      <c r="F82" s="362">
        <v>0</v>
      </c>
      <c r="G82" s="362">
        <v>0</v>
      </c>
      <c r="H82" s="362">
        <v>0</v>
      </c>
      <c r="I82" s="362">
        <v>0</v>
      </c>
      <c r="J82" s="362">
        <v>0</v>
      </c>
      <c r="K82" s="362">
        <v>0</v>
      </c>
      <c r="L82" s="362">
        <v>0</v>
      </c>
      <c r="M82" s="362">
        <v>0</v>
      </c>
      <c r="N82" s="362">
        <v>0</v>
      </c>
      <c r="O82" s="362">
        <v>0</v>
      </c>
      <c r="P82" s="362">
        <v>0</v>
      </c>
      <c r="Q82" s="362">
        <v>0</v>
      </c>
      <c r="R82" s="362">
        <v>0</v>
      </c>
      <c r="S82" s="362">
        <v>0</v>
      </c>
      <c r="T82" s="362">
        <v>0</v>
      </c>
      <c r="U82" s="362">
        <v>0</v>
      </c>
      <c r="V82" s="362">
        <v>0</v>
      </c>
      <c r="W82" s="362">
        <v>0</v>
      </c>
      <c r="X82" s="362">
        <v>0</v>
      </c>
      <c r="Y82" s="362">
        <v>0</v>
      </c>
      <c r="Z82" s="362">
        <v>0</v>
      </c>
      <c r="AA82" s="362">
        <v>0</v>
      </c>
      <c r="AB82" s="362">
        <v>0</v>
      </c>
      <c r="AC82" s="362">
        <v>0.99</v>
      </c>
      <c r="AD82" s="362">
        <v>1.35</v>
      </c>
      <c r="AE82" s="362">
        <v>1.35</v>
      </c>
      <c r="AF82" s="362">
        <v>1.35</v>
      </c>
      <c r="AG82" s="362">
        <v>1.35</v>
      </c>
      <c r="AH82" s="362">
        <v>1.35</v>
      </c>
      <c r="AI82" s="362">
        <v>1.35</v>
      </c>
      <c r="AJ82" s="362">
        <v>1.35</v>
      </c>
      <c r="AK82" s="362">
        <v>1.57019198598</v>
      </c>
      <c r="AL82" s="362">
        <v>4.1264050058100006</v>
      </c>
      <c r="AM82" s="362">
        <v>4.4599038750000002</v>
      </c>
      <c r="AN82" s="362">
        <v>4.8421813500000006</v>
      </c>
      <c r="AO82" s="362">
        <v>5.8615879499999997</v>
      </c>
      <c r="AP82" s="362">
        <v>5.8603136917500001</v>
      </c>
      <c r="AQ82" s="362">
        <v>7.7207307367499993</v>
      </c>
      <c r="AR82" s="362">
        <v>7.7207307367499993</v>
      </c>
      <c r="AS82" s="362">
        <v>8.2556133797700006</v>
      </c>
      <c r="AT82" s="362">
        <v>8.6974496853750001</v>
      </c>
      <c r="AU82" s="362">
        <v>7.8973174450350001</v>
      </c>
      <c r="AV82" s="362">
        <v>7.8509599299000001</v>
      </c>
      <c r="AW82" s="362">
        <v>8.4600000000000009</v>
      </c>
      <c r="AX82" s="362">
        <v>9.4881269294999999</v>
      </c>
      <c r="AY82" s="362">
        <v>9.8427020301450003</v>
      </c>
      <c r="AZ82" s="431">
        <v>10.969248263805</v>
      </c>
      <c r="BA82" s="365">
        <v>11.275681887765002</v>
      </c>
      <c r="BB82" s="235">
        <v>2.5127132080617676E-2</v>
      </c>
      <c r="BC82" s="235">
        <v>6.4695945506469954E-2</v>
      </c>
      <c r="BD82" s="235">
        <v>3.5190955856402488E-3</v>
      </c>
    </row>
    <row r="83" spans="1:57">
      <c r="A83" t="s">
        <v>171</v>
      </c>
      <c r="B83" s="362">
        <v>0</v>
      </c>
      <c r="C83" s="362">
        <v>0</v>
      </c>
      <c r="D83" s="362">
        <v>0</v>
      </c>
      <c r="E83" s="362">
        <v>0</v>
      </c>
      <c r="F83" s="362">
        <v>0</v>
      </c>
      <c r="G83" s="362">
        <v>0</v>
      </c>
      <c r="H83" s="362">
        <v>0</v>
      </c>
      <c r="I83" s="362">
        <v>0</v>
      </c>
      <c r="J83" s="362">
        <v>0</v>
      </c>
      <c r="K83" s="362">
        <v>0</v>
      </c>
      <c r="L83" s="362">
        <v>0</v>
      </c>
      <c r="M83" s="362">
        <v>0</v>
      </c>
      <c r="N83" s="362">
        <v>0</v>
      </c>
      <c r="O83" s="362">
        <v>0</v>
      </c>
      <c r="P83" s="362">
        <v>0</v>
      </c>
      <c r="Q83" s="362">
        <v>0</v>
      </c>
      <c r="R83" s="362">
        <v>0</v>
      </c>
      <c r="S83" s="362">
        <v>0</v>
      </c>
      <c r="T83" s="362">
        <v>0</v>
      </c>
      <c r="U83" s="362">
        <v>0</v>
      </c>
      <c r="V83" s="362">
        <v>0</v>
      </c>
      <c r="W83" s="362">
        <v>6.1199999999999997E-2</v>
      </c>
      <c r="X83" s="362">
        <v>1.8935999999999999</v>
      </c>
      <c r="Y83" s="362">
        <v>2.4462000000000002</v>
      </c>
      <c r="Z83" s="362">
        <v>2.367</v>
      </c>
      <c r="AA83" s="362">
        <v>2.7206999999999999</v>
      </c>
      <c r="AB83" s="362">
        <v>3.1517999999999997</v>
      </c>
      <c r="AC83" s="362">
        <v>4.1228999999999996</v>
      </c>
      <c r="AD83" s="362">
        <v>5.1506999999999996</v>
      </c>
      <c r="AE83" s="362">
        <v>6.8561999999999994</v>
      </c>
      <c r="AF83" s="362">
        <v>8.2917000000000005</v>
      </c>
      <c r="AG83" s="362">
        <v>10.954800000000001</v>
      </c>
      <c r="AH83" s="362">
        <v>13.312799999999999</v>
      </c>
      <c r="AI83" s="362">
        <v>12.4542</v>
      </c>
      <c r="AJ83" s="362">
        <v>15.164099999999999</v>
      </c>
      <c r="AK83" s="362">
        <v>17.031600000000001</v>
      </c>
      <c r="AL83" s="362">
        <v>18.708300000000001</v>
      </c>
      <c r="AM83" s="362">
        <v>20.789099999999998</v>
      </c>
      <c r="AN83" s="362">
        <v>21.7746</v>
      </c>
      <c r="AO83" s="362">
        <v>25.515899999999998</v>
      </c>
      <c r="AP83" s="362">
        <v>27.319499999999998</v>
      </c>
      <c r="AQ83" s="362">
        <v>28.803599999999999</v>
      </c>
      <c r="AR83" s="362">
        <v>31.1967</v>
      </c>
      <c r="AS83" s="362">
        <v>32.103899999999996</v>
      </c>
      <c r="AT83" s="362">
        <v>30.517199999999999</v>
      </c>
      <c r="AU83" s="362">
        <v>38.7072</v>
      </c>
      <c r="AV83" s="362">
        <v>41.6556</v>
      </c>
      <c r="AW83" s="362">
        <v>45.166499999999999</v>
      </c>
      <c r="AX83" s="362">
        <v>47.270699999999998</v>
      </c>
      <c r="AY83" s="362">
        <v>42.995699999999999</v>
      </c>
      <c r="AZ83" s="431">
        <v>39.252663609198287</v>
      </c>
      <c r="BA83" s="365">
        <v>40.919194205534517</v>
      </c>
      <c r="BB83" s="235">
        <v>3.9608255244813595E-2</v>
      </c>
      <c r="BC83" s="235">
        <v>3.6906599457638745E-2</v>
      </c>
      <c r="BD83" s="235">
        <v>1.2770718181833623E-2</v>
      </c>
    </row>
    <row r="84" spans="1:57">
      <c r="A84" t="s">
        <v>172</v>
      </c>
      <c r="B84" s="362">
        <v>0.20600000000000002</v>
      </c>
      <c r="C84" s="362">
        <v>0.23100000000000001</v>
      </c>
      <c r="D84" s="362">
        <v>0.29899999999999999</v>
      </c>
      <c r="E84" s="362">
        <v>0.42099999999999999</v>
      </c>
      <c r="F84" s="362">
        <v>0.52900000000000003</v>
      </c>
      <c r="G84" s="362">
        <v>0.50205775050000001</v>
      </c>
      <c r="H84" s="362">
        <v>1.009212534</v>
      </c>
      <c r="I84" s="362">
        <v>1.1748661065000001</v>
      </c>
      <c r="J84" s="362">
        <v>1.3558107780000002</v>
      </c>
      <c r="K84" s="362">
        <v>1.42716924</v>
      </c>
      <c r="L84" s="362">
        <v>1.4169751740000001</v>
      </c>
      <c r="M84" s="362">
        <v>1.6188914599999999</v>
      </c>
      <c r="N84" s="362">
        <v>1.7085629099999999</v>
      </c>
      <c r="O84" s="362">
        <v>1.68299153</v>
      </c>
      <c r="P84" s="362">
        <v>1.6246407299999999</v>
      </c>
      <c r="Q84" s="362">
        <v>1.6805888499999999</v>
      </c>
      <c r="R84" s="362">
        <v>1.4320830899999999</v>
      </c>
      <c r="S84" s="362">
        <v>1.2168716099999999</v>
      </c>
      <c r="T84" s="362">
        <v>1.1358669699999999</v>
      </c>
      <c r="U84" s="362">
        <v>1.1429891999999999</v>
      </c>
      <c r="V84" s="362">
        <v>1.02465721</v>
      </c>
      <c r="W84" s="362">
        <v>0.93361280000000002</v>
      </c>
      <c r="X84" s="362">
        <v>0.94433904999999996</v>
      </c>
      <c r="Y84" s="362">
        <v>1.0770871200000001</v>
      </c>
      <c r="Z84" s="362">
        <v>1.0850674499999999</v>
      </c>
      <c r="AA84" s="362">
        <v>1.7415139499999999</v>
      </c>
      <c r="AB84" s="362">
        <v>2.5291639400000001</v>
      </c>
      <c r="AC84" s="362">
        <v>2.5080829972999998</v>
      </c>
      <c r="AD84" s="362">
        <v>2.6248420899999996</v>
      </c>
      <c r="AE84" s="362">
        <v>3.1878106084</v>
      </c>
      <c r="AF84" s="362">
        <v>3.5626175331000001</v>
      </c>
      <c r="AG84" s="362">
        <v>3.6352548399999995</v>
      </c>
      <c r="AH84" s="362">
        <v>4.2651002399999998</v>
      </c>
      <c r="AI84" s="362">
        <v>5.0536941400000002</v>
      </c>
      <c r="AJ84" s="362">
        <v>5.1431081600000006</v>
      </c>
      <c r="AK84" s="362">
        <v>5.5480455500000003</v>
      </c>
      <c r="AL84" s="362">
        <v>5.9759800199999997</v>
      </c>
      <c r="AM84" s="362">
        <v>6.6837409000000001</v>
      </c>
      <c r="AN84" s="362">
        <v>6.8985233299999997</v>
      </c>
      <c r="AO84" s="362">
        <v>8.3919605700000002</v>
      </c>
      <c r="AP84" s="362">
        <v>8.4605227599999999</v>
      </c>
      <c r="AQ84" s="362">
        <v>9.075223553099999</v>
      </c>
      <c r="AR84" s="362">
        <v>9.6286542900000001</v>
      </c>
      <c r="AS84" s="362">
        <v>10.4657205428</v>
      </c>
      <c r="AT84" s="362">
        <v>10.220445529299999</v>
      </c>
      <c r="AU84" s="362">
        <v>12.690542155799998</v>
      </c>
      <c r="AV84" s="362">
        <v>13.9695856851</v>
      </c>
      <c r="AW84" s="362">
        <v>14.6625760898</v>
      </c>
      <c r="AX84" s="362">
        <v>14.705760830399999</v>
      </c>
      <c r="AY84" s="362">
        <v>15.4684032121</v>
      </c>
      <c r="AZ84" s="431">
        <v>16.544156844699998</v>
      </c>
      <c r="BA84" s="365">
        <v>17.187749864800001</v>
      </c>
      <c r="BB84" s="235">
        <v>3.6063001608133582E-2</v>
      </c>
      <c r="BC84" s="235">
        <v>6.936199203316562E-2</v>
      </c>
      <c r="BD84" s="235">
        <v>5.3642285476267109E-3</v>
      </c>
    </row>
    <row r="85" spans="1:57">
      <c r="A85" t="s">
        <v>102</v>
      </c>
      <c r="B85" s="362">
        <v>0</v>
      </c>
      <c r="C85" s="362">
        <v>0</v>
      </c>
      <c r="D85" s="362">
        <v>0</v>
      </c>
      <c r="E85" s="362">
        <v>0</v>
      </c>
      <c r="F85" s="362">
        <v>0</v>
      </c>
      <c r="G85" s="362">
        <v>0</v>
      </c>
      <c r="H85" s="362">
        <v>0</v>
      </c>
      <c r="I85" s="362">
        <v>0</v>
      </c>
      <c r="J85" s="362">
        <v>0</v>
      </c>
      <c r="K85" s="362">
        <v>0</v>
      </c>
      <c r="L85" s="362">
        <v>0</v>
      </c>
      <c r="M85" s="362">
        <v>0</v>
      </c>
      <c r="N85" s="362">
        <v>0</v>
      </c>
      <c r="O85" s="362">
        <v>0</v>
      </c>
      <c r="P85" s="362">
        <v>0</v>
      </c>
      <c r="Q85" s="362">
        <v>0</v>
      </c>
      <c r="R85" s="362">
        <v>0.23700000000000002</v>
      </c>
      <c r="S85" s="362">
        <v>1.208</v>
      </c>
      <c r="T85" s="362">
        <v>1.4219999999999999</v>
      </c>
      <c r="U85" s="362">
        <v>2.1230000000000002</v>
      </c>
      <c r="V85" s="362">
        <v>2.7909999999999999</v>
      </c>
      <c r="W85" s="362">
        <v>2.9984975616089873</v>
      </c>
      <c r="X85" s="362">
        <v>4.157426067016142</v>
      </c>
      <c r="Y85" s="362">
        <v>4.9066598639886481</v>
      </c>
      <c r="Z85" s="362">
        <v>4.8104730819677934</v>
      </c>
      <c r="AA85" s="362">
        <v>5.2151782743321951</v>
      </c>
      <c r="AB85" s="362">
        <v>6.4568873872684334</v>
      </c>
      <c r="AC85" s="362">
        <v>7.0002910465552315</v>
      </c>
      <c r="AD85" s="362">
        <v>7.9285426322299006</v>
      </c>
      <c r="AE85" s="362">
        <v>8.7747443980827438</v>
      </c>
      <c r="AF85" s="362">
        <v>9.0874711376370545</v>
      </c>
      <c r="AG85" s="362">
        <v>10.588055495975503</v>
      </c>
      <c r="AH85" s="362">
        <v>13.281688585777234</v>
      </c>
      <c r="AI85" s="362">
        <v>14.183077423316131</v>
      </c>
      <c r="AJ85" s="362">
        <v>15.755908966368697</v>
      </c>
      <c r="AK85" s="362">
        <v>18.22473663767212</v>
      </c>
      <c r="AL85" s="362">
        <v>21.118252765197042</v>
      </c>
      <c r="AM85" s="362">
        <v>22.948623976117869</v>
      </c>
      <c r="AN85" s="362">
        <v>24.43867491164135</v>
      </c>
      <c r="AO85" s="362">
        <v>25.584726433655092</v>
      </c>
      <c r="AP85" s="362">
        <v>27.565942307184468</v>
      </c>
      <c r="AQ85" s="362">
        <v>28.384550537194279</v>
      </c>
      <c r="AR85" s="362">
        <v>30.242515283958134</v>
      </c>
      <c r="AS85" s="362">
        <v>31.764166487926509</v>
      </c>
      <c r="AT85" s="362">
        <v>32.78112058151666</v>
      </c>
      <c r="AU85" s="362">
        <v>37.150097089996017</v>
      </c>
      <c r="AV85" s="362">
        <v>38.106672999220969</v>
      </c>
      <c r="AW85" s="362">
        <v>41.817285382188963</v>
      </c>
      <c r="AX85" s="362">
        <v>42.015757243649865</v>
      </c>
      <c r="AY85" s="362">
        <v>42.944739617031786</v>
      </c>
      <c r="AZ85" s="431">
        <v>43.818534918727657</v>
      </c>
      <c r="BA85" s="365">
        <v>43.477433456470834</v>
      </c>
      <c r="BB85" s="235">
        <v>-1.0495382031906031E-2</v>
      </c>
      <c r="BC85" s="235">
        <v>4.7438422952994719E-2</v>
      </c>
      <c r="BD85" s="235">
        <v>1.3569134503311283E-2</v>
      </c>
    </row>
    <row r="86" spans="1:57">
      <c r="A86" t="s">
        <v>7</v>
      </c>
      <c r="B86" s="362">
        <v>0</v>
      </c>
      <c r="C86" s="362">
        <v>0</v>
      </c>
      <c r="D86" s="362">
        <v>0</v>
      </c>
      <c r="E86" s="362">
        <v>0</v>
      </c>
      <c r="F86" s="362">
        <v>0</v>
      </c>
      <c r="G86" s="362">
        <v>0</v>
      </c>
      <c r="H86" s="362">
        <v>0</v>
      </c>
      <c r="I86" s="362">
        <v>0</v>
      </c>
      <c r="J86" s="362">
        <v>0</v>
      </c>
      <c r="K86" s="362">
        <v>0</v>
      </c>
      <c r="L86" s="362">
        <v>0</v>
      </c>
      <c r="M86" s="362">
        <v>0</v>
      </c>
      <c r="N86" s="362">
        <v>0</v>
      </c>
      <c r="O86" s="362">
        <v>0</v>
      </c>
      <c r="P86" s="362">
        <v>0</v>
      </c>
      <c r="Q86" s="362">
        <v>0</v>
      </c>
      <c r="R86" s="362">
        <v>9.0000000000000011E-3</v>
      </c>
      <c r="S86" s="362">
        <v>1.7000000000000001E-2</v>
      </c>
      <c r="T86" s="362">
        <v>5.9000000000000004E-2</v>
      </c>
      <c r="U86" s="362">
        <v>5.1000000000000004E-2</v>
      </c>
      <c r="V86" s="362">
        <v>3.2000000000000001E-2</v>
      </c>
      <c r="W86" s="362">
        <v>3.3000000000000002E-2</v>
      </c>
      <c r="X86" s="362">
        <v>3.3000000000000002E-2</v>
      </c>
      <c r="Y86" s="362">
        <v>2.5000000000000001E-2</v>
      </c>
      <c r="Z86" s="362">
        <v>0.03</v>
      </c>
      <c r="AA86" s="362">
        <v>3.6000000000000004E-2</v>
      </c>
      <c r="AB86" s="362">
        <v>6.5000000000000002E-2</v>
      </c>
      <c r="AC86" s="362">
        <v>0.189</v>
      </c>
      <c r="AD86" s="362">
        <v>0.22500000000000001</v>
      </c>
      <c r="AE86" s="362">
        <v>0.22500000000000001</v>
      </c>
      <c r="AF86" s="362">
        <v>0.13100000000000001</v>
      </c>
      <c r="AG86" s="362">
        <v>0.25800000000000001</v>
      </c>
      <c r="AH86" s="362">
        <v>0.47800000000000004</v>
      </c>
      <c r="AI86" s="362">
        <v>0.81</v>
      </c>
      <c r="AJ86" s="362">
        <v>1.17</v>
      </c>
      <c r="AK86" s="362">
        <v>1.44</v>
      </c>
      <c r="AL86" s="362">
        <v>1.8</v>
      </c>
      <c r="AM86" s="362">
        <v>2.16</v>
      </c>
      <c r="AN86" s="362">
        <v>2.1360000000000001</v>
      </c>
      <c r="AO86" s="362">
        <v>3.7440000000000002</v>
      </c>
      <c r="AP86" s="362">
        <v>5.7960000000000003</v>
      </c>
      <c r="AQ86" s="362">
        <v>6.3</v>
      </c>
      <c r="AR86" s="362">
        <v>6.3717300000000003</v>
      </c>
      <c r="AS86" s="362">
        <v>6.7490999999999994</v>
      </c>
      <c r="AT86" s="362">
        <v>7.2093600000000011</v>
      </c>
      <c r="AU86" s="362">
        <v>8.4618000000000002</v>
      </c>
      <c r="AV86" s="362">
        <v>7.6320000000000006</v>
      </c>
      <c r="AW86" s="362">
        <v>8.4195000000000011</v>
      </c>
      <c r="AX86" s="362">
        <v>8.7759</v>
      </c>
      <c r="AY86" s="362">
        <v>9.1890000000000018</v>
      </c>
      <c r="AZ86" s="431">
        <v>9.5940000000000012</v>
      </c>
      <c r="BA86" s="365">
        <v>9.6388199999999991</v>
      </c>
      <c r="BB86" s="235">
        <v>1.9266652313432164E-3</v>
      </c>
      <c r="BC86" s="235">
        <v>5.1688521091898476E-2</v>
      </c>
      <c r="BD86" s="235">
        <v>3.0082374840307196E-3</v>
      </c>
    </row>
    <row r="87" spans="1:57">
      <c r="A87" t="s">
        <v>55</v>
      </c>
      <c r="B87" s="362">
        <v>0.21767500000000001</v>
      </c>
      <c r="C87" s="362">
        <v>0.2792</v>
      </c>
      <c r="D87" s="362">
        <v>0.34767499999999996</v>
      </c>
      <c r="E87" s="362">
        <v>0.399175</v>
      </c>
      <c r="F87" s="362">
        <v>0.40689999999999998</v>
      </c>
      <c r="G87" s="362">
        <v>0.48874999999999996</v>
      </c>
      <c r="H87" s="362">
        <v>0.47604999999999997</v>
      </c>
      <c r="I87" s="362">
        <v>0.42495000000000005</v>
      </c>
      <c r="J87" s="362">
        <v>0.97887499999999994</v>
      </c>
      <c r="K87" s="362">
        <v>1.6319750000000002</v>
      </c>
      <c r="L87" s="362">
        <v>1.3879999999999999</v>
      </c>
      <c r="M87" s="362">
        <v>1.395</v>
      </c>
      <c r="N87" s="362">
        <v>1.492</v>
      </c>
      <c r="O87" s="362">
        <v>1.1119999999999999</v>
      </c>
      <c r="P87" s="362">
        <v>1.4480000000000002</v>
      </c>
      <c r="Q87" s="362">
        <v>1.75</v>
      </c>
      <c r="R87" s="362">
        <v>1.962</v>
      </c>
      <c r="S87" s="362">
        <v>2.0289999999999999</v>
      </c>
      <c r="T87" s="362">
        <v>2.2679999999999998</v>
      </c>
      <c r="U87" s="362">
        <v>2.3150000000000004</v>
      </c>
      <c r="V87" s="362">
        <v>2.6030000000000002</v>
      </c>
      <c r="W87" s="362">
        <v>2.738</v>
      </c>
      <c r="X87" s="362">
        <v>2.7690000000000001</v>
      </c>
      <c r="Y87" s="362">
        <v>2.5169999999999999</v>
      </c>
      <c r="Z87" s="362">
        <v>2.3240000000000003</v>
      </c>
      <c r="AA87" s="362">
        <v>2.2479999999999998</v>
      </c>
      <c r="AB87" s="362">
        <v>2.1520000000000001</v>
      </c>
      <c r="AC87" s="362">
        <v>2.2360000000000002</v>
      </c>
      <c r="AD87" s="362">
        <v>2.5820000000000003</v>
      </c>
      <c r="AE87" s="362">
        <v>2.7809999999999997</v>
      </c>
      <c r="AF87" s="362">
        <v>3.0449999999999999</v>
      </c>
      <c r="AG87" s="362">
        <v>3.0600000000000005</v>
      </c>
      <c r="AH87" s="362">
        <v>3.0340000000000003</v>
      </c>
      <c r="AI87" s="362">
        <v>3.2593958295500003</v>
      </c>
      <c r="AJ87" s="362">
        <v>3.30639582955</v>
      </c>
      <c r="AK87" s="362">
        <v>3.1662784560400001</v>
      </c>
      <c r="AL87" s="362">
        <v>3.1831657284000001</v>
      </c>
      <c r="AM87" s="362">
        <v>3.2994711460354993</v>
      </c>
      <c r="AN87" s="362">
        <v>3.773254148568999</v>
      </c>
      <c r="AO87" s="362">
        <v>4.0868449646372991</v>
      </c>
      <c r="AP87" s="362">
        <v>4.7037514666184981</v>
      </c>
      <c r="AQ87" s="362">
        <v>4.9386260596785494</v>
      </c>
      <c r="AR87" s="362">
        <v>5.3908330563156674</v>
      </c>
      <c r="AS87" s="362">
        <v>5.2086403509435009</v>
      </c>
      <c r="AT87" s="362">
        <v>4.7934410576647499</v>
      </c>
      <c r="AU87" s="362">
        <v>5.2267686977362491</v>
      </c>
      <c r="AV87" s="362">
        <v>5.630847062588999</v>
      </c>
      <c r="AW87" s="362">
        <v>5.5957115027870996</v>
      </c>
      <c r="AX87" s="362">
        <v>5.7983863036303145</v>
      </c>
      <c r="AY87" s="362">
        <v>6.512477363093284</v>
      </c>
      <c r="AZ87" s="431">
        <v>6.9941187088385268</v>
      </c>
      <c r="BA87" s="365">
        <v>7.2034216715104673</v>
      </c>
      <c r="BB87" s="235">
        <v>2.7111561954976438E-2</v>
      </c>
      <c r="BC87" s="235">
        <v>4.0468324354635321E-2</v>
      </c>
      <c r="BD87" s="235">
        <v>2.2481593271289442E-3</v>
      </c>
    </row>
    <row r="88" spans="1:57">
      <c r="A88" s="175" t="s">
        <v>86</v>
      </c>
      <c r="B88" s="369">
        <v>5.2657174190312386</v>
      </c>
      <c r="C88" s="369">
        <v>5.8585287474921142</v>
      </c>
      <c r="D88" s="369">
        <v>6.6411533605617628</v>
      </c>
      <c r="E88" s="369">
        <v>7.2288098523932316</v>
      </c>
      <c r="F88" s="369">
        <v>9.5273511321295459</v>
      </c>
      <c r="G88" s="369">
        <v>13.153074589242387</v>
      </c>
      <c r="H88" s="369">
        <v>15.532977741534349</v>
      </c>
      <c r="I88" s="369">
        <v>17.94642128822333</v>
      </c>
      <c r="J88" s="369">
        <v>22.077676320316616</v>
      </c>
      <c r="K88" s="369">
        <v>27.429356810481092</v>
      </c>
      <c r="L88" s="369">
        <v>31.807234689581399</v>
      </c>
      <c r="M88" s="369">
        <v>36.561353467007613</v>
      </c>
      <c r="N88" s="369">
        <v>44.917837978487761</v>
      </c>
      <c r="O88" s="369">
        <v>53.677992846780775</v>
      </c>
      <c r="P88" s="369">
        <v>61.298003965639325</v>
      </c>
      <c r="Q88" s="369">
        <v>65.846852182144062</v>
      </c>
      <c r="R88" s="369">
        <v>66.709547069754976</v>
      </c>
      <c r="S88" s="369">
        <v>69.572334316737766</v>
      </c>
      <c r="T88" s="369">
        <v>76.476860243099864</v>
      </c>
      <c r="U88" s="369">
        <v>89.390399263056494</v>
      </c>
      <c r="V88" s="369">
        <v>97.115029522293952</v>
      </c>
      <c r="W88" s="369">
        <v>106.03166239520421</v>
      </c>
      <c r="X88" s="369">
        <v>112.56716433240653</v>
      </c>
      <c r="Y88" s="369">
        <v>120.07398646730047</v>
      </c>
      <c r="Z88" s="369">
        <v>127.78497893135336</v>
      </c>
      <c r="AA88" s="369">
        <v>135.82485523712151</v>
      </c>
      <c r="AB88" s="369">
        <v>149.20730779695896</v>
      </c>
      <c r="AC88" s="369">
        <v>158.53338676517291</v>
      </c>
      <c r="AD88" s="369">
        <v>166.48907194047243</v>
      </c>
      <c r="AE88" s="369">
        <v>180.12044354865452</v>
      </c>
      <c r="AF88" s="369">
        <v>188.75419832218876</v>
      </c>
      <c r="AG88" s="369">
        <v>206.2892504661867</v>
      </c>
      <c r="AH88" s="369">
        <v>222.08752365555034</v>
      </c>
      <c r="AI88" s="369">
        <v>228.36034922951464</v>
      </c>
      <c r="AJ88" s="369">
        <v>246.51981950812373</v>
      </c>
      <c r="AK88" s="369">
        <v>265.27083288133042</v>
      </c>
      <c r="AL88" s="369">
        <v>281.79509451220525</v>
      </c>
      <c r="AM88" s="369">
        <v>295.10915451884227</v>
      </c>
      <c r="AN88" s="369">
        <v>320.32371500171064</v>
      </c>
      <c r="AO88" s="369">
        <v>340.65593675219782</v>
      </c>
      <c r="AP88" s="369">
        <v>365.87128959242136</v>
      </c>
      <c r="AQ88" s="369">
        <v>392.86576546690804</v>
      </c>
      <c r="AR88" s="369">
        <v>421.80896654379194</v>
      </c>
      <c r="AS88" s="369">
        <v>449.83514037844247</v>
      </c>
      <c r="AT88" s="369">
        <v>462.00428699184204</v>
      </c>
      <c r="AU88" s="369">
        <v>509.78800526799802</v>
      </c>
      <c r="AV88" s="369">
        <v>553.82513395622357</v>
      </c>
      <c r="AW88" s="369">
        <v>598.60444467598131</v>
      </c>
      <c r="AX88" s="369">
        <v>605.6264560078215</v>
      </c>
      <c r="AY88" s="369">
        <v>624.94871063998028</v>
      </c>
      <c r="AZ88" s="369">
        <v>631.61744015404224</v>
      </c>
      <c r="BA88" s="369">
        <v>650.25084772963464</v>
      </c>
      <c r="BB88" s="506">
        <v>2.6688252799064394E-2</v>
      </c>
      <c r="BC88" s="506">
        <v>5.6118324886202497E-2</v>
      </c>
      <c r="BD88" s="506">
        <v>0.20294070997933758</v>
      </c>
      <c r="BE88" s="86"/>
    </row>
    <row r="89" spans="1:57">
      <c r="B89" s="362"/>
      <c r="C89" s="362"/>
      <c r="D89" s="362"/>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2"/>
      <c r="AC89" s="362"/>
      <c r="AD89" s="362"/>
      <c r="AE89" s="362"/>
      <c r="AF89" s="362"/>
      <c r="AG89" s="362"/>
      <c r="AH89" s="362"/>
      <c r="AI89" s="362"/>
      <c r="AJ89" s="362"/>
      <c r="AK89" s="362"/>
      <c r="AL89" s="362"/>
      <c r="AM89" s="362"/>
      <c r="AN89" s="362"/>
      <c r="AO89" s="362"/>
      <c r="AP89" s="362"/>
      <c r="AQ89" s="362"/>
      <c r="AR89" s="362"/>
      <c r="AS89" s="362"/>
      <c r="AT89" s="362"/>
      <c r="AU89" s="362"/>
      <c r="AV89" s="362"/>
      <c r="AW89" s="362"/>
      <c r="AX89" s="362"/>
      <c r="AY89" s="362"/>
      <c r="AZ89" s="431"/>
      <c r="BA89" s="365"/>
      <c r="BB89" s="507"/>
      <c r="BC89" s="507"/>
      <c r="BD89" s="507"/>
    </row>
    <row r="90" spans="1:57">
      <c r="A90" s="508" t="s">
        <v>343</v>
      </c>
      <c r="B90" s="509">
        <v>586.75275815852558</v>
      </c>
      <c r="C90" s="509">
        <v>638.53976108946199</v>
      </c>
      <c r="D90" s="509">
        <v>684.54481749240279</v>
      </c>
      <c r="E90" s="509">
        <v>745.32682728468012</v>
      </c>
      <c r="F90" s="509">
        <v>817.72423665373776</v>
      </c>
      <c r="G90" s="509">
        <v>890.02374930713086</v>
      </c>
      <c r="H90" s="509">
        <v>949.98370862633817</v>
      </c>
      <c r="I90" s="509">
        <v>1000.4014113857926</v>
      </c>
      <c r="J90" s="509">
        <v>1045.0166271937617</v>
      </c>
      <c r="K90" s="509">
        <v>1066.9516395509525</v>
      </c>
      <c r="L90" s="509">
        <v>1064.281507032807</v>
      </c>
      <c r="M90" s="509">
        <v>1125.106771772369</v>
      </c>
      <c r="N90" s="509">
        <v>1159.7476766045775</v>
      </c>
      <c r="O90" s="509">
        <v>1206.7293830474534</v>
      </c>
      <c r="P90" s="509">
        <v>1281.3575102061768</v>
      </c>
      <c r="Q90" s="509">
        <v>1291.469065786662</v>
      </c>
      <c r="R90" s="509">
        <v>1304.651120463687</v>
      </c>
      <c r="S90" s="509">
        <v>1308.4790366806317</v>
      </c>
      <c r="T90" s="509">
        <v>1326.1054177926319</v>
      </c>
      <c r="U90" s="509">
        <v>1434.7126905405717</v>
      </c>
      <c r="V90" s="509">
        <v>1482.2232793617475</v>
      </c>
      <c r="W90" s="509">
        <v>1495.1666899098095</v>
      </c>
      <c r="X90" s="509">
        <v>1572.472674274959</v>
      </c>
      <c r="Y90" s="509">
        <v>1645.3665098740687</v>
      </c>
      <c r="Z90" s="509">
        <v>1720.5734513317811</v>
      </c>
      <c r="AA90" s="509">
        <v>1767.4437565583689</v>
      </c>
      <c r="AB90" s="509">
        <v>1815.2287736310027</v>
      </c>
      <c r="AC90" s="509">
        <v>1823.9817205508398</v>
      </c>
      <c r="AD90" s="509">
        <v>1841.8764052843533</v>
      </c>
      <c r="AE90" s="509">
        <v>1854.9693397023223</v>
      </c>
      <c r="AF90" s="509">
        <v>1919.6380328761388</v>
      </c>
      <c r="AG90" s="509">
        <v>2012.4895042863868</v>
      </c>
      <c r="AH90" s="509">
        <v>2011.2464728936259</v>
      </c>
      <c r="AI90" s="509">
        <v>2046.0400826991126</v>
      </c>
      <c r="AJ90" s="509">
        <v>2097.5001783986459</v>
      </c>
      <c r="AK90" s="509">
        <v>2181.7229703738808</v>
      </c>
      <c r="AL90" s="509">
        <v>2218.5325557396691</v>
      </c>
      <c r="AM90" s="509">
        <v>2280.1609539831175</v>
      </c>
      <c r="AN90" s="509">
        <v>2344.1402642325734</v>
      </c>
      <c r="AO90" s="509">
        <v>2428.0760830363606</v>
      </c>
      <c r="AP90" s="509">
        <v>2499.1937058941658</v>
      </c>
      <c r="AQ90" s="509">
        <v>2572.9851371661248</v>
      </c>
      <c r="AR90" s="509">
        <v>2678.0881590008626</v>
      </c>
      <c r="AS90" s="509">
        <v>2748.0160026951062</v>
      </c>
      <c r="AT90" s="509">
        <v>2675.5249481371966</v>
      </c>
      <c r="AU90" s="509">
        <v>2874.2473586747069</v>
      </c>
      <c r="AV90" s="509">
        <v>2926.318580672289</v>
      </c>
      <c r="AW90" s="509">
        <v>3010.513601572221</v>
      </c>
      <c r="AX90" s="509">
        <v>3054.364901232485</v>
      </c>
      <c r="AY90" s="509">
        <v>3072.9862900019889</v>
      </c>
      <c r="AZ90" s="509">
        <v>3146.7462437913496</v>
      </c>
      <c r="BA90" s="509">
        <v>3204.1419772101908</v>
      </c>
      <c r="BB90" s="510">
        <v>1.5457632542910549E-2</v>
      </c>
      <c r="BC90" s="510">
        <v>2.3307554764490979E-2</v>
      </c>
      <c r="BD90" s="510">
        <v>1</v>
      </c>
      <c r="BE90" s="378"/>
    </row>
    <row r="91" spans="1:57">
      <c r="A91" t="s">
        <v>390</v>
      </c>
      <c r="B91" s="362">
        <v>447.91009040864594</v>
      </c>
      <c r="C91" s="362">
        <v>484.53463478663571</v>
      </c>
      <c r="D91" s="362">
        <v>514.5158407252469</v>
      </c>
      <c r="E91" s="362">
        <v>561.68469228240542</v>
      </c>
      <c r="F91" s="362">
        <v>618.26738218863136</v>
      </c>
      <c r="G91" s="362">
        <v>670.53344379535929</v>
      </c>
      <c r="H91" s="362">
        <v>711.31358892921105</v>
      </c>
      <c r="I91" s="362">
        <v>747.69684064917317</v>
      </c>
      <c r="J91" s="362">
        <v>766.4816337964204</v>
      </c>
      <c r="K91" s="362">
        <v>770.31071362794933</v>
      </c>
      <c r="L91" s="362">
        <v>739.23721054307862</v>
      </c>
      <c r="M91" s="362">
        <v>766.00148938705991</v>
      </c>
      <c r="N91" s="362">
        <v>769.57705899269183</v>
      </c>
      <c r="O91" s="362">
        <v>787.41863267302824</v>
      </c>
      <c r="P91" s="362">
        <v>825.55991202346956</v>
      </c>
      <c r="Q91" s="362">
        <v>817.60940733765744</v>
      </c>
      <c r="R91" s="362">
        <v>802.53772268730029</v>
      </c>
      <c r="S91" s="362">
        <v>767.29595947705047</v>
      </c>
      <c r="T91" s="362">
        <v>748.80631544324422</v>
      </c>
      <c r="U91" s="362">
        <v>804.34213876950514</v>
      </c>
      <c r="V91" s="362">
        <v>802.89389240038918</v>
      </c>
      <c r="W91" s="362">
        <v>775.94064153141244</v>
      </c>
      <c r="X91" s="362">
        <v>819.62033578609771</v>
      </c>
      <c r="Y91" s="362">
        <v>846.17653410090122</v>
      </c>
      <c r="Z91" s="362">
        <v>892.52333844708733</v>
      </c>
      <c r="AA91" s="362">
        <v>905.31146827945417</v>
      </c>
      <c r="AB91" s="362">
        <v>938.19792342862809</v>
      </c>
      <c r="AC91" s="362">
        <v>960.8681922506604</v>
      </c>
      <c r="AD91" s="362">
        <v>995.54691312980708</v>
      </c>
      <c r="AE91" s="362">
        <v>1019.3314252865766</v>
      </c>
      <c r="AF91" s="362">
        <v>1073.2096660405971</v>
      </c>
      <c r="AG91" s="362">
        <v>1130.2693035650952</v>
      </c>
      <c r="AH91" s="362">
        <v>1142.4989780672672</v>
      </c>
      <c r="AI91" s="362">
        <v>1147.6182347037709</v>
      </c>
      <c r="AJ91" s="362">
        <v>1177.04149407256</v>
      </c>
      <c r="AK91" s="362">
        <v>1224.5429645757843</v>
      </c>
      <c r="AL91" s="362">
        <v>1213.342294753134</v>
      </c>
      <c r="AM91" s="362">
        <v>1240.3404716633645</v>
      </c>
      <c r="AN91" s="362">
        <v>1260.8716841100738</v>
      </c>
      <c r="AO91" s="362">
        <v>1279.3352828545574</v>
      </c>
      <c r="AP91" s="362">
        <v>1296.0246808887412</v>
      </c>
      <c r="AQ91" s="362">
        <v>1297.7107024528229</v>
      </c>
      <c r="AR91" s="362">
        <v>1338.3733438636623</v>
      </c>
      <c r="AS91" s="362">
        <v>1361.0122869567042</v>
      </c>
      <c r="AT91" s="362">
        <v>1321.8092560873927</v>
      </c>
      <c r="AU91" s="362">
        <v>1404.7676608739296</v>
      </c>
      <c r="AV91" s="362">
        <v>1395.5840664814734</v>
      </c>
      <c r="AW91" s="362">
        <v>1429.3772678226678</v>
      </c>
      <c r="AX91" s="362">
        <v>1457.4255859728905</v>
      </c>
      <c r="AY91" s="362">
        <v>1434.8067944551133</v>
      </c>
      <c r="AZ91" s="431">
        <v>1464.9234446117994</v>
      </c>
      <c r="BA91" s="365">
        <v>1495.2077674025202</v>
      </c>
      <c r="BB91" s="235">
        <v>1.7884249011806075E-2</v>
      </c>
      <c r="BC91" s="235">
        <v>1.2325474545920478E-2</v>
      </c>
      <c r="BD91" s="235">
        <v>0.46664841259761536</v>
      </c>
    </row>
    <row r="92" spans="1:57">
      <c r="A92" t="s">
        <v>391</v>
      </c>
      <c r="B92" s="362">
        <v>138.84266774987955</v>
      </c>
      <c r="C92" s="362">
        <v>154.00512630282617</v>
      </c>
      <c r="D92" s="362">
        <v>170.02897676715571</v>
      </c>
      <c r="E92" s="362">
        <v>183.64213500227467</v>
      </c>
      <c r="F92" s="362">
        <v>199.45685446510643</v>
      </c>
      <c r="G92" s="362">
        <v>219.49030551177177</v>
      </c>
      <c r="H92" s="362">
        <v>238.67011969712701</v>
      </c>
      <c r="I92" s="362">
        <v>252.70457073661933</v>
      </c>
      <c r="J92" s="362">
        <v>278.53499339734134</v>
      </c>
      <c r="K92" s="362">
        <v>296.64092592300312</v>
      </c>
      <c r="L92" s="362">
        <v>325.04429648972808</v>
      </c>
      <c r="M92" s="362">
        <v>359.10528238530901</v>
      </c>
      <c r="N92" s="362">
        <v>390.17061761188575</v>
      </c>
      <c r="O92" s="362">
        <v>419.3107503744252</v>
      </c>
      <c r="P92" s="362">
        <v>455.79759818270736</v>
      </c>
      <c r="Q92" s="362">
        <v>473.85965844900403</v>
      </c>
      <c r="R92" s="362">
        <v>502.11339777638699</v>
      </c>
      <c r="S92" s="362">
        <v>541.18307720358098</v>
      </c>
      <c r="T92" s="362">
        <v>577.29910234938791</v>
      </c>
      <c r="U92" s="362">
        <v>630.37055177106674</v>
      </c>
      <c r="V92" s="362">
        <v>679.32938696135784</v>
      </c>
      <c r="W92" s="362">
        <v>719.22604837839731</v>
      </c>
      <c r="X92" s="362">
        <v>752.85233848886139</v>
      </c>
      <c r="Y92" s="362">
        <v>799.18997577316748</v>
      </c>
      <c r="Z92" s="362">
        <v>828.05011288469348</v>
      </c>
      <c r="AA92" s="362">
        <v>862.13228827891476</v>
      </c>
      <c r="AB92" s="362">
        <v>877.03085020237472</v>
      </c>
      <c r="AC92" s="362">
        <v>863.11352830017927</v>
      </c>
      <c r="AD92" s="362">
        <v>846.32949215454664</v>
      </c>
      <c r="AE92" s="362">
        <v>835.63791441574517</v>
      </c>
      <c r="AF92" s="362">
        <v>846.42836683554253</v>
      </c>
      <c r="AG92" s="362">
        <v>882.22020072129158</v>
      </c>
      <c r="AH92" s="362">
        <v>868.74749482635764</v>
      </c>
      <c r="AI92" s="362">
        <v>898.42184799534118</v>
      </c>
      <c r="AJ92" s="362">
        <v>920.45868432608552</v>
      </c>
      <c r="AK92" s="362">
        <v>957.18000579809632</v>
      </c>
      <c r="AL92" s="362">
        <v>1005.1902609865351</v>
      </c>
      <c r="AM92" s="362">
        <v>1039.8204823197534</v>
      </c>
      <c r="AN92" s="362">
        <v>1083.2685801224993</v>
      </c>
      <c r="AO92" s="362">
        <v>1148.7408001818021</v>
      </c>
      <c r="AP92" s="362">
        <v>1203.1690250054251</v>
      </c>
      <c r="AQ92" s="362">
        <v>1275.2744347133023</v>
      </c>
      <c r="AR92" s="362">
        <v>1339.7148151372007</v>
      </c>
      <c r="AS92" s="362">
        <v>1387.0037157384022</v>
      </c>
      <c r="AT92" s="362">
        <v>1353.7156920498026</v>
      </c>
      <c r="AU92" s="362">
        <v>1469.479697800776</v>
      </c>
      <c r="AV92" s="362">
        <v>1530.7345141908145</v>
      </c>
      <c r="AW92" s="362">
        <v>1581.1363337495525</v>
      </c>
      <c r="AX92" s="362">
        <v>1596.9393152595947</v>
      </c>
      <c r="AY92" s="362">
        <v>1638.1794955468754</v>
      </c>
      <c r="AZ92" s="431">
        <v>1681.8227991795495</v>
      </c>
      <c r="BA92" s="365">
        <v>1708.9342098076704</v>
      </c>
      <c r="BB92" s="235">
        <v>1.3343969106964781E-2</v>
      </c>
      <c r="BC92" s="235">
        <v>3.4059096219863028E-2</v>
      </c>
      <c r="BD92" s="235">
        <v>0.53335158740238453</v>
      </c>
    </row>
    <row r="93" spans="1:57">
      <c r="A93" t="s">
        <v>392</v>
      </c>
      <c r="B93" s="362">
        <v>34.121585589463514</v>
      </c>
      <c r="C93" s="362">
        <v>38.50951340040757</v>
      </c>
      <c r="D93" s="362">
        <v>45.973334437806415</v>
      </c>
      <c r="E93" s="362">
        <v>59.037321525970889</v>
      </c>
      <c r="F93" s="362">
        <v>75.884108490021674</v>
      </c>
      <c r="G93" s="362">
        <v>95.194889916976365</v>
      </c>
      <c r="H93" s="362">
        <v>116.75552987025975</v>
      </c>
      <c r="I93" s="362">
        <v>141.56902494282261</v>
      </c>
      <c r="J93" s="362">
        <v>160.69770749284936</v>
      </c>
      <c r="K93" s="362">
        <v>181.63161872151062</v>
      </c>
      <c r="L93" s="362">
        <v>194.8535154981596</v>
      </c>
      <c r="M93" s="362">
        <v>211.98740522431132</v>
      </c>
      <c r="N93" s="362">
        <v>221.63414579616736</v>
      </c>
      <c r="O93" s="362">
        <v>230.14476829090734</v>
      </c>
      <c r="P93" s="362">
        <v>242.64580577519311</v>
      </c>
      <c r="Q93" s="362">
        <v>241.53626766612524</v>
      </c>
      <c r="R93" s="362">
        <v>239.14887128369168</v>
      </c>
      <c r="S93" s="362">
        <v>233.94937681354622</v>
      </c>
      <c r="T93" s="362">
        <v>242.76285225843156</v>
      </c>
      <c r="U93" s="362">
        <v>254.43923808177215</v>
      </c>
      <c r="V93" s="362">
        <v>267.05067631512054</v>
      </c>
      <c r="W93" s="362">
        <v>270.92436668551056</v>
      </c>
      <c r="X93" s="362">
        <v>284.21953271399275</v>
      </c>
      <c r="Y93" s="362">
        <v>280.66479768079472</v>
      </c>
      <c r="Z93" s="362">
        <v>289.06644224612057</v>
      </c>
      <c r="AA93" s="362">
        <v>297.57231217963897</v>
      </c>
      <c r="AB93" s="362">
        <v>307.68726988101093</v>
      </c>
      <c r="AC93" s="362">
        <v>298.9590273164178</v>
      </c>
      <c r="AD93" s="362">
        <v>311.18748899836936</v>
      </c>
      <c r="AE93" s="362">
        <v>310.02595954545461</v>
      </c>
      <c r="AF93" s="362">
        <v>334.84751089872856</v>
      </c>
      <c r="AG93" s="362">
        <v>368.40899389923277</v>
      </c>
      <c r="AH93" s="362">
        <v>362.81763078561823</v>
      </c>
      <c r="AI93" s="362">
        <v>373.89885179575674</v>
      </c>
      <c r="AJ93" s="362">
        <v>386.9057755438717</v>
      </c>
      <c r="AK93" s="362">
        <v>396.91028502764846</v>
      </c>
      <c r="AL93" s="362">
        <v>407.22011545585337</v>
      </c>
      <c r="AM93" s="362">
        <v>408.11557302166756</v>
      </c>
      <c r="AN93" s="362">
        <v>425.61237974790379</v>
      </c>
      <c r="AO93" s="362">
        <v>436.44126891953096</v>
      </c>
      <c r="AP93" s="362">
        <v>446.76631038571486</v>
      </c>
      <c r="AQ93" s="362">
        <v>441.09814427630488</v>
      </c>
      <c r="AR93" s="362">
        <v>434.71688032807594</v>
      </c>
      <c r="AS93" s="362">
        <v>445.4337514212757</v>
      </c>
      <c r="AT93" s="362">
        <v>416.48558629189625</v>
      </c>
      <c r="AU93" s="362">
        <v>448.09053949669823</v>
      </c>
      <c r="AV93" s="362">
        <v>404.7318163252927</v>
      </c>
      <c r="AW93" s="362">
        <v>394.70924445994825</v>
      </c>
      <c r="AX93" s="362">
        <v>388.07733504091891</v>
      </c>
      <c r="AY93" s="362">
        <v>344.71757999308795</v>
      </c>
      <c r="AZ93" s="431">
        <v>359.21865157723181</v>
      </c>
      <c r="BA93" s="365">
        <v>385.91377555249585</v>
      </c>
      <c r="BB93" s="235">
        <v>7.137912978588834E-2</v>
      </c>
      <c r="BC93" s="235">
        <v>-2.157431234340812E-2</v>
      </c>
      <c r="BD93" s="235">
        <v>0.12044215839914388</v>
      </c>
    </row>
    <row r="94" spans="1:57">
      <c r="A94" s="7" t="s">
        <v>507</v>
      </c>
      <c r="B94" s="371">
        <v>0</v>
      </c>
      <c r="C94" s="371">
        <v>0</v>
      </c>
      <c r="D94" s="371">
        <v>0</v>
      </c>
      <c r="E94" s="371">
        <v>0</v>
      </c>
      <c r="F94" s="371">
        <v>0</v>
      </c>
      <c r="G94" s="371">
        <v>0</v>
      </c>
      <c r="H94" s="371">
        <v>0</v>
      </c>
      <c r="I94" s="371">
        <v>0</v>
      </c>
      <c r="J94" s="371">
        <v>0</v>
      </c>
      <c r="K94" s="371">
        <v>0</v>
      </c>
      <c r="L94" s="371">
        <v>0</v>
      </c>
      <c r="M94" s="371">
        <v>0</v>
      </c>
      <c r="N94" s="371">
        <v>0</v>
      </c>
      <c r="O94" s="371">
        <v>0</v>
      </c>
      <c r="P94" s="371">
        <v>0</v>
      </c>
      <c r="Q94" s="371">
        <v>0</v>
      </c>
      <c r="R94" s="371">
        <v>0</v>
      </c>
      <c r="S94" s="371">
        <v>0</v>
      </c>
      <c r="T94" s="371">
        <v>0</v>
      </c>
      <c r="U94" s="371">
        <v>0</v>
      </c>
      <c r="V94" s="371">
        <v>464.41769705822963</v>
      </c>
      <c r="W94" s="371">
        <v>478.99399081241268</v>
      </c>
      <c r="X94" s="371">
        <v>502.36941835688293</v>
      </c>
      <c r="Y94" s="371">
        <v>529.81941713710512</v>
      </c>
      <c r="Z94" s="371">
        <v>540.73150713925418</v>
      </c>
      <c r="AA94" s="371">
        <v>565.98220758758441</v>
      </c>
      <c r="AB94" s="371">
        <v>568.91395872036173</v>
      </c>
      <c r="AC94" s="371">
        <v>539.80502723599398</v>
      </c>
      <c r="AD94" s="371">
        <v>526.06499073079635</v>
      </c>
      <c r="AE94" s="371">
        <v>489.91093152966863</v>
      </c>
      <c r="AF94" s="371">
        <v>472.23699341024843</v>
      </c>
      <c r="AG94" s="371">
        <v>479.72973885571332</v>
      </c>
      <c r="AH94" s="371">
        <v>448.62712205134085</v>
      </c>
      <c r="AI94" s="371">
        <v>458.06328899572839</v>
      </c>
      <c r="AJ94" s="371">
        <v>463.6017366058731</v>
      </c>
      <c r="AK94" s="371">
        <v>467.56003514453533</v>
      </c>
      <c r="AL94" s="371">
        <v>476.81936551868966</v>
      </c>
      <c r="AM94" s="371">
        <v>480.92960356629766</v>
      </c>
      <c r="AN94" s="371">
        <v>486.83204601810513</v>
      </c>
      <c r="AO94" s="371">
        <v>497.2276859196603</v>
      </c>
      <c r="AP94" s="371">
        <v>503.96950341150637</v>
      </c>
      <c r="AQ94" s="371">
        <v>524.29078931064873</v>
      </c>
      <c r="AR94" s="371">
        <v>534.26520477899851</v>
      </c>
      <c r="AS94" s="371">
        <v>530.07853679624941</v>
      </c>
      <c r="AT94" s="371">
        <v>479.78239508505823</v>
      </c>
      <c r="AU94" s="371">
        <v>513.76721122551032</v>
      </c>
      <c r="AV94" s="371">
        <v>531.89569174118537</v>
      </c>
      <c r="AW94" s="371">
        <v>524.57122445745642</v>
      </c>
      <c r="AX94" s="371">
        <v>512.61731273599753</v>
      </c>
      <c r="AY94" s="371">
        <v>509.79355125844353</v>
      </c>
      <c r="AZ94" s="433">
        <v>499.82903363597876</v>
      </c>
      <c r="BA94" s="369">
        <v>491.99860670587407</v>
      </c>
      <c r="BB94" s="511">
        <v>-1.835564723327765E-2</v>
      </c>
      <c r="BC94" s="511">
        <v>-8.2462480140021999E-4</v>
      </c>
      <c r="BD94" s="511">
        <v>0.15355081335510967</v>
      </c>
    </row>
    <row r="95" spans="1:57" ht="11.45" customHeight="1">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60"/>
      <c r="BA95" s="125"/>
      <c r="BB95" s="48"/>
      <c r="BC95" s="48"/>
      <c r="BD95" s="48"/>
    </row>
    <row r="96" spans="1:57">
      <c r="BD96" s="6" t="s">
        <v>547</v>
      </c>
    </row>
    <row r="97" spans="1:57">
      <c r="A97" s="460" t="s">
        <v>548</v>
      </c>
    </row>
    <row r="98" spans="1:57">
      <c r="A98" t="s">
        <v>273</v>
      </c>
    </row>
    <row r="99" spans="1:57">
      <c r="A99" s="56" t="s">
        <v>692</v>
      </c>
    </row>
    <row r="100" spans="1:57">
      <c r="A100" s="10" t="s">
        <v>280</v>
      </c>
    </row>
    <row r="101" spans="1:57">
      <c r="A101" t="s">
        <v>509</v>
      </c>
    </row>
    <row r="102" spans="1:57">
      <c r="A102" s="86" t="s">
        <v>694</v>
      </c>
    </row>
    <row r="103" spans="1:57">
      <c r="A103" t="s">
        <v>279</v>
      </c>
    </row>
    <row r="104" spans="1:57" s="21" customFormat="1">
      <c r="A104" s="22" t="s">
        <v>695</v>
      </c>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s="361"/>
      <c r="BA104" s="86"/>
      <c r="BB104"/>
      <c r="BC104"/>
      <c r="BD104"/>
      <c r="BE104"/>
    </row>
    <row r="105" spans="1:57" s="21" customFormat="1">
      <c r="A105" s="86" t="s">
        <v>650</v>
      </c>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s="361"/>
      <c r="BA105" s="86"/>
      <c r="BB105"/>
      <c r="BC105"/>
      <c r="BD105"/>
      <c r="BE105"/>
    </row>
    <row r="106" spans="1:57" s="21" customFormat="1">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s="361"/>
      <c r="BA106" s="86"/>
      <c r="BB106"/>
      <c r="BC106"/>
      <c r="BD106"/>
      <c r="BE106"/>
    </row>
    <row r="107" spans="1:57" s="21" customFormat="1">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s="361"/>
      <c r="BA107" s="86"/>
      <c r="BB107"/>
      <c r="BC107"/>
      <c r="BD107"/>
      <c r="BE107"/>
    </row>
    <row r="108" spans="1:57" s="21" customFormat="1">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s="361"/>
      <c r="BA108" s="86"/>
      <c r="BB108"/>
      <c r="BC108"/>
      <c r="BD108"/>
      <c r="BE108"/>
    </row>
    <row r="109" spans="1:57" s="21" customFormat="1">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s="361"/>
      <c r="BA109" s="86"/>
      <c r="BB109"/>
      <c r="BC109"/>
      <c r="BD109"/>
      <c r="BE109"/>
    </row>
    <row r="110" spans="1:57" s="21" customFormat="1">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s="361"/>
      <c r="BA110" s="86"/>
      <c r="BB110"/>
      <c r="BC110"/>
      <c r="BD110"/>
      <c r="BE110"/>
    </row>
    <row r="111" spans="1:57" s="21" customFormat="1">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s="361"/>
      <c r="BA111" s="86"/>
      <c r="BB111"/>
      <c r="BC111"/>
      <c r="BD111"/>
      <c r="BE111"/>
    </row>
    <row r="112" spans="1:57" s="21" customFormat="1">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s="361"/>
      <c r="BA112" s="86"/>
      <c r="BB112"/>
      <c r="BC112"/>
      <c r="BD112"/>
      <c r="BE112"/>
    </row>
    <row r="113" spans="1:57" s="21" customFormat="1">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s="361"/>
      <c r="BA113" s="86"/>
      <c r="BB113"/>
      <c r="BC113"/>
      <c r="BD113"/>
      <c r="BE113"/>
    </row>
    <row r="114" spans="1:57" s="21" customFormat="1">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s="361"/>
      <c r="BA114" s="86"/>
      <c r="BB114"/>
      <c r="BC114"/>
      <c r="BD114"/>
      <c r="BE114"/>
    </row>
  </sheetData>
  <mergeCells count="1">
    <mergeCell ref="BB2:BC2"/>
  </mergeCells>
  <phoneticPr fontId="3" type="noConversion"/>
  <conditionalFormatting sqref="BB5:BC5">
    <cfRule type="cellIs" dxfId="53" priority="7" operator="lessThanOrEqual">
      <formula>0</formula>
    </cfRule>
    <cfRule type="cellIs" dxfId="52" priority="8" operator="greaterThan">
      <formula>0</formula>
    </cfRule>
  </conditionalFormatting>
  <conditionalFormatting sqref="BB6:BC94">
    <cfRule type="cellIs" dxfId="51" priority="5" operator="lessThanOrEqual">
      <formula>0</formula>
    </cfRule>
    <cfRule type="cellIs" dxfId="50" priority="6" operator="greaterThan">
      <formula>0</formula>
    </cfRule>
  </conditionalFormatting>
  <conditionalFormatting sqref="BD5">
    <cfRule type="cellIs" dxfId="49" priority="3" operator="lessThanOrEqual">
      <formula>0</formula>
    </cfRule>
    <cfRule type="cellIs" dxfId="48" priority="4" operator="greaterThan">
      <formula>0</formula>
    </cfRule>
  </conditionalFormatting>
  <conditionalFormatting sqref="BD6:BD94">
    <cfRule type="cellIs" dxfId="47" priority="1" operator="lessThanOrEqual">
      <formula>0</formula>
    </cfRule>
    <cfRule type="cellIs" dxfId="46" priority="2" operator="greaterThan">
      <formula>0</formula>
    </cfRule>
  </conditionalFormatting>
  <pageMargins left="0.25" right="0" top="0.25" bottom="0" header="0" footer="0"/>
  <pageSetup paperSize="8" scale="5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394"/>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9.33203125" defaultRowHeight="11.25"/>
  <cols>
    <col min="1" max="1" width="31" style="10" customWidth="1"/>
    <col min="2" max="2" width="9.6640625" style="10" customWidth="1"/>
    <col min="3" max="3" width="9.5" style="10" customWidth="1"/>
    <col min="4" max="4" width="10.5" style="10" customWidth="1"/>
    <col min="5" max="5" width="10.33203125" style="10" customWidth="1"/>
    <col min="6" max="6" width="9.83203125" style="10" customWidth="1"/>
    <col min="7" max="7" width="11.1640625" style="10" customWidth="1"/>
    <col min="8" max="9" width="10.6640625" style="10" customWidth="1"/>
    <col min="10" max="10" width="12.33203125" style="10" customWidth="1"/>
    <col min="11" max="12" width="10.6640625" style="10" customWidth="1"/>
    <col min="13" max="13" width="10.33203125" style="10" customWidth="1"/>
    <col min="14" max="14" width="12" style="41" customWidth="1"/>
    <col min="15" max="15" width="11.1640625" style="41" customWidth="1"/>
    <col min="16" max="16" width="10.1640625" style="41" customWidth="1"/>
    <col min="17" max="17" width="11.6640625" style="10" customWidth="1"/>
    <col min="18" max="18" width="11.1640625" style="10" customWidth="1"/>
    <col min="19" max="20" width="12.5" style="10" customWidth="1"/>
    <col min="21" max="21" width="13.33203125" style="31" customWidth="1"/>
    <col min="22" max="22" width="12.83203125" style="10" customWidth="1"/>
    <col min="23" max="23" width="16.83203125" style="10" customWidth="1"/>
    <col min="24" max="25" width="23.33203125" style="10"/>
    <col min="26" max="26" width="11.6640625" style="93" customWidth="1"/>
    <col min="27" max="32" width="9.33203125" style="93"/>
    <col min="33" max="33" width="12.5" style="93" customWidth="1"/>
    <col min="34" max="34" width="12.1640625" style="93" customWidth="1"/>
    <col min="35" max="35" width="11.33203125" style="93" customWidth="1"/>
    <col min="36" max="36" width="11.5" style="93" customWidth="1"/>
    <col min="37" max="37" width="9.33203125" style="93"/>
    <col min="38" max="38" width="9.5" style="93" customWidth="1"/>
    <col min="39" max="52" width="9.33203125" style="93"/>
    <col min="53" max="16384" width="9.33203125" style="21"/>
  </cols>
  <sheetData>
    <row r="1" spans="1:52" s="161" customFormat="1" ht="19.5" customHeight="1">
      <c r="A1" s="745" t="s">
        <v>696</v>
      </c>
      <c r="B1" s="21"/>
      <c r="C1" s="21"/>
      <c r="D1" s="21"/>
      <c r="E1" s="21"/>
      <c r="F1" s="21"/>
      <c r="Y1"/>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row>
    <row r="2" spans="1:52" s="160" customFormat="1" ht="15" customHeight="1">
      <c r="A2" s="47" t="s">
        <v>213</v>
      </c>
      <c r="B2" s="47"/>
      <c r="C2" s="47"/>
      <c r="D2" s="47"/>
      <c r="E2" s="47"/>
      <c r="F2" s="47"/>
      <c r="G2" s="171"/>
      <c r="H2" s="171"/>
      <c r="I2" s="171"/>
      <c r="J2" s="171"/>
      <c r="K2" s="171"/>
      <c r="L2" s="171"/>
      <c r="M2" s="263"/>
      <c r="N2" s="263" t="s">
        <v>39</v>
      </c>
      <c r="O2" s="171"/>
      <c r="P2" s="171"/>
      <c r="Q2" s="171"/>
      <c r="R2" s="171"/>
      <c r="T2" s="171"/>
      <c r="U2" s="171"/>
      <c r="V2" s="263"/>
      <c r="W2" s="171"/>
      <c r="X2" s="171"/>
      <c r="Y2" s="350"/>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row>
    <row r="3" spans="1:52" s="265" customFormat="1" ht="37.9" customHeight="1">
      <c r="A3" s="746" t="s">
        <v>45</v>
      </c>
      <c r="B3" s="747" t="s">
        <v>47</v>
      </c>
      <c r="C3" s="747" t="s">
        <v>66</v>
      </c>
      <c r="D3" s="747" t="s">
        <v>53</v>
      </c>
      <c r="E3" s="747" t="s">
        <v>211</v>
      </c>
      <c r="F3" s="748" t="s">
        <v>51</v>
      </c>
      <c r="G3" s="282" t="s">
        <v>154</v>
      </c>
      <c r="H3" s="282" t="s">
        <v>91</v>
      </c>
      <c r="I3" s="266" t="s">
        <v>93</v>
      </c>
      <c r="J3" s="266" t="s">
        <v>407</v>
      </c>
      <c r="K3" s="266" t="s">
        <v>67</v>
      </c>
      <c r="L3" s="266" t="s">
        <v>68</v>
      </c>
      <c r="M3" s="266" t="s">
        <v>69</v>
      </c>
      <c r="N3" s="266" t="s">
        <v>70</v>
      </c>
      <c r="O3" s="266" t="s">
        <v>71</v>
      </c>
      <c r="P3" s="266" t="s">
        <v>72</v>
      </c>
      <c r="Q3" s="266" t="s">
        <v>120</v>
      </c>
      <c r="R3" s="266" t="s">
        <v>103</v>
      </c>
      <c r="S3" s="266" t="s">
        <v>95</v>
      </c>
      <c r="T3" s="266" t="s">
        <v>97</v>
      </c>
      <c r="U3" s="266" t="s">
        <v>105</v>
      </c>
      <c r="V3" s="266" t="s">
        <v>217</v>
      </c>
      <c r="W3" s="266" t="s">
        <v>55</v>
      </c>
      <c r="X3" s="264" t="s">
        <v>238</v>
      </c>
      <c r="Y3" s="350"/>
    </row>
    <row r="4" spans="1:52" s="265" customFormat="1" ht="13.9" customHeight="1">
      <c r="A4" s="279" t="s">
        <v>47</v>
      </c>
      <c r="B4" s="504">
        <v>0</v>
      </c>
      <c r="C4" s="504">
        <v>82.430576884800004</v>
      </c>
      <c r="D4" s="749">
        <v>2.596655145E-2</v>
      </c>
      <c r="E4" s="504">
        <v>0</v>
      </c>
      <c r="F4" s="503">
        <v>0</v>
      </c>
      <c r="G4" s="504">
        <v>0</v>
      </c>
      <c r="H4" s="504">
        <v>0</v>
      </c>
      <c r="I4" s="504">
        <v>0</v>
      </c>
      <c r="J4" s="749">
        <v>0</v>
      </c>
      <c r="K4" s="504">
        <v>0</v>
      </c>
      <c r="L4" s="504">
        <v>0</v>
      </c>
      <c r="M4" s="504">
        <v>0</v>
      </c>
      <c r="N4" s="504">
        <v>0</v>
      </c>
      <c r="O4" s="749">
        <v>0</v>
      </c>
      <c r="P4" s="504">
        <v>0</v>
      </c>
      <c r="Q4" s="749">
        <v>0</v>
      </c>
      <c r="R4" s="504">
        <v>0</v>
      </c>
      <c r="S4" s="504">
        <v>0</v>
      </c>
      <c r="T4" s="749">
        <v>0</v>
      </c>
      <c r="U4" s="504">
        <v>0</v>
      </c>
      <c r="V4" s="504">
        <v>0</v>
      </c>
      <c r="W4" s="749">
        <v>0</v>
      </c>
      <c r="X4" s="750">
        <v>82.456543436250001</v>
      </c>
      <c r="Y4" s="350"/>
    </row>
    <row r="5" spans="1:52" s="265" customFormat="1" ht="13.9" customHeight="1">
      <c r="A5" s="279" t="s">
        <v>66</v>
      </c>
      <c r="B5" s="751">
        <v>21.9</v>
      </c>
      <c r="C5" s="751">
        <v>0</v>
      </c>
      <c r="D5" s="752">
        <v>0</v>
      </c>
      <c r="E5" s="751">
        <v>0</v>
      </c>
      <c r="F5" s="752">
        <v>0</v>
      </c>
      <c r="G5" s="751">
        <v>0</v>
      </c>
      <c r="H5" s="751">
        <v>0</v>
      </c>
      <c r="I5" s="751">
        <v>0</v>
      </c>
      <c r="J5" s="752">
        <v>0</v>
      </c>
      <c r="K5" s="751">
        <v>0</v>
      </c>
      <c r="L5" s="751">
        <v>0</v>
      </c>
      <c r="M5" s="751">
        <v>0</v>
      </c>
      <c r="N5" s="751">
        <v>0</v>
      </c>
      <c r="O5" s="752">
        <v>0</v>
      </c>
      <c r="P5" s="751">
        <v>0</v>
      </c>
      <c r="Q5" s="752">
        <v>0</v>
      </c>
      <c r="R5" s="751">
        <v>0</v>
      </c>
      <c r="S5" s="751">
        <v>0</v>
      </c>
      <c r="T5" s="752">
        <v>0</v>
      </c>
      <c r="U5" s="751">
        <v>0</v>
      </c>
      <c r="V5" s="751">
        <v>0</v>
      </c>
      <c r="W5" s="752">
        <v>0</v>
      </c>
      <c r="X5" s="753">
        <v>21.9</v>
      </c>
      <c r="Y5" s="350"/>
    </row>
    <row r="6" spans="1:52" s="265" customFormat="1" ht="13.9" customHeight="1">
      <c r="A6" s="279" t="s">
        <v>53</v>
      </c>
      <c r="B6" s="751">
        <v>38.432874761400001</v>
      </c>
      <c r="C6" s="751">
        <v>0</v>
      </c>
      <c r="D6" s="752">
        <v>0</v>
      </c>
      <c r="E6" s="751">
        <v>0</v>
      </c>
      <c r="F6" s="752">
        <v>0</v>
      </c>
      <c r="G6" s="751">
        <v>0</v>
      </c>
      <c r="H6" s="751">
        <v>0</v>
      </c>
      <c r="I6" s="751">
        <v>0</v>
      </c>
      <c r="J6" s="752">
        <v>0</v>
      </c>
      <c r="K6" s="751">
        <v>0</v>
      </c>
      <c r="L6" s="751">
        <v>0</v>
      </c>
      <c r="M6" s="751">
        <v>0</v>
      </c>
      <c r="N6" s="751">
        <v>0</v>
      </c>
      <c r="O6" s="752">
        <v>0</v>
      </c>
      <c r="P6" s="751">
        <v>0</v>
      </c>
      <c r="Q6" s="752">
        <v>0</v>
      </c>
      <c r="R6" s="751">
        <v>0</v>
      </c>
      <c r="S6" s="751">
        <v>0</v>
      </c>
      <c r="T6" s="752">
        <v>0</v>
      </c>
      <c r="U6" s="751">
        <v>0</v>
      </c>
      <c r="V6" s="751">
        <v>0</v>
      </c>
      <c r="W6" s="752">
        <v>0</v>
      </c>
      <c r="X6" s="753">
        <v>38.432874761400001</v>
      </c>
      <c r="Y6" s="350"/>
    </row>
    <row r="7" spans="1:52" s="265" customFormat="1" ht="13.9" customHeight="1">
      <c r="A7" s="754" t="s">
        <v>174</v>
      </c>
      <c r="B7" s="755">
        <v>60.332874761399999</v>
      </c>
      <c r="C7" s="755">
        <v>82.430576884800004</v>
      </c>
      <c r="D7" s="756">
        <v>2.596655145E-2</v>
      </c>
      <c r="E7" s="755">
        <v>0</v>
      </c>
      <c r="F7" s="756">
        <v>0</v>
      </c>
      <c r="G7" s="755">
        <v>0</v>
      </c>
      <c r="H7" s="755">
        <v>0</v>
      </c>
      <c r="I7" s="755">
        <v>0</v>
      </c>
      <c r="J7" s="756">
        <v>0</v>
      </c>
      <c r="K7" s="755">
        <v>0</v>
      </c>
      <c r="L7" s="755">
        <v>0</v>
      </c>
      <c r="M7" s="755">
        <v>0</v>
      </c>
      <c r="N7" s="755">
        <v>0</v>
      </c>
      <c r="O7" s="756">
        <v>0</v>
      </c>
      <c r="P7" s="755">
        <v>0</v>
      </c>
      <c r="Q7" s="756">
        <v>0</v>
      </c>
      <c r="R7" s="755">
        <v>0</v>
      </c>
      <c r="S7" s="755">
        <v>0</v>
      </c>
      <c r="T7" s="756">
        <v>0</v>
      </c>
      <c r="U7" s="755">
        <v>0</v>
      </c>
      <c r="V7" s="755">
        <v>0</v>
      </c>
      <c r="W7" s="756">
        <v>0</v>
      </c>
      <c r="X7" s="757">
        <v>142.78941819765001</v>
      </c>
      <c r="Y7" s="350"/>
    </row>
    <row r="8" spans="1:52" s="265" customFormat="1" ht="13.9" customHeight="1">
      <c r="A8" s="279" t="s">
        <v>83</v>
      </c>
      <c r="B8" s="751">
        <v>0</v>
      </c>
      <c r="C8" s="751">
        <v>0</v>
      </c>
      <c r="D8" s="752">
        <v>0</v>
      </c>
      <c r="E8" s="751">
        <v>5.7561490019999999</v>
      </c>
      <c r="F8" s="752">
        <v>0.36274094400000001</v>
      </c>
      <c r="G8" s="751">
        <v>0</v>
      </c>
      <c r="H8" s="751">
        <v>0</v>
      </c>
      <c r="I8" s="751">
        <v>0</v>
      </c>
      <c r="J8" s="752">
        <v>0</v>
      </c>
      <c r="K8" s="751">
        <v>0</v>
      </c>
      <c r="L8" s="751">
        <v>0</v>
      </c>
      <c r="M8" s="751">
        <v>0</v>
      </c>
      <c r="N8" s="751">
        <v>0</v>
      </c>
      <c r="O8" s="752">
        <v>0</v>
      </c>
      <c r="P8" s="751">
        <v>0</v>
      </c>
      <c r="Q8" s="752">
        <v>0</v>
      </c>
      <c r="R8" s="751">
        <v>0</v>
      </c>
      <c r="S8" s="751">
        <v>0</v>
      </c>
      <c r="T8" s="752">
        <v>0</v>
      </c>
      <c r="U8" s="751">
        <v>0</v>
      </c>
      <c r="V8" s="751">
        <v>0</v>
      </c>
      <c r="W8" s="752">
        <v>0</v>
      </c>
      <c r="X8" s="753">
        <v>6.1188899459999995</v>
      </c>
      <c r="Y8" s="350"/>
    </row>
    <row r="9" spans="1:52" s="265" customFormat="1" ht="13.9" customHeight="1">
      <c r="A9" s="279" t="s">
        <v>52</v>
      </c>
      <c r="B9" s="751">
        <v>0</v>
      </c>
      <c r="C9" s="751">
        <v>0</v>
      </c>
      <c r="D9" s="752">
        <v>0</v>
      </c>
      <c r="E9" s="751">
        <v>10.368701432983901</v>
      </c>
      <c r="F9" s="752">
        <v>0</v>
      </c>
      <c r="G9" s="751">
        <v>0</v>
      </c>
      <c r="H9" s="751">
        <v>0</v>
      </c>
      <c r="I9" s="751">
        <v>0</v>
      </c>
      <c r="J9" s="752">
        <v>0</v>
      </c>
      <c r="K9" s="751">
        <v>0</v>
      </c>
      <c r="L9" s="751">
        <v>0</v>
      </c>
      <c r="M9" s="751">
        <v>0</v>
      </c>
      <c r="N9" s="751">
        <v>0</v>
      </c>
      <c r="O9" s="752">
        <v>0</v>
      </c>
      <c r="P9" s="751">
        <v>0</v>
      </c>
      <c r="Q9" s="752">
        <v>0</v>
      </c>
      <c r="R9" s="751">
        <v>0</v>
      </c>
      <c r="S9" s="751">
        <v>0</v>
      </c>
      <c r="T9" s="752">
        <v>0</v>
      </c>
      <c r="U9" s="751">
        <v>0</v>
      </c>
      <c r="V9" s="751">
        <v>0</v>
      </c>
      <c r="W9" s="752">
        <v>0</v>
      </c>
      <c r="X9" s="753">
        <v>10.368701432983901</v>
      </c>
      <c r="Y9" s="350"/>
    </row>
    <row r="10" spans="1:52" s="265" customFormat="1" ht="13.9" customHeight="1">
      <c r="A10" s="279" t="s">
        <v>51</v>
      </c>
      <c r="B10" s="751">
        <v>0</v>
      </c>
      <c r="C10" s="751">
        <v>0</v>
      </c>
      <c r="D10" s="752">
        <v>0</v>
      </c>
      <c r="E10" s="751">
        <v>0</v>
      </c>
      <c r="F10" s="752">
        <v>0.31843931321426999</v>
      </c>
      <c r="G10" s="751">
        <v>0</v>
      </c>
      <c r="H10" s="751">
        <v>0</v>
      </c>
      <c r="I10" s="751">
        <v>0</v>
      </c>
      <c r="J10" s="752">
        <v>0</v>
      </c>
      <c r="K10" s="751">
        <v>0</v>
      </c>
      <c r="L10" s="751">
        <v>0</v>
      </c>
      <c r="M10" s="751">
        <v>0</v>
      </c>
      <c r="N10" s="751">
        <v>0</v>
      </c>
      <c r="O10" s="752">
        <v>0</v>
      </c>
      <c r="P10" s="751">
        <v>0</v>
      </c>
      <c r="Q10" s="752">
        <v>0</v>
      </c>
      <c r="R10" s="751">
        <v>0</v>
      </c>
      <c r="S10" s="751">
        <v>0</v>
      </c>
      <c r="T10" s="752">
        <v>0</v>
      </c>
      <c r="U10" s="751">
        <v>0</v>
      </c>
      <c r="V10" s="751">
        <v>0</v>
      </c>
      <c r="W10" s="752">
        <v>0</v>
      </c>
      <c r="X10" s="753">
        <v>0.31843931321426999</v>
      </c>
      <c r="Y10" s="350"/>
    </row>
    <row r="11" spans="1:52" s="265" customFormat="1" ht="13.9" customHeight="1">
      <c r="A11" s="305" t="s">
        <v>178</v>
      </c>
      <c r="B11" s="755">
        <v>0</v>
      </c>
      <c r="C11" s="755">
        <v>0</v>
      </c>
      <c r="D11" s="756">
        <v>0</v>
      </c>
      <c r="E11" s="755">
        <v>16.124850434983902</v>
      </c>
      <c r="F11" s="756">
        <v>0.68118025721427</v>
      </c>
      <c r="G11" s="755">
        <v>0</v>
      </c>
      <c r="H11" s="755">
        <v>0</v>
      </c>
      <c r="I11" s="755">
        <v>0</v>
      </c>
      <c r="J11" s="756">
        <v>0</v>
      </c>
      <c r="K11" s="755">
        <v>0</v>
      </c>
      <c r="L11" s="755">
        <v>0</v>
      </c>
      <c r="M11" s="755">
        <v>0</v>
      </c>
      <c r="N11" s="755">
        <v>0</v>
      </c>
      <c r="O11" s="756">
        <v>0</v>
      </c>
      <c r="P11" s="755">
        <v>0</v>
      </c>
      <c r="Q11" s="756">
        <v>0</v>
      </c>
      <c r="R11" s="755">
        <v>0</v>
      </c>
      <c r="S11" s="755">
        <v>0</v>
      </c>
      <c r="T11" s="756">
        <v>0</v>
      </c>
      <c r="U11" s="755">
        <v>0</v>
      </c>
      <c r="V11" s="755">
        <v>0</v>
      </c>
      <c r="W11" s="756">
        <v>0</v>
      </c>
      <c r="X11" s="757">
        <v>16.806030692198171</v>
      </c>
      <c r="Y11" s="350"/>
    </row>
    <row r="12" spans="1:52" s="265" customFormat="1" ht="13.9" customHeight="1">
      <c r="A12" s="279" t="s">
        <v>143</v>
      </c>
      <c r="B12" s="751">
        <v>0</v>
      </c>
      <c r="C12" s="751">
        <v>0</v>
      </c>
      <c r="D12" s="752">
        <v>0</v>
      </c>
      <c r="E12" s="751">
        <v>0</v>
      </c>
      <c r="F12" s="752">
        <v>0</v>
      </c>
      <c r="G12" s="751">
        <v>0</v>
      </c>
      <c r="H12" s="751">
        <v>1.7346457870610461</v>
      </c>
      <c r="I12" s="751">
        <v>0</v>
      </c>
      <c r="J12" s="752">
        <v>0</v>
      </c>
      <c r="K12" s="751">
        <v>0</v>
      </c>
      <c r="L12" s="751">
        <v>0</v>
      </c>
      <c r="M12" s="751">
        <v>5.5909047482564249</v>
      </c>
      <c r="N12" s="751">
        <v>0</v>
      </c>
      <c r="O12" s="752">
        <v>0</v>
      </c>
      <c r="P12" s="751">
        <v>0</v>
      </c>
      <c r="Q12" s="752">
        <v>0</v>
      </c>
      <c r="R12" s="751">
        <v>0</v>
      </c>
      <c r="S12" s="751">
        <v>0</v>
      </c>
      <c r="T12" s="752">
        <v>0</v>
      </c>
      <c r="U12" s="751">
        <v>0</v>
      </c>
      <c r="V12" s="751">
        <v>0</v>
      </c>
      <c r="W12" s="752">
        <v>0</v>
      </c>
      <c r="X12" s="753">
        <v>7.325550535317471</v>
      </c>
      <c r="Y12" s="350"/>
    </row>
    <row r="13" spans="1:52" s="265" customFormat="1" ht="13.9" customHeight="1">
      <c r="A13" s="279" t="s">
        <v>196</v>
      </c>
      <c r="B13" s="751">
        <v>0</v>
      </c>
      <c r="C13" s="751">
        <v>0</v>
      </c>
      <c r="D13" s="752">
        <v>0</v>
      </c>
      <c r="E13" s="751">
        <v>0</v>
      </c>
      <c r="F13" s="752">
        <v>0</v>
      </c>
      <c r="G13" s="751">
        <v>10.854000000000001</v>
      </c>
      <c r="H13" s="751">
        <v>0.17256161872900577</v>
      </c>
      <c r="I13" s="751">
        <v>5.7782314160560002</v>
      </c>
      <c r="J13" s="752">
        <v>0</v>
      </c>
      <c r="K13" s="751">
        <v>0</v>
      </c>
      <c r="L13" s="751">
        <v>0</v>
      </c>
      <c r="M13" s="751">
        <v>5.3975517421166241</v>
      </c>
      <c r="N13" s="751">
        <v>0</v>
      </c>
      <c r="O13" s="752">
        <v>0</v>
      </c>
      <c r="P13" s="751">
        <v>0</v>
      </c>
      <c r="Q13" s="752">
        <v>0</v>
      </c>
      <c r="R13" s="751">
        <v>0</v>
      </c>
      <c r="S13" s="751">
        <v>0</v>
      </c>
      <c r="T13" s="752">
        <v>0</v>
      </c>
      <c r="U13" s="751">
        <v>0</v>
      </c>
      <c r="V13" s="751">
        <v>0</v>
      </c>
      <c r="W13" s="752">
        <v>0</v>
      </c>
      <c r="X13" s="753">
        <v>22.202344776901633</v>
      </c>
      <c r="Y13" s="350"/>
    </row>
    <row r="14" spans="1:52" s="265" customFormat="1" ht="13.9" customHeight="1">
      <c r="A14" s="279" t="s">
        <v>146</v>
      </c>
      <c r="B14" s="751">
        <v>0</v>
      </c>
      <c r="C14" s="751">
        <v>0</v>
      </c>
      <c r="D14" s="752">
        <v>0</v>
      </c>
      <c r="E14" s="751">
        <v>0</v>
      </c>
      <c r="F14" s="752">
        <v>0</v>
      </c>
      <c r="G14" s="751">
        <v>0</v>
      </c>
      <c r="H14" s="751">
        <v>3.286439922295477</v>
      </c>
      <c r="I14" s="751">
        <v>0</v>
      </c>
      <c r="J14" s="752">
        <v>0</v>
      </c>
      <c r="K14" s="751">
        <v>0</v>
      </c>
      <c r="L14" s="751">
        <v>0</v>
      </c>
      <c r="M14" s="751">
        <v>4.1747874271520011</v>
      </c>
      <c r="N14" s="751">
        <v>0</v>
      </c>
      <c r="O14" s="752">
        <v>0</v>
      </c>
      <c r="P14" s="751">
        <v>0</v>
      </c>
      <c r="Q14" s="752">
        <v>0</v>
      </c>
      <c r="R14" s="751">
        <v>0</v>
      </c>
      <c r="S14" s="751">
        <v>0</v>
      </c>
      <c r="T14" s="752">
        <v>0</v>
      </c>
      <c r="U14" s="751">
        <v>0</v>
      </c>
      <c r="V14" s="751">
        <v>0</v>
      </c>
      <c r="W14" s="752">
        <v>0</v>
      </c>
      <c r="X14" s="753">
        <v>7.4612273494474781</v>
      </c>
      <c r="Y14" s="350"/>
    </row>
    <row r="15" spans="1:52" s="265" customFormat="1" ht="13.9" customHeight="1">
      <c r="A15" s="279" t="s">
        <v>147</v>
      </c>
      <c r="B15" s="751">
        <v>0</v>
      </c>
      <c r="C15" s="751">
        <v>0</v>
      </c>
      <c r="D15" s="752">
        <v>0</v>
      </c>
      <c r="E15" s="751">
        <v>0</v>
      </c>
      <c r="F15" s="752">
        <v>0</v>
      </c>
      <c r="G15" s="751">
        <v>0</v>
      </c>
      <c r="H15" s="751">
        <v>0</v>
      </c>
      <c r="I15" s="751">
        <v>0</v>
      </c>
      <c r="J15" s="752">
        <v>0</v>
      </c>
      <c r="K15" s="751">
        <v>0</v>
      </c>
      <c r="L15" s="751">
        <v>0</v>
      </c>
      <c r="M15" s="751">
        <v>2.3264784561001242</v>
      </c>
      <c r="N15" s="751">
        <v>0</v>
      </c>
      <c r="O15" s="752">
        <v>0</v>
      </c>
      <c r="P15" s="751">
        <v>0</v>
      </c>
      <c r="Q15" s="752">
        <v>0</v>
      </c>
      <c r="R15" s="751">
        <v>0</v>
      </c>
      <c r="S15" s="751">
        <v>0</v>
      </c>
      <c r="T15" s="752">
        <v>0</v>
      </c>
      <c r="U15" s="751">
        <v>0</v>
      </c>
      <c r="V15" s="751">
        <v>0</v>
      </c>
      <c r="W15" s="752">
        <v>0</v>
      </c>
      <c r="X15" s="753">
        <v>2.3264784561001242</v>
      </c>
      <c r="Y15" s="350"/>
    </row>
    <row r="16" spans="1:52" s="265" customFormat="1" ht="13.9" customHeight="1">
      <c r="A16" s="279" t="s">
        <v>148</v>
      </c>
      <c r="B16" s="751">
        <v>0</v>
      </c>
      <c r="C16" s="751">
        <v>0</v>
      </c>
      <c r="D16" s="752">
        <v>0</v>
      </c>
      <c r="E16" s="751">
        <v>0</v>
      </c>
      <c r="F16" s="752">
        <v>0</v>
      </c>
      <c r="G16" s="751">
        <v>4.6326407072859999</v>
      </c>
      <c r="H16" s="751">
        <v>16.601382267000002</v>
      </c>
      <c r="I16" s="751">
        <v>0</v>
      </c>
      <c r="J16" s="752">
        <v>0.56606032996</v>
      </c>
      <c r="K16" s="751">
        <v>0</v>
      </c>
      <c r="L16" s="751">
        <v>0</v>
      </c>
      <c r="M16" s="751">
        <v>10.547315372121908</v>
      </c>
      <c r="N16" s="751">
        <v>0</v>
      </c>
      <c r="O16" s="752">
        <v>0</v>
      </c>
      <c r="P16" s="751">
        <v>0</v>
      </c>
      <c r="Q16" s="752">
        <v>0</v>
      </c>
      <c r="R16" s="751">
        <v>0</v>
      </c>
      <c r="S16" s="751">
        <v>0</v>
      </c>
      <c r="T16" s="752">
        <v>0</v>
      </c>
      <c r="U16" s="751">
        <v>0</v>
      </c>
      <c r="V16" s="751">
        <v>0</v>
      </c>
      <c r="W16" s="752">
        <v>0</v>
      </c>
      <c r="X16" s="753">
        <v>32.347398676367909</v>
      </c>
      <c r="Y16" s="350"/>
    </row>
    <row r="17" spans="1:25" s="265" customFormat="1" ht="13.9" customHeight="1">
      <c r="A17" s="279" t="s">
        <v>149</v>
      </c>
      <c r="B17" s="751">
        <v>0</v>
      </c>
      <c r="C17" s="751">
        <v>0</v>
      </c>
      <c r="D17" s="752">
        <v>0</v>
      </c>
      <c r="E17" s="751">
        <v>0</v>
      </c>
      <c r="F17" s="752">
        <v>0</v>
      </c>
      <c r="G17" s="751">
        <v>22.946999999999999</v>
      </c>
      <c r="H17" s="751">
        <v>29.730109035048297</v>
      </c>
      <c r="I17" s="751">
        <v>0</v>
      </c>
      <c r="J17" s="752">
        <v>0.57845023019317343</v>
      </c>
      <c r="K17" s="751">
        <v>0</v>
      </c>
      <c r="L17" s="751">
        <v>0</v>
      </c>
      <c r="M17" s="751">
        <v>46.01777597885885</v>
      </c>
      <c r="N17" s="751">
        <v>0</v>
      </c>
      <c r="O17" s="752">
        <v>0</v>
      </c>
      <c r="P17" s="751">
        <v>0</v>
      </c>
      <c r="Q17" s="752">
        <v>0</v>
      </c>
      <c r="R17" s="751">
        <v>0</v>
      </c>
      <c r="S17" s="751">
        <v>0</v>
      </c>
      <c r="T17" s="752">
        <v>0</v>
      </c>
      <c r="U17" s="751">
        <v>0</v>
      </c>
      <c r="V17" s="751">
        <v>0</v>
      </c>
      <c r="W17" s="752">
        <v>0</v>
      </c>
      <c r="X17" s="753">
        <v>99.273335244100323</v>
      </c>
      <c r="Y17" s="350"/>
    </row>
    <row r="18" spans="1:25" s="265" customFormat="1" ht="13.9" customHeight="1">
      <c r="A18" s="279" t="s">
        <v>150</v>
      </c>
      <c r="B18" s="751">
        <v>0</v>
      </c>
      <c r="C18" s="751">
        <v>0</v>
      </c>
      <c r="D18" s="752">
        <v>0</v>
      </c>
      <c r="E18" s="751">
        <v>0</v>
      </c>
      <c r="F18" s="752">
        <v>0</v>
      </c>
      <c r="G18" s="751">
        <v>0</v>
      </c>
      <c r="H18" s="751">
        <v>0</v>
      </c>
      <c r="I18" s="751">
        <v>0</v>
      </c>
      <c r="J18" s="752">
        <v>0.61841979554791116</v>
      </c>
      <c r="K18" s="751">
        <v>0</v>
      </c>
      <c r="L18" s="751">
        <v>0</v>
      </c>
      <c r="M18" s="751">
        <v>2.4644119614025031</v>
      </c>
      <c r="N18" s="751">
        <v>0</v>
      </c>
      <c r="O18" s="752">
        <v>0</v>
      </c>
      <c r="P18" s="751">
        <v>0</v>
      </c>
      <c r="Q18" s="752">
        <v>0</v>
      </c>
      <c r="R18" s="751">
        <v>0</v>
      </c>
      <c r="S18" s="751">
        <v>0</v>
      </c>
      <c r="T18" s="752">
        <v>0</v>
      </c>
      <c r="U18" s="751">
        <v>0</v>
      </c>
      <c r="V18" s="751">
        <v>0</v>
      </c>
      <c r="W18" s="752">
        <v>0</v>
      </c>
      <c r="X18" s="753">
        <v>3.082831756950414</v>
      </c>
      <c r="Y18" s="350"/>
    </row>
    <row r="19" spans="1:25" s="265" customFormat="1" ht="13.9" customHeight="1">
      <c r="A19" s="279" t="s">
        <v>151</v>
      </c>
      <c r="B19" s="751">
        <v>0</v>
      </c>
      <c r="C19" s="751">
        <v>0</v>
      </c>
      <c r="D19" s="752">
        <v>0</v>
      </c>
      <c r="E19" s="751">
        <v>0</v>
      </c>
      <c r="F19" s="752">
        <v>0</v>
      </c>
      <c r="G19" s="751">
        <v>0</v>
      </c>
      <c r="H19" s="751">
        <v>0</v>
      </c>
      <c r="I19" s="751">
        <v>0</v>
      </c>
      <c r="J19" s="752">
        <v>2.1322489729626284</v>
      </c>
      <c r="K19" s="751">
        <v>0</v>
      </c>
      <c r="L19" s="751">
        <v>0</v>
      </c>
      <c r="M19" s="751">
        <v>5.0943441291678608</v>
      </c>
      <c r="N19" s="751">
        <v>0</v>
      </c>
      <c r="O19" s="752">
        <v>0</v>
      </c>
      <c r="P19" s="751">
        <v>0</v>
      </c>
      <c r="Q19" s="752">
        <v>0</v>
      </c>
      <c r="R19" s="751">
        <v>0</v>
      </c>
      <c r="S19" s="751">
        <v>0</v>
      </c>
      <c r="T19" s="752">
        <v>0</v>
      </c>
      <c r="U19" s="751">
        <v>0</v>
      </c>
      <c r="V19" s="751">
        <v>0</v>
      </c>
      <c r="W19" s="752">
        <v>0</v>
      </c>
      <c r="X19" s="753">
        <v>7.2265931021304892</v>
      </c>
      <c r="Y19" s="350"/>
    </row>
    <row r="20" spans="1:25" s="265" customFormat="1" ht="13.9" customHeight="1">
      <c r="A20" s="279" t="s">
        <v>218</v>
      </c>
      <c r="B20" s="751">
        <v>0</v>
      </c>
      <c r="C20" s="751">
        <v>0</v>
      </c>
      <c r="D20" s="752">
        <v>0</v>
      </c>
      <c r="E20" s="751">
        <v>0</v>
      </c>
      <c r="F20" s="752">
        <v>0</v>
      </c>
      <c r="G20" s="751">
        <v>0</v>
      </c>
      <c r="H20" s="751">
        <v>0</v>
      </c>
      <c r="I20" s="751">
        <v>2.6913525768934998</v>
      </c>
      <c r="J20" s="752">
        <v>0</v>
      </c>
      <c r="K20" s="751">
        <v>0</v>
      </c>
      <c r="L20" s="751">
        <v>0</v>
      </c>
      <c r="M20" s="751">
        <v>0</v>
      </c>
      <c r="N20" s="751">
        <v>0</v>
      </c>
      <c r="O20" s="752">
        <v>0</v>
      </c>
      <c r="P20" s="751">
        <v>0</v>
      </c>
      <c r="Q20" s="752">
        <v>0</v>
      </c>
      <c r="R20" s="751">
        <v>0</v>
      </c>
      <c r="S20" s="751">
        <v>0</v>
      </c>
      <c r="T20" s="752">
        <v>0</v>
      </c>
      <c r="U20" s="751">
        <v>0</v>
      </c>
      <c r="V20" s="751">
        <v>0</v>
      </c>
      <c r="W20" s="752">
        <v>0</v>
      </c>
      <c r="X20" s="753">
        <v>2.6913525768934998</v>
      </c>
      <c r="Y20" s="350"/>
    </row>
    <row r="21" spans="1:25" s="265" customFormat="1" ht="13.9" customHeight="1">
      <c r="A21" s="279" t="s">
        <v>90</v>
      </c>
      <c r="B21" s="751">
        <v>0</v>
      </c>
      <c r="C21" s="751">
        <v>0</v>
      </c>
      <c r="D21" s="752">
        <v>0</v>
      </c>
      <c r="E21" s="751">
        <v>0</v>
      </c>
      <c r="F21" s="752">
        <v>0</v>
      </c>
      <c r="G21" s="751">
        <v>9.2089999999999996</v>
      </c>
      <c r="H21" s="751">
        <v>5.9475984476613171</v>
      </c>
      <c r="I21" s="751">
        <v>0</v>
      </c>
      <c r="J21" s="752">
        <v>0</v>
      </c>
      <c r="K21" s="751">
        <v>0</v>
      </c>
      <c r="L21" s="751">
        <v>0</v>
      </c>
      <c r="M21" s="751">
        <v>22.70385497277157</v>
      </c>
      <c r="N21" s="751">
        <v>0</v>
      </c>
      <c r="O21" s="752">
        <v>0</v>
      </c>
      <c r="P21" s="751">
        <v>0</v>
      </c>
      <c r="Q21" s="752">
        <v>0</v>
      </c>
      <c r="R21" s="751">
        <v>17.174060123407948</v>
      </c>
      <c r="S21" s="751">
        <v>4.3745664023524649</v>
      </c>
      <c r="T21" s="752">
        <v>0</v>
      </c>
      <c r="U21" s="751">
        <v>0</v>
      </c>
      <c r="V21" s="751">
        <v>0</v>
      </c>
      <c r="W21" s="752">
        <v>0</v>
      </c>
      <c r="X21" s="753">
        <v>59.409079946193302</v>
      </c>
      <c r="Y21" s="350"/>
    </row>
    <row r="22" spans="1:25" s="265" customFormat="1" ht="13.9" customHeight="1">
      <c r="A22" s="279" t="s">
        <v>154</v>
      </c>
      <c r="B22" s="751">
        <v>0</v>
      </c>
      <c r="C22" s="751">
        <v>0</v>
      </c>
      <c r="D22" s="752">
        <v>0</v>
      </c>
      <c r="E22" s="751">
        <v>0</v>
      </c>
      <c r="F22" s="752">
        <v>0</v>
      </c>
      <c r="G22" s="751">
        <v>0</v>
      </c>
      <c r="H22" s="751">
        <v>18.600000000000001</v>
      </c>
      <c r="I22" s="751">
        <v>1.5740258175255999</v>
      </c>
      <c r="J22" s="752">
        <v>3.1383189804219347</v>
      </c>
      <c r="K22" s="751">
        <v>0</v>
      </c>
      <c r="L22" s="751">
        <v>0</v>
      </c>
      <c r="M22" s="751">
        <v>14.729655202052466</v>
      </c>
      <c r="N22" s="751">
        <v>0</v>
      </c>
      <c r="O22" s="752">
        <v>0</v>
      </c>
      <c r="P22" s="751">
        <v>0</v>
      </c>
      <c r="Q22" s="752">
        <v>0</v>
      </c>
      <c r="R22" s="751">
        <v>0</v>
      </c>
      <c r="S22" s="751">
        <v>0</v>
      </c>
      <c r="T22" s="752">
        <v>0</v>
      </c>
      <c r="U22" s="751">
        <v>0</v>
      </c>
      <c r="V22" s="751">
        <v>0</v>
      </c>
      <c r="W22" s="752">
        <v>0</v>
      </c>
      <c r="X22" s="753">
        <v>38.042000000000009</v>
      </c>
      <c r="Y22" s="350"/>
    </row>
    <row r="23" spans="1:25" s="265" customFormat="1" ht="13.9" customHeight="1">
      <c r="A23" s="279" t="s">
        <v>155</v>
      </c>
      <c r="B23" s="751">
        <v>0</v>
      </c>
      <c r="C23" s="751">
        <v>0</v>
      </c>
      <c r="D23" s="752">
        <v>0</v>
      </c>
      <c r="E23" s="751">
        <v>0</v>
      </c>
      <c r="F23" s="752">
        <v>0</v>
      </c>
      <c r="G23" s="751">
        <v>0</v>
      </c>
      <c r="H23" s="751">
        <v>0</v>
      </c>
      <c r="I23" s="751">
        <v>0</v>
      </c>
      <c r="J23" s="752">
        <v>2.4361087226521394</v>
      </c>
      <c r="K23" s="751">
        <v>0</v>
      </c>
      <c r="L23" s="751">
        <v>0</v>
      </c>
      <c r="M23" s="751">
        <v>10.179492691315563</v>
      </c>
      <c r="N23" s="751">
        <v>0</v>
      </c>
      <c r="O23" s="752">
        <v>0</v>
      </c>
      <c r="P23" s="751">
        <v>0</v>
      </c>
      <c r="Q23" s="752">
        <v>0</v>
      </c>
      <c r="R23" s="751">
        <v>0</v>
      </c>
      <c r="S23" s="751">
        <v>0</v>
      </c>
      <c r="T23" s="752">
        <v>0</v>
      </c>
      <c r="U23" s="751">
        <v>0</v>
      </c>
      <c r="V23" s="751">
        <v>0</v>
      </c>
      <c r="W23" s="752">
        <v>0</v>
      </c>
      <c r="X23" s="753">
        <v>12.615601413967703</v>
      </c>
      <c r="Y23" s="350"/>
    </row>
    <row r="24" spans="1:25" s="265" customFormat="1" ht="13.9" customHeight="1">
      <c r="A24" s="279" t="s">
        <v>157</v>
      </c>
      <c r="B24" s="751">
        <v>0</v>
      </c>
      <c r="C24" s="751">
        <v>0</v>
      </c>
      <c r="D24" s="752">
        <v>0</v>
      </c>
      <c r="E24" s="751">
        <v>0</v>
      </c>
      <c r="F24" s="752">
        <v>0</v>
      </c>
      <c r="G24" s="751">
        <v>0</v>
      </c>
      <c r="H24" s="751">
        <v>0</v>
      </c>
      <c r="I24" s="751">
        <v>0</v>
      </c>
      <c r="J24" s="752">
        <v>10.006835769561478</v>
      </c>
      <c r="K24" s="751">
        <v>0</v>
      </c>
      <c r="L24" s="751">
        <v>0</v>
      </c>
      <c r="M24" s="751">
        <v>3.3931642304385208</v>
      </c>
      <c r="N24" s="751">
        <v>0</v>
      </c>
      <c r="O24" s="752">
        <v>0</v>
      </c>
      <c r="P24" s="751">
        <v>0</v>
      </c>
      <c r="Q24" s="752">
        <v>0</v>
      </c>
      <c r="R24" s="751">
        <v>0</v>
      </c>
      <c r="S24" s="751">
        <v>0</v>
      </c>
      <c r="T24" s="752">
        <v>0</v>
      </c>
      <c r="U24" s="751">
        <v>0</v>
      </c>
      <c r="V24" s="751">
        <v>0</v>
      </c>
      <c r="W24" s="752">
        <v>0</v>
      </c>
      <c r="X24" s="753">
        <v>13.399999999999999</v>
      </c>
      <c r="Y24" s="350"/>
    </row>
    <row r="25" spans="1:25" s="265" customFormat="1" ht="13.9" customHeight="1">
      <c r="A25" s="279" t="s">
        <v>158</v>
      </c>
      <c r="B25" s="751">
        <v>0</v>
      </c>
      <c r="C25" s="751">
        <v>0</v>
      </c>
      <c r="D25" s="752">
        <v>0</v>
      </c>
      <c r="E25" s="751">
        <v>0</v>
      </c>
      <c r="F25" s="752">
        <v>0</v>
      </c>
      <c r="G25" s="751">
        <v>0</v>
      </c>
      <c r="H25" s="751">
        <v>3.2307500356799999</v>
      </c>
      <c r="I25" s="751">
        <v>0</v>
      </c>
      <c r="J25" s="752">
        <v>6.8800000000000003E-4</v>
      </c>
      <c r="K25" s="751">
        <v>0</v>
      </c>
      <c r="L25" s="751">
        <v>0</v>
      </c>
      <c r="M25" s="751">
        <v>0</v>
      </c>
      <c r="N25" s="751">
        <v>0</v>
      </c>
      <c r="O25" s="752">
        <v>0</v>
      </c>
      <c r="P25" s="751">
        <v>0</v>
      </c>
      <c r="Q25" s="752">
        <v>0</v>
      </c>
      <c r="R25" s="751">
        <v>11.802775392379999</v>
      </c>
      <c r="S25" s="751">
        <v>0</v>
      </c>
      <c r="T25" s="752">
        <v>0</v>
      </c>
      <c r="U25" s="751">
        <v>0</v>
      </c>
      <c r="V25" s="751">
        <v>0</v>
      </c>
      <c r="W25" s="752">
        <v>0</v>
      </c>
      <c r="X25" s="753">
        <v>15.034213428059999</v>
      </c>
      <c r="Y25" s="350"/>
    </row>
    <row r="26" spans="1:25" s="265" customFormat="1" ht="13.9" customHeight="1">
      <c r="A26" s="279" t="s">
        <v>161</v>
      </c>
      <c r="B26" s="751">
        <v>0</v>
      </c>
      <c r="C26" s="751">
        <v>0</v>
      </c>
      <c r="D26" s="752">
        <v>0</v>
      </c>
      <c r="E26" s="751">
        <v>0</v>
      </c>
      <c r="F26" s="752">
        <v>0</v>
      </c>
      <c r="G26" s="751">
        <v>0</v>
      </c>
      <c r="H26" s="751">
        <v>0</v>
      </c>
      <c r="I26" s="751">
        <v>0</v>
      </c>
      <c r="J26" s="752">
        <v>0</v>
      </c>
      <c r="K26" s="751">
        <v>6.4798700000000009</v>
      </c>
      <c r="L26" s="751">
        <v>0</v>
      </c>
      <c r="M26" s="751">
        <v>23.172828890799646</v>
      </c>
      <c r="N26" s="751">
        <v>0</v>
      </c>
      <c r="O26" s="752">
        <v>0</v>
      </c>
      <c r="P26" s="751">
        <v>7.7045300000000001</v>
      </c>
      <c r="Q26" s="752">
        <v>0</v>
      </c>
      <c r="R26" s="751">
        <v>0</v>
      </c>
      <c r="S26" s="751">
        <v>0</v>
      </c>
      <c r="T26" s="752">
        <v>0</v>
      </c>
      <c r="U26" s="751">
        <v>0</v>
      </c>
      <c r="V26" s="751">
        <v>0</v>
      </c>
      <c r="W26" s="752">
        <v>0</v>
      </c>
      <c r="X26" s="753">
        <v>37.357228890799647</v>
      </c>
      <c r="Y26" s="350"/>
    </row>
    <row r="27" spans="1:25" s="265" customFormat="1" ht="13.9" customHeight="1">
      <c r="A27" s="279" t="s">
        <v>93</v>
      </c>
      <c r="B27" s="751">
        <v>0</v>
      </c>
      <c r="C27" s="751">
        <v>0</v>
      </c>
      <c r="D27" s="752">
        <v>0</v>
      </c>
      <c r="E27" s="751">
        <v>0</v>
      </c>
      <c r="F27" s="752">
        <v>0</v>
      </c>
      <c r="G27" s="751">
        <v>4.0801825629400001</v>
      </c>
      <c r="H27" s="751">
        <v>28.741977338075777</v>
      </c>
      <c r="I27" s="751">
        <v>0</v>
      </c>
      <c r="J27" s="752">
        <v>1.3256083874619999</v>
      </c>
      <c r="K27" s="751">
        <v>0</v>
      </c>
      <c r="L27" s="751">
        <v>0</v>
      </c>
      <c r="M27" s="751">
        <v>0</v>
      </c>
      <c r="N27" s="751">
        <v>0</v>
      </c>
      <c r="O27" s="752">
        <v>0</v>
      </c>
      <c r="P27" s="751">
        <v>0</v>
      </c>
      <c r="Q27" s="752">
        <v>0</v>
      </c>
      <c r="R27" s="751">
        <v>0</v>
      </c>
      <c r="S27" s="751">
        <v>0</v>
      </c>
      <c r="T27" s="752">
        <v>0</v>
      </c>
      <c r="U27" s="751">
        <v>0</v>
      </c>
      <c r="V27" s="751">
        <v>0</v>
      </c>
      <c r="W27" s="752">
        <v>0</v>
      </c>
      <c r="X27" s="753">
        <v>34.147768288477778</v>
      </c>
      <c r="Y27" s="350"/>
    </row>
    <row r="28" spans="1:25" s="265" customFormat="1" ht="13.9" customHeight="1">
      <c r="A28" s="279" t="s">
        <v>407</v>
      </c>
      <c r="B28" s="751">
        <v>0</v>
      </c>
      <c r="C28" s="751">
        <v>0</v>
      </c>
      <c r="D28" s="752">
        <v>0</v>
      </c>
      <c r="E28" s="751">
        <v>0</v>
      </c>
      <c r="F28" s="752">
        <v>0</v>
      </c>
      <c r="G28" s="751">
        <v>0.61699999999999999</v>
      </c>
      <c r="H28" s="751">
        <v>1.7140374724490934</v>
      </c>
      <c r="I28" s="751">
        <v>1.183168888888889E-4</v>
      </c>
      <c r="J28" s="752">
        <v>3.5806556674651384</v>
      </c>
      <c r="K28" s="751">
        <v>2.113</v>
      </c>
      <c r="L28" s="751">
        <v>0</v>
      </c>
      <c r="M28" s="751">
        <v>10.343744703130934</v>
      </c>
      <c r="N28" s="751">
        <v>0</v>
      </c>
      <c r="O28" s="752">
        <v>0</v>
      </c>
      <c r="P28" s="751">
        <v>0</v>
      </c>
      <c r="Q28" s="752">
        <v>0</v>
      </c>
      <c r="R28" s="751">
        <v>3.526522085476715</v>
      </c>
      <c r="S28" s="751">
        <v>0</v>
      </c>
      <c r="T28" s="752">
        <v>0</v>
      </c>
      <c r="U28" s="751">
        <v>0</v>
      </c>
      <c r="V28" s="751">
        <v>0</v>
      </c>
      <c r="W28" s="752">
        <v>0</v>
      </c>
      <c r="X28" s="753">
        <v>21.895078245410769</v>
      </c>
      <c r="Y28" s="350"/>
    </row>
    <row r="29" spans="1:25" s="265" customFormat="1" ht="13.9" customHeight="1">
      <c r="A29" s="754" t="s">
        <v>179</v>
      </c>
      <c r="B29" s="755">
        <v>0</v>
      </c>
      <c r="C29" s="755">
        <v>0</v>
      </c>
      <c r="D29" s="756">
        <v>0</v>
      </c>
      <c r="E29" s="755">
        <v>0</v>
      </c>
      <c r="F29" s="756">
        <v>0</v>
      </c>
      <c r="G29" s="755">
        <v>52.339823270225999</v>
      </c>
      <c r="H29" s="755">
        <v>109.75950192400003</v>
      </c>
      <c r="I29" s="755">
        <v>10.043728127363989</v>
      </c>
      <c r="J29" s="756">
        <v>24.383394856226406</v>
      </c>
      <c r="K29" s="755">
        <v>8.5928700000000013</v>
      </c>
      <c r="L29" s="755">
        <v>0</v>
      </c>
      <c r="M29" s="755">
        <v>166.13631050568497</v>
      </c>
      <c r="N29" s="755">
        <v>0</v>
      </c>
      <c r="O29" s="756">
        <v>0</v>
      </c>
      <c r="P29" s="755">
        <v>7.7045300000000001</v>
      </c>
      <c r="Q29" s="756">
        <v>0</v>
      </c>
      <c r="R29" s="755">
        <v>32.503357601264661</v>
      </c>
      <c r="S29" s="755">
        <v>4.3745664023524649</v>
      </c>
      <c r="T29" s="756">
        <v>0</v>
      </c>
      <c r="U29" s="755">
        <v>0</v>
      </c>
      <c r="V29" s="755">
        <v>0</v>
      </c>
      <c r="W29" s="756">
        <v>0</v>
      </c>
      <c r="X29" s="757">
        <v>415.83808268711851</v>
      </c>
      <c r="Y29" s="350"/>
    </row>
    <row r="30" spans="1:25" s="265" customFormat="1" ht="13.9" customHeight="1">
      <c r="A30" s="279" t="s">
        <v>144</v>
      </c>
      <c r="B30" s="751">
        <v>0</v>
      </c>
      <c r="C30" s="751">
        <v>0</v>
      </c>
      <c r="D30" s="752">
        <v>0</v>
      </c>
      <c r="E30" s="751">
        <v>0</v>
      </c>
      <c r="F30" s="752">
        <v>0</v>
      </c>
      <c r="G30" s="751">
        <v>0</v>
      </c>
      <c r="H30" s="751">
        <v>0</v>
      </c>
      <c r="I30" s="751">
        <v>0</v>
      </c>
      <c r="J30" s="752">
        <v>0</v>
      </c>
      <c r="K30" s="751">
        <v>0</v>
      </c>
      <c r="L30" s="751">
        <v>0</v>
      </c>
      <c r="M30" s="751">
        <v>16.636851520572449</v>
      </c>
      <c r="N30" s="751">
        <v>0</v>
      </c>
      <c r="O30" s="752">
        <v>0</v>
      </c>
      <c r="P30" s="751">
        <v>0</v>
      </c>
      <c r="Q30" s="752">
        <v>0</v>
      </c>
      <c r="R30" s="751">
        <v>0</v>
      </c>
      <c r="S30" s="751">
        <v>0</v>
      </c>
      <c r="T30" s="752">
        <v>0</v>
      </c>
      <c r="U30" s="751">
        <v>0</v>
      </c>
      <c r="V30" s="751">
        <v>0</v>
      </c>
      <c r="W30" s="752">
        <v>0</v>
      </c>
      <c r="X30" s="753">
        <v>16.636851520572449</v>
      </c>
      <c r="Y30" s="350"/>
    </row>
    <row r="31" spans="1:25" s="265" customFormat="1" ht="13.9" customHeight="1">
      <c r="A31" s="279" t="s">
        <v>68</v>
      </c>
      <c r="B31" s="751">
        <v>0</v>
      </c>
      <c r="C31" s="751">
        <v>0</v>
      </c>
      <c r="D31" s="752">
        <v>0</v>
      </c>
      <c r="E31" s="751">
        <v>0</v>
      </c>
      <c r="F31" s="752">
        <v>0</v>
      </c>
      <c r="G31" s="751">
        <v>0</v>
      </c>
      <c r="H31" s="751">
        <v>0</v>
      </c>
      <c r="I31" s="751">
        <v>0</v>
      </c>
      <c r="J31" s="752">
        <v>0</v>
      </c>
      <c r="K31" s="751">
        <v>0</v>
      </c>
      <c r="L31" s="751">
        <v>0</v>
      </c>
      <c r="M31" s="751">
        <v>3.566696832579189</v>
      </c>
      <c r="N31" s="751">
        <v>1.1232558139534889</v>
      </c>
      <c r="O31" s="752">
        <v>1.4873881932021447</v>
      </c>
      <c r="P31" s="751">
        <v>0</v>
      </c>
      <c r="Q31" s="752">
        <v>0</v>
      </c>
      <c r="R31" s="751">
        <v>0</v>
      </c>
      <c r="S31" s="751">
        <v>0</v>
      </c>
      <c r="T31" s="752">
        <v>0</v>
      </c>
      <c r="U31" s="751">
        <v>0</v>
      </c>
      <c r="V31" s="751">
        <v>0</v>
      </c>
      <c r="W31" s="752">
        <v>0</v>
      </c>
      <c r="X31" s="753">
        <v>6.1773408397348231</v>
      </c>
      <c r="Y31" s="350"/>
    </row>
    <row r="32" spans="1:25" s="265" customFormat="1" ht="13.9" customHeight="1">
      <c r="A32" s="279" t="s">
        <v>69</v>
      </c>
      <c r="B32" s="751">
        <v>0</v>
      </c>
      <c r="C32" s="751">
        <v>0</v>
      </c>
      <c r="D32" s="752">
        <v>0</v>
      </c>
      <c r="E32" s="751">
        <v>0</v>
      </c>
      <c r="F32" s="752">
        <v>0</v>
      </c>
      <c r="G32" s="751">
        <v>0</v>
      </c>
      <c r="H32" s="751">
        <v>0</v>
      </c>
      <c r="I32" s="751">
        <v>0</v>
      </c>
      <c r="J32" s="752">
        <v>0</v>
      </c>
      <c r="K32" s="751">
        <v>0</v>
      </c>
      <c r="L32" s="751">
        <v>16.137918552036222</v>
      </c>
      <c r="M32" s="751">
        <v>0</v>
      </c>
      <c r="N32" s="751">
        <v>0</v>
      </c>
      <c r="O32" s="752">
        <v>5.6108597285067878</v>
      </c>
      <c r="P32" s="751">
        <v>0</v>
      </c>
      <c r="Q32" s="752">
        <v>0</v>
      </c>
      <c r="R32" s="751">
        <v>0</v>
      </c>
      <c r="S32" s="751">
        <v>0</v>
      </c>
      <c r="T32" s="752">
        <v>0</v>
      </c>
      <c r="U32" s="751">
        <v>0</v>
      </c>
      <c r="V32" s="751">
        <v>0</v>
      </c>
      <c r="W32" s="752">
        <v>0</v>
      </c>
      <c r="X32" s="753">
        <v>21.748778280543011</v>
      </c>
      <c r="Y32" s="350"/>
    </row>
    <row r="33" spans="1:25" s="265" customFormat="1" ht="13.9" customHeight="1">
      <c r="A33" s="279" t="s">
        <v>162</v>
      </c>
      <c r="B33" s="751">
        <v>0</v>
      </c>
      <c r="C33" s="751">
        <v>0</v>
      </c>
      <c r="D33" s="752">
        <v>0</v>
      </c>
      <c r="E33" s="751">
        <v>0</v>
      </c>
      <c r="F33" s="752">
        <v>0</v>
      </c>
      <c r="G33" s="751">
        <v>0</v>
      </c>
      <c r="H33" s="751">
        <v>0</v>
      </c>
      <c r="I33" s="751">
        <v>0</v>
      </c>
      <c r="J33" s="752">
        <v>11.1</v>
      </c>
      <c r="K33" s="751">
        <v>0</v>
      </c>
      <c r="L33" s="751">
        <v>0</v>
      </c>
      <c r="M33" s="751">
        <v>0</v>
      </c>
      <c r="N33" s="751">
        <v>0</v>
      </c>
      <c r="O33" s="752">
        <v>0</v>
      </c>
      <c r="P33" s="751">
        <v>0</v>
      </c>
      <c r="Q33" s="752">
        <v>0</v>
      </c>
      <c r="R33" s="751">
        <v>0</v>
      </c>
      <c r="S33" s="751">
        <v>0</v>
      </c>
      <c r="T33" s="752">
        <v>0</v>
      </c>
      <c r="U33" s="751">
        <v>0</v>
      </c>
      <c r="V33" s="751">
        <v>0</v>
      </c>
      <c r="W33" s="752">
        <v>0</v>
      </c>
      <c r="X33" s="753">
        <v>11.1</v>
      </c>
      <c r="Y33" s="350"/>
    </row>
    <row r="34" spans="1:25" s="265" customFormat="1" ht="13.9" customHeight="1">
      <c r="A34" s="279" t="s">
        <v>540</v>
      </c>
      <c r="B34" s="751">
        <v>0</v>
      </c>
      <c r="C34" s="751">
        <v>0</v>
      </c>
      <c r="D34" s="752">
        <v>0</v>
      </c>
      <c r="E34" s="751">
        <v>0</v>
      </c>
      <c r="F34" s="752">
        <v>0</v>
      </c>
      <c r="G34" s="751">
        <v>0</v>
      </c>
      <c r="H34" s="751">
        <v>0</v>
      </c>
      <c r="I34" s="751">
        <v>0</v>
      </c>
      <c r="J34" s="752">
        <v>8.1207604853348442E-4</v>
      </c>
      <c r="K34" s="751">
        <v>0</v>
      </c>
      <c r="L34" s="751">
        <v>0</v>
      </c>
      <c r="M34" s="751">
        <v>4.4501829317076336</v>
      </c>
      <c r="N34" s="751">
        <v>0</v>
      </c>
      <c r="O34" s="752">
        <v>0</v>
      </c>
      <c r="P34" s="751">
        <v>0.65204654900000003</v>
      </c>
      <c r="Q34" s="752">
        <v>0</v>
      </c>
      <c r="R34" s="751">
        <v>0</v>
      </c>
      <c r="S34" s="751">
        <v>0</v>
      </c>
      <c r="T34" s="752">
        <v>0</v>
      </c>
      <c r="U34" s="751">
        <v>0</v>
      </c>
      <c r="V34" s="751">
        <v>0</v>
      </c>
      <c r="W34" s="752">
        <v>0</v>
      </c>
      <c r="X34" s="753">
        <v>5.1030415567561676</v>
      </c>
      <c r="Y34" s="350"/>
    </row>
    <row r="35" spans="1:25" s="265" customFormat="1" ht="13.9" customHeight="1">
      <c r="A35" s="754" t="s">
        <v>546</v>
      </c>
      <c r="B35" s="755">
        <v>0</v>
      </c>
      <c r="C35" s="755">
        <v>0</v>
      </c>
      <c r="D35" s="756">
        <v>0</v>
      </c>
      <c r="E35" s="755">
        <v>0</v>
      </c>
      <c r="F35" s="756">
        <v>0</v>
      </c>
      <c r="G35" s="755">
        <v>0</v>
      </c>
      <c r="H35" s="755">
        <v>0</v>
      </c>
      <c r="I35" s="755">
        <v>0</v>
      </c>
      <c r="J35" s="756">
        <v>11.100812076048532</v>
      </c>
      <c r="K35" s="755">
        <v>0</v>
      </c>
      <c r="L35" s="755">
        <v>16.137918552036222</v>
      </c>
      <c r="M35" s="755">
        <v>24.653731284859273</v>
      </c>
      <c r="N35" s="755">
        <v>1.1232558139534889</v>
      </c>
      <c r="O35" s="756">
        <v>7.098247921708932</v>
      </c>
      <c r="P35" s="755">
        <v>0.65204654900000003</v>
      </c>
      <c r="Q35" s="756">
        <v>0</v>
      </c>
      <c r="R35" s="755">
        <v>0</v>
      </c>
      <c r="S35" s="755">
        <v>0</v>
      </c>
      <c r="T35" s="756">
        <v>0</v>
      </c>
      <c r="U35" s="755">
        <v>0</v>
      </c>
      <c r="V35" s="755">
        <v>0</v>
      </c>
      <c r="W35" s="756">
        <v>0</v>
      </c>
      <c r="X35" s="757">
        <v>60.766012197606457</v>
      </c>
      <c r="Y35" s="350"/>
    </row>
    <row r="36" spans="1:25" s="265" customFormat="1" ht="13.9" customHeight="1">
      <c r="A36" s="279" t="s">
        <v>72</v>
      </c>
      <c r="B36" s="751">
        <v>0</v>
      </c>
      <c r="C36" s="751">
        <v>0</v>
      </c>
      <c r="D36" s="752">
        <v>0</v>
      </c>
      <c r="E36" s="751">
        <v>0</v>
      </c>
      <c r="F36" s="752">
        <v>0</v>
      </c>
      <c r="G36" s="751">
        <v>0</v>
      </c>
      <c r="H36" s="751">
        <v>0</v>
      </c>
      <c r="I36" s="751">
        <v>0</v>
      </c>
      <c r="J36" s="752">
        <v>0</v>
      </c>
      <c r="K36" s="751">
        <v>0.17706751423957498</v>
      </c>
      <c r="L36" s="751">
        <v>0</v>
      </c>
      <c r="M36" s="751">
        <v>0</v>
      </c>
      <c r="N36" s="751">
        <v>6.7279624445850219</v>
      </c>
      <c r="O36" s="752">
        <v>0</v>
      </c>
      <c r="P36" s="751">
        <v>0</v>
      </c>
      <c r="Q36" s="752">
        <v>0</v>
      </c>
      <c r="R36" s="751">
        <v>0</v>
      </c>
      <c r="S36" s="751">
        <v>0</v>
      </c>
      <c r="T36" s="752">
        <v>0</v>
      </c>
      <c r="U36" s="751">
        <v>0</v>
      </c>
      <c r="V36" s="751">
        <v>0</v>
      </c>
      <c r="W36" s="752">
        <v>0</v>
      </c>
      <c r="X36" s="753">
        <v>6.9050299588245965</v>
      </c>
      <c r="Y36" s="350"/>
    </row>
    <row r="37" spans="1:25" s="265" customFormat="1" ht="13.9" customHeight="1">
      <c r="A37" s="279" t="s">
        <v>119</v>
      </c>
      <c r="B37" s="751">
        <v>0</v>
      </c>
      <c r="C37" s="751">
        <v>0</v>
      </c>
      <c r="D37" s="752">
        <v>0</v>
      </c>
      <c r="E37" s="751">
        <v>0</v>
      </c>
      <c r="F37" s="752">
        <v>0</v>
      </c>
      <c r="G37" s="751">
        <v>0</v>
      </c>
      <c r="H37" s="751">
        <v>0</v>
      </c>
      <c r="I37" s="751">
        <v>0</v>
      </c>
      <c r="J37" s="752">
        <v>0</v>
      </c>
      <c r="K37" s="751">
        <v>0</v>
      </c>
      <c r="L37" s="751">
        <v>0</v>
      </c>
      <c r="M37" s="751">
        <v>0</v>
      </c>
      <c r="N37" s="751">
        <v>0</v>
      </c>
      <c r="O37" s="752">
        <v>0</v>
      </c>
      <c r="P37" s="751">
        <v>0</v>
      </c>
      <c r="Q37" s="752">
        <v>2.1038853212999999</v>
      </c>
      <c r="R37" s="751">
        <v>0</v>
      </c>
      <c r="S37" s="751">
        <v>0</v>
      </c>
      <c r="T37" s="752">
        <v>0</v>
      </c>
      <c r="U37" s="751">
        <v>0</v>
      </c>
      <c r="V37" s="751">
        <v>0</v>
      </c>
      <c r="W37" s="752">
        <v>0</v>
      </c>
      <c r="X37" s="753">
        <v>2.1038853212999999</v>
      </c>
      <c r="Y37" s="350"/>
    </row>
    <row r="38" spans="1:25" s="265" customFormat="1" ht="13.9" customHeight="1">
      <c r="A38" s="279" t="s">
        <v>121</v>
      </c>
      <c r="B38" s="751">
        <v>0</v>
      </c>
      <c r="C38" s="751">
        <v>0</v>
      </c>
      <c r="D38" s="752">
        <v>0</v>
      </c>
      <c r="E38" s="751">
        <v>0</v>
      </c>
      <c r="F38" s="752">
        <v>0</v>
      </c>
      <c r="G38" s="751">
        <v>0</v>
      </c>
      <c r="H38" s="751">
        <v>0</v>
      </c>
      <c r="I38" s="751">
        <v>0</v>
      </c>
      <c r="J38" s="752">
        <v>0</v>
      </c>
      <c r="K38" s="751">
        <v>0</v>
      </c>
      <c r="L38" s="751">
        <v>0</v>
      </c>
      <c r="M38" s="751">
        <v>0</v>
      </c>
      <c r="N38" s="751">
        <v>0</v>
      </c>
      <c r="O38" s="752">
        <v>0</v>
      </c>
      <c r="P38" s="751">
        <v>0</v>
      </c>
      <c r="Q38" s="752">
        <v>17.913820298206474</v>
      </c>
      <c r="R38" s="751">
        <v>0</v>
      </c>
      <c r="S38" s="751">
        <v>0</v>
      </c>
      <c r="T38" s="752">
        <v>0</v>
      </c>
      <c r="U38" s="751">
        <v>0</v>
      </c>
      <c r="V38" s="751">
        <v>0</v>
      </c>
      <c r="W38" s="752">
        <v>0</v>
      </c>
      <c r="X38" s="753">
        <v>17.913820298206474</v>
      </c>
      <c r="Y38" s="350"/>
    </row>
    <row r="39" spans="1:25" s="265" customFormat="1" ht="13.9" customHeight="1">
      <c r="A39" s="754" t="s">
        <v>180</v>
      </c>
      <c r="B39" s="755">
        <v>0</v>
      </c>
      <c r="C39" s="755">
        <v>0</v>
      </c>
      <c r="D39" s="756">
        <v>0</v>
      </c>
      <c r="E39" s="755">
        <v>0</v>
      </c>
      <c r="F39" s="756">
        <v>0</v>
      </c>
      <c r="G39" s="755">
        <v>0</v>
      </c>
      <c r="H39" s="755">
        <v>0</v>
      </c>
      <c r="I39" s="755">
        <v>0</v>
      </c>
      <c r="J39" s="756">
        <v>0</v>
      </c>
      <c r="K39" s="755">
        <v>0.17706751423957498</v>
      </c>
      <c r="L39" s="755">
        <v>0</v>
      </c>
      <c r="M39" s="755">
        <v>0</v>
      </c>
      <c r="N39" s="755">
        <v>6.7279624445850219</v>
      </c>
      <c r="O39" s="756">
        <v>0</v>
      </c>
      <c r="P39" s="755">
        <v>0</v>
      </c>
      <c r="Q39" s="756">
        <v>20.017705619506472</v>
      </c>
      <c r="R39" s="755">
        <v>0</v>
      </c>
      <c r="S39" s="755">
        <v>0</v>
      </c>
      <c r="T39" s="756">
        <v>0</v>
      </c>
      <c r="U39" s="755">
        <v>0</v>
      </c>
      <c r="V39" s="755">
        <v>0</v>
      </c>
      <c r="W39" s="756">
        <v>0</v>
      </c>
      <c r="X39" s="757">
        <v>26.922735578331068</v>
      </c>
      <c r="Y39" s="350"/>
    </row>
    <row r="40" spans="1:25" s="265" customFormat="1" ht="13.9" customHeight="1">
      <c r="A40" s="279" t="s">
        <v>163</v>
      </c>
      <c r="B40" s="751">
        <v>0</v>
      </c>
      <c r="C40" s="751">
        <v>0</v>
      </c>
      <c r="D40" s="752">
        <v>0</v>
      </c>
      <c r="E40" s="751">
        <v>0</v>
      </c>
      <c r="F40" s="752">
        <v>0</v>
      </c>
      <c r="G40" s="751">
        <v>0</v>
      </c>
      <c r="H40" s="751">
        <v>0</v>
      </c>
      <c r="I40" s="751">
        <v>0</v>
      </c>
      <c r="J40" s="752">
        <v>0</v>
      </c>
      <c r="K40" s="751">
        <v>0</v>
      </c>
      <c r="L40" s="751">
        <v>0</v>
      </c>
      <c r="M40" s="751">
        <v>0</v>
      </c>
      <c r="N40" s="751">
        <v>0</v>
      </c>
      <c r="O40" s="752">
        <v>0</v>
      </c>
      <c r="P40" s="751">
        <v>0</v>
      </c>
      <c r="Q40" s="752">
        <v>0</v>
      </c>
      <c r="R40" s="751">
        <v>0</v>
      </c>
      <c r="S40" s="751">
        <v>0</v>
      </c>
      <c r="T40" s="752">
        <v>4.0379828099999999</v>
      </c>
      <c r="U40" s="751">
        <v>0</v>
      </c>
      <c r="V40" s="751">
        <v>0</v>
      </c>
      <c r="W40" s="752">
        <v>0</v>
      </c>
      <c r="X40" s="753">
        <v>4.0379828099999999</v>
      </c>
      <c r="Y40" s="350"/>
    </row>
    <row r="41" spans="1:25" s="265" customFormat="1" ht="13.9" customHeight="1">
      <c r="A41" s="279" t="s">
        <v>97</v>
      </c>
      <c r="B41" s="751">
        <v>0</v>
      </c>
      <c r="C41" s="751">
        <v>0</v>
      </c>
      <c r="D41" s="752">
        <v>0</v>
      </c>
      <c r="E41" s="751">
        <v>0</v>
      </c>
      <c r="F41" s="752">
        <v>0</v>
      </c>
      <c r="G41" s="751">
        <v>0</v>
      </c>
      <c r="H41" s="751">
        <v>0</v>
      </c>
      <c r="I41" s="751">
        <v>0</v>
      </c>
      <c r="J41" s="752">
        <v>0</v>
      </c>
      <c r="K41" s="751">
        <v>0</v>
      </c>
      <c r="L41" s="751">
        <v>0</v>
      </c>
      <c r="M41" s="751">
        <v>0</v>
      </c>
      <c r="N41" s="751">
        <v>0</v>
      </c>
      <c r="O41" s="752">
        <v>0</v>
      </c>
      <c r="P41" s="751">
        <v>0</v>
      </c>
      <c r="Q41" s="752">
        <v>0</v>
      </c>
      <c r="R41" s="751">
        <v>4.6054726035545306</v>
      </c>
      <c r="S41" s="751">
        <v>0</v>
      </c>
      <c r="T41" s="752">
        <v>0.11207318278665999</v>
      </c>
      <c r="U41" s="751">
        <v>0</v>
      </c>
      <c r="V41" s="751">
        <v>0</v>
      </c>
      <c r="W41" s="752">
        <v>0</v>
      </c>
      <c r="X41" s="753">
        <v>4.7175457863411907</v>
      </c>
      <c r="Y41" s="350"/>
    </row>
    <row r="42" spans="1:25" s="265" customFormat="1" ht="13.9" customHeight="1">
      <c r="A42" s="754" t="s">
        <v>181</v>
      </c>
      <c r="B42" s="755">
        <v>0</v>
      </c>
      <c r="C42" s="755">
        <v>0</v>
      </c>
      <c r="D42" s="756">
        <v>0</v>
      </c>
      <c r="E42" s="755">
        <v>0</v>
      </c>
      <c r="F42" s="756">
        <v>0</v>
      </c>
      <c r="G42" s="755">
        <v>0</v>
      </c>
      <c r="H42" s="755">
        <v>0</v>
      </c>
      <c r="I42" s="755">
        <v>0</v>
      </c>
      <c r="J42" s="756">
        <v>0</v>
      </c>
      <c r="K42" s="755">
        <v>0</v>
      </c>
      <c r="L42" s="755">
        <v>0</v>
      </c>
      <c r="M42" s="755">
        <v>0</v>
      </c>
      <c r="N42" s="755">
        <v>0</v>
      </c>
      <c r="O42" s="756">
        <v>0</v>
      </c>
      <c r="P42" s="755">
        <v>0</v>
      </c>
      <c r="Q42" s="756">
        <v>0</v>
      </c>
      <c r="R42" s="755">
        <v>4.6054726035545306</v>
      </c>
      <c r="S42" s="755">
        <v>0</v>
      </c>
      <c r="T42" s="756">
        <v>4.15005599278666</v>
      </c>
      <c r="U42" s="755">
        <v>0</v>
      </c>
      <c r="V42" s="755">
        <v>0</v>
      </c>
      <c r="W42" s="756">
        <v>0</v>
      </c>
      <c r="X42" s="757">
        <v>8.7555285963411897</v>
      </c>
      <c r="Y42" s="350"/>
    </row>
    <row r="43" spans="1:25" s="265" customFormat="1" ht="13.9" customHeight="1">
      <c r="A43" s="279" t="s">
        <v>104</v>
      </c>
      <c r="B43" s="751">
        <v>0</v>
      </c>
      <c r="C43" s="751">
        <v>0</v>
      </c>
      <c r="D43" s="752">
        <v>0</v>
      </c>
      <c r="E43" s="751">
        <v>0</v>
      </c>
      <c r="F43" s="752">
        <v>0</v>
      </c>
      <c r="G43" s="751">
        <v>0</v>
      </c>
      <c r="H43" s="751">
        <v>0</v>
      </c>
      <c r="I43" s="751">
        <v>0</v>
      </c>
      <c r="J43" s="752">
        <v>0</v>
      </c>
      <c r="K43" s="751">
        <v>0</v>
      </c>
      <c r="L43" s="751">
        <v>0</v>
      </c>
      <c r="M43" s="751">
        <v>0</v>
      </c>
      <c r="N43" s="751">
        <v>0</v>
      </c>
      <c r="O43" s="752">
        <v>0</v>
      </c>
      <c r="P43" s="751">
        <v>0</v>
      </c>
      <c r="Q43" s="752">
        <v>0</v>
      </c>
      <c r="R43" s="751">
        <v>0</v>
      </c>
      <c r="S43" s="751">
        <v>0</v>
      </c>
      <c r="T43" s="752">
        <v>0</v>
      </c>
      <c r="U43" s="751">
        <v>0</v>
      </c>
      <c r="V43" s="751">
        <v>0</v>
      </c>
      <c r="W43" s="752">
        <v>8.3473585724461223</v>
      </c>
      <c r="X43" s="753">
        <v>8.3473585724461223</v>
      </c>
      <c r="Y43" s="350"/>
    </row>
    <row r="44" spans="1:25" s="265" customFormat="1" ht="13.9" customHeight="1">
      <c r="A44" s="279" t="s">
        <v>54</v>
      </c>
      <c r="B44" s="751">
        <v>0</v>
      </c>
      <c r="C44" s="751">
        <v>0</v>
      </c>
      <c r="D44" s="752">
        <v>0</v>
      </c>
      <c r="E44" s="751">
        <v>0</v>
      </c>
      <c r="F44" s="752">
        <v>0</v>
      </c>
      <c r="G44" s="751">
        <v>0</v>
      </c>
      <c r="H44" s="751">
        <v>0</v>
      </c>
      <c r="I44" s="751">
        <v>0</v>
      </c>
      <c r="J44" s="752">
        <v>0</v>
      </c>
      <c r="K44" s="751">
        <v>0</v>
      </c>
      <c r="L44" s="751">
        <v>0.42764247999999999</v>
      </c>
      <c r="M44" s="751">
        <v>0</v>
      </c>
      <c r="N44" s="751">
        <v>29.423363359999996</v>
      </c>
      <c r="O44" s="752">
        <v>4.3042490399999993</v>
      </c>
      <c r="P44" s="751">
        <v>0</v>
      </c>
      <c r="Q44" s="752">
        <v>0</v>
      </c>
      <c r="R44" s="751">
        <v>0</v>
      </c>
      <c r="S44" s="751">
        <v>0</v>
      </c>
      <c r="T44" s="752">
        <v>0</v>
      </c>
      <c r="U44" s="751">
        <v>0</v>
      </c>
      <c r="V44" s="751">
        <v>3.8905302399999999</v>
      </c>
      <c r="W44" s="752">
        <v>0</v>
      </c>
      <c r="X44" s="753">
        <v>38.045785119999998</v>
      </c>
      <c r="Y44" s="350"/>
    </row>
    <row r="45" spans="1:25" s="265" customFormat="1" ht="13.9" customHeight="1">
      <c r="A45" s="279" t="s">
        <v>106</v>
      </c>
      <c r="B45" s="751">
        <v>0</v>
      </c>
      <c r="C45" s="751">
        <v>0</v>
      </c>
      <c r="D45" s="752">
        <v>0</v>
      </c>
      <c r="E45" s="751">
        <v>0</v>
      </c>
      <c r="F45" s="752">
        <v>0</v>
      </c>
      <c r="G45" s="751">
        <v>0</v>
      </c>
      <c r="H45" s="751">
        <v>0</v>
      </c>
      <c r="I45" s="751">
        <v>0</v>
      </c>
      <c r="J45" s="752">
        <v>0</v>
      </c>
      <c r="K45" s="751">
        <v>0</v>
      </c>
      <c r="L45" s="751">
        <v>0</v>
      </c>
      <c r="M45" s="751">
        <v>0</v>
      </c>
      <c r="N45" s="751">
        <v>0</v>
      </c>
      <c r="O45" s="752">
        <v>0</v>
      </c>
      <c r="P45" s="751">
        <v>0</v>
      </c>
      <c r="Q45" s="752">
        <v>0</v>
      </c>
      <c r="R45" s="751">
        <v>0</v>
      </c>
      <c r="S45" s="751">
        <v>0</v>
      </c>
      <c r="T45" s="752">
        <v>0</v>
      </c>
      <c r="U45" s="751">
        <v>0.59453487999999999</v>
      </c>
      <c r="V45" s="751">
        <v>0</v>
      </c>
      <c r="W45" s="752">
        <v>0</v>
      </c>
      <c r="X45" s="753">
        <v>0.59453487999999999</v>
      </c>
      <c r="Y45" s="350"/>
    </row>
    <row r="46" spans="1:25" s="265" customFormat="1" ht="13.9" customHeight="1">
      <c r="A46" s="279" t="s">
        <v>170</v>
      </c>
      <c r="B46" s="751">
        <v>0</v>
      </c>
      <c r="C46" s="751">
        <v>0</v>
      </c>
      <c r="D46" s="752">
        <v>0</v>
      </c>
      <c r="E46" s="751">
        <v>0</v>
      </c>
      <c r="F46" s="752">
        <v>0</v>
      </c>
      <c r="G46" s="751">
        <v>0</v>
      </c>
      <c r="H46" s="751">
        <v>0</v>
      </c>
      <c r="I46" s="751">
        <v>0</v>
      </c>
      <c r="J46" s="752">
        <v>0</v>
      </c>
      <c r="K46" s="751">
        <v>0</v>
      </c>
      <c r="L46" s="751">
        <v>0</v>
      </c>
      <c r="M46" s="751">
        <v>0</v>
      </c>
      <c r="N46" s="751">
        <v>0</v>
      </c>
      <c r="O46" s="752">
        <v>0</v>
      </c>
      <c r="P46" s="751">
        <v>0</v>
      </c>
      <c r="Q46" s="752">
        <v>0</v>
      </c>
      <c r="R46" s="751">
        <v>0</v>
      </c>
      <c r="S46" s="751">
        <v>0</v>
      </c>
      <c r="T46" s="752">
        <v>0</v>
      </c>
      <c r="U46" s="751">
        <v>8.1793148967999993</v>
      </c>
      <c r="V46" s="751">
        <v>0</v>
      </c>
      <c r="W46" s="752">
        <v>1.6735872577599997</v>
      </c>
      <c r="X46" s="753">
        <v>9.8529021545599988</v>
      </c>
      <c r="Y46" s="350"/>
    </row>
    <row r="47" spans="1:25" s="265" customFormat="1" ht="13.9" customHeight="1">
      <c r="A47" s="218" t="s">
        <v>102</v>
      </c>
      <c r="B47" s="751">
        <v>0</v>
      </c>
      <c r="C47" s="751">
        <v>0</v>
      </c>
      <c r="D47" s="752">
        <v>0</v>
      </c>
      <c r="E47" s="751">
        <v>0</v>
      </c>
      <c r="F47" s="752">
        <v>0</v>
      </c>
      <c r="G47" s="751">
        <v>0</v>
      </c>
      <c r="H47" s="751">
        <v>0</v>
      </c>
      <c r="I47" s="751">
        <v>0</v>
      </c>
      <c r="J47" s="752">
        <v>0</v>
      </c>
      <c r="K47" s="751">
        <v>0</v>
      </c>
      <c r="L47" s="751">
        <v>0</v>
      </c>
      <c r="M47" s="751">
        <v>0</v>
      </c>
      <c r="N47" s="751">
        <v>0</v>
      </c>
      <c r="O47" s="752">
        <v>0</v>
      </c>
      <c r="P47" s="751">
        <v>0</v>
      </c>
      <c r="Q47" s="752">
        <v>0</v>
      </c>
      <c r="R47" s="751">
        <v>0</v>
      </c>
      <c r="S47" s="751">
        <v>0</v>
      </c>
      <c r="T47" s="752">
        <v>0</v>
      </c>
      <c r="U47" s="751">
        <v>0</v>
      </c>
      <c r="V47" s="751">
        <v>8.8028839247415398</v>
      </c>
      <c r="W47" s="752">
        <v>0</v>
      </c>
      <c r="X47" s="753">
        <v>8.8028839247415398</v>
      </c>
      <c r="Y47" s="350"/>
    </row>
    <row r="48" spans="1:25" s="265" customFormat="1" ht="13.9" customHeight="1">
      <c r="A48" s="758" t="s">
        <v>219</v>
      </c>
      <c r="B48" s="755">
        <v>0</v>
      </c>
      <c r="C48" s="755">
        <v>0</v>
      </c>
      <c r="D48" s="756">
        <v>0</v>
      </c>
      <c r="E48" s="755">
        <v>0</v>
      </c>
      <c r="F48" s="756">
        <v>0</v>
      </c>
      <c r="G48" s="755">
        <v>0</v>
      </c>
      <c r="H48" s="755">
        <v>0</v>
      </c>
      <c r="I48" s="755">
        <v>0</v>
      </c>
      <c r="J48" s="756">
        <v>0</v>
      </c>
      <c r="K48" s="755">
        <v>0</v>
      </c>
      <c r="L48" s="755">
        <v>0.42764247999999999</v>
      </c>
      <c r="M48" s="755">
        <v>0</v>
      </c>
      <c r="N48" s="755">
        <v>29.423363359999996</v>
      </c>
      <c r="O48" s="756">
        <v>4.3042490399999993</v>
      </c>
      <c r="P48" s="755">
        <v>0</v>
      </c>
      <c r="Q48" s="756">
        <v>0</v>
      </c>
      <c r="R48" s="755">
        <v>0</v>
      </c>
      <c r="S48" s="755">
        <v>0</v>
      </c>
      <c r="T48" s="756">
        <v>0</v>
      </c>
      <c r="U48" s="755">
        <v>8.7738497767999988</v>
      </c>
      <c r="V48" s="755">
        <v>12.69341416474154</v>
      </c>
      <c r="W48" s="756">
        <v>10.020945830206122</v>
      </c>
      <c r="X48" s="757">
        <v>65.643464651747649</v>
      </c>
      <c r="Y48" s="356"/>
    </row>
    <row r="49" spans="1:52" s="265" customFormat="1" ht="13.9" customHeight="1">
      <c r="A49" s="759" t="s">
        <v>408</v>
      </c>
      <c r="B49" s="757">
        <v>60.332874761399999</v>
      </c>
      <c r="C49" s="757">
        <v>82.430576884800004</v>
      </c>
      <c r="D49" s="760">
        <v>2.596655145E-2</v>
      </c>
      <c r="E49" s="757">
        <v>16.124850434983902</v>
      </c>
      <c r="F49" s="760">
        <v>0.68118025721427</v>
      </c>
      <c r="G49" s="757">
        <v>52.339823270225999</v>
      </c>
      <c r="H49" s="757">
        <v>109.75950192400001</v>
      </c>
      <c r="I49" s="757">
        <v>10.043728127363988</v>
      </c>
      <c r="J49" s="760">
        <v>35.48420693227493</v>
      </c>
      <c r="K49" s="757">
        <v>8.7699375142395759</v>
      </c>
      <c r="L49" s="757">
        <v>16.565561032036221</v>
      </c>
      <c r="M49" s="757">
        <v>190.79004179054419</v>
      </c>
      <c r="N49" s="757">
        <v>37.274581618538505</v>
      </c>
      <c r="O49" s="760">
        <v>11.40249696170893</v>
      </c>
      <c r="P49" s="757">
        <v>8.3565765489999997</v>
      </c>
      <c r="Q49" s="760">
        <v>20.017705619506472</v>
      </c>
      <c r="R49" s="757">
        <v>37.108830204819192</v>
      </c>
      <c r="S49" s="757">
        <v>4.3745664023524649</v>
      </c>
      <c r="T49" s="760">
        <v>4.15005599278666</v>
      </c>
      <c r="U49" s="757">
        <v>8.7738497767999988</v>
      </c>
      <c r="V49" s="757">
        <v>12.69341416474154</v>
      </c>
      <c r="W49" s="760">
        <v>10.020945830206122</v>
      </c>
      <c r="X49" s="757">
        <v>737.52127260099292</v>
      </c>
      <c r="Y49" s="356"/>
    </row>
    <row r="50" spans="1:52" s="31" customFormat="1" ht="13.9" customHeight="1">
      <c r="A50" s="10"/>
      <c r="B50" s="350"/>
      <c r="C50" s="350"/>
      <c r="D50" s="350"/>
      <c r="E50" s="350"/>
      <c r="F50" s="350"/>
      <c r="G50" s="350"/>
      <c r="H50" s="350"/>
      <c r="I50" s="350"/>
      <c r="J50" s="350"/>
      <c r="K50" s="350"/>
      <c r="L50" s="350"/>
      <c r="M50" s="350"/>
      <c r="N50" s="350"/>
      <c r="O50" s="350"/>
      <c r="P50" s="350"/>
      <c r="Q50" s="350"/>
      <c r="R50" s="350"/>
      <c r="S50" s="350"/>
      <c r="T50" s="350"/>
      <c r="U50" s="350"/>
      <c r="V50" s="350"/>
      <c r="W50" s="350"/>
      <c r="X50" s="660" t="s">
        <v>610</v>
      </c>
      <c r="Y50" s="350"/>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row>
    <row r="51" spans="1:52" s="31" customFormat="1">
      <c r="A51" s="761" t="s">
        <v>362</v>
      </c>
      <c r="B51" s="350"/>
      <c r="C51" s="350"/>
      <c r="D51" s="350"/>
      <c r="E51" s="350"/>
      <c r="F51" s="350"/>
      <c r="G51" s="350"/>
      <c r="H51" s="350"/>
      <c r="I51" s="350"/>
      <c r="J51" s="350"/>
      <c r="K51" s="350"/>
      <c r="L51" s="350"/>
      <c r="M51" s="350"/>
      <c r="N51" s="350"/>
      <c r="O51" s="350"/>
      <c r="P51" s="350"/>
      <c r="Q51" s="350"/>
      <c r="R51" s="350"/>
      <c r="S51" s="350"/>
      <c r="T51" s="350"/>
      <c r="U51" s="350"/>
      <c r="V51" s="350"/>
      <c r="W51" s="350"/>
      <c r="X51" s="350"/>
      <c r="Y51" s="350"/>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row>
    <row r="52" spans="1:52">
      <c r="A52" s="210"/>
      <c r="B52" s="210"/>
      <c r="C52" s="210"/>
      <c r="D52" s="210"/>
      <c r="E52" s="210"/>
      <c r="F52" s="210"/>
      <c r="G52" s="210"/>
      <c r="H52" s="210"/>
      <c r="M52" s="210"/>
      <c r="N52" s="126"/>
      <c r="O52" s="126"/>
      <c r="P52" s="126"/>
    </row>
    <row r="53" spans="1:52">
      <c r="A53" s="210"/>
      <c r="B53" s="210"/>
      <c r="C53" s="210"/>
      <c r="D53" s="210"/>
      <c r="E53" s="210"/>
      <c r="F53" s="210"/>
      <c r="G53" s="210"/>
      <c r="H53" s="210"/>
      <c r="M53" s="210"/>
      <c r="N53" s="126"/>
      <c r="O53" s="126"/>
      <c r="P53" s="126"/>
    </row>
    <row r="54" spans="1:52">
      <c r="A54" s="210"/>
      <c r="B54" s="210"/>
      <c r="C54" s="210"/>
      <c r="D54" s="210"/>
      <c r="E54" s="210"/>
      <c r="F54" s="210"/>
      <c r="G54" s="210"/>
      <c r="H54" s="210"/>
      <c r="M54" s="210"/>
      <c r="N54" s="126"/>
      <c r="O54" s="126"/>
      <c r="P54" s="126"/>
    </row>
    <row r="55" spans="1:52">
      <c r="A55" s="210"/>
      <c r="B55" s="210"/>
      <c r="C55" s="210"/>
      <c r="D55" s="210"/>
      <c r="E55" s="210"/>
      <c r="F55" s="210"/>
      <c r="G55" s="210"/>
      <c r="H55" s="210"/>
      <c r="M55" s="210"/>
      <c r="N55" s="126"/>
      <c r="O55" s="126"/>
      <c r="P55" s="126"/>
    </row>
    <row r="56" spans="1:52">
      <c r="A56" s="210"/>
      <c r="B56" s="210"/>
      <c r="C56" s="210"/>
      <c r="D56" s="210"/>
      <c r="E56" s="210"/>
      <c r="F56" s="210"/>
      <c r="G56" s="210"/>
      <c r="H56" s="210"/>
      <c r="M56" s="210"/>
      <c r="N56" s="126"/>
      <c r="O56" s="126"/>
      <c r="P56" s="126"/>
    </row>
    <row r="57" spans="1:52">
      <c r="A57" s="210"/>
      <c r="B57" s="210"/>
      <c r="C57" s="210"/>
      <c r="D57" s="210"/>
      <c r="E57" s="210"/>
      <c r="F57" s="210"/>
      <c r="G57" s="210"/>
      <c r="H57" s="210"/>
      <c r="M57" s="210"/>
      <c r="N57" s="126"/>
      <c r="O57" s="126"/>
      <c r="P57" s="126"/>
    </row>
    <row r="58" spans="1:52">
      <c r="A58" s="210"/>
      <c r="B58" s="210"/>
      <c r="C58" s="210"/>
      <c r="D58" s="210"/>
      <c r="E58" s="210"/>
      <c r="F58" s="210"/>
      <c r="G58" s="210"/>
      <c r="H58" s="210"/>
      <c r="M58" s="210"/>
      <c r="N58" s="126"/>
      <c r="O58" s="126"/>
      <c r="P58" s="126"/>
    </row>
    <row r="59" spans="1:52">
      <c r="A59" s="210"/>
      <c r="B59" s="210"/>
      <c r="C59" s="210"/>
      <c r="D59" s="210"/>
      <c r="E59" s="210"/>
      <c r="F59" s="210"/>
      <c r="G59" s="210"/>
      <c r="H59" s="210"/>
      <c r="M59" s="210"/>
      <c r="N59" s="126"/>
      <c r="O59" s="126"/>
      <c r="P59" s="126"/>
    </row>
    <row r="60" spans="1:52">
      <c r="A60" s="210"/>
      <c r="B60" s="210"/>
      <c r="C60" s="210"/>
      <c r="D60" s="210"/>
      <c r="E60" s="210"/>
      <c r="F60" s="210"/>
      <c r="G60" s="210"/>
      <c r="H60" s="210"/>
      <c r="M60" s="210"/>
      <c r="N60" s="126"/>
      <c r="O60" s="126"/>
      <c r="P60" s="126"/>
    </row>
    <row r="61" spans="1:52">
      <c r="A61" s="210"/>
      <c r="B61" s="210"/>
      <c r="C61" s="210"/>
      <c r="D61" s="210"/>
      <c r="E61" s="210"/>
      <c r="F61" s="210"/>
      <c r="G61" s="210"/>
      <c r="H61" s="210"/>
      <c r="M61" s="210"/>
      <c r="N61" s="126"/>
      <c r="O61" s="126"/>
      <c r="P61" s="126"/>
    </row>
    <row r="62" spans="1:52">
      <c r="A62" s="210"/>
      <c r="B62" s="210"/>
      <c r="C62" s="210"/>
      <c r="D62" s="210"/>
      <c r="E62" s="210"/>
      <c r="F62" s="210"/>
      <c r="G62" s="210"/>
      <c r="H62" s="210"/>
      <c r="M62" s="210"/>
      <c r="N62" s="126"/>
      <c r="O62" s="126"/>
      <c r="P62" s="126"/>
    </row>
    <row r="63" spans="1:52">
      <c r="A63" s="210"/>
      <c r="B63" s="210"/>
      <c r="C63" s="210"/>
      <c r="D63" s="210"/>
      <c r="E63" s="210"/>
      <c r="F63" s="210"/>
      <c r="G63" s="210"/>
      <c r="H63" s="210"/>
      <c r="M63" s="210"/>
      <c r="N63" s="126"/>
      <c r="O63" s="126"/>
      <c r="P63" s="126"/>
    </row>
    <row r="64" spans="1:52">
      <c r="A64" s="210"/>
      <c r="B64" s="210"/>
      <c r="C64" s="210"/>
      <c r="D64" s="210"/>
      <c r="E64" s="210"/>
      <c r="F64" s="210"/>
      <c r="G64" s="210"/>
      <c r="H64" s="210"/>
      <c r="M64" s="210"/>
      <c r="N64" s="126"/>
      <c r="O64" s="126"/>
      <c r="P64" s="126"/>
    </row>
    <row r="65" spans="1:21">
      <c r="A65" s="210"/>
      <c r="B65" s="210"/>
      <c r="C65" s="210"/>
      <c r="D65" s="210"/>
      <c r="E65" s="210"/>
      <c r="F65" s="210"/>
      <c r="G65" s="210"/>
      <c r="H65" s="210"/>
      <c r="M65" s="210"/>
      <c r="N65" s="126"/>
      <c r="O65" s="126"/>
      <c r="P65" s="126"/>
    </row>
    <row r="66" spans="1:21">
      <c r="A66" s="210"/>
      <c r="B66" s="210"/>
      <c r="C66" s="210"/>
      <c r="D66" s="210"/>
      <c r="E66" s="210"/>
      <c r="F66" s="210"/>
      <c r="G66" s="210"/>
      <c r="H66" s="210"/>
      <c r="M66" s="210"/>
      <c r="N66" s="126"/>
      <c r="O66" s="126"/>
      <c r="P66" s="126"/>
    </row>
    <row r="67" spans="1:21">
      <c r="A67" s="210"/>
      <c r="B67" s="210"/>
      <c r="C67" s="210"/>
      <c r="D67" s="210"/>
      <c r="E67" s="210"/>
      <c r="F67" s="210"/>
      <c r="G67" s="210"/>
      <c r="H67" s="210"/>
      <c r="M67" s="210"/>
      <c r="N67" s="126"/>
      <c r="O67" s="126"/>
      <c r="P67" s="126"/>
    </row>
    <row r="68" spans="1:21">
      <c r="A68" s="210"/>
      <c r="B68" s="210"/>
      <c r="C68" s="210"/>
      <c r="D68" s="210"/>
      <c r="E68" s="210"/>
      <c r="F68" s="210"/>
      <c r="G68" s="210"/>
      <c r="H68" s="210"/>
      <c r="M68" s="210"/>
      <c r="N68" s="126"/>
      <c r="O68" s="126"/>
      <c r="P68" s="126"/>
    </row>
    <row r="69" spans="1:21">
      <c r="A69" s="210"/>
      <c r="B69" s="210"/>
      <c r="C69" s="210"/>
      <c r="D69" s="210"/>
      <c r="E69" s="210"/>
      <c r="F69" s="210"/>
      <c r="G69" s="210"/>
      <c r="H69" s="210"/>
      <c r="M69" s="210"/>
      <c r="N69" s="126"/>
      <c r="O69" s="126"/>
      <c r="P69" s="126"/>
    </row>
    <row r="70" spans="1:21">
      <c r="A70" s="210"/>
      <c r="B70" s="210"/>
      <c r="C70" s="210"/>
      <c r="D70" s="210"/>
      <c r="E70" s="210"/>
      <c r="F70" s="210"/>
      <c r="G70" s="210"/>
      <c r="H70" s="210"/>
      <c r="M70" s="210"/>
      <c r="N70" s="126"/>
      <c r="O70" s="126"/>
      <c r="P70" s="126"/>
    </row>
    <row r="71" spans="1:21">
      <c r="A71" s="210"/>
      <c r="B71" s="210"/>
      <c r="C71" s="210"/>
      <c r="D71" s="210"/>
      <c r="E71" s="210"/>
      <c r="F71" s="210"/>
      <c r="G71" s="210"/>
      <c r="H71" s="210"/>
      <c r="M71" s="210"/>
      <c r="N71" s="126"/>
      <c r="O71" s="126"/>
      <c r="P71" s="126"/>
    </row>
    <row r="72" spans="1:21">
      <c r="A72" s="210"/>
      <c r="B72" s="210"/>
      <c r="C72" s="210"/>
      <c r="D72" s="210"/>
      <c r="E72" s="210"/>
      <c r="F72" s="210"/>
      <c r="G72" s="210"/>
      <c r="H72" s="210"/>
      <c r="M72" s="210"/>
      <c r="N72" s="126"/>
      <c r="O72" s="126"/>
      <c r="P72" s="126"/>
      <c r="U72" s="10"/>
    </row>
    <row r="73" spans="1:21">
      <c r="A73" s="210"/>
      <c r="B73" s="210"/>
      <c r="C73" s="210"/>
      <c r="D73" s="210"/>
      <c r="E73" s="210"/>
      <c r="F73" s="210"/>
      <c r="G73" s="210"/>
      <c r="H73" s="210"/>
      <c r="M73" s="210"/>
      <c r="N73" s="126"/>
      <c r="O73" s="126"/>
      <c r="P73" s="126"/>
      <c r="U73" s="10"/>
    </row>
    <row r="74" spans="1:21">
      <c r="A74" s="210"/>
      <c r="B74" s="210"/>
      <c r="C74" s="210"/>
      <c r="D74" s="210"/>
      <c r="E74" s="210"/>
      <c r="F74" s="210"/>
      <c r="G74" s="210"/>
      <c r="H74" s="210"/>
      <c r="M74" s="210"/>
      <c r="N74" s="126"/>
      <c r="O74" s="126"/>
      <c r="P74" s="126"/>
      <c r="U74" s="10"/>
    </row>
    <row r="75" spans="1:21">
      <c r="A75" s="210"/>
      <c r="B75" s="210"/>
      <c r="C75" s="210"/>
      <c r="D75" s="210"/>
      <c r="E75" s="210"/>
      <c r="F75" s="210"/>
      <c r="G75" s="210"/>
      <c r="H75" s="210"/>
      <c r="M75" s="210"/>
      <c r="N75" s="126"/>
      <c r="O75" s="126"/>
      <c r="P75" s="126"/>
      <c r="U75" s="10"/>
    </row>
    <row r="76" spans="1:21">
      <c r="A76" s="210"/>
      <c r="B76" s="210"/>
      <c r="C76" s="210"/>
      <c r="D76" s="210"/>
      <c r="E76" s="210"/>
      <c r="F76" s="210"/>
      <c r="G76" s="210"/>
      <c r="H76" s="210"/>
      <c r="M76" s="210"/>
      <c r="N76" s="126"/>
      <c r="O76" s="126"/>
      <c r="P76" s="126"/>
      <c r="U76" s="10"/>
    </row>
    <row r="77" spans="1:21">
      <c r="A77" s="210"/>
      <c r="B77" s="210"/>
      <c r="C77" s="210"/>
      <c r="D77" s="210"/>
      <c r="E77" s="210"/>
      <c r="F77" s="210"/>
      <c r="G77" s="210"/>
      <c r="H77" s="210"/>
      <c r="M77" s="210"/>
      <c r="N77" s="126"/>
      <c r="O77" s="126"/>
      <c r="P77" s="126"/>
      <c r="U77" s="10"/>
    </row>
    <row r="78" spans="1:21">
      <c r="A78" s="210"/>
      <c r="B78" s="210"/>
      <c r="C78" s="210"/>
      <c r="D78" s="210"/>
      <c r="E78" s="210"/>
      <c r="F78" s="210"/>
      <c r="G78" s="210"/>
      <c r="H78" s="210"/>
      <c r="M78" s="210"/>
      <c r="N78" s="126"/>
      <c r="O78" s="126"/>
      <c r="P78" s="126"/>
      <c r="U78" s="10"/>
    </row>
    <row r="79" spans="1:21">
      <c r="A79" s="210"/>
      <c r="B79" s="210"/>
      <c r="C79" s="210"/>
      <c r="D79" s="210"/>
      <c r="E79" s="210"/>
      <c r="F79" s="210"/>
      <c r="G79" s="210"/>
      <c r="H79" s="210"/>
      <c r="M79" s="210"/>
      <c r="N79" s="126"/>
      <c r="O79" s="126"/>
      <c r="P79" s="126"/>
      <c r="U79" s="10"/>
    </row>
    <row r="80" spans="1:21">
      <c r="A80" s="210"/>
      <c r="B80" s="210"/>
      <c r="C80" s="210"/>
      <c r="D80" s="210"/>
      <c r="E80" s="210"/>
      <c r="F80" s="210"/>
      <c r="G80" s="210"/>
      <c r="H80" s="210"/>
      <c r="M80" s="210"/>
      <c r="N80" s="126"/>
      <c r="O80" s="126"/>
      <c r="P80" s="126"/>
      <c r="U80" s="10"/>
    </row>
    <row r="81" spans="1:21">
      <c r="A81" s="210"/>
      <c r="B81" s="210"/>
      <c r="C81" s="210"/>
      <c r="D81" s="210"/>
      <c r="E81" s="210"/>
      <c r="F81" s="210"/>
      <c r="G81" s="210"/>
      <c r="H81" s="210"/>
      <c r="M81" s="210"/>
      <c r="N81" s="126"/>
      <c r="O81" s="126"/>
      <c r="P81" s="126"/>
      <c r="U81" s="10"/>
    </row>
    <row r="82" spans="1:21">
      <c r="A82" s="210"/>
      <c r="B82" s="210"/>
      <c r="C82" s="210"/>
      <c r="D82" s="210"/>
      <c r="E82" s="210"/>
      <c r="F82" s="210"/>
      <c r="G82" s="210"/>
      <c r="H82" s="210"/>
      <c r="M82" s="210"/>
      <c r="N82" s="126"/>
      <c r="O82" s="126"/>
      <c r="P82" s="126"/>
      <c r="U82" s="10"/>
    </row>
    <row r="83" spans="1:21">
      <c r="A83" s="210"/>
      <c r="B83" s="210"/>
      <c r="C83" s="210"/>
      <c r="D83" s="210"/>
      <c r="E83" s="210"/>
      <c r="F83" s="210"/>
      <c r="G83" s="210"/>
      <c r="H83" s="210"/>
      <c r="M83" s="210"/>
      <c r="N83" s="126"/>
      <c r="O83" s="126"/>
      <c r="P83" s="126"/>
      <c r="U83" s="10"/>
    </row>
    <row r="84" spans="1:21">
      <c r="A84" s="210"/>
      <c r="B84" s="210"/>
      <c r="C84" s="210"/>
      <c r="D84" s="210"/>
      <c r="E84" s="210"/>
      <c r="F84" s="210"/>
      <c r="G84" s="210"/>
      <c r="H84" s="210"/>
      <c r="M84" s="210"/>
      <c r="N84" s="126"/>
      <c r="O84" s="126"/>
      <c r="P84" s="126"/>
      <c r="U84" s="10"/>
    </row>
    <row r="85" spans="1:21">
      <c r="A85" s="210"/>
      <c r="B85" s="210"/>
      <c r="C85" s="210"/>
      <c r="D85" s="210"/>
      <c r="E85" s="210"/>
      <c r="F85" s="210"/>
      <c r="G85" s="210"/>
      <c r="H85" s="210"/>
      <c r="M85" s="210"/>
      <c r="N85" s="126"/>
      <c r="O85" s="126"/>
      <c r="P85" s="126"/>
      <c r="U85" s="10"/>
    </row>
    <row r="86" spans="1:21">
      <c r="A86" s="210"/>
      <c r="B86" s="210"/>
      <c r="C86" s="210"/>
      <c r="D86" s="210"/>
      <c r="E86" s="210"/>
      <c r="F86" s="210"/>
      <c r="G86" s="210"/>
      <c r="H86" s="210"/>
      <c r="M86" s="210"/>
      <c r="N86" s="126"/>
      <c r="O86" s="126"/>
      <c r="P86" s="126"/>
      <c r="U86" s="10"/>
    </row>
    <row r="87" spans="1:21">
      <c r="A87" s="210"/>
      <c r="B87" s="210"/>
      <c r="C87" s="210"/>
      <c r="D87" s="210"/>
      <c r="E87" s="210"/>
      <c r="F87" s="210"/>
      <c r="G87" s="210"/>
      <c r="H87" s="210"/>
      <c r="M87" s="210"/>
      <c r="N87" s="126"/>
      <c r="O87" s="126"/>
      <c r="P87" s="126"/>
      <c r="U87" s="10"/>
    </row>
    <row r="88" spans="1:21">
      <c r="A88" s="210"/>
      <c r="B88" s="210"/>
      <c r="C88" s="210"/>
      <c r="D88" s="210"/>
      <c r="E88" s="210"/>
      <c r="F88" s="210"/>
      <c r="G88" s="210"/>
      <c r="H88" s="210"/>
      <c r="M88" s="210"/>
      <c r="N88" s="126"/>
      <c r="O88" s="126"/>
      <c r="P88" s="126"/>
      <c r="U88" s="10"/>
    </row>
    <row r="89" spans="1:21">
      <c r="A89" s="210"/>
      <c r="B89" s="210"/>
      <c r="C89" s="210"/>
      <c r="D89" s="210"/>
      <c r="E89" s="210"/>
      <c r="F89" s="210"/>
      <c r="G89" s="210"/>
      <c r="H89" s="210"/>
      <c r="M89" s="210"/>
      <c r="N89" s="126"/>
      <c r="O89" s="126"/>
      <c r="P89" s="126"/>
      <c r="U89" s="10"/>
    </row>
    <row r="90" spans="1:21">
      <c r="A90" s="210"/>
      <c r="B90" s="210"/>
      <c r="C90" s="210"/>
      <c r="D90" s="210"/>
      <c r="E90" s="210"/>
      <c r="F90" s="210"/>
      <c r="G90" s="210"/>
      <c r="H90" s="210"/>
      <c r="M90" s="210"/>
      <c r="N90" s="126"/>
      <c r="O90" s="126"/>
      <c r="P90" s="126"/>
      <c r="U90" s="10"/>
    </row>
    <row r="91" spans="1:21">
      <c r="A91" s="210"/>
      <c r="B91" s="210"/>
      <c r="C91" s="210"/>
      <c r="D91" s="210"/>
      <c r="E91" s="210"/>
      <c r="F91" s="210"/>
      <c r="G91" s="210"/>
      <c r="H91" s="210"/>
      <c r="M91" s="210"/>
      <c r="N91" s="126"/>
      <c r="O91" s="126"/>
      <c r="P91" s="126"/>
      <c r="U91" s="10"/>
    </row>
    <row r="92" spans="1:21">
      <c r="A92" s="210"/>
      <c r="B92" s="210"/>
      <c r="C92" s="210"/>
      <c r="D92" s="210"/>
      <c r="E92" s="210"/>
      <c r="F92" s="210"/>
      <c r="G92" s="210"/>
      <c r="H92" s="210"/>
      <c r="M92" s="210"/>
      <c r="N92" s="126"/>
      <c r="O92" s="126"/>
      <c r="P92" s="126"/>
      <c r="U92" s="10"/>
    </row>
    <row r="93" spans="1:21">
      <c r="A93" s="210"/>
      <c r="B93" s="210"/>
      <c r="C93" s="210"/>
      <c r="D93" s="210"/>
      <c r="E93" s="210"/>
      <c r="F93" s="210"/>
      <c r="G93" s="210"/>
      <c r="H93" s="210"/>
      <c r="M93" s="210"/>
      <c r="N93" s="126"/>
      <c r="O93" s="126"/>
      <c r="P93" s="126"/>
      <c r="U93" s="10"/>
    </row>
    <row r="94" spans="1:21">
      <c r="A94" s="210"/>
      <c r="B94" s="210"/>
      <c r="C94" s="210"/>
      <c r="D94" s="210"/>
      <c r="E94" s="210"/>
      <c r="F94" s="210"/>
      <c r="G94" s="210"/>
      <c r="H94" s="210"/>
      <c r="M94" s="210"/>
      <c r="N94" s="126"/>
      <c r="O94" s="126"/>
      <c r="P94" s="126"/>
      <c r="U94" s="10"/>
    </row>
    <row r="95" spans="1:21">
      <c r="A95" s="210"/>
      <c r="B95" s="210"/>
      <c r="C95" s="210"/>
      <c r="D95" s="210"/>
      <c r="E95" s="210"/>
      <c r="F95" s="210"/>
      <c r="G95" s="210"/>
      <c r="H95" s="210"/>
      <c r="M95" s="210"/>
      <c r="N95" s="126"/>
      <c r="O95" s="126"/>
      <c r="P95" s="126"/>
      <c r="U95" s="10"/>
    </row>
    <row r="96" spans="1:21">
      <c r="A96" s="210"/>
      <c r="B96" s="210"/>
      <c r="C96" s="210"/>
      <c r="D96" s="210"/>
      <c r="E96" s="210"/>
      <c r="F96" s="210"/>
      <c r="G96" s="210"/>
      <c r="H96" s="210"/>
      <c r="M96" s="210"/>
      <c r="N96" s="126"/>
      <c r="O96" s="126"/>
      <c r="P96" s="126"/>
      <c r="U96" s="10"/>
    </row>
    <row r="97" spans="1:21">
      <c r="A97" s="210"/>
      <c r="B97" s="210"/>
      <c r="C97" s="210"/>
      <c r="D97" s="210"/>
      <c r="E97" s="210"/>
      <c r="F97" s="210"/>
      <c r="G97" s="210"/>
      <c r="H97" s="210"/>
      <c r="M97" s="210"/>
      <c r="N97" s="126"/>
      <c r="O97" s="126"/>
      <c r="P97" s="126"/>
      <c r="U97" s="10"/>
    </row>
    <row r="98" spans="1:21">
      <c r="A98" s="210"/>
      <c r="B98" s="210"/>
      <c r="C98" s="210"/>
      <c r="D98" s="210"/>
      <c r="E98" s="210"/>
      <c r="F98" s="210"/>
      <c r="G98" s="210"/>
      <c r="H98" s="210"/>
      <c r="M98" s="210"/>
      <c r="N98" s="126"/>
      <c r="O98" s="126"/>
      <c r="P98" s="126"/>
      <c r="U98" s="10"/>
    </row>
    <row r="99" spans="1:21">
      <c r="A99" s="210"/>
      <c r="B99" s="210"/>
      <c r="C99" s="210"/>
      <c r="D99" s="210"/>
      <c r="E99" s="210"/>
      <c r="F99" s="210"/>
      <c r="G99" s="210"/>
      <c r="H99" s="210"/>
      <c r="M99" s="210"/>
      <c r="N99" s="126"/>
      <c r="O99" s="126"/>
      <c r="P99" s="126"/>
      <c r="U99" s="10"/>
    </row>
    <row r="100" spans="1:21">
      <c r="A100" s="210"/>
      <c r="B100" s="210"/>
      <c r="C100" s="210"/>
      <c r="D100" s="210"/>
      <c r="E100" s="210"/>
      <c r="F100" s="210"/>
      <c r="G100" s="210"/>
      <c r="H100" s="210"/>
      <c r="M100" s="210"/>
      <c r="N100" s="126"/>
      <c r="O100" s="126"/>
      <c r="P100" s="126"/>
      <c r="U100" s="10"/>
    </row>
    <row r="101" spans="1:21">
      <c r="A101" s="210"/>
      <c r="B101" s="210"/>
      <c r="C101" s="210"/>
      <c r="D101" s="210"/>
      <c r="E101" s="210"/>
      <c r="F101" s="210"/>
      <c r="G101" s="210"/>
      <c r="H101" s="210"/>
      <c r="M101" s="210"/>
      <c r="N101" s="126"/>
      <c r="O101" s="126"/>
      <c r="P101" s="126"/>
      <c r="U101" s="10"/>
    </row>
    <row r="102" spans="1:21">
      <c r="A102" s="210"/>
      <c r="B102" s="210"/>
      <c r="C102" s="210"/>
      <c r="D102" s="210"/>
      <c r="E102" s="210"/>
      <c r="F102" s="210"/>
      <c r="G102" s="210"/>
      <c r="H102" s="210"/>
      <c r="M102" s="210"/>
      <c r="N102" s="126"/>
      <c r="O102" s="126"/>
      <c r="P102" s="126"/>
      <c r="U102" s="10"/>
    </row>
    <row r="103" spans="1:21">
      <c r="A103" s="210"/>
      <c r="B103" s="210"/>
      <c r="C103" s="210"/>
      <c r="D103" s="210"/>
      <c r="E103" s="210"/>
      <c r="F103" s="210"/>
      <c r="G103" s="210"/>
      <c r="H103" s="210"/>
      <c r="M103" s="210"/>
      <c r="N103" s="126"/>
      <c r="O103" s="126"/>
      <c r="P103" s="126"/>
      <c r="U103" s="10"/>
    </row>
    <row r="104" spans="1:21">
      <c r="A104" s="210"/>
      <c r="B104" s="210"/>
      <c r="C104" s="210"/>
      <c r="D104" s="210"/>
      <c r="E104" s="210"/>
      <c r="F104" s="210"/>
      <c r="G104" s="210"/>
      <c r="H104" s="210"/>
      <c r="M104" s="210"/>
      <c r="N104" s="126"/>
      <c r="O104" s="126"/>
      <c r="P104" s="126"/>
      <c r="U104" s="10"/>
    </row>
    <row r="105" spans="1:21">
      <c r="A105" s="210"/>
      <c r="B105" s="210"/>
      <c r="C105" s="210"/>
      <c r="D105" s="210"/>
      <c r="E105" s="210"/>
      <c r="F105" s="210"/>
      <c r="G105" s="210"/>
      <c r="H105" s="210"/>
      <c r="M105" s="210"/>
      <c r="N105" s="126"/>
      <c r="O105" s="126"/>
      <c r="P105" s="126"/>
      <c r="U105" s="10"/>
    </row>
    <row r="106" spans="1:21">
      <c r="A106" s="210"/>
      <c r="B106" s="210"/>
      <c r="C106" s="210"/>
      <c r="D106" s="210"/>
      <c r="E106" s="210"/>
      <c r="F106" s="210"/>
      <c r="G106" s="210"/>
      <c r="H106" s="210"/>
      <c r="M106" s="210"/>
      <c r="N106" s="126"/>
      <c r="O106" s="126"/>
      <c r="P106" s="126"/>
      <c r="U106" s="10"/>
    </row>
    <row r="107" spans="1:21">
      <c r="A107" s="210"/>
      <c r="B107" s="210"/>
      <c r="C107" s="210"/>
      <c r="D107" s="210"/>
      <c r="E107" s="210"/>
      <c r="F107" s="210"/>
      <c r="G107" s="210"/>
      <c r="H107" s="210"/>
      <c r="M107" s="210"/>
      <c r="N107" s="126"/>
      <c r="O107" s="126"/>
      <c r="P107" s="126"/>
      <c r="U107" s="10"/>
    </row>
    <row r="108" spans="1:21">
      <c r="A108" s="210"/>
      <c r="B108" s="210"/>
      <c r="C108" s="210"/>
      <c r="D108" s="210"/>
      <c r="E108" s="210"/>
      <c r="F108" s="210"/>
      <c r="G108" s="210"/>
      <c r="H108" s="210"/>
      <c r="M108" s="210"/>
      <c r="N108" s="126"/>
      <c r="O108" s="126"/>
      <c r="P108" s="126"/>
      <c r="U108" s="10"/>
    </row>
    <row r="109" spans="1:21">
      <c r="A109" s="210"/>
      <c r="B109" s="210"/>
      <c r="C109" s="210"/>
      <c r="D109" s="210"/>
      <c r="E109" s="210"/>
      <c r="F109" s="210"/>
      <c r="G109" s="210"/>
      <c r="H109" s="210"/>
      <c r="M109" s="210"/>
      <c r="N109" s="126"/>
      <c r="O109" s="126"/>
      <c r="P109" s="126"/>
      <c r="U109" s="10"/>
    </row>
    <row r="110" spans="1:21">
      <c r="A110" s="210"/>
      <c r="B110" s="210"/>
      <c r="C110" s="210"/>
      <c r="D110" s="210"/>
      <c r="E110" s="210"/>
      <c r="F110" s="210"/>
      <c r="G110" s="210"/>
      <c r="H110" s="210"/>
      <c r="M110" s="210"/>
      <c r="N110" s="126"/>
      <c r="O110" s="126"/>
      <c r="P110" s="126"/>
      <c r="U110" s="10"/>
    </row>
    <row r="111" spans="1:21">
      <c r="A111" s="210"/>
      <c r="B111" s="210"/>
      <c r="C111" s="210"/>
      <c r="D111" s="210"/>
      <c r="E111" s="210"/>
      <c r="F111" s="210"/>
      <c r="G111" s="210"/>
      <c r="H111" s="210"/>
      <c r="M111" s="210"/>
      <c r="N111" s="126"/>
      <c r="O111" s="126"/>
      <c r="P111" s="126"/>
      <c r="U111" s="10"/>
    </row>
    <row r="112" spans="1:21">
      <c r="A112" s="210"/>
      <c r="B112" s="210"/>
      <c r="C112" s="210"/>
      <c r="D112" s="210"/>
      <c r="E112" s="210"/>
      <c r="F112" s="210"/>
      <c r="G112" s="210"/>
      <c r="H112" s="210"/>
      <c r="M112" s="210"/>
      <c r="N112" s="126"/>
      <c r="O112" s="126"/>
      <c r="P112" s="126"/>
      <c r="U112" s="10"/>
    </row>
    <row r="113" spans="1:21">
      <c r="A113" s="210"/>
      <c r="B113" s="210"/>
      <c r="C113" s="210"/>
      <c r="D113" s="210"/>
      <c r="E113" s="210"/>
      <c r="F113" s="210"/>
      <c r="G113" s="210"/>
      <c r="H113" s="210"/>
      <c r="M113" s="210"/>
      <c r="N113" s="126"/>
      <c r="O113" s="126"/>
      <c r="P113" s="126"/>
      <c r="U113" s="10"/>
    </row>
    <row r="114" spans="1:21">
      <c r="A114" s="210"/>
      <c r="B114" s="210"/>
      <c r="C114" s="210"/>
      <c r="D114" s="210"/>
      <c r="E114" s="210"/>
      <c r="F114" s="210"/>
      <c r="G114" s="210"/>
      <c r="H114" s="210"/>
      <c r="M114" s="210"/>
      <c r="N114" s="126"/>
      <c r="O114" s="126"/>
      <c r="P114" s="126"/>
      <c r="U114" s="10"/>
    </row>
    <row r="115" spans="1:21">
      <c r="A115" s="210"/>
      <c r="B115" s="210"/>
      <c r="C115" s="210"/>
      <c r="D115" s="210"/>
      <c r="E115" s="210"/>
      <c r="F115" s="210"/>
      <c r="G115" s="210"/>
      <c r="H115" s="210"/>
      <c r="M115" s="210"/>
      <c r="N115" s="126"/>
      <c r="O115" s="126"/>
      <c r="P115" s="126"/>
      <c r="U115" s="10"/>
    </row>
    <row r="116" spans="1:21">
      <c r="A116" s="210"/>
      <c r="B116" s="210"/>
      <c r="C116" s="210"/>
      <c r="D116" s="210"/>
      <c r="E116" s="210"/>
      <c r="F116" s="210"/>
      <c r="G116" s="210"/>
      <c r="H116" s="210"/>
      <c r="M116" s="210"/>
      <c r="N116" s="126"/>
      <c r="O116" s="126"/>
      <c r="P116" s="126"/>
      <c r="U116" s="10"/>
    </row>
    <row r="117" spans="1:21">
      <c r="A117" s="210"/>
      <c r="B117" s="210"/>
      <c r="C117" s="210"/>
      <c r="D117" s="210"/>
      <c r="E117" s="210"/>
      <c r="F117" s="210"/>
      <c r="G117" s="210"/>
      <c r="H117" s="210"/>
      <c r="M117" s="210"/>
      <c r="N117" s="126"/>
      <c r="O117" s="126"/>
      <c r="P117" s="126"/>
      <c r="U117" s="10"/>
    </row>
    <row r="118" spans="1:21">
      <c r="A118" s="210"/>
      <c r="B118" s="210"/>
      <c r="C118" s="210"/>
      <c r="D118" s="210"/>
      <c r="E118" s="210"/>
      <c r="F118" s="210"/>
      <c r="G118" s="210"/>
      <c r="H118" s="210"/>
      <c r="M118" s="210"/>
      <c r="N118" s="126"/>
      <c r="O118" s="126"/>
      <c r="P118" s="126"/>
      <c r="U118" s="10"/>
    </row>
    <row r="119" spans="1:21">
      <c r="A119" s="210"/>
      <c r="B119" s="210"/>
      <c r="C119" s="210"/>
      <c r="D119" s="210"/>
      <c r="E119" s="210"/>
      <c r="F119" s="210"/>
      <c r="G119" s="210"/>
      <c r="H119" s="210"/>
      <c r="M119" s="210"/>
      <c r="N119" s="126"/>
      <c r="O119" s="126"/>
      <c r="P119" s="126"/>
      <c r="U119" s="10"/>
    </row>
    <row r="120" spans="1:21">
      <c r="A120" s="210"/>
      <c r="B120" s="210"/>
      <c r="C120" s="210"/>
      <c r="D120" s="210"/>
      <c r="E120" s="210"/>
      <c r="F120" s="210"/>
      <c r="G120" s="210"/>
      <c r="H120" s="210"/>
      <c r="M120" s="210"/>
      <c r="N120" s="126"/>
      <c r="O120" s="126"/>
      <c r="P120" s="126"/>
      <c r="U120" s="10"/>
    </row>
    <row r="121" spans="1:21">
      <c r="A121" s="210"/>
      <c r="B121" s="210"/>
      <c r="C121" s="210"/>
      <c r="D121" s="210"/>
      <c r="E121" s="210"/>
      <c r="F121" s="210"/>
      <c r="G121" s="210"/>
      <c r="H121" s="210"/>
      <c r="M121" s="210"/>
      <c r="N121" s="126"/>
      <c r="O121" s="126"/>
      <c r="P121" s="126"/>
      <c r="U121" s="10"/>
    </row>
    <row r="122" spans="1:21">
      <c r="A122" s="210"/>
      <c r="B122" s="210"/>
      <c r="C122" s="210"/>
      <c r="D122" s="210"/>
      <c r="E122" s="210"/>
      <c r="F122" s="210"/>
      <c r="G122" s="210"/>
      <c r="H122" s="210"/>
      <c r="M122" s="210"/>
      <c r="N122" s="126"/>
      <c r="O122" s="126"/>
      <c r="P122" s="126"/>
      <c r="U122" s="10"/>
    </row>
    <row r="123" spans="1:21">
      <c r="A123" s="210"/>
      <c r="B123" s="210"/>
      <c r="C123" s="210"/>
      <c r="D123" s="210"/>
      <c r="E123" s="210"/>
      <c r="F123" s="210"/>
      <c r="G123" s="210"/>
      <c r="H123" s="210"/>
      <c r="M123" s="210"/>
      <c r="N123" s="126"/>
      <c r="O123" s="126"/>
      <c r="P123" s="126"/>
      <c r="U123" s="10"/>
    </row>
    <row r="124" spans="1:21">
      <c r="A124" s="210"/>
      <c r="B124" s="210"/>
      <c r="C124" s="210"/>
      <c r="D124" s="210"/>
      <c r="E124" s="210"/>
      <c r="F124" s="210"/>
      <c r="G124" s="210"/>
      <c r="H124" s="210"/>
      <c r="M124" s="210"/>
      <c r="N124" s="126"/>
      <c r="O124" s="126"/>
      <c r="P124" s="126"/>
      <c r="U124" s="10"/>
    </row>
    <row r="125" spans="1:21">
      <c r="A125" s="210"/>
      <c r="B125" s="210"/>
      <c r="C125" s="210"/>
      <c r="D125" s="210"/>
      <c r="E125" s="210"/>
      <c r="F125" s="210"/>
      <c r="G125" s="210"/>
      <c r="H125" s="210"/>
      <c r="M125" s="210"/>
      <c r="N125" s="126"/>
      <c r="O125" s="126"/>
      <c r="P125" s="126"/>
      <c r="U125" s="10"/>
    </row>
    <row r="126" spans="1:21">
      <c r="A126" s="210"/>
      <c r="B126" s="210"/>
      <c r="C126" s="210"/>
      <c r="D126" s="210"/>
      <c r="E126" s="210"/>
      <c r="F126" s="210"/>
      <c r="G126" s="210"/>
      <c r="H126" s="210"/>
      <c r="M126" s="210"/>
      <c r="N126" s="126"/>
      <c r="O126" s="126"/>
      <c r="P126" s="126"/>
      <c r="U126" s="10"/>
    </row>
    <row r="127" spans="1:21">
      <c r="A127" s="210"/>
      <c r="B127" s="210"/>
      <c r="C127" s="210"/>
      <c r="D127" s="210"/>
      <c r="E127" s="210"/>
      <c r="F127" s="210"/>
      <c r="G127" s="210"/>
      <c r="H127" s="210"/>
      <c r="M127" s="210"/>
      <c r="N127" s="126"/>
      <c r="O127" s="126"/>
      <c r="P127" s="126"/>
      <c r="U127" s="10"/>
    </row>
    <row r="128" spans="1:21">
      <c r="A128" s="210"/>
      <c r="B128" s="210"/>
      <c r="C128" s="210"/>
      <c r="D128" s="210"/>
      <c r="E128" s="210"/>
      <c r="F128" s="210"/>
      <c r="G128" s="210"/>
      <c r="H128" s="210"/>
      <c r="M128" s="210"/>
      <c r="N128" s="126"/>
      <c r="O128" s="126"/>
      <c r="P128" s="126"/>
      <c r="U128" s="10"/>
    </row>
    <row r="129" spans="1:21">
      <c r="A129" s="210"/>
      <c r="B129" s="210"/>
      <c r="C129" s="210"/>
      <c r="D129" s="210"/>
      <c r="E129" s="210"/>
      <c r="F129" s="210"/>
      <c r="G129" s="210"/>
      <c r="H129" s="210"/>
      <c r="M129" s="210"/>
      <c r="N129" s="126"/>
      <c r="O129" s="126"/>
      <c r="P129" s="126"/>
      <c r="U129" s="10"/>
    </row>
    <row r="130" spans="1:21">
      <c r="A130" s="210"/>
      <c r="B130" s="210"/>
      <c r="C130" s="210"/>
      <c r="D130" s="210"/>
      <c r="E130" s="210"/>
      <c r="F130" s="210"/>
      <c r="G130" s="210"/>
      <c r="H130" s="210"/>
      <c r="M130" s="210"/>
      <c r="N130" s="126"/>
      <c r="O130" s="126"/>
      <c r="P130" s="126"/>
      <c r="U130" s="10"/>
    </row>
    <row r="131" spans="1:21">
      <c r="A131" s="210"/>
      <c r="B131" s="210"/>
      <c r="C131" s="210"/>
      <c r="D131" s="210"/>
      <c r="E131" s="210"/>
      <c r="F131" s="210"/>
      <c r="G131" s="210"/>
      <c r="H131" s="210"/>
      <c r="M131" s="210"/>
      <c r="N131" s="126"/>
      <c r="O131" s="126"/>
      <c r="P131" s="126"/>
      <c r="U131" s="10"/>
    </row>
    <row r="132" spans="1:21">
      <c r="A132" s="210"/>
      <c r="B132" s="210"/>
      <c r="C132" s="210"/>
      <c r="D132" s="210"/>
      <c r="E132" s="210"/>
      <c r="F132" s="210"/>
      <c r="G132" s="210"/>
      <c r="H132" s="210"/>
      <c r="M132" s="210"/>
      <c r="N132" s="126"/>
      <c r="O132" s="126"/>
      <c r="P132" s="126"/>
      <c r="U132" s="10"/>
    </row>
    <row r="133" spans="1:21">
      <c r="A133" s="210"/>
      <c r="B133" s="210"/>
      <c r="C133" s="210"/>
      <c r="D133" s="210"/>
      <c r="E133" s="210"/>
      <c r="F133" s="210"/>
      <c r="G133" s="210"/>
      <c r="H133" s="210"/>
      <c r="M133" s="210"/>
      <c r="N133" s="126"/>
      <c r="O133" s="126"/>
      <c r="P133" s="126"/>
      <c r="U133" s="10"/>
    </row>
    <row r="134" spans="1:21">
      <c r="A134" s="210"/>
      <c r="B134" s="210"/>
      <c r="C134" s="210"/>
      <c r="D134" s="210"/>
      <c r="E134" s="210"/>
      <c r="F134" s="210"/>
      <c r="G134" s="210"/>
      <c r="H134" s="210"/>
      <c r="M134" s="210"/>
      <c r="N134" s="126"/>
      <c r="O134" s="126"/>
      <c r="P134" s="126"/>
      <c r="U134" s="10"/>
    </row>
    <row r="135" spans="1:21">
      <c r="A135" s="210"/>
      <c r="B135" s="210"/>
      <c r="C135" s="210"/>
      <c r="D135" s="210"/>
      <c r="E135" s="210"/>
      <c r="F135" s="210"/>
      <c r="G135" s="210"/>
      <c r="H135" s="210"/>
      <c r="M135" s="210"/>
      <c r="N135" s="126"/>
      <c r="O135" s="126"/>
      <c r="P135" s="126"/>
      <c r="U135" s="10"/>
    </row>
    <row r="136" spans="1:21">
      <c r="A136" s="210"/>
      <c r="B136" s="210"/>
      <c r="C136" s="210"/>
      <c r="D136" s="210"/>
      <c r="E136" s="210"/>
      <c r="F136" s="210"/>
      <c r="G136" s="210"/>
      <c r="H136" s="210"/>
      <c r="M136" s="210"/>
      <c r="N136" s="126"/>
      <c r="O136" s="126"/>
      <c r="P136" s="126"/>
      <c r="U136" s="10"/>
    </row>
    <row r="137" spans="1:21">
      <c r="A137" s="210"/>
      <c r="B137" s="210"/>
      <c r="C137" s="210"/>
      <c r="D137" s="210"/>
      <c r="E137" s="210"/>
      <c r="F137" s="210"/>
      <c r="G137" s="210"/>
      <c r="H137" s="210"/>
      <c r="M137" s="210"/>
      <c r="N137" s="126"/>
      <c r="O137" s="126"/>
      <c r="P137" s="126"/>
      <c r="U137" s="10"/>
    </row>
    <row r="138" spans="1:21">
      <c r="A138" s="210"/>
      <c r="B138" s="210"/>
      <c r="C138" s="210"/>
      <c r="D138" s="210"/>
      <c r="E138" s="210"/>
      <c r="F138" s="210"/>
      <c r="G138" s="210"/>
      <c r="H138" s="210"/>
      <c r="M138" s="210"/>
      <c r="N138" s="126"/>
      <c r="O138" s="126"/>
      <c r="P138" s="126"/>
      <c r="U138" s="10"/>
    </row>
    <row r="139" spans="1:21">
      <c r="A139" s="210"/>
      <c r="B139" s="210"/>
      <c r="C139" s="210"/>
      <c r="D139" s="210"/>
      <c r="E139" s="210"/>
      <c r="F139" s="210"/>
      <c r="G139" s="210"/>
      <c r="H139" s="210"/>
      <c r="M139" s="210"/>
      <c r="N139" s="126"/>
      <c r="O139" s="126"/>
      <c r="P139" s="126"/>
      <c r="U139" s="10"/>
    </row>
    <row r="140" spans="1:21">
      <c r="A140" s="210"/>
      <c r="B140" s="210"/>
      <c r="C140" s="210"/>
      <c r="D140" s="210"/>
      <c r="E140" s="210"/>
      <c r="F140" s="210"/>
      <c r="G140" s="210"/>
      <c r="H140" s="210"/>
      <c r="M140" s="210"/>
      <c r="N140" s="126"/>
      <c r="O140" s="126"/>
      <c r="P140" s="126"/>
      <c r="U140" s="10"/>
    </row>
    <row r="141" spans="1:21">
      <c r="A141" s="210"/>
      <c r="B141" s="210"/>
      <c r="C141" s="210"/>
      <c r="D141" s="210"/>
      <c r="E141" s="210"/>
      <c r="F141" s="210"/>
      <c r="G141" s="210"/>
      <c r="H141" s="210"/>
      <c r="M141" s="210"/>
      <c r="N141" s="126"/>
      <c r="O141" s="126"/>
      <c r="P141" s="126"/>
      <c r="U141" s="10"/>
    </row>
    <row r="142" spans="1:21">
      <c r="A142" s="210"/>
      <c r="B142" s="210"/>
      <c r="C142" s="210"/>
      <c r="D142" s="210"/>
      <c r="E142" s="210"/>
      <c r="F142" s="210"/>
      <c r="G142" s="210"/>
      <c r="H142" s="210"/>
      <c r="M142" s="210"/>
      <c r="N142" s="126"/>
      <c r="O142" s="126"/>
      <c r="P142" s="126"/>
      <c r="U142" s="10"/>
    </row>
    <row r="143" spans="1:21">
      <c r="A143" s="210"/>
      <c r="B143" s="210"/>
      <c r="C143" s="210"/>
      <c r="D143" s="210"/>
      <c r="E143" s="210"/>
      <c r="F143" s="210"/>
      <c r="G143" s="210"/>
      <c r="H143" s="210"/>
      <c r="M143" s="210"/>
      <c r="N143" s="126"/>
      <c r="O143" s="126"/>
      <c r="P143" s="126"/>
      <c r="U143" s="10"/>
    </row>
    <row r="144" spans="1:21">
      <c r="A144" s="210"/>
      <c r="B144" s="210"/>
      <c r="C144" s="210"/>
      <c r="D144" s="210"/>
      <c r="E144" s="210"/>
      <c r="F144" s="210"/>
      <c r="G144" s="210"/>
      <c r="H144" s="210"/>
      <c r="M144" s="210"/>
      <c r="N144" s="126"/>
      <c r="O144" s="126"/>
      <c r="P144" s="126"/>
      <c r="U144" s="10"/>
    </row>
    <row r="145" spans="1:21">
      <c r="A145" s="210"/>
      <c r="B145" s="210"/>
      <c r="C145" s="210"/>
      <c r="D145" s="210"/>
      <c r="E145" s="210"/>
      <c r="F145" s="210"/>
      <c r="G145" s="210"/>
      <c r="H145" s="210"/>
      <c r="M145" s="210"/>
      <c r="N145" s="126"/>
      <c r="O145" s="126"/>
      <c r="P145" s="126"/>
      <c r="U145" s="10"/>
    </row>
    <row r="146" spans="1:21">
      <c r="A146" s="210"/>
      <c r="B146" s="210"/>
      <c r="C146" s="210"/>
      <c r="D146" s="210"/>
      <c r="E146" s="210"/>
      <c r="F146" s="210"/>
      <c r="G146" s="210"/>
      <c r="H146" s="210"/>
      <c r="M146" s="210"/>
      <c r="N146" s="126"/>
      <c r="O146" s="126"/>
      <c r="P146" s="126"/>
      <c r="U146" s="10"/>
    </row>
    <row r="147" spans="1:21">
      <c r="A147" s="210"/>
      <c r="B147" s="210"/>
      <c r="C147" s="210"/>
      <c r="D147" s="210"/>
      <c r="E147" s="210"/>
      <c r="F147" s="210"/>
      <c r="G147" s="210"/>
      <c r="H147" s="210"/>
      <c r="M147" s="210"/>
      <c r="N147" s="126"/>
      <c r="O147" s="126"/>
      <c r="P147" s="126"/>
      <c r="U147" s="10"/>
    </row>
    <row r="148" spans="1:21">
      <c r="A148" s="210"/>
      <c r="B148" s="210"/>
      <c r="C148" s="210"/>
      <c r="D148" s="210"/>
      <c r="E148" s="210"/>
      <c r="F148" s="210"/>
      <c r="G148" s="210"/>
      <c r="H148" s="210"/>
      <c r="M148" s="210"/>
      <c r="N148" s="126"/>
      <c r="O148" s="126"/>
      <c r="P148" s="126"/>
      <c r="U148" s="10"/>
    </row>
    <row r="149" spans="1:21">
      <c r="A149" s="210"/>
      <c r="B149" s="210"/>
      <c r="C149" s="210"/>
      <c r="D149" s="210"/>
      <c r="E149" s="210"/>
      <c r="F149" s="210"/>
      <c r="G149" s="210"/>
      <c r="H149" s="210"/>
      <c r="M149" s="210"/>
      <c r="N149" s="126"/>
      <c r="O149" s="126"/>
      <c r="P149" s="126"/>
      <c r="U149" s="10"/>
    </row>
    <row r="150" spans="1:21">
      <c r="A150" s="210"/>
      <c r="B150" s="210"/>
      <c r="C150" s="210"/>
      <c r="D150" s="210"/>
      <c r="E150" s="210"/>
      <c r="F150" s="210"/>
      <c r="G150" s="210"/>
      <c r="H150" s="210"/>
      <c r="M150" s="210"/>
      <c r="N150" s="126"/>
      <c r="O150" s="126"/>
      <c r="P150" s="126"/>
      <c r="U150" s="10"/>
    </row>
    <row r="151" spans="1:21">
      <c r="A151" s="210"/>
      <c r="B151" s="210"/>
      <c r="C151" s="210"/>
      <c r="D151" s="210"/>
      <c r="E151" s="210"/>
      <c r="F151" s="210"/>
      <c r="G151" s="210"/>
      <c r="H151" s="210"/>
      <c r="M151" s="210"/>
      <c r="N151" s="126"/>
      <c r="O151" s="126"/>
      <c r="P151" s="126"/>
      <c r="U151" s="10"/>
    </row>
    <row r="152" spans="1:21">
      <c r="A152" s="210"/>
      <c r="B152" s="210"/>
      <c r="C152" s="210"/>
      <c r="D152" s="210"/>
      <c r="E152" s="210"/>
      <c r="F152" s="210"/>
      <c r="G152" s="210"/>
      <c r="H152" s="210"/>
      <c r="M152" s="210"/>
      <c r="N152" s="126"/>
      <c r="O152" s="126"/>
      <c r="P152" s="126"/>
      <c r="U152" s="10"/>
    </row>
    <row r="153" spans="1:21">
      <c r="A153" s="210"/>
      <c r="B153" s="210"/>
      <c r="C153" s="210"/>
      <c r="D153" s="210"/>
      <c r="E153" s="210"/>
      <c r="F153" s="210"/>
      <c r="G153" s="210"/>
      <c r="H153" s="210"/>
      <c r="M153" s="210"/>
      <c r="N153" s="126"/>
      <c r="O153" s="126"/>
      <c r="P153" s="126"/>
      <c r="U153" s="10"/>
    </row>
    <row r="154" spans="1:21">
      <c r="A154" s="210"/>
      <c r="B154" s="210"/>
      <c r="C154" s="210"/>
      <c r="D154" s="210"/>
      <c r="E154" s="210"/>
      <c r="F154" s="210"/>
      <c r="G154" s="210"/>
      <c r="H154" s="210"/>
      <c r="M154" s="210"/>
      <c r="N154" s="126"/>
      <c r="O154" s="126"/>
      <c r="P154" s="126"/>
      <c r="U154" s="10"/>
    </row>
    <row r="155" spans="1:21">
      <c r="A155" s="210"/>
      <c r="B155" s="210"/>
      <c r="C155" s="210"/>
      <c r="D155" s="210"/>
      <c r="E155" s="210"/>
      <c r="F155" s="210"/>
      <c r="G155" s="210"/>
      <c r="H155" s="210"/>
      <c r="M155" s="210"/>
      <c r="N155" s="126"/>
      <c r="O155" s="126"/>
      <c r="P155" s="126"/>
      <c r="U155" s="10"/>
    </row>
    <row r="156" spans="1:21">
      <c r="A156" s="210"/>
      <c r="B156" s="210"/>
      <c r="C156" s="210"/>
      <c r="D156" s="210"/>
      <c r="E156" s="210"/>
      <c r="F156" s="210"/>
      <c r="G156" s="210"/>
      <c r="H156" s="210"/>
      <c r="M156" s="210"/>
      <c r="N156" s="126"/>
      <c r="O156" s="126"/>
      <c r="P156" s="126"/>
      <c r="U156" s="10"/>
    </row>
    <row r="157" spans="1:21">
      <c r="A157" s="210"/>
      <c r="B157" s="210"/>
      <c r="C157" s="210"/>
      <c r="D157" s="210"/>
      <c r="E157" s="210"/>
      <c r="F157" s="210"/>
      <c r="G157" s="210"/>
      <c r="H157" s="210"/>
      <c r="M157" s="210"/>
      <c r="N157" s="126"/>
      <c r="O157" s="126"/>
      <c r="P157" s="126"/>
      <c r="U157" s="10"/>
    </row>
    <row r="158" spans="1:21">
      <c r="A158" s="210"/>
      <c r="B158" s="210"/>
      <c r="C158" s="210"/>
      <c r="D158" s="210"/>
      <c r="E158" s="210"/>
      <c r="F158" s="210"/>
      <c r="G158" s="210"/>
      <c r="H158" s="210"/>
      <c r="M158" s="210"/>
      <c r="N158" s="126"/>
      <c r="O158" s="126"/>
      <c r="P158" s="126"/>
      <c r="U158" s="10"/>
    </row>
    <row r="159" spans="1:21">
      <c r="A159" s="210"/>
      <c r="B159" s="210"/>
      <c r="C159" s="210"/>
      <c r="D159" s="210"/>
      <c r="E159" s="210"/>
      <c r="F159" s="210"/>
      <c r="G159" s="210"/>
      <c r="H159" s="210"/>
      <c r="M159" s="210"/>
      <c r="N159" s="126"/>
      <c r="O159" s="126"/>
      <c r="P159" s="126"/>
      <c r="U159" s="10"/>
    </row>
    <row r="160" spans="1:21">
      <c r="A160" s="210"/>
      <c r="B160" s="210"/>
      <c r="C160" s="210"/>
      <c r="D160" s="210"/>
      <c r="E160" s="210"/>
      <c r="F160" s="210"/>
      <c r="G160" s="210"/>
      <c r="H160" s="210"/>
      <c r="M160" s="210"/>
      <c r="N160" s="126"/>
      <c r="O160" s="126"/>
      <c r="P160" s="126"/>
      <c r="U160" s="10"/>
    </row>
    <row r="161" spans="1:21">
      <c r="A161" s="210"/>
      <c r="B161" s="210"/>
      <c r="C161" s="210"/>
      <c r="D161" s="210"/>
      <c r="E161" s="210"/>
      <c r="F161" s="210"/>
      <c r="G161" s="210"/>
      <c r="H161" s="210"/>
      <c r="M161" s="210"/>
      <c r="N161" s="126"/>
      <c r="O161" s="126"/>
      <c r="P161" s="126"/>
      <c r="U161" s="10"/>
    </row>
    <row r="162" spans="1:21">
      <c r="A162" s="210"/>
      <c r="B162" s="210"/>
      <c r="C162" s="210"/>
      <c r="D162" s="210"/>
      <c r="E162" s="210"/>
      <c r="F162" s="210"/>
      <c r="G162" s="210"/>
      <c r="H162" s="210"/>
      <c r="M162" s="210"/>
      <c r="N162" s="126"/>
      <c r="O162" s="126"/>
      <c r="P162" s="126"/>
      <c r="U162" s="10"/>
    </row>
    <row r="163" spans="1:21">
      <c r="A163" s="210"/>
      <c r="B163" s="210"/>
      <c r="C163" s="210"/>
      <c r="D163" s="210"/>
      <c r="E163" s="210"/>
      <c r="F163" s="210"/>
      <c r="G163" s="210"/>
      <c r="H163" s="210"/>
      <c r="M163" s="210"/>
      <c r="N163" s="126"/>
      <c r="O163" s="126"/>
      <c r="P163" s="126"/>
      <c r="U163" s="10"/>
    </row>
    <row r="164" spans="1:21">
      <c r="A164" s="210"/>
      <c r="B164" s="210"/>
      <c r="C164" s="210"/>
      <c r="D164" s="210"/>
      <c r="E164" s="210"/>
      <c r="F164" s="210"/>
      <c r="G164" s="210"/>
      <c r="H164" s="210"/>
      <c r="M164" s="210"/>
      <c r="N164" s="126"/>
      <c r="O164" s="126"/>
      <c r="P164" s="126"/>
      <c r="U164" s="10"/>
    </row>
    <row r="165" spans="1:21">
      <c r="A165" s="210"/>
      <c r="B165" s="210"/>
      <c r="C165" s="210"/>
      <c r="D165" s="210"/>
      <c r="E165" s="210"/>
      <c r="F165" s="210"/>
      <c r="G165" s="210"/>
      <c r="H165" s="210"/>
      <c r="M165" s="210"/>
      <c r="N165" s="126"/>
      <c r="O165" s="126"/>
      <c r="P165" s="126"/>
      <c r="U165" s="10"/>
    </row>
    <row r="166" spans="1:21">
      <c r="A166" s="210"/>
      <c r="B166" s="210"/>
      <c r="C166" s="210"/>
      <c r="D166" s="210"/>
      <c r="E166" s="210"/>
      <c r="F166" s="210"/>
      <c r="G166" s="210"/>
      <c r="H166" s="210"/>
      <c r="M166" s="210"/>
      <c r="N166" s="126"/>
      <c r="O166" s="126"/>
      <c r="P166" s="126"/>
      <c r="U166" s="10"/>
    </row>
    <row r="167" spans="1:21">
      <c r="A167" s="210"/>
      <c r="B167" s="210"/>
      <c r="C167" s="210"/>
      <c r="D167" s="210"/>
      <c r="E167" s="210"/>
      <c r="F167" s="210"/>
      <c r="G167" s="210"/>
      <c r="H167" s="210"/>
      <c r="M167" s="210"/>
      <c r="N167" s="126"/>
      <c r="O167" s="126"/>
      <c r="P167" s="126"/>
      <c r="U167" s="10"/>
    </row>
    <row r="168" spans="1:21">
      <c r="A168" s="210"/>
      <c r="B168" s="210"/>
      <c r="C168" s="210"/>
      <c r="D168" s="210"/>
      <c r="E168" s="210"/>
      <c r="F168" s="210"/>
      <c r="G168" s="210"/>
      <c r="H168" s="210"/>
      <c r="M168" s="210"/>
      <c r="N168" s="126"/>
      <c r="O168" s="126"/>
      <c r="P168" s="126"/>
      <c r="U168" s="10"/>
    </row>
    <row r="169" spans="1:21">
      <c r="A169" s="210"/>
      <c r="B169" s="210"/>
      <c r="C169" s="210"/>
      <c r="D169" s="210"/>
      <c r="E169" s="210"/>
      <c r="F169" s="210"/>
      <c r="G169" s="210"/>
      <c r="H169" s="210"/>
      <c r="M169" s="210"/>
      <c r="N169" s="126"/>
      <c r="O169" s="126"/>
      <c r="P169" s="126"/>
      <c r="U169" s="10"/>
    </row>
    <row r="170" spans="1:21">
      <c r="A170" s="210"/>
      <c r="B170" s="210"/>
      <c r="C170" s="210"/>
      <c r="D170" s="210"/>
      <c r="E170" s="210"/>
      <c r="F170" s="210"/>
      <c r="G170" s="210"/>
      <c r="H170" s="210"/>
      <c r="M170" s="210"/>
      <c r="N170" s="126"/>
      <c r="O170" s="126"/>
      <c r="P170" s="126"/>
      <c r="U170" s="10"/>
    </row>
    <row r="171" spans="1:21">
      <c r="A171" s="210"/>
      <c r="B171" s="210"/>
      <c r="C171" s="210"/>
      <c r="D171" s="210"/>
      <c r="E171" s="210"/>
      <c r="F171" s="210"/>
      <c r="G171" s="210"/>
      <c r="H171" s="210"/>
      <c r="M171" s="210"/>
      <c r="N171" s="126"/>
      <c r="O171" s="126"/>
      <c r="P171" s="126"/>
      <c r="U171" s="10"/>
    </row>
    <row r="172" spans="1:21">
      <c r="A172" s="210"/>
      <c r="B172" s="210"/>
      <c r="C172" s="210"/>
      <c r="D172" s="210"/>
      <c r="E172" s="210"/>
      <c r="F172" s="210"/>
      <c r="G172" s="210"/>
      <c r="H172" s="210"/>
      <c r="M172" s="210"/>
      <c r="N172" s="126"/>
      <c r="O172" s="126"/>
      <c r="P172" s="126"/>
      <c r="U172" s="10"/>
    </row>
    <row r="173" spans="1:21">
      <c r="A173" s="210"/>
      <c r="B173" s="210"/>
      <c r="C173" s="210"/>
      <c r="D173" s="210"/>
      <c r="E173" s="210"/>
      <c r="F173" s="210"/>
      <c r="G173" s="210"/>
      <c r="H173" s="210"/>
      <c r="M173" s="210"/>
      <c r="N173" s="126"/>
      <c r="O173" s="126"/>
      <c r="P173" s="126"/>
      <c r="U173" s="10"/>
    </row>
    <row r="174" spans="1:21">
      <c r="A174" s="210"/>
      <c r="B174" s="210"/>
      <c r="C174" s="210"/>
      <c r="D174" s="210"/>
      <c r="E174" s="210"/>
      <c r="F174" s="210"/>
      <c r="G174" s="210"/>
      <c r="H174" s="210"/>
      <c r="M174" s="210"/>
      <c r="N174" s="126"/>
      <c r="O174" s="126"/>
      <c r="P174" s="126"/>
      <c r="U174" s="10"/>
    </row>
    <row r="175" spans="1:21">
      <c r="A175" s="210"/>
      <c r="B175" s="210"/>
      <c r="C175" s="210"/>
      <c r="D175" s="210"/>
      <c r="E175" s="210"/>
      <c r="F175" s="210"/>
      <c r="G175" s="210"/>
      <c r="H175" s="210"/>
      <c r="M175" s="210"/>
      <c r="N175" s="126"/>
      <c r="O175" s="126"/>
      <c r="P175" s="126"/>
      <c r="U175" s="10"/>
    </row>
    <row r="176" spans="1:21">
      <c r="A176" s="210"/>
      <c r="B176" s="210"/>
      <c r="C176" s="210"/>
      <c r="D176" s="210"/>
      <c r="E176" s="210"/>
      <c r="F176" s="210"/>
      <c r="G176" s="210"/>
      <c r="H176" s="210"/>
      <c r="M176" s="210"/>
      <c r="N176" s="126"/>
      <c r="O176" s="126"/>
      <c r="P176" s="126"/>
      <c r="U176" s="10"/>
    </row>
    <row r="177" spans="1:21">
      <c r="A177" s="210"/>
      <c r="B177" s="210"/>
      <c r="C177" s="210"/>
      <c r="D177" s="210"/>
      <c r="E177" s="210"/>
      <c r="F177" s="210"/>
      <c r="G177" s="210"/>
      <c r="H177" s="210"/>
      <c r="M177" s="210"/>
      <c r="N177" s="126"/>
      <c r="O177" s="126"/>
      <c r="P177" s="126"/>
      <c r="U177" s="10"/>
    </row>
    <row r="178" spans="1:21">
      <c r="A178" s="210"/>
      <c r="B178" s="210"/>
      <c r="C178" s="210"/>
      <c r="D178" s="210"/>
      <c r="E178" s="210"/>
      <c r="F178" s="210"/>
      <c r="G178" s="210"/>
      <c r="H178" s="210"/>
      <c r="M178" s="210"/>
      <c r="N178" s="126"/>
      <c r="O178" s="126"/>
      <c r="P178" s="126"/>
      <c r="U178" s="10"/>
    </row>
    <row r="179" spans="1:21">
      <c r="A179" s="210"/>
      <c r="B179" s="210"/>
      <c r="C179" s="210"/>
      <c r="D179" s="210"/>
      <c r="E179" s="210"/>
      <c r="F179" s="210"/>
      <c r="G179" s="210"/>
      <c r="H179" s="210"/>
      <c r="M179" s="210"/>
      <c r="N179" s="126"/>
      <c r="O179" s="126"/>
      <c r="P179" s="126"/>
      <c r="U179" s="10"/>
    </row>
    <row r="180" spans="1:21">
      <c r="A180" s="210"/>
      <c r="B180" s="210"/>
      <c r="C180" s="210"/>
      <c r="D180" s="210"/>
      <c r="E180" s="210"/>
      <c r="F180" s="210"/>
      <c r="G180" s="210"/>
      <c r="H180" s="210"/>
      <c r="M180" s="210"/>
      <c r="N180" s="126"/>
      <c r="O180" s="126"/>
      <c r="P180" s="126"/>
      <c r="U180" s="10"/>
    </row>
    <row r="181" spans="1:21">
      <c r="A181" s="210"/>
      <c r="B181" s="210"/>
      <c r="C181" s="210"/>
      <c r="D181" s="210"/>
      <c r="E181" s="210"/>
      <c r="F181" s="210"/>
      <c r="G181" s="210"/>
      <c r="H181" s="210"/>
      <c r="M181" s="210"/>
      <c r="N181" s="126"/>
      <c r="O181" s="126"/>
      <c r="P181" s="126"/>
      <c r="U181" s="10"/>
    </row>
    <row r="182" spans="1:21">
      <c r="A182" s="210"/>
      <c r="B182" s="210"/>
      <c r="C182" s="210"/>
      <c r="D182" s="210"/>
      <c r="E182" s="210"/>
      <c r="F182" s="210"/>
      <c r="G182" s="210"/>
      <c r="H182" s="210"/>
      <c r="M182" s="210"/>
      <c r="N182" s="126"/>
      <c r="O182" s="126"/>
      <c r="P182" s="126"/>
      <c r="U182" s="10"/>
    </row>
    <row r="183" spans="1:21">
      <c r="A183" s="210"/>
      <c r="B183" s="210"/>
      <c r="C183" s="210"/>
      <c r="D183" s="210"/>
      <c r="E183" s="210"/>
      <c r="F183" s="210"/>
      <c r="G183" s="210"/>
      <c r="H183" s="210"/>
      <c r="M183" s="210"/>
      <c r="N183" s="126"/>
      <c r="O183" s="126"/>
      <c r="P183" s="126"/>
      <c r="U183" s="10"/>
    </row>
    <row r="184" spans="1:21">
      <c r="A184" s="210"/>
      <c r="B184" s="210"/>
      <c r="C184" s="210"/>
      <c r="D184" s="210"/>
      <c r="E184" s="210"/>
      <c r="F184" s="210"/>
      <c r="G184" s="210"/>
      <c r="H184" s="210"/>
      <c r="M184" s="210"/>
      <c r="N184" s="126"/>
      <c r="O184" s="126"/>
      <c r="P184" s="126"/>
      <c r="U184" s="10"/>
    </row>
    <row r="185" spans="1:21">
      <c r="A185" s="210"/>
      <c r="B185" s="210"/>
      <c r="C185" s="210"/>
      <c r="D185" s="210"/>
      <c r="E185" s="210"/>
      <c r="F185" s="210"/>
      <c r="G185" s="210"/>
      <c r="H185" s="210"/>
      <c r="M185" s="210"/>
      <c r="N185" s="126"/>
      <c r="O185" s="126"/>
      <c r="P185" s="126"/>
      <c r="U185" s="10"/>
    </row>
    <row r="186" spans="1:21">
      <c r="A186" s="210"/>
      <c r="B186" s="210"/>
      <c r="C186" s="210"/>
      <c r="D186" s="210"/>
      <c r="E186" s="210"/>
      <c r="F186" s="210"/>
      <c r="G186" s="210"/>
      <c r="H186" s="210"/>
      <c r="M186" s="210"/>
      <c r="N186" s="126"/>
      <c r="O186" s="126"/>
      <c r="P186" s="126"/>
      <c r="U186" s="10"/>
    </row>
    <row r="187" spans="1:21">
      <c r="A187" s="210"/>
      <c r="B187" s="210"/>
      <c r="C187" s="210"/>
      <c r="D187" s="210"/>
      <c r="E187" s="210"/>
      <c r="F187" s="210"/>
      <c r="G187" s="210"/>
      <c r="H187" s="210"/>
      <c r="M187" s="210"/>
      <c r="N187" s="126"/>
      <c r="O187" s="126"/>
      <c r="P187" s="126"/>
      <c r="U187" s="10"/>
    </row>
    <row r="188" spans="1:21">
      <c r="A188" s="210"/>
      <c r="B188" s="210"/>
      <c r="C188" s="210"/>
      <c r="D188" s="210"/>
      <c r="E188" s="210"/>
      <c r="F188" s="210"/>
      <c r="G188" s="210"/>
      <c r="H188" s="210"/>
      <c r="M188" s="210"/>
      <c r="N188" s="126"/>
      <c r="O188" s="126"/>
      <c r="P188" s="126"/>
      <c r="U188" s="10"/>
    </row>
    <row r="189" spans="1:21">
      <c r="A189" s="210"/>
      <c r="B189" s="210"/>
      <c r="C189" s="210"/>
      <c r="D189" s="210"/>
      <c r="E189" s="210"/>
      <c r="F189" s="210"/>
      <c r="G189" s="210"/>
      <c r="H189" s="210"/>
      <c r="M189" s="210"/>
      <c r="N189" s="126"/>
      <c r="O189" s="126"/>
      <c r="P189" s="126"/>
      <c r="U189" s="10"/>
    </row>
    <row r="190" spans="1:21">
      <c r="A190" s="210"/>
      <c r="B190" s="210"/>
      <c r="C190" s="210"/>
      <c r="D190" s="210"/>
      <c r="E190" s="210"/>
      <c r="F190" s="210"/>
      <c r="G190" s="210"/>
      <c r="H190" s="210"/>
      <c r="M190" s="210"/>
      <c r="N190" s="126"/>
      <c r="O190" s="126"/>
      <c r="P190" s="126"/>
      <c r="U190" s="10"/>
    </row>
    <row r="191" spans="1:21">
      <c r="A191" s="210"/>
      <c r="B191" s="210"/>
      <c r="C191" s="210"/>
      <c r="D191" s="210"/>
      <c r="E191" s="210"/>
      <c r="F191" s="210"/>
      <c r="G191" s="210"/>
      <c r="H191" s="210"/>
      <c r="M191" s="210"/>
      <c r="N191" s="126"/>
      <c r="O191" s="126"/>
      <c r="P191" s="126"/>
      <c r="U191" s="10"/>
    </row>
    <row r="192" spans="1:21">
      <c r="A192" s="210"/>
      <c r="B192" s="210"/>
      <c r="C192" s="210"/>
      <c r="D192" s="210"/>
      <c r="E192" s="210"/>
      <c r="F192" s="210"/>
      <c r="G192" s="210"/>
      <c r="H192" s="210"/>
      <c r="M192" s="210"/>
      <c r="N192" s="126"/>
      <c r="O192" s="126"/>
      <c r="P192" s="126"/>
      <c r="U192" s="10"/>
    </row>
    <row r="193" spans="1:21">
      <c r="A193" s="210"/>
      <c r="B193" s="210"/>
      <c r="C193" s="210"/>
      <c r="D193" s="210"/>
      <c r="E193" s="210"/>
      <c r="F193" s="210"/>
      <c r="G193" s="210"/>
      <c r="H193" s="210"/>
      <c r="M193" s="210"/>
      <c r="N193" s="126"/>
      <c r="O193" s="126"/>
      <c r="P193" s="126"/>
      <c r="U193" s="10"/>
    </row>
    <row r="194" spans="1:21">
      <c r="A194" s="210"/>
      <c r="B194" s="210"/>
      <c r="C194" s="210"/>
      <c r="D194" s="210"/>
      <c r="E194" s="210"/>
      <c r="F194" s="210"/>
      <c r="G194" s="210"/>
      <c r="H194" s="210"/>
      <c r="M194" s="210"/>
      <c r="N194" s="126"/>
      <c r="O194" s="126"/>
      <c r="P194" s="126"/>
      <c r="U194" s="10"/>
    </row>
    <row r="195" spans="1:21">
      <c r="A195" s="210"/>
      <c r="B195" s="210"/>
      <c r="C195" s="210"/>
      <c r="D195" s="210"/>
      <c r="E195" s="210"/>
      <c r="F195" s="210"/>
      <c r="G195" s="210"/>
      <c r="H195" s="210"/>
      <c r="M195" s="210"/>
      <c r="N195" s="126"/>
      <c r="O195" s="126"/>
      <c r="P195" s="126"/>
      <c r="U195" s="10"/>
    </row>
    <row r="196" spans="1:21">
      <c r="A196" s="210"/>
      <c r="B196" s="210"/>
      <c r="C196" s="210"/>
      <c r="D196" s="210"/>
      <c r="E196" s="210"/>
      <c r="F196" s="210"/>
      <c r="G196" s="210"/>
      <c r="H196" s="210"/>
      <c r="M196" s="210"/>
      <c r="N196" s="126"/>
      <c r="O196" s="126"/>
      <c r="P196" s="126"/>
      <c r="U196" s="10"/>
    </row>
    <row r="197" spans="1:21">
      <c r="A197" s="210"/>
      <c r="B197" s="210"/>
      <c r="C197" s="210"/>
      <c r="D197" s="210"/>
      <c r="E197" s="210"/>
      <c r="F197" s="210"/>
      <c r="G197" s="210"/>
      <c r="H197" s="210"/>
      <c r="M197" s="210"/>
      <c r="N197" s="126"/>
      <c r="O197" s="126"/>
      <c r="P197" s="126"/>
      <c r="U197" s="10"/>
    </row>
    <row r="198" spans="1:21">
      <c r="A198" s="210"/>
      <c r="B198" s="210"/>
      <c r="C198" s="210"/>
      <c r="D198" s="210"/>
      <c r="E198" s="210"/>
      <c r="F198" s="210"/>
      <c r="G198" s="210"/>
      <c r="H198" s="210"/>
      <c r="M198" s="210"/>
      <c r="N198" s="126"/>
      <c r="O198" s="126"/>
      <c r="P198" s="126"/>
      <c r="U198" s="10"/>
    </row>
    <row r="199" spans="1:21">
      <c r="A199" s="210"/>
      <c r="B199" s="210"/>
      <c r="C199" s="210"/>
      <c r="D199" s="210"/>
      <c r="E199" s="210"/>
      <c r="F199" s="210"/>
      <c r="G199" s="210"/>
      <c r="H199" s="210"/>
      <c r="M199" s="210"/>
      <c r="N199" s="126"/>
      <c r="O199" s="126"/>
      <c r="P199" s="126"/>
      <c r="U199" s="10"/>
    </row>
    <row r="200" spans="1:21">
      <c r="A200" s="210"/>
      <c r="B200" s="210"/>
      <c r="C200" s="210"/>
      <c r="D200" s="210"/>
      <c r="E200" s="210"/>
      <c r="F200" s="210"/>
      <c r="G200" s="210"/>
      <c r="H200" s="210"/>
      <c r="M200" s="210"/>
      <c r="N200" s="126"/>
      <c r="O200" s="126"/>
      <c r="P200" s="126"/>
      <c r="U200" s="10"/>
    </row>
    <row r="201" spans="1:21">
      <c r="A201" s="210"/>
      <c r="B201" s="210"/>
      <c r="C201" s="210"/>
      <c r="D201" s="210"/>
      <c r="E201" s="210"/>
      <c r="F201" s="210"/>
      <c r="G201" s="210"/>
      <c r="H201" s="210"/>
      <c r="M201" s="210"/>
      <c r="N201" s="126"/>
      <c r="O201" s="126"/>
      <c r="P201" s="126"/>
      <c r="U201" s="10"/>
    </row>
    <row r="202" spans="1:21">
      <c r="A202" s="210"/>
      <c r="B202" s="210"/>
      <c r="C202" s="210"/>
      <c r="D202" s="210"/>
      <c r="E202" s="210"/>
      <c r="F202" s="210"/>
      <c r="G202" s="210"/>
      <c r="H202" s="210"/>
      <c r="M202" s="210"/>
      <c r="N202" s="126"/>
      <c r="O202" s="126"/>
      <c r="P202" s="126"/>
      <c r="U202" s="10"/>
    </row>
    <row r="203" spans="1:21">
      <c r="A203" s="210"/>
      <c r="B203" s="210"/>
      <c r="C203" s="210"/>
      <c r="D203" s="210"/>
      <c r="E203" s="210"/>
      <c r="F203" s="210"/>
      <c r="G203" s="210"/>
      <c r="H203" s="210"/>
      <c r="M203" s="210"/>
      <c r="N203" s="126"/>
      <c r="O203" s="126"/>
      <c r="P203" s="126"/>
      <c r="U203" s="10"/>
    </row>
    <row r="204" spans="1:21">
      <c r="A204" s="210"/>
      <c r="B204" s="210"/>
      <c r="C204" s="210"/>
      <c r="D204" s="210"/>
      <c r="E204" s="210"/>
      <c r="F204" s="210"/>
      <c r="G204" s="210"/>
      <c r="H204" s="210"/>
      <c r="M204" s="210"/>
      <c r="N204" s="126"/>
      <c r="O204" s="126"/>
      <c r="P204" s="126"/>
      <c r="U204" s="10"/>
    </row>
    <row r="205" spans="1:21">
      <c r="A205" s="210"/>
      <c r="B205" s="210"/>
      <c r="C205" s="210"/>
      <c r="D205" s="210"/>
      <c r="E205" s="210"/>
      <c r="F205" s="210"/>
      <c r="G205" s="210"/>
      <c r="H205" s="210"/>
      <c r="M205" s="210"/>
      <c r="N205" s="126"/>
      <c r="O205" s="126"/>
      <c r="P205" s="126"/>
      <c r="U205" s="10"/>
    </row>
    <row r="206" spans="1:21">
      <c r="A206" s="210"/>
      <c r="B206" s="210"/>
      <c r="C206" s="210"/>
      <c r="D206" s="210"/>
      <c r="E206" s="210"/>
      <c r="F206" s="210"/>
      <c r="G206" s="210"/>
      <c r="H206" s="210"/>
      <c r="M206" s="210"/>
      <c r="N206" s="126"/>
      <c r="O206" s="126"/>
      <c r="P206" s="126"/>
      <c r="U206" s="10"/>
    </row>
    <row r="207" spans="1:21">
      <c r="A207" s="210"/>
      <c r="B207" s="210"/>
      <c r="C207" s="210"/>
      <c r="D207" s="210"/>
      <c r="E207" s="210"/>
      <c r="F207" s="210"/>
      <c r="G207" s="210"/>
      <c r="H207" s="210"/>
      <c r="M207" s="210"/>
      <c r="N207" s="126"/>
      <c r="O207" s="126"/>
      <c r="P207" s="126"/>
      <c r="U207" s="10"/>
    </row>
    <row r="208" spans="1:21">
      <c r="A208" s="210"/>
      <c r="B208" s="210"/>
      <c r="C208" s="210"/>
      <c r="D208" s="210"/>
      <c r="E208" s="210"/>
      <c r="F208" s="210"/>
      <c r="G208" s="210"/>
      <c r="H208" s="210"/>
      <c r="M208" s="210"/>
      <c r="N208" s="126"/>
      <c r="O208" s="126"/>
      <c r="P208" s="126"/>
      <c r="U208" s="10"/>
    </row>
    <row r="209" spans="1:21">
      <c r="A209" s="210"/>
      <c r="B209" s="210"/>
      <c r="C209" s="210"/>
      <c r="D209" s="210"/>
      <c r="E209" s="210"/>
      <c r="F209" s="210"/>
      <c r="G209" s="210"/>
      <c r="H209" s="210"/>
      <c r="M209" s="210"/>
      <c r="N209" s="126"/>
      <c r="O209" s="126"/>
      <c r="P209" s="126"/>
      <c r="U209" s="10"/>
    </row>
    <row r="210" spans="1:21">
      <c r="A210" s="210"/>
      <c r="B210" s="210"/>
      <c r="C210" s="210"/>
      <c r="D210" s="210"/>
      <c r="E210" s="210"/>
      <c r="F210" s="210"/>
      <c r="G210" s="210"/>
      <c r="H210" s="210"/>
      <c r="M210" s="210"/>
      <c r="N210" s="126"/>
      <c r="O210" s="126"/>
      <c r="P210" s="126"/>
      <c r="U210" s="10"/>
    </row>
    <row r="211" spans="1:21">
      <c r="A211" s="210"/>
      <c r="B211" s="210"/>
      <c r="C211" s="210"/>
      <c r="D211" s="210"/>
      <c r="E211" s="210"/>
      <c r="F211" s="210"/>
      <c r="G211" s="210"/>
      <c r="H211" s="210"/>
      <c r="M211" s="210"/>
      <c r="N211" s="126"/>
      <c r="O211" s="126"/>
      <c r="P211" s="126"/>
      <c r="U211" s="10"/>
    </row>
    <row r="212" spans="1:21">
      <c r="A212" s="210"/>
      <c r="B212" s="210"/>
      <c r="C212" s="210"/>
      <c r="D212" s="210"/>
      <c r="E212" s="210"/>
      <c r="F212" s="210"/>
      <c r="G212" s="210"/>
      <c r="H212" s="210"/>
      <c r="M212" s="210"/>
      <c r="N212" s="126"/>
      <c r="O212" s="126"/>
      <c r="P212" s="126"/>
      <c r="U212" s="10"/>
    </row>
    <row r="213" spans="1:21">
      <c r="A213" s="210"/>
      <c r="B213" s="210"/>
      <c r="C213" s="210"/>
      <c r="D213" s="210"/>
      <c r="E213" s="210"/>
      <c r="F213" s="210"/>
      <c r="G213" s="210"/>
      <c r="H213" s="210"/>
      <c r="M213" s="210"/>
      <c r="N213" s="126"/>
      <c r="O213" s="126"/>
      <c r="P213" s="126"/>
      <c r="U213" s="10"/>
    </row>
    <row r="214" spans="1:21">
      <c r="A214" s="210"/>
      <c r="B214" s="210"/>
      <c r="C214" s="210"/>
      <c r="D214" s="210"/>
      <c r="E214" s="210"/>
      <c r="F214" s="210"/>
      <c r="G214" s="210"/>
      <c r="H214" s="210"/>
      <c r="M214" s="210"/>
      <c r="N214" s="126"/>
      <c r="O214" s="126"/>
      <c r="P214" s="126"/>
      <c r="U214" s="10"/>
    </row>
    <row r="215" spans="1:21">
      <c r="A215" s="210"/>
      <c r="B215" s="210"/>
      <c r="C215" s="210"/>
      <c r="D215" s="210"/>
      <c r="E215" s="210"/>
      <c r="F215" s="210"/>
      <c r="G215" s="210"/>
      <c r="H215" s="210"/>
      <c r="M215" s="210"/>
      <c r="N215" s="126"/>
      <c r="O215" s="126"/>
      <c r="P215" s="126"/>
      <c r="U215" s="10"/>
    </row>
    <row r="216" spans="1:21">
      <c r="A216" s="210"/>
      <c r="B216" s="210"/>
      <c r="C216" s="210"/>
      <c r="D216" s="210"/>
      <c r="E216" s="210"/>
      <c r="F216" s="210"/>
      <c r="G216" s="210"/>
      <c r="H216" s="210"/>
      <c r="M216" s="210"/>
      <c r="N216" s="126"/>
      <c r="O216" s="126"/>
      <c r="P216" s="126"/>
      <c r="U216" s="10"/>
    </row>
    <row r="217" spans="1:21">
      <c r="A217" s="210"/>
      <c r="B217" s="210"/>
      <c r="C217" s="210"/>
      <c r="D217" s="210"/>
      <c r="E217" s="210"/>
      <c r="F217" s="210"/>
      <c r="G217" s="210"/>
      <c r="H217" s="210"/>
      <c r="M217" s="210"/>
      <c r="N217" s="126"/>
      <c r="O217" s="126"/>
      <c r="P217" s="126"/>
      <c r="U217" s="10"/>
    </row>
    <row r="218" spans="1:21">
      <c r="A218" s="210"/>
      <c r="B218" s="210"/>
      <c r="C218" s="210"/>
      <c r="D218" s="210"/>
      <c r="E218" s="210"/>
      <c r="F218" s="210"/>
      <c r="G218" s="210"/>
      <c r="H218" s="210"/>
      <c r="M218" s="210"/>
      <c r="N218" s="126"/>
      <c r="O218" s="126"/>
      <c r="P218" s="126"/>
      <c r="U218" s="10"/>
    </row>
    <row r="219" spans="1:21">
      <c r="A219" s="210"/>
      <c r="B219" s="210"/>
      <c r="C219" s="210"/>
      <c r="D219" s="210"/>
      <c r="E219" s="210"/>
      <c r="F219" s="210"/>
      <c r="G219" s="210"/>
      <c r="H219" s="210"/>
      <c r="M219" s="210"/>
      <c r="N219" s="126"/>
      <c r="O219" s="126"/>
      <c r="P219" s="126"/>
      <c r="U219" s="10"/>
    </row>
    <row r="220" spans="1:21">
      <c r="A220" s="210"/>
      <c r="B220" s="210"/>
      <c r="C220" s="210"/>
      <c r="D220" s="210"/>
      <c r="E220" s="210"/>
      <c r="F220" s="210"/>
      <c r="G220" s="210"/>
      <c r="H220" s="210"/>
      <c r="M220" s="210"/>
      <c r="N220" s="126"/>
      <c r="O220" s="126"/>
      <c r="P220" s="126"/>
      <c r="U220" s="10"/>
    </row>
    <row r="221" spans="1:21">
      <c r="A221" s="210"/>
      <c r="B221" s="210"/>
      <c r="C221" s="210"/>
      <c r="D221" s="210"/>
      <c r="E221" s="210"/>
      <c r="F221" s="210"/>
      <c r="G221" s="210"/>
      <c r="H221" s="210"/>
      <c r="M221" s="210"/>
      <c r="N221" s="126"/>
      <c r="O221" s="126"/>
      <c r="P221" s="126"/>
      <c r="U221" s="10"/>
    </row>
    <row r="222" spans="1:21">
      <c r="A222" s="210"/>
      <c r="B222" s="210"/>
      <c r="C222" s="210"/>
      <c r="D222" s="210"/>
      <c r="E222" s="210"/>
      <c r="F222" s="210"/>
      <c r="G222" s="210"/>
      <c r="H222" s="210"/>
      <c r="M222" s="210"/>
      <c r="N222" s="126"/>
      <c r="O222" s="126"/>
      <c r="P222" s="126"/>
      <c r="U222" s="10"/>
    </row>
    <row r="223" spans="1:21">
      <c r="A223" s="210"/>
      <c r="B223" s="210"/>
      <c r="C223" s="210"/>
      <c r="D223" s="210"/>
      <c r="E223" s="210"/>
      <c r="F223" s="210"/>
      <c r="G223" s="210"/>
      <c r="H223" s="210"/>
      <c r="M223" s="210"/>
      <c r="N223" s="126"/>
      <c r="O223" s="126"/>
      <c r="P223" s="126"/>
      <c r="U223" s="10"/>
    </row>
    <row r="224" spans="1:21">
      <c r="A224" s="210"/>
      <c r="B224" s="210"/>
      <c r="C224" s="210"/>
      <c r="D224" s="210"/>
      <c r="E224" s="210"/>
      <c r="F224" s="210"/>
      <c r="G224" s="210"/>
      <c r="H224" s="210"/>
      <c r="M224" s="210"/>
      <c r="N224" s="126"/>
      <c r="O224" s="126"/>
      <c r="P224" s="126"/>
      <c r="U224" s="10"/>
    </row>
    <row r="225" spans="1:21">
      <c r="A225" s="210"/>
      <c r="B225" s="210"/>
      <c r="C225" s="210"/>
      <c r="D225" s="210"/>
      <c r="E225" s="210"/>
      <c r="F225" s="210"/>
      <c r="G225" s="210"/>
      <c r="H225" s="210"/>
      <c r="M225" s="210"/>
      <c r="N225" s="126"/>
      <c r="O225" s="126"/>
      <c r="P225" s="126"/>
      <c r="U225" s="10"/>
    </row>
    <row r="226" spans="1:21">
      <c r="A226" s="210"/>
      <c r="B226" s="210"/>
      <c r="C226" s="210"/>
      <c r="D226" s="210"/>
      <c r="E226" s="210"/>
      <c r="F226" s="210"/>
      <c r="G226" s="210"/>
      <c r="H226" s="210"/>
      <c r="M226" s="210"/>
      <c r="N226" s="126"/>
      <c r="O226" s="126"/>
      <c r="P226" s="126"/>
      <c r="U226" s="10"/>
    </row>
    <row r="227" spans="1:21">
      <c r="A227" s="210"/>
      <c r="B227" s="210"/>
      <c r="C227" s="210"/>
      <c r="D227" s="210"/>
      <c r="E227" s="210"/>
      <c r="F227" s="210"/>
      <c r="G227" s="210"/>
      <c r="H227" s="210"/>
      <c r="M227" s="210"/>
      <c r="N227" s="126"/>
      <c r="O227" s="126"/>
      <c r="P227" s="126"/>
      <c r="U227" s="10"/>
    </row>
    <row r="228" spans="1:21">
      <c r="A228" s="210"/>
      <c r="B228" s="210"/>
      <c r="C228" s="210"/>
      <c r="D228" s="210"/>
      <c r="E228" s="210"/>
      <c r="F228" s="210"/>
      <c r="G228" s="210"/>
      <c r="H228" s="210"/>
      <c r="M228" s="210"/>
      <c r="N228" s="126"/>
      <c r="O228" s="126"/>
      <c r="P228" s="126"/>
      <c r="U228" s="10"/>
    </row>
    <row r="229" spans="1:21">
      <c r="A229" s="210"/>
      <c r="B229" s="210"/>
      <c r="C229" s="210"/>
      <c r="D229" s="210"/>
      <c r="E229" s="210"/>
      <c r="F229" s="210"/>
      <c r="G229" s="210"/>
      <c r="H229" s="210"/>
      <c r="M229" s="210"/>
      <c r="N229" s="126"/>
      <c r="O229" s="126"/>
      <c r="P229" s="126"/>
      <c r="U229" s="10"/>
    </row>
    <row r="230" spans="1:21">
      <c r="A230" s="210"/>
      <c r="B230" s="210"/>
      <c r="C230" s="210"/>
      <c r="D230" s="210"/>
      <c r="E230" s="210"/>
      <c r="F230" s="210"/>
      <c r="G230" s="210"/>
      <c r="H230" s="210"/>
      <c r="M230" s="210"/>
      <c r="N230" s="126"/>
      <c r="O230" s="126"/>
      <c r="P230" s="126"/>
      <c r="U230" s="10"/>
    </row>
    <row r="231" spans="1:21">
      <c r="A231" s="210"/>
      <c r="B231" s="210"/>
      <c r="C231" s="210"/>
      <c r="D231" s="210"/>
      <c r="E231" s="210"/>
      <c r="F231" s="210"/>
      <c r="G231" s="210"/>
      <c r="H231" s="210"/>
      <c r="M231" s="210"/>
      <c r="N231" s="126"/>
      <c r="O231" s="126"/>
      <c r="P231" s="126"/>
      <c r="U231" s="10"/>
    </row>
    <row r="232" spans="1:21">
      <c r="A232" s="210"/>
      <c r="B232" s="210"/>
      <c r="C232" s="210"/>
      <c r="D232" s="210"/>
      <c r="E232" s="210"/>
      <c r="F232" s="210"/>
      <c r="G232" s="210"/>
      <c r="H232" s="210"/>
      <c r="M232" s="210"/>
      <c r="N232" s="126"/>
      <c r="O232" s="126"/>
      <c r="P232" s="126"/>
      <c r="U232" s="10"/>
    </row>
    <row r="233" spans="1:21">
      <c r="A233" s="210"/>
      <c r="B233" s="210"/>
      <c r="C233" s="210"/>
      <c r="D233" s="210"/>
      <c r="E233" s="210"/>
      <c r="F233" s="210"/>
      <c r="G233" s="210"/>
      <c r="H233" s="210"/>
      <c r="M233" s="210"/>
      <c r="N233" s="126"/>
      <c r="O233" s="126"/>
      <c r="P233" s="126"/>
      <c r="U233" s="10"/>
    </row>
    <row r="234" spans="1:21">
      <c r="A234" s="210"/>
      <c r="B234" s="210"/>
      <c r="C234" s="210"/>
      <c r="D234" s="210"/>
      <c r="E234" s="210"/>
      <c r="F234" s="210"/>
      <c r="G234" s="210"/>
      <c r="H234" s="210"/>
      <c r="M234" s="210"/>
      <c r="N234" s="126"/>
      <c r="O234" s="126"/>
      <c r="P234" s="126"/>
      <c r="U234" s="10"/>
    </row>
    <row r="235" spans="1:21">
      <c r="A235" s="210"/>
      <c r="B235" s="210"/>
      <c r="C235" s="210"/>
      <c r="D235" s="210"/>
      <c r="E235" s="210"/>
      <c r="F235" s="210"/>
      <c r="G235" s="210"/>
      <c r="H235" s="210"/>
      <c r="M235" s="210"/>
      <c r="N235" s="126"/>
      <c r="O235" s="126"/>
      <c r="P235" s="126"/>
      <c r="U235" s="10"/>
    </row>
    <row r="236" spans="1:21">
      <c r="A236" s="210"/>
      <c r="B236" s="210"/>
      <c r="C236" s="210"/>
      <c r="D236" s="210"/>
      <c r="E236" s="210"/>
      <c r="F236" s="210"/>
      <c r="G236" s="210"/>
      <c r="H236" s="210"/>
      <c r="M236" s="210"/>
      <c r="N236" s="126"/>
      <c r="O236" s="126"/>
      <c r="P236" s="126"/>
      <c r="U236" s="10"/>
    </row>
    <row r="237" spans="1:21">
      <c r="A237" s="210"/>
      <c r="B237" s="210"/>
      <c r="C237" s="210"/>
      <c r="D237" s="210"/>
      <c r="E237" s="210"/>
      <c r="F237" s="210"/>
      <c r="G237" s="210"/>
      <c r="H237" s="210"/>
      <c r="M237" s="210"/>
      <c r="N237" s="126"/>
      <c r="O237" s="126"/>
      <c r="P237" s="126"/>
      <c r="U237" s="10"/>
    </row>
    <row r="238" spans="1:21">
      <c r="A238" s="210"/>
      <c r="B238" s="210"/>
      <c r="C238" s="210"/>
      <c r="D238" s="210"/>
      <c r="E238" s="210"/>
      <c r="F238" s="210"/>
      <c r="G238" s="210"/>
      <c r="H238" s="210"/>
      <c r="M238" s="210"/>
      <c r="N238" s="126"/>
      <c r="O238" s="126"/>
      <c r="P238" s="126"/>
      <c r="U238" s="10"/>
    </row>
    <row r="239" spans="1:21">
      <c r="A239" s="210"/>
      <c r="B239" s="210"/>
      <c r="C239" s="210"/>
      <c r="D239" s="210"/>
      <c r="E239" s="210"/>
      <c r="F239" s="210"/>
      <c r="G239" s="210"/>
      <c r="H239" s="210"/>
      <c r="M239" s="210"/>
      <c r="N239" s="126"/>
      <c r="O239" s="126"/>
      <c r="P239" s="126"/>
      <c r="U239" s="10"/>
    </row>
    <row r="240" spans="1:21">
      <c r="A240" s="210"/>
      <c r="B240" s="210"/>
      <c r="C240" s="210"/>
      <c r="D240" s="210"/>
      <c r="E240" s="210"/>
      <c r="F240" s="210"/>
      <c r="G240" s="210"/>
      <c r="H240" s="210"/>
      <c r="M240" s="210"/>
      <c r="N240" s="126"/>
      <c r="O240" s="126"/>
      <c r="P240" s="126"/>
      <c r="U240" s="10"/>
    </row>
    <row r="241" spans="1:21">
      <c r="A241" s="210"/>
      <c r="B241" s="210"/>
      <c r="C241" s="210"/>
      <c r="D241" s="210"/>
      <c r="E241" s="210"/>
      <c r="F241" s="210"/>
      <c r="G241" s="210"/>
      <c r="H241" s="210"/>
      <c r="M241" s="210"/>
      <c r="N241" s="126"/>
      <c r="O241" s="126"/>
      <c r="P241" s="126"/>
      <c r="U241" s="10"/>
    </row>
    <row r="242" spans="1:21">
      <c r="A242" s="210"/>
      <c r="B242" s="210"/>
      <c r="C242" s="210"/>
      <c r="D242" s="210"/>
      <c r="E242" s="210"/>
      <c r="F242" s="210"/>
      <c r="G242" s="210"/>
      <c r="H242" s="210"/>
      <c r="M242" s="210"/>
      <c r="N242" s="126"/>
      <c r="O242" s="126"/>
      <c r="P242" s="126"/>
      <c r="U242" s="10"/>
    </row>
    <row r="243" spans="1:21">
      <c r="A243" s="210"/>
      <c r="B243" s="210"/>
      <c r="C243" s="210"/>
      <c r="D243" s="210"/>
      <c r="E243" s="210"/>
      <c r="F243" s="210"/>
      <c r="G243" s="210"/>
      <c r="H243" s="210"/>
      <c r="M243" s="210"/>
      <c r="N243" s="126"/>
      <c r="O243" s="126"/>
      <c r="P243" s="126"/>
      <c r="U243" s="10"/>
    </row>
    <row r="244" spans="1:21">
      <c r="A244" s="210"/>
      <c r="B244" s="210"/>
      <c r="C244" s="210"/>
      <c r="D244" s="210"/>
      <c r="E244" s="210"/>
      <c r="F244" s="210"/>
      <c r="G244" s="210"/>
      <c r="H244" s="210"/>
      <c r="M244" s="210"/>
      <c r="N244" s="126"/>
      <c r="O244" s="126"/>
      <c r="P244" s="126"/>
      <c r="U244" s="10"/>
    </row>
    <row r="245" spans="1:21">
      <c r="A245" s="210"/>
      <c r="B245" s="210"/>
      <c r="C245" s="210"/>
      <c r="D245" s="210"/>
      <c r="E245" s="210"/>
      <c r="F245" s="210"/>
      <c r="G245" s="210"/>
      <c r="H245" s="210"/>
      <c r="M245" s="210"/>
      <c r="N245" s="126"/>
      <c r="O245" s="126"/>
      <c r="P245" s="126"/>
      <c r="U245" s="10"/>
    </row>
    <row r="246" spans="1:21">
      <c r="A246" s="210"/>
      <c r="B246" s="210"/>
      <c r="C246" s="210"/>
      <c r="D246" s="210"/>
      <c r="E246" s="210"/>
      <c r="F246" s="210"/>
      <c r="G246" s="210"/>
      <c r="H246" s="210"/>
      <c r="M246" s="210"/>
      <c r="N246" s="126"/>
      <c r="O246" s="126"/>
      <c r="P246" s="126"/>
      <c r="U246" s="10"/>
    </row>
    <row r="247" spans="1:21">
      <c r="A247" s="210"/>
      <c r="B247" s="210"/>
      <c r="C247" s="210"/>
      <c r="D247" s="210"/>
      <c r="E247" s="210"/>
      <c r="F247" s="210"/>
      <c r="G247" s="210"/>
      <c r="H247" s="210"/>
      <c r="M247" s="210"/>
      <c r="N247" s="126"/>
      <c r="O247" s="126"/>
      <c r="P247" s="126"/>
      <c r="U247" s="10"/>
    </row>
    <row r="248" spans="1:21">
      <c r="A248" s="210"/>
      <c r="B248" s="210"/>
      <c r="C248" s="210"/>
      <c r="D248" s="210"/>
      <c r="E248" s="210"/>
      <c r="F248" s="210"/>
      <c r="G248" s="210"/>
      <c r="H248" s="210"/>
      <c r="M248" s="210"/>
      <c r="N248" s="126"/>
      <c r="O248" s="126"/>
      <c r="P248" s="126"/>
      <c r="U248" s="10"/>
    </row>
    <row r="249" spans="1:21">
      <c r="A249" s="210"/>
      <c r="B249" s="210"/>
      <c r="C249" s="210"/>
      <c r="D249" s="210"/>
      <c r="E249" s="210"/>
      <c r="F249" s="210"/>
      <c r="G249" s="210"/>
      <c r="H249" s="210"/>
      <c r="M249" s="210"/>
      <c r="N249" s="126"/>
      <c r="O249" s="126"/>
      <c r="P249" s="126"/>
      <c r="U249" s="10"/>
    </row>
    <row r="250" spans="1:21">
      <c r="A250" s="210"/>
      <c r="B250" s="210"/>
      <c r="C250" s="210"/>
      <c r="D250" s="210"/>
      <c r="E250" s="210"/>
      <c r="F250" s="210"/>
      <c r="G250" s="210"/>
      <c r="H250" s="210"/>
      <c r="M250" s="210"/>
      <c r="N250" s="126"/>
      <c r="O250" s="126"/>
      <c r="P250" s="126"/>
      <c r="U250" s="10"/>
    </row>
    <row r="251" spans="1:21">
      <c r="A251" s="210"/>
      <c r="B251" s="210"/>
      <c r="C251" s="210"/>
      <c r="D251" s="210"/>
      <c r="E251" s="210"/>
      <c r="F251" s="210"/>
      <c r="G251" s="210"/>
      <c r="H251" s="210"/>
      <c r="M251" s="210"/>
      <c r="N251" s="126"/>
      <c r="O251" s="126"/>
      <c r="P251" s="126"/>
      <c r="U251" s="10"/>
    </row>
    <row r="252" spans="1:21">
      <c r="A252" s="210"/>
      <c r="B252" s="210"/>
      <c r="C252" s="210"/>
      <c r="D252" s="210"/>
      <c r="E252" s="210"/>
      <c r="F252" s="210"/>
      <c r="G252" s="210"/>
      <c r="H252" s="210"/>
      <c r="M252" s="210"/>
      <c r="N252" s="126"/>
      <c r="O252" s="126"/>
      <c r="P252" s="126"/>
      <c r="U252" s="10"/>
    </row>
    <row r="253" spans="1:21">
      <c r="A253" s="210"/>
      <c r="B253" s="210"/>
      <c r="C253" s="210"/>
      <c r="D253" s="210"/>
      <c r="E253" s="210"/>
      <c r="F253" s="210"/>
      <c r="G253" s="210"/>
      <c r="H253" s="210"/>
      <c r="M253" s="210"/>
      <c r="N253" s="126"/>
      <c r="O253" s="126"/>
      <c r="P253" s="126"/>
      <c r="U253" s="10"/>
    </row>
    <row r="254" spans="1:21">
      <c r="A254" s="210"/>
      <c r="B254" s="210"/>
      <c r="C254" s="210"/>
      <c r="D254" s="210"/>
      <c r="E254" s="210"/>
      <c r="F254" s="210"/>
      <c r="G254" s="210"/>
      <c r="H254" s="210"/>
      <c r="M254" s="210"/>
      <c r="N254" s="126"/>
      <c r="O254" s="126"/>
      <c r="P254" s="126"/>
      <c r="U254" s="10"/>
    </row>
    <row r="255" spans="1:21">
      <c r="A255" s="210"/>
      <c r="B255" s="210"/>
      <c r="C255" s="210"/>
      <c r="D255" s="210"/>
      <c r="E255" s="210"/>
      <c r="F255" s="210"/>
      <c r="G255" s="210"/>
      <c r="H255" s="210"/>
      <c r="M255" s="210"/>
      <c r="N255" s="126"/>
      <c r="O255" s="126"/>
      <c r="P255" s="126"/>
      <c r="U255" s="10"/>
    </row>
    <row r="256" spans="1:21">
      <c r="A256" s="210"/>
      <c r="B256" s="210"/>
      <c r="C256" s="210"/>
      <c r="D256" s="210"/>
      <c r="E256" s="210"/>
      <c r="F256" s="210"/>
      <c r="G256" s="210"/>
      <c r="H256" s="210"/>
      <c r="M256" s="210"/>
      <c r="N256" s="126"/>
      <c r="O256" s="126"/>
      <c r="P256" s="126"/>
      <c r="U256" s="10"/>
    </row>
    <row r="257" spans="1:21">
      <c r="A257" s="210"/>
      <c r="B257" s="210"/>
      <c r="C257" s="210"/>
      <c r="D257" s="210"/>
      <c r="E257" s="210"/>
      <c r="F257" s="210"/>
      <c r="G257" s="210"/>
      <c r="H257" s="210"/>
      <c r="M257" s="210"/>
      <c r="N257" s="126"/>
      <c r="O257" s="126"/>
      <c r="P257" s="126"/>
      <c r="U257" s="10"/>
    </row>
    <row r="258" spans="1:21">
      <c r="A258" s="210"/>
      <c r="B258" s="210"/>
      <c r="C258" s="210"/>
      <c r="D258" s="210"/>
      <c r="E258" s="210"/>
      <c r="F258" s="210"/>
      <c r="G258" s="210"/>
      <c r="H258" s="210"/>
      <c r="M258" s="210"/>
      <c r="N258" s="126"/>
      <c r="O258" s="126"/>
      <c r="P258" s="126"/>
      <c r="U258" s="10"/>
    </row>
    <row r="259" spans="1:21">
      <c r="A259" s="210"/>
      <c r="B259" s="210"/>
      <c r="C259" s="210"/>
      <c r="D259" s="210"/>
      <c r="E259" s="210"/>
      <c r="F259" s="210"/>
      <c r="G259" s="210"/>
      <c r="H259" s="210"/>
      <c r="M259" s="210"/>
      <c r="N259" s="126"/>
      <c r="O259" s="126"/>
      <c r="P259" s="126"/>
      <c r="U259" s="10"/>
    </row>
    <row r="260" spans="1:21">
      <c r="A260" s="210"/>
      <c r="B260" s="210"/>
      <c r="C260" s="210"/>
      <c r="D260" s="210"/>
      <c r="E260" s="210"/>
      <c r="F260" s="210"/>
      <c r="G260" s="210"/>
      <c r="H260" s="210"/>
      <c r="M260" s="210"/>
      <c r="N260" s="126"/>
      <c r="O260" s="126"/>
      <c r="P260" s="126"/>
      <c r="U260" s="10"/>
    </row>
    <row r="261" spans="1:21">
      <c r="A261" s="210"/>
      <c r="B261" s="210"/>
      <c r="C261" s="210"/>
      <c r="D261" s="210"/>
      <c r="E261" s="210"/>
      <c r="F261" s="210"/>
      <c r="G261" s="210"/>
      <c r="H261" s="210"/>
      <c r="M261" s="210"/>
      <c r="N261" s="126"/>
      <c r="O261" s="126"/>
      <c r="P261" s="126"/>
      <c r="U261" s="10"/>
    </row>
    <row r="262" spans="1:21">
      <c r="A262" s="210"/>
      <c r="B262" s="210"/>
      <c r="C262" s="210"/>
      <c r="D262" s="210"/>
      <c r="E262" s="210"/>
      <c r="F262" s="210"/>
      <c r="G262" s="210"/>
      <c r="H262" s="210"/>
      <c r="M262" s="210"/>
      <c r="N262" s="126"/>
      <c r="O262" s="126"/>
      <c r="P262" s="126"/>
      <c r="U262" s="10"/>
    </row>
    <row r="263" spans="1:21">
      <c r="A263" s="210"/>
      <c r="B263" s="210"/>
      <c r="C263" s="210"/>
      <c r="D263" s="210"/>
      <c r="E263" s="210"/>
      <c r="F263" s="210"/>
      <c r="G263" s="210"/>
      <c r="H263" s="210"/>
      <c r="M263" s="210"/>
      <c r="N263" s="126"/>
      <c r="O263" s="126"/>
      <c r="P263" s="126"/>
      <c r="U263" s="10"/>
    </row>
    <row r="264" spans="1:21">
      <c r="A264" s="210"/>
      <c r="B264" s="210"/>
      <c r="C264" s="210"/>
      <c r="D264" s="210"/>
      <c r="E264" s="210"/>
      <c r="F264" s="210"/>
      <c r="G264" s="210"/>
      <c r="H264" s="210"/>
      <c r="M264" s="210"/>
      <c r="N264" s="126"/>
      <c r="O264" s="126"/>
      <c r="P264" s="126"/>
      <c r="U264" s="10"/>
    </row>
    <row r="265" spans="1:21">
      <c r="A265" s="210"/>
      <c r="B265" s="210"/>
      <c r="C265" s="210"/>
      <c r="D265" s="210"/>
      <c r="E265" s="210"/>
      <c r="F265" s="210"/>
      <c r="G265" s="210"/>
      <c r="H265" s="210"/>
      <c r="M265" s="210"/>
      <c r="N265" s="126"/>
      <c r="O265" s="126"/>
      <c r="P265" s="126"/>
      <c r="U265" s="10"/>
    </row>
    <row r="266" spans="1:21">
      <c r="A266" s="210"/>
      <c r="B266" s="210"/>
      <c r="C266" s="210"/>
      <c r="D266" s="210"/>
      <c r="E266" s="210"/>
      <c r="F266" s="210"/>
      <c r="G266" s="210"/>
      <c r="H266" s="210"/>
      <c r="M266" s="210"/>
      <c r="N266" s="126"/>
      <c r="O266" s="126"/>
      <c r="P266" s="126"/>
      <c r="U266" s="10"/>
    </row>
    <row r="267" spans="1:21">
      <c r="A267" s="210"/>
      <c r="B267" s="210"/>
      <c r="C267" s="210"/>
      <c r="D267" s="210"/>
      <c r="E267" s="210"/>
      <c r="F267" s="210"/>
      <c r="G267" s="210"/>
      <c r="H267" s="210"/>
      <c r="M267" s="210"/>
      <c r="N267" s="126"/>
      <c r="O267" s="126"/>
      <c r="P267" s="126"/>
      <c r="U267" s="10"/>
    </row>
    <row r="268" spans="1:21">
      <c r="A268" s="210"/>
      <c r="B268" s="210"/>
      <c r="C268" s="210"/>
      <c r="D268" s="210"/>
      <c r="E268" s="210"/>
      <c r="F268" s="210"/>
      <c r="G268" s="210"/>
      <c r="H268" s="210"/>
      <c r="M268" s="210"/>
      <c r="N268" s="126"/>
      <c r="O268" s="126"/>
      <c r="P268" s="126"/>
      <c r="U268" s="10"/>
    </row>
    <row r="269" spans="1:21">
      <c r="A269" s="210"/>
      <c r="B269" s="210"/>
      <c r="C269" s="210"/>
      <c r="D269" s="210"/>
      <c r="E269" s="210"/>
      <c r="F269" s="210"/>
      <c r="G269" s="210"/>
      <c r="H269" s="210"/>
      <c r="M269" s="210"/>
      <c r="N269" s="126"/>
      <c r="O269" s="126"/>
      <c r="P269" s="126"/>
      <c r="U269" s="10"/>
    </row>
    <row r="270" spans="1:21">
      <c r="A270" s="210"/>
      <c r="B270" s="210"/>
      <c r="C270" s="210"/>
      <c r="D270" s="210"/>
      <c r="E270" s="210"/>
      <c r="F270" s="210"/>
      <c r="G270" s="210"/>
      <c r="H270" s="210"/>
      <c r="M270" s="210"/>
      <c r="N270" s="126"/>
      <c r="O270" s="126"/>
      <c r="P270" s="126"/>
      <c r="U270" s="10"/>
    </row>
    <row r="271" spans="1:21">
      <c r="A271" s="210"/>
      <c r="B271" s="210"/>
      <c r="C271" s="210"/>
      <c r="D271" s="210"/>
      <c r="E271" s="210"/>
      <c r="F271" s="210"/>
      <c r="G271" s="210"/>
      <c r="H271" s="210"/>
      <c r="M271" s="210"/>
      <c r="N271" s="126"/>
      <c r="O271" s="126"/>
      <c r="P271" s="126"/>
      <c r="U271" s="10"/>
    </row>
    <row r="272" spans="1:21">
      <c r="A272" s="210"/>
      <c r="B272" s="210"/>
      <c r="C272" s="210"/>
      <c r="D272" s="210"/>
      <c r="E272" s="210"/>
      <c r="F272" s="210"/>
      <c r="G272" s="210"/>
      <c r="H272" s="210"/>
      <c r="M272" s="210"/>
      <c r="N272" s="126"/>
      <c r="O272" s="126"/>
      <c r="P272" s="126"/>
      <c r="U272" s="10"/>
    </row>
    <row r="273" spans="1:21">
      <c r="A273" s="210"/>
      <c r="B273" s="210"/>
      <c r="C273" s="210"/>
      <c r="D273" s="210"/>
      <c r="E273" s="210"/>
      <c r="F273" s="210"/>
      <c r="G273" s="210"/>
      <c r="H273" s="210"/>
      <c r="M273" s="210"/>
      <c r="N273" s="126"/>
      <c r="O273" s="126"/>
      <c r="P273" s="126"/>
      <c r="U273" s="10"/>
    </row>
    <row r="274" spans="1:21">
      <c r="A274" s="210"/>
      <c r="B274" s="210"/>
      <c r="C274" s="210"/>
      <c r="D274" s="210"/>
      <c r="E274" s="210"/>
      <c r="F274" s="210"/>
      <c r="G274" s="210"/>
      <c r="H274" s="210"/>
      <c r="M274" s="210"/>
      <c r="N274" s="126"/>
      <c r="O274" s="126"/>
      <c r="P274" s="126"/>
      <c r="U274" s="10"/>
    </row>
    <row r="275" spans="1:21">
      <c r="A275" s="210"/>
      <c r="B275" s="210"/>
      <c r="C275" s="210"/>
      <c r="D275" s="210"/>
      <c r="E275" s="210"/>
      <c r="F275" s="210"/>
      <c r="G275" s="210"/>
      <c r="H275" s="210"/>
      <c r="M275" s="210"/>
      <c r="N275" s="126"/>
      <c r="O275" s="126"/>
      <c r="P275" s="126"/>
      <c r="U275" s="10"/>
    </row>
    <row r="276" spans="1:21">
      <c r="A276" s="210"/>
      <c r="B276" s="210"/>
      <c r="C276" s="210"/>
      <c r="D276" s="210"/>
      <c r="E276" s="210"/>
      <c r="F276" s="210"/>
      <c r="G276" s="210"/>
      <c r="H276" s="210"/>
      <c r="M276" s="210"/>
      <c r="N276" s="126"/>
      <c r="O276" s="126"/>
      <c r="P276" s="126"/>
      <c r="U276" s="10"/>
    </row>
    <row r="277" spans="1:21">
      <c r="A277" s="210"/>
      <c r="B277" s="210"/>
      <c r="C277" s="210"/>
      <c r="D277" s="210"/>
      <c r="E277" s="210"/>
      <c r="F277" s="210"/>
      <c r="G277" s="210"/>
      <c r="H277" s="210"/>
      <c r="M277" s="210"/>
      <c r="N277" s="126"/>
      <c r="O277" s="126"/>
      <c r="P277" s="126"/>
      <c r="U277" s="10"/>
    </row>
    <row r="278" spans="1:21">
      <c r="A278" s="210"/>
      <c r="B278" s="210"/>
      <c r="C278" s="210"/>
      <c r="D278" s="210"/>
      <c r="E278" s="210"/>
      <c r="F278" s="210"/>
      <c r="G278" s="210"/>
      <c r="H278" s="210"/>
      <c r="M278" s="210"/>
      <c r="N278" s="126"/>
      <c r="O278" s="126"/>
      <c r="P278" s="126"/>
      <c r="U278" s="10"/>
    </row>
    <row r="279" spans="1:21">
      <c r="A279" s="210"/>
      <c r="B279" s="210"/>
      <c r="C279" s="210"/>
      <c r="D279" s="210"/>
      <c r="E279" s="210"/>
      <c r="F279" s="210"/>
      <c r="G279" s="210"/>
      <c r="H279" s="210"/>
      <c r="M279" s="210"/>
      <c r="N279" s="126"/>
      <c r="O279" s="126"/>
      <c r="P279" s="126"/>
      <c r="U279" s="10"/>
    </row>
    <row r="280" spans="1:21">
      <c r="A280" s="210"/>
      <c r="B280" s="210"/>
      <c r="C280" s="210"/>
      <c r="D280" s="210"/>
      <c r="E280" s="210"/>
      <c r="F280" s="210"/>
      <c r="G280" s="210"/>
      <c r="H280" s="210"/>
      <c r="M280" s="210"/>
      <c r="N280" s="126"/>
      <c r="O280" s="126"/>
      <c r="P280" s="126"/>
      <c r="U280" s="10"/>
    </row>
    <row r="281" spans="1:21">
      <c r="A281" s="210"/>
      <c r="B281" s="210"/>
      <c r="C281" s="210"/>
      <c r="D281" s="210"/>
      <c r="E281" s="210"/>
      <c r="F281" s="210"/>
      <c r="G281" s="210"/>
      <c r="H281" s="210"/>
      <c r="M281" s="210"/>
      <c r="N281" s="126"/>
      <c r="O281" s="126"/>
      <c r="P281" s="126"/>
      <c r="U281" s="10"/>
    </row>
    <row r="282" spans="1:21">
      <c r="A282" s="210"/>
      <c r="B282" s="210"/>
      <c r="C282" s="210"/>
      <c r="D282" s="210"/>
      <c r="E282" s="210"/>
      <c r="F282" s="210"/>
      <c r="G282" s="210"/>
      <c r="H282" s="210"/>
      <c r="M282" s="210"/>
      <c r="N282" s="126"/>
      <c r="O282" s="126"/>
      <c r="P282" s="126"/>
      <c r="U282" s="10"/>
    </row>
    <row r="283" spans="1:21">
      <c r="A283" s="210"/>
      <c r="B283" s="210"/>
      <c r="C283" s="210"/>
      <c r="D283" s="210"/>
      <c r="E283" s="210"/>
      <c r="F283" s="210"/>
      <c r="G283" s="210"/>
      <c r="H283" s="210"/>
      <c r="M283" s="210"/>
      <c r="N283" s="126"/>
      <c r="O283" s="126"/>
      <c r="P283" s="126"/>
      <c r="U283" s="10"/>
    </row>
    <row r="284" spans="1:21">
      <c r="A284" s="210"/>
      <c r="B284" s="210"/>
      <c r="C284" s="210"/>
      <c r="D284" s="210"/>
      <c r="E284" s="210"/>
      <c r="F284" s="210"/>
      <c r="G284" s="210"/>
      <c r="H284" s="210"/>
      <c r="M284" s="210"/>
      <c r="N284" s="126"/>
      <c r="O284" s="126"/>
      <c r="P284" s="126"/>
      <c r="U284" s="10"/>
    </row>
    <row r="285" spans="1:21">
      <c r="A285" s="210"/>
      <c r="B285" s="210"/>
      <c r="C285" s="210"/>
      <c r="D285" s="210"/>
      <c r="E285" s="210"/>
      <c r="F285" s="210"/>
      <c r="G285" s="210"/>
      <c r="H285" s="210"/>
      <c r="M285" s="210"/>
      <c r="N285" s="126"/>
      <c r="O285" s="126"/>
      <c r="P285" s="126"/>
      <c r="U285" s="10"/>
    </row>
    <row r="286" spans="1:21">
      <c r="A286" s="210"/>
      <c r="B286" s="210"/>
      <c r="C286" s="210"/>
      <c r="D286" s="210"/>
      <c r="E286" s="210"/>
      <c r="F286" s="210"/>
      <c r="G286" s="210"/>
      <c r="H286" s="210"/>
      <c r="M286" s="210"/>
      <c r="N286" s="126"/>
      <c r="O286" s="126"/>
      <c r="P286" s="126"/>
      <c r="U286" s="10"/>
    </row>
    <row r="287" spans="1:21">
      <c r="A287" s="210"/>
      <c r="B287" s="210"/>
      <c r="C287" s="210"/>
      <c r="D287" s="210"/>
      <c r="E287" s="210"/>
      <c r="F287" s="210"/>
      <c r="G287" s="210"/>
      <c r="H287" s="210"/>
      <c r="M287" s="210"/>
      <c r="N287" s="126"/>
      <c r="O287" s="126"/>
      <c r="P287" s="126"/>
      <c r="U287" s="10"/>
    </row>
    <row r="288" spans="1:21">
      <c r="A288" s="210"/>
      <c r="B288" s="210"/>
      <c r="C288" s="210"/>
      <c r="D288" s="210"/>
      <c r="E288" s="210"/>
      <c r="F288" s="210"/>
      <c r="G288" s="210"/>
      <c r="H288" s="210"/>
      <c r="M288" s="210"/>
      <c r="N288" s="126"/>
      <c r="O288" s="126"/>
      <c r="P288" s="126"/>
      <c r="U288" s="10"/>
    </row>
    <row r="289" spans="1:21">
      <c r="A289" s="210"/>
      <c r="B289" s="210"/>
      <c r="C289" s="210"/>
      <c r="D289" s="210"/>
      <c r="E289" s="210"/>
      <c r="F289" s="210"/>
      <c r="G289" s="210"/>
      <c r="H289" s="210"/>
      <c r="M289" s="210"/>
      <c r="N289" s="126"/>
      <c r="O289" s="126"/>
      <c r="P289" s="126"/>
      <c r="U289" s="10"/>
    </row>
    <row r="290" spans="1:21">
      <c r="A290" s="210"/>
      <c r="B290" s="210"/>
      <c r="C290" s="210"/>
      <c r="D290" s="210"/>
      <c r="E290" s="210"/>
      <c r="F290" s="210"/>
      <c r="G290" s="210"/>
      <c r="H290" s="210"/>
      <c r="M290" s="210"/>
      <c r="N290" s="126"/>
      <c r="O290" s="126"/>
      <c r="P290" s="126"/>
      <c r="U290" s="10"/>
    </row>
    <row r="291" spans="1:21">
      <c r="A291" s="210"/>
      <c r="B291" s="210"/>
      <c r="C291" s="210"/>
      <c r="D291" s="210"/>
      <c r="E291" s="210"/>
      <c r="F291" s="210"/>
      <c r="G291" s="210"/>
      <c r="H291" s="210"/>
      <c r="M291" s="210"/>
      <c r="N291" s="126"/>
      <c r="O291" s="126"/>
      <c r="P291" s="126"/>
      <c r="U291" s="10"/>
    </row>
    <row r="292" spans="1:21">
      <c r="A292" s="210"/>
      <c r="B292" s="210"/>
      <c r="C292" s="210"/>
      <c r="D292" s="210"/>
      <c r="E292" s="210"/>
      <c r="F292" s="210"/>
      <c r="G292" s="210"/>
      <c r="H292" s="210"/>
      <c r="M292" s="210"/>
      <c r="N292" s="126"/>
      <c r="O292" s="126"/>
      <c r="P292" s="126"/>
      <c r="U292" s="10"/>
    </row>
    <row r="293" spans="1:21">
      <c r="A293" s="210"/>
      <c r="B293" s="210"/>
      <c r="C293" s="210"/>
      <c r="D293" s="210"/>
      <c r="E293" s="210"/>
      <c r="F293" s="210"/>
      <c r="G293" s="210"/>
      <c r="H293" s="210"/>
      <c r="M293" s="210"/>
      <c r="N293" s="126"/>
      <c r="O293" s="126"/>
      <c r="P293" s="126"/>
      <c r="U293" s="10"/>
    </row>
    <row r="294" spans="1:21">
      <c r="A294" s="210"/>
      <c r="B294" s="210"/>
      <c r="C294" s="210"/>
      <c r="D294" s="210"/>
      <c r="E294" s="210"/>
      <c r="F294" s="210"/>
      <c r="G294" s="210"/>
      <c r="H294" s="210"/>
      <c r="M294" s="210"/>
      <c r="N294" s="126"/>
      <c r="O294" s="126"/>
      <c r="P294" s="126"/>
      <c r="U294" s="10"/>
    </row>
    <row r="295" spans="1:21">
      <c r="A295" s="210"/>
      <c r="B295" s="210"/>
      <c r="C295" s="210"/>
      <c r="D295" s="210"/>
      <c r="E295" s="210"/>
      <c r="F295" s="210"/>
      <c r="G295" s="210"/>
      <c r="H295" s="210"/>
      <c r="M295" s="210"/>
      <c r="N295" s="126"/>
      <c r="O295" s="126"/>
      <c r="P295" s="126"/>
      <c r="U295" s="10"/>
    </row>
    <row r="296" spans="1:21">
      <c r="A296" s="210"/>
      <c r="B296" s="210"/>
      <c r="C296" s="210"/>
      <c r="D296" s="210"/>
      <c r="E296" s="210"/>
      <c r="F296" s="210"/>
      <c r="G296" s="210"/>
      <c r="H296" s="210"/>
      <c r="M296" s="210"/>
      <c r="N296" s="126"/>
      <c r="O296" s="126"/>
      <c r="P296" s="126"/>
      <c r="U296" s="10"/>
    </row>
    <row r="297" spans="1:21">
      <c r="A297" s="210"/>
      <c r="B297" s="210"/>
      <c r="C297" s="210"/>
      <c r="D297" s="210"/>
      <c r="E297" s="210"/>
      <c r="F297" s="210"/>
      <c r="G297" s="210"/>
      <c r="H297" s="210"/>
      <c r="M297" s="210"/>
      <c r="N297" s="126"/>
      <c r="O297" s="126"/>
      <c r="P297" s="126"/>
      <c r="U297" s="10"/>
    </row>
    <row r="298" spans="1:21">
      <c r="A298" s="210"/>
      <c r="B298" s="210"/>
      <c r="C298" s="210"/>
      <c r="D298" s="210"/>
      <c r="E298" s="210"/>
      <c r="F298" s="210"/>
      <c r="G298" s="210"/>
      <c r="H298" s="210"/>
      <c r="M298" s="210"/>
      <c r="N298" s="126"/>
      <c r="O298" s="126"/>
      <c r="P298" s="126"/>
      <c r="U298" s="10"/>
    </row>
    <row r="299" spans="1:21">
      <c r="A299" s="210"/>
      <c r="B299" s="210"/>
      <c r="C299" s="210"/>
      <c r="D299" s="210"/>
      <c r="E299" s="210"/>
      <c r="F299" s="210"/>
      <c r="G299" s="210"/>
      <c r="H299" s="210"/>
      <c r="M299" s="210"/>
      <c r="N299" s="126"/>
      <c r="O299" s="126"/>
      <c r="P299" s="126"/>
      <c r="U299" s="10"/>
    </row>
    <row r="300" spans="1:21">
      <c r="A300" s="210"/>
      <c r="B300" s="210"/>
      <c r="C300" s="210"/>
      <c r="D300" s="210"/>
      <c r="E300" s="210"/>
      <c r="F300" s="210"/>
      <c r="G300" s="210"/>
      <c r="H300" s="210"/>
      <c r="M300" s="210"/>
      <c r="N300" s="126"/>
      <c r="O300" s="126"/>
      <c r="P300" s="126"/>
      <c r="U300" s="10"/>
    </row>
    <row r="301" spans="1:21">
      <c r="A301" s="210"/>
      <c r="B301" s="210"/>
      <c r="C301" s="210"/>
      <c r="D301" s="210"/>
      <c r="E301" s="210"/>
      <c r="F301" s="210"/>
      <c r="G301" s="210"/>
      <c r="H301" s="210"/>
      <c r="M301" s="210"/>
      <c r="N301" s="126"/>
      <c r="O301" s="126"/>
      <c r="P301" s="126"/>
      <c r="U301" s="10"/>
    </row>
    <row r="302" spans="1:21">
      <c r="A302" s="210"/>
      <c r="B302" s="210"/>
      <c r="C302" s="210"/>
      <c r="D302" s="210"/>
      <c r="E302" s="210"/>
      <c r="F302" s="210"/>
      <c r="G302" s="210"/>
      <c r="H302" s="210"/>
      <c r="M302" s="210"/>
      <c r="N302" s="126"/>
      <c r="O302" s="126"/>
      <c r="P302" s="126"/>
      <c r="U302" s="10"/>
    </row>
    <row r="303" spans="1:21">
      <c r="A303" s="210"/>
      <c r="B303" s="210"/>
      <c r="C303" s="210"/>
      <c r="D303" s="210"/>
      <c r="E303" s="210"/>
      <c r="F303" s="210"/>
      <c r="G303" s="210"/>
      <c r="H303" s="210"/>
      <c r="M303" s="210"/>
      <c r="N303" s="126"/>
      <c r="O303" s="126"/>
      <c r="P303" s="126"/>
      <c r="U303" s="10"/>
    </row>
    <row r="304" spans="1:21">
      <c r="A304" s="210"/>
      <c r="B304" s="210"/>
      <c r="C304" s="210"/>
      <c r="D304" s="210"/>
      <c r="E304" s="210"/>
      <c r="F304" s="210"/>
      <c r="G304" s="210"/>
      <c r="H304" s="210"/>
      <c r="M304" s="210"/>
      <c r="N304" s="126"/>
      <c r="O304" s="126"/>
      <c r="P304" s="126"/>
      <c r="U304" s="10"/>
    </row>
    <row r="305" spans="1:21">
      <c r="A305" s="210"/>
      <c r="B305" s="210"/>
      <c r="C305" s="210"/>
      <c r="D305" s="210"/>
      <c r="E305" s="210"/>
      <c r="F305" s="210"/>
      <c r="G305" s="210"/>
      <c r="H305" s="210"/>
      <c r="M305" s="210"/>
      <c r="N305" s="126"/>
      <c r="O305" s="126"/>
      <c r="P305" s="126"/>
      <c r="U305" s="10"/>
    </row>
    <row r="306" spans="1:21">
      <c r="A306" s="210"/>
      <c r="B306" s="210"/>
      <c r="C306" s="210"/>
      <c r="D306" s="210"/>
      <c r="E306" s="210"/>
      <c r="F306" s="210"/>
      <c r="G306" s="210"/>
      <c r="H306" s="210"/>
      <c r="M306" s="210"/>
      <c r="N306" s="126"/>
      <c r="O306" s="126"/>
      <c r="P306" s="126"/>
      <c r="U306" s="10"/>
    </row>
    <row r="307" spans="1:21">
      <c r="A307" s="210"/>
      <c r="B307" s="210"/>
      <c r="C307" s="210"/>
      <c r="D307" s="210"/>
      <c r="E307" s="210"/>
      <c r="F307" s="210"/>
      <c r="G307" s="210"/>
      <c r="H307" s="210"/>
      <c r="M307" s="210"/>
      <c r="N307" s="126"/>
      <c r="O307" s="126"/>
      <c r="P307" s="126"/>
      <c r="U307" s="10"/>
    </row>
    <row r="308" spans="1:21">
      <c r="A308" s="210"/>
      <c r="B308" s="210"/>
      <c r="C308" s="210"/>
      <c r="D308" s="210"/>
      <c r="E308" s="210"/>
      <c r="F308" s="210"/>
      <c r="G308" s="210"/>
      <c r="H308" s="210"/>
      <c r="M308" s="210"/>
      <c r="N308" s="126"/>
      <c r="O308" s="126"/>
      <c r="P308" s="126"/>
      <c r="U308" s="10"/>
    </row>
    <row r="309" spans="1:21">
      <c r="A309" s="210"/>
      <c r="B309" s="210"/>
      <c r="C309" s="210"/>
      <c r="D309" s="210"/>
      <c r="E309" s="210"/>
      <c r="F309" s="210"/>
      <c r="G309" s="210"/>
      <c r="H309" s="210"/>
      <c r="M309" s="210"/>
      <c r="N309" s="126"/>
      <c r="O309" s="126"/>
      <c r="P309" s="126"/>
      <c r="U309" s="10"/>
    </row>
    <row r="310" spans="1:21">
      <c r="A310" s="210"/>
      <c r="B310" s="210"/>
      <c r="C310" s="210"/>
      <c r="D310" s="210"/>
      <c r="E310" s="210"/>
      <c r="F310" s="210"/>
      <c r="G310" s="210"/>
      <c r="H310" s="210"/>
      <c r="M310" s="210"/>
      <c r="N310" s="126"/>
      <c r="O310" s="126"/>
      <c r="P310" s="126"/>
      <c r="U310" s="10"/>
    </row>
    <row r="311" spans="1:21">
      <c r="A311" s="210"/>
      <c r="B311" s="210"/>
      <c r="C311" s="210"/>
      <c r="D311" s="210"/>
      <c r="E311" s="210"/>
      <c r="F311" s="210"/>
      <c r="G311" s="210"/>
      <c r="H311" s="210"/>
      <c r="M311" s="210"/>
      <c r="N311" s="126"/>
      <c r="O311" s="126"/>
      <c r="P311" s="126"/>
      <c r="U311" s="10"/>
    </row>
    <row r="312" spans="1:21">
      <c r="A312" s="210"/>
      <c r="B312" s="210"/>
      <c r="C312" s="210"/>
      <c r="D312" s="210"/>
      <c r="E312" s="210"/>
      <c r="F312" s="210"/>
      <c r="G312" s="210"/>
      <c r="H312" s="210"/>
      <c r="M312" s="210"/>
      <c r="N312" s="126"/>
      <c r="O312" s="126"/>
      <c r="P312" s="126"/>
      <c r="U312" s="10"/>
    </row>
    <row r="313" spans="1:21">
      <c r="A313" s="210"/>
      <c r="B313" s="210"/>
      <c r="C313" s="210"/>
      <c r="D313" s="210"/>
      <c r="E313" s="210"/>
      <c r="F313" s="210"/>
      <c r="G313" s="210"/>
      <c r="H313" s="210"/>
      <c r="M313" s="210"/>
      <c r="N313" s="126"/>
      <c r="O313" s="126"/>
      <c r="P313" s="126"/>
      <c r="U313" s="10"/>
    </row>
    <row r="314" spans="1:21">
      <c r="A314" s="210"/>
      <c r="B314" s="210"/>
      <c r="C314" s="210"/>
      <c r="D314" s="210"/>
      <c r="E314" s="210"/>
      <c r="F314" s="210"/>
      <c r="G314" s="210"/>
      <c r="H314" s="210"/>
      <c r="M314" s="210"/>
      <c r="N314" s="126"/>
      <c r="O314" s="126"/>
      <c r="P314" s="126"/>
      <c r="U314" s="10"/>
    </row>
    <row r="315" spans="1:21">
      <c r="A315" s="210"/>
      <c r="B315" s="210"/>
      <c r="C315" s="210"/>
      <c r="D315" s="210"/>
      <c r="E315" s="210"/>
      <c r="F315" s="210"/>
      <c r="G315" s="210"/>
      <c r="H315" s="210"/>
      <c r="M315" s="210"/>
      <c r="N315" s="126"/>
      <c r="O315" s="126"/>
      <c r="P315" s="126"/>
      <c r="U315" s="10"/>
    </row>
    <row r="316" spans="1:21">
      <c r="A316" s="210"/>
      <c r="B316" s="210"/>
      <c r="C316" s="210"/>
      <c r="D316" s="210"/>
      <c r="E316" s="210"/>
      <c r="F316" s="210"/>
      <c r="G316" s="210"/>
      <c r="H316" s="210"/>
      <c r="M316" s="210"/>
      <c r="N316" s="126"/>
      <c r="O316" s="126"/>
      <c r="P316" s="126"/>
      <c r="U316" s="10"/>
    </row>
    <row r="317" spans="1:21">
      <c r="A317" s="210"/>
      <c r="B317" s="210"/>
      <c r="C317" s="210"/>
      <c r="D317" s="210"/>
      <c r="E317" s="210"/>
      <c r="F317" s="210"/>
      <c r="G317" s="210"/>
      <c r="H317" s="210"/>
      <c r="M317" s="210"/>
      <c r="N317" s="126"/>
      <c r="O317" s="126"/>
      <c r="P317" s="126"/>
      <c r="U317" s="10"/>
    </row>
    <row r="318" spans="1:21">
      <c r="A318" s="210"/>
      <c r="B318" s="210"/>
      <c r="C318" s="210"/>
      <c r="D318" s="210"/>
      <c r="E318" s="210"/>
      <c r="F318" s="210"/>
      <c r="G318" s="210"/>
      <c r="H318" s="210"/>
      <c r="M318" s="210"/>
      <c r="N318" s="126"/>
      <c r="O318" s="126"/>
      <c r="P318" s="126"/>
      <c r="U318" s="10"/>
    </row>
    <row r="319" spans="1:21">
      <c r="A319" s="210"/>
      <c r="B319" s="210"/>
      <c r="C319" s="210"/>
      <c r="D319" s="210"/>
      <c r="E319" s="210"/>
      <c r="F319" s="210"/>
      <c r="G319" s="210"/>
      <c r="H319" s="210"/>
      <c r="M319" s="210"/>
      <c r="N319" s="126"/>
      <c r="O319" s="126"/>
      <c r="P319" s="126"/>
      <c r="U319" s="10"/>
    </row>
    <row r="320" spans="1:21">
      <c r="A320" s="210"/>
      <c r="B320" s="210"/>
      <c r="C320" s="210"/>
      <c r="D320" s="210"/>
      <c r="E320" s="210"/>
      <c r="F320" s="210"/>
      <c r="G320" s="210"/>
      <c r="H320" s="210"/>
      <c r="M320" s="210"/>
      <c r="N320" s="126"/>
      <c r="O320" s="126"/>
      <c r="P320" s="126"/>
      <c r="U320" s="10"/>
    </row>
    <row r="321" spans="1:21">
      <c r="A321" s="210"/>
      <c r="B321" s="210"/>
      <c r="C321" s="210"/>
      <c r="D321" s="210"/>
      <c r="E321" s="210"/>
      <c r="F321" s="210"/>
      <c r="G321" s="210"/>
      <c r="H321" s="210"/>
      <c r="M321" s="210"/>
      <c r="N321" s="126"/>
      <c r="O321" s="126"/>
      <c r="P321" s="126"/>
      <c r="U321" s="10"/>
    </row>
    <row r="322" spans="1:21">
      <c r="A322" s="210"/>
      <c r="B322" s="210"/>
      <c r="C322" s="210"/>
      <c r="D322" s="210"/>
      <c r="E322" s="210"/>
      <c r="F322" s="210"/>
      <c r="G322" s="210"/>
      <c r="H322" s="210"/>
      <c r="M322" s="210"/>
      <c r="N322" s="126"/>
      <c r="O322" s="126"/>
      <c r="P322" s="126"/>
      <c r="U322" s="10"/>
    </row>
    <row r="323" spans="1:21">
      <c r="A323" s="210"/>
      <c r="B323" s="210"/>
      <c r="C323" s="210"/>
      <c r="D323" s="210"/>
      <c r="E323" s="210"/>
      <c r="F323" s="210"/>
      <c r="G323" s="210"/>
      <c r="H323" s="210"/>
      <c r="M323" s="210"/>
      <c r="N323" s="126"/>
      <c r="O323" s="126"/>
      <c r="P323" s="126"/>
      <c r="U323" s="10"/>
    </row>
    <row r="324" spans="1:21">
      <c r="A324" s="210"/>
      <c r="B324" s="210"/>
      <c r="C324" s="210"/>
      <c r="D324" s="210"/>
      <c r="E324" s="210"/>
      <c r="F324" s="210"/>
      <c r="G324" s="210"/>
      <c r="H324" s="210"/>
      <c r="M324" s="210"/>
      <c r="N324" s="126"/>
      <c r="O324" s="126"/>
      <c r="P324" s="126"/>
      <c r="U324" s="10"/>
    </row>
    <row r="325" spans="1:21">
      <c r="A325" s="210"/>
      <c r="B325" s="210"/>
      <c r="C325" s="210"/>
      <c r="D325" s="210"/>
      <c r="E325" s="210"/>
      <c r="F325" s="210"/>
      <c r="G325" s="210"/>
      <c r="H325" s="210"/>
      <c r="M325" s="210"/>
      <c r="N325" s="126"/>
      <c r="O325" s="126"/>
      <c r="P325" s="126"/>
      <c r="U325" s="10"/>
    </row>
    <row r="326" spans="1:21">
      <c r="A326" s="210"/>
      <c r="B326" s="210"/>
      <c r="C326" s="210"/>
      <c r="D326" s="210"/>
      <c r="E326" s="210"/>
      <c r="F326" s="210"/>
      <c r="G326" s="210"/>
      <c r="H326" s="210"/>
      <c r="M326" s="210"/>
      <c r="N326" s="126"/>
      <c r="O326" s="126"/>
      <c r="P326" s="126"/>
      <c r="U326" s="10"/>
    </row>
    <row r="327" spans="1:21">
      <c r="A327" s="210"/>
      <c r="B327" s="210"/>
      <c r="C327" s="210"/>
      <c r="D327" s="210"/>
      <c r="E327" s="210"/>
      <c r="F327" s="210"/>
      <c r="G327" s="210"/>
      <c r="H327" s="210"/>
      <c r="M327" s="210"/>
      <c r="N327" s="126"/>
      <c r="O327" s="126"/>
      <c r="P327" s="126"/>
      <c r="U327" s="10"/>
    </row>
    <row r="328" spans="1:21">
      <c r="A328" s="210"/>
      <c r="B328" s="210"/>
      <c r="C328" s="210"/>
      <c r="D328" s="210"/>
      <c r="E328" s="210"/>
      <c r="F328" s="210"/>
      <c r="G328" s="210"/>
      <c r="H328" s="210"/>
      <c r="M328" s="210"/>
      <c r="N328" s="126"/>
      <c r="O328" s="126"/>
      <c r="P328" s="126"/>
      <c r="U328" s="10"/>
    </row>
    <row r="329" spans="1:21">
      <c r="A329" s="210"/>
      <c r="B329" s="210"/>
      <c r="C329" s="210"/>
      <c r="D329" s="210"/>
      <c r="E329" s="210"/>
      <c r="F329" s="210"/>
      <c r="G329" s="210"/>
      <c r="H329" s="210"/>
      <c r="M329" s="210"/>
      <c r="N329" s="126"/>
      <c r="O329" s="126"/>
      <c r="P329" s="126"/>
      <c r="U329" s="10"/>
    </row>
    <row r="330" spans="1:21">
      <c r="A330" s="210"/>
      <c r="B330" s="210"/>
      <c r="C330" s="210"/>
      <c r="D330" s="210"/>
      <c r="E330" s="210"/>
      <c r="F330" s="210"/>
      <c r="G330" s="210"/>
      <c r="H330" s="210"/>
      <c r="M330" s="210"/>
      <c r="N330" s="126"/>
      <c r="O330" s="126"/>
      <c r="P330" s="126"/>
      <c r="U330" s="10"/>
    </row>
    <row r="331" spans="1:21">
      <c r="A331" s="210"/>
      <c r="B331" s="210"/>
      <c r="C331" s="210"/>
      <c r="D331" s="210"/>
      <c r="E331" s="210"/>
      <c r="F331" s="210"/>
      <c r="G331" s="210"/>
      <c r="H331" s="210"/>
      <c r="M331" s="210"/>
      <c r="N331" s="126"/>
      <c r="O331" s="126"/>
      <c r="P331" s="126"/>
      <c r="U331" s="10"/>
    </row>
    <row r="332" spans="1:21">
      <c r="A332" s="210"/>
      <c r="B332" s="210"/>
      <c r="C332" s="210"/>
      <c r="D332" s="210"/>
      <c r="E332" s="210"/>
      <c r="F332" s="210"/>
      <c r="G332" s="210"/>
      <c r="H332" s="210"/>
      <c r="M332" s="210"/>
      <c r="N332" s="126"/>
      <c r="O332" s="126"/>
      <c r="P332" s="126"/>
      <c r="U332" s="10"/>
    </row>
    <row r="333" spans="1:21">
      <c r="A333" s="210"/>
      <c r="B333" s="210"/>
      <c r="C333" s="210"/>
      <c r="D333" s="210"/>
      <c r="E333" s="210"/>
      <c r="F333" s="210"/>
      <c r="G333" s="210"/>
      <c r="H333" s="210"/>
      <c r="M333" s="210"/>
      <c r="N333" s="126"/>
      <c r="O333" s="126"/>
      <c r="P333" s="126"/>
      <c r="U333" s="10"/>
    </row>
    <row r="334" spans="1:21">
      <c r="A334" s="210"/>
      <c r="B334" s="210"/>
      <c r="C334" s="210"/>
      <c r="D334" s="210"/>
      <c r="E334" s="210"/>
      <c r="F334" s="210"/>
      <c r="G334" s="210"/>
      <c r="H334" s="210"/>
      <c r="M334" s="210"/>
      <c r="N334" s="126"/>
      <c r="O334" s="126"/>
      <c r="P334" s="126"/>
      <c r="U334" s="10"/>
    </row>
    <row r="335" spans="1:21">
      <c r="A335" s="210"/>
      <c r="B335" s="210"/>
      <c r="C335" s="210"/>
      <c r="D335" s="210"/>
      <c r="E335" s="210"/>
      <c r="F335" s="210"/>
      <c r="G335" s="210"/>
      <c r="H335" s="210"/>
      <c r="M335" s="210"/>
      <c r="N335" s="126"/>
      <c r="O335" s="126"/>
      <c r="P335" s="126"/>
      <c r="U335" s="10"/>
    </row>
    <row r="336" spans="1:21">
      <c r="A336" s="210"/>
      <c r="B336" s="210"/>
      <c r="C336" s="210"/>
      <c r="D336" s="210"/>
      <c r="E336" s="210"/>
      <c r="F336" s="210"/>
      <c r="G336" s="210"/>
      <c r="H336" s="210"/>
      <c r="M336" s="210"/>
      <c r="N336" s="126"/>
      <c r="O336" s="126"/>
      <c r="P336" s="126"/>
      <c r="U336" s="10"/>
    </row>
    <row r="337" spans="1:21">
      <c r="A337" s="210"/>
      <c r="B337" s="210"/>
      <c r="C337" s="210"/>
      <c r="D337" s="210"/>
      <c r="E337" s="210"/>
      <c r="F337" s="210"/>
      <c r="G337" s="210"/>
      <c r="H337" s="210"/>
      <c r="M337" s="210"/>
      <c r="N337" s="126"/>
      <c r="O337" s="126"/>
      <c r="P337" s="126"/>
      <c r="U337" s="10"/>
    </row>
    <row r="338" spans="1:21">
      <c r="A338" s="210"/>
      <c r="B338" s="210"/>
      <c r="C338" s="210"/>
      <c r="D338" s="210"/>
      <c r="E338" s="210"/>
      <c r="F338" s="210"/>
      <c r="G338" s="210"/>
      <c r="H338" s="210"/>
      <c r="M338" s="210"/>
      <c r="N338" s="126"/>
      <c r="O338" s="126"/>
      <c r="P338" s="126"/>
      <c r="U338" s="10"/>
    </row>
    <row r="339" spans="1:21">
      <c r="A339" s="210"/>
      <c r="B339" s="210"/>
      <c r="C339" s="210"/>
      <c r="D339" s="210"/>
      <c r="E339" s="210"/>
      <c r="F339" s="210"/>
      <c r="G339" s="210"/>
      <c r="H339" s="210"/>
      <c r="M339" s="210"/>
      <c r="N339" s="126"/>
      <c r="O339" s="126"/>
      <c r="P339" s="126"/>
      <c r="U339" s="10"/>
    </row>
    <row r="340" spans="1:21">
      <c r="A340" s="210"/>
      <c r="B340" s="210"/>
      <c r="C340" s="210"/>
      <c r="D340" s="210"/>
      <c r="E340" s="210"/>
      <c r="F340" s="210"/>
      <c r="G340" s="210"/>
      <c r="H340" s="210"/>
      <c r="M340" s="210"/>
      <c r="N340" s="126"/>
      <c r="O340" s="126"/>
      <c r="P340" s="126"/>
      <c r="U340" s="10"/>
    </row>
    <row r="341" spans="1:21">
      <c r="A341" s="210"/>
      <c r="B341" s="210"/>
      <c r="C341" s="210"/>
      <c r="D341" s="210"/>
      <c r="E341" s="210"/>
      <c r="F341" s="210"/>
      <c r="G341" s="210"/>
      <c r="H341" s="210"/>
      <c r="M341" s="210"/>
      <c r="N341" s="126"/>
      <c r="O341" s="126"/>
      <c r="P341" s="126"/>
      <c r="U341" s="10"/>
    </row>
    <row r="342" spans="1:21">
      <c r="A342" s="210"/>
      <c r="B342" s="210"/>
      <c r="C342" s="210"/>
      <c r="D342" s="210"/>
      <c r="E342" s="210"/>
      <c r="F342" s="210"/>
      <c r="G342" s="210"/>
      <c r="H342" s="210"/>
      <c r="M342" s="210"/>
      <c r="N342" s="126"/>
      <c r="O342" s="126"/>
      <c r="P342" s="126"/>
      <c r="U342" s="10"/>
    </row>
    <row r="343" spans="1:21">
      <c r="A343" s="210"/>
      <c r="B343" s="210"/>
      <c r="C343" s="210"/>
      <c r="D343" s="210"/>
      <c r="E343" s="210"/>
      <c r="F343" s="210"/>
      <c r="G343" s="210"/>
      <c r="H343" s="210"/>
      <c r="M343" s="210"/>
      <c r="N343" s="126"/>
      <c r="O343" s="126"/>
      <c r="P343" s="126"/>
      <c r="U343" s="10"/>
    </row>
    <row r="344" spans="1:21">
      <c r="A344" s="210"/>
      <c r="B344" s="210"/>
      <c r="C344" s="210"/>
      <c r="D344" s="210"/>
      <c r="E344" s="210"/>
      <c r="F344" s="210"/>
      <c r="G344" s="210"/>
      <c r="H344" s="210"/>
      <c r="M344" s="210"/>
      <c r="N344" s="126"/>
      <c r="O344" s="126"/>
      <c r="P344" s="126"/>
      <c r="U344" s="10"/>
    </row>
    <row r="345" spans="1:21">
      <c r="A345" s="210"/>
      <c r="B345" s="210"/>
      <c r="C345" s="210"/>
      <c r="D345" s="210"/>
      <c r="E345" s="210"/>
      <c r="F345" s="210"/>
      <c r="G345" s="210"/>
      <c r="H345" s="210"/>
      <c r="M345" s="210"/>
      <c r="N345" s="126"/>
      <c r="O345" s="126"/>
      <c r="P345" s="126"/>
      <c r="U345" s="10"/>
    </row>
    <row r="346" spans="1:21">
      <c r="A346" s="210"/>
      <c r="B346" s="210"/>
      <c r="C346" s="210"/>
      <c r="D346" s="210"/>
      <c r="E346" s="210"/>
      <c r="F346" s="210"/>
      <c r="G346" s="210"/>
      <c r="H346" s="210"/>
      <c r="M346" s="210"/>
      <c r="N346" s="126"/>
      <c r="O346" s="126"/>
      <c r="P346" s="126"/>
      <c r="U346" s="10"/>
    </row>
    <row r="347" spans="1:21">
      <c r="A347" s="210"/>
      <c r="B347" s="210"/>
      <c r="C347" s="210"/>
      <c r="D347" s="210"/>
      <c r="E347" s="210"/>
      <c r="F347" s="210"/>
      <c r="G347" s="210"/>
      <c r="H347" s="210"/>
      <c r="M347" s="210"/>
      <c r="N347" s="126"/>
      <c r="O347" s="126"/>
      <c r="P347" s="126"/>
      <c r="U347" s="10"/>
    </row>
    <row r="348" spans="1:21">
      <c r="A348" s="210"/>
      <c r="B348" s="210"/>
      <c r="C348" s="210"/>
      <c r="D348" s="210"/>
      <c r="E348" s="210"/>
      <c r="F348" s="210"/>
      <c r="G348" s="210"/>
      <c r="H348" s="210"/>
      <c r="M348" s="210"/>
      <c r="N348" s="126"/>
      <c r="O348" s="126"/>
      <c r="P348" s="126"/>
      <c r="U348" s="10"/>
    </row>
    <row r="349" spans="1:21">
      <c r="A349" s="210"/>
      <c r="B349" s="210"/>
      <c r="C349" s="210"/>
      <c r="D349" s="210"/>
      <c r="E349" s="210"/>
      <c r="F349" s="210"/>
      <c r="G349" s="210"/>
      <c r="H349" s="210"/>
      <c r="M349" s="210"/>
      <c r="N349" s="126"/>
      <c r="O349" s="126"/>
      <c r="P349" s="126"/>
      <c r="U349" s="10"/>
    </row>
    <row r="350" spans="1:21">
      <c r="A350" s="210"/>
      <c r="B350" s="210"/>
      <c r="C350" s="210"/>
      <c r="D350" s="210"/>
      <c r="E350" s="210"/>
      <c r="F350" s="210"/>
      <c r="G350" s="210"/>
      <c r="H350" s="210"/>
      <c r="M350" s="210"/>
      <c r="N350" s="126"/>
      <c r="O350" s="126"/>
      <c r="P350" s="126"/>
      <c r="U350" s="10"/>
    </row>
    <row r="351" spans="1:21">
      <c r="A351" s="210"/>
      <c r="B351" s="210"/>
      <c r="C351" s="210"/>
      <c r="D351" s="210"/>
      <c r="E351" s="210"/>
      <c r="F351" s="210"/>
      <c r="G351" s="210"/>
      <c r="H351" s="210"/>
      <c r="M351" s="210"/>
      <c r="N351" s="126"/>
      <c r="O351" s="126"/>
      <c r="P351" s="126"/>
      <c r="U351" s="10"/>
    </row>
    <row r="352" spans="1:21">
      <c r="A352" s="210"/>
      <c r="B352" s="210"/>
      <c r="C352" s="210"/>
      <c r="D352" s="210"/>
      <c r="E352" s="210"/>
      <c r="F352" s="210"/>
      <c r="G352" s="210"/>
      <c r="H352" s="210"/>
      <c r="M352" s="210"/>
      <c r="N352" s="126"/>
      <c r="O352" s="126"/>
      <c r="P352" s="126"/>
      <c r="U352" s="10"/>
    </row>
    <row r="353" spans="1:21">
      <c r="A353" s="210"/>
      <c r="B353" s="210"/>
      <c r="C353" s="210"/>
      <c r="D353" s="210"/>
      <c r="E353" s="210"/>
      <c r="F353" s="210"/>
      <c r="G353" s="210"/>
      <c r="H353" s="210"/>
      <c r="M353" s="210"/>
      <c r="N353" s="126"/>
      <c r="O353" s="126"/>
      <c r="P353" s="126"/>
      <c r="U353" s="10"/>
    </row>
    <row r="354" spans="1:21">
      <c r="A354" s="210"/>
      <c r="B354" s="210"/>
      <c r="C354" s="210"/>
      <c r="D354" s="210"/>
      <c r="E354" s="210"/>
      <c r="F354" s="210"/>
      <c r="G354" s="210"/>
      <c r="H354" s="210"/>
      <c r="M354" s="210"/>
      <c r="N354" s="126"/>
      <c r="O354" s="126"/>
      <c r="P354" s="126"/>
      <c r="U354" s="10"/>
    </row>
    <row r="355" spans="1:21">
      <c r="A355" s="210"/>
      <c r="B355" s="210"/>
      <c r="C355" s="210"/>
      <c r="D355" s="210"/>
      <c r="E355" s="210"/>
      <c r="F355" s="210"/>
      <c r="G355" s="210"/>
      <c r="H355" s="210"/>
      <c r="M355" s="210"/>
      <c r="N355" s="126"/>
      <c r="O355" s="126"/>
      <c r="P355" s="126"/>
      <c r="U355" s="10"/>
    </row>
    <row r="356" spans="1:21">
      <c r="A356" s="210"/>
      <c r="B356" s="210"/>
      <c r="C356" s="210"/>
      <c r="D356" s="210"/>
      <c r="E356" s="210"/>
      <c r="F356" s="210"/>
      <c r="G356" s="210"/>
      <c r="H356" s="210"/>
      <c r="M356" s="210"/>
      <c r="N356" s="126"/>
      <c r="O356" s="126"/>
      <c r="P356" s="126"/>
      <c r="U356" s="10"/>
    </row>
    <row r="357" spans="1:21">
      <c r="A357" s="210"/>
      <c r="B357" s="210"/>
      <c r="C357" s="210"/>
      <c r="D357" s="210"/>
      <c r="E357" s="210"/>
      <c r="F357" s="210"/>
      <c r="G357" s="210"/>
      <c r="H357" s="210"/>
      <c r="M357" s="210"/>
      <c r="N357" s="126"/>
      <c r="O357" s="126"/>
      <c r="P357" s="126"/>
      <c r="U357" s="10"/>
    </row>
    <row r="358" spans="1:21">
      <c r="A358" s="210"/>
      <c r="B358" s="210"/>
      <c r="C358" s="210"/>
      <c r="D358" s="210"/>
      <c r="E358" s="210"/>
      <c r="F358" s="210"/>
      <c r="G358" s="210"/>
      <c r="H358" s="210"/>
      <c r="M358" s="210"/>
      <c r="N358" s="126"/>
      <c r="O358" s="126"/>
      <c r="P358" s="126"/>
      <c r="U358" s="10"/>
    </row>
    <row r="359" spans="1:21">
      <c r="A359" s="210"/>
      <c r="B359" s="210"/>
      <c r="C359" s="210"/>
      <c r="D359" s="210"/>
      <c r="E359" s="210"/>
      <c r="F359" s="210"/>
      <c r="G359" s="210"/>
      <c r="H359" s="210"/>
      <c r="M359" s="210"/>
      <c r="N359" s="126"/>
      <c r="O359" s="126"/>
      <c r="P359" s="126"/>
      <c r="U359" s="10"/>
    </row>
    <row r="360" spans="1:21">
      <c r="A360" s="210"/>
      <c r="B360" s="210"/>
      <c r="C360" s="210"/>
      <c r="D360" s="210"/>
      <c r="E360" s="210"/>
      <c r="F360" s="210"/>
      <c r="G360" s="210"/>
      <c r="H360" s="210"/>
      <c r="M360" s="210"/>
      <c r="N360" s="126"/>
      <c r="O360" s="126"/>
      <c r="P360" s="126"/>
      <c r="U360" s="10"/>
    </row>
    <row r="361" spans="1:21">
      <c r="A361" s="210"/>
      <c r="B361" s="210"/>
      <c r="C361" s="210"/>
      <c r="D361" s="210"/>
      <c r="E361" s="210"/>
      <c r="F361" s="210"/>
      <c r="G361" s="210"/>
      <c r="H361" s="210"/>
      <c r="M361" s="210"/>
      <c r="N361" s="126"/>
      <c r="O361" s="126"/>
      <c r="P361" s="126"/>
      <c r="U361" s="10"/>
    </row>
    <row r="362" spans="1:21">
      <c r="A362" s="210"/>
      <c r="B362" s="210"/>
      <c r="C362" s="210"/>
      <c r="D362" s="210"/>
      <c r="E362" s="210"/>
      <c r="F362" s="210"/>
      <c r="G362" s="210"/>
      <c r="H362" s="210"/>
      <c r="M362" s="210"/>
      <c r="N362" s="126"/>
      <c r="O362" s="126"/>
      <c r="P362" s="126"/>
      <c r="U362" s="10"/>
    </row>
    <row r="363" spans="1:21">
      <c r="A363" s="210"/>
      <c r="B363" s="210"/>
      <c r="C363" s="210"/>
      <c r="D363" s="210"/>
      <c r="E363" s="210"/>
      <c r="F363" s="210"/>
      <c r="G363" s="210"/>
      <c r="H363" s="210"/>
      <c r="M363" s="210"/>
      <c r="N363" s="126"/>
      <c r="O363" s="126"/>
      <c r="P363" s="126"/>
      <c r="U363" s="10"/>
    </row>
    <row r="364" spans="1:21">
      <c r="A364" s="210"/>
      <c r="B364" s="210"/>
      <c r="C364" s="210"/>
      <c r="D364" s="210"/>
      <c r="E364" s="210"/>
      <c r="F364" s="210"/>
      <c r="G364" s="210"/>
      <c r="H364" s="210"/>
      <c r="M364" s="210"/>
      <c r="N364" s="126"/>
      <c r="O364" s="126"/>
      <c r="P364" s="126"/>
      <c r="U364" s="10"/>
    </row>
    <row r="365" spans="1:21">
      <c r="A365" s="210"/>
      <c r="B365" s="210"/>
      <c r="C365" s="210"/>
      <c r="D365" s="210"/>
      <c r="E365" s="210"/>
      <c r="F365" s="210"/>
      <c r="G365" s="210"/>
      <c r="H365" s="210"/>
      <c r="M365" s="210"/>
      <c r="N365" s="126"/>
      <c r="O365" s="126"/>
      <c r="P365" s="126"/>
      <c r="U365" s="10"/>
    </row>
    <row r="366" spans="1:21">
      <c r="A366" s="210"/>
      <c r="B366" s="210"/>
      <c r="C366" s="210"/>
      <c r="D366" s="210"/>
      <c r="E366" s="210"/>
      <c r="F366" s="210"/>
      <c r="G366" s="210"/>
      <c r="H366" s="210"/>
      <c r="M366" s="210"/>
      <c r="N366" s="126"/>
      <c r="O366" s="126"/>
      <c r="P366" s="126"/>
      <c r="U366" s="10"/>
    </row>
    <row r="367" spans="1:21">
      <c r="A367" s="210"/>
    </row>
    <row r="368" spans="1:21">
      <c r="A368" s="210"/>
    </row>
    <row r="369" spans="1:1">
      <c r="A369" s="210"/>
    </row>
    <row r="370" spans="1:1">
      <c r="A370" s="210"/>
    </row>
    <row r="371" spans="1:1">
      <c r="A371" s="210"/>
    </row>
    <row r="372" spans="1:1">
      <c r="A372" s="210"/>
    </row>
    <row r="373" spans="1:1">
      <c r="A373" s="210"/>
    </row>
    <row r="374" spans="1:1">
      <c r="A374" s="210"/>
    </row>
    <row r="375" spans="1:1">
      <c r="A375" s="210"/>
    </row>
    <row r="376" spans="1:1">
      <c r="A376" s="210"/>
    </row>
    <row r="377" spans="1:1">
      <c r="A377" s="210"/>
    </row>
    <row r="378" spans="1:1">
      <c r="A378" s="210"/>
    </row>
    <row r="379" spans="1:1">
      <c r="A379" s="210"/>
    </row>
    <row r="380" spans="1:1">
      <c r="A380" s="210"/>
    </row>
    <row r="381" spans="1:1">
      <c r="A381" s="210"/>
    </row>
    <row r="382" spans="1:1">
      <c r="A382" s="210"/>
    </row>
    <row r="383" spans="1:1">
      <c r="A383" s="210"/>
    </row>
    <row r="384" spans="1:1">
      <c r="A384" s="210"/>
    </row>
    <row r="385" spans="1:1">
      <c r="A385" s="210"/>
    </row>
    <row r="386" spans="1:1">
      <c r="A386" s="210"/>
    </row>
    <row r="387" spans="1:1">
      <c r="A387" s="210"/>
    </row>
    <row r="388" spans="1:1">
      <c r="A388" s="210"/>
    </row>
    <row r="389" spans="1:1">
      <c r="A389" s="210"/>
    </row>
    <row r="390" spans="1:1">
      <c r="A390" s="210"/>
    </row>
    <row r="391" spans="1:1">
      <c r="A391" s="210"/>
    </row>
    <row r="392" spans="1:1">
      <c r="A392" s="210"/>
    </row>
    <row r="393" spans="1:1">
      <c r="A393" s="210"/>
    </row>
    <row r="394" spans="1:1">
      <c r="A394" s="210"/>
    </row>
  </sheetData>
  <phoneticPr fontId="16" type="noConversion"/>
  <conditionalFormatting sqref="A33">
    <cfRule type="cellIs" dxfId="45" priority="1" operator="equal">
      <formula>0</formula>
    </cfRule>
  </conditionalFormatting>
  <pageMargins left="0.74803149606299213" right="0.74803149606299213" top="0.98425196850393704" bottom="0.98425196850393704" header="0.51181102362204722" footer="0.51181102362204722"/>
  <pageSetup paperSize="8" scale="1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95"/>
  <sheetViews>
    <sheetView showGridLines="0" zoomScale="102" zoomScaleNormal="102" workbookViewId="0">
      <pane xSplit="1" ySplit="4" topLeftCell="B5" activePane="bottomRight" state="frozen"/>
      <selection pane="topRight" activeCell="B1" sqref="B1"/>
      <selection pane="bottomLeft" activeCell="A5" sqref="A5"/>
      <selection pane="bottomRight"/>
    </sheetView>
  </sheetViews>
  <sheetFormatPr defaultColWidth="23.33203125" defaultRowHeight="11.25"/>
  <cols>
    <col min="1" max="1" width="31" style="10" customWidth="1"/>
    <col min="2" max="3" width="9.6640625" style="10" customWidth="1"/>
    <col min="4" max="4" width="9.5" style="10" customWidth="1"/>
    <col min="5" max="5" width="10.5" style="10" customWidth="1"/>
    <col min="6" max="6" width="10.33203125" style="10" customWidth="1"/>
    <col min="7" max="7" width="9.83203125" style="10" customWidth="1"/>
    <col min="8" max="8" width="11.1640625" style="10" customWidth="1"/>
    <col min="9" max="10" width="10.6640625" style="10" customWidth="1"/>
    <col min="11" max="11" width="12.33203125" style="10" customWidth="1"/>
    <col min="12" max="12" width="10.6640625" style="10" customWidth="1"/>
    <col min="13" max="13" width="10.33203125" style="10" customWidth="1"/>
    <col min="14" max="15" width="11.1640625" style="41" customWidth="1"/>
    <col min="16" max="16" width="10.1640625" style="41" customWidth="1"/>
    <col min="17" max="17" width="11.6640625" style="10" customWidth="1"/>
    <col min="18" max="18" width="11.1640625" style="10" customWidth="1"/>
    <col min="19" max="20" width="12.5" style="10" customWidth="1"/>
    <col min="21" max="21" width="13.33203125" style="31" customWidth="1"/>
    <col min="22" max="22" width="12.83203125" style="10" customWidth="1"/>
    <col min="23" max="23" width="16.83203125" style="86" customWidth="1"/>
    <col min="24" max="24" width="23.33203125" style="10"/>
    <col min="25" max="32" width="7.6640625" style="61" customWidth="1"/>
    <col min="33" max="16384" width="23.33203125" style="61"/>
  </cols>
  <sheetData>
    <row r="1" spans="1:24" s="267" customFormat="1" ht="18.75" customHeight="1">
      <c r="A1" s="745" t="s">
        <v>697</v>
      </c>
      <c r="B1" s="762"/>
      <c r="C1" s="762"/>
      <c r="D1" s="762"/>
      <c r="E1" s="762"/>
      <c r="F1" s="303"/>
      <c r="G1" s="171"/>
      <c r="H1" s="303"/>
      <c r="I1" s="303"/>
      <c r="J1" s="303"/>
      <c r="K1" s="303"/>
      <c r="L1" s="303"/>
      <c r="M1" s="499"/>
      <c r="N1" s="304"/>
      <c r="O1" s="304"/>
      <c r="P1" s="303"/>
      <c r="Q1" s="303"/>
      <c r="R1" s="500"/>
      <c r="S1" s="500"/>
      <c r="T1" s="500"/>
      <c r="U1" s="501"/>
      <c r="V1" s="500"/>
      <c r="W1" s="500"/>
      <c r="X1" s="268"/>
    </row>
    <row r="2" spans="1:24" s="268" customFormat="1" ht="15.6" customHeight="1">
      <c r="A2" s="745"/>
      <c r="B2" s="762"/>
      <c r="C2" s="762"/>
      <c r="D2" s="762"/>
      <c r="E2" s="762"/>
      <c r="F2" s="303"/>
      <c r="G2" s="171"/>
      <c r="H2" s="303"/>
      <c r="I2" s="303"/>
      <c r="J2" s="303"/>
      <c r="K2" s="303"/>
      <c r="L2" s="500" t="s">
        <v>39</v>
      </c>
      <c r="M2" s="499"/>
      <c r="N2" s="304"/>
      <c r="O2" s="304"/>
      <c r="P2" s="303"/>
      <c r="Q2" s="303"/>
      <c r="R2" s="500"/>
      <c r="S2" s="500"/>
      <c r="T2" s="500"/>
      <c r="U2" s="501"/>
      <c r="V2" s="500"/>
      <c r="W2" s="500"/>
    </row>
    <row r="3" spans="1:24" s="160" customFormat="1" ht="12.6" customHeight="1">
      <c r="A3" s="763" t="s">
        <v>213</v>
      </c>
      <c r="B3" s="301"/>
      <c r="C3" s="301"/>
      <c r="D3" s="268"/>
      <c r="E3" s="301" t="s">
        <v>485</v>
      </c>
      <c r="F3" s="301"/>
      <c r="G3" s="301" t="s">
        <v>486</v>
      </c>
      <c r="H3" s="301" t="s">
        <v>487</v>
      </c>
      <c r="I3" s="301"/>
      <c r="J3" s="289"/>
      <c r="K3" s="301" t="s">
        <v>488</v>
      </c>
      <c r="L3" s="301"/>
      <c r="M3" s="301"/>
      <c r="N3" s="268"/>
      <c r="O3" s="302" t="s">
        <v>489</v>
      </c>
      <c r="P3" s="301"/>
      <c r="Q3" s="301"/>
      <c r="R3" s="301"/>
      <c r="S3" s="301"/>
      <c r="T3" s="301"/>
      <c r="U3" s="301" t="s">
        <v>490</v>
      </c>
      <c r="V3" s="289" t="s">
        <v>543</v>
      </c>
      <c r="W3" s="849"/>
      <c r="X3" s="268"/>
    </row>
    <row r="4" spans="1:24" s="10" customFormat="1" ht="10.9" customHeight="1">
      <c r="A4" s="764" t="s">
        <v>399</v>
      </c>
      <c r="B4" s="284" t="s">
        <v>442</v>
      </c>
      <c r="C4" s="284" t="s">
        <v>52</v>
      </c>
      <c r="D4" s="765" t="s">
        <v>85</v>
      </c>
      <c r="E4" s="766" t="s">
        <v>491</v>
      </c>
      <c r="F4" s="284" t="s">
        <v>91</v>
      </c>
      <c r="G4" s="767" t="s">
        <v>492</v>
      </c>
      <c r="H4" s="284" t="s">
        <v>493</v>
      </c>
      <c r="I4" s="284" t="s">
        <v>119</v>
      </c>
      <c r="J4" s="284" t="s">
        <v>120</v>
      </c>
      <c r="K4" s="284" t="s">
        <v>494</v>
      </c>
      <c r="L4" s="284" t="s">
        <v>103</v>
      </c>
      <c r="M4" s="160" t="s">
        <v>80</v>
      </c>
      <c r="N4" s="284" t="s">
        <v>81</v>
      </c>
      <c r="O4" s="284" t="s">
        <v>495</v>
      </c>
      <c r="P4" s="768" t="s">
        <v>118</v>
      </c>
      <c r="Q4" s="284" t="s">
        <v>104</v>
      </c>
      <c r="R4" s="284" t="s">
        <v>99</v>
      </c>
      <c r="S4" s="284" t="s">
        <v>105</v>
      </c>
      <c r="T4" s="284" t="s">
        <v>106</v>
      </c>
      <c r="U4" s="284" t="s">
        <v>496</v>
      </c>
      <c r="V4" s="284" t="s">
        <v>544</v>
      </c>
      <c r="W4" s="850" t="s">
        <v>238</v>
      </c>
      <c r="X4" s="160"/>
    </row>
    <row r="5" spans="1:24" s="10" customFormat="1" ht="15" customHeight="1">
      <c r="A5" s="502" t="s">
        <v>47</v>
      </c>
      <c r="B5" s="769">
        <v>0</v>
      </c>
      <c r="C5" s="770">
        <v>0</v>
      </c>
      <c r="D5" s="771">
        <v>0</v>
      </c>
      <c r="E5" s="769">
        <v>2.3374180625197045</v>
      </c>
      <c r="F5" s="771">
        <v>9.3923213435189168E-2</v>
      </c>
      <c r="G5" s="771">
        <v>0</v>
      </c>
      <c r="H5" s="769">
        <v>0</v>
      </c>
      <c r="I5" s="771">
        <v>0</v>
      </c>
      <c r="J5" s="771">
        <v>0</v>
      </c>
      <c r="K5" s="769">
        <v>0</v>
      </c>
      <c r="L5" s="770">
        <v>0</v>
      </c>
      <c r="M5" s="771">
        <v>0</v>
      </c>
      <c r="N5" s="770">
        <v>0</v>
      </c>
      <c r="O5" s="770">
        <v>0</v>
      </c>
      <c r="P5" s="772">
        <v>0</v>
      </c>
      <c r="Q5" s="771">
        <v>0</v>
      </c>
      <c r="R5" s="771">
        <v>0</v>
      </c>
      <c r="S5" s="771">
        <v>0</v>
      </c>
      <c r="T5" s="771">
        <v>0</v>
      </c>
      <c r="U5" s="719">
        <v>0</v>
      </c>
      <c r="V5" s="769">
        <v>0</v>
      </c>
      <c r="W5" s="750">
        <v>2.4575060453548936</v>
      </c>
    </row>
    <row r="6" spans="1:24" s="10" customFormat="1" ht="15" customHeight="1">
      <c r="A6" s="502" t="s">
        <v>66</v>
      </c>
      <c r="B6" s="773">
        <v>5.3985166881627968E-5</v>
      </c>
      <c r="C6" s="774">
        <v>0</v>
      </c>
      <c r="D6" s="775">
        <v>0</v>
      </c>
      <c r="E6" s="773">
        <v>0.24265392405775291</v>
      </c>
      <c r="F6" s="775">
        <v>8.9991107854881514E-2</v>
      </c>
      <c r="G6" s="775">
        <v>0</v>
      </c>
      <c r="H6" s="773">
        <v>0</v>
      </c>
      <c r="I6" s="775">
        <v>0</v>
      </c>
      <c r="J6" s="775">
        <v>0</v>
      </c>
      <c r="K6" s="773">
        <v>0</v>
      </c>
      <c r="L6" s="774">
        <v>0</v>
      </c>
      <c r="M6" s="775">
        <v>0</v>
      </c>
      <c r="N6" s="774">
        <v>0</v>
      </c>
      <c r="O6" s="774">
        <v>0</v>
      </c>
      <c r="P6" s="773">
        <v>0</v>
      </c>
      <c r="Q6" s="775">
        <v>0</v>
      </c>
      <c r="R6" s="771">
        <v>0</v>
      </c>
      <c r="S6" s="771">
        <v>0</v>
      </c>
      <c r="T6" s="771">
        <v>0</v>
      </c>
      <c r="U6" s="719">
        <v>0</v>
      </c>
      <c r="V6" s="772">
        <v>0</v>
      </c>
      <c r="W6" s="750">
        <v>0.33269901707951605</v>
      </c>
    </row>
    <row r="7" spans="1:24" s="10" customFormat="1" ht="15" customHeight="1">
      <c r="A7" s="776" t="s">
        <v>53</v>
      </c>
      <c r="B7" s="773">
        <v>0.74148626711916021</v>
      </c>
      <c r="C7" s="774">
        <v>8.9826988799999993E-2</v>
      </c>
      <c r="D7" s="777">
        <v>2.9322444319228</v>
      </c>
      <c r="E7" s="773">
        <v>0.49528847765011053</v>
      </c>
      <c r="F7" s="775">
        <v>0</v>
      </c>
      <c r="G7" s="775">
        <v>0</v>
      </c>
      <c r="H7" s="773">
        <v>0</v>
      </c>
      <c r="I7" s="775">
        <v>0</v>
      </c>
      <c r="J7" s="775">
        <v>0</v>
      </c>
      <c r="K7" s="773">
        <v>0</v>
      </c>
      <c r="L7" s="774">
        <v>9.5415749051494497E-2</v>
      </c>
      <c r="M7" s="775">
        <v>0</v>
      </c>
      <c r="N7" s="774">
        <v>0</v>
      </c>
      <c r="O7" s="774">
        <v>9.6000694231266351E-2</v>
      </c>
      <c r="P7" s="773">
        <v>0.81251988331963476</v>
      </c>
      <c r="Q7" s="775">
        <v>0.35513480303013523</v>
      </c>
      <c r="R7" s="771">
        <v>0</v>
      </c>
      <c r="S7" s="771">
        <v>0.2858641824818749</v>
      </c>
      <c r="T7" s="771">
        <v>0</v>
      </c>
      <c r="U7" s="719">
        <v>0</v>
      </c>
      <c r="V7" s="772">
        <v>0</v>
      </c>
      <c r="W7" s="750">
        <v>5.9037814776064774</v>
      </c>
    </row>
    <row r="8" spans="1:24" s="10" customFormat="1" ht="15" customHeight="1">
      <c r="A8" s="285" t="s">
        <v>174</v>
      </c>
      <c r="B8" s="778">
        <v>0.74154025228604181</v>
      </c>
      <c r="C8" s="779">
        <v>8.9826988799999993E-2</v>
      </c>
      <c r="D8" s="779">
        <v>2.9322444319228</v>
      </c>
      <c r="E8" s="778">
        <v>3.0753604642275678</v>
      </c>
      <c r="F8" s="779">
        <v>0.18391432129007068</v>
      </c>
      <c r="G8" s="779">
        <v>0</v>
      </c>
      <c r="H8" s="778">
        <v>0</v>
      </c>
      <c r="I8" s="779">
        <v>0</v>
      </c>
      <c r="J8" s="779">
        <v>0</v>
      </c>
      <c r="K8" s="778">
        <v>0</v>
      </c>
      <c r="L8" s="779">
        <v>9.5415749051494497E-2</v>
      </c>
      <c r="M8" s="779">
        <v>0</v>
      </c>
      <c r="N8" s="779">
        <v>0</v>
      </c>
      <c r="O8" s="779">
        <v>9.6000694231266351E-2</v>
      </c>
      <c r="P8" s="778">
        <v>0.81251988331963476</v>
      </c>
      <c r="Q8" s="779">
        <v>0.35513480303013523</v>
      </c>
      <c r="R8" s="780">
        <v>0</v>
      </c>
      <c r="S8" s="780">
        <v>0.2858641824818749</v>
      </c>
      <c r="T8" s="780">
        <v>0</v>
      </c>
      <c r="U8" s="781">
        <v>0</v>
      </c>
      <c r="V8" s="782">
        <v>0</v>
      </c>
      <c r="W8" s="791">
        <v>8.6939865400408856</v>
      </c>
    </row>
    <row r="9" spans="1:24" s="10" customFormat="1" ht="15" customHeight="1">
      <c r="A9" s="502" t="s">
        <v>83</v>
      </c>
      <c r="B9" s="773">
        <v>0.44972343270740178</v>
      </c>
      <c r="C9" s="774">
        <v>0.3887467356</v>
      </c>
      <c r="D9" s="775">
        <v>0</v>
      </c>
      <c r="E9" s="773">
        <v>1.4059830897105183</v>
      </c>
      <c r="F9" s="775">
        <v>0.45373674405273712</v>
      </c>
      <c r="G9" s="775">
        <v>0.26139885410000002</v>
      </c>
      <c r="H9" s="773">
        <v>0</v>
      </c>
      <c r="I9" s="775">
        <v>0</v>
      </c>
      <c r="J9" s="775">
        <v>1.062203114550492</v>
      </c>
      <c r="K9" s="773">
        <v>0</v>
      </c>
      <c r="L9" s="774">
        <v>0.23827266647558995</v>
      </c>
      <c r="M9" s="775">
        <v>4.7201066394506247E-2</v>
      </c>
      <c r="N9" s="774">
        <v>0</v>
      </c>
      <c r="O9" s="774">
        <v>7.6148848762778262E-2</v>
      </c>
      <c r="P9" s="773">
        <v>0.76829105760963012</v>
      </c>
      <c r="Q9" s="775">
        <v>9.320686443106907E-2</v>
      </c>
      <c r="R9" s="771">
        <v>0</v>
      </c>
      <c r="S9" s="771">
        <v>0</v>
      </c>
      <c r="T9" s="771">
        <v>0</v>
      </c>
      <c r="U9" s="719">
        <v>0</v>
      </c>
      <c r="V9" s="772">
        <v>0</v>
      </c>
      <c r="W9" s="750">
        <v>5.2449124743947229</v>
      </c>
    </row>
    <row r="10" spans="1:24" s="10" customFormat="1" ht="15" customHeight="1">
      <c r="A10" s="502" t="s">
        <v>52</v>
      </c>
      <c r="B10" s="773">
        <v>0.24822379732172539</v>
      </c>
      <c r="C10" s="774">
        <v>0</v>
      </c>
      <c r="D10" s="775">
        <v>0</v>
      </c>
      <c r="E10" s="773">
        <v>0.26796145083691592</v>
      </c>
      <c r="F10" s="775">
        <v>0.25724556577386071</v>
      </c>
      <c r="G10" s="775">
        <v>0.15627380399999999</v>
      </c>
      <c r="H10" s="773">
        <v>0</v>
      </c>
      <c r="I10" s="775">
        <v>0</v>
      </c>
      <c r="J10" s="775">
        <v>0.67991492321295488</v>
      </c>
      <c r="K10" s="773">
        <v>0</v>
      </c>
      <c r="L10" s="774">
        <v>0</v>
      </c>
      <c r="M10" s="775">
        <v>8.2666954282433203E-2</v>
      </c>
      <c r="N10" s="774">
        <v>0</v>
      </c>
      <c r="O10" s="774">
        <v>0.16217831524792203</v>
      </c>
      <c r="P10" s="773">
        <v>1.1356843880924332</v>
      </c>
      <c r="Q10" s="775">
        <v>0</v>
      </c>
      <c r="R10" s="771">
        <v>0</v>
      </c>
      <c r="S10" s="771">
        <v>0</v>
      </c>
      <c r="T10" s="771">
        <v>0</v>
      </c>
      <c r="U10" s="719">
        <v>0</v>
      </c>
      <c r="V10" s="772">
        <v>0</v>
      </c>
      <c r="W10" s="750">
        <v>2.9901491987682451</v>
      </c>
    </row>
    <row r="11" spans="1:24" s="10" customFormat="1" ht="15" customHeight="1">
      <c r="A11" s="502" t="s">
        <v>142</v>
      </c>
      <c r="B11" s="773">
        <v>0.73723697435357238</v>
      </c>
      <c r="C11" s="774">
        <v>0</v>
      </c>
      <c r="D11" s="775">
        <v>0</v>
      </c>
      <c r="E11" s="773">
        <v>3.1512978411837893</v>
      </c>
      <c r="F11" s="775">
        <v>0.16983219896196627</v>
      </c>
      <c r="G11" s="775">
        <v>8.6641465056000011E-2</v>
      </c>
      <c r="H11" s="773">
        <v>0</v>
      </c>
      <c r="I11" s="775">
        <v>0</v>
      </c>
      <c r="J11" s="775">
        <v>8.0262091385423992E-2</v>
      </c>
      <c r="K11" s="773">
        <v>0</v>
      </c>
      <c r="L11" s="774">
        <v>0</v>
      </c>
      <c r="M11" s="775">
        <v>0</v>
      </c>
      <c r="N11" s="774">
        <v>0</v>
      </c>
      <c r="O11" s="774">
        <v>8.0053401839647542E-2</v>
      </c>
      <c r="P11" s="773">
        <v>0</v>
      </c>
      <c r="Q11" s="775">
        <v>0</v>
      </c>
      <c r="R11" s="771">
        <v>0</v>
      </c>
      <c r="S11" s="771">
        <v>0</v>
      </c>
      <c r="T11" s="771">
        <v>0</v>
      </c>
      <c r="U11" s="719">
        <v>0</v>
      </c>
      <c r="V11" s="772">
        <v>0</v>
      </c>
      <c r="W11" s="750">
        <v>4.3053239727803998</v>
      </c>
    </row>
    <row r="12" spans="1:24" s="10" customFormat="1" ht="15" customHeight="1">
      <c r="A12" s="286" t="s">
        <v>51</v>
      </c>
      <c r="B12" s="773">
        <v>7.9493158233197178E-2</v>
      </c>
      <c r="C12" s="774">
        <v>0</v>
      </c>
      <c r="D12" s="775">
        <v>0</v>
      </c>
      <c r="E12" s="773">
        <v>2.3649675988501344</v>
      </c>
      <c r="F12" s="775">
        <v>0.18028982797721532</v>
      </c>
      <c r="G12" s="775">
        <v>0.16171951497820999</v>
      </c>
      <c r="H12" s="773">
        <v>0</v>
      </c>
      <c r="I12" s="775">
        <v>0</v>
      </c>
      <c r="J12" s="775">
        <v>0</v>
      </c>
      <c r="K12" s="773">
        <v>0</v>
      </c>
      <c r="L12" s="774">
        <v>0</v>
      </c>
      <c r="M12" s="775">
        <v>0</v>
      </c>
      <c r="N12" s="774">
        <v>0</v>
      </c>
      <c r="O12" s="774">
        <v>9.6120845287876192E-2</v>
      </c>
      <c r="P12" s="773">
        <v>8.7343731838425517E-2</v>
      </c>
      <c r="Q12" s="775">
        <v>0</v>
      </c>
      <c r="R12" s="771">
        <v>0</v>
      </c>
      <c r="S12" s="771">
        <v>0</v>
      </c>
      <c r="T12" s="771">
        <v>0</v>
      </c>
      <c r="U12" s="719">
        <v>0</v>
      </c>
      <c r="V12" s="772">
        <v>0</v>
      </c>
      <c r="W12" s="750">
        <v>2.9699346771650585</v>
      </c>
    </row>
    <row r="13" spans="1:24" s="10" customFormat="1" ht="15" customHeight="1">
      <c r="A13" s="285" t="s">
        <v>178</v>
      </c>
      <c r="B13" s="778">
        <v>1.5146773626158967</v>
      </c>
      <c r="C13" s="779">
        <v>0.3887467356</v>
      </c>
      <c r="D13" s="779">
        <v>0</v>
      </c>
      <c r="E13" s="778">
        <v>7.1902099805813577</v>
      </c>
      <c r="F13" s="779">
        <v>1.0611043367657795</v>
      </c>
      <c r="G13" s="779">
        <v>0.66603363813421002</v>
      </c>
      <c r="H13" s="778">
        <v>0</v>
      </c>
      <c r="I13" s="779">
        <v>0</v>
      </c>
      <c r="J13" s="779">
        <v>1.8223801291488708</v>
      </c>
      <c r="K13" s="778">
        <v>0</v>
      </c>
      <c r="L13" s="779">
        <v>0.23827266647558995</v>
      </c>
      <c r="M13" s="779">
        <v>0.12986802067693945</v>
      </c>
      <c r="N13" s="779">
        <v>0</v>
      </c>
      <c r="O13" s="779">
        <v>0.41450141113822403</v>
      </c>
      <c r="P13" s="778">
        <v>1.9913191775404888</v>
      </c>
      <c r="Q13" s="779">
        <v>9.320686443106907E-2</v>
      </c>
      <c r="R13" s="780">
        <v>0</v>
      </c>
      <c r="S13" s="780">
        <v>0</v>
      </c>
      <c r="T13" s="780">
        <v>0</v>
      </c>
      <c r="U13" s="781">
        <v>0</v>
      </c>
      <c r="V13" s="782">
        <v>0</v>
      </c>
      <c r="W13" s="791">
        <v>15.510320323108427</v>
      </c>
    </row>
    <row r="14" spans="1:24" s="10" customFormat="1" ht="15" customHeight="1">
      <c r="A14" s="283" t="s">
        <v>196</v>
      </c>
      <c r="B14" s="773">
        <v>0</v>
      </c>
      <c r="C14" s="774">
        <v>0</v>
      </c>
      <c r="D14" s="775">
        <v>0</v>
      </c>
      <c r="E14" s="773">
        <v>0</v>
      </c>
      <c r="F14" s="775">
        <v>0</v>
      </c>
      <c r="G14" s="775">
        <v>9.7406127576528292E-2</v>
      </c>
      <c r="H14" s="773">
        <v>0</v>
      </c>
      <c r="I14" s="775">
        <v>0</v>
      </c>
      <c r="J14" s="775">
        <v>2.6888391494295272</v>
      </c>
      <c r="K14" s="773">
        <v>0</v>
      </c>
      <c r="L14" s="774">
        <v>2.2824332928425301E-2</v>
      </c>
      <c r="M14" s="775">
        <v>0</v>
      </c>
      <c r="N14" s="774">
        <v>0</v>
      </c>
      <c r="O14" s="774">
        <v>0</v>
      </c>
      <c r="P14" s="773">
        <v>0</v>
      </c>
      <c r="Q14" s="775">
        <v>0</v>
      </c>
      <c r="R14" s="771">
        <v>0</v>
      </c>
      <c r="S14" s="771">
        <v>0</v>
      </c>
      <c r="T14" s="771">
        <v>0</v>
      </c>
      <c r="U14" s="719">
        <v>0</v>
      </c>
      <c r="V14" s="772">
        <v>0</v>
      </c>
      <c r="W14" s="750">
        <v>2.8090696099344807</v>
      </c>
    </row>
    <row r="15" spans="1:24" s="10" customFormat="1" ht="15" customHeight="1">
      <c r="A15" s="283" t="s">
        <v>148</v>
      </c>
      <c r="B15" s="773">
        <v>0</v>
      </c>
      <c r="C15" s="774">
        <v>0</v>
      </c>
      <c r="D15" s="775">
        <v>0.19441887362750779</v>
      </c>
      <c r="E15" s="773">
        <v>0</v>
      </c>
      <c r="F15" s="775">
        <v>0.58313809943118788</v>
      </c>
      <c r="G15" s="775">
        <v>2.7095264059999999E-2</v>
      </c>
      <c r="H15" s="773">
        <v>0</v>
      </c>
      <c r="I15" s="775">
        <v>0</v>
      </c>
      <c r="J15" s="775">
        <v>0.77950129115365918</v>
      </c>
      <c r="K15" s="773">
        <v>0</v>
      </c>
      <c r="L15" s="774">
        <v>6.2017387525611438</v>
      </c>
      <c r="M15" s="775">
        <v>0</v>
      </c>
      <c r="N15" s="774">
        <v>0</v>
      </c>
      <c r="O15" s="774">
        <v>0</v>
      </c>
      <c r="P15" s="773">
        <v>1.8690354362275396</v>
      </c>
      <c r="Q15" s="775">
        <v>0</v>
      </c>
      <c r="R15" s="771">
        <v>0</v>
      </c>
      <c r="S15" s="771">
        <v>0</v>
      </c>
      <c r="T15" s="771">
        <v>0</v>
      </c>
      <c r="U15" s="719">
        <v>0</v>
      </c>
      <c r="V15" s="772">
        <v>0</v>
      </c>
      <c r="W15" s="750">
        <v>9.654927717061037</v>
      </c>
    </row>
    <row r="16" spans="1:24" s="10" customFormat="1" ht="15" customHeight="1">
      <c r="A16" s="283" t="s">
        <v>90</v>
      </c>
      <c r="B16" s="773">
        <v>8.983131769102895E-2</v>
      </c>
      <c r="C16" s="774">
        <v>0</v>
      </c>
      <c r="D16" s="775">
        <v>9.7362174244516111E-2</v>
      </c>
      <c r="E16" s="773">
        <v>0</v>
      </c>
      <c r="F16" s="775">
        <v>8.1900257953568228E-2</v>
      </c>
      <c r="G16" s="775">
        <v>5.8091159599999997E-3</v>
      </c>
      <c r="H16" s="773">
        <v>0</v>
      </c>
      <c r="I16" s="775">
        <v>0</v>
      </c>
      <c r="J16" s="775">
        <v>5.2361708225852563</v>
      </c>
      <c r="K16" s="773">
        <v>0</v>
      </c>
      <c r="L16" s="774">
        <v>7.4615458106429569E-2</v>
      </c>
      <c r="M16" s="775">
        <v>0</v>
      </c>
      <c r="N16" s="774">
        <v>0</v>
      </c>
      <c r="O16" s="774">
        <v>0</v>
      </c>
      <c r="P16" s="773">
        <v>8.1900257953568228E-2</v>
      </c>
      <c r="Q16" s="775">
        <v>0</v>
      </c>
      <c r="R16" s="771">
        <v>0</v>
      </c>
      <c r="S16" s="771">
        <v>0</v>
      </c>
      <c r="T16" s="771">
        <v>0</v>
      </c>
      <c r="U16" s="719">
        <v>0</v>
      </c>
      <c r="V16" s="772">
        <v>0</v>
      </c>
      <c r="W16" s="750">
        <v>5.6675894044943682</v>
      </c>
    </row>
    <row r="17" spans="1:24" s="10" customFormat="1" ht="15" customHeight="1">
      <c r="A17" s="283" t="s">
        <v>158</v>
      </c>
      <c r="B17" s="773">
        <v>7.9088269481584983E-2</v>
      </c>
      <c r="C17" s="774">
        <v>0</v>
      </c>
      <c r="D17" s="775">
        <v>1.7329884552999999</v>
      </c>
      <c r="E17" s="773">
        <v>0.62827491436000005</v>
      </c>
      <c r="F17" s="775">
        <v>0.74539986924000001</v>
      </c>
      <c r="G17" s="775">
        <v>4.9199739999999999E-5</v>
      </c>
      <c r="H17" s="773">
        <v>0</v>
      </c>
      <c r="I17" s="775">
        <v>0</v>
      </c>
      <c r="J17" s="775">
        <v>2.4890736439399999</v>
      </c>
      <c r="K17" s="773">
        <v>0</v>
      </c>
      <c r="L17" s="774">
        <v>2.8808400984800002</v>
      </c>
      <c r="M17" s="775">
        <v>8.9404365900000005E-2</v>
      </c>
      <c r="N17" s="774">
        <v>0</v>
      </c>
      <c r="O17" s="774">
        <v>0</v>
      </c>
      <c r="P17" s="773">
        <v>4.53750841966</v>
      </c>
      <c r="Q17" s="775">
        <v>0</v>
      </c>
      <c r="R17" s="771">
        <v>0</v>
      </c>
      <c r="S17" s="771">
        <v>0</v>
      </c>
      <c r="T17" s="771">
        <v>0</v>
      </c>
      <c r="U17" s="719">
        <v>0</v>
      </c>
      <c r="V17" s="772">
        <v>0</v>
      </c>
      <c r="W17" s="750">
        <v>13.182627236101583</v>
      </c>
    </row>
    <row r="18" spans="1:24" s="10" customFormat="1" ht="15" customHeight="1">
      <c r="A18" s="283" t="s">
        <v>161</v>
      </c>
      <c r="B18" s="773">
        <v>0.23650901610841213</v>
      </c>
      <c r="C18" s="774">
        <v>0</v>
      </c>
      <c r="D18" s="775">
        <v>0</v>
      </c>
      <c r="E18" s="773">
        <v>0.32990649493255181</v>
      </c>
      <c r="F18" s="775">
        <v>9.4453982089532568E-2</v>
      </c>
      <c r="G18" s="775">
        <v>0.24155055202173265</v>
      </c>
      <c r="H18" s="773">
        <v>0</v>
      </c>
      <c r="I18" s="775">
        <v>0</v>
      </c>
      <c r="J18" s="775">
        <v>0.96856271431623076</v>
      </c>
      <c r="K18" s="773">
        <v>0</v>
      </c>
      <c r="L18" s="774">
        <v>4.4001464125346326</v>
      </c>
      <c r="M18" s="775">
        <v>0</v>
      </c>
      <c r="N18" s="774">
        <v>0.10265663318498934</v>
      </c>
      <c r="O18" s="774">
        <v>0</v>
      </c>
      <c r="P18" s="773">
        <v>1.3563084766408715</v>
      </c>
      <c r="Q18" s="775">
        <v>0</v>
      </c>
      <c r="R18" s="771">
        <v>0</v>
      </c>
      <c r="S18" s="771">
        <v>0</v>
      </c>
      <c r="T18" s="771">
        <v>0</v>
      </c>
      <c r="U18" s="719">
        <v>0</v>
      </c>
      <c r="V18" s="772">
        <v>0</v>
      </c>
      <c r="W18" s="750">
        <v>7.7300942818289533</v>
      </c>
    </row>
    <row r="19" spans="1:24" s="10" customFormat="1" ht="15" customHeight="1">
      <c r="A19" s="283" t="s">
        <v>93</v>
      </c>
      <c r="B19" s="773">
        <v>0</v>
      </c>
      <c r="C19" s="774">
        <v>0</v>
      </c>
      <c r="D19" s="775">
        <v>0</v>
      </c>
      <c r="E19" s="773">
        <v>0.10211055892158312</v>
      </c>
      <c r="F19" s="775">
        <v>0.22395069465210332</v>
      </c>
      <c r="G19" s="775">
        <v>9.530386445891556E-2</v>
      </c>
      <c r="H19" s="773">
        <v>0</v>
      </c>
      <c r="I19" s="775">
        <v>0</v>
      </c>
      <c r="J19" s="775">
        <v>9.6203482361894341</v>
      </c>
      <c r="K19" s="773">
        <v>0</v>
      </c>
      <c r="L19" s="774">
        <v>0.40038781917835109</v>
      </c>
      <c r="M19" s="775">
        <v>0</v>
      </c>
      <c r="N19" s="774">
        <v>1.0300220000000001E-2</v>
      </c>
      <c r="O19" s="774">
        <v>0</v>
      </c>
      <c r="P19" s="773">
        <v>3.5461033516660891E-2</v>
      </c>
      <c r="Q19" s="775">
        <v>0</v>
      </c>
      <c r="R19" s="771">
        <v>0</v>
      </c>
      <c r="S19" s="771">
        <v>0</v>
      </c>
      <c r="T19" s="771">
        <v>0</v>
      </c>
      <c r="U19" s="719">
        <v>0</v>
      </c>
      <c r="V19" s="772">
        <v>0</v>
      </c>
      <c r="W19" s="750">
        <v>10.487862426917047</v>
      </c>
    </row>
    <row r="20" spans="1:24" s="10" customFormat="1" ht="15" customHeight="1">
      <c r="A20" s="286" t="s">
        <v>134</v>
      </c>
      <c r="B20" s="773">
        <v>9.9872558731011751E-2</v>
      </c>
      <c r="C20" s="774">
        <v>0</v>
      </c>
      <c r="D20" s="775">
        <v>0</v>
      </c>
      <c r="E20" s="773">
        <v>0.15880783130553164</v>
      </c>
      <c r="F20" s="775">
        <v>2.3773319446537431</v>
      </c>
      <c r="G20" s="775">
        <v>2.1473767395672097E-2</v>
      </c>
      <c r="H20" s="773">
        <v>2.4338396866341781E-2</v>
      </c>
      <c r="I20" s="775">
        <v>0</v>
      </c>
      <c r="J20" s="775">
        <v>1.9037250654203017</v>
      </c>
      <c r="K20" s="773">
        <v>0.10119857585213408</v>
      </c>
      <c r="L20" s="774">
        <v>0.89072435989299648</v>
      </c>
      <c r="M20" s="775">
        <v>0</v>
      </c>
      <c r="N20" s="774">
        <v>0</v>
      </c>
      <c r="O20" s="774">
        <v>0</v>
      </c>
      <c r="P20" s="773">
        <v>1.2844060426703003</v>
      </c>
      <c r="Q20" s="775">
        <v>0</v>
      </c>
      <c r="R20" s="771">
        <v>0</v>
      </c>
      <c r="S20" s="771">
        <v>0</v>
      </c>
      <c r="T20" s="771">
        <v>0</v>
      </c>
      <c r="U20" s="719">
        <v>0</v>
      </c>
      <c r="V20" s="772">
        <v>0</v>
      </c>
      <c r="W20" s="750">
        <v>6.8618785427880322</v>
      </c>
    </row>
    <row r="21" spans="1:24" s="10" customFormat="1" ht="15" customHeight="1">
      <c r="A21" s="287" t="s">
        <v>484</v>
      </c>
      <c r="B21" s="778">
        <v>0.50530116201203779</v>
      </c>
      <c r="C21" s="779">
        <v>0</v>
      </c>
      <c r="D21" s="779">
        <v>2.0247695031720236</v>
      </c>
      <c r="E21" s="778">
        <v>1.2190997995196666</v>
      </c>
      <c r="F21" s="779">
        <v>4.1061748480201352</v>
      </c>
      <c r="G21" s="779">
        <v>0.48868789121284861</v>
      </c>
      <c r="H21" s="778">
        <v>2.4338396866341781E-2</v>
      </c>
      <c r="I21" s="779">
        <v>0</v>
      </c>
      <c r="J21" s="779">
        <v>23.686220923034409</v>
      </c>
      <c r="K21" s="778">
        <v>0.10119857585213408</v>
      </c>
      <c r="L21" s="779">
        <v>14.87127723368198</v>
      </c>
      <c r="M21" s="779">
        <v>8.9404365900000005E-2</v>
      </c>
      <c r="N21" s="779">
        <v>0.11295685318498934</v>
      </c>
      <c r="O21" s="779">
        <v>0</v>
      </c>
      <c r="P21" s="778">
        <v>9.1646196666689406</v>
      </c>
      <c r="Q21" s="779">
        <v>0</v>
      </c>
      <c r="R21" s="780">
        <v>0</v>
      </c>
      <c r="S21" s="780">
        <v>0</v>
      </c>
      <c r="T21" s="780">
        <v>0</v>
      </c>
      <c r="U21" s="781">
        <v>0</v>
      </c>
      <c r="V21" s="782">
        <v>0</v>
      </c>
      <c r="W21" s="791">
        <v>56.394049219125506</v>
      </c>
    </row>
    <row r="22" spans="1:24" s="10" customFormat="1" ht="15" customHeight="1">
      <c r="A22" s="285" t="s">
        <v>180</v>
      </c>
      <c r="B22" s="778">
        <v>0.54873222876830752</v>
      </c>
      <c r="C22" s="779">
        <v>0</v>
      </c>
      <c r="D22" s="779">
        <v>0</v>
      </c>
      <c r="E22" s="778">
        <v>1.0809942578547942</v>
      </c>
      <c r="F22" s="779">
        <v>0.18469156694837802</v>
      </c>
      <c r="G22" s="779">
        <v>0.85338493429567663</v>
      </c>
      <c r="H22" s="778">
        <v>0</v>
      </c>
      <c r="I22" s="779">
        <v>1.2894045069613242</v>
      </c>
      <c r="J22" s="780">
        <v>4.5378236027889916</v>
      </c>
      <c r="K22" s="782">
        <v>0</v>
      </c>
      <c r="L22" s="780">
        <v>0</v>
      </c>
      <c r="M22" s="779">
        <v>8.722978683704298E-2</v>
      </c>
      <c r="N22" s="779">
        <v>0.17801361358482681</v>
      </c>
      <c r="O22" s="779">
        <v>1.1862969780830697</v>
      </c>
      <c r="P22" s="778">
        <v>3.1954621110217221</v>
      </c>
      <c r="Q22" s="780">
        <v>0.91357794642456258</v>
      </c>
      <c r="R22" s="780">
        <v>0</v>
      </c>
      <c r="S22" s="780">
        <v>0.10359853734096455</v>
      </c>
      <c r="T22" s="780">
        <v>0</v>
      </c>
      <c r="U22" s="781">
        <v>0</v>
      </c>
      <c r="V22" s="782">
        <v>0</v>
      </c>
      <c r="W22" s="791">
        <v>14.15921007090966</v>
      </c>
    </row>
    <row r="23" spans="1:24" s="10" customFormat="1" ht="15" customHeight="1">
      <c r="A23" s="505" t="s">
        <v>181</v>
      </c>
      <c r="B23" s="783">
        <v>9.7335255887575231E-2</v>
      </c>
      <c r="C23" s="784">
        <v>0</v>
      </c>
      <c r="D23" s="784">
        <v>0</v>
      </c>
      <c r="E23" s="783">
        <v>0.4991190441834723</v>
      </c>
      <c r="F23" s="784">
        <v>0.2717217092955867</v>
      </c>
      <c r="G23" s="784">
        <v>0.93964002672940117</v>
      </c>
      <c r="H23" s="783">
        <v>0</v>
      </c>
      <c r="I23" s="784">
        <v>0</v>
      </c>
      <c r="J23" s="785">
        <v>6.4445212269642447</v>
      </c>
      <c r="K23" s="786">
        <v>0</v>
      </c>
      <c r="L23" s="785">
        <v>0</v>
      </c>
      <c r="M23" s="784">
        <v>0</v>
      </c>
      <c r="N23" s="784">
        <v>0</v>
      </c>
      <c r="O23" s="784">
        <v>9.0849791791063894E-2</v>
      </c>
      <c r="P23" s="783">
        <v>1.3733861379000667</v>
      </c>
      <c r="Q23" s="785">
        <v>0.35198235920947224</v>
      </c>
      <c r="R23" s="785">
        <v>0</v>
      </c>
      <c r="S23" s="785">
        <v>0</v>
      </c>
      <c r="T23" s="785">
        <v>9.5684205750804163E-2</v>
      </c>
      <c r="U23" s="721">
        <v>0</v>
      </c>
      <c r="V23" s="786">
        <v>8.5389043647786336E-2</v>
      </c>
      <c r="W23" s="851">
        <v>10.249628801359474</v>
      </c>
    </row>
    <row r="24" spans="1:24" s="10" customFormat="1" ht="15" customHeight="1">
      <c r="A24" s="283" t="s">
        <v>54</v>
      </c>
      <c r="B24" s="773">
        <v>0.26280393791885059</v>
      </c>
      <c r="C24" s="774">
        <v>0</v>
      </c>
      <c r="D24" s="775">
        <v>0.32241309131932672</v>
      </c>
      <c r="E24" s="773">
        <v>0.15250562740298312</v>
      </c>
      <c r="F24" s="775">
        <v>0.24984106190713351</v>
      </c>
      <c r="G24" s="775">
        <v>3.4639555937499997E-2</v>
      </c>
      <c r="H24" s="773">
        <v>0.33583573690912794</v>
      </c>
      <c r="I24" s="775">
        <v>7.8831066656287058E-2</v>
      </c>
      <c r="J24" s="771">
        <v>6.5289218600532237</v>
      </c>
      <c r="K24" s="772">
        <v>0</v>
      </c>
      <c r="L24" s="770">
        <v>0</v>
      </c>
      <c r="M24" s="775">
        <v>0</v>
      </c>
      <c r="N24" s="774">
        <v>8.8827052641635457E-2</v>
      </c>
      <c r="O24" s="774">
        <v>0</v>
      </c>
      <c r="P24" s="773">
        <v>0.35126903459130981</v>
      </c>
      <c r="Q24" s="771">
        <v>15.728301693825166</v>
      </c>
      <c r="R24" s="771">
        <v>7.8411787802314684E-2</v>
      </c>
      <c r="S24" s="771">
        <v>3.6550361828156932</v>
      </c>
      <c r="T24" s="771">
        <v>3.3744946070089266</v>
      </c>
      <c r="U24" s="719">
        <v>2.903337015410445</v>
      </c>
      <c r="V24" s="772">
        <v>0.15897524066478727</v>
      </c>
      <c r="W24" s="750">
        <v>34.304444552864709</v>
      </c>
    </row>
    <row r="25" spans="1:24" s="10" customFormat="1" ht="15" customHeight="1">
      <c r="A25" s="283" t="s">
        <v>100</v>
      </c>
      <c r="B25" s="773">
        <v>0.45657954890136854</v>
      </c>
      <c r="C25" s="774">
        <v>9.0498023040000014E-2</v>
      </c>
      <c r="D25" s="775">
        <v>9.3491267358088451E-2</v>
      </c>
      <c r="E25" s="773">
        <v>0.59398723776011519</v>
      </c>
      <c r="F25" s="775">
        <v>8.3271346392691917E-2</v>
      </c>
      <c r="G25" s="775">
        <v>0.26634046744000001</v>
      </c>
      <c r="H25" s="773">
        <v>0</v>
      </c>
      <c r="I25" s="775">
        <v>0.34538467329419748</v>
      </c>
      <c r="J25" s="771">
        <v>13.964537107980695</v>
      </c>
      <c r="K25" s="772">
        <v>0.70698095641029002</v>
      </c>
      <c r="L25" s="770">
        <v>7.1202169603868951E-2</v>
      </c>
      <c r="M25" s="775">
        <v>0.42757608458436552</v>
      </c>
      <c r="N25" s="774">
        <v>9.1589217153012492E-2</v>
      </c>
      <c r="O25" s="774">
        <v>1.3946678578728613</v>
      </c>
      <c r="P25" s="773">
        <v>2.682766016722534</v>
      </c>
      <c r="Q25" s="771">
        <v>1.1956908803217468</v>
      </c>
      <c r="R25" s="771">
        <v>0</v>
      </c>
      <c r="S25" s="771">
        <v>0</v>
      </c>
      <c r="T25" s="771">
        <v>7.76062617762968E-2</v>
      </c>
      <c r="U25" s="719">
        <v>0</v>
      </c>
      <c r="V25" s="772">
        <v>0</v>
      </c>
      <c r="W25" s="750">
        <v>22.542169116612136</v>
      </c>
    </row>
    <row r="26" spans="1:24" s="10" customFormat="1" ht="15" customHeight="1">
      <c r="A26" s="283" t="s">
        <v>166</v>
      </c>
      <c r="B26" s="773">
        <v>0</v>
      </c>
      <c r="C26" s="774">
        <v>0</v>
      </c>
      <c r="D26" s="775">
        <v>0</v>
      </c>
      <c r="E26" s="773">
        <v>0.14861884971816225</v>
      </c>
      <c r="F26" s="775">
        <v>0</v>
      </c>
      <c r="G26" s="775">
        <v>0.68400051351867774</v>
      </c>
      <c r="H26" s="773">
        <v>9.5216126277825559</v>
      </c>
      <c r="I26" s="775">
        <v>3.2918101533390667</v>
      </c>
      <c r="J26" s="771">
        <v>15.774144262921556</v>
      </c>
      <c r="K26" s="772">
        <v>6.4919655942485894</v>
      </c>
      <c r="L26" s="770">
        <v>0.41706532435272781</v>
      </c>
      <c r="M26" s="775">
        <v>0</v>
      </c>
      <c r="N26" s="774">
        <v>8.1464925480080233E-2</v>
      </c>
      <c r="O26" s="774">
        <v>0.42684116747874223</v>
      </c>
      <c r="P26" s="773">
        <v>2.4579906133562668</v>
      </c>
      <c r="Q26" s="771">
        <v>29.179947991306001</v>
      </c>
      <c r="R26" s="771">
        <v>5.4891307084169334</v>
      </c>
      <c r="S26" s="771">
        <v>8.7173015548867898</v>
      </c>
      <c r="T26" s="771">
        <v>20.167887193083001</v>
      </c>
      <c r="U26" s="719">
        <v>5.4752206338970115</v>
      </c>
      <c r="V26" s="772">
        <v>0.15929938138912766</v>
      </c>
      <c r="W26" s="750">
        <v>108.4843014951753</v>
      </c>
    </row>
    <row r="27" spans="1:24" s="10" customFormat="1" ht="15" customHeight="1">
      <c r="A27" s="283" t="s">
        <v>106</v>
      </c>
      <c r="B27" s="773">
        <v>0</v>
      </c>
      <c r="C27" s="774">
        <v>0</v>
      </c>
      <c r="D27" s="775">
        <v>0</v>
      </c>
      <c r="E27" s="773">
        <v>8.9121178057824574E-2</v>
      </c>
      <c r="F27" s="775">
        <v>0</v>
      </c>
      <c r="G27" s="775">
        <v>9.2883488230056599E-2</v>
      </c>
      <c r="H27" s="773">
        <v>0</v>
      </c>
      <c r="I27" s="775">
        <v>9.3347006059718338E-2</v>
      </c>
      <c r="J27" s="771">
        <v>0.13446558712847176</v>
      </c>
      <c r="K27" s="772">
        <v>0</v>
      </c>
      <c r="L27" s="770">
        <v>0</v>
      </c>
      <c r="M27" s="775">
        <v>0</v>
      </c>
      <c r="N27" s="774">
        <v>5.1474560027855866E-2</v>
      </c>
      <c r="O27" s="774">
        <v>0</v>
      </c>
      <c r="P27" s="773">
        <v>0</v>
      </c>
      <c r="Q27" s="771">
        <v>0.68325344504305796</v>
      </c>
      <c r="R27" s="771">
        <v>0.4741369964132589</v>
      </c>
      <c r="S27" s="771">
        <v>0</v>
      </c>
      <c r="T27" s="771">
        <v>0</v>
      </c>
      <c r="U27" s="719">
        <v>0</v>
      </c>
      <c r="V27" s="772">
        <v>0</v>
      </c>
      <c r="W27" s="750">
        <v>1.6186822609602438</v>
      </c>
    </row>
    <row r="28" spans="1:24" s="10" customFormat="1" ht="15" customHeight="1">
      <c r="A28" s="283" t="s">
        <v>168</v>
      </c>
      <c r="B28" s="773">
        <v>0</v>
      </c>
      <c r="C28" s="774">
        <v>0</v>
      </c>
      <c r="D28" s="775">
        <v>0</v>
      </c>
      <c r="E28" s="773">
        <v>0.16380528054241902</v>
      </c>
      <c r="F28" s="775">
        <v>0</v>
      </c>
      <c r="G28" s="775">
        <v>9.4038791558344118E-2</v>
      </c>
      <c r="H28" s="773">
        <v>0</v>
      </c>
      <c r="I28" s="775">
        <v>0</v>
      </c>
      <c r="J28" s="771">
        <v>2.861407080155792</v>
      </c>
      <c r="K28" s="772">
        <v>0</v>
      </c>
      <c r="L28" s="770">
        <v>0</v>
      </c>
      <c r="M28" s="775">
        <v>0</v>
      </c>
      <c r="N28" s="774">
        <v>0</v>
      </c>
      <c r="O28" s="774">
        <v>0.35987057441346715</v>
      </c>
      <c r="P28" s="773">
        <v>0.27844403735152595</v>
      </c>
      <c r="Q28" s="771">
        <v>0.1941572265978791</v>
      </c>
      <c r="R28" s="771">
        <v>0</v>
      </c>
      <c r="S28" s="771">
        <v>0</v>
      </c>
      <c r="T28" s="771">
        <v>0</v>
      </c>
      <c r="U28" s="719">
        <v>0</v>
      </c>
      <c r="V28" s="772">
        <v>0</v>
      </c>
      <c r="W28" s="750">
        <v>3.9517229906194276</v>
      </c>
    </row>
    <row r="29" spans="1:24" s="10" customFormat="1" ht="15" customHeight="1">
      <c r="A29" s="283" t="s">
        <v>170</v>
      </c>
      <c r="B29" s="773">
        <v>0</v>
      </c>
      <c r="C29" s="774">
        <v>0</v>
      </c>
      <c r="D29" s="775">
        <v>0</v>
      </c>
      <c r="E29" s="773">
        <v>0</v>
      </c>
      <c r="F29" s="775">
        <v>0</v>
      </c>
      <c r="G29" s="775">
        <v>0</v>
      </c>
      <c r="H29" s="773">
        <v>0</v>
      </c>
      <c r="I29" s="775">
        <v>0</v>
      </c>
      <c r="J29" s="771">
        <v>0.84820962096123531</v>
      </c>
      <c r="K29" s="772">
        <v>8.8299698769047419E-2</v>
      </c>
      <c r="L29" s="770">
        <v>0</v>
      </c>
      <c r="M29" s="775">
        <v>0</v>
      </c>
      <c r="N29" s="774">
        <v>0.13969657893538398</v>
      </c>
      <c r="O29" s="774">
        <v>0.17492426137692119</v>
      </c>
      <c r="P29" s="773">
        <v>0</v>
      </c>
      <c r="Q29" s="771">
        <v>1.6399650892341349</v>
      </c>
      <c r="R29" s="771">
        <v>0</v>
      </c>
      <c r="S29" s="771">
        <v>0</v>
      </c>
      <c r="T29" s="771">
        <v>8.021167407626334E-2</v>
      </c>
      <c r="U29" s="719">
        <v>0</v>
      </c>
      <c r="V29" s="772">
        <v>1.7894880000000001E-4</v>
      </c>
      <c r="W29" s="750">
        <v>2.9714858721529858</v>
      </c>
    </row>
    <row r="30" spans="1:24" s="10" customFormat="1" ht="15" customHeight="1">
      <c r="A30" s="283" t="s">
        <v>171</v>
      </c>
      <c r="B30" s="773">
        <v>0.27440660325931493</v>
      </c>
      <c r="C30" s="774">
        <v>0</v>
      </c>
      <c r="D30" s="774">
        <v>0.1534125080270359</v>
      </c>
      <c r="E30" s="773">
        <v>0</v>
      </c>
      <c r="F30" s="774">
        <v>7.8218541331363647E-2</v>
      </c>
      <c r="G30" s="774">
        <v>9.6664E-2</v>
      </c>
      <c r="H30" s="773">
        <v>2.4232439568964748</v>
      </c>
      <c r="I30" s="774">
        <v>5.2942563266739473</v>
      </c>
      <c r="J30" s="770">
        <v>15.598382095204553</v>
      </c>
      <c r="K30" s="772">
        <v>0</v>
      </c>
      <c r="L30" s="770">
        <v>0.16385910641126589</v>
      </c>
      <c r="M30" s="774">
        <v>8.1922940574772424E-2</v>
      </c>
      <c r="N30" s="774">
        <v>0</v>
      </c>
      <c r="O30" s="774">
        <v>9.3527028555912411E-2</v>
      </c>
      <c r="P30" s="773">
        <v>0.73877211271591248</v>
      </c>
      <c r="Q30" s="770">
        <v>6.1336701637201152</v>
      </c>
      <c r="R30" s="770">
        <v>1.82426323788818</v>
      </c>
      <c r="S30" s="770">
        <v>5.714956468170473</v>
      </c>
      <c r="T30" s="770">
        <v>4.9718205820077293</v>
      </c>
      <c r="U30" s="787">
        <v>0.19484858821084672</v>
      </c>
      <c r="V30" s="772">
        <v>7.7138384000000004E-2</v>
      </c>
      <c r="W30" s="852">
        <v>43.913362643647901</v>
      </c>
    </row>
    <row r="31" spans="1:24" s="160" customFormat="1" ht="15" customHeight="1">
      <c r="A31" s="283" t="s">
        <v>172</v>
      </c>
      <c r="B31" s="773">
        <v>0</v>
      </c>
      <c r="C31" s="774">
        <v>0</v>
      </c>
      <c r="D31" s="774">
        <v>0</v>
      </c>
      <c r="E31" s="773">
        <v>6.8617621711350107E-2</v>
      </c>
      <c r="F31" s="774">
        <v>7.8700461780981862E-2</v>
      </c>
      <c r="G31" s="774">
        <v>0</v>
      </c>
      <c r="H31" s="773">
        <v>1.6588253129485893</v>
      </c>
      <c r="I31" s="774">
        <v>0.15926315384211612</v>
      </c>
      <c r="J31" s="770">
        <v>8.1537696680888434</v>
      </c>
      <c r="K31" s="772">
        <v>5.3714441757778987E-2</v>
      </c>
      <c r="L31" s="770">
        <v>8.375395992446838E-2</v>
      </c>
      <c r="M31" s="774">
        <v>0</v>
      </c>
      <c r="N31" s="774">
        <v>0</v>
      </c>
      <c r="O31" s="774">
        <v>7.8036340890291669E-2</v>
      </c>
      <c r="P31" s="773">
        <v>0.63816702426432337</v>
      </c>
      <c r="Q31" s="770">
        <v>0.34302847583840684</v>
      </c>
      <c r="R31" s="770">
        <v>0.39284420213819443</v>
      </c>
      <c r="S31" s="770">
        <v>2.6498662967096145</v>
      </c>
      <c r="T31" s="770">
        <v>3.3307324674602268</v>
      </c>
      <c r="U31" s="787">
        <v>1.8086066004532295</v>
      </c>
      <c r="V31" s="772">
        <v>0</v>
      </c>
      <c r="W31" s="852">
        <v>19.497926027808415</v>
      </c>
      <c r="X31" s="10"/>
    </row>
    <row r="32" spans="1:24" s="10" customFormat="1" ht="15" customHeight="1">
      <c r="A32" s="283" t="s">
        <v>102</v>
      </c>
      <c r="B32" s="773">
        <v>0</v>
      </c>
      <c r="C32" s="774">
        <v>0</v>
      </c>
      <c r="D32" s="774">
        <v>0</v>
      </c>
      <c r="E32" s="773">
        <v>0</v>
      </c>
      <c r="F32" s="774">
        <v>0</v>
      </c>
      <c r="G32" s="774">
        <v>0</v>
      </c>
      <c r="H32" s="773">
        <v>0</v>
      </c>
      <c r="I32" s="774">
        <v>9.1345592626785266E-2</v>
      </c>
      <c r="J32" s="770">
        <v>4.090112283055177</v>
      </c>
      <c r="K32" s="772">
        <v>0</v>
      </c>
      <c r="L32" s="770">
        <v>0</v>
      </c>
      <c r="M32" s="774">
        <v>0</v>
      </c>
      <c r="N32" s="774">
        <v>0</v>
      </c>
      <c r="O32" s="774">
        <v>0</v>
      </c>
      <c r="P32" s="773">
        <v>0</v>
      </c>
      <c r="Q32" s="770">
        <v>0</v>
      </c>
      <c r="R32" s="770">
        <v>0</v>
      </c>
      <c r="S32" s="770">
        <v>0</v>
      </c>
      <c r="T32" s="770">
        <v>0</v>
      </c>
      <c r="U32" s="787">
        <v>0</v>
      </c>
      <c r="V32" s="772">
        <v>0</v>
      </c>
      <c r="W32" s="852">
        <v>4.1814578756819625</v>
      </c>
    </row>
    <row r="33" spans="1:24" s="10" customFormat="1" ht="15" customHeight="1">
      <c r="A33" s="10" t="s">
        <v>55</v>
      </c>
      <c r="B33" s="783">
        <v>0</v>
      </c>
      <c r="C33" s="784">
        <v>0</v>
      </c>
      <c r="D33" s="784">
        <v>0</v>
      </c>
      <c r="E33" s="783">
        <v>0</v>
      </c>
      <c r="F33" s="784">
        <v>0</v>
      </c>
      <c r="G33" s="784">
        <v>0</v>
      </c>
      <c r="H33" s="783">
        <v>0</v>
      </c>
      <c r="I33" s="784">
        <v>0</v>
      </c>
      <c r="J33" s="784">
        <v>0</v>
      </c>
      <c r="K33" s="783">
        <v>0</v>
      </c>
      <c r="L33" s="784">
        <v>0</v>
      </c>
      <c r="M33" s="784">
        <v>0</v>
      </c>
      <c r="N33" s="784">
        <v>0</v>
      </c>
      <c r="O33" s="784">
        <v>0</v>
      </c>
      <c r="P33" s="783">
        <v>0</v>
      </c>
      <c r="Q33" s="784">
        <v>0</v>
      </c>
      <c r="R33" s="784">
        <v>0</v>
      </c>
      <c r="S33" s="788">
        <v>9.5356576493943176E-2</v>
      </c>
      <c r="T33" s="784">
        <v>0</v>
      </c>
      <c r="U33" s="784">
        <v>0</v>
      </c>
      <c r="V33" s="783">
        <v>0</v>
      </c>
      <c r="W33" s="853">
        <v>9.5356576493943176E-2</v>
      </c>
    </row>
    <row r="34" spans="1:24" s="10" customFormat="1" ht="15" customHeight="1">
      <c r="A34" s="285" t="s">
        <v>219</v>
      </c>
      <c r="B34" s="773">
        <v>0.99379009007953401</v>
      </c>
      <c r="C34" s="774">
        <v>9.0498023040000014E-2</v>
      </c>
      <c r="D34" s="775">
        <v>0.56931686670445103</v>
      </c>
      <c r="E34" s="783">
        <v>1.2166557951928545</v>
      </c>
      <c r="F34" s="775">
        <v>0.49003141141217088</v>
      </c>
      <c r="G34" s="775">
        <v>1.2685668166845785</v>
      </c>
      <c r="H34" s="783">
        <v>13.939517634536749</v>
      </c>
      <c r="I34" s="775">
        <v>9.3542379724921183</v>
      </c>
      <c r="J34" s="771">
        <v>67.95394956554955</v>
      </c>
      <c r="K34" s="772">
        <v>7.3409606911857059</v>
      </c>
      <c r="L34" s="770">
        <v>0.73588056029233107</v>
      </c>
      <c r="M34" s="775">
        <v>0.50949902515913792</v>
      </c>
      <c r="N34" s="774">
        <v>0.45305233423796798</v>
      </c>
      <c r="O34" s="774">
        <v>2.5278672305881953</v>
      </c>
      <c r="P34" s="783">
        <v>7.1474088390018728</v>
      </c>
      <c r="Q34" s="771">
        <v>55.098014965886513</v>
      </c>
      <c r="R34" s="771">
        <v>8.2587869326588823</v>
      </c>
      <c r="S34" s="771">
        <v>20.832517079076514</v>
      </c>
      <c r="T34" s="771">
        <v>32.002752785412447</v>
      </c>
      <c r="U34" s="719">
        <v>10.382012837971534</v>
      </c>
      <c r="V34" s="786">
        <v>0.39559195485391491</v>
      </c>
      <c r="W34" s="750">
        <v>241.56090941201697</v>
      </c>
    </row>
    <row r="35" spans="1:24" s="10" customFormat="1" ht="15" customHeight="1">
      <c r="A35" s="288" t="s">
        <v>408</v>
      </c>
      <c r="B35" s="789">
        <v>4.4013763516493931</v>
      </c>
      <c r="C35" s="790">
        <v>0.56907174744</v>
      </c>
      <c r="D35" s="790">
        <v>5.5263308017992747</v>
      </c>
      <c r="E35" s="789">
        <v>14.281439341559713</v>
      </c>
      <c r="F35" s="790">
        <v>6.2976381937321211</v>
      </c>
      <c r="G35" s="790">
        <v>4.2163133070567147</v>
      </c>
      <c r="H35" s="789">
        <v>13.963856031403092</v>
      </c>
      <c r="I35" s="790">
        <v>10.643642479453442</v>
      </c>
      <c r="J35" s="791">
        <v>104.44489544748606</v>
      </c>
      <c r="K35" s="792">
        <v>7.44215926703784</v>
      </c>
      <c r="L35" s="791">
        <v>15.940846209501395</v>
      </c>
      <c r="M35" s="790">
        <v>0.81600119857312037</v>
      </c>
      <c r="N35" s="790">
        <v>0.74402280100778417</v>
      </c>
      <c r="O35" s="790">
        <v>4.3155161058318194</v>
      </c>
      <c r="P35" s="789">
        <v>23.684715815452726</v>
      </c>
      <c r="Q35" s="791">
        <v>56.811916938981746</v>
      </c>
      <c r="R35" s="791">
        <v>8.2587869326588823</v>
      </c>
      <c r="S35" s="791">
        <v>21.221979798899351</v>
      </c>
      <c r="T35" s="791">
        <v>32.098436991163254</v>
      </c>
      <c r="U35" s="793">
        <v>10.382012837971534</v>
      </c>
      <c r="V35" s="792">
        <v>0.48098099850170123</v>
      </c>
      <c r="W35" s="791">
        <v>346.56810436656093</v>
      </c>
      <c r="X35" s="160"/>
    </row>
    <row r="36" spans="1:24" s="10" customFormat="1" ht="15" customHeight="1">
      <c r="B36" s="210"/>
      <c r="C36" s="210"/>
      <c r="D36" s="210"/>
      <c r="E36" s="210"/>
      <c r="F36" s="210"/>
      <c r="G36" s="210"/>
      <c r="H36" s="210"/>
      <c r="I36" s="210"/>
      <c r="M36" s="210"/>
      <c r="N36" s="126"/>
      <c r="O36" s="126"/>
      <c r="P36" s="126"/>
      <c r="U36" s="31"/>
      <c r="W36" s="364"/>
    </row>
    <row r="37" spans="1:24" s="10" customFormat="1">
      <c r="A37" s="210" t="s">
        <v>542</v>
      </c>
      <c r="B37" s="210"/>
      <c r="C37" s="210"/>
      <c r="D37" s="210"/>
      <c r="E37" s="210"/>
      <c r="F37" s="210"/>
      <c r="G37" s="210"/>
      <c r="H37" s="210"/>
      <c r="I37" s="210"/>
      <c r="M37" s="210"/>
      <c r="N37" s="126"/>
      <c r="O37" s="126"/>
      <c r="P37" s="126"/>
      <c r="U37" s="31"/>
      <c r="W37" s="86"/>
    </row>
    <row r="38" spans="1:24" s="10" customFormat="1">
      <c r="A38" s="158" t="s">
        <v>545</v>
      </c>
      <c r="B38" s="210"/>
      <c r="C38" s="210"/>
      <c r="D38" s="210"/>
      <c r="E38" s="210"/>
      <c r="F38" s="210"/>
      <c r="G38" s="210"/>
      <c r="H38" s="210"/>
      <c r="I38" s="210"/>
      <c r="M38" s="210"/>
      <c r="N38" s="126"/>
      <c r="O38" s="126"/>
      <c r="P38" s="126"/>
      <c r="U38" s="31"/>
      <c r="W38" s="86"/>
    </row>
    <row r="39" spans="1:24" s="10" customFormat="1">
      <c r="A39" s="210"/>
      <c r="B39" s="210"/>
      <c r="C39" s="210"/>
      <c r="D39" s="210"/>
      <c r="E39" s="210"/>
      <c r="F39" s="210"/>
      <c r="G39" s="210"/>
      <c r="H39" s="210"/>
      <c r="I39" s="210"/>
      <c r="M39" s="210"/>
      <c r="N39" s="126"/>
      <c r="O39" s="126"/>
      <c r="P39" s="126"/>
      <c r="U39" s="31"/>
      <c r="W39" s="86"/>
    </row>
    <row r="40" spans="1:24" s="10" customFormat="1">
      <c r="A40" s="210"/>
      <c r="B40" s="210"/>
      <c r="C40" s="210"/>
      <c r="D40" s="210"/>
      <c r="E40" s="210"/>
      <c r="F40" s="210"/>
      <c r="G40" s="210"/>
      <c r="H40" s="210"/>
      <c r="I40" s="210"/>
      <c r="M40" s="210"/>
      <c r="N40" s="126"/>
      <c r="O40" s="126"/>
      <c r="P40" s="126"/>
      <c r="U40" s="31"/>
      <c r="W40" s="86"/>
    </row>
    <row r="41" spans="1:24" s="10" customFormat="1">
      <c r="A41" s="210"/>
      <c r="B41" s="210"/>
      <c r="C41" s="210"/>
      <c r="D41" s="210"/>
      <c r="E41" s="210"/>
      <c r="F41" s="210"/>
      <c r="G41" s="210"/>
      <c r="H41" s="210"/>
      <c r="I41" s="210"/>
      <c r="M41" s="210"/>
      <c r="N41" s="126"/>
      <c r="O41" s="126"/>
      <c r="P41" s="126"/>
      <c r="U41" s="31"/>
      <c r="W41" s="86"/>
    </row>
    <row r="42" spans="1:24" s="10" customFormat="1">
      <c r="A42" s="210"/>
      <c r="B42" s="210"/>
      <c r="C42" s="210"/>
      <c r="D42" s="210"/>
      <c r="E42" s="210"/>
      <c r="F42" s="210"/>
      <c r="G42" s="210"/>
      <c r="H42" s="210"/>
      <c r="I42" s="210"/>
      <c r="M42" s="210"/>
      <c r="N42" s="126"/>
      <c r="O42" s="126"/>
      <c r="P42" s="126"/>
      <c r="U42" s="31"/>
      <c r="W42" s="86"/>
    </row>
    <row r="43" spans="1:24" s="10" customFormat="1">
      <c r="A43" s="210"/>
      <c r="B43" s="210"/>
      <c r="C43" s="210"/>
      <c r="D43" s="210"/>
      <c r="E43" s="210"/>
      <c r="F43" s="210"/>
      <c r="G43" s="210"/>
      <c r="H43" s="210"/>
      <c r="I43" s="210"/>
      <c r="M43" s="210"/>
      <c r="N43" s="126"/>
      <c r="O43" s="126"/>
      <c r="P43" s="126"/>
      <c r="U43" s="31"/>
      <c r="W43" s="86"/>
    </row>
    <row r="44" spans="1:24" s="10" customFormat="1">
      <c r="A44" s="210"/>
      <c r="B44" s="210"/>
      <c r="C44" s="210"/>
      <c r="D44" s="210"/>
      <c r="E44" s="210"/>
      <c r="F44" s="210"/>
      <c r="G44" s="210"/>
      <c r="H44" s="210"/>
      <c r="I44" s="210"/>
      <c r="M44" s="210"/>
      <c r="N44" s="126"/>
      <c r="O44" s="126"/>
      <c r="P44" s="126"/>
      <c r="U44" s="31"/>
      <c r="W44" s="86"/>
    </row>
    <row r="45" spans="1:24" s="10" customFormat="1">
      <c r="A45" s="210"/>
      <c r="B45" s="210"/>
      <c r="C45" s="210"/>
      <c r="D45" s="210"/>
      <c r="E45" s="210"/>
      <c r="F45" s="210"/>
      <c r="G45" s="210"/>
      <c r="H45" s="210"/>
      <c r="I45" s="210"/>
      <c r="M45" s="210"/>
      <c r="N45" s="126"/>
      <c r="O45" s="126"/>
      <c r="P45" s="126"/>
      <c r="U45" s="31"/>
      <c r="W45" s="86"/>
    </row>
    <row r="46" spans="1:24" s="10" customFormat="1">
      <c r="A46" s="210"/>
      <c r="B46" s="210"/>
      <c r="C46" s="210"/>
      <c r="D46" s="210"/>
      <c r="E46" s="210"/>
      <c r="F46" s="210"/>
      <c r="G46" s="210"/>
      <c r="H46" s="210"/>
      <c r="I46" s="210"/>
      <c r="M46" s="210"/>
      <c r="N46" s="126"/>
      <c r="O46" s="126"/>
      <c r="P46" s="126"/>
      <c r="U46" s="31"/>
      <c r="W46" s="86"/>
    </row>
    <row r="47" spans="1:24" s="10" customFormat="1">
      <c r="A47" s="210"/>
      <c r="B47" s="210"/>
      <c r="C47" s="210"/>
      <c r="D47" s="210"/>
      <c r="E47" s="210"/>
      <c r="F47" s="210"/>
      <c r="G47" s="210"/>
      <c r="H47" s="210"/>
      <c r="I47" s="210"/>
      <c r="M47" s="210"/>
      <c r="N47" s="126"/>
      <c r="O47" s="126"/>
      <c r="P47" s="126"/>
      <c r="U47" s="31"/>
      <c r="W47" s="86"/>
    </row>
    <row r="48" spans="1:24" s="10" customFormat="1">
      <c r="A48" s="210"/>
      <c r="B48" s="210"/>
      <c r="C48" s="210"/>
      <c r="D48" s="210"/>
      <c r="E48" s="210"/>
      <c r="F48" s="210"/>
      <c r="G48" s="210"/>
      <c r="H48" s="210"/>
      <c r="I48" s="210"/>
      <c r="M48" s="210"/>
      <c r="N48" s="126"/>
      <c r="O48" s="126"/>
      <c r="P48" s="126"/>
      <c r="U48" s="31"/>
      <c r="W48" s="86"/>
    </row>
    <row r="49" spans="1:23" s="10" customFormat="1">
      <c r="A49" s="210"/>
      <c r="B49" s="210"/>
      <c r="C49" s="210"/>
      <c r="D49" s="210"/>
      <c r="E49" s="210"/>
      <c r="F49" s="210"/>
      <c r="G49" s="210"/>
      <c r="H49" s="210"/>
      <c r="I49" s="210"/>
      <c r="M49" s="210"/>
      <c r="N49" s="126"/>
      <c r="O49" s="126"/>
      <c r="P49" s="126"/>
      <c r="U49" s="31"/>
      <c r="W49" s="86"/>
    </row>
    <row r="50" spans="1:23" s="10" customFormat="1">
      <c r="A50" s="210"/>
      <c r="B50" s="210"/>
      <c r="C50" s="210"/>
      <c r="D50" s="210"/>
      <c r="E50" s="210"/>
      <c r="F50" s="210"/>
      <c r="G50" s="210"/>
      <c r="H50" s="210"/>
      <c r="I50" s="210"/>
      <c r="M50" s="210"/>
      <c r="N50" s="126"/>
      <c r="O50" s="126"/>
      <c r="P50" s="126"/>
      <c r="U50" s="31"/>
      <c r="W50" s="86"/>
    </row>
    <row r="51" spans="1:23" s="10" customFormat="1">
      <c r="A51" s="210"/>
      <c r="B51" s="210"/>
      <c r="C51" s="210"/>
      <c r="D51" s="210"/>
      <c r="E51" s="210"/>
      <c r="F51" s="210"/>
      <c r="G51" s="210"/>
      <c r="H51" s="210"/>
      <c r="I51" s="210"/>
      <c r="M51" s="210"/>
      <c r="N51" s="126"/>
      <c r="O51" s="126"/>
      <c r="P51" s="126"/>
      <c r="U51" s="31"/>
      <c r="W51" s="86"/>
    </row>
    <row r="52" spans="1:23" s="10" customFormat="1">
      <c r="A52" s="210"/>
      <c r="B52" s="210"/>
      <c r="C52" s="210"/>
      <c r="D52" s="210"/>
      <c r="E52" s="210"/>
      <c r="F52" s="210"/>
      <c r="G52" s="210"/>
      <c r="H52" s="210"/>
      <c r="I52" s="210"/>
      <c r="M52" s="210"/>
      <c r="N52" s="126"/>
      <c r="O52" s="126"/>
      <c r="P52" s="126"/>
      <c r="U52" s="31"/>
      <c r="W52" s="86"/>
    </row>
    <row r="53" spans="1:23" s="10" customFormat="1">
      <c r="A53" s="210"/>
      <c r="B53" s="210"/>
      <c r="C53" s="210"/>
      <c r="D53" s="210"/>
      <c r="E53" s="210"/>
      <c r="F53" s="210"/>
      <c r="G53" s="210"/>
      <c r="H53" s="210"/>
      <c r="I53" s="210"/>
      <c r="M53" s="210"/>
      <c r="N53" s="126"/>
      <c r="O53" s="126"/>
      <c r="P53" s="126"/>
      <c r="U53" s="31"/>
      <c r="W53" s="86"/>
    </row>
    <row r="54" spans="1:23" s="10" customFormat="1">
      <c r="A54" s="210"/>
      <c r="B54" s="210"/>
      <c r="C54" s="210"/>
      <c r="D54" s="210"/>
      <c r="E54" s="210"/>
      <c r="F54" s="210"/>
      <c r="G54" s="210"/>
      <c r="H54" s="210"/>
      <c r="I54" s="210"/>
      <c r="M54" s="210"/>
      <c r="N54" s="126"/>
      <c r="O54" s="126"/>
      <c r="P54" s="126"/>
      <c r="U54" s="31"/>
      <c r="W54" s="86"/>
    </row>
    <row r="55" spans="1:23" s="10" customFormat="1">
      <c r="A55" s="210"/>
      <c r="B55" s="210"/>
      <c r="C55" s="210"/>
      <c r="D55" s="210"/>
      <c r="E55" s="210"/>
      <c r="F55" s="210"/>
      <c r="G55" s="210"/>
      <c r="H55" s="210"/>
      <c r="I55" s="210"/>
      <c r="M55" s="210"/>
      <c r="N55" s="126"/>
      <c r="O55" s="126"/>
      <c r="P55" s="126"/>
      <c r="U55" s="31"/>
      <c r="W55" s="86"/>
    </row>
    <row r="56" spans="1:23" s="10" customFormat="1">
      <c r="A56" s="210"/>
      <c r="B56" s="210"/>
      <c r="C56" s="210"/>
      <c r="D56" s="210"/>
      <c r="E56" s="210"/>
      <c r="F56" s="210"/>
      <c r="G56" s="210"/>
      <c r="H56" s="210"/>
      <c r="I56" s="210"/>
      <c r="M56" s="210"/>
      <c r="N56" s="126"/>
      <c r="O56" s="126"/>
      <c r="P56" s="126"/>
      <c r="U56" s="31"/>
      <c r="W56" s="86"/>
    </row>
    <row r="57" spans="1:23" s="10" customFormat="1">
      <c r="A57" s="210"/>
      <c r="B57" s="210"/>
      <c r="C57" s="210"/>
      <c r="D57" s="210"/>
      <c r="E57" s="210"/>
      <c r="F57" s="210"/>
      <c r="G57" s="210"/>
      <c r="H57" s="210"/>
      <c r="I57" s="210"/>
      <c r="M57" s="210"/>
      <c r="N57" s="126"/>
      <c r="O57" s="126"/>
      <c r="P57" s="126"/>
      <c r="U57" s="31"/>
      <c r="W57" s="86"/>
    </row>
    <row r="58" spans="1:23" s="10" customFormat="1">
      <c r="A58" s="210"/>
      <c r="B58" s="210"/>
      <c r="C58" s="210"/>
      <c r="D58" s="210"/>
      <c r="E58" s="210"/>
      <c r="F58" s="210"/>
      <c r="G58" s="210"/>
      <c r="H58" s="210"/>
      <c r="I58" s="210"/>
      <c r="M58" s="210"/>
      <c r="N58" s="126"/>
      <c r="O58" s="126"/>
      <c r="P58" s="126"/>
      <c r="U58" s="31"/>
      <c r="W58" s="86"/>
    </row>
    <row r="59" spans="1:23" s="10" customFormat="1">
      <c r="A59" s="210"/>
      <c r="B59" s="210"/>
      <c r="C59" s="210"/>
      <c r="D59" s="210"/>
      <c r="E59" s="210"/>
      <c r="F59" s="210"/>
      <c r="G59" s="210"/>
      <c r="H59" s="210"/>
      <c r="I59" s="210"/>
      <c r="M59" s="210"/>
      <c r="N59" s="126"/>
      <c r="O59" s="126"/>
      <c r="P59" s="126"/>
      <c r="U59" s="31"/>
      <c r="W59" s="86"/>
    </row>
    <row r="60" spans="1:23" s="10" customFormat="1">
      <c r="A60" s="210"/>
      <c r="B60" s="210"/>
      <c r="C60" s="210"/>
      <c r="D60" s="210"/>
      <c r="E60" s="210"/>
      <c r="F60" s="210"/>
      <c r="G60" s="210"/>
      <c r="H60" s="210"/>
      <c r="I60" s="210"/>
      <c r="M60" s="210"/>
      <c r="N60" s="126"/>
      <c r="O60" s="126"/>
      <c r="P60" s="126"/>
      <c r="U60" s="31"/>
      <c r="W60" s="86"/>
    </row>
    <row r="61" spans="1:23" s="10" customFormat="1">
      <c r="A61" s="210"/>
      <c r="B61" s="210"/>
      <c r="C61" s="210"/>
      <c r="D61" s="210"/>
      <c r="E61" s="210"/>
      <c r="F61" s="210"/>
      <c r="G61" s="210"/>
      <c r="H61" s="210"/>
      <c r="I61" s="210"/>
      <c r="M61" s="210"/>
      <c r="N61" s="126"/>
      <c r="O61" s="126"/>
      <c r="P61" s="126"/>
      <c r="U61" s="31"/>
      <c r="W61" s="86"/>
    </row>
    <row r="62" spans="1:23" s="10" customFormat="1">
      <c r="A62" s="210"/>
      <c r="B62" s="210"/>
      <c r="C62" s="210"/>
      <c r="D62" s="210"/>
      <c r="E62" s="210"/>
      <c r="F62" s="210"/>
      <c r="G62" s="210"/>
      <c r="H62" s="210"/>
      <c r="I62" s="210"/>
      <c r="M62" s="210"/>
      <c r="N62" s="126"/>
      <c r="O62" s="126"/>
      <c r="P62" s="126"/>
      <c r="U62" s="31"/>
      <c r="W62" s="86"/>
    </row>
    <row r="63" spans="1:23" s="10" customFormat="1">
      <c r="A63" s="210"/>
      <c r="B63" s="210"/>
      <c r="C63" s="210"/>
      <c r="D63" s="210"/>
      <c r="E63" s="210"/>
      <c r="F63" s="210"/>
      <c r="G63" s="210"/>
      <c r="H63" s="210"/>
      <c r="I63" s="210"/>
      <c r="M63" s="210"/>
      <c r="N63" s="126"/>
      <c r="O63" s="126"/>
      <c r="P63" s="126"/>
      <c r="U63" s="31"/>
      <c r="W63" s="86"/>
    </row>
    <row r="64" spans="1:23" s="10" customFormat="1">
      <c r="A64" s="210"/>
      <c r="B64" s="210"/>
      <c r="C64" s="210"/>
      <c r="D64" s="210"/>
      <c r="E64" s="210"/>
      <c r="F64" s="210"/>
      <c r="G64" s="210"/>
      <c r="H64" s="210"/>
      <c r="I64" s="210"/>
      <c r="M64" s="210"/>
      <c r="N64" s="126"/>
      <c r="O64" s="126"/>
      <c r="P64" s="126"/>
      <c r="U64" s="31"/>
      <c r="W64" s="86"/>
    </row>
    <row r="65" spans="1:23" s="10" customFormat="1">
      <c r="A65" s="210"/>
      <c r="B65" s="210"/>
      <c r="C65" s="210"/>
      <c r="D65" s="210"/>
      <c r="E65" s="210"/>
      <c r="F65" s="210"/>
      <c r="G65" s="210"/>
      <c r="H65" s="210"/>
      <c r="I65" s="210"/>
      <c r="M65" s="210"/>
      <c r="N65" s="126"/>
      <c r="O65" s="126"/>
      <c r="P65" s="126"/>
      <c r="U65" s="31"/>
      <c r="W65" s="86"/>
    </row>
    <row r="66" spans="1:23" s="10" customFormat="1">
      <c r="A66" s="210"/>
      <c r="B66" s="210"/>
      <c r="C66" s="210"/>
      <c r="D66" s="210"/>
      <c r="E66" s="210"/>
      <c r="F66" s="210"/>
      <c r="G66" s="210"/>
      <c r="H66" s="210"/>
      <c r="I66" s="210"/>
      <c r="M66" s="210"/>
      <c r="N66" s="126"/>
      <c r="O66" s="126"/>
      <c r="P66" s="126"/>
      <c r="U66" s="31"/>
      <c r="W66" s="86"/>
    </row>
    <row r="67" spans="1:23" s="10" customFormat="1">
      <c r="A67" s="210"/>
      <c r="B67" s="210"/>
      <c r="C67" s="210"/>
      <c r="D67" s="210"/>
      <c r="E67" s="210"/>
      <c r="F67" s="210"/>
      <c r="G67" s="210"/>
      <c r="H67" s="210"/>
      <c r="I67" s="210"/>
      <c r="M67" s="210"/>
      <c r="N67" s="126"/>
      <c r="O67" s="126"/>
      <c r="P67" s="126"/>
      <c r="U67" s="31"/>
      <c r="W67" s="86"/>
    </row>
    <row r="68" spans="1:23" s="10" customFormat="1">
      <c r="A68" s="210"/>
      <c r="B68" s="210"/>
      <c r="C68" s="210"/>
      <c r="D68" s="210"/>
      <c r="E68" s="210"/>
      <c r="F68" s="210"/>
      <c r="G68" s="210"/>
      <c r="H68" s="210"/>
      <c r="I68" s="210"/>
      <c r="M68" s="210"/>
      <c r="N68" s="126"/>
      <c r="O68" s="126"/>
      <c r="P68" s="126"/>
      <c r="U68" s="31"/>
      <c r="W68" s="86"/>
    </row>
    <row r="69" spans="1:23" s="10" customFormat="1">
      <c r="A69" s="210"/>
      <c r="B69" s="210"/>
      <c r="C69" s="210"/>
      <c r="D69" s="210"/>
      <c r="E69" s="210"/>
      <c r="F69" s="210"/>
      <c r="G69" s="210"/>
      <c r="H69" s="210"/>
      <c r="I69" s="210"/>
      <c r="M69" s="210"/>
      <c r="N69" s="126"/>
      <c r="O69" s="126"/>
      <c r="P69" s="126"/>
      <c r="U69" s="31"/>
      <c r="W69" s="86"/>
    </row>
    <row r="70" spans="1:23" s="10" customFormat="1">
      <c r="A70" s="210"/>
      <c r="B70" s="210"/>
      <c r="C70" s="210"/>
      <c r="D70" s="210"/>
      <c r="E70" s="210"/>
      <c r="F70" s="210"/>
      <c r="G70" s="210"/>
      <c r="H70" s="210"/>
      <c r="I70" s="210"/>
      <c r="M70" s="210"/>
      <c r="N70" s="126"/>
      <c r="O70" s="126"/>
      <c r="P70" s="126"/>
      <c r="U70" s="31"/>
      <c r="W70" s="86"/>
    </row>
    <row r="71" spans="1:23" s="10" customFormat="1">
      <c r="A71" s="210"/>
      <c r="B71" s="210"/>
      <c r="C71" s="210"/>
      <c r="D71" s="210"/>
      <c r="E71" s="210"/>
      <c r="F71" s="210"/>
      <c r="G71" s="210"/>
      <c r="H71" s="210"/>
      <c r="I71" s="210"/>
      <c r="M71" s="210"/>
      <c r="N71" s="126"/>
      <c r="O71" s="126"/>
      <c r="P71" s="126"/>
      <c r="U71" s="31"/>
      <c r="W71" s="86"/>
    </row>
    <row r="72" spans="1:23" s="10" customFormat="1">
      <c r="A72" s="210"/>
      <c r="B72" s="210"/>
      <c r="C72" s="210"/>
      <c r="D72" s="210"/>
      <c r="E72" s="210"/>
      <c r="F72" s="210"/>
      <c r="G72" s="210"/>
      <c r="H72" s="210"/>
      <c r="I72" s="210"/>
      <c r="M72" s="210"/>
      <c r="N72" s="126"/>
      <c r="O72" s="126"/>
      <c r="P72" s="126"/>
      <c r="U72" s="31"/>
      <c r="W72" s="86"/>
    </row>
    <row r="73" spans="1:23" s="10" customFormat="1">
      <c r="A73" s="210"/>
      <c r="B73" s="210"/>
      <c r="C73" s="210"/>
      <c r="D73" s="210"/>
      <c r="E73" s="210"/>
      <c r="F73" s="210"/>
      <c r="G73" s="210"/>
      <c r="H73" s="210"/>
      <c r="I73" s="210"/>
      <c r="M73" s="210"/>
      <c r="N73" s="126"/>
      <c r="O73" s="126"/>
      <c r="P73" s="126"/>
      <c r="W73" s="86"/>
    </row>
    <row r="74" spans="1:23" s="10" customFormat="1">
      <c r="A74" s="210"/>
      <c r="B74" s="210"/>
      <c r="C74" s="210"/>
      <c r="D74" s="210"/>
      <c r="E74" s="210"/>
      <c r="F74" s="210"/>
      <c r="G74" s="210"/>
      <c r="H74" s="210"/>
      <c r="I74" s="210"/>
      <c r="M74" s="210"/>
      <c r="N74" s="126"/>
      <c r="O74" s="126"/>
      <c r="P74" s="126"/>
      <c r="W74" s="86"/>
    </row>
    <row r="75" spans="1:23" s="10" customFormat="1">
      <c r="A75" s="210"/>
      <c r="B75" s="210"/>
      <c r="C75" s="210"/>
      <c r="D75" s="210"/>
      <c r="E75" s="210"/>
      <c r="F75" s="210"/>
      <c r="G75" s="210"/>
      <c r="H75" s="210"/>
      <c r="I75" s="210"/>
      <c r="M75" s="210"/>
      <c r="N75" s="126"/>
      <c r="O75" s="126"/>
      <c r="P75" s="126"/>
      <c r="W75" s="86"/>
    </row>
    <row r="76" spans="1:23" s="10" customFormat="1">
      <c r="A76" s="210"/>
      <c r="B76" s="210"/>
      <c r="C76" s="210"/>
      <c r="D76" s="210"/>
      <c r="E76" s="210"/>
      <c r="F76" s="210"/>
      <c r="G76" s="210"/>
      <c r="H76" s="210"/>
      <c r="I76" s="210"/>
      <c r="M76" s="210"/>
      <c r="N76" s="126"/>
      <c r="O76" s="126"/>
      <c r="P76" s="126"/>
      <c r="W76" s="86"/>
    </row>
    <row r="77" spans="1:23" s="10" customFormat="1">
      <c r="A77" s="210"/>
      <c r="B77" s="210"/>
      <c r="C77" s="210"/>
      <c r="D77" s="210"/>
      <c r="E77" s="210"/>
      <c r="F77" s="210"/>
      <c r="G77" s="210"/>
      <c r="H77" s="210"/>
      <c r="I77" s="210"/>
      <c r="M77" s="210"/>
      <c r="N77" s="126"/>
      <c r="O77" s="126"/>
      <c r="P77" s="126"/>
      <c r="W77" s="86"/>
    </row>
    <row r="78" spans="1:23" s="10" customFormat="1">
      <c r="A78" s="210"/>
      <c r="B78" s="210"/>
      <c r="C78" s="210"/>
      <c r="D78" s="210"/>
      <c r="E78" s="210"/>
      <c r="F78" s="210"/>
      <c r="G78" s="210"/>
      <c r="H78" s="210"/>
      <c r="I78" s="210"/>
      <c r="M78" s="210"/>
      <c r="N78" s="126"/>
      <c r="O78" s="126"/>
      <c r="P78" s="126"/>
      <c r="W78" s="86"/>
    </row>
    <row r="79" spans="1:23" s="10" customFormat="1">
      <c r="A79" s="210"/>
      <c r="B79" s="210"/>
      <c r="C79" s="210"/>
      <c r="D79" s="210"/>
      <c r="E79" s="210"/>
      <c r="F79" s="210"/>
      <c r="G79" s="210"/>
      <c r="H79" s="210"/>
      <c r="I79" s="210"/>
      <c r="M79" s="210"/>
      <c r="N79" s="126"/>
      <c r="O79" s="126"/>
      <c r="P79" s="126"/>
      <c r="W79" s="86"/>
    </row>
    <row r="80" spans="1:23" s="10" customFormat="1">
      <c r="A80" s="210"/>
      <c r="B80" s="210"/>
      <c r="C80" s="210"/>
      <c r="D80" s="210"/>
      <c r="E80" s="210"/>
      <c r="F80" s="210"/>
      <c r="G80" s="210"/>
      <c r="H80" s="210"/>
      <c r="I80" s="210"/>
      <c r="M80" s="210"/>
      <c r="N80" s="126"/>
      <c r="O80" s="126"/>
      <c r="P80" s="126"/>
      <c r="W80" s="86"/>
    </row>
    <row r="81" spans="1:23" s="10" customFormat="1">
      <c r="A81" s="210"/>
      <c r="B81" s="210"/>
      <c r="C81" s="210"/>
      <c r="D81" s="210"/>
      <c r="E81" s="210"/>
      <c r="F81" s="210"/>
      <c r="G81" s="210"/>
      <c r="H81" s="210"/>
      <c r="I81" s="210"/>
      <c r="M81" s="210"/>
      <c r="N81" s="126"/>
      <c r="O81" s="126"/>
      <c r="P81" s="126"/>
      <c r="W81" s="86"/>
    </row>
    <row r="82" spans="1:23" s="10" customFormat="1">
      <c r="A82" s="210"/>
      <c r="B82" s="210"/>
      <c r="C82" s="210"/>
      <c r="D82" s="210"/>
      <c r="E82" s="210"/>
      <c r="F82" s="210"/>
      <c r="G82" s="210"/>
      <c r="H82" s="210"/>
      <c r="I82" s="210"/>
      <c r="M82" s="210"/>
      <c r="N82" s="126"/>
      <c r="O82" s="126"/>
      <c r="P82" s="126"/>
      <c r="W82" s="86"/>
    </row>
    <row r="83" spans="1:23" s="10" customFormat="1">
      <c r="A83" s="210"/>
      <c r="B83" s="210"/>
      <c r="C83" s="210"/>
      <c r="D83" s="210"/>
      <c r="E83" s="210"/>
      <c r="F83" s="210"/>
      <c r="G83" s="210"/>
      <c r="H83" s="210"/>
      <c r="I83" s="210"/>
      <c r="M83" s="210"/>
      <c r="N83" s="126"/>
      <c r="O83" s="126"/>
      <c r="P83" s="126"/>
      <c r="W83" s="86"/>
    </row>
    <row r="84" spans="1:23" s="10" customFormat="1">
      <c r="A84" s="210"/>
      <c r="B84" s="210"/>
      <c r="C84" s="210"/>
      <c r="D84" s="210"/>
      <c r="E84" s="210"/>
      <c r="F84" s="210"/>
      <c r="G84" s="210"/>
      <c r="H84" s="210"/>
      <c r="I84" s="210"/>
      <c r="M84" s="210"/>
      <c r="N84" s="126"/>
      <c r="O84" s="126"/>
      <c r="P84" s="126"/>
      <c r="W84" s="86"/>
    </row>
    <row r="85" spans="1:23" s="10" customFormat="1">
      <c r="A85" s="210"/>
      <c r="B85" s="210"/>
      <c r="C85" s="210"/>
      <c r="D85" s="210"/>
      <c r="E85" s="210"/>
      <c r="F85" s="210"/>
      <c r="G85" s="210"/>
      <c r="H85" s="210"/>
      <c r="I85" s="210"/>
      <c r="M85" s="210"/>
      <c r="N85" s="126"/>
      <c r="O85" s="126"/>
      <c r="P85" s="126"/>
      <c r="W85" s="86"/>
    </row>
    <row r="86" spans="1:23" s="10" customFormat="1">
      <c r="A86" s="210"/>
      <c r="B86" s="210"/>
      <c r="C86" s="210"/>
      <c r="D86" s="210"/>
      <c r="E86" s="210"/>
      <c r="F86" s="210"/>
      <c r="G86" s="210"/>
      <c r="H86" s="210"/>
      <c r="I86" s="210"/>
      <c r="M86" s="210"/>
      <c r="N86" s="126"/>
      <c r="O86" s="126"/>
      <c r="P86" s="126"/>
      <c r="W86" s="86"/>
    </row>
    <row r="87" spans="1:23" s="10" customFormat="1">
      <c r="A87" s="210"/>
      <c r="B87" s="210"/>
      <c r="C87" s="210"/>
      <c r="D87" s="210"/>
      <c r="E87" s="210"/>
      <c r="F87" s="210"/>
      <c r="G87" s="210"/>
      <c r="H87" s="210"/>
      <c r="I87" s="210"/>
      <c r="M87" s="210"/>
      <c r="N87" s="126"/>
      <c r="O87" s="126"/>
      <c r="P87" s="126"/>
      <c r="W87" s="86"/>
    </row>
    <row r="88" spans="1:23" s="10" customFormat="1">
      <c r="A88" s="210"/>
      <c r="B88" s="210"/>
      <c r="C88" s="210"/>
      <c r="D88" s="210"/>
      <c r="E88" s="210"/>
      <c r="F88" s="210"/>
      <c r="G88" s="210"/>
      <c r="H88" s="210"/>
      <c r="I88" s="210"/>
      <c r="M88" s="210"/>
      <c r="N88" s="126"/>
      <c r="O88" s="126"/>
      <c r="P88" s="126"/>
      <c r="W88" s="86"/>
    </row>
    <row r="89" spans="1:23" s="10" customFormat="1">
      <c r="A89" s="210"/>
      <c r="B89" s="210"/>
      <c r="C89" s="210"/>
      <c r="D89" s="210"/>
      <c r="E89" s="210"/>
      <c r="F89" s="210"/>
      <c r="G89" s="210"/>
      <c r="H89" s="210"/>
      <c r="I89" s="210"/>
      <c r="M89" s="210"/>
      <c r="N89" s="126"/>
      <c r="O89" s="126"/>
      <c r="P89" s="126"/>
      <c r="W89" s="86"/>
    </row>
    <row r="90" spans="1:23" s="10" customFormat="1">
      <c r="A90" s="210"/>
      <c r="B90" s="210"/>
      <c r="C90" s="210"/>
      <c r="D90" s="210"/>
      <c r="E90" s="210"/>
      <c r="F90" s="210"/>
      <c r="G90" s="210"/>
      <c r="H90" s="210"/>
      <c r="I90" s="210"/>
      <c r="M90" s="210"/>
      <c r="N90" s="126"/>
      <c r="O90" s="126"/>
      <c r="P90" s="126"/>
      <c r="W90" s="86"/>
    </row>
    <row r="91" spans="1:23">
      <c r="A91" s="210"/>
      <c r="B91" s="210"/>
      <c r="C91" s="210"/>
      <c r="D91" s="210"/>
      <c r="E91" s="210"/>
      <c r="F91" s="210"/>
      <c r="G91" s="210"/>
      <c r="H91" s="210"/>
      <c r="I91" s="210"/>
      <c r="M91" s="210"/>
      <c r="N91" s="126"/>
      <c r="O91" s="126"/>
      <c r="P91" s="126"/>
      <c r="U91" s="10"/>
    </row>
    <row r="92" spans="1:23">
      <c r="A92" s="210"/>
      <c r="B92" s="210"/>
      <c r="C92" s="210"/>
      <c r="D92" s="210"/>
      <c r="E92" s="210"/>
      <c r="F92" s="210"/>
      <c r="G92" s="210"/>
      <c r="H92" s="210"/>
      <c r="I92" s="210"/>
      <c r="M92" s="210"/>
      <c r="N92" s="126"/>
      <c r="O92" s="126"/>
      <c r="P92" s="126"/>
      <c r="U92" s="10"/>
    </row>
    <row r="93" spans="1:23">
      <c r="A93" s="210"/>
      <c r="B93" s="210"/>
      <c r="C93" s="210"/>
      <c r="D93" s="210"/>
      <c r="E93" s="210"/>
      <c r="F93" s="210"/>
      <c r="G93" s="210"/>
      <c r="H93" s="210"/>
      <c r="I93" s="210"/>
      <c r="M93" s="210"/>
      <c r="N93" s="126"/>
      <c r="O93" s="126"/>
      <c r="P93" s="126"/>
      <c r="U93" s="10"/>
    </row>
    <row r="94" spans="1:23">
      <c r="A94" s="210"/>
      <c r="B94" s="210"/>
      <c r="C94" s="210"/>
      <c r="D94" s="210"/>
      <c r="E94" s="210"/>
      <c r="F94" s="210"/>
      <c r="G94" s="210"/>
      <c r="H94" s="210"/>
      <c r="I94" s="210"/>
      <c r="M94" s="210"/>
      <c r="N94" s="126"/>
      <c r="O94" s="126"/>
      <c r="P94" s="126"/>
      <c r="U94" s="10"/>
    </row>
    <row r="95" spans="1:23">
      <c r="A95" s="210"/>
      <c r="B95" s="210"/>
      <c r="C95" s="210"/>
      <c r="D95" s="210"/>
      <c r="E95" s="210"/>
      <c r="F95" s="210"/>
      <c r="G95" s="210"/>
      <c r="H95" s="210"/>
      <c r="I95" s="210"/>
      <c r="M95" s="210"/>
      <c r="N95" s="126"/>
      <c r="O95" s="126"/>
      <c r="P95" s="126"/>
      <c r="U95" s="10"/>
    </row>
    <row r="96" spans="1:23">
      <c r="A96" s="210"/>
      <c r="B96" s="210"/>
      <c r="C96" s="210"/>
      <c r="D96" s="210"/>
      <c r="E96" s="210"/>
      <c r="F96" s="210"/>
      <c r="G96" s="210"/>
      <c r="H96" s="210"/>
      <c r="I96" s="210"/>
      <c r="M96" s="210"/>
      <c r="N96" s="126"/>
      <c r="O96" s="126"/>
      <c r="P96" s="126"/>
      <c r="U96" s="10"/>
    </row>
    <row r="97" spans="1:21">
      <c r="A97" s="210"/>
      <c r="B97" s="210"/>
      <c r="C97" s="210"/>
      <c r="D97" s="210"/>
      <c r="E97" s="210"/>
      <c r="F97" s="210"/>
      <c r="G97" s="210"/>
      <c r="H97" s="210"/>
      <c r="I97" s="210"/>
      <c r="M97" s="210"/>
      <c r="N97" s="126"/>
      <c r="O97" s="126"/>
      <c r="P97" s="126"/>
      <c r="U97" s="10"/>
    </row>
    <row r="98" spans="1:21">
      <c r="A98" s="210"/>
      <c r="B98" s="210"/>
      <c r="C98" s="210"/>
      <c r="D98" s="210"/>
      <c r="E98" s="210"/>
      <c r="F98" s="210"/>
      <c r="G98" s="210"/>
      <c r="H98" s="210"/>
      <c r="I98" s="210"/>
      <c r="M98" s="210"/>
      <c r="N98" s="126"/>
      <c r="O98" s="126"/>
      <c r="P98" s="126"/>
      <c r="U98" s="10"/>
    </row>
    <row r="99" spans="1:21">
      <c r="A99" s="210"/>
      <c r="B99" s="210"/>
      <c r="C99" s="210"/>
      <c r="D99" s="210"/>
      <c r="E99" s="210"/>
      <c r="F99" s="210"/>
      <c r="G99" s="210"/>
      <c r="H99" s="210"/>
      <c r="I99" s="210"/>
      <c r="M99" s="210"/>
      <c r="N99" s="126"/>
      <c r="O99" s="126"/>
      <c r="P99" s="126"/>
      <c r="U99" s="10"/>
    </row>
    <row r="100" spans="1:21">
      <c r="A100" s="210"/>
      <c r="B100" s="210"/>
      <c r="C100" s="210"/>
      <c r="D100" s="210"/>
      <c r="E100" s="210"/>
      <c r="F100" s="210"/>
      <c r="G100" s="210"/>
      <c r="H100" s="210"/>
      <c r="I100" s="210"/>
      <c r="M100" s="210"/>
      <c r="N100" s="126"/>
      <c r="O100" s="126"/>
      <c r="P100" s="126"/>
      <c r="U100" s="10"/>
    </row>
    <row r="101" spans="1:21">
      <c r="A101" s="210"/>
      <c r="B101" s="210"/>
      <c r="C101" s="210"/>
      <c r="D101" s="210"/>
      <c r="E101" s="210"/>
      <c r="F101" s="210"/>
      <c r="G101" s="210"/>
      <c r="H101" s="210"/>
      <c r="I101" s="210"/>
      <c r="M101" s="210"/>
      <c r="N101" s="126"/>
      <c r="O101" s="126"/>
      <c r="P101" s="126"/>
      <c r="U101" s="10"/>
    </row>
    <row r="102" spans="1:21">
      <c r="A102" s="210"/>
      <c r="B102" s="210"/>
      <c r="C102" s="210"/>
      <c r="D102" s="210"/>
      <c r="E102" s="210"/>
      <c r="F102" s="210"/>
      <c r="G102" s="210"/>
      <c r="H102" s="210"/>
      <c r="I102" s="210"/>
      <c r="M102" s="210"/>
      <c r="N102" s="126"/>
      <c r="O102" s="126"/>
      <c r="P102" s="126"/>
      <c r="U102" s="10"/>
    </row>
    <row r="103" spans="1:21">
      <c r="A103" s="210"/>
      <c r="B103" s="210"/>
      <c r="C103" s="210"/>
      <c r="D103" s="210"/>
      <c r="E103" s="210"/>
      <c r="F103" s="210"/>
      <c r="G103" s="210"/>
      <c r="H103" s="210"/>
      <c r="I103" s="210"/>
      <c r="M103" s="210"/>
      <c r="N103" s="126"/>
      <c r="O103" s="126"/>
      <c r="P103" s="126"/>
      <c r="U103" s="10"/>
    </row>
    <row r="104" spans="1:21">
      <c r="A104" s="210"/>
      <c r="B104" s="210"/>
      <c r="C104" s="210"/>
      <c r="D104" s="210"/>
      <c r="E104" s="210"/>
      <c r="F104" s="210"/>
      <c r="G104" s="210"/>
      <c r="H104" s="210"/>
      <c r="I104" s="210"/>
      <c r="M104" s="210"/>
      <c r="N104" s="126"/>
      <c r="O104" s="126"/>
      <c r="P104" s="126"/>
      <c r="U104" s="10"/>
    </row>
    <row r="105" spans="1:21">
      <c r="A105" s="210"/>
      <c r="B105" s="210"/>
      <c r="C105" s="210"/>
      <c r="D105" s="210"/>
      <c r="E105" s="210"/>
      <c r="F105" s="210"/>
      <c r="G105" s="210"/>
      <c r="H105" s="210"/>
      <c r="I105" s="210"/>
      <c r="M105" s="210"/>
      <c r="N105" s="126"/>
      <c r="O105" s="126"/>
      <c r="P105" s="126"/>
      <c r="U105" s="10"/>
    </row>
    <row r="106" spans="1:21">
      <c r="A106" s="210"/>
      <c r="B106" s="210"/>
      <c r="C106" s="210"/>
      <c r="D106" s="210"/>
      <c r="E106" s="210"/>
      <c r="F106" s="210"/>
      <c r="G106" s="210"/>
      <c r="H106" s="210"/>
      <c r="I106" s="210"/>
      <c r="M106" s="210"/>
      <c r="N106" s="126"/>
      <c r="O106" s="126"/>
      <c r="P106" s="126"/>
      <c r="U106" s="10"/>
    </row>
    <row r="107" spans="1:21">
      <c r="A107" s="210"/>
      <c r="B107" s="210"/>
      <c r="C107" s="210"/>
      <c r="D107" s="210"/>
      <c r="E107" s="210"/>
      <c r="F107" s="210"/>
      <c r="G107" s="210"/>
      <c r="H107" s="210"/>
      <c r="I107" s="210"/>
      <c r="M107" s="210"/>
      <c r="N107" s="126"/>
      <c r="O107" s="126"/>
      <c r="P107" s="126"/>
      <c r="U107" s="10"/>
    </row>
    <row r="108" spans="1:21">
      <c r="A108" s="210"/>
      <c r="B108" s="210"/>
      <c r="C108" s="210"/>
      <c r="D108" s="210"/>
      <c r="E108" s="210"/>
      <c r="F108" s="210"/>
      <c r="G108" s="210"/>
      <c r="H108" s="210"/>
      <c r="I108" s="210"/>
      <c r="M108" s="210"/>
      <c r="N108" s="126"/>
      <c r="O108" s="126"/>
      <c r="P108" s="126"/>
      <c r="U108" s="10"/>
    </row>
    <row r="109" spans="1:21">
      <c r="A109" s="210"/>
      <c r="B109" s="210"/>
      <c r="C109" s="210"/>
      <c r="D109" s="210"/>
      <c r="E109" s="210"/>
      <c r="F109" s="210"/>
      <c r="G109" s="210"/>
      <c r="H109" s="210"/>
      <c r="I109" s="210"/>
      <c r="M109" s="210"/>
      <c r="N109" s="126"/>
      <c r="O109" s="126"/>
      <c r="P109" s="126"/>
      <c r="U109" s="10"/>
    </row>
    <row r="110" spans="1:21">
      <c r="A110" s="210"/>
      <c r="B110" s="210"/>
      <c r="C110" s="210"/>
      <c r="D110" s="210"/>
      <c r="E110" s="210"/>
      <c r="F110" s="210"/>
      <c r="G110" s="210"/>
      <c r="H110" s="210"/>
      <c r="I110" s="210"/>
      <c r="M110" s="210"/>
      <c r="N110" s="126"/>
      <c r="O110" s="126"/>
      <c r="P110" s="126"/>
      <c r="U110" s="10"/>
    </row>
    <row r="111" spans="1:21">
      <c r="A111" s="210"/>
      <c r="B111" s="210"/>
      <c r="C111" s="210"/>
      <c r="D111" s="210"/>
      <c r="E111" s="210"/>
      <c r="F111" s="210"/>
      <c r="G111" s="210"/>
      <c r="H111" s="210"/>
      <c r="I111" s="210"/>
      <c r="M111" s="210"/>
      <c r="N111" s="126"/>
      <c r="O111" s="126"/>
      <c r="P111" s="126"/>
      <c r="U111" s="10"/>
    </row>
    <row r="112" spans="1:21">
      <c r="A112" s="210"/>
      <c r="B112" s="210"/>
      <c r="C112" s="210"/>
      <c r="D112" s="210"/>
      <c r="E112" s="210"/>
      <c r="F112" s="210"/>
      <c r="G112" s="210"/>
      <c r="H112" s="210"/>
      <c r="I112" s="210"/>
      <c r="M112" s="210"/>
      <c r="N112" s="126"/>
      <c r="O112" s="126"/>
      <c r="P112" s="126"/>
      <c r="U112" s="10"/>
    </row>
    <row r="113" spans="1:21">
      <c r="A113" s="210"/>
      <c r="B113" s="210"/>
      <c r="C113" s="210"/>
      <c r="D113" s="210"/>
      <c r="E113" s="210"/>
      <c r="F113" s="210"/>
      <c r="G113" s="210"/>
      <c r="H113" s="210"/>
      <c r="I113" s="210"/>
      <c r="M113" s="210"/>
      <c r="N113" s="126"/>
      <c r="O113" s="126"/>
      <c r="P113" s="126"/>
      <c r="U113" s="10"/>
    </row>
    <row r="114" spans="1:21">
      <c r="A114" s="210"/>
      <c r="B114" s="210"/>
      <c r="C114" s="210"/>
      <c r="D114" s="210"/>
      <c r="E114" s="210"/>
      <c r="F114" s="210"/>
      <c r="G114" s="210"/>
      <c r="H114" s="210"/>
      <c r="I114" s="210"/>
      <c r="M114" s="210"/>
      <c r="N114" s="126"/>
      <c r="O114" s="126"/>
      <c r="P114" s="126"/>
      <c r="U114" s="10"/>
    </row>
    <row r="115" spans="1:21">
      <c r="A115" s="210"/>
      <c r="B115" s="210"/>
      <c r="C115" s="210"/>
      <c r="D115" s="210"/>
      <c r="E115" s="210"/>
      <c r="F115" s="210"/>
      <c r="G115" s="210"/>
      <c r="H115" s="210"/>
      <c r="I115" s="210"/>
      <c r="M115" s="210"/>
      <c r="N115" s="126"/>
      <c r="O115" s="126"/>
      <c r="P115" s="126"/>
      <c r="U115" s="10"/>
    </row>
    <row r="116" spans="1:21">
      <c r="A116" s="210"/>
      <c r="B116" s="210"/>
      <c r="C116" s="210"/>
      <c r="D116" s="210"/>
      <c r="E116" s="210"/>
      <c r="F116" s="210"/>
      <c r="G116" s="210"/>
      <c r="H116" s="210"/>
      <c r="I116" s="210"/>
      <c r="M116" s="210"/>
      <c r="N116" s="126"/>
      <c r="O116" s="126"/>
      <c r="P116" s="126"/>
      <c r="U116" s="10"/>
    </row>
    <row r="117" spans="1:21">
      <c r="A117" s="210"/>
      <c r="B117" s="210"/>
      <c r="C117" s="210"/>
      <c r="D117" s="210"/>
      <c r="E117" s="210"/>
      <c r="F117" s="210"/>
      <c r="G117" s="210"/>
      <c r="H117" s="210"/>
      <c r="I117" s="210"/>
      <c r="M117" s="210"/>
      <c r="N117" s="126"/>
      <c r="O117" s="126"/>
      <c r="P117" s="126"/>
      <c r="U117" s="10"/>
    </row>
    <row r="118" spans="1:21">
      <c r="A118" s="210"/>
      <c r="B118" s="210"/>
      <c r="C118" s="210"/>
      <c r="D118" s="210"/>
      <c r="E118" s="210"/>
      <c r="F118" s="210"/>
      <c r="G118" s="210"/>
      <c r="H118" s="210"/>
      <c r="I118" s="210"/>
      <c r="M118" s="210"/>
      <c r="N118" s="126"/>
      <c r="O118" s="126"/>
      <c r="P118" s="126"/>
      <c r="U118" s="10"/>
    </row>
    <row r="119" spans="1:21">
      <c r="A119" s="210"/>
      <c r="B119" s="210"/>
      <c r="C119" s="210"/>
      <c r="D119" s="210"/>
      <c r="E119" s="210"/>
      <c r="F119" s="210"/>
      <c r="G119" s="210"/>
      <c r="H119" s="210"/>
      <c r="I119" s="210"/>
      <c r="M119" s="210"/>
      <c r="N119" s="126"/>
      <c r="O119" s="126"/>
      <c r="P119" s="126"/>
      <c r="U119" s="10"/>
    </row>
    <row r="120" spans="1:21">
      <c r="A120" s="210"/>
      <c r="B120" s="210"/>
      <c r="C120" s="210"/>
      <c r="D120" s="210"/>
      <c r="E120" s="210"/>
      <c r="F120" s="210"/>
      <c r="G120" s="210"/>
      <c r="H120" s="210"/>
      <c r="I120" s="210"/>
      <c r="M120" s="210"/>
      <c r="N120" s="126"/>
      <c r="O120" s="126"/>
      <c r="P120" s="126"/>
      <c r="U120" s="10"/>
    </row>
    <row r="121" spans="1:21">
      <c r="A121" s="210"/>
      <c r="B121" s="210"/>
      <c r="C121" s="210"/>
      <c r="D121" s="210"/>
      <c r="E121" s="210"/>
      <c r="F121" s="210"/>
      <c r="G121" s="210"/>
      <c r="H121" s="210"/>
      <c r="I121" s="210"/>
      <c r="M121" s="210"/>
      <c r="N121" s="126"/>
      <c r="O121" s="126"/>
      <c r="P121" s="126"/>
      <c r="U121" s="10"/>
    </row>
    <row r="122" spans="1:21">
      <c r="A122" s="210"/>
      <c r="B122" s="210"/>
      <c r="C122" s="210"/>
      <c r="D122" s="210"/>
      <c r="E122" s="210"/>
      <c r="F122" s="210"/>
      <c r="G122" s="210"/>
      <c r="H122" s="210"/>
      <c r="I122" s="210"/>
      <c r="M122" s="210"/>
      <c r="N122" s="126"/>
      <c r="O122" s="126"/>
      <c r="P122" s="126"/>
      <c r="U122" s="10"/>
    </row>
    <row r="123" spans="1:21">
      <c r="A123" s="210"/>
      <c r="B123" s="210"/>
      <c r="C123" s="210"/>
      <c r="D123" s="210"/>
      <c r="E123" s="210"/>
      <c r="F123" s="210"/>
      <c r="G123" s="210"/>
      <c r="H123" s="210"/>
      <c r="I123" s="210"/>
      <c r="M123" s="210"/>
      <c r="N123" s="126"/>
      <c r="O123" s="126"/>
      <c r="P123" s="126"/>
      <c r="U123" s="10"/>
    </row>
    <row r="124" spans="1:21">
      <c r="A124" s="210"/>
      <c r="B124" s="210"/>
      <c r="C124" s="210"/>
      <c r="D124" s="210"/>
      <c r="E124" s="210"/>
      <c r="F124" s="210"/>
      <c r="G124" s="210"/>
      <c r="H124" s="210"/>
      <c r="I124" s="210"/>
      <c r="M124" s="210"/>
      <c r="N124" s="126"/>
      <c r="O124" s="126"/>
      <c r="P124" s="126"/>
      <c r="U124" s="10"/>
    </row>
    <row r="125" spans="1:21">
      <c r="A125" s="210"/>
      <c r="B125" s="210"/>
      <c r="C125" s="210"/>
      <c r="D125" s="210"/>
      <c r="E125" s="210"/>
      <c r="F125" s="210"/>
      <c r="G125" s="210"/>
      <c r="H125" s="210"/>
      <c r="I125" s="210"/>
      <c r="M125" s="210"/>
      <c r="N125" s="126"/>
      <c r="O125" s="126"/>
      <c r="P125" s="126"/>
      <c r="U125" s="10"/>
    </row>
    <row r="126" spans="1:21">
      <c r="A126" s="210"/>
      <c r="B126" s="210"/>
      <c r="C126" s="210"/>
      <c r="D126" s="210"/>
      <c r="E126" s="210"/>
      <c r="F126" s="210"/>
      <c r="G126" s="210"/>
      <c r="H126" s="210"/>
      <c r="I126" s="210"/>
      <c r="M126" s="210"/>
      <c r="N126" s="126"/>
      <c r="O126" s="126"/>
      <c r="P126" s="126"/>
      <c r="U126" s="10"/>
    </row>
    <row r="127" spans="1:21">
      <c r="A127" s="210"/>
      <c r="B127" s="210"/>
      <c r="C127" s="210"/>
      <c r="D127" s="210"/>
      <c r="E127" s="210"/>
      <c r="F127" s="210"/>
      <c r="G127" s="210"/>
      <c r="H127" s="210"/>
      <c r="I127" s="210"/>
      <c r="M127" s="210"/>
      <c r="N127" s="126"/>
      <c r="O127" s="126"/>
      <c r="P127" s="126"/>
      <c r="U127" s="10"/>
    </row>
    <row r="128" spans="1:21">
      <c r="A128" s="210"/>
      <c r="B128" s="210"/>
      <c r="C128" s="210"/>
      <c r="D128" s="210"/>
      <c r="E128" s="210"/>
      <c r="F128" s="210"/>
      <c r="G128" s="210"/>
      <c r="H128" s="210"/>
      <c r="I128" s="210"/>
      <c r="M128" s="210"/>
      <c r="N128" s="126"/>
      <c r="O128" s="126"/>
      <c r="P128" s="126"/>
      <c r="U128" s="10"/>
    </row>
    <row r="129" spans="1:21">
      <c r="A129" s="210"/>
      <c r="B129" s="210"/>
      <c r="C129" s="210"/>
      <c r="D129" s="210"/>
      <c r="E129" s="210"/>
      <c r="F129" s="210"/>
      <c r="G129" s="210"/>
      <c r="H129" s="210"/>
      <c r="I129" s="210"/>
      <c r="M129" s="210"/>
      <c r="N129" s="126"/>
      <c r="O129" s="126"/>
      <c r="P129" s="126"/>
      <c r="U129" s="10"/>
    </row>
    <row r="130" spans="1:21">
      <c r="A130" s="210"/>
      <c r="B130" s="210"/>
      <c r="C130" s="210"/>
      <c r="D130" s="210"/>
      <c r="E130" s="210"/>
      <c r="F130" s="210"/>
      <c r="G130" s="210"/>
      <c r="H130" s="210"/>
      <c r="I130" s="210"/>
      <c r="M130" s="210"/>
      <c r="N130" s="126"/>
      <c r="O130" s="126"/>
      <c r="P130" s="126"/>
      <c r="U130" s="10"/>
    </row>
    <row r="131" spans="1:21">
      <c r="A131" s="210"/>
      <c r="B131" s="210"/>
      <c r="C131" s="210"/>
      <c r="D131" s="210"/>
      <c r="E131" s="210"/>
      <c r="F131" s="210"/>
      <c r="G131" s="210"/>
      <c r="H131" s="210"/>
      <c r="I131" s="210"/>
      <c r="M131" s="210"/>
      <c r="N131" s="126"/>
      <c r="O131" s="126"/>
      <c r="P131" s="126"/>
      <c r="U131" s="10"/>
    </row>
    <row r="132" spans="1:21">
      <c r="A132" s="210"/>
      <c r="B132" s="210"/>
      <c r="C132" s="210"/>
      <c r="D132" s="210"/>
      <c r="E132" s="210"/>
      <c r="F132" s="210"/>
      <c r="G132" s="210"/>
      <c r="H132" s="210"/>
      <c r="I132" s="210"/>
      <c r="M132" s="210"/>
      <c r="N132" s="126"/>
      <c r="O132" s="126"/>
      <c r="P132" s="126"/>
      <c r="U132" s="10"/>
    </row>
    <row r="133" spans="1:21">
      <c r="A133" s="210"/>
      <c r="B133" s="210"/>
      <c r="C133" s="210"/>
      <c r="D133" s="210"/>
      <c r="E133" s="210"/>
      <c r="F133" s="210"/>
      <c r="G133" s="210"/>
      <c r="H133" s="210"/>
      <c r="I133" s="210"/>
      <c r="M133" s="210"/>
      <c r="N133" s="126"/>
      <c r="O133" s="126"/>
      <c r="P133" s="126"/>
      <c r="U133" s="10"/>
    </row>
    <row r="134" spans="1:21">
      <c r="A134" s="210"/>
      <c r="B134" s="210"/>
      <c r="C134" s="210"/>
      <c r="D134" s="210"/>
      <c r="E134" s="210"/>
      <c r="F134" s="210"/>
      <c r="G134" s="210"/>
      <c r="H134" s="210"/>
      <c r="I134" s="210"/>
      <c r="M134" s="210"/>
      <c r="N134" s="126"/>
      <c r="O134" s="126"/>
      <c r="P134" s="126"/>
      <c r="U134" s="10"/>
    </row>
    <row r="135" spans="1:21">
      <c r="A135" s="210"/>
      <c r="B135" s="210"/>
      <c r="C135" s="210"/>
      <c r="D135" s="210"/>
      <c r="E135" s="210"/>
      <c r="F135" s="210"/>
      <c r="G135" s="210"/>
      <c r="H135" s="210"/>
      <c r="I135" s="210"/>
      <c r="M135" s="210"/>
      <c r="N135" s="126"/>
      <c r="O135" s="126"/>
      <c r="P135" s="126"/>
      <c r="U135" s="10"/>
    </row>
    <row r="136" spans="1:21">
      <c r="A136" s="210"/>
      <c r="B136" s="210"/>
      <c r="C136" s="210"/>
      <c r="D136" s="210"/>
      <c r="E136" s="210"/>
      <c r="F136" s="210"/>
      <c r="G136" s="210"/>
      <c r="H136" s="210"/>
      <c r="I136" s="210"/>
      <c r="M136" s="210"/>
      <c r="N136" s="126"/>
      <c r="O136" s="126"/>
      <c r="P136" s="126"/>
      <c r="U136" s="10"/>
    </row>
    <row r="137" spans="1:21">
      <c r="A137" s="210"/>
      <c r="B137" s="210"/>
      <c r="C137" s="210"/>
      <c r="D137" s="210"/>
      <c r="E137" s="210"/>
      <c r="F137" s="210"/>
      <c r="G137" s="210"/>
      <c r="H137" s="210"/>
      <c r="I137" s="210"/>
      <c r="M137" s="210"/>
      <c r="N137" s="126"/>
      <c r="O137" s="126"/>
      <c r="P137" s="126"/>
      <c r="U137" s="10"/>
    </row>
    <row r="138" spans="1:21">
      <c r="A138" s="210"/>
      <c r="B138" s="210"/>
      <c r="C138" s="210"/>
      <c r="D138" s="210"/>
      <c r="E138" s="210"/>
      <c r="F138" s="210"/>
      <c r="G138" s="210"/>
      <c r="H138" s="210"/>
      <c r="I138" s="210"/>
      <c r="M138" s="210"/>
      <c r="N138" s="126"/>
      <c r="O138" s="126"/>
      <c r="P138" s="126"/>
      <c r="U138" s="10"/>
    </row>
    <row r="139" spans="1:21">
      <c r="A139" s="210"/>
      <c r="B139" s="210"/>
      <c r="C139" s="210"/>
      <c r="D139" s="210"/>
      <c r="E139" s="210"/>
      <c r="F139" s="210"/>
      <c r="G139" s="210"/>
      <c r="H139" s="210"/>
      <c r="I139" s="210"/>
      <c r="M139" s="210"/>
      <c r="N139" s="126"/>
      <c r="O139" s="126"/>
      <c r="P139" s="126"/>
      <c r="U139" s="10"/>
    </row>
    <row r="140" spans="1:21">
      <c r="A140" s="210"/>
      <c r="B140" s="210"/>
      <c r="C140" s="210"/>
      <c r="D140" s="210"/>
      <c r="E140" s="210"/>
      <c r="F140" s="210"/>
      <c r="G140" s="210"/>
      <c r="H140" s="210"/>
      <c r="I140" s="210"/>
      <c r="M140" s="210"/>
      <c r="N140" s="126"/>
      <c r="O140" s="126"/>
      <c r="P140" s="126"/>
      <c r="U140" s="10"/>
    </row>
    <row r="141" spans="1:21">
      <c r="A141" s="210"/>
      <c r="B141" s="210"/>
      <c r="C141" s="210"/>
      <c r="D141" s="210"/>
      <c r="E141" s="210"/>
      <c r="F141" s="210"/>
      <c r="G141" s="210"/>
      <c r="H141" s="210"/>
      <c r="I141" s="210"/>
      <c r="M141" s="210"/>
      <c r="N141" s="126"/>
      <c r="O141" s="126"/>
      <c r="P141" s="126"/>
      <c r="U141" s="10"/>
    </row>
    <row r="142" spans="1:21">
      <c r="A142" s="210"/>
      <c r="B142" s="210"/>
      <c r="C142" s="210"/>
      <c r="D142" s="210"/>
      <c r="E142" s="210"/>
      <c r="F142" s="210"/>
      <c r="G142" s="210"/>
      <c r="H142" s="210"/>
      <c r="I142" s="210"/>
      <c r="M142" s="210"/>
      <c r="N142" s="126"/>
      <c r="O142" s="126"/>
      <c r="P142" s="126"/>
      <c r="U142" s="10"/>
    </row>
    <row r="143" spans="1:21">
      <c r="A143" s="210"/>
      <c r="B143" s="210"/>
      <c r="C143" s="210"/>
      <c r="D143" s="210"/>
      <c r="E143" s="210"/>
      <c r="F143" s="210"/>
      <c r="G143" s="210"/>
      <c r="H143" s="210"/>
      <c r="I143" s="210"/>
      <c r="M143" s="210"/>
      <c r="N143" s="126"/>
      <c r="O143" s="126"/>
      <c r="P143" s="126"/>
      <c r="U143" s="10"/>
    </row>
    <row r="144" spans="1:21">
      <c r="A144" s="210"/>
      <c r="B144" s="210"/>
      <c r="C144" s="210"/>
      <c r="D144" s="210"/>
      <c r="E144" s="210"/>
      <c r="F144" s="210"/>
      <c r="G144" s="210"/>
      <c r="H144" s="210"/>
      <c r="I144" s="210"/>
      <c r="M144" s="210"/>
      <c r="N144" s="126"/>
      <c r="O144" s="126"/>
      <c r="P144" s="126"/>
      <c r="U144" s="10"/>
    </row>
    <row r="145" spans="1:21">
      <c r="A145" s="210"/>
      <c r="B145" s="210"/>
      <c r="C145" s="210"/>
      <c r="D145" s="210"/>
      <c r="E145" s="210"/>
      <c r="F145" s="210"/>
      <c r="G145" s="210"/>
      <c r="H145" s="210"/>
      <c r="I145" s="210"/>
      <c r="M145" s="210"/>
      <c r="N145" s="126"/>
      <c r="O145" s="126"/>
      <c r="P145" s="126"/>
      <c r="U145" s="10"/>
    </row>
    <row r="146" spans="1:21">
      <c r="A146" s="210"/>
      <c r="B146" s="210"/>
      <c r="C146" s="210"/>
      <c r="D146" s="210"/>
      <c r="E146" s="210"/>
      <c r="F146" s="210"/>
      <c r="G146" s="210"/>
      <c r="H146" s="210"/>
      <c r="I146" s="210"/>
      <c r="M146" s="210"/>
      <c r="N146" s="126"/>
      <c r="O146" s="126"/>
      <c r="P146" s="126"/>
      <c r="U146" s="10"/>
    </row>
    <row r="147" spans="1:21">
      <c r="A147" s="210"/>
      <c r="B147" s="210"/>
      <c r="C147" s="210"/>
      <c r="D147" s="210"/>
      <c r="E147" s="210"/>
      <c r="F147" s="210"/>
      <c r="G147" s="210"/>
      <c r="H147" s="210"/>
      <c r="I147" s="210"/>
      <c r="M147" s="210"/>
      <c r="N147" s="126"/>
      <c r="O147" s="126"/>
      <c r="P147" s="126"/>
      <c r="U147" s="10"/>
    </row>
    <row r="148" spans="1:21">
      <c r="A148" s="210"/>
      <c r="B148" s="210"/>
      <c r="C148" s="210"/>
      <c r="D148" s="210"/>
      <c r="E148" s="210"/>
      <c r="F148" s="210"/>
      <c r="G148" s="210"/>
      <c r="H148" s="210"/>
      <c r="I148" s="210"/>
      <c r="M148" s="210"/>
      <c r="N148" s="126"/>
      <c r="O148" s="126"/>
      <c r="P148" s="126"/>
      <c r="U148" s="10"/>
    </row>
    <row r="149" spans="1:21">
      <c r="A149" s="210"/>
      <c r="B149" s="210"/>
      <c r="C149" s="210"/>
      <c r="D149" s="210"/>
      <c r="E149" s="210"/>
      <c r="F149" s="210"/>
      <c r="G149" s="210"/>
      <c r="H149" s="210"/>
      <c r="I149" s="210"/>
      <c r="M149" s="210"/>
      <c r="N149" s="126"/>
      <c r="O149" s="126"/>
      <c r="P149" s="126"/>
      <c r="U149" s="10"/>
    </row>
    <row r="150" spans="1:21">
      <c r="A150" s="210"/>
      <c r="B150" s="210"/>
      <c r="C150" s="210"/>
      <c r="D150" s="210"/>
      <c r="E150" s="210"/>
      <c r="F150" s="210"/>
      <c r="G150" s="210"/>
      <c r="H150" s="210"/>
      <c r="I150" s="210"/>
      <c r="M150" s="210"/>
      <c r="N150" s="126"/>
      <c r="O150" s="126"/>
      <c r="P150" s="126"/>
      <c r="U150" s="10"/>
    </row>
    <row r="151" spans="1:21">
      <c r="A151" s="210"/>
      <c r="B151" s="210"/>
      <c r="C151" s="210"/>
      <c r="D151" s="210"/>
      <c r="E151" s="210"/>
      <c r="F151" s="210"/>
      <c r="G151" s="210"/>
      <c r="H151" s="210"/>
      <c r="I151" s="210"/>
      <c r="M151" s="210"/>
      <c r="N151" s="126"/>
      <c r="O151" s="126"/>
      <c r="P151" s="126"/>
      <c r="U151" s="10"/>
    </row>
    <row r="152" spans="1:21">
      <c r="A152" s="210"/>
      <c r="B152" s="210"/>
      <c r="C152" s="210"/>
      <c r="D152" s="210"/>
      <c r="E152" s="210"/>
      <c r="F152" s="210"/>
      <c r="G152" s="210"/>
      <c r="H152" s="210"/>
      <c r="I152" s="210"/>
      <c r="M152" s="210"/>
      <c r="N152" s="126"/>
      <c r="O152" s="126"/>
      <c r="P152" s="126"/>
      <c r="U152" s="10"/>
    </row>
    <row r="153" spans="1:21">
      <c r="A153" s="210"/>
      <c r="B153" s="210"/>
      <c r="C153" s="210"/>
      <c r="D153" s="210"/>
      <c r="E153" s="210"/>
      <c r="F153" s="210"/>
      <c r="G153" s="210"/>
      <c r="H153" s="210"/>
      <c r="I153" s="210"/>
      <c r="M153" s="210"/>
      <c r="N153" s="126"/>
      <c r="O153" s="126"/>
      <c r="P153" s="126"/>
      <c r="U153" s="10"/>
    </row>
    <row r="154" spans="1:21">
      <c r="A154" s="210"/>
      <c r="B154" s="210"/>
      <c r="C154" s="210"/>
      <c r="D154" s="210"/>
      <c r="E154" s="210"/>
      <c r="F154" s="210"/>
      <c r="G154" s="210"/>
      <c r="H154" s="210"/>
      <c r="I154" s="210"/>
      <c r="M154" s="210"/>
      <c r="N154" s="126"/>
      <c r="O154" s="126"/>
      <c r="P154" s="126"/>
      <c r="U154" s="10"/>
    </row>
    <row r="155" spans="1:21">
      <c r="A155" s="210"/>
      <c r="B155" s="210"/>
      <c r="C155" s="210"/>
      <c r="D155" s="210"/>
      <c r="E155" s="210"/>
      <c r="F155" s="210"/>
      <c r="G155" s="210"/>
      <c r="H155" s="210"/>
      <c r="I155" s="210"/>
      <c r="M155" s="210"/>
      <c r="N155" s="126"/>
      <c r="O155" s="126"/>
      <c r="P155" s="126"/>
      <c r="U155" s="10"/>
    </row>
    <row r="156" spans="1:21">
      <c r="A156" s="210"/>
      <c r="B156" s="210"/>
      <c r="C156" s="210"/>
      <c r="D156" s="210"/>
      <c r="E156" s="210"/>
      <c r="F156" s="210"/>
      <c r="G156" s="210"/>
      <c r="H156" s="210"/>
      <c r="I156" s="210"/>
      <c r="M156" s="210"/>
      <c r="N156" s="126"/>
      <c r="O156" s="126"/>
      <c r="P156" s="126"/>
      <c r="U156" s="10"/>
    </row>
    <row r="157" spans="1:21">
      <c r="A157" s="210"/>
      <c r="B157" s="210"/>
      <c r="C157" s="210"/>
      <c r="D157" s="210"/>
      <c r="E157" s="210"/>
      <c r="F157" s="210"/>
      <c r="G157" s="210"/>
      <c r="H157" s="210"/>
      <c r="I157" s="210"/>
      <c r="M157" s="210"/>
      <c r="N157" s="126"/>
      <c r="O157" s="126"/>
      <c r="P157" s="126"/>
      <c r="U157" s="10"/>
    </row>
    <row r="158" spans="1:21">
      <c r="A158" s="210"/>
      <c r="B158" s="210"/>
      <c r="C158" s="210"/>
      <c r="D158" s="210"/>
      <c r="E158" s="210"/>
      <c r="F158" s="210"/>
      <c r="G158" s="210"/>
      <c r="H158" s="210"/>
      <c r="I158" s="210"/>
      <c r="M158" s="210"/>
      <c r="N158" s="126"/>
      <c r="O158" s="126"/>
      <c r="P158" s="126"/>
      <c r="U158" s="10"/>
    </row>
    <row r="159" spans="1:21">
      <c r="A159" s="210"/>
      <c r="B159" s="210"/>
      <c r="C159" s="210"/>
      <c r="D159" s="210"/>
      <c r="E159" s="210"/>
      <c r="F159" s="210"/>
      <c r="G159" s="210"/>
      <c r="H159" s="210"/>
      <c r="I159" s="210"/>
      <c r="M159" s="210"/>
      <c r="N159" s="126"/>
      <c r="O159" s="126"/>
      <c r="P159" s="126"/>
      <c r="U159" s="10"/>
    </row>
    <row r="160" spans="1:21">
      <c r="A160" s="210"/>
      <c r="B160" s="210"/>
      <c r="C160" s="210"/>
      <c r="D160" s="210"/>
      <c r="E160" s="210"/>
      <c r="F160" s="210"/>
      <c r="G160" s="210"/>
      <c r="H160" s="210"/>
      <c r="I160" s="210"/>
      <c r="M160" s="210"/>
      <c r="N160" s="126"/>
      <c r="O160" s="126"/>
      <c r="P160" s="126"/>
      <c r="U160" s="10"/>
    </row>
    <row r="161" spans="1:21">
      <c r="A161" s="210"/>
      <c r="B161" s="210"/>
      <c r="C161" s="210"/>
      <c r="D161" s="210"/>
      <c r="E161" s="210"/>
      <c r="F161" s="210"/>
      <c r="G161" s="210"/>
      <c r="H161" s="210"/>
      <c r="I161" s="210"/>
      <c r="M161" s="210"/>
      <c r="N161" s="126"/>
      <c r="O161" s="126"/>
      <c r="P161" s="126"/>
      <c r="U161" s="10"/>
    </row>
    <row r="162" spans="1:21">
      <c r="A162" s="210"/>
      <c r="B162" s="210"/>
      <c r="C162" s="210"/>
      <c r="D162" s="210"/>
      <c r="E162" s="210"/>
      <c r="F162" s="210"/>
      <c r="G162" s="210"/>
      <c r="H162" s="210"/>
      <c r="I162" s="210"/>
      <c r="M162" s="210"/>
      <c r="N162" s="126"/>
      <c r="O162" s="126"/>
      <c r="P162" s="126"/>
      <c r="U162" s="10"/>
    </row>
    <row r="163" spans="1:21">
      <c r="A163" s="210"/>
      <c r="B163" s="210"/>
      <c r="C163" s="210"/>
      <c r="D163" s="210"/>
      <c r="E163" s="210"/>
      <c r="F163" s="210"/>
      <c r="G163" s="210"/>
      <c r="H163" s="210"/>
      <c r="I163" s="210"/>
      <c r="M163" s="210"/>
      <c r="N163" s="126"/>
      <c r="O163" s="126"/>
      <c r="P163" s="126"/>
      <c r="U163" s="10"/>
    </row>
    <row r="164" spans="1:21">
      <c r="A164" s="210"/>
      <c r="B164" s="210"/>
      <c r="C164" s="210"/>
      <c r="D164" s="210"/>
      <c r="E164" s="210"/>
      <c r="F164" s="210"/>
      <c r="G164" s="210"/>
      <c r="H164" s="210"/>
      <c r="I164" s="210"/>
      <c r="M164" s="210"/>
      <c r="N164" s="126"/>
      <c r="O164" s="126"/>
      <c r="P164" s="126"/>
      <c r="U164" s="10"/>
    </row>
    <row r="165" spans="1:21">
      <c r="A165" s="210"/>
      <c r="B165" s="210"/>
      <c r="C165" s="210"/>
      <c r="D165" s="210"/>
      <c r="E165" s="210"/>
      <c r="F165" s="210"/>
      <c r="G165" s="210"/>
      <c r="H165" s="210"/>
      <c r="I165" s="210"/>
      <c r="M165" s="210"/>
      <c r="N165" s="126"/>
      <c r="O165" s="126"/>
      <c r="P165" s="126"/>
      <c r="U165" s="10"/>
    </row>
    <row r="166" spans="1:21">
      <c r="A166" s="210"/>
      <c r="B166" s="210"/>
      <c r="C166" s="210"/>
      <c r="D166" s="210"/>
      <c r="E166" s="210"/>
      <c r="F166" s="210"/>
      <c r="G166" s="210"/>
      <c r="H166" s="210"/>
      <c r="I166" s="210"/>
      <c r="M166" s="210"/>
      <c r="N166" s="126"/>
      <c r="O166" s="126"/>
      <c r="P166" s="126"/>
      <c r="U166" s="10"/>
    </row>
    <row r="167" spans="1:21">
      <c r="A167" s="210"/>
      <c r="B167" s="210"/>
      <c r="C167" s="210"/>
      <c r="D167" s="210"/>
      <c r="E167" s="210"/>
      <c r="F167" s="210"/>
      <c r="G167" s="210"/>
      <c r="H167" s="210"/>
      <c r="I167" s="210"/>
      <c r="M167" s="210"/>
      <c r="N167" s="126"/>
      <c r="O167" s="126"/>
      <c r="P167" s="126"/>
      <c r="U167" s="10"/>
    </row>
    <row r="168" spans="1:21">
      <c r="A168" s="210"/>
      <c r="B168" s="210"/>
      <c r="C168" s="210"/>
      <c r="D168" s="210"/>
      <c r="E168" s="210"/>
      <c r="F168" s="210"/>
      <c r="G168" s="210"/>
      <c r="H168" s="210"/>
      <c r="I168" s="210"/>
      <c r="M168" s="210"/>
      <c r="N168" s="126"/>
      <c r="O168" s="126"/>
      <c r="P168" s="126"/>
      <c r="U168" s="10"/>
    </row>
    <row r="169" spans="1:21">
      <c r="A169" s="210"/>
      <c r="B169" s="210"/>
      <c r="C169" s="210"/>
      <c r="D169" s="210"/>
      <c r="E169" s="210"/>
      <c r="F169" s="210"/>
      <c r="G169" s="210"/>
      <c r="H169" s="210"/>
      <c r="I169" s="210"/>
      <c r="M169" s="210"/>
      <c r="N169" s="126"/>
      <c r="O169" s="126"/>
      <c r="P169" s="126"/>
      <c r="U169" s="10"/>
    </row>
    <row r="170" spans="1:21">
      <c r="A170" s="210"/>
      <c r="B170" s="210"/>
      <c r="C170" s="210"/>
      <c r="D170" s="210"/>
      <c r="E170" s="210"/>
      <c r="F170" s="210"/>
      <c r="G170" s="210"/>
      <c r="H170" s="210"/>
      <c r="I170" s="210"/>
      <c r="M170" s="210"/>
      <c r="N170" s="126"/>
      <c r="O170" s="126"/>
      <c r="P170" s="126"/>
      <c r="U170" s="10"/>
    </row>
    <row r="171" spans="1:21">
      <c r="A171" s="210"/>
      <c r="B171" s="210"/>
      <c r="C171" s="210"/>
      <c r="D171" s="210"/>
      <c r="E171" s="210"/>
      <c r="F171" s="210"/>
      <c r="G171" s="210"/>
      <c r="H171" s="210"/>
      <c r="I171" s="210"/>
      <c r="M171" s="210"/>
      <c r="N171" s="126"/>
      <c r="O171" s="126"/>
      <c r="P171" s="126"/>
      <c r="U171" s="10"/>
    </row>
    <row r="172" spans="1:21">
      <c r="A172" s="210"/>
      <c r="B172" s="210"/>
      <c r="C172" s="210"/>
      <c r="D172" s="210"/>
      <c r="E172" s="210"/>
      <c r="F172" s="210"/>
      <c r="G172" s="210"/>
      <c r="H172" s="210"/>
      <c r="I172" s="210"/>
      <c r="M172" s="210"/>
      <c r="N172" s="126"/>
      <c r="O172" s="126"/>
      <c r="P172" s="126"/>
      <c r="U172" s="10"/>
    </row>
    <row r="173" spans="1:21">
      <c r="A173" s="210"/>
      <c r="B173" s="210"/>
      <c r="C173" s="210"/>
      <c r="D173" s="210"/>
      <c r="E173" s="210"/>
      <c r="F173" s="210"/>
      <c r="G173" s="210"/>
      <c r="H173" s="210"/>
      <c r="I173" s="210"/>
      <c r="M173" s="210"/>
      <c r="N173" s="126"/>
      <c r="O173" s="126"/>
      <c r="P173" s="126"/>
      <c r="U173" s="10"/>
    </row>
    <row r="174" spans="1:21">
      <c r="A174" s="210"/>
      <c r="B174" s="210"/>
      <c r="C174" s="210"/>
      <c r="D174" s="210"/>
      <c r="E174" s="210"/>
      <c r="F174" s="210"/>
      <c r="G174" s="210"/>
      <c r="H174" s="210"/>
      <c r="I174" s="210"/>
      <c r="M174" s="210"/>
      <c r="N174" s="126"/>
      <c r="O174" s="126"/>
      <c r="P174" s="126"/>
      <c r="U174" s="10"/>
    </row>
    <row r="175" spans="1:21">
      <c r="A175" s="210"/>
      <c r="B175" s="210"/>
      <c r="C175" s="210"/>
      <c r="D175" s="210"/>
      <c r="E175" s="210"/>
      <c r="F175" s="210"/>
      <c r="G175" s="210"/>
      <c r="H175" s="210"/>
      <c r="I175" s="210"/>
      <c r="M175" s="210"/>
      <c r="N175" s="126"/>
      <c r="O175" s="126"/>
      <c r="P175" s="126"/>
      <c r="U175" s="10"/>
    </row>
    <row r="176" spans="1:21">
      <c r="A176" s="210"/>
      <c r="B176" s="210"/>
      <c r="C176" s="210"/>
      <c r="D176" s="210"/>
      <c r="E176" s="210"/>
      <c r="F176" s="210"/>
      <c r="G176" s="210"/>
      <c r="H176" s="210"/>
      <c r="I176" s="210"/>
      <c r="M176" s="210"/>
      <c r="N176" s="126"/>
      <c r="O176" s="126"/>
      <c r="P176" s="126"/>
      <c r="U176" s="10"/>
    </row>
    <row r="177" spans="1:21">
      <c r="A177" s="210"/>
      <c r="B177" s="210"/>
      <c r="C177" s="210"/>
      <c r="D177" s="210"/>
      <c r="E177" s="210"/>
      <c r="F177" s="210"/>
      <c r="G177" s="210"/>
      <c r="H177" s="210"/>
      <c r="I177" s="210"/>
      <c r="M177" s="210"/>
      <c r="N177" s="126"/>
      <c r="O177" s="126"/>
      <c r="P177" s="126"/>
      <c r="U177" s="10"/>
    </row>
    <row r="178" spans="1:21">
      <c r="A178" s="210"/>
      <c r="B178" s="210"/>
      <c r="C178" s="210"/>
      <c r="D178" s="210"/>
      <c r="E178" s="210"/>
      <c r="F178" s="210"/>
      <c r="G178" s="210"/>
      <c r="H178" s="210"/>
      <c r="I178" s="210"/>
      <c r="M178" s="210"/>
      <c r="N178" s="126"/>
      <c r="O178" s="126"/>
      <c r="P178" s="126"/>
      <c r="U178" s="10"/>
    </row>
    <row r="179" spans="1:21">
      <c r="A179" s="210"/>
      <c r="B179" s="210"/>
      <c r="C179" s="210"/>
      <c r="D179" s="210"/>
      <c r="E179" s="210"/>
      <c r="F179" s="210"/>
      <c r="G179" s="210"/>
      <c r="H179" s="210"/>
      <c r="I179" s="210"/>
      <c r="M179" s="210"/>
      <c r="N179" s="126"/>
      <c r="O179" s="126"/>
      <c r="P179" s="126"/>
      <c r="U179" s="10"/>
    </row>
    <row r="180" spans="1:21">
      <c r="A180" s="210"/>
      <c r="B180" s="210"/>
      <c r="C180" s="210"/>
      <c r="D180" s="210"/>
      <c r="E180" s="210"/>
      <c r="F180" s="210"/>
      <c r="G180" s="210"/>
      <c r="H180" s="210"/>
      <c r="I180" s="210"/>
      <c r="M180" s="210"/>
      <c r="N180" s="126"/>
      <c r="O180" s="126"/>
      <c r="P180" s="126"/>
      <c r="U180" s="10"/>
    </row>
    <row r="181" spans="1:21">
      <c r="A181" s="210"/>
      <c r="B181" s="210"/>
      <c r="C181" s="210"/>
      <c r="D181" s="210"/>
      <c r="E181" s="210"/>
      <c r="F181" s="210"/>
      <c r="G181" s="210"/>
      <c r="H181" s="210"/>
      <c r="I181" s="210"/>
      <c r="M181" s="210"/>
      <c r="N181" s="126"/>
      <c r="O181" s="126"/>
      <c r="P181" s="126"/>
      <c r="U181" s="10"/>
    </row>
    <row r="182" spans="1:21">
      <c r="A182" s="210"/>
      <c r="B182" s="210"/>
      <c r="C182" s="210"/>
      <c r="D182" s="210"/>
      <c r="E182" s="210"/>
      <c r="F182" s="210"/>
      <c r="G182" s="210"/>
      <c r="H182" s="210"/>
      <c r="I182" s="210"/>
      <c r="M182" s="210"/>
      <c r="N182" s="126"/>
      <c r="O182" s="126"/>
      <c r="P182" s="126"/>
      <c r="U182" s="10"/>
    </row>
    <row r="183" spans="1:21">
      <c r="A183" s="210"/>
      <c r="B183" s="210"/>
      <c r="C183" s="210"/>
      <c r="D183" s="210"/>
      <c r="E183" s="210"/>
      <c r="F183" s="210"/>
      <c r="G183" s="210"/>
      <c r="H183" s="210"/>
      <c r="I183" s="210"/>
      <c r="M183" s="210"/>
      <c r="N183" s="126"/>
      <c r="O183" s="126"/>
      <c r="P183" s="126"/>
      <c r="U183" s="10"/>
    </row>
    <row r="184" spans="1:21">
      <c r="A184" s="210"/>
      <c r="B184" s="210"/>
      <c r="C184" s="210"/>
      <c r="D184" s="210"/>
      <c r="E184" s="210"/>
      <c r="F184" s="210"/>
      <c r="G184" s="210"/>
      <c r="H184" s="210"/>
      <c r="I184" s="210"/>
      <c r="M184" s="210"/>
      <c r="N184" s="126"/>
      <c r="O184" s="126"/>
      <c r="P184" s="126"/>
      <c r="U184" s="10"/>
    </row>
    <row r="185" spans="1:21">
      <c r="A185" s="210"/>
      <c r="B185" s="210"/>
      <c r="C185" s="210"/>
      <c r="D185" s="210"/>
      <c r="E185" s="210"/>
      <c r="F185" s="210"/>
      <c r="G185" s="210"/>
      <c r="H185" s="210"/>
      <c r="I185" s="210"/>
      <c r="M185" s="210"/>
      <c r="N185" s="126"/>
      <c r="O185" s="126"/>
      <c r="P185" s="126"/>
      <c r="U185" s="10"/>
    </row>
    <row r="186" spans="1:21">
      <c r="A186" s="210"/>
      <c r="B186" s="210"/>
      <c r="C186" s="210"/>
      <c r="D186" s="210"/>
      <c r="E186" s="210"/>
      <c r="F186" s="210"/>
      <c r="G186" s="210"/>
      <c r="H186" s="210"/>
      <c r="I186" s="210"/>
      <c r="M186" s="210"/>
      <c r="N186" s="126"/>
      <c r="O186" s="126"/>
      <c r="P186" s="126"/>
      <c r="U186" s="10"/>
    </row>
    <row r="187" spans="1:21">
      <c r="A187" s="210"/>
      <c r="B187" s="210"/>
      <c r="C187" s="210"/>
      <c r="D187" s="210"/>
      <c r="E187" s="210"/>
      <c r="F187" s="210"/>
      <c r="G187" s="210"/>
      <c r="H187" s="210"/>
      <c r="I187" s="210"/>
      <c r="M187" s="210"/>
      <c r="N187" s="126"/>
      <c r="O187" s="126"/>
      <c r="P187" s="126"/>
      <c r="U187" s="10"/>
    </row>
    <row r="188" spans="1:21">
      <c r="A188" s="210"/>
      <c r="B188" s="210"/>
      <c r="C188" s="210"/>
      <c r="D188" s="210"/>
      <c r="E188" s="210"/>
      <c r="F188" s="210"/>
      <c r="G188" s="210"/>
      <c r="H188" s="210"/>
      <c r="I188" s="210"/>
      <c r="M188" s="210"/>
      <c r="N188" s="126"/>
      <c r="O188" s="126"/>
      <c r="P188" s="126"/>
      <c r="U188" s="10"/>
    </row>
    <row r="189" spans="1:21">
      <c r="A189" s="210"/>
      <c r="B189" s="210"/>
      <c r="C189" s="210"/>
      <c r="D189" s="210"/>
      <c r="E189" s="210"/>
      <c r="F189" s="210"/>
      <c r="G189" s="210"/>
      <c r="H189" s="210"/>
      <c r="I189" s="210"/>
      <c r="M189" s="210"/>
      <c r="N189" s="126"/>
      <c r="O189" s="126"/>
      <c r="P189" s="126"/>
      <c r="U189" s="10"/>
    </row>
    <row r="190" spans="1:21">
      <c r="A190" s="210"/>
      <c r="B190" s="210"/>
      <c r="C190" s="210"/>
      <c r="D190" s="210"/>
      <c r="E190" s="210"/>
      <c r="F190" s="210"/>
      <c r="G190" s="210"/>
      <c r="H190" s="210"/>
      <c r="I190" s="210"/>
      <c r="M190" s="210"/>
      <c r="N190" s="126"/>
      <c r="O190" s="126"/>
      <c r="P190" s="126"/>
      <c r="U190" s="10"/>
    </row>
    <row r="191" spans="1:21">
      <c r="A191" s="210"/>
      <c r="B191" s="210"/>
      <c r="C191" s="210"/>
      <c r="D191" s="210"/>
      <c r="E191" s="210"/>
      <c r="F191" s="210"/>
      <c r="G191" s="210"/>
      <c r="H191" s="210"/>
      <c r="I191" s="210"/>
      <c r="M191" s="210"/>
      <c r="N191" s="126"/>
      <c r="O191" s="126"/>
      <c r="P191" s="126"/>
      <c r="U191" s="10"/>
    </row>
    <row r="192" spans="1:21">
      <c r="A192" s="210"/>
      <c r="B192" s="210"/>
      <c r="C192" s="210"/>
      <c r="D192" s="210"/>
      <c r="E192" s="210"/>
      <c r="F192" s="210"/>
      <c r="G192" s="210"/>
      <c r="H192" s="210"/>
      <c r="I192" s="210"/>
      <c r="M192" s="210"/>
      <c r="N192" s="126"/>
      <c r="O192" s="126"/>
      <c r="P192" s="126"/>
      <c r="U192" s="10"/>
    </row>
    <row r="193" spans="1:21">
      <c r="A193" s="210"/>
      <c r="B193" s="210"/>
      <c r="C193" s="210"/>
      <c r="D193" s="210"/>
      <c r="E193" s="210"/>
      <c r="F193" s="210"/>
      <c r="G193" s="210"/>
      <c r="H193" s="210"/>
      <c r="I193" s="210"/>
      <c r="M193" s="210"/>
      <c r="N193" s="126"/>
      <c r="O193" s="126"/>
      <c r="P193" s="126"/>
      <c r="U193" s="10"/>
    </row>
    <row r="194" spans="1:21">
      <c r="A194" s="210"/>
      <c r="B194" s="210"/>
      <c r="C194" s="210"/>
      <c r="D194" s="210"/>
      <c r="E194" s="210"/>
      <c r="F194" s="210"/>
      <c r="G194" s="210"/>
      <c r="H194" s="210"/>
      <c r="I194" s="210"/>
      <c r="M194" s="210"/>
      <c r="N194" s="126"/>
      <c r="O194" s="126"/>
      <c r="P194" s="126"/>
      <c r="U194" s="10"/>
    </row>
    <row r="195" spans="1:21">
      <c r="A195" s="210"/>
      <c r="B195" s="210"/>
      <c r="C195" s="210"/>
      <c r="D195" s="210"/>
      <c r="E195" s="210"/>
      <c r="F195" s="210"/>
      <c r="G195" s="210"/>
      <c r="H195" s="210"/>
      <c r="I195" s="210"/>
      <c r="M195" s="210"/>
      <c r="N195" s="126"/>
      <c r="O195" s="126"/>
      <c r="P195" s="126"/>
      <c r="U195" s="10"/>
    </row>
    <row r="196" spans="1:21">
      <c r="A196" s="210"/>
      <c r="B196" s="210"/>
      <c r="C196" s="210"/>
      <c r="D196" s="210"/>
      <c r="E196" s="210"/>
      <c r="F196" s="210"/>
      <c r="G196" s="210"/>
      <c r="H196" s="210"/>
      <c r="I196" s="210"/>
      <c r="M196" s="210"/>
      <c r="N196" s="126"/>
      <c r="O196" s="126"/>
      <c r="P196" s="126"/>
      <c r="U196" s="10"/>
    </row>
    <row r="197" spans="1:21">
      <c r="A197" s="210"/>
      <c r="B197" s="210"/>
      <c r="C197" s="210"/>
      <c r="D197" s="210"/>
      <c r="E197" s="210"/>
      <c r="F197" s="210"/>
      <c r="G197" s="210"/>
      <c r="H197" s="210"/>
      <c r="I197" s="210"/>
      <c r="M197" s="210"/>
      <c r="N197" s="126"/>
      <c r="O197" s="126"/>
      <c r="P197" s="126"/>
      <c r="U197" s="10"/>
    </row>
    <row r="198" spans="1:21">
      <c r="A198" s="210"/>
      <c r="B198" s="210"/>
      <c r="C198" s="210"/>
      <c r="D198" s="210"/>
      <c r="E198" s="210"/>
      <c r="F198" s="210"/>
      <c r="G198" s="210"/>
      <c r="H198" s="210"/>
      <c r="I198" s="210"/>
      <c r="M198" s="210"/>
      <c r="N198" s="126"/>
      <c r="O198" s="126"/>
      <c r="P198" s="126"/>
      <c r="U198" s="10"/>
    </row>
    <row r="199" spans="1:21">
      <c r="A199" s="210"/>
      <c r="B199" s="210"/>
      <c r="C199" s="210"/>
      <c r="D199" s="210"/>
      <c r="E199" s="210"/>
      <c r="F199" s="210"/>
      <c r="G199" s="210"/>
      <c r="H199" s="210"/>
      <c r="I199" s="210"/>
      <c r="M199" s="210"/>
      <c r="N199" s="126"/>
      <c r="O199" s="126"/>
      <c r="P199" s="126"/>
      <c r="U199" s="10"/>
    </row>
    <row r="200" spans="1:21">
      <c r="A200" s="210"/>
      <c r="B200" s="210"/>
      <c r="C200" s="210"/>
      <c r="D200" s="210"/>
      <c r="E200" s="210"/>
      <c r="F200" s="210"/>
      <c r="G200" s="210"/>
      <c r="H200" s="210"/>
      <c r="I200" s="210"/>
      <c r="M200" s="210"/>
      <c r="N200" s="126"/>
      <c r="O200" s="126"/>
      <c r="P200" s="126"/>
      <c r="U200" s="10"/>
    </row>
    <row r="201" spans="1:21">
      <c r="A201" s="210"/>
      <c r="B201" s="210"/>
      <c r="C201" s="210"/>
      <c r="D201" s="210"/>
      <c r="E201" s="210"/>
      <c r="F201" s="210"/>
      <c r="G201" s="210"/>
      <c r="H201" s="210"/>
      <c r="I201" s="210"/>
      <c r="M201" s="210"/>
      <c r="N201" s="126"/>
      <c r="O201" s="126"/>
      <c r="P201" s="126"/>
      <c r="U201" s="10"/>
    </row>
    <row r="202" spans="1:21">
      <c r="A202" s="210"/>
      <c r="B202" s="210"/>
      <c r="C202" s="210"/>
      <c r="D202" s="210"/>
      <c r="E202" s="210"/>
      <c r="F202" s="210"/>
      <c r="G202" s="210"/>
      <c r="H202" s="210"/>
      <c r="I202" s="210"/>
      <c r="M202" s="210"/>
      <c r="N202" s="126"/>
      <c r="O202" s="126"/>
      <c r="P202" s="126"/>
      <c r="U202" s="10"/>
    </row>
    <row r="203" spans="1:21">
      <c r="A203" s="210"/>
      <c r="B203" s="210"/>
      <c r="C203" s="210"/>
      <c r="D203" s="210"/>
      <c r="E203" s="210"/>
      <c r="F203" s="210"/>
      <c r="G203" s="210"/>
      <c r="H203" s="210"/>
      <c r="I203" s="210"/>
      <c r="M203" s="210"/>
      <c r="N203" s="126"/>
      <c r="O203" s="126"/>
      <c r="P203" s="126"/>
      <c r="U203" s="10"/>
    </row>
    <row r="204" spans="1:21">
      <c r="A204" s="210"/>
      <c r="B204" s="210"/>
      <c r="C204" s="210"/>
      <c r="D204" s="210"/>
      <c r="E204" s="210"/>
      <c r="F204" s="210"/>
      <c r="G204" s="210"/>
      <c r="H204" s="210"/>
      <c r="I204" s="210"/>
      <c r="M204" s="210"/>
      <c r="N204" s="126"/>
      <c r="O204" s="126"/>
      <c r="P204" s="126"/>
      <c r="U204" s="10"/>
    </row>
    <row r="205" spans="1:21">
      <c r="A205" s="210"/>
      <c r="B205" s="210"/>
      <c r="C205" s="210"/>
      <c r="D205" s="210"/>
      <c r="E205" s="210"/>
      <c r="F205" s="210"/>
      <c r="G205" s="210"/>
      <c r="H205" s="210"/>
      <c r="I205" s="210"/>
      <c r="M205" s="210"/>
      <c r="N205" s="126"/>
      <c r="O205" s="126"/>
      <c r="P205" s="126"/>
      <c r="U205" s="10"/>
    </row>
    <row r="206" spans="1:21">
      <c r="A206" s="210"/>
      <c r="B206" s="210"/>
      <c r="C206" s="210"/>
      <c r="D206" s="210"/>
      <c r="E206" s="210"/>
      <c r="F206" s="210"/>
      <c r="G206" s="210"/>
      <c r="H206" s="210"/>
      <c r="I206" s="210"/>
      <c r="M206" s="210"/>
      <c r="N206" s="126"/>
      <c r="O206" s="126"/>
      <c r="P206" s="126"/>
      <c r="U206" s="10"/>
    </row>
    <row r="207" spans="1:21">
      <c r="A207" s="210"/>
      <c r="B207" s="210"/>
      <c r="C207" s="210"/>
      <c r="D207" s="210"/>
      <c r="E207" s="210"/>
      <c r="F207" s="210"/>
      <c r="G207" s="210"/>
      <c r="H207" s="210"/>
      <c r="I207" s="210"/>
      <c r="M207" s="210"/>
      <c r="N207" s="126"/>
      <c r="O207" s="126"/>
      <c r="P207" s="126"/>
      <c r="U207" s="10"/>
    </row>
    <row r="208" spans="1:21">
      <c r="A208" s="210"/>
      <c r="B208" s="210"/>
      <c r="C208" s="210"/>
      <c r="D208" s="210"/>
      <c r="E208" s="210"/>
      <c r="F208" s="210"/>
      <c r="G208" s="210"/>
      <c r="H208" s="210"/>
      <c r="I208" s="210"/>
      <c r="M208" s="210"/>
      <c r="N208" s="126"/>
      <c r="O208" s="126"/>
      <c r="P208" s="126"/>
      <c r="U208" s="10"/>
    </row>
    <row r="209" spans="1:21">
      <c r="A209" s="210"/>
      <c r="B209" s="210"/>
      <c r="C209" s="210"/>
      <c r="D209" s="210"/>
      <c r="E209" s="210"/>
      <c r="F209" s="210"/>
      <c r="G209" s="210"/>
      <c r="H209" s="210"/>
      <c r="I209" s="210"/>
      <c r="M209" s="210"/>
      <c r="N209" s="126"/>
      <c r="O209" s="126"/>
      <c r="P209" s="126"/>
      <c r="U209" s="10"/>
    </row>
    <row r="210" spans="1:21">
      <c r="A210" s="210"/>
      <c r="B210" s="210"/>
      <c r="C210" s="210"/>
      <c r="D210" s="210"/>
      <c r="E210" s="210"/>
      <c r="F210" s="210"/>
      <c r="G210" s="210"/>
      <c r="H210" s="210"/>
      <c r="I210" s="210"/>
      <c r="M210" s="210"/>
      <c r="N210" s="126"/>
      <c r="O210" s="126"/>
      <c r="P210" s="126"/>
      <c r="U210" s="10"/>
    </row>
    <row r="211" spans="1:21">
      <c r="A211" s="210"/>
      <c r="B211" s="210"/>
      <c r="C211" s="210"/>
      <c r="D211" s="210"/>
      <c r="E211" s="210"/>
      <c r="F211" s="210"/>
      <c r="G211" s="210"/>
      <c r="H211" s="210"/>
      <c r="I211" s="210"/>
      <c r="M211" s="210"/>
      <c r="N211" s="126"/>
      <c r="O211" s="126"/>
      <c r="P211" s="126"/>
      <c r="U211" s="10"/>
    </row>
    <row r="212" spans="1:21">
      <c r="A212" s="210"/>
      <c r="B212" s="210"/>
      <c r="C212" s="210"/>
      <c r="D212" s="210"/>
      <c r="E212" s="210"/>
      <c r="F212" s="210"/>
      <c r="G212" s="210"/>
      <c r="H212" s="210"/>
      <c r="I212" s="210"/>
      <c r="M212" s="210"/>
      <c r="N212" s="126"/>
      <c r="O212" s="126"/>
      <c r="P212" s="126"/>
      <c r="U212" s="10"/>
    </row>
    <row r="213" spans="1:21">
      <c r="A213" s="210"/>
      <c r="B213" s="210"/>
      <c r="C213" s="210"/>
      <c r="D213" s="210"/>
      <c r="E213" s="210"/>
      <c r="F213" s="210"/>
      <c r="G213" s="210"/>
      <c r="H213" s="210"/>
      <c r="I213" s="210"/>
      <c r="M213" s="210"/>
      <c r="N213" s="126"/>
      <c r="O213" s="126"/>
      <c r="P213" s="126"/>
      <c r="U213" s="10"/>
    </row>
    <row r="214" spans="1:21">
      <c r="A214" s="210"/>
      <c r="B214" s="210"/>
      <c r="C214" s="210"/>
      <c r="D214" s="210"/>
      <c r="E214" s="210"/>
      <c r="F214" s="210"/>
      <c r="G214" s="210"/>
      <c r="H214" s="210"/>
      <c r="I214" s="210"/>
      <c r="M214" s="210"/>
      <c r="N214" s="126"/>
      <c r="O214" s="126"/>
      <c r="P214" s="126"/>
      <c r="U214" s="10"/>
    </row>
    <row r="215" spans="1:21">
      <c r="A215" s="210"/>
      <c r="B215" s="210"/>
      <c r="C215" s="210"/>
      <c r="D215" s="210"/>
      <c r="E215" s="210"/>
      <c r="F215" s="210"/>
      <c r="G215" s="210"/>
      <c r="H215" s="210"/>
      <c r="I215" s="210"/>
      <c r="M215" s="210"/>
      <c r="N215" s="126"/>
      <c r="O215" s="126"/>
      <c r="P215" s="126"/>
      <c r="U215" s="10"/>
    </row>
    <row r="216" spans="1:21">
      <c r="A216" s="210"/>
      <c r="B216" s="210"/>
      <c r="C216" s="210"/>
      <c r="D216" s="210"/>
      <c r="E216" s="210"/>
      <c r="F216" s="210"/>
      <c r="G216" s="210"/>
      <c r="H216" s="210"/>
      <c r="I216" s="210"/>
      <c r="M216" s="210"/>
      <c r="N216" s="126"/>
      <c r="O216" s="126"/>
      <c r="P216" s="126"/>
      <c r="U216" s="10"/>
    </row>
    <row r="217" spans="1:21">
      <c r="A217" s="210"/>
      <c r="B217" s="210"/>
      <c r="C217" s="210"/>
      <c r="D217" s="210"/>
      <c r="E217" s="210"/>
      <c r="F217" s="210"/>
      <c r="G217" s="210"/>
      <c r="H217" s="210"/>
      <c r="I217" s="210"/>
      <c r="M217" s="210"/>
      <c r="N217" s="126"/>
      <c r="O217" s="126"/>
      <c r="P217" s="126"/>
      <c r="U217" s="10"/>
    </row>
    <row r="218" spans="1:21">
      <c r="A218" s="210"/>
      <c r="B218" s="210"/>
      <c r="C218" s="210"/>
      <c r="D218" s="210"/>
      <c r="E218" s="210"/>
      <c r="F218" s="210"/>
      <c r="G218" s="210"/>
      <c r="H218" s="210"/>
      <c r="I218" s="210"/>
      <c r="M218" s="210"/>
      <c r="N218" s="126"/>
      <c r="O218" s="126"/>
      <c r="P218" s="126"/>
      <c r="U218" s="10"/>
    </row>
    <row r="219" spans="1:21">
      <c r="A219" s="210"/>
      <c r="B219" s="210"/>
      <c r="C219" s="210"/>
      <c r="D219" s="210"/>
      <c r="E219" s="210"/>
      <c r="F219" s="210"/>
      <c r="G219" s="210"/>
      <c r="H219" s="210"/>
      <c r="I219" s="210"/>
      <c r="M219" s="210"/>
      <c r="N219" s="126"/>
      <c r="O219" s="126"/>
      <c r="P219" s="126"/>
      <c r="U219" s="10"/>
    </row>
    <row r="220" spans="1:21">
      <c r="A220" s="210"/>
      <c r="B220" s="210"/>
      <c r="C220" s="210"/>
      <c r="D220" s="210"/>
      <c r="E220" s="210"/>
      <c r="F220" s="210"/>
      <c r="G220" s="210"/>
      <c r="H220" s="210"/>
      <c r="I220" s="210"/>
      <c r="M220" s="210"/>
      <c r="N220" s="126"/>
      <c r="O220" s="126"/>
      <c r="P220" s="126"/>
      <c r="U220" s="10"/>
    </row>
    <row r="221" spans="1:21">
      <c r="A221" s="210"/>
      <c r="B221" s="210"/>
      <c r="C221" s="210"/>
      <c r="D221" s="210"/>
      <c r="E221" s="210"/>
      <c r="F221" s="210"/>
      <c r="G221" s="210"/>
      <c r="H221" s="210"/>
      <c r="I221" s="210"/>
      <c r="M221" s="210"/>
      <c r="N221" s="126"/>
      <c r="O221" s="126"/>
      <c r="P221" s="126"/>
      <c r="U221" s="10"/>
    </row>
    <row r="222" spans="1:21">
      <c r="A222" s="210"/>
      <c r="B222" s="210"/>
      <c r="C222" s="210"/>
      <c r="D222" s="210"/>
      <c r="E222" s="210"/>
      <c r="F222" s="210"/>
      <c r="G222" s="210"/>
      <c r="H222" s="210"/>
      <c r="I222" s="210"/>
      <c r="M222" s="210"/>
      <c r="N222" s="126"/>
      <c r="O222" s="126"/>
      <c r="P222" s="126"/>
      <c r="U222" s="10"/>
    </row>
    <row r="223" spans="1:21">
      <c r="A223" s="210"/>
      <c r="B223" s="210"/>
      <c r="C223" s="210"/>
      <c r="D223" s="210"/>
      <c r="E223" s="210"/>
      <c r="F223" s="210"/>
      <c r="G223" s="210"/>
      <c r="H223" s="210"/>
      <c r="I223" s="210"/>
      <c r="M223" s="210"/>
      <c r="N223" s="126"/>
      <c r="O223" s="126"/>
      <c r="P223" s="126"/>
      <c r="U223" s="10"/>
    </row>
    <row r="224" spans="1:21">
      <c r="A224" s="210"/>
      <c r="B224" s="210"/>
      <c r="C224" s="210"/>
      <c r="D224" s="210"/>
      <c r="E224" s="210"/>
      <c r="F224" s="210"/>
      <c r="G224" s="210"/>
      <c r="H224" s="210"/>
      <c r="I224" s="210"/>
      <c r="M224" s="210"/>
      <c r="N224" s="126"/>
      <c r="O224" s="126"/>
      <c r="P224" s="126"/>
      <c r="U224" s="10"/>
    </row>
    <row r="225" spans="1:21">
      <c r="A225" s="210"/>
      <c r="B225" s="210"/>
      <c r="C225" s="210"/>
      <c r="D225" s="210"/>
      <c r="E225" s="210"/>
      <c r="F225" s="210"/>
      <c r="G225" s="210"/>
      <c r="H225" s="210"/>
      <c r="I225" s="210"/>
      <c r="M225" s="210"/>
      <c r="N225" s="126"/>
      <c r="O225" s="126"/>
      <c r="P225" s="126"/>
      <c r="U225" s="10"/>
    </row>
    <row r="226" spans="1:21">
      <c r="A226" s="210"/>
      <c r="B226" s="210"/>
      <c r="C226" s="210"/>
      <c r="D226" s="210"/>
      <c r="E226" s="210"/>
      <c r="F226" s="210"/>
      <c r="G226" s="210"/>
      <c r="H226" s="210"/>
      <c r="I226" s="210"/>
      <c r="M226" s="210"/>
      <c r="N226" s="126"/>
      <c r="O226" s="126"/>
      <c r="P226" s="126"/>
      <c r="U226" s="10"/>
    </row>
    <row r="227" spans="1:21">
      <c r="A227" s="210"/>
      <c r="B227" s="210"/>
      <c r="C227" s="210"/>
      <c r="D227" s="210"/>
      <c r="E227" s="210"/>
      <c r="F227" s="210"/>
      <c r="G227" s="210"/>
      <c r="H227" s="210"/>
      <c r="I227" s="210"/>
      <c r="M227" s="210"/>
      <c r="N227" s="126"/>
      <c r="O227" s="126"/>
      <c r="P227" s="126"/>
      <c r="U227" s="10"/>
    </row>
    <row r="228" spans="1:21">
      <c r="A228" s="210"/>
      <c r="B228" s="210"/>
      <c r="C228" s="210"/>
      <c r="D228" s="210"/>
      <c r="E228" s="210"/>
      <c r="F228" s="210"/>
      <c r="G228" s="210"/>
      <c r="H228" s="210"/>
      <c r="I228" s="210"/>
      <c r="M228" s="210"/>
      <c r="N228" s="126"/>
      <c r="O228" s="126"/>
      <c r="P228" s="126"/>
      <c r="U228" s="10"/>
    </row>
    <row r="229" spans="1:21">
      <c r="A229" s="210"/>
      <c r="B229" s="210"/>
      <c r="C229" s="210"/>
      <c r="D229" s="210"/>
      <c r="E229" s="210"/>
      <c r="F229" s="210"/>
      <c r="G229" s="210"/>
      <c r="H229" s="210"/>
      <c r="I229" s="210"/>
      <c r="M229" s="210"/>
      <c r="N229" s="126"/>
      <c r="O229" s="126"/>
      <c r="P229" s="126"/>
      <c r="U229" s="10"/>
    </row>
    <row r="230" spans="1:21">
      <c r="A230" s="210"/>
      <c r="B230" s="210"/>
      <c r="C230" s="210"/>
      <c r="D230" s="210"/>
      <c r="E230" s="210"/>
      <c r="F230" s="210"/>
      <c r="G230" s="210"/>
      <c r="H230" s="210"/>
      <c r="I230" s="210"/>
      <c r="M230" s="210"/>
      <c r="N230" s="126"/>
      <c r="O230" s="126"/>
      <c r="P230" s="126"/>
      <c r="U230" s="10"/>
    </row>
    <row r="231" spans="1:21">
      <c r="A231" s="210"/>
      <c r="B231" s="210"/>
      <c r="C231" s="210"/>
      <c r="D231" s="210"/>
      <c r="E231" s="210"/>
      <c r="F231" s="210"/>
      <c r="G231" s="210"/>
      <c r="H231" s="210"/>
      <c r="I231" s="210"/>
      <c r="M231" s="210"/>
      <c r="N231" s="126"/>
      <c r="O231" s="126"/>
      <c r="P231" s="126"/>
      <c r="U231" s="10"/>
    </row>
    <row r="232" spans="1:21">
      <c r="A232" s="210"/>
      <c r="B232" s="210"/>
      <c r="C232" s="210"/>
      <c r="D232" s="210"/>
      <c r="E232" s="210"/>
      <c r="F232" s="210"/>
      <c r="G232" s="210"/>
      <c r="H232" s="210"/>
      <c r="I232" s="210"/>
      <c r="M232" s="210"/>
      <c r="N232" s="126"/>
      <c r="O232" s="126"/>
      <c r="P232" s="126"/>
      <c r="U232" s="10"/>
    </row>
    <row r="233" spans="1:21">
      <c r="A233" s="210"/>
      <c r="B233" s="210"/>
      <c r="C233" s="210"/>
      <c r="D233" s="210"/>
      <c r="E233" s="210"/>
      <c r="F233" s="210"/>
      <c r="G233" s="210"/>
      <c r="H233" s="210"/>
      <c r="I233" s="210"/>
      <c r="M233" s="210"/>
      <c r="N233" s="126"/>
      <c r="O233" s="126"/>
      <c r="P233" s="126"/>
      <c r="U233" s="10"/>
    </row>
    <row r="234" spans="1:21">
      <c r="A234" s="210"/>
      <c r="B234" s="210"/>
      <c r="C234" s="210"/>
      <c r="D234" s="210"/>
      <c r="E234" s="210"/>
      <c r="F234" s="210"/>
      <c r="G234" s="210"/>
      <c r="H234" s="210"/>
      <c r="I234" s="210"/>
      <c r="M234" s="210"/>
      <c r="N234" s="126"/>
      <c r="O234" s="126"/>
      <c r="P234" s="126"/>
      <c r="U234" s="10"/>
    </row>
    <row r="235" spans="1:21">
      <c r="A235" s="210"/>
      <c r="B235" s="210"/>
      <c r="C235" s="210"/>
      <c r="D235" s="210"/>
      <c r="E235" s="210"/>
      <c r="F235" s="210"/>
      <c r="G235" s="210"/>
      <c r="H235" s="210"/>
      <c r="I235" s="210"/>
      <c r="M235" s="210"/>
      <c r="N235" s="126"/>
      <c r="O235" s="126"/>
      <c r="P235" s="126"/>
      <c r="U235" s="10"/>
    </row>
    <row r="236" spans="1:21">
      <c r="A236" s="210"/>
      <c r="B236" s="210"/>
      <c r="C236" s="210"/>
      <c r="D236" s="210"/>
      <c r="E236" s="210"/>
      <c r="F236" s="210"/>
      <c r="G236" s="210"/>
      <c r="H236" s="210"/>
      <c r="I236" s="210"/>
      <c r="M236" s="210"/>
      <c r="N236" s="126"/>
      <c r="O236" s="126"/>
      <c r="P236" s="126"/>
      <c r="U236" s="10"/>
    </row>
    <row r="237" spans="1:21">
      <c r="A237" s="210"/>
      <c r="B237" s="210"/>
      <c r="C237" s="210"/>
      <c r="D237" s="210"/>
      <c r="E237" s="210"/>
      <c r="F237" s="210"/>
      <c r="G237" s="210"/>
      <c r="H237" s="210"/>
      <c r="I237" s="210"/>
      <c r="M237" s="210"/>
      <c r="N237" s="126"/>
      <c r="O237" s="126"/>
      <c r="P237" s="126"/>
      <c r="U237" s="10"/>
    </row>
    <row r="238" spans="1:21">
      <c r="A238" s="210"/>
      <c r="B238" s="210"/>
      <c r="C238" s="210"/>
      <c r="D238" s="210"/>
      <c r="E238" s="210"/>
      <c r="F238" s="210"/>
      <c r="G238" s="210"/>
      <c r="H238" s="210"/>
      <c r="I238" s="210"/>
      <c r="M238" s="210"/>
      <c r="N238" s="126"/>
      <c r="O238" s="126"/>
      <c r="P238" s="126"/>
      <c r="U238" s="10"/>
    </row>
    <row r="239" spans="1:21">
      <c r="A239" s="210"/>
      <c r="B239" s="210"/>
      <c r="C239" s="210"/>
      <c r="D239" s="210"/>
      <c r="E239" s="210"/>
      <c r="F239" s="210"/>
      <c r="G239" s="210"/>
      <c r="H239" s="210"/>
      <c r="I239" s="210"/>
      <c r="M239" s="210"/>
      <c r="N239" s="126"/>
      <c r="O239" s="126"/>
      <c r="P239" s="126"/>
      <c r="U239" s="10"/>
    </row>
    <row r="240" spans="1:21">
      <c r="A240" s="210"/>
      <c r="B240" s="210"/>
      <c r="C240" s="210"/>
      <c r="D240" s="210"/>
      <c r="E240" s="210"/>
      <c r="F240" s="210"/>
      <c r="G240" s="210"/>
      <c r="H240" s="210"/>
      <c r="I240" s="210"/>
      <c r="M240" s="210"/>
      <c r="N240" s="126"/>
      <c r="O240" s="126"/>
      <c r="P240" s="126"/>
      <c r="U240" s="10"/>
    </row>
    <row r="241" spans="1:21">
      <c r="A241" s="210"/>
      <c r="B241" s="210"/>
      <c r="C241" s="210"/>
      <c r="D241" s="210"/>
      <c r="E241" s="210"/>
      <c r="F241" s="210"/>
      <c r="G241" s="210"/>
      <c r="H241" s="210"/>
      <c r="I241" s="210"/>
      <c r="M241" s="210"/>
      <c r="N241" s="126"/>
      <c r="O241" s="126"/>
      <c r="P241" s="126"/>
      <c r="U241" s="10"/>
    </row>
    <row r="242" spans="1:21">
      <c r="A242" s="210"/>
      <c r="B242" s="210"/>
      <c r="C242" s="210"/>
      <c r="D242" s="210"/>
      <c r="E242" s="210"/>
      <c r="F242" s="210"/>
      <c r="G242" s="210"/>
      <c r="H242" s="210"/>
      <c r="I242" s="210"/>
      <c r="M242" s="210"/>
      <c r="N242" s="126"/>
      <c r="O242" s="126"/>
      <c r="P242" s="126"/>
      <c r="U242" s="10"/>
    </row>
    <row r="243" spans="1:21">
      <c r="A243" s="210"/>
      <c r="B243" s="210"/>
      <c r="C243" s="210"/>
      <c r="D243" s="210"/>
      <c r="E243" s="210"/>
      <c r="F243" s="210"/>
      <c r="G243" s="210"/>
      <c r="H243" s="210"/>
      <c r="I243" s="210"/>
      <c r="M243" s="210"/>
      <c r="N243" s="126"/>
      <c r="O243" s="126"/>
      <c r="P243" s="126"/>
      <c r="U243" s="10"/>
    </row>
    <row r="244" spans="1:21">
      <c r="A244" s="210"/>
      <c r="B244" s="210"/>
      <c r="C244" s="210"/>
      <c r="D244" s="210"/>
      <c r="E244" s="210"/>
      <c r="F244" s="210"/>
      <c r="G244" s="210"/>
      <c r="H244" s="210"/>
      <c r="I244" s="210"/>
      <c r="M244" s="210"/>
      <c r="N244" s="126"/>
      <c r="O244" s="126"/>
      <c r="P244" s="126"/>
      <c r="U244" s="10"/>
    </row>
    <row r="245" spans="1:21">
      <c r="A245" s="210"/>
      <c r="B245" s="210"/>
      <c r="C245" s="210"/>
      <c r="D245" s="210"/>
      <c r="E245" s="210"/>
      <c r="F245" s="210"/>
      <c r="G245" s="210"/>
      <c r="H245" s="210"/>
      <c r="I245" s="210"/>
      <c r="M245" s="210"/>
      <c r="N245" s="126"/>
      <c r="O245" s="126"/>
      <c r="P245" s="126"/>
      <c r="U245" s="10"/>
    </row>
    <row r="246" spans="1:21">
      <c r="A246" s="210"/>
      <c r="B246" s="210"/>
      <c r="C246" s="210"/>
      <c r="D246" s="210"/>
      <c r="E246" s="210"/>
      <c r="F246" s="210"/>
      <c r="G246" s="210"/>
      <c r="H246" s="210"/>
      <c r="I246" s="210"/>
      <c r="M246" s="210"/>
      <c r="N246" s="126"/>
      <c r="O246" s="126"/>
      <c r="P246" s="126"/>
      <c r="U246" s="10"/>
    </row>
    <row r="247" spans="1:21">
      <c r="A247" s="210"/>
      <c r="B247" s="210"/>
      <c r="C247" s="210"/>
      <c r="D247" s="210"/>
      <c r="E247" s="210"/>
      <c r="F247" s="210"/>
      <c r="G247" s="210"/>
      <c r="H247" s="210"/>
      <c r="I247" s="210"/>
      <c r="M247" s="210"/>
      <c r="N247" s="126"/>
      <c r="O247" s="126"/>
      <c r="P247" s="126"/>
      <c r="U247" s="10"/>
    </row>
    <row r="248" spans="1:21">
      <c r="A248" s="210"/>
      <c r="B248" s="210"/>
      <c r="C248" s="210"/>
      <c r="D248" s="210"/>
      <c r="E248" s="210"/>
      <c r="F248" s="210"/>
      <c r="G248" s="210"/>
      <c r="H248" s="210"/>
      <c r="I248" s="210"/>
      <c r="M248" s="210"/>
      <c r="N248" s="126"/>
      <c r="O248" s="126"/>
      <c r="P248" s="126"/>
      <c r="U248" s="10"/>
    </row>
    <row r="249" spans="1:21">
      <c r="A249" s="210"/>
      <c r="B249" s="210"/>
      <c r="C249" s="210"/>
      <c r="D249" s="210"/>
      <c r="E249" s="210"/>
      <c r="F249" s="210"/>
      <c r="G249" s="210"/>
      <c r="H249" s="210"/>
      <c r="I249" s="210"/>
      <c r="M249" s="210"/>
      <c r="N249" s="126"/>
      <c r="O249" s="126"/>
      <c r="P249" s="126"/>
      <c r="U249" s="10"/>
    </row>
    <row r="250" spans="1:21">
      <c r="A250" s="210"/>
      <c r="B250" s="210"/>
      <c r="C250" s="210"/>
      <c r="D250" s="210"/>
      <c r="E250" s="210"/>
      <c r="F250" s="210"/>
      <c r="G250" s="210"/>
      <c r="H250" s="210"/>
      <c r="I250" s="210"/>
      <c r="M250" s="210"/>
      <c r="N250" s="126"/>
      <c r="O250" s="126"/>
      <c r="P250" s="126"/>
      <c r="U250" s="10"/>
    </row>
    <row r="251" spans="1:21">
      <c r="A251" s="210"/>
      <c r="B251" s="210"/>
      <c r="C251" s="210"/>
      <c r="D251" s="210"/>
      <c r="E251" s="210"/>
      <c r="F251" s="210"/>
      <c r="G251" s="210"/>
      <c r="H251" s="210"/>
      <c r="I251" s="210"/>
      <c r="M251" s="210"/>
      <c r="N251" s="126"/>
      <c r="O251" s="126"/>
      <c r="P251" s="126"/>
      <c r="U251" s="10"/>
    </row>
    <row r="252" spans="1:21">
      <c r="A252" s="210"/>
      <c r="B252" s="210"/>
      <c r="C252" s="210"/>
      <c r="D252" s="210"/>
      <c r="E252" s="210"/>
      <c r="F252" s="210"/>
      <c r="G252" s="210"/>
      <c r="H252" s="210"/>
      <c r="I252" s="210"/>
      <c r="M252" s="210"/>
      <c r="N252" s="126"/>
      <c r="O252" s="126"/>
      <c r="P252" s="126"/>
      <c r="U252" s="10"/>
    </row>
    <row r="253" spans="1:21">
      <c r="A253" s="210"/>
      <c r="B253" s="210"/>
      <c r="C253" s="210"/>
      <c r="D253" s="210"/>
      <c r="E253" s="210"/>
      <c r="F253" s="210"/>
      <c r="G253" s="210"/>
      <c r="H253" s="210"/>
      <c r="I253" s="210"/>
      <c r="M253" s="210"/>
      <c r="N253" s="126"/>
      <c r="O253" s="126"/>
      <c r="P253" s="126"/>
      <c r="U253" s="10"/>
    </row>
    <row r="254" spans="1:21">
      <c r="A254" s="210"/>
      <c r="B254" s="210"/>
      <c r="C254" s="210"/>
      <c r="D254" s="210"/>
      <c r="E254" s="210"/>
      <c r="F254" s="210"/>
      <c r="G254" s="210"/>
      <c r="H254" s="210"/>
      <c r="I254" s="210"/>
      <c r="M254" s="210"/>
      <c r="N254" s="126"/>
      <c r="O254" s="126"/>
      <c r="P254" s="126"/>
      <c r="U254" s="10"/>
    </row>
    <row r="255" spans="1:21">
      <c r="A255" s="210"/>
      <c r="B255" s="210"/>
      <c r="C255" s="210"/>
      <c r="D255" s="210"/>
      <c r="E255" s="210"/>
      <c r="F255" s="210"/>
      <c r="G255" s="210"/>
      <c r="H255" s="210"/>
      <c r="I255" s="210"/>
      <c r="M255" s="210"/>
      <c r="N255" s="126"/>
      <c r="O255" s="126"/>
      <c r="P255" s="126"/>
      <c r="U255" s="10"/>
    </row>
    <row r="256" spans="1:21">
      <c r="A256" s="210"/>
      <c r="B256" s="210"/>
      <c r="C256" s="210"/>
      <c r="D256" s="210"/>
      <c r="E256" s="210"/>
      <c r="F256" s="210"/>
      <c r="G256" s="210"/>
      <c r="H256" s="210"/>
      <c r="I256" s="210"/>
      <c r="M256" s="210"/>
      <c r="N256" s="126"/>
      <c r="O256" s="126"/>
      <c r="P256" s="126"/>
      <c r="U256" s="10"/>
    </row>
    <row r="257" spans="1:21">
      <c r="A257" s="210"/>
      <c r="B257" s="210"/>
      <c r="C257" s="210"/>
      <c r="D257" s="210"/>
      <c r="E257" s="210"/>
      <c r="F257" s="210"/>
      <c r="G257" s="210"/>
      <c r="H257" s="210"/>
      <c r="I257" s="210"/>
      <c r="M257" s="210"/>
      <c r="N257" s="126"/>
      <c r="O257" s="126"/>
      <c r="P257" s="126"/>
      <c r="U257" s="10"/>
    </row>
    <row r="258" spans="1:21">
      <c r="A258" s="210"/>
      <c r="B258" s="210"/>
      <c r="C258" s="210"/>
      <c r="D258" s="210"/>
      <c r="E258" s="210"/>
      <c r="F258" s="210"/>
      <c r="G258" s="210"/>
      <c r="H258" s="210"/>
      <c r="I258" s="210"/>
      <c r="M258" s="210"/>
      <c r="N258" s="126"/>
      <c r="O258" s="126"/>
      <c r="P258" s="126"/>
      <c r="U258" s="10"/>
    </row>
    <row r="259" spans="1:21">
      <c r="A259" s="210"/>
      <c r="B259" s="210"/>
      <c r="C259" s="210"/>
      <c r="D259" s="210"/>
      <c r="E259" s="210"/>
      <c r="F259" s="210"/>
      <c r="G259" s="210"/>
      <c r="H259" s="210"/>
      <c r="I259" s="210"/>
      <c r="M259" s="210"/>
      <c r="N259" s="126"/>
      <c r="O259" s="126"/>
      <c r="P259" s="126"/>
      <c r="U259" s="10"/>
    </row>
    <row r="260" spans="1:21">
      <c r="A260" s="210"/>
      <c r="B260" s="210"/>
      <c r="C260" s="210"/>
      <c r="D260" s="210"/>
      <c r="E260" s="210"/>
      <c r="F260" s="210"/>
      <c r="G260" s="210"/>
      <c r="H260" s="210"/>
      <c r="I260" s="210"/>
      <c r="M260" s="210"/>
      <c r="N260" s="126"/>
      <c r="O260" s="126"/>
      <c r="P260" s="126"/>
      <c r="U260" s="10"/>
    </row>
    <row r="261" spans="1:21">
      <c r="A261" s="210"/>
      <c r="B261" s="210"/>
      <c r="C261" s="210"/>
      <c r="D261" s="210"/>
      <c r="E261" s="210"/>
      <c r="F261" s="210"/>
      <c r="G261" s="210"/>
      <c r="H261" s="210"/>
      <c r="I261" s="210"/>
      <c r="M261" s="210"/>
      <c r="N261" s="126"/>
      <c r="O261" s="126"/>
      <c r="P261" s="126"/>
      <c r="U261" s="10"/>
    </row>
    <row r="262" spans="1:21">
      <c r="A262" s="210"/>
      <c r="B262" s="210"/>
      <c r="C262" s="210"/>
      <c r="D262" s="210"/>
      <c r="E262" s="210"/>
      <c r="F262" s="210"/>
      <c r="G262" s="210"/>
      <c r="H262" s="210"/>
      <c r="I262" s="210"/>
      <c r="M262" s="210"/>
      <c r="N262" s="126"/>
      <c r="O262" s="126"/>
      <c r="P262" s="126"/>
      <c r="U262" s="10"/>
    </row>
    <row r="263" spans="1:21">
      <c r="A263" s="210"/>
      <c r="B263" s="210"/>
      <c r="C263" s="210"/>
      <c r="D263" s="210"/>
      <c r="E263" s="210"/>
      <c r="F263" s="210"/>
      <c r="G263" s="210"/>
      <c r="H263" s="210"/>
      <c r="I263" s="210"/>
      <c r="M263" s="210"/>
      <c r="N263" s="126"/>
      <c r="O263" s="126"/>
      <c r="P263" s="126"/>
      <c r="U263" s="10"/>
    </row>
    <row r="264" spans="1:21">
      <c r="A264" s="210"/>
      <c r="B264" s="210"/>
      <c r="C264" s="210"/>
      <c r="D264" s="210"/>
      <c r="E264" s="210"/>
      <c r="F264" s="210"/>
      <c r="G264" s="210"/>
      <c r="H264" s="210"/>
      <c r="I264" s="210"/>
      <c r="M264" s="210"/>
      <c r="N264" s="126"/>
      <c r="O264" s="126"/>
      <c r="P264" s="126"/>
      <c r="U264" s="10"/>
    </row>
    <row r="265" spans="1:21">
      <c r="A265" s="210"/>
      <c r="B265" s="210"/>
      <c r="C265" s="210"/>
      <c r="D265" s="210"/>
      <c r="E265" s="210"/>
      <c r="F265" s="210"/>
      <c r="G265" s="210"/>
      <c r="H265" s="210"/>
      <c r="I265" s="210"/>
      <c r="M265" s="210"/>
      <c r="N265" s="126"/>
      <c r="O265" s="126"/>
      <c r="P265" s="126"/>
      <c r="U265" s="10"/>
    </row>
    <row r="266" spans="1:21">
      <c r="A266" s="210"/>
      <c r="B266" s="210"/>
      <c r="C266" s="210"/>
      <c r="D266" s="210"/>
      <c r="E266" s="210"/>
      <c r="F266" s="210"/>
      <c r="G266" s="210"/>
      <c r="H266" s="210"/>
      <c r="I266" s="210"/>
      <c r="M266" s="210"/>
      <c r="N266" s="126"/>
      <c r="O266" s="126"/>
      <c r="P266" s="126"/>
      <c r="U266" s="10"/>
    </row>
    <row r="267" spans="1:21">
      <c r="A267" s="210"/>
      <c r="B267" s="210"/>
      <c r="C267" s="210"/>
      <c r="D267" s="210"/>
      <c r="E267" s="210"/>
      <c r="F267" s="210"/>
      <c r="G267" s="210"/>
      <c r="H267" s="210"/>
      <c r="I267" s="210"/>
      <c r="M267" s="210"/>
      <c r="N267" s="126"/>
      <c r="O267" s="126"/>
      <c r="P267" s="126"/>
      <c r="U267" s="10"/>
    </row>
    <row r="268" spans="1:21">
      <c r="A268" s="210"/>
      <c r="B268" s="210"/>
      <c r="C268" s="210"/>
      <c r="D268" s="210"/>
      <c r="E268" s="210"/>
      <c r="F268" s="210"/>
      <c r="G268" s="210"/>
      <c r="H268" s="210"/>
      <c r="I268" s="210"/>
      <c r="M268" s="210"/>
      <c r="N268" s="126"/>
      <c r="O268" s="126"/>
      <c r="P268" s="126"/>
      <c r="U268" s="10"/>
    </row>
    <row r="269" spans="1:21">
      <c r="A269" s="210"/>
      <c r="B269" s="210"/>
      <c r="C269" s="210"/>
      <c r="D269" s="210"/>
      <c r="E269" s="210"/>
      <c r="F269" s="210"/>
      <c r="G269" s="210"/>
      <c r="H269" s="210"/>
      <c r="I269" s="210"/>
      <c r="M269" s="210"/>
      <c r="N269" s="126"/>
      <c r="O269" s="126"/>
      <c r="P269" s="126"/>
      <c r="U269" s="10"/>
    </row>
    <row r="270" spans="1:21">
      <c r="A270" s="210"/>
      <c r="B270" s="210"/>
      <c r="C270" s="210"/>
      <c r="D270" s="210"/>
      <c r="E270" s="210"/>
      <c r="F270" s="210"/>
      <c r="G270" s="210"/>
      <c r="H270" s="210"/>
      <c r="I270" s="210"/>
      <c r="M270" s="210"/>
      <c r="N270" s="126"/>
      <c r="O270" s="126"/>
      <c r="P270" s="126"/>
      <c r="U270" s="10"/>
    </row>
    <row r="271" spans="1:21">
      <c r="A271" s="210"/>
      <c r="B271" s="210"/>
      <c r="C271" s="210"/>
      <c r="D271" s="210"/>
      <c r="E271" s="210"/>
      <c r="F271" s="210"/>
      <c r="G271" s="210"/>
      <c r="H271" s="210"/>
      <c r="I271" s="210"/>
      <c r="M271" s="210"/>
      <c r="N271" s="126"/>
      <c r="O271" s="126"/>
      <c r="P271" s="126"/>
      <c r="U271" s="10"/>
    </row>
    <row r="272" spans="1:21">
      <c r="A272" s="210"/>
      <c r="B272" s="210"/>
      <c r="C272" s="210"/>
      <c r="D272" s="210"/>
      <c r="E272" s="210"/>
      <c r="F272" s="210"/>
      <c r="G272" s="210"/>
      <c r="H272" s="210"/>
      <c r="I272" s="210"/>
      <c r="M272" s="210"/>
      <c r="N272" s="126"/>
      <c r="O272" s="126"/>
      <c r="P272" s="126"/>
      <c r="U272" s="10"/>
    </row>
    <row r="273" spans="1:21">
      <c r="A273" s="210"/>
      <c r="B273" s="210"/>
      <c r="C273" s="210"/>
      <c r="D273" s="210"/>
      <c r="E273" s="210"/>
      <c r="F273" s="210"/>
      <c r="G273" s="210"/>
      <c r="H273" s="210"/>
      <c r="I273" s="210"/>
      <c r="M273" s="210"/>
      <c r="N273" s="126"/>
      <c r="O273" s="126"/>
      <c r="P273" s="126"/>
      <c r="U273" s="10"/>
    </row>
    <row r="274" spans="1:21">
      <c r="A274" s="210"/>
      <c r="B274" s="210"/>
      <c r="C274" s="210"/>
      <c r="D274" s="210"/>
      <c r="E274" s="210"/>
      <c r="F274" s="210"/>
      <c r="G274" s="210"/>
      <c r="H274" s="210"/>
      <c r="I274" s="210"/>
      <c r="M274" s="210"/>
      <c r="N274" s="126"/>
      <c r="O274" s="126"/>
      <c r="P274" s="126"/>
      <c r="U274" s="10"/>
    </row>
    <row r="275" spans="1:21">
      <c r="A275" s="210"/>
      <c r="B275" s="210"/>
      <c r="C275" s="210"/>
      <c r="D275" s="210"/>
      <c r="E275" s="210"/>
      <c r="F275" s="210"/>
      <c r="G275" s="210"/>
      <c r="H275" s="210"/>
      <c r="I275" s="210"/>
      <c r="M275" s="210"/>
      <c r="N275" s="126"/>
      <c r="O275" s="126"/>
      <c r="P275" s="126"/>
      <c r="U275" s="10"/>
    </row>
    <row r="276" spans="1:21">
      <c r="A276" s="210"/>
      <c r="B276" s="210"/>
      <c r="C276" s="210"/>
      <c r="D276" s="210"/>
      <c r="E276" s="210"/>
      <c r="F276" s="210"/>
      <c r="G276" s="210"/>
      <c r="H276" s="210"/>
      <c r="I276" s="210"/>
      <c r="M276" s="210"/>
      <c r="N276" s="126"/>
      <c r="O276" s="126"/>
      <c r="P276" s="126"/>
      <c r="U276" s="10"/>
    </row>
    <row r="277" spans="1:21">
      <c r="A277" s="210"/>
      <c r="B277" s="210"/>
      <c r="C277" s="210"/>
      <c r="D277" s="210"/>
      <c r="E277" s="210"/>
      <c r="F277" s="210"/>
      <c r="G277" s="210"/>
      <c r="H277" s="210"/>
      <c r="I277" s="210"/>
      <c r="M277" s="210"/>
      <c r="N277" s="126"/>
      <c r="O277" s="126"/>
      <c r="P277" s="126"/>
      <c r="U277" s="10"/>
    </row>
    <row r="278" spans="1:21">
      <c r="A278" s="210"/>
      <c r="B278" s="210"/>
      <c r="C278" s="210"/>
      <c r="D278" s="210"/>
      <c r="E278" s="210"/>
      <c r="F278" s="210"/>
      <c r="G278" s="210"/>
      <c r="H278" s="210"/>
      <c r="I278" s="210"/>
      <c r="M278" s="210"/>
      <c r="N278" s="126"/>
      <c r="O278" s="126"/>
      <c r="P278" s="126"/>
      <c r="U278" s="10"/>
    </row>
    <row r="279" spans="1:21">
      <c r="A279" s="210"/>
      <c r="B279" s="210"/>
      <c r="C279" s="210"/>
      <c r="D279" s="210"/>
      <c r="E279" s="210"/>
      <c r="F279" s="210"/>
      <c r="G279" s="210"/>
      <c r="H279" s="210"/>
      <c r="I279" s="210"/>
      <c r="M279" s="210"/>
      <c r="N279" s="126"/>
      <c r="O279" s="126"/>
      <c r="P279" s="126"/>
      <c r="U279" s="10"/>
    </row>
    <row r="280" spans="1:21">
      <c r="A280" s="210"/>
      <c r="B280" s="210"/>
      <c r="C280" s="210"/>
      <c r="D280" s="210"/>
      <c r="E280" s="210"/>
      <c r="F280" s="210"/>
      <c r="G280" s="210"/>
      <c r="H280" s="210"/>
      <c r="I280" s="210"/>
      <c r="M280" s="210"/>
      <c r="N280" s="126"/>
      <c r="O280" s="126"/>
      <c r="P280" s="126"/>
      <c r="U280" s="10"/>
    </row>
    <row r="281" spans="1:21">
      <c r="A281" s="210"/>
      <c r="B281" s="210"/>
      <c r="C281" s="210"/>
      <c r="D281" s="210"/>
      <c r="E281" s="210"/>
      <c r="F281" s="210"/>
      <c r="G281" s="210"/>
      <c r="H281" s="210"/>
      <c r="I281" s="210"/>
      <c r="M281" s="210"/>
      <c r="N281" s="126"/>
      <c r="O281" s="126"/>
      <c r="P281" s="126"/>
      <c r="U281" s="10"/>
    </row>
    <row r="282" spans="1:21">
      <c r="A282" s="210"/>
      <c r="B282" s="210"/>
      <c r="C282" s="210"/>
      <c r="D282" s="210"/>
      <c r="E282" s="210"/>
      <c r="F282" s="210"/>
      <c r="G282" s="210"/>
      <c r="H282" s="210"/>
      <c r="I282" s="210"/>
      <c r="M282" s="210"/>
      <c r="N282" s="126"/>
      <c r="O282" s="126"/>
      <c r="P282" s="126"/>
      <c r="U282" s="10"/>
    </row>
    <row r="283" spans="1:21">
      <c r="A283" s="210"/>
      <c r="B283" s="210"/>
      <c r="C283" s="210"/>
      <c r="D283" s="210"/>
      <c r="E283" s="210"/>
      <c r="F283" s="210"/>
      <c r="G283" s="210"/>
      <c r="H283" s="210"/>
      <c r="I283" s="210"/>
      <c r="M283" s="210"/>
      <c r="N283" s="126"/>
      <c r="O283" s="126"/>
      <c r="P283" s="126"/>
      <c r="U283" s="10"/>
    </row>
    <row r="284" spans="1:21">
      <c r="A284" s="210"/>
      <c r="B284" s="210"/>
      <c r="C284" s="210"/>
      <c r="D284" s="210"/>
      <c r="E284" s="210"/>
      <c r="F284" s="210"/>
      <c r="G284" s="210"/>
      <c r="H284" s="210"/>
      <c r="I284" s="210"/>
      <c r="M284" s="210"/>
      <c r="N284" s="126"/>
      <c r="O284" s="126"/>
      <c r="P284" s="126"/>
      <c r="U284" s="10"/>
    </row>
    <row r="285" spans="1:21">
      <c r="A285" s="210"/>
      <c r="B285" s="210"/>
      <c r="C285" s="210"/>
      <c r="D285" s="210"/>
      <c r="E285" s="210"/>
      <c r="F285" s="210"/>
      <c r="G285" s="210"/>
      <c r="H285" s="210"/>
      <c r="I285" s="210"/>
      <c r="M285" s="210"/>
      <c r="N285" s="126"/>
      <c r="O285" s="126"/>
      <c r="P285" s="126"/>
      <c r="U285" s="10"/>
    </row>
    <row r="286" spans="1:21">
      <c r="A286" s="210"/>
      <c r="B286" s="210"/>
      <c r="C286" s="210"/>
      <c r="D286" s="210"/>
      <c r="E286" s="210"/>
      <c r="F286" s="210"/>
      <c r="G286" s="210"/>
      <c r="H286" s="210"/>
      <c r="I286" s="210"/>
      <c r="M286" s="210"/>
      <c r="N286" s="126"/>
      <c r="O286" s="126"/>
      <c r="P286" s="126"/>
      <c r="U286" s="10"/>
    </row>
    <row r="287" spans="1:21">
      <c r="A287" s="210"/>
      <c r="B287" s="210"/>
      <c r="C287" s="210"/>
      <c r="D287" s="210"/>
      <c r="E287" s="210"/>
      <c r="F287" s="210"/>
      <c r="G287" s="210"/>
      <c r="H287" s="210"/>
      <c r="I287" s="210"/>
      <c r="M287" s="210"/>
      <c r="N287" s="126"/>
      <c r="O287" s="126"/>
      <c r="P287" s="126"/>
      <c r="U287" s="10"/>
    </row>
    <row r="288" spans="1:21">
      <c r="A288" s="210"/>
      <c r="B288" s="210"/>
      <c r="C288" s="210"/>
      <c r="D288" s="210"/>
      <c r="E288" s="210"/>
      <c r="F288" s="210"/>
      <c r="G288" s="210"/>
      <c r="H288" s="210"/>
      <c r="I288" s="210"/>
      <c r="M288" s="210"/>
      <c r="N288" s="126"/>
      <c r="O288" s="126"/>
      <c r="P288" s="126"/>
      <c r="U288" s="10"/>
    </row>
    <row r="289" spans="1:21">
      <c r="A289" s="210"/>
      <c r="B289" s="210"/>
      <c r="C289" s="210"/>
      <c r="D289" s="210"/>
      <c r="E289" s="210"/>
      <c r="F289" s="210"/>
      <c r="G289" s="210"/>
      <c r="H289" s="210"/>
      <c r="I289" s="210"/>
      <c r="M289" s="210"/>
      <c r="N289" s="126"/>
      <c r="O289" s="126"/>
      <c r="P289" s="126"/>
      <c r="U289" s="10"/>
    </row>
    <row r="290" spans="1:21">
      <c r="A290" s="210"/>
      <c r="B290" s="210"/>
      <c r="C290" s="210"/>
      <c r="D290" s="210"/>
      <c r="E290" s="210"/>
      <c r="F290" s="210"/>
      <c r="G290" s="210"/>
      <c r="H290" s="210"/>
      <c r="I290" s="210"/>
      <c r="M290" s="210"/>
      <c r="N290" s="126"/>
      <c r="O290" s="126"/>
      <c r="P290" s="126"/>
      <c r="U290" s="10"/>
    </row>
    <row r="291" spans="1:21">
      <c r="A291" s="210"/>
      <c r="B291" s="210"/>
      <c r="C291" s="210"/>
      <c r="D291" s="210"/>
      <c r="E291" s="210"/>
      <c r="F291" s="210"/>
      <c r="G291" s="210"/>
      <c r="H291" s="210"/>
      <c r="I291" s="210"/>
      <c r="M291" s="210"/>
      <c r="N291" s="126"/>
      <c r="O291" s="126"/>
      <c r="P291" s="126"/>
      <c r="U291" s="10"/>
    </row>
    <row r="292" spans="1:21">
      <c r="A292" s="210"/>
      <c r="B292" s="210"/>
      <c r="C292" s="210"/>
      <c r="D292" s="210"/>
      <c r="E292" s="210"/>
      <c r="F292" s="210"/>
      <c r="G292" s="210"/>
      <c r="H292" s="210"/>
      <c r="I292" s="210"/>
      <c r="M292" s="210"/>
      <c r="N292" s="126"/>
      <c r="O292" s="126"/>
      <c r="P292" s="126"/>
      <c r="U292" s="10"/>
    </row>
    <row r="293" spans="1:21">
      <c r="A293" s="210"/>
      <c r="B293" s="210"/>
      <c r="C293" s="210"/>
      <c r="D293" s="210"/>
      <c r="E293" s="210"/>
      <c r="F293" s="210"/>
      <c r="G293" s="210"/>
      <c r="H293" s="210"/>
      <c r="I293" s="210"/>
      <c r="M293" s="210"/>
      <c r="N293" s="126"/>
      <c r="O293" s="126"/>
      <c r="P293" s="126"/>
      <c r="U293" s="10"/>
    </row>
    <row r="294" spans="1:21">
      <c r="A294" s="210"/>
      <c r="B294" s="210"/>
      <c r="C294" s="210"/>
      <c r="D294" s="210"/>
      <c r="E294" s="210"/>
      <c r="F294" s="210"/>
      <c r="G294" s="210"/>
      <c r="H294" s="210"/>
      <c r="I294" s="210"/>
      <c r="M294" s="210"/>
      <c r="N294" s="126"/>
      <c r="O294" s="126"/>
      <c r="P294" s="126"/>
      <c r="U294" s="10"/>
    </row>
    <row r="295" spans="1:21">
      <c r="A295" s="210"/>
      <c r="B295" s="210"/>
      <c r="C295" s="210"/>
      <c r="D295" s="210"/>
      <c r="E295" s="210"/>
      <c r="F295" s="210"/>
      <c r="G295" s="210"/>
      <c r="H295" s="210"/>
      <c r="I295" s="210"/>
      <c r="M295" s="210"/>
      <c r="N295" s="126"/>
      <c r="O295" s="126"/>
      <c r="P295" s="126"/>
      <c r="U295" s="10"/>
    </row>
    <row r="296" spans="1:21">
      <c r="A296" s="210"/>
      <c r="B296" s="210"/>
      <c r="C296" s="210"/>
      <c r="D296" s="210"/>
      <c r="E296" s="210"/>
      <c r="F296" s="210"/>
      <c r="G296" s="210"/>
      <c r="H296" s="210"/>
      <c r="I296" s="210"/>
      <c r="M296" s="210"/>
      <c r="N296" s="126"/>
      <c r="O296" s="126"/>
      <c r="P296" s="126"/>
      <c r="U296" s="10"/>
    </row>
    <row r="297" spans="1:21">
      <c r="A297" s="210"/>
      <c r="B297" s="210"/>
      <c r="C297" s="210"/>
      <c r="D297" s="210"/>
      <c r="E297" s="210"/>
      <c r="F297" s="210"/>
      <c r="G297" s="210"/>
      <c r="H297" s="210"/>
      <c r="I297" s="210"/>
      <c r="M297" s="210"/>
      <c r="N297" s="126"/>
      <c r="O297" s="126"/>
      <c r="P297" s="126"/>
      <c r="U297" s="10"/>
    </row>
    <row r="298" spans="1:21">
      <c r="A298" s="210"/>
      <c r="B298" s="210"/>
      <c r="C298" s="210"/>
      <c r="D298" s="210"/>
      <c r="E298" s="210"/>
      <c r="F298" s="210"/>
      <c r="G298" s="210"/>
      <c r="H298" s="210"/>
      <c r="I298" s="210"/>
      <c r="M298" s="210"/>
      <c r="N298" s="126"/>
      <c r="O298" s="126"/>
      <c r="P298" s="126"/>
      <c r="U298" s="10"/>
    </row>
    <row r="299" spans="1:21">
      <c r="A299" s="210"/>
      <c r="B299" s="210"/>
      <c r="C299" s="210"/>
      <c r="D299" s="210"/>
      <c r="E299" s="210"/>
      <c r="F299" s="210"/>
      <c r="G299" s="210"/>
      <c r="H299" s="210"/>
      <c r="I299" s="210"/>
      <c r="M299" s="210"/>
      <c r="N299" s="126"/>
      <c r="O299" s="126"/>
      <c r="P299" s="126"/>
      <c r="U299" s="10"/>
    </row>
    <row r="300" spans="1:21">
      <c r="A300" s="210"/>
      <c r="B300" s="210"/>
      <c r="C300" s="210"/>
      <c r="D300" s="210"/>
      <c r="E300" s="210"/>
      <c r="F300" s="210"/>
      <c r="G300" s="210"/>
      <c r="H300" s="210"/>
      <c r="I300" s="210"/>
      <c r="M300" s="210"/>
      <c r="N300" s="126"/>
      <c r="O300" s="126"/>
      <c r="P300" s="126"/>
      <c r="U300" s="10"/>
    </row>
    <row r="301" spans="1:21">
      <c r="A301" s="210"/>
      <c r="B301" s="210"/>
      <c r="C301" s="210"/>
      <c r="D301" s="210"/>
      <c r="E301" s="210"/>
      <c r="F301" s="210"/>
      <c r="G301" s="210"/>
      <c r="H301" s="210"/>
      <c r="I301" s="210"/>
      <c r="M301" s="210"/>
      <c r="N301" s="126"/>
      <c r="O301" s="126"/>
      <c r="P301" s="126"/>
      <c r="U301" s="10"/>
    </row>
    <row r="302" spans="1:21">
      <c r="A302" s="210"/>
      <c r="B302" s="210"/>
      <c r="C302" s="210"/>
      <c r="D302" s="210"/>
      <c r="E302" s="210"/>
      <c r="F302" s="210"/>
      <c r="G302" s="210"/>
      <c r="H302" s="210"/>
      <c r="I302" s="210"/>
      <c r="M302" s="210"/>
      <c r="N302" s="126"/>
      <c r="O302" s="126"/>
      <c r="P302" s="126"/>
      <c r="U302" s="10"/>
    </row>
    <row r="303" spans="1:21">
      <c r="A303" s="210"/>
      <c r="B303" s="210"/>
      <c r="C303" s="210"/>
      <c r="D303" s="210"/>
      <c r="E303" s="210"/>
      <c r="F303" s="210"/>
      <c r="G303" s="210"/>
      <c r="H303" s="210"/>
      <c r="I303" s="210"/>
      <c r="M303" s="210"/>
      <c r="N303" s="126"/>
      <c r="O303" s="126"/>
      <c r="P303" s="126"/>
      <c r="U303" s="10"/>
    </row>
    <row r="304" spans="1:21">
      <c r="A304" s="210"/>
      <c r="B304" s="210"/>
      <c r="C304" s="210"/>
      <c r="D304" s="210"/>
      <c r="E304" s="210"/>
      <c r="F304" s="210"/>
      <c r="G304" s="210"/>
      <c r="H304" s="210"/>
      <c r="I304" s="210"/>
      <c r="M304" s="210"/>
      <c r="N304" s="126"/>
      <c r="O304" s="126"/>
      <c r="P304" s="126"/>
      <c r="U304" s="10"/>
    </row>
    <row r="305" spans="1:21">
      <c r="A305" s="210"/>
      <c r="B305" s="210"/>
      <c r="C305" s="210"/>
      <c r="D305" s="210"/>
      <c r="E305" s="210"/>
      <c r="F305" s="210"/>
      <c r="G305" s="210"/>
      <c r="H305" s="210"/>
      <c r="I305" s="210"/>
      <c r="M305" s="210"/>
      <c r="N305" s="126"/>
      <c r="O305" s="126"/>
      <c r="P305" s="126"/>
      <c r="U305" s="10"/>
    </row>
    <row r="306" spans="1:21">
      <c r="A306" s="210"/>
      <c r="B306" s="210"/>
      <c r="C306" s="210"/>
      <c r="D306" s="210"/>
      <c r="E306" s="210"/>
      <c r="F306" s="210"/>
      <c r="G306" s="210"/>
      <c r="H306" s="210"/>
      <c r="I306" s="210"/>
      <c r="M306" s="210"/>
      <c r="N306" s="126"/>
      <c r="O306" s="126"/>
      <c r="P306" s="126"/>
      <c r="U306" s="10"/>
    </row>
    <row r="307" spans="1:21">
      <c r="A307" s="210"/>
      <c r="B307" s="210"/>
      <c r="C307" s="210"/>
      <c r="D307" s="210"/>
      <c r="E307" s="210"/>
      <c r="F307" s="210"/>
      <c r="G307" s="210"/>
      <c r="H307" s="210"/>
      <c r="I307" s="210"/>
      <c r="M307" s="210"/>
      <c r="N307" s="126"/>
      <c r="O307" s="126"/>
      <c r="P307" s="126"/>
      <c r="U307" s="10"/>
    </row>
    <row r="308" spans="1:21">
      <c r="A308" s="210"/>
      <c r="B308" s="210"/>
      <c r="C308" s="210"/>
      <c r="D308" s="210"/>
      <c r="E308" s="210"/>
      <c r="F308" s="210"/>
      <c r="G308" s="210"/>
      <c r="H308" s="210"/>
      <c r="I308" s="210"/>
      <c r="M308" s="210"/>
      <c r="N308" s="126"/>
      <c r="O308" s="126"/>
      <c r="P308" s="126"/>
      <c r="U308" s="10"/>
    </row>
    <row r="309" spans="1:21">
      <c r="A309" s="210"/>
      <c r="B309" s="210"/>
      <c r="C309" s="210"/>
      <c r="D309" s="210"/>
      <c r="E309" s="210"/>
      <c r="F309" s="210"/>
      <c r="G309" s="210"/>
      <c r="H309" s="210"/>
      <c r="I309" s="210"/>
      <c r="M309" s="210"/>
      <c r="N309" s="126"/>
      <c r="O309" s="126"/>
      <c r="P309" s="126"/>
      <c r="U309" s="10"/>
    </row>
    <row r="310" spans="1:21">
      <c r="A310" s="210"/>
      <c r="B310" s="210"/>
      <c r="C310" s="210"/>
      <c r="D310" s="210"/>
      <c r="E310" s="210"/>
      <c r="F310" s="210"/>
      <c r="G310" s="210"/>
      <c r="H310" s="210"/>
      <c r="I310" s="210"/>
      <c r="M310" s="210"/>
      <c r="N310" s="126"/>
      <c r="O310" s="126"/>
      <c r="P310" s="126"/>
      <c r="U310" s="10"/>
    </row>
    <row r="311" spans="1:21">
      <c r="A311" s="210"/>
      <c r="B311" s="210"/>
      <c r="C311" s="210"/>
      <c r="D311" s="210"/>
      <c r="E311" s="210"/>
      <c r="F311" s="210"/>
      <c r="G311" s="210"/>
      <c r="H311" s="210"/>
      <c r="I311" s="210"/>
      <c r="M311" s="210"/>
      <c r="N311" s="126"/>
      <c r="O311" s="126"/>
      <c r="P311" s="126"/>
      <c r="U311" s="10"/>
    </row>
    <row r="312" spans="1:21">
      <c r="A312" s="210"/>
      <c r="B312" s="210"/>
      <c r="C312" s="210"/>
      <c r="D312" s="210"/>
      <c r="E312" s="210"/>
      <c r="F312" s="210"/>
      <c r="G312" s="210"/>
      <c r="H312" s="210"/>
      <c r="I312" s="210"/>
      <c r="M312" s="210"/>
      <c r="N312" s="126"/>
      <c r="O312" s="126"/>
      <c r="P312" s="126"/>
      <c r="U312" s="10"/>
    </row>
    <row r="313" spans="1:21">
      <c r="A313" s="210"/>
      <c r="B313" s="210"/>
      <c r="C313" s="210"/>
      <c r="D313" s="210"/>
      <c r="E313" s="210"/>
      <c r="F313" s="210"/>
      <c r="G313" s="210"/>
      <c r="H313" s="210"/>
      <c r="I313" s="210"/>
      <c r="M313" s="210"/>
      <c r="N313" s="126"/>
      <c r="O313" s="126"/>
      <c r="P313" s="126"/>
      <c r="U313" s="10"/>
    </row>
    <row r="314" spans="1:21">
      <c r="A314" s="210"/>
      <c r="B314" s="210"/>
      <c r="C314" s="210"/>
      <c r="D314" s="210"/>
      <c r="E314" s="210"/>
      <c r="F314" s="210"/>
      <c r="G314" s="210"/>
      <c r="H314" s="210"/>
      <c r="I314" s="210"/>
      <c r="M314" s="210"/>
      <c r="N314" s="126"/>
      <c r="O314" s="126"/>
      <c r="P314" s="126"/>
      <c r="U314" s="10"/>
    </row>
    <row r="315" spans="1:21">
      <c r="A315" s="210"/>
      <c r="B315" s="210"/>
      <c r="C315" s="210"/>
      <c r="D315" s="210"/>
      <c r="E315" s="210"/>
      <c r="F315" s="210"/>
      <c r="G315" s="210"/>
      <c r="H315" s="210"/>
      <c r="I315" s="210"/>
      <c r="M315" s="210"/>
      <c r="N315" s="126"/>
      <c r="O315" s="126"/>
      <c r="P315" s="126"/>
      <c r="U315" s="10"/>
    </row>
    <row r="316" spans="1:21">
      <c r="A316" s="210"/>
      <c r="B316" s="210"/>
      <c r="C316" s="210"/>
      <c r="D316" s="210"/>
      <c r="E316" s="210"/>
      <c r="F316" s="210"/>
      <c r="G316" s="210"/>
      <c r="H316" s="210"/>
      <c r="I316" s="210"/>
      <c r="M316" s="210"/>
      <c r="N316" s="126"/>
      <c r="O316" s="126"/>
      <c r="P316" s="126"/>
      <c r="U316" s="10"/>
    </row>
    <row r="317" spans="1:21">
      <c r="A317" s="210"/>
      <c r="B317" s="210"/>
      <c r="C317" s="210"/>
      <c r="D317" s="210"/>
      <c r="E317" s="210"/>
      <c r="F317" s="210"/>
      <c r="G317" s="210"/>
      <c r="H317" s="210"/>
      <c r="I317" s="210"/>
      <c r="M317" s="210"/>
      <c r="N317" s="126"/>
      <c r="O317" s="126"/>
      <c r="P317" s="126"/>
      <c r="U317" s="10"/>
    </row>
    <row r="318" spans="1:21">
      <c r="A318" s="210"/>
      <c r="B318" s="210"/>
      <c r="C318" s="210"/>
      <c r="D318" s="210"/>
      <c r="E318" s="210"/>
      <c r="F318" s="210"/>
      <c r="G318" s="210"/>
      <c r="H318" s="210"/>
      <c r="I318" s="210"/>
      <c r="M318" s="210"/>
      <c r="N318" s="126"/>
      <c r="O318" s="126"/>
      <c r="P318" s="126"/>
      <c r="U318" s="10"/>
    </row>
    <row r="319" spans="1:21">
      <c r="A319" s="210"/>
      <c r="B319" s="210"/>
      <c r="C319" s="210"/>
      <c r="D319" s="210"/>
      <c r="E319" s="210"/>
      <c r="F319" s="210"/>
      <c r="G319" s="210"/>
      <c r="H319" s="210"/>
      <c r="I319" s="210"/>
      <c r="M319" s="210"/>
      <c r="N319" s="126"/>
      <c r="O319" s="126"/>
      <c r="P319" s="126"/>
      <c r="U319" s="10"/>
    </row>
    <row r="320" spans="1:21">
      <c r="A320" s="210"/>
      <c r="B320" s="210"/>
      <c r="C320" s="210"/>
      <c r="D320" s="210"/>
      <c r="E320" s="210"/>
      <c r="F320" s="210"/>
      <c r="G320" s="210"/>
      <c r="H320" s="210"/>
      <c r="I320" s="210"/>
      <c r="M320" s="210"/>
      <c r="N320" s="126"/>
      <c r="O320" s="126"/>
      <c r="P320" s="126"/>
      <c r="U320" s="10"/>
    </row>
    <row r="321" spans="1:21">
      <c r="A321" s="210"/>
      <c r="B321" s="210"/>
      <c r="C321" s="210"/>
      <c r="D321" s="210"/>
      <c r="E321" s="210"/>
      <c r="F321" s="210"/>
      <c r="G321" s="210"/>
      <c r="H321" s="210"/>
      <c r="I321" s="210"/>
      <c r="M321" s="210"/>
      <c r="N321" s="126"/>
      <c r="O321" s="126"/>
      <c r="P321" s="126"/>
      <c r="U321" s="10"/>
    </row>
    <row r="322" spans="1:21">
      <c r="A322" s="210"/>
      <c r="B322" s="210"/>
      <c r="C322" s="210"/>
      <c r="D322" s="210"/>
      <c r="E322" s="210"/>
      <c r="F322" s="210"/>
      <c r="G322" s="210"/>
      <c r="H322" s="210"/>
      <c r="I322" s="210"/>
      <c r="M322" s="210"/>
      <c r="N322" s="126"/>
      <c r="O322" s="126"/>
      <c r="P322" s="126"/>
      <c r="U322" s="10"/>
    </row>
    <row r="323" spans="1:21">
      <c r="A323" s="210"/>
      <c r="B323" s="210"/>
      <c r="C323" s="210"/>
      <c r="D323" s="210"/>
      <c r="E323" s="210"/>
      <c r="F323" s="210"/>
      <c r="G323" s="210"/>
      <c r="H323" s="210"/>
      <c r="I323" s="210"/>
      <c r="M323" s="210"/>
      <c r="N323" s="126"/>
      <c r="O323" s="126"/>
      <c r="P323" s="126"/>
      <c r="U323" s="10"/>
    </row>
    <row r="324" spans="1:21">
      <c r="A324" s="210"/>
      <c r="B324" s="210"/>
      <c r="C324" s="210"/>
      <c r="D324" s="210"/>
      <c r="E324" s="210"/>
      <c r="F324" s="210"/>
      <c r="G324" s="210"/>
      <c r="H324" s="210"/>
      <c r="I324" s="210"/>
      <c r="M324" s="210"/>
      <c r="N324" s="126"/>
      <c r="O324" s="126"/>
      <c r="P324" s="126"/>
      <c r="U324" s="10"/>
    </row>
    <row r="325" spans="1:21">
      <c r="A325" s="210"/>
      <c r="B325" s="210"/>
      <c r="C325" s="210"/>
      <c r="D325" s="210"/>
      <c r="E325" s="210"/>
      <c r="F325" s="210"/>
      <c r="G325" s="210"/>
      <c r="H325" s="210"/>
      <c r="I325" s="210"/>
      <c r="M325" s="210"/>
      <c r="N325" s="126"/>
      <c r="O325" s="126"/>
      <c r="P325" s="126"/>
      <c r="U325" s="10"/>
    </row>
    <row r="326" spans="1:21">
      <c r="A326" s="210"/>
      <c r="B326" s="210"/>
      <c r="C326" s="210"/>
      <c r="D326" s="210"/>
      <c r="E326" s="210"/>
      <c r="F326" s="210"/>
      <c r="G326" s="210"/>
      <c r="H326" s="210"/>
      <c r="I326" s="210"/>
      <c r="M326" s="210"/>
      <c r="N326" s="126"/>
      <c r="O326" s="126"/>
      <c r="P326" s="126"/>
      <c r="U326" s="10"/>
    </row>
    <row r="327" spans="1:21">
      <c r="A327" s="210"/>
      <c r="B327" s="210"/>
      <c r="C327" s="210"/>
      <c r="D327" s="210"/>
      <c r="E327" s="210"/>
      <c r="F327" s="210"/>
      <c r="G327" s="210"/>
      <c r="H327" s="210"/>
      <c r="I327" s="210"/>
      <c r="M327" s="210"/>
      <c r="N327" s="126"/>
      <c r="O327" s="126"/>
      <c r="P327" s="126"/>
      <c r="U327" s="10"/>
    </row>
    <row r="328" spans="1:21">
      <c r="A328" s="210"/>
      <c r="B328" s="210"/>
      <c r="C328" s="210"/>
      <c r="D328" s="210"/>
      <c r="E328" s="210"/>
      <c r="F328" s="210"/>
      <c r="G328" s="210"/>
      <c r="H328" s="210"/>
      <c r="I328" s="210"/>
      <c r="M328" s="210"/>
      <c r="N328" s="126"/>
      <c r="O328" s="126"/>
      <c r="P328" s="126"/>
      <c r="U328" s="10"/>
    </row>
    <row r="329" spans="1:21">
      <c r="A329" s="210"/>
      <c r="B329" s="210"/>
      <c r="C329" s="210"/>
      <c r="D329" s="210"/>
      <c r="E329" s="210"/>
      <c r="F329" s="210"/>
      <c r="G329" s="210"/>
      <c r="H329" s="210"/>
      <c r="I329" s="210"/>
      <c r="M329" s="210"/>
      <c r="N329" s="126"/>
      <c r="O329" s="126"/>
      <c r="P329" s="126"/>
      <c r="U329" s="10"/>
    </row>
    <row r="330" spans="1:21">
      <c r="A330" s="210"/>
      <c r="B330" s="210"/>
      <c r="C330" s="210"/>
      <c r="D330" s="210"/>
      <c r="E330" s="210"/>
      <c r="F330" s="210"/>
      <c r="G330" s="210"/>
      <c r="H330" s="210"/>
      <c r="I330" s="210"/>
      <c r="M330" s="210"/>
      <c r="N330" s="126"/>
      <c r="O330" s="126"/>
      <c r="P330" s="126"/>
      <c r="U330" s="10"/>
    </row>
    <row r="331" spans="1:21">
      <c r="A331" s="210"/>
      <c r="B331" s="210"/>
      <c r="C331" s="210"/>
      <c r="D331" s="210"/>
      <c r="E331" s="210"/>
      <c r="F331" s="210"/>
      <c r="G331" s="210"/>
      <c r="H331" s="210"/>
      <c r="I331" s="210"/>
      <c r="M331" s="210"/>
      <c r="N331" s="126"/>
      <c r="O331" s="126"/>
      <c r="P331" s="126"/>
      <c r="U331" s="10"/>
    </row>
    <row r="332" spans="1:21">
      <c r="A332" s="210"/>
      <c r="B332" s="210"/>
      <c r="C332" s="210"/>
      <c r="D332" s="210"/>
      <c r="E332" s="210"/>
      <c r="F332" s="210"/>
      <c r="G332" s="210"/>
      <c r="H332" s="210"/>
      <c r="I332" s="210"/>
      <c r="M332" s="210"/>
      <c r="N332" s="126"/>
      <c r="O332" s="126"/>
      <c r="P332" s="126"/>
      <c r="U332" s="10"/>
    </row>
    <row r="333" spans="1:21">
      <c r="A333" s="210"/>
      <c r="B333" s="210"/>
      <c r="C333" s="210"/>
      <c r="D333" s="210"/>
      <c r="E333" s="210"/>
      <c r="F333" s="210"/>
      <c r="G333" s="210"/>
      <c r="H333" s="210"/>
      <c r="I333" s="210"/>
      <c r="M333" s="210"/>
      <c r="N333" s="126"/>
      <c r="O333" s="126"/>
      <c r="P333" s="126"/>
      <c r="U333" s="10"/>
    </row>
    <row r="334" spans="1:21">
      <c r="A334" s="210"/>
      <c r="B334" s="210"/>
      <c r="C334" s="210"/>
      <c r="D334" s="210"/>
      <c r="E334" s="210"/>
      <c r="F334" s="210"/>
      <c r="G334" s="210"/>
      <c r="H334" s="210"/>
      <c r="I334" s="210"/>
      <c r="M334" s="210"/>
      <c r="N334" s="126"/>
      <c r="O334" s="126"/>
      <c r="P334" s="126"/>
      <c r="U334" s="10"/>
    </row>
    <row r="335" spans="1:21">
      <c r="A335" s="210"/>
      <c r="B335" s="210"/>
      <c r="C335" s="210"/>
      <c r="D335" s="210"/>
      <c r="E335" s="210"/>
      <c r="F335" s="210"/>
      <c r="G335" s="210"/>
      <c r="H335" s="210"/>
      <c r="I335" s="210"/>
      <c r="M335" s="210"/>
      <c r="N335" s="126"/>
      <c r="O335" s="126"/>
      <c r="P335" s="126"/>
      <c r="U335" s="10"/>
    </row>
    <row r="336" spans="1:21">
      <c r="A336" s="210"/>
      <c r="B336" s="210"/>
      <c r="C336" s="210"/>
      <c r="D336" s="210"/>
      <c r="E336" s="210"/>
      <c r="F336" s="210"/>
      <c r="G336" s="210"/>
      <c r="H336" s="210"/>
      <c r="I336" s="210"/>
      <c r="M336" s="210"/>
      <c r="N336" s="126"/>
      <c r="O336" s="126"/>
      <c r="P336" s="126"/>
      <c r="U336" s="10"/>
    </row>
    <row r="337" spans="1:21">
      <c r="A337" s="210"/>
      <c r="B337" s="210"/>
      <c r="C337" s="210"/>
      <c r="D337" s="210"/>
      <c r="E337" s="210"/>
      <c r="F337" s="210"/>
      <c r="G337" s="210"/>
      <c r="H337" s="210"/>
      <c r="I337" s="210"/>
      <c r="M337" s="210"/>
      <c r="N337" s="126"/>
      <c r="O337" s="126"/>
      <c r="P337" s="126"/>
      <c r="U337" s="10"/>
    </row>
    <row r="338" spans="1:21">
      <c r="A338" s="210"/>
      <c r="B338" s="210"/>
      <c r="C338" s="210"/>
      <c r="D338" s="210"/>
      <c r="E338" s="210"/>
      <c r="F338" s="210"/>
      <c r="G338" s="210"/>
      <c r="H338" s="210"/>
      <c r="I338" s="210"/>
      <c r="M338" s="210"/>
      <c r="N338" s="126"/>
      <c r="O338" s="126"/>
      <c r="P338" s="126"/>
      <c r="U338" s="10"/>
    </row>
    <row r="339" spans="1:21">
      <c r="A339" s="210"/>
      <c r="B339" s="210"/>
      <c r="C339" s="210"/>
      <c r="D339" s="210"/>
      <c r="E339" s="210"/>
      <c r="F339" s="210"/>
      <c r="G339" s="210"/>
      <c r="H339" s="210"/>
      <c r="I339" s="210"/>
      <c r="M339" s="210"/>
      <c r="N339" s="126"/>
      <c r="O339" s="126"/>
      <c r="P339" s="126"/>
      <c r="U339" s="10"/>
    </row>
    <row r="340" spans="1:21">
      <c r="A340" s="210"/>
      <c r="B340" s="210"/>
      <c r="C340" s="210"/>
      <c r="D340" s="210"/>
      <c r="E340" s="210"/>
      <c r="F340" s="210"/>
      <c r="G340" s="210"/>
      <c r="H340" s="210"/>
      <c r="I340" s="210"/>
      <c r="M340" s="210"/>
      <c r="N340" s="126"/>
      <c r="O340" s="126"/>
      <c r="P340" s="126"/>
      <c r="U340" s="10"/>
    </row>
    <row r="341" spans="1:21">
      <c r="A341" s="210"/>
      <c r="B341" s="210"/>
      <c r="C341" s="210"/>
      <c r="D341" s="210"/>
      <c r="E341" s="210"/>
      <c r="F341" s="210"/>
      <c r="G341" s="210"/>
      <c r="H341" s="210"/>
      <c r="I341" s="210"/>
      <c r="M341" s="210"/>
      <c r="N341" s="126"/>
      <c r="O341" s="126"/>
      <c r="P341" s="126"/>
      <c r="U341" s="10"/>
    </row>
    <row r="342" spans="1:21">
      <c r="A342" s="210"/>
      <c r="B342" s="210"/>
      <c r="C342" s="210"/>
      <c r="D342" s="210"/>
      <c r="E342" s="210"/>
      <c r="F342" s="210"/>
      <c r="G342" s="210"/>
      <c r="H342" s="210"/>
      <c r="I342" s="210"/>
      <c r="M342" s="210"/>
      <c r="N342" s="126"/>
      <c r="O342" s="126"/>
      <c r="P342" s="126"/>
      <c r="U342" s="10"/>
    </row>
    <row r="343" spans="1:21">
      <c r="A343" s="210"/>
      <c r="B343" s="210"/>
      <c r="C343" s="210"/>
      <c r="D343" s="210"/>
      <c r="E343" s="210"/>
      <c r="F343" s="210"/>
      <c r="G343" s="210"/>
      <c r="H343" s="210"/>
      <c r="I343" s="210"/>
      <c r="M343" s="210"/>
      <c r="N343" s="126"/>
      <c r="O343" s="126"/>
      <c r="P343" s="126"/>
      <c r="U343" s="10"/>
    </row>
    <row r="344" spans="1:21">
      <c r="A344" s="210"/>
      <c r="B344" s="210"/>
      <c r="C344" s="210"/>
      <c r="D344" s="210"/>
      <c r="E344" s="210"/>
      <c r="F344" s="210"/>
      <c r="G344" s="210"/>
      <c r="H344" s="210"/>
      <c r="I344" s="210"/>
      <c r="M344" s="210"/>
      <c r="N344" s="126"/>
      <c r="O344" s="126"/>
      <c r="P344" s="126"/>
      <c r="U344" s="10"/>
    </row>
    <row r="345" spans="1:21">
      <c r="A345" s="210"/>
      <c r="B345" s="210"/>
      <c r="C345" s="210"/>
      <c r="D345" s="210"/>
      <c r="E345" s="210"/>
      <c r="F345" s="210"/>
      <c r="G345" s="210"/>
      <c r="H345" s="210"/>
      <c r="I345" s="210"/>
      <c r="M345" s="210"/>
      <c r="N345" s="126"/>
      <c r="O345" s="126"/>
      <c r="P345" s="126"/>
      <c r="U345" s="10"/>
    </row>
    <row r="346" spans="1:21">
      <c r="A346" s="210"/>
      <c r="B346" s="210"/>
      <c r="C346" s="210"/>
      <c r="D346" s="210"/>
      <c r="E346" s="210"/>
      <c r="F346" s="210"/>
      <c r="G346" s="210"/>
      <c r="H346" s="210"/>
      <c r="I346" s="210"/>
      <c r="M346" s="210"/>
      <c r="N346" s="126"/>
      <c r="O346" s="126"/>
      <c r="P346" s="126"/>
      <c r="U346" s="10"/>
    </row>
    <row r="347" spans="1:21">
      <c r="A347" s="210"/>
      <c r="B347" s="210"/>
      <c r="C347" s="210"/>
      <c r="D347" s="210"/>
      <c r="E347" s="210"/>
      <c r="F347" s="210"/>
      <c r="G347" s="210"/>
      <c r="H347" s="210"/>
      <c r="I347" s="210"/>
      <c r="M347" s="210"/>
      <c r="N347" s="126"/>
      <c r="O347" s="126"/>
      <c r="P347" s="126"/>
      <c r="U347" s="10"/>
    </row>
    <row r="348" spans="1:21">
      <c r="A348" s="210"/>
      <c r="B348" s="210"/>
      <c r="C348" s="210"/>
      <c r="D348" s="210"/>
      <c r="E348" s="210"/>
      <c r="F348" s="210"/>
      <c r="G348" s="210"/>
      <c r="H348" s="210"/>
      <c r="I348" s="210"/>
      <c r="M348" s="210"/>
      <c r="N348" s="126"/>
      <c r="O348" s="126"/>
      <c r="P348" s="126"/>
      <c r="U348" s="10"/>
    </row>
    <row r="349" spans="1:21">
      <c r="A349" s="210"/>
      <c r="B349" s="210"/>
      <c r="C349" s="210"/>
      <c r="D349" s="210"/>
      <c r="E349" s="210"/>
      <c r="F349" s="210"/>
      <c r="G349" s="210"/>
      <c r="H349" s="210"/>
      <c r="I349" s="210"/>
      <c r="M349" s="210"/>
      <c r="N349" s="126"/>
      <c r="O349" s="126"/>
      <c r="P349" s="126"/>
      <c r="U349" s="10"/>
    </row>
    <row r="350" spans="1:21">
      <c r="A350" s="210"/>
      <c r="B350" s="210"/>
      <c r="C350" s="210"/>
      <c r="D350" s="210"/>
      <c r="E350" s="210"/>
      <c r="F350" s="210"/>
      <c r="G350" s="210"/>
      <c r="H350" s="210"/>
      <c r="I350" s="210"/>
      <c r="M350" s="210"/>
      <c r="N350" s="126"/>
      <c r="O350" s="126"/>
      <c r="P350" s="126"/>
      <c r="U350" s="10"/>
    </row>
    <row r="351" spans="1:21">
      <c r="A351" s="210"/>
      <c r="B351" s="210"/>
      <c r="C351" s="210"/>
      <c r="D351" s="210"/>
      <c r="E351" s="210"/>
      <c r="F351" s="210"/>
      <c r="G351" s="210"/>
      <c r="H351" s="210"/>
      <c r="I351" s="210"/>
      <c r="M351" s="210"/>
      <c r="N351" s="126"/>
      <c r="O351" s="126"/>
      <c r="P351" s="126"/>
      <c r="U351" s="10"/>
    </row>
    <row r="352" spans="1:21">
      <c r="A352" s="210"/>
      <c r="B352" s="210"/>
      <c r="C352" s="210"/>
      <c r="D352" s="210"/>
      <c r="E352" s="210"/>
      <c r="F352" s="210"/>
      <c r="G352" s="210"/>
      <c r="H352" s="210"/>
      <c r="I352" s="210"/>
      <c r="M352" s="210"/>
      <c r="N352" s="126"/>
      <c r="O352" s="126"/>
      <c r="P352" s="126"/>
      <c r="U352" s="10"/>
    </row>
    <row r="353" spans="1:21">
      <c r="A353" s="210"/>
      <c r="B353" s="210"/>
      <c r="C353" s="210"/>
      <c r="D353" s="210"/>
      <c r="E353" s="210"/>
      <c r="F353" s="210"/>
      <c r="G353" s="210"/>
      <c r="H353" s="210"/>
      <c r="I353" s="210"/>
      <c r="M353" s="210"/>
      <c r="N353" s="126"/>
      <c r="O353" s="126"/>
      <c r="P353" s="126"/>
      <c r="U353" s="10"/>
    </row>
    <row r="354" spans="1:21">
      <c r="A354" s="210"/>
      <c r="B354" s="210"/>
      <c r="C354" s="210"/>
      <c r="D354" s="210"/>
      <c r="E354" s="210"/>
      <c r="F354" s="210"/>
      <c r="G354" s="210"/>
      <c r="H354" s="210"/>
      <c r="I354" s="210"/>
      <c r="M354" s="210"/>
      <c r="N354" s="126"/>
      <c r="O354" s="126"/>
      <c r="P354" s="126"/>
      <c r="U354" s="10"/>
    </row>
    <row r="355" spans="1:21">
      <c r="A355" s="210"/>
      <c r="B355" s="210"/>
      <c r="C355" s="210"/>
      <c r="D355" s="210"/>
      <c r="E355" s="210"/>
      <c r="F355" s="210"/>
      <c r="G355" s="210"/>
      <c r="H355" s="210"/>
      <c r="I355" s="210"/>
      <c r="M355" s="210"/>
      <c r="N355" s="126"/>
      <c r="O355" s="126"/>
      <c r="P355" s="126"/>
      <c r="U355" s="10"/>
    </row>
    <row r="356" spans="1:21">
      <c r="A356" s="210"/>
      <c r="B356" s="210"/>
      <c r="C356" s="210"/>
      <c r="D356" s="210"/>
      <c r="E356" s="210"/>
      <c r="F356" s="210"/>
      <c r="G356" s="210"/>
      <c r="H356" s="210"/>
      <c r="I356" s="210"/>
      <c r="M356" s="210"/>
      <c r="N356" s="126"/>
      <c r="O356" s="126"/>
      <c r="P356" s="126"/>
      <c r="U356" s="10"/>
    </row>
    <row r="357" spans="1:21">
      <c r="A357" s="210"/>
      <c r="B357" s="210"/>
      <c r="C357" s="210"/>
      <c r="D357" s="210"/>
      <c r="E357" s="210"/>
      <c r="F357" s="210"/>
      <c r="G357" s="210"/>
      <c r="H357" s="210"/>
      <c r="I357" s="210"/>
      <c r="M357" s="210"/>
      <c r="N357" s="126"/>
      <c r="O357" s="126"/>
      <c r="P357" s="126"/>
      <c r="U357" s="10"/>
    </row>
    <row r="358" spans="1:21">
      <c r="A358" s="210"/>
      <c r="B358" s="210"/>
      <c r="C358" s="210"/>
      <c r="D358" s="210"/>
      <c r="E358" s="210"/>
      <c r="F358" s="210"/>
      <c r="G358" s="210"/>
      <c r="H358" s="210"/>
      <c r="I358" s="210"/>
      <c r="M358" s="210"/>
      <c r="N358" s="126"/>
      <c r="O358" s="126"/>
      <c r="P358" s="126"/>
      <c r="U358" s="10"/>
    </row>
    <row r="359" spans="1:21">
      <c r="A359" s="210"/>
      <c r="B359" s="210"/>
      <c r="C359" s="210"/>
      <c r="D359" s="210"/>
      <c r="E359" s="210"/>
      <c r="F359" s="210"/>
      <c r="G359" s="210"/>
      <c r="H359" s="210"/>
      <c r="I359" s="210"/>
      <c r="M359" s="210"/>
      <c r="N359" s="126"/>
      <c r="O359" s="126"/>
      <c r="P359" s="126"/>
      <c r="U359" s="10"/>
    </row>
    <row r="360" spans="1:21">
      <c r="A360" s="210"/>
      <c r="B360" s="210"/>
      <c r="C360" s="210"/>
      <c r="D360" s="210"/>
      <c r="E360" s="210"/>
      <c r="F360" s="210"/>
      <c r="G360" s="210"/>
      <c r="H360" s="210"/>
      <c r="I360" s="210"/>
      <c r="M360" s="210"/>
      <c r="N360" s="126"/>
      <c r="O360" s="126"/>
      <c r="P360" s="126"/>
      <c r="U360" s="10"/>
    </row>
    <row r="361" spans="1:21">
      <c r="A361" s="210"/>
      <c r="B361" s="210"/>
      <c r="C361" s="210"/>
      <c r="D361" s="210"/>
      <c r="E361" s="210"/>
      <c r="F361" s="210"/>
      <c r="G361" s="210"/>
      <c r="H361" s="210"/>
      <c r="I361" s="210"/>
      <c r="M361" s="210"/>
      <c r="N361" s="126"/>
      <c r="O361" s="126"/>
      <c r="P361" s="126"/>
      <c r="U361" s="10"/>
    </row>
    <row r="362" spans="1:21">
      <c r="A362" s="210"/>
      <c r="B362" s="210"/>
      <c r="C362" s="210"/>
      <c r="D362" s="210"/>
      <c r="E362" s="210"/>
      <c r="F362" s="210"/>
      <c r="G362" s="210"/>
      <c r="H362" s="210"/>
      <c r="I362" s="210"/>
      <c r="M362" s="210"/>
      <c r="N362" s="126"/>
      <c r="O362" s="126"/>
      <c r="P362" s="126"/>
      <c r="U362" s="10"/>
    </row>
    <row r="363" spans="1:21">
      <c r="A363" s="210"/>
      <c r="B363" s="210"/>
      <c r="C363" s="210"/>
      <c r="D363" s="210"/>
      <c r="E363" s="210"/>
      <c r="F363" s="210"/>
      <c r="G363" s="210"/>
      <c r="H363" s="210"/>
      <c r="I363" s="210"/>
      <c r="M363" s="210"/>
      <c r="N363" s="126"/>
      <c r="O363" s="126"/>
      <c r="P363" s="126"/>
      <c r="U363" s="10"/>
    </row>
    <row r="364" spans="1:21">
      <c r="A364" s="210"/>
      <c r="B364" s="210"/>
      <c r="C364" s="210"/>
      <c r="D364" s="210"/>
      <c r="E364" s="210"/>
      <c r="F364" s="210"/>
      <c r="G364" s="210"/>
      <c r="H364" s="210"/>
      <c r="I364" s="210"/>
      <c r="M364" s="210"/>
      <c r="N364" s="126"/>
      <c r="O364" s="126"/>
      <c r="P364" s="126"/>
      <c r="U364" s="10"/>
    </row>
    <row r="365" spans="1:21">
      <c r="A365" s="210"/>
      <c r="B365" s="210"/>
      <c r="C365" s="210"/>
      <c r="D365" s="210"/>
      <c r="E365" s="210"/>
      <c r="F365" s="210"/>
      <c r="G365" s="210"/>
      <c r="H365" s="210"/>
      <c r="I365" s="210"/>
      <c r="M365" s="210"/>
      <c r="N365" s="126"/>
      <c r="O365" s="126"/>
      <c r="P365" s="126"/>
      <c r="U365" s="10"/>
    </row>
    <row r="366" spans="1:21">
      <c r="A366" s="210"/>
      <c r="B366" s="210"/>
      <c r="C366" s="210"/>
      <c r="D366" s="210"/>
      <c r="E366" s="210"/>
      <c r="F366" s="210"/>
      <c r="G366" s="210"/>
      <c r="H366" s="210"/>
      <c r="I366" s="210"/>
      <c r="M366" s="210"/>
      <c r="N366" s="126"/>
      <c r="O366" s="126"/>
      <c r="P366" s="126"/>
      <c r="U366" s="10"/>
    </row>
    <row r="367" spans="1:21">
      <c r="A367" s="210"/>
      <c r="B367" s="210"/>
      <c r="C367" s="210"/>
      <c r="D367" s="210"/>
      <c r="E367" s="210"/>
      <c r="F367" s="210"/>
      <c r="G367" s="210"/>
      <c r="H367" s="210"/>
      <c r="I367" s="210"/>
      <c r="M367" s="210"/>
      <c r="N367" s="126"/>
      <c r="O367" s="126"/>
      <c r="P367" s="126"/>
      <c r="U367" s="10"/>
    </row>
    <row r="368" spans="1:21">
      <c r="A368" s="210"/>
    </row>
    <row r="369" spans="1:1">
      <c r="A369" s="210"/>
    </row>
    <row r="370" spans="1:1">
      <c r="A370" s="210"/>
    </row>
    <row r="371" spans="1:1">
      <c r="A371" s="210"/>
    </row>
    <row r="372" spans="1:1">
      <c r="A372" s="210"/>
    </row>
    <row r="373" spans="1:1">
      <c r="A373" s="210"/>
    </row>
    <row r="374" spans="1:1">
      <c r="A374" s="210"/>
    </row>
    <row r="375" spans="1:1">
      <c r="A375" s="210"/>
    </row>
    <row r="376" spans="1:1">
      <c r="A376" s="210"/>
    </row>
    <row r="377" spans="1:1">
      <c r="A377" s="210"/>
    </row>
    <row r="378" spans="1:1">
      <c r="A378" s="210"/>
    </row>
    <row r="379" spans="1:1">
      <c r="A379" s="210"/>
    </row>
    <row r="380" spans="1:1">
      <c r="A380" s="210"/>
    </row>
    <row r="381" spans="1:1">
      <c r="A381" s="210"/>
    </row>
    <row r="382" spans="1:1">
      <c r="A382" s="210"/>
    </row>
    <row r="383" spans="1:1">
      <c r="A383" s="210"/>
    </row>
    <row r="384" spans="1:1">
      <c r="A384" s="210"/>
    </row>
    <row r="385" spans="1:1">
      <c r="A385" s="210"/>
    </row>
    <row r="386" spans="1:1">
      <c r="A386" s="210"/>
    </row>
    <row r="387" spans="1:1">
      <c r="A387" s="210"/>
    </row>
    <row r="388" spans="1:1">
      <c r="A388" s="210"/>
    </row>
    <row r="389" spans="1:1">
      <c r="A389" s="210"/>
    </row>
    <row r="390" spans="1:1">
      <c r="A390" s="210"/>
    </row>
    <row r="391" spans="1:1">
      <c r="A391" s="210"/>
    </row>
    <row r="392" spans="1:1">
      <c r="A392" s="210"/>
    </row>
    <row r="393" spans="1:1">
      <c r="A393" s="210"/>
    </row>
    <row r="394" spans="1:1">
      <c r="A394" s="210"/>
    </row>
    <row r="395" spans="1:1">
      <c r="A395" s="210"/>
    </row>
  </sheetData>
  <phoneticPr fontId="3" type="noConversion"/>
  <conditionalFormatting sqref="A34">
    <cfRule type="cellIs" dxfId="44" priority="1" operator="equal">
      <formula>0</formula>
    </cfRule>
  </conditionalFormatting>
  <pageMargins left="0.70866141732283472" right="0.70866141732283472" top="0.74803149606299213" bottom="0.74803149606299213" header="0.31496062992125984" footer="0.31496062992125984"/>
  <pageSetup paperSize="8" scale="80"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Normal="100" workbookViewId="0"/>
  </sheetViews>
  <sheetFormatPr defaultRowHeight="11.25"/>
  <cols>
    <col min="1" max="1" width="11.6640625" style="350"/>
    <col min="2" max="2" width="18.83203125" style="350" customWidth="1"/>
    <col min="3" max="10" width="15" style="350" customWidth="1"/>
    <col min="11" max="11" width="9.1640625" style="350"/>
  </cols>
  <sheetData>
    <row r="1" spans="1:11" s="21" customFormat="1" ht="12.75">
      <c r="A1" s="794" t="s">
        <v>698</v>
      </c>
      <c r="B1" s="495"/>
      <c r="C1" s="495"/>
      <c r="D1" s="495"/>
      <c r="E1" s="495"/>
      <c r="F1" s="495"/>
      <c r="G1" s="495"/>
      <c r="H1" s="495"/>
      <c r="I1" s="495"/>
      <c r="J1" s="495"/>
      <c r="K1" s="350"/>
    </row>
    <row r="2" spans="1:11" s="21" customFormat="1">
      <c r="A2" s="795"/>
      <c r="B2" s="795"/>
      <c r="C2" s="796"/>
      <c r="D2" s="796"/>
      <c r="E2" s="796"/>
      <c r="F2" s="796"/>
      <c r="G2" s="796"/>
      <c r="H2" s="796"/>
      <c r="I2" s="796"/>
      <c r="J2" s="796"/>
      <c r="K2" s="350"/>
    </row>
    <row r="3" spans="1:11" s="21" customFormat="1" ht="13.9" customHeight="1">
      <c r="A3" s="47" t="s">
        <v>213</v>
      </c>
      <c r="B3" s="47"/>
      <c r="C3" s="345"/>
      <c r="D3" s="269">
        <v>2015</v>
      </c>
      <c r="E3" s="269"/>
      <c r="F3" s="269"/>
      <c r="G3" s="345"/>
      <c r="H3" s="269">
        <v>2016</v>
      </c>
      <c r="I3" s="47"/>
      <c r="J3" s="345"/>
      <c r="K3" s="350"/>
    </row>
    <row r="4" spans="1:11" s="21" customFormat="1" ht="12.6" customHeight="1">
      <c r="A4" s="47"/>
      <c r="B4" s="345"/>
      <c r="C4" s="124" t="s">
        <v>366</v>
      </c>
      <c r="D4" s="124" t="s">
        <v>115</v>
      </c>
      <c r="E4" s="124" t="s">
        <v>366</v>
      </c>
      <c r="F4" s="124" t="s">
        <v>115</v>
      </c>
      <c r="G4" s="124" t="s">
        <v>366</v>
      </c>
      <c r="H4" s="124" t="s">
        <v>115</v>
      </c>
      <c r="I4" s="124" t="s">
        <v>366</v>
      </c>
      <c r="J4" s="124" t="s">
        <v>115</v>
      </c>
      <c r="K4" s="350"/>
    </row>
    <row r="5" spans="1:11" s="21" customFormat="1">
      <c r="A5" s="496"/>
      <c r="B5" s="345"/>
      <c r="C5" s="654" t="s">
        <v>367</v>
      </c>
      <c r="D5" s="654" t="s">
        <v>367</v>
      </c>
      <c r="E5" s="654" t="s">
        <v>405</v>
      </c>
      <c r="F5" s="654" t="s">
        <v>405</v>
      </c>
      <c r="G5" s="654" t="s">
        <v>367</v>
      </c>
      <c r="H5" s="654" t="s">
        <v>367</v>
      </c>
      <c r="I5" s="654" t="s">
        <v>405</v>
      </c>
      <c r="J5" s="654" t="s">
        <v>405</v>
      </c>
      <c r="K5" s="350"/>
    </row>
    <row r="6" spans="1:11" ht="10.9" customHeight="1">
      <c r="A6" s="797" t="s">
        <v>47</v>
      </c>
      <c r="B6" s="798"/>
      <c r="C6" s="751">
        <v>74.368316620199991</v>
      </c>
      <c r="D6" s="799">
        <v>2.5606831252918596</v>
      </c>
      <c r="E6" s="800">
        <v>49.053633766350003</v>
      </c>
      <c r="F6" s="799">
        <v>0.68476685870433651</v>
      </c>
      <c r="G6" s="800">
        <v>82.456543436250001</v>
      </c>
      <c r="H6" s="799">
        <v>2.4575060453548936</v>
      </c>
      <c r="I6" s="800">
        <v>60.332874761399999</v>
      </c>
      <c r="J6" s="801">
        <v>4.4013763516493931</v>
      </c>
      <c r="K6" s="796"/>
    </row>
    <row r="7" spans="1:11" ht="10.9" customHeight="1">
      <c r="A7" s="797" t="s">
        <v>66</v>
      </c>
      <c r="B7" s="802"/>
      <c r="C7" s="751">
        <v>19.2</v>
      </c>
      <c r="D7" s="803">
        <v>0.60783724218755364</v>
      </c>
      <c r="E7" s="800">
        <v>74.341896999149995</v>
      </c>
      <c r="F7" s="803">
        <v>1.237446345E-2</v>
      </c>
      <c r="G7" s="800">
        <v>21.9</v>
      </c>
      <c r="H7" s="803">
        <v>0.33269901707951605</v>
      </c>
      <c r="I7" s="800">
        <v>82.430576884800004</v>
      </c>
      <c r="J7" s="801">
        <v>2.6164769399999999E-2</v>
      </c>
      <c r="K7" s="796"/>
    </row>
    <row r="8" spans="1:11" ht="10.9" customHeight="1">
      <c r="A8" s="804" t="s">
        <v>53</v>
      </c>
      <c r="B8" s="805"/>
      <c r="C8" s="806">
        <v>29.853633766350001</v>
      </c>
      <c r="D8" s="807">
        <v>7.2517826243366548</v>
      </c>
      <c r="E8" s="808">
        <v>2.6419621050000001E-2</v>
      </c>
      <c r="F8" s="807">
        <v>0</v>
      </c>
      <c r="G8" s="808">
        <v>38.432874761400001</v>
      </c>
      <c r="H8" s="807">
        <v>5.9037814776064774</v>
      </c>
      <c r="I8" s="808">
        <v>2.596655145E-2</v>
      </c>
      <c r="J8" s="808">
        <v>0</v>
      </c>
      <c r="K8" s="796"/>
    </row>
    <row r="9" spans="1:11" ht="10.9" customHeight="1">
      <c r="A9" s="797" t="s">
        <v>443</v>
      </c>
      <c r="B9" s="802"/>
      <c r="C9" s="751">
        <v>0</v>
      </c>
      <c r="D9" s="809">
        <v>0</v>
      </c>
      <c r="E9" s="800">
        <v>0</v>
      </c>
      <c r="F9" s="803">
        <v>16.870812090166254</v>
      </c>
      <c r="G9" s="800">
        <v>0</v>
      </c>
      <c r="H9" s="803">
        <v>0</v>
      </c>
      <c r="I9" s="800">
        <v>0</v>
      </c>
      <c r="J9" s="801">
        <v>14.281439341559711</v>
      </c>
      <c r="K9" s="796"/>
    </row>
    <row r="10" spans="1:11" ht="10.9" customHeight="1">
      <c r="A10" s="804" t="s">
        <v>51</v>
      </c>
      <c r="B10" s="805"/>
      <c r="C10" s="806">
        <v>19.931029819950005</v>
      </c>
      <c r="D10" s="807">
        <v>19.761113166716044</v>
      </c>
      <c r="E10" s="808">
        <v>19.931029819950002</v>
      </c>
      <c r="F10" s="807">
        <v>5.1491454762391964</v>
      </c>
      <c r="G10" s="808">
        <v>16.806030692198171</v>
      </c>
      <c r="H10" s="807">
        <v>15.510320323108429</v>
      </c>
      <c r="I10" s="808">
        <v>16.806030692198167</v>
      </c>
      <c r="J10" s="808">
        <v>6.0954025492392754</v>
      </c>
      <c r="K10" s="796"/>
    </row>
    <row r="11" spans="1:11" ht="10.9" customHeight="1">
      <c r="A11" s="797" t="s">
        <v>148</v>
      </c>
      <c r="B11" s="802"/>
      <c r="C11" s="751">
        <v>31.833105270650886</v>
      </c>
      <c r="D11" s="803">
        <v>6.8102762833363641</v>
      </c>
      <c r="E11" s="800">
        <v>0</v>
      </c>
      <c r="F11" s="803">
        <v>0.59654033375047311</v>
      </c>
      <c r="G11" s="800">
        <v>32.347398676367909</v>
      </c>
      <c r="H11" s="803">
        <v>9.6549277170610388</v>
      </c>
      <c r="I11" s="800">
        <v>0</v>
      </c>
      <c r="J11" s="801">
        <v>1.4953840395073752</v>
      </c>
      <c r="K11" s="796"/>
    </row>
    <row r="12" spans="1:11" ht="10.9" customHeight="1">
      <c r="A12" s="797" t="s">
        <v>149</v>
      </c>
      <c r="B12" s="802"/>
      <c r="C12" s="751">
        <v>102.30629597783488</v>
      </c>
      <c r="D12" s="803">
        <v>0</v>
      </c>
      <c r="E12" s="800">
        <v>32.657846985240944</v>
      </c>
      <c r="F12" s="803">
        <v>0</v>
      </c>
      <c r="G12" s="800">
        <v>99.273335244100323</v>
      </c>
      <c r="H12" s="803">
        <v>0</v>
      </c>
      <c r="I12" s="800">
        <v>19.269338510620724</v>
      </c>
      <c r="J12" s="801">
        <v>0</v>
      </c>
      <c r="K12" s="796"/>
    </row>
    <row r="13" spans="1:11" ht="10.9" customHeight="1">
      <c r="A13" s="797" t="s">
        <v>90</v>
      </c>
      <c r="B13" s="802"/>
      <c r="C13" s="751">
        <v>55.693248790019453</v>
      </c>
      <c r="D13" s="803">
        <v>5.4373228753102252</v>
      </c>
      <c r="E13" s="800">
        <v>0.22141878418576055</v>
      </c>
      <c r="F13" s="803">
        <v>0</v>
      </c>
      <c r="G13" s="800">
        <v>59.409079946193295</v>
      </c>
      <c r="H13" s="803">
        <v>5.6675894044943673</v>
      </c>
      <c r="I13" s="800">
        <v>0</v>
      </c>
      <c r="J13" s="801">
        <v>0</v>
      </c>
      <c r="K13" s="796"/>
    </row>
    <row r="14" spans="1:11" ht="10.9" customHeight="1">
      <c r="A14" s="797" t="s">
        <v>154</v>
      </c>
      <c r="B14" s="802"/>
      <c r="C14" s="751">
        <v>33.585000000000001</v>
      </c>
      <c r="D14" s="803">
        <v>2.0648696811617784</v>
      </c>
      <c r="E14" s="800">
        <v>47.08</v>
      </c>
      <c r="F14" s="803">
        <v>1.2505328384442636</v>
      </c>
      <c r="G14" s="800">
        <v>38.042000000000002</v>
      </c>
      <c r="H14" s="803">
        <v>1.4869550559223925</v>
      </c>
      <c r="I14" s="800">
        <v>52.339823270225999</v>
      </c>
      <c r="J14" s="801">
        <v>0.73688049788721754</v>
      </c>
      <c r="K14" s="796"/>
    </row>
    <row r="15" spans="1:11" ht="10.9" customHeight="1">
      <c r="A15" s="797" t="s">
        <v>91</v>
      </c>
      <c r="B15" s="802"/>
      <c r="C15" s="751">
        <v>2.859977777777778E-4</v>
      </c>
      <c r="D15" s="803">
        <v>0</v>
      </c>
      <c r="E15" s="800">
        <v>109.61127248</v>
      </c>
      <c r="F15" s="803">
        <v>5.8712900207877023</v>
      </c>
      <c r="G15" s="800">
        <v>1.183168888888889E-4</v>
      </c>
      <c r="H15" s="803">
        <v>0</v>
      </c>
      <c r="I15" s="800">
        <v>109.75950192400002</v>
      </c>
      <c r="J15" s="801">
        <v>6.2976381937321193</v>
      </c>
      <c r="K15" s="796"/>
    </row>
    <row r="16" spans="1:11" ht="10.9" customHeight="1">
      <c r="A16" s="797" t="s">
        <v>158</v>
      </c>
      <c r="B16" s="802"/>
      <c r="C16" s="751">
        <v>15.217648968460001</v>
      </c>
      <c r="D16" s="803">
        <v>13.065394534359999</v>
      </c>
      <c r="E16" s="800">
        <v>0.48036954382000002</v>
      </c>
      <c r="F16" s="803">
        <v>1.7577949941029234</v>
      </c>
      <c r="G16" s="800">
        <v>15.034213428059999</v>
      </c>
      <c r="H16" s="803">
        <v>13.182627236101585</v>
      </c>
      <c r="I16" s="800">
        <v>0.56606032996</v>
      </c>
      <c r="J16" s="801">
        <v>0.16117651558000001</v>
      </c>
      <c r="K16" s="796"/>
    </row>
    <row r="17" spans="1:11" ht="10.9" customHeight="1">
      <c r="A17" s="797" t="s">
        <v>161</v>
      </c>
      <c r="B17" s="802"/>
      <c r="C17" s="751">
        <v>38.363282603420267</v>
      </c>
      <c r="D17" s="803">
        <v>7.7182533438019076</v>
      </c>
      <c r="E17" s="800">
        <v>0.57341990722269887</v>
      </c>
      <c r="F17" s="803">
        <v>0</v>
      </c>
      <c r="G17" s="800">
        <v>37.357228890799647</v>
      </c>
      <c r="H17" s="803">
        <v>7.7300942818289533</v>
      </c>
      <c r="I17" s="800">
        <v>0.61841979554791116</v>
      </c>
      <c r="J17" s="801">
        <v>0</v>
      </c>
      <c r="K17" s="796"/>
    </row>
    <row r="18" spans="1:11" ht="10.9" customHeight="1">
      <c r="A18" s="797" t="s">
        <v>93</v>
      </c>
      <c r="B18" s="802"/>
      <c r="C18" s="751">
        <v>28.966679284999223</v>
      </c>
      <c r="D18" s="803">
        <v>13.106122452828437</v>
      </c>
      <c r="E18" s="800">
        <v>13.362714571998989</v>
      </c>
      <c r="F18" s="803">
        <v>0.25752288800000001</v>
      </c>
      <c r="G18" s="800">
        <v>34.147768288477778</v>
      </c>
      <c r="H18" s="803">
        <v>10.487862426917047</v>
      </c>
      <c r="I18" s="800">
        <v>10.043728127363989</v>
      </c>
      <c r="J18" s="801">
        <v>0.54889086399999998</v>
      </c>
      <c r="K18" s="796"/>
    </row>
    <row r="19" spans="1:11" ht="10.9" customHeight="1">
      <c r="A19" s="804" t="s">
        <v>406</v>
      </c>
      <c r="B19" s="805"/>
      <c r="C19" s="854">
        <v>94.68652930782963</v>
      </c>
      <c r="D19" s="807">
        <v>6.875262264023954</v>
      </c>
      <c r="E19" s="808">
        <v>13.797645291065674</v>
      </c>
      <c r="F19" s="807">
        <v>1.4798661607939192</v>
      </c>
      <c r="G19" s="810">
        <v>100.22693989623068</v>
      </c>
      <c r="H19" s="807">
        <v>8.1839930968001209</v>
      </c>
      <c r="I19" s="808">
        <v>15.030388296146299</v>
      </c>
      <c r="J19" s="808">
        <v>1.2739813900821222</v>
      </c>
      <c r="K19" s="811"/>
    </row>
    <row r="20" spans="1:11" ht="10.9" customHeight="1">
      <c r="A20" s="797" t="s">
        <v>69</v>
      </c>
      <c r="B20" s="802"/>
      <c r="C20" s="751">
        <v>21.802171945701364</v>
      </c>
      <c r="D20" s="803">
        <v>0</v>
      </c>
      <c r="E20" s="800">
        <v>179.11327745629336</v>
      </c>
      <c r="F20" s="803">
        <v>13.967606498490428</v>
      </c>
      <c r="G20" s="800">
        <v>21.748778280543011</v>
      </c>
      <c r="H20" s="803">
        <v>0</v>
      </c>
      <c r="I20" s="800">
        <v>190.79004179054428</v>
      </c>
      <c r="J20" s="801">
        <v>13.96385603140309</v>
      </c>
      <c r="K20" s="796"/>
    </row>
    <row r="21" spans="1:11" ht="10.9" customHeight="1">
      <c r="A21" s="797" t="s">
        <v>162</v>
      </c>
      <c r="B21" s="802"/>
      <c r="C21" s="751">
        <v>17.251338707750552</v>
      </c>
      <c r="D21" s="803">
        <v>0</v>
      </c>
      <c r="E21" s="800">
        <v>0</v>
      </c>
      <c r="F21" s="803">
        <v>0</v>
      </c>
      <c r="G21" s="800">
        <v>11.1</v>
      </c>
      <c r="H21" s="803">
        <v>0</v>
      </c>
      <c r="I21" s="800">
        <v>0</v>
      </c>
      <c r="J21" s="801">
        <v>0</v>
      </c>
      <c r="K21" s="796"/>
    </row>
    <row r="22" spans="1:11" ht="10.9" customHeight="1">
      <c r="A22" s="804" t="s">
        <v>540</v>
      </c>
      <c r="B22" s="805"/>
      <c r="C22" s="806">
        <v>27.046787711120945</v>
      </c>
      <c r="D22" s="807">
        <v>0</v>
      </c>
      <c r="E22" s="808">
        <v>72.335198046715448</v>
      </c>
      <c r="F22" s="807">
        <v>0</v>
      </c>
      <c r="G22" s="808">
        <v>27.917233917063434</v>
      </c>
      <c r="H22" s="807">
        <v>0</v>
      </c>
      <c r="I22" s="808">
        <v>74.01257712652324</v>
      </c>
      <c r="J22" s="808">
        <v>0</v>
      </c>
      <c r="K22" s="796"/>
    </row>
    <row r="23" spans="1:11" ht="10.9" customHeight="1">
      <c r="A23" s="797" t="s">
        <v>120</v>
      </c>
      <c r="B23" s="802"/>
      <c r="C23" s="751">
        <v>0</v>
      </c>
      <c r="D23" s="803">
        <v>0</v>
      </c>
      <c r="E23" s="801">
        <v>20.030509319722537</v>
      </c>
      <c r="F23" s="803">
        <v>101.79278839117752</v>
      </c>
      <c r="G23" s="801">
        <v>0</v>
      </c>
      <c r="H23" s="803">
        <v>0</v>
      </c>
      <c r="I23" s="801">
        <v>20.017705619506472</v>
      </c>
      <c r="J23" s="801">
        <v>104.44489544748605</v>
      </c>
      <c r="K23" s="796"/>
    </row>
    <row r="24" spans="1:11" ht="10.9" customHeight="1">
      <c r="A24" s="804" t="s">
        <v>78</v>
      </c>
      <c r="B24" s="805"/>
      <c r="C24" s="806">
        <v>29.598702521551083</v>
      </c>
      <c r="D24" s="807">
        <v>10.246317952024031</v>
      </c>
      <c r="E24" s="808">
        <v>8.3988594191108756</v>
      </c>
      <c r="F24" s="807">
        <v>18.837642084085736</v>
      </c>
      <c r="G24" s="808">
        <v>26.922735578331071</v>
      </c>
      <c r="H24" s="497">
        <v>14.159210070909653</v>
      </c>
      <c r="I24" s="498">
        <v>8.3565765489999997</v>
      </c>
      <c r="J24" s="808">
        <v>18.085801746491281</v>
      </c>
      <c r="K24" s="796"/>
    </row>
    <row r="25" spans="1:11" ht="10.9" customHeight="1">
      <c r="A25" s="797" t="s">
        <v>103</v>
      </c>
      <c r="B25" s="798"/>
      <c r="C25" s="751">
        <v>0</v>
      </c>
      <c r="D25" s="803">
        <v>0</v>
      </c>
      <c r="E25" s="855">
        <v>26.310695611651155</v>
      </c>
      <c r="F25" s="803">
        <v>16.587351107445798</v>
      </c>
      <c r="G25" s="801">
        <v>0</v>
      </c>
      <c r="H25" s="803">
        <v>0</v>
      </c>
      <c r="I25" s="801">
        <v>37.108830204819192</v>
      </c>
      <c r="J25" s="801">
        <v>15.940846209501391</v>
      </c>
      <c r="K25" s="796"/>
    </row>
    <row r="26" spans="1:11" ht="10.9" customHeight="1">
      <c r="A26" s="804" t="s">
        <v>97</v>
      </c>
      <c r="B26" s="805"/>
      <c r="C26" s="806">
        <v>8.9870576080251592</v>
      </c>
      <c r="D26" s="807">
        <v>3.733855840916688</v>
      </c>
      <c r="E26" s="808">
        <v>11.012107598113804</v>
      </c>
      <c r="F26" s="807">
        <v>29.990747426465571</v>
      </c>
      <c r="G26" s="808">
        <v>8.7555285963411897</v>
      </c>
      <c r="H26" s="807">
        <v>10.249628801359473</v>
      </c>
      <c r="I26" s="808">
        <v>8.5246223951391258</v>
      </c>
      <c r="J26" s="808">
        <v>29.560255920865458</v>
      </c>
      <c r="K26" s="796"/>
    </row>
    <row r="27" spans="1:11" ht="10.9" customHeight="1">
      <c r="A27" s="797" t="s">
        <v>104</v>
      </c>
      <c r="B27" s="802"/>
      <c r="C27" s="812">
        <v>6.434129047718967</v>
      </c>
      <c r="D27" s="803">
        <v>0</v>
      </c>
      <c r="E27" s="800">
        <v>0</v>
      </c>
      <c r="F27" s="803">
        <v>38.141040286882834</v>
      </c>
      <c r="G27" s="800">
        <v>8.3473585724461223</v>
      </c>
      <c r="H27" s="803">
        <v>9.5356576493943176E-2</v>
      </c>
      <c r="I27" s="800">
        <v>0</v>
      </c>
      <c r="J27" s="800">
        <v>56.811916938981739</v>
      </c>
      <c r="K27" s="796"/>
    </row>
    <row r="28" spans="1:11" ht="10.9" customHeight="1">
      <c r="A28" s="797" t="s">
        <v>54</v>
      </c>
      <c r="B28" s="802"/>
      <c r="C28" s="751">
        <v>33.570400479999989</v>
      </c>
      <c r="D28" s="803">
        <v>25.797195728786924</v>
      </c>
      <c r="E28" s="801">
        <v>0</v>
      </c>
      <c r="F28" s="803">
        <v>0</v>
      </c>
      <c r="G28" s="801">
        <v>38.045785119999991</v>
      </c>
      <c r="H28" s="803">
        <v>34.304444552864716</v>
      </c>
      <c r="I28" s="801">
        <v>0</v>
      </c>
      <c r="J28" s="801">
        <v>0</v>
      </c>
      <c r="K28" s="796"/>
    </row>
    <row r="29" spans="1:11" ht="10.9" customHeight="1">
      <c r="A29" s="797" t="s">
        <v>166</v>
      </c>
      <c r="B29" s="802"/>
      <c r="C29" s="751">
        <v>0</v>
      </c>
      <c r="D29" s="809">
        <v>110.70303127687022</v>
      </c>
      <c r="E29" s="813">
        <v>0</v>
      </c>
      <c r="F29" s="803">
        <v>0</v>
      </c>
      <c r="G29" s="801">
        <v>0</v>
      </c>
      <c r="H29" s="803">
        <v>108.48430149517532</v>
      </c>
      <c r="I29" s="801">
        <v>0</v>
      </c>
      <c r="J29" s="801">
        <v>0</v>
      </c>
      <c r="K29" s="796"/>
    </row>
    <row r="30" spans="1:11" ht="10.9" customHeight="1">
      <c r="A30" s="797" t="s">
        <v>105</v>
      </c>
      <c r="B30" s="802"/>
      <c r="C30" s="751">
        <v>0</v>
      </c>
      <c r="D30" s="803">
        <v>0</v>
      </c>
      <c r="E30" s="801">
        <v>9.293608116799998</v>
      </c>
      <c r="F30" s="803">
        <v>20.720127696828307</v>
      </c>
      <c r="G30" s="801">
        <v>0</v>
      </c>
      <c r="H30" s="803">
        <v>0</v>
      </c>
      <c r="I30" s="801">
        <v>8.7738497767999988</v>
      </c>
      <c r="J30" s="801">
        <v>21.221979798899355</v>
      </c>
      <c r="K30" s="796"/>
    </row>
    <row r="31" spans="1:11" ht="11.45" customHeight="1">
      <c r="A31" s="797" t="s">
        <v>171</v>
      </c>
      <c r="B31" s="802"/>
      <c r="C31" s="751">
        <v>0</v>
      </c>
      <c r="D31" s="803">
        <v>43.762323072118093</v>
      </c>
      <c r="E31" s="801">
        <v>0</v>
      </c>
      <c r="F31" s="803">
        <v>0.18038900197734939</v>
      </c>
      <c r="G31" s="801">
        <v>0</v>
      </c>
      <c r="H31" s="803">
        <v>43.913362643647893</v>
      </c>
      <c r="I31" s="801">
        <v>0</v>
      </c>
      <c r="J31" s="801">
        <v>8.7119835672251178E-2</v>
      </c>
      <c r="K31" s="796"/>
    </row>
    <row r="32" spans="1:11" ht="18" customHeight="1">
      <c r="A32" s="797" t="s">
        <v>55</v>
      </c>
      <c r="B32" s="802"/>
      <c r="C32" s="806">
        <v>20.292214164575395</v>
      </c>
      <c r="D32" s="807">
        <v>46.004363816580259</v>
      </c>
      <c r="E32" s="808">
        <v>21.355935255494366</v>
      </c>
      <c r="F32" s="807">
        <v>51.35766666285835</v>
      </c>
      <c r="G32" s="808">
        <v>19.25032095930154</v>
      </c>
      <c r="H32" s="807">
        <v>54.763444143835173</v>
      </c>
      <c r="I32" s="808">
        <v>22.714359994947664</v>
      </c>
      <c r="J32" s="808">
        <v>51.133097924623108</v>
      </c>
      <c r="K32" s="796"/>
    </row>
    <row r="33" spans="1:11" ht="13.9" customHeight="1">
      <c r="A33" s="814" t="s">
        <v>343</v>
      </c>
      <c r="B33" s="815"/>
      <c r="C33" s="856">
        <v>708.98785859393558</v>
      </c>
      <c r="D33" s="816">
        <v>325.50600528065098</v>
      </c>
      <c r="E33" s="857">
        <v>708.98785859393558</v>
      </c>
      <c r="F33" s="816">
        <v>325.50600528065104</v>
      </c>
      <c r="G33" s="817">
        <v>737.52127260099303</v>
      </c>
      <c r="H33" s="816">
        <v>346.56810436656099</v>
      </c>
      <c r="I33" s="817">
        <v>737.52127260099314</v>
      </c>
      <c r="J33" s="817">
        <v>346.56810436656093</v>
      </c>
      <c r="K33" s="796"/>
    </row>
    <row r="34" spans="1:11" ht="13.15" customHeight="1">
      <c r="A34" s="818"/>
      <c r="I34" s="819"/>
      <c r="J34" s="149" t="s">
        <v>541</v>
      </c>
    </row>
    <row r="35" spans="1:11" ht="12.6" customHeight="1">
      <c r="A35" s="820" t="s">
        <v>542</v>
      </c>
      <c r="B35" s="796"/>
      <c r="C35" s="796"/>
      <c r="D35" s="796"/>
      <c r="E35" s="796"/>
      <c r="F35" s="796"/>
      <c r="G35" s="796"/>
      <c r="H35" s="821"/>
      <c r="I35" s="821"/>
      <c r="J35" s="822"/>
      <c r="K35" s="823"/>
    </row>
    <row r="36" spans="1:11">
      <c r="A36" s="796"/>
      <c r="B36" s="796"/>
      <c r="C36" s="796"/>
      <c r="D36" s="796"/>
      <c r="E36" s="796"/>
      <c r="F36" s="796"/>
      <c r="G36" s="824"/>
      <c r="H36" s="796"/>
      <c r="I36" s="796"/>
      <c r="J36" s="796"/>
      <c r="K36" s="823"/>
    </row>
    <row r="37" spans="1:11">
      <c r="A37" s="796"/>
      <c r="B37" s="796"/>
      <c r="C37" s="796"/>
      <c r="D37" s="796"/>
      <c r="E37" s="796"/>
      <c r="F37" s="642"/>
      <c r="G37" s="796"/>
      <c r="H37" s="796"/>
      <c r="I37" s="796"/>
      <c r="J37" s="796"/>
      <c r="K37" s="823"/>
    </row>
    <row r="38" spans="1:11">
      <c r="A38" s="796"/>
      <c r="B38" s="796"/>
      <c r="C38" s="796"/>
      <c r="D38" s="796"/>
      <c r="E38" s="796"/>
      <c r="F38" s="642"/>
      <c r="G38" s="821"/>
      <c r="H38" s="821"/>
      <c r="I38" s="821"/>
      <c r="J38" s="822"/>
      <c r="K38" s="823"/>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1.25"/>
  <cols>
    <col min="1" max="1" width="30.6640625" style="361" customWidth="1"/>
    <col min="2" max="15" width="8.5" style="361" customWidth="1"/>
    <col min="16" max="16" width="12.6640625" style="361" customWidth="1"/>
  </cols>
  <sheetData>
    <row r="1" spans="1:16" ht="12.75">
      <c r="A1" s="373" t="s">
        <v>709</v>
      </c>
      <c r="B1"/>
      <c r="C1"/>
      <c r="D1"/>
      <c r="E1"/>
      <c r="F1"/>
      <c r="G1"/>
      <c r="H1"/>
      <c r="I1"/>
      <c r="J1"/>
      <c r="K1"/>
      <c r="L1"/>
      <c r="M1"/>
      <c r="N1"/>
      <c r="O1" s="86"/>
    </row>
    <row r="2" spans="1:16">
      <c r="B2" s="374"/>
      <c r="C2" s="374"/>
      <c r="D2" s="374"/>
      <c r="E2" s="374"/>
      <c r="F2" s="374"/>
      <c r="G2" s="374"/>
      <c r="H2" s="375">
        <v>2015</v>
      </c>
      <c r="I2" s="374"/>
      <c r="J2" s="374"/>
      <c r="K2" s="374"/>
      <c r="L2" s="374"/>
      <c r="M2" s="374"/>
      <c r="N2" s="374"/>
      <c r="O2" s="375">
        <v>2016</v>
      </c>
    </row>
    <row r="3" spans="1:16" ht="22.5">
      <c r="A3" s="361" t="s">
        <v>215</v>
      </c>
      <c r="B3" s="374" t="s">
        <v>228</v>
      </c>
      <c r="C3" s="374" t="s">
        <v>425</v>
      </c>
      <c r="D3" s="374" t="s">
        <v>229</v>
      </c>
      <c r="E3" s="374" t="s">
        <v>725</v>
      </c>
      <c r="F3" s="374" t="s">
        <v>726</v>
      </c>
      <c r="G3" s="374" t="s">
        <v>727</v>
      </c>
      <c r="H3" s="375" t="s">
        <v>203</v>
      </c>
      <c r="I3" s="374" t="s">
        <v>228</v>
      </c>
      <c r="J3" s="374" t="s">
        <v>425</v>
      </c>
      <c r="K3" s="374" t="s">
        <v>229</v>
      </c>
      <c r="L3" s="374" t="s">
        <v>725</v>
      </c>
      <c r="M3" s="374" t="s">
        <v>726</v>
      </c>
      <c r="N3" s="374" t="s">
        <v>727</v>
      </c>
      <c r="O3" s="375" t="s">
        <v>203</v>
      </c>
    </row>
    <row r="4" spans="1:16">
      <c r="B4" s="363"/>
      <c r="C4" s="363"/>
      <c r="D4" s="363"/>
      <c r="E4" s="363"/>
      <c r="F4" s="363"/>
      <c r="G4" s="363"/>
      <c r="H4" s="363"/>
      <c r="I4" s="363"/>
      <c r="J4" s="363"/>
      <c r="K4" s="363"/>
      <c r="L4" s="363"/>
      <c r="M4" s="363"/>
      <c r="N4" s="363"/>
      <c r="O4" s="364"/>
    </row>
    <row r="5" spans="1:16">
      <c r="A5" s="361" t="s">
        <v>47</v>
      </c>
      <c r="B5" s="431">
        <v>856.45445844859807</v>
      </c>
      <c r="C5" s="431">
        <v>710.52744962546649</v>
      </c>
      <c r="D5" s="431">
        <v>391.82493300675497</v>
      </c>
      <c r="E5" s="431">
        <v>189.87523359922773</v>
      </c>
      <c r="F5" s="431">
        <v>55.766196380238348</v>
      </c>
      <c r="G5" s="431">
        <v>71.459366852789216</v>
      </c>
      <c r="H5" s="431">
        <v>2275.90771484375</v>
      </c>
      <c r="I5" s="431">
        <v>863.12249472932933</v>
      </c>
      <c r="J5" s="431">
        <v>716.3203281818885</v>
      </c>
      <c r="K5" s="431">
        <v>358.43085793752977</v>
      </c>
      <c r="L5" s="431">
        <v>191.81627918055219</v>
      </c>
      <c r="M5" s="431">
        <v>59.229943687222246</v>
      </c>
      <c r="N5" s="431">
        <v>83.759772740444504</v>
      </c>
      <c r="O5" s="365">
        <v>2272.6796875</v>
      </c>
    </row>
    <row r="6" spans="1:16">
      <c r="A6" s="361" t="s">
        <v>66</v>
      </c>
      <c r="B6" s="431">
        <v>99.149577901699686</v>
      </c>
      <c r="C6" s="431">
        <v>92.216250000000002</v>
      </c>
      <c r="D6" s="431">
        <v>19.645562751824549</v>
      </c>
      <c r="E6" s="431">
        <v>22.790048899231543</v>
      </c>
      <c r="F6" s="431">
        <v>85.446222646429803</v>
      </c>
      <c r="G6" s="431">
        <v>8.4701043611622691</v>
      </c>
      <c r="H6" s="431">
        <v>327.7177734375</v>
      </c>
      <c r="I6" s="431">
        <v>100.9239711304093</v>
      </c>
      <c r="J6" s="431">
        <v>89.867553945089526</v>
      </c>
      <c r="K6" s="431">
        <v>18.676922688313802</v>
      </c>
      <c r="L6" s="431">
        <v>23.210104729625286</v>
      </c>
      <c r="M6" s="431">
        <v>87.849349264924996</v>
      </c>
      <c r="N6" s="431">
        <v>9.1828329739670593</v>
      </c>
      <c r="O6" s="365">
        <v>329.71072387695312</v>
      </c>
    </row>
    <row r="7" spans="1:16">
      <c r="A7" s="361" t="s">
        <v>53</v>
      </c>
      <c r="B7" s="431">
        <v>84.390180211513751</v>
      </c>
      <c r="C7" s="431">
        <v>78.409523191936586</v>
      </c>
      <c r="D7" s="431">
        <v>12.695653745103662</v>
      </c>
      <c r="E7" s="431">
        <v>2.6196175646015196</v>
      </c>
      <c r="F7" s="431">
        <v>6.9899692265918176</v>
      </c>
      <c r="G7" s="431">
        <v>3.7181523430782315</v>
      </c>
      <c r="H7" s="431">
        <v>188.82310485839844</v>
      </c>
      <c r="I7" s="431">
        <v>82.840107757480482</v>
      </c>
      <c r="J7" s="431">
        <v>80.588533746565631</v>
      </c>
      <c r="K7" s="431">
        <v>9.8141152140990293</v>
      </c>
      <c r="L7" s="431">
        <v>2.3910879873738424</v>
      </c>
      <c r="M7" s="431">
        <v>6.7777465712213534</v>
      </c>
      <c r="N7" s="431">
        <v>4.1164747570065412</v>
      </c>
      <c r="O7" s="365">
        <v>186.52806091308594</v>
      </c>
    </row>
    <row r="8" spans="1:16">
      <c r="A8" s="175" t="s">
        <v>82</v>
      </c>
      <c r="B8" s="369">
        <v>1039.9942165618115</v>
      </c>
      <c r="C8" s="369">
        <v>881.15322281740305</v>
      </c>
      <c r="D8" s="369">
        <v>424.16614950368319</v>
      </c>
      <c r="E8" s="369">
        <v>215.2849000630608</v>
      </c>
      <c r="F8" s="369">
        <v>148.20238825325998</v>
      </c>
      <c r="G8" s="369">
        <v>83.647623557029718</v>
      </c>
      <c r="H8" s="369">
        <v>2792.4485931396484</v>
      </c>
      <c r="I8" s="369">
        <v>1046.886573617219</v>
      </c>
      <c r="J8" s="369">
        <v>886.77641587354367</v>
      </c>
      <c r="K8" s="369">
        <v>386.92189583994264</v>
      </c>
      <c r="L8" s="369">
        <v>217.41747189755131</v>
      </c>
      <c r="M8" s="369">
        <v>153.85703952336857</v>
      </c>
      <c r="N8" s="369">
        <v>97.059080471418113</v>
      </c>
      <c r="O8" s="369">
        <v>2788.9184722900391</v>
      </c>
      <c r="P8" s="86"/>
    </row>
    <row r="9" spans="1:16">
      <c r="B9" s="431"/>
      <c r="C9" s="431"/>
      <c r="D9" s="431"/>
      <c r="E9" s="431"/>
      <c r="F9" s="431"/>
      <c r="G9" s="431"/>
      <c r="H9" s="431"/>
      <c r="I9" s="431"/>
      <c r="J9" s="431"/>
      <c r="K9" s="431"/>
      <c r="L9" s="431"/>
      <c r="M9" s="431"/>
      <c r="N9" s="431"/>
      <c r="O9" s="365"/>
    </row>
    <row r="10" spans="1:16">
      <c r="A10" s="361" t="s">
        <v>83</v>
      </c>
      <c r="B10" s="431">
        <v>32.182147171480068</v>
      </c>
      <c r="C10" s="431">
        <v>43.36764985603957</v>
      </c>
      <c r="D10" s="431">
        <v>1.3597703592175998</v>
      </c>
      <c r="E10" s="431">
        <v>1.6171199710367858</v>
      </c>
      <c r="F10" s="431">
        <v>9.5625876815856987</v>
      </c>
      <c r="G10" s="431">
        <v>0.62416606145830489</v>
      </c>
      <c r="H10" s="431">
        <v>88.71343994140625</v>
      </c>
      <c r="I10" s="431">
        <v>31.905033117293087</v>
      </c>
      <c r="J10" s="431">
        <v>44.645543652434952</v>
      </c>
      <c r="K10" s="431">
        <v>1.0572055270982679</v>
      </c>
      <c r="L10" s="431">
        <v>1.9049673258813338</v>
      </c>
      <c r="M10" s="431">
        <v>8.6828296148798128</v>
      </c>
      <c r="N10" s="431">
        <v>0.6571069136570642</v>
      </c>
      <c r="O10" s="365">
        <v>88.852684020996094</v>
      </c>
    </row>
    <row r="11" spans="1:16">
      <c r="A11" s="361" t="s">
        <v>52</v>
      </c>
      <c r="B11" s="431">
        <v>146.61796833931504</v>
      </c>
      <c r="C11" s="431">
        <v>37.546399025999996</v>
      </c>
      <c r="D11" s="431">
        <v>17.675130140580141</v>
      </c>
      <c r="E11" s="431">
        <v>3.3339712721183741</v>
      </c>
      <c r="F11" s="431">
        <v>81.400825495392837</v>
      </c>
      <c r="G11" s="431">
        <v>16.00035469990776</v>
      </c>
      <c r="H11" s="431">
        <v>302.57464599609375</v>
      </c>
      <c r="I11" s="431">
        <v>138.82370436386887</v>
      </c>
      <c r="J11" s="431">
        <v>32.940209740500002</v>
      </c>
      <c r="K11" s="431">
        <v>16.518794997970723</v>
      </c>
      <c r="L11" s="431">
        <v>3.5926838981517766</v>
      </c>
      <c r="M11" s="431">
        <v>86.947539462370116</v>
      </c>
      <c r="N11" s="431">
        <v>18.995369992684697</v>
      </c>
      <c r="O11" s="365">
        <v>297.81829833984375</v>
      </c>
    </row>
    <row r="12" spans="1:16">
      <c r="A12" s="361" t="s">
        <v>142</v>
      </c>
      <c r="B12" s="431">
        <v>17.638097465088499</v>
      </c>
      <c r="C12" s="431">
        <v>3.6626480999999935</v>
      </c>
      <c r="D12" s="431">
        <v>7.3134000000000006</v>
      </c>
      <c r="E12" s="431">
        <v>0</v>
      </c>
      <c r="F12" s="431">
        <v>5.4221567702991145</v>
      </c>
      <c r="G12" s="431">
        <v>1.9014760312282135</v>
      </c>
      <c r="H12" s="431">
        <v>35.937778472900391</v>
      </c>
      <c r="I12" s="431">
        <v>17.753356095081937</v>
      </c>
      <c r="J12" s="431">
        <v>4.0795722612052661</v>
      </c>
      <c r="K12" s="431">
        <v>8.2337335808626086</v>
      </c>
      <c r="L12" s="431">
        <v>0</v>
      </c>
      <c r="M12" s="431">
        <v>4.416427371453123</v>
      </c>
      <c r="N12" s="431">
        <v>2.2869249868462793</v>
      </c>
      <c r="O12" s="365">
        <v>36.770015716552734</v>
      </c>
    </row>
    <row r="13" spans="1:16">
      <c r="A13" s="361" t="s">
        <v>4</v>
      </c>
      <c r="B13" s="431">
        <v>15.55147838266684</v>
      </c>
      <c r="C13" s="431">
        <v>9.6403520052946288</v>
      </c>
      <c r="D13" s="431">
        <v>5.3147269987526169</v>
      </c>
      <c r="E13" s="431">
        <v>0</v>
      </c>
      <c r="F13" s="431">
        <v>10.11040013736698</v>
      </c>
      <c r="G13" s="431">
        <v>0.41700355961487434</v>
      </c>
      <c r="H13" s="431">
        <v>41.033962249755859</v>
      </c>
      <c r="I13" s="431">
        <v>15.910484292027139</v>
      </c>
      <c r="J13" s="431">
        <v>9.5090890839611344</v>
      </c>
      <c r="K13" s="431">
        <v>4.5846702625942219</v>
      </c>
      <c r="L13" s="431">
        <v>0</v>
      </c>
      <c r="M13" s="431">
        <v>10.640408200208132</v>
      </c>
      <c r="N13" s="431">
        <v>0.48249315825163352</v>
      </c>
      <c r="O13" s="365">
        <v>41.127147674560547</v>
      </c>
    </row>
    <row r="14" spans="1:16">
      <c r="A14" s="361" t="s">
        <v>84</v>
      </c>
      <c r="B14" s="431">
        <v>11.797084047020801</v>
      </c>
      <c r="C14" s="431">
        <v>0.57299</v>
      </c>
      <c r="D14" s="431">
        <v>0</v>
      </c>
      <c r="E14" s="431">
        <v>0</v>
      </c>
      <c r="F14" s="431">
        <v>2.963359282186484</v>
      </c>
      <c r="G14" s="431">
        <v>0.12278030775851878</v>
      </c>
      <c r="H14" s="431">
        <v>15.456212997436523</v>
      </c>
      <c r="I14" s="431">
        <v>11.042839297589506</v>
      </c>
      <c r="J14" s="431">
        <v>0.5832137300000001</v>
      </c>
      <c r="K14" s="431">
        <v>0</v>
      </c>
      <c r="L14" s="431">
        <v>0</v>
      </c>
      <c r="M14" s="431">
        <v>3.5276689890822146</v>
      </c>
      <c r="N14" s="431">
        <v>0.1385957503142955</v>
      </c>
      <c r="O14" s="365">
        <v>15.292317390441895</v>
      </c>
    </row>
    <row r="15" spans="1:16">
      <c r="A15" s="361" t="s">
        <v>85</v>
      </c>
      <c r="B15" s="431">
        <v>10.680716934329055</v>
      </c>
      <c r="C15" s="431">
        <v>6.4380978496250423</v>
      </c>
      <c r="D15" s="431">
        <v>0.81033247348810578</v>
      </c>
      <c r="E15" s="431">
        <v>0</v>
      </c>
      <c r="F15" s="431">
        <v>5.359791561627703</v>
      </c>
      <c r="G15" s="431">
        <v>0.42960966228280412</v>
      </c>
      <c r="H15" s="431">
        <v>23.718547821044922</v>
      </c>
      <c r="I15" s="431">
        <v>11.442035040695568</v>
      </c>
      <c r="J15" s="431">
        <v>7.0862869832022319</v>
      </c>
      <c r="K15" s="431">
        <v>0.81255256245656626</v>
      </c>
      <c r="L15" s="431">
        <v>0</v>
      </c>
      <c r="M15" s="431">
        <v>5.3912648775851713</v>
      </c>
      <c r="N15" s="431">
        <v>0.55950475819511791</v>
      </c>
      <c r="O15" s="365">
        <v>25.291645050048828</v>
      </c>
    </row>
    <row r="16" spans="1:16">
      <c r="A16" s="361" t="s">
        <v>44</v>
      </c>
      <c r="B16" s="431">
        <v>2.244964172303324</v>
      </c>
      <c r="C16" s="431">
        <v>19.368539989569793</v>
      </c>
      <c r="D16" s="431">
        <v>0</v>
      </c>
      <c r="E16" s="431">
        <v>0</v>
      </c>
      <c r="F16" s="431">
        <v>0</v>
      </c>
      <c r="G16" s="431">
        <v>1.0861202878218719E-3</v>
      </c>
      <c r="H16" s="431">
        <v>21.614589691162109</v>
      </c>
      <c r="I16" s="431">
        <v>2.1541446288269968</v>
      </c>
      <c r="J16" s="431">
        <v>17.197986103938909</v>
      </c>
      <c r="K16" s="431">
        <v>0</v>
      </c>
      <c r="L16" s="431">
        <v>0</v>
      </c>
      <c r="M16" s="431">
        <v>0</v>
      </c>
      <c r="N16" s="431">
        <v>1.0890959598433016E-3</v>
      </c>
      <c r="O16" s="365">
        <v>19.353219985961914</v>
      </c>
    </row>
    <row r="17" spans="1:16">
      <c r="A17" s="361" t="s">
        <v>5</v>
      </c>
      <c r="B17" s="431">
        <v>30.23900954238432</v>
      </c>
      <c r="C17" s="431">
        <v>31.069023300743702</v>
      </c>
      <c r="D17" s="431">
        <v>0.20100000000000001</v>
      </c>
      <c r="E17" s="431">
        <v>0</v>
      </c>
      <c r="F17" s="431">
        <v>17.274969452866838</v>
      </c>
      <c r="G17" s="431">
        <v>2.0519994925503491E-3</v>
      </c>
      <c r="H17" s="431">
        <v>78.786056518554688</v>
      </c>
      <c r="I17" s="431">
        <v>28.705541345882558</v>
      </c>
      <c r="J17" s="431">
        <v>32.010775565100488</v>
      </c>
      <c r="K17" s="431">
        <v>6.7693904305491964E-2</v>
      </c>
      <c r="L17" s="431">
        <v>0</v>
      </c>
      <c r="M17" s="431">
        <v>13.85783850903948</v>
      </c>
      <c r="N17" s="431">
        <v>2.0576214089682949E-3</v>
      </c>
      <c r="O17" s="365">
        <v>74.643913269042969</v>
      </c>
    </row>
    <row r="18" spans="1:16">
      <c r="A18" s="361" t="s">
        <v>51</v>
      </c>
      <c r="B18" s="432">
        <v>67.487524009008425</v>
      </c>
      <c r="C18" s="432">
        <v>6.585721842328061</v>
      </c>
      <c r="D18" s="432">
        <v>3.2027463910742178</v>
      </c>
      <c r="E18" s="432">
        <v>0</v>
      </c>
      <c r="F18" s="432">
        <v>20.768945331799358</v>
      </c>
      <c r="G18" s="432">
        <v>4.5197132503230417</v>
      </c>
      <c r="H18" s="432">
        <v>102.56465060423307</v>
      </c>
      <c r="I18" s="432">
        <v>68.511548774246322</v>
      </c>
      <c r="J18" s="432">
        <v>6.6744326969853685</v>
      </c>
      <c r="K18" s="432">
        <v>3.3840538999382619</v>
      </c>
      <c r="L18" s="432">
        <v>0</v>
      </c>
      <c r="M18" s="432">
        <v>22.549949167844595</v>
      </c>
      <c r="N18" s="432">
        <v>5.0703607379061815</v>
      </c>
      <c r="O18" s="367">
        <v>106.19034750143783</v>
      </c>
    </row>
    <row r="19" spans="1:16">
      <c r="A19" s="175" t="s">
        <v>88</v>
      </c>
      <c r="B19" s="369">
        <v>334.43899006359635</v>
      </c>
      <c r="C19" s="369">
        <v>158.25142196960081</v>
      </c>
      <c r="D19" s="369">
        <v>35.877106363112681</v>
      </c>
      <c r="E19" s="369">
        <v>4.9510912431551599</v>
      </c>
      <c r="F19" s="369">
        <v>152.86303571312496</v>
      </c>
      <c r="G19" s="369">
        <v>24.01824169235389</v>
      </c>
      <c r="H19" s="369">
        <v>710.39988429258756</v>
      </c>
      <c r="I19" s="369">
        <v>326.24868695551197</v>
      </c>
      <c r="J19" s="369">
        <v>154.72710981732837</v>
      </c>
      <c r="K19" s="369">
        <v>34.658704735226145</v>
      </c>
      <c r="L19" s="369">
        <v>5.4976512240331106</v>
      </c>
      <c r="M19" s="369">
        <v>156.01392619246266</v>
      </c>
      <c r="N19" s="369">
        <v>28.193503015224078</v>
      </c>
      <c r="O19" s="369">
        <v>705.33958894888656</v>
      </c>
      <c r="P19" s="86"/>
    </row>
    <row r="20" spans="1:16">
      <c r="B20" s="431"/>
      <c r="C20" s="431"/>
      <c r="D20" s="431"/>
      <c r="E20" s="431"/>
      <c r="F20" s="431"/>
      <c r="G20" s="431"/>
      <c r="H20" s="431"/>
      <c r="I20" s="431"/>
      <c r="J20" s="431"/>
      <c r="K20" s="431"/>
      <c r="L20" s="431"/>
      <c r="M20" s="431"/>
      <c r="N20" s="431"/>
      <c r="O20" s="365"/>
    </row>
    <row r="21" spans="1:16">
      <c r="A21" s="361" t="s">
        <v>143</v>
      </c>
      <c r="B21" s="431">
        <v>12.454928188419862</v>
      </c>
      <c r="C21" s="431">
        <v>7.5132403739846687</v>
      </c>
      <c r="D21" s="431">
        <v>3.2411895468243719</v>
      </c>
      <c r="E21" s="431">
        <v>0</v>
      </c>
      <c r="F21" s="431">
        <v>8.3848611432422562</v>
      </c>
      <c r="G21" s="431">
        <v>2.3050191123868142</v>
      </c>
      <c r="H21" s="431">
        <v>33.899238586425781</v>
      </c>
      <c r="I21" s="431">
        <v>12.656984544465747</v>
      </c>
      <c r="J21" s="431">
        <v>7.8676372981898695</v>
      </c>
      <c r="K21" s="431">
        <v>3.1756395241464648</v>
      </c>
      <c r="L21" s="431">
        <v>0</v>
      </c>
      <c r="M21" s="431">
        <v>8.978572572230231</v>
      </c>
      <c r="N21" s="431">
        <v>2.4499232437972776</v>
      </c>
      <c r="O21" s="365">
        <v>35.128757476806641</v>
      </c>
    </row>
    <row r="22" spans="1:16">
      <c r="A22" s="361" t="s">
        <v>67</v>
      </c>
      <c r="B22" s="431">
        <v>4.533314285714285</v>
      </c>
      <c r="C22" s="431">
        <v>9.5843099742046274</v>
      </c>
      <c r="D22" s="431">
        <v>3.5387248000000001E-4</v>
      </c>
      <c r="E22" s="431">
        <v>0</v>
      </c>
      <c r="F22" s="431">
        <v>0.37052541068923239</v>
      </c>
      <c r="G22" s="431">
        <v>2.2650133502285289E-2</v>
      </c>
      <c r="H22" s="431">
        <v>14.511153221130371</v>
      </c>
      <c r="I22" s="431">
        <v>4.6134288454011747</v>
      </c>
      <c r="J22" s="431">
        <v>9.3984974204643006</v>
      </c>
      <c r="K22" s="431">
        <v>3.5484199364383556E-4</v>
      </c>
      <c r="L22" s="431">
        <v>0</v>
      </c>
      <c r="M22" s="431">
        <v>0.44325021496130523</v>
      </c>
      <c r="N22" s="431">
        <v>3.7776621260804485E-2</v>
      </c>
      <c r="O22" s="365">
        <v>14.493309020996094</v>
      </c>
    </row>
    <row r="23" spans="1:16">
      <c r="A23" s="361" t="s">
        <v>144</v>
      </c>
      <c r="B23" s="431">
        <v>7.7067026491555755</v>
      </c>
      <c r="C23" s="431">
        <v>14.011998142848835</v>
      </c>
      <c r="D23" s="431">
        <v>0.66624890511970003</v>
      </c>
      <c r="E23" s="431">
        <v>0</v>
      </c>
      <c r="F23" s="431">
        <v>2.421143141602923E-2</v>
      </c>
      <c r="G23" s="431">
        <v>3.416753405439639E-2</v>
      </c>
      <c r="H23" s="431">
        <v>22.443328857421875</v>
      </c>
      <c r="I23" s="431">
        <v>7.5366389926898893</v>
      </c>
      <c r="J23" s="431">
        <v>15.312217232</v>
      </c>
      <c r="K23" s="431">
        <v>0.77852075196909998</v>
      </c>
      <c r="L23" s="431">
        <v>0</v>
      </c>
      <c r="M23" s="431">
        <v>2.4277764104840269E-2</v>
      </c>
      <c r="N23" s="431">
        <v>6.8680921108976209E-2</v>
      </c>
      <c r="O23" s="365">
        <v>23.7203369140625</v>
      </c>
    </row>
    <row r="24" spans="1:16">
      <c r="A24" s="361" t="s">
        <v>196</v>
      </c>
      <c r="B24" s="431">
        <v>30.958000000000002</v>
      </c>
      <c r="C24" s="431">
        <v>13.603059771693873</v>
      </c>
      <c r="D24" s="431">
        <v>3.1831</v>
      </c>
      <c r="E24" s="431">
        <v>5.9063897814182686</v>
      </c>
      <c r="F24" s="431">
        <v>7.1955469068199024E-2</v>
      </c>
      <c r="G24" s="431">
        <v>3.2013395483549676</v>
      </c>
      <c r="H24" s="431">
        <v>56.923851013183594</v>
      </c>
      <c r="I24" s="431">
        <v>31.769264289242866</v>
      </c>
      <c r="J24" s="431">
        <v>13.885687630060167</v>
      </c>
      <c r="K24" s="431">
        <v>2.9783840000000001</v>
      </c>
      <c r="L24" s="431">
        <v>9.8497506448838816</v>
      </c>
      <c r="M24" s="431">
        <v>8.8333458854707114E-2</v>
      </c>
      <c r="N24" s="431">
        <v>3.1567690184187773</v>
      </c>
      <c r="O24" s="365">
        <v>61.728187561035156</v>
      </c>
    </row>
    <row r="25" spans="1:16">
      <c r="A25" s="361" t="s">
        <v>145</v>
      </c>
      <c r="B25" s="431">
        <v>4.3759999999999994</v>
      </c>
      <c r="C25" s="431">
        <v>2.5798366294067026</v>
      </c>
      <c r="D25" s="431">
        <v>6.6191999999999993</v>
      </c>
      <c r="E25" s="431">
        <v>3.4799067746752814</v>
      </c>
      <c r="F25" s="431">
        <v>1.2809431144499204</v>
      </c>
      <c r="G25" s="431">
        <v>0.70303661130469919</v>
      </c>
      <c r="H25" s="431">
        <v>19.038923263549805</v>
      </c>
      <c r="I25" s="431">
        <v>4.5165297842148897</v>
      </c>
      <c r="J25" s="431">
        <v>2.6870593293207179</v>
      </c>
      <c r="K25" s="431">
        <v>5.7445606000000007</v>
      </c>
      <c r="L25" s="431">
        <v>3.5696798207901383</v>
      </c>
      <c r="M25" s="431">
        <v>0.87172960130334087</v>
      </c>
      <c r="N25" s="431">
        <v>0.71523000859844954</v>
      </c>
      <c r="O25" s="365">
        <v>18.104789733886719</v>
      </c>
    </row>
    <row r="26" spans="1:16">
      <c r="A26" s="361" t="s">
        <v>146</v>
      </c>
      <c r="B26" s="431">
        <v>8.9280000000000008</v>
      </c>
      <c r="C26" s="431">
        <v>6.4819910193942887</v>
      </c>
      <c r="D26" s="431">
        <v>16.580000000000002</v>
      </c>
      <c r="E26" s="431">
        <v>6.0734036294519376</v>
      </c>
      <c r="F26" s="431">
        <v>0.40611847762139502</v>
      </c>
      <c r="G26" s="431">
        <v>1.7260453907770219</v>
      </c>
      <c r="H26" s="431">
        <v>40.195560455322266</v>
      </c>
      <c r="I26" s="431">
        <v>8.4014738733616365</v>
      </c>
      <c r="J26" s="431">
        <v>7.0163370593293228</v>
      </c>
      <c r="K26" s="431">
        <v>16.900300000000001</v>
      </c>
      <c r="L26" s="431">
        <v>5.4541793003574934</v>
      </c>
      <c r="M26" s="431">
        <v>0.45250486491378733</v>
      </c>
      <c r="N26" s="431">
        <v>1.6697384260306762</v>
      </c>
      <c r="O26" s="365">
        <v>39.89453125</v>
      </c>
    </row>
    <row r="27" spans="1:16">
      <c r="A27" s="361" t="s">
        <v>89</v>
      </c>
      <c r="B27" s="431">
        <v>7.9887048721616303</v>
      </c>
      <c r="C27" s="431">
        <v>2.8454450654096743</v>
      </c>
      <c r="D27" s="431">
        <v>1.7283540243145126</v>
      </c>
      <c r="E27" s="431">
        <v>0</v>
      </c>
      <c r="F27" s="431">
        <v>4.0797512750599474E-3</v>
      </c>
      <c r="G27" s="431">
        <v>4.2866347636242317</v>
      </c>
      <c r="H27" s="431">
        <v>16.853218078613281</v>
      </c>
      <c r="I27" s="431">
        <v>8.0382791750355622</v>
      </c>
      <c r="J27" s="431">
        <v>2.8938159949614271</v>
      </c>
      <c r="K27" s="431">
        <v>2.0941127108770425</v>
      </c>
      <c r="L27" s="431">
        <v>0</v>
      </c>
      <c r="M27" s="431">
        <v>4.2039350009050831E-3</v>
      </c>
      <c r="N27" s="431">
        <v>4.0548130918850109</v>
      </c>
      <c r="O27" s="365">
        <v>17.085224151611328</v>
      </c>
    </row>
    <row r="28" spans="1:16">
      <c r="A28" s="361" t="s">
        <v>147</v>
      </c>
      <c r="B28" s="431">
        <v>8.742437811306786</v>
      </c>
      <c r="C28" s="431">
        <v>1.9672064583930453</v>
      </c>
      <c r="D28" s="431">
        <v>3.7858268844941252</v>
      </c>
      <c r="E28" s="431">
        <v>5.3177020934016186</v>
      </c>
      <c r="F28" s="431">
        <v>3.7904500953783211</v>
      </c>
      <c r="G28" s="431">
        <v>3.0897621253659269</v>
      </c>
      <c r="H28" s="431">
        <v>26.693382263183594</v>
      </c>
      <c r="I28" s="431">
        <v>8.9985224677607611</v>
      </c>
      <c r="J28" s="431">
        <v>1.7911053788095925</v>
      </c>
      <c r="K28" s="431">
        <v>4.0981178943345764</v>
      </c>
      <c r="L28" s="431">
        <v>5.3072219853612328</v>
      </c>
      <c r="M28" s="431">
        <v>3.5692033700812749</v>
      </c>
      <c r="N28" s="431">
        <v>3.3660699217414765</v>
      </c>
      <c r="O28" s="365">
        <v>27.130239486694336</v>
      </c>
    </row>
    <row r="29" spans="1:16">
      <c r="A29" s="361" t="s">
        <v>148</v>
      </c>
      <c r="B29" s="431">
        <v>76.783326000000002</v>
      </c>
      <c r="C29" s="431">
        <v>35.052884461079998</v>
      </c>
      <c r="D29" s="431">
        <v>8.3837123350000002</v>
      </c>
      <c r="E29" s="431">
        <v>98.979092184459034</v>
      </c>
      <c r="F29" s="431">
        <v>12.301924474853031</v>
      </c>
      <c r="G29" s="431">
        <v>7.9092184459428569</v>
      </c>
      <c r="H29" s="431">
        <v>239.41017150878906</v>
      </c>
      <c r="I29" s="431">
        <v>76.37417482730001</v>
      </c>
      <c r="J29" s="431">
        <v>38.31562941797668</v>
      </c>
      <c r="K29" s="431">
        <v>8.315515140007653</v>
      </c>
      <c r="L29" s="431">
        <v>91.23625175363135</v>
      </c>
      <c r="M29" s="431">
        <v>13.464777758188236</v>
      </c>
      <c r="N29" s="431">
        <v>8.1596512449346665</v>
      </c>
      <c r="O29" s="365">
        <v>235.86599731445312</v>
      </c>
    </row>
    <row r="30" spans="1:16">
      <c r="A30" s="361" t="s">
        <v>149</v>
      </c>
      <c r="B30" s="431">
        <v>110.005</v>
      </c>
      <c r="C30" s="431">
        <v>66.168195280405101</v>
      </c>
      <c r="D30" s="431">
        <v>78.47112353109776</v>
      </c>
      <c r="E30" s="431">
        <v>20.768953025297467</v>
      </c>
      <c r="F30" s="431">
        <v>4.2940577634972898</v>
      </c>
      <c r="G30" s="431">
        <v>38.101778521971156</v>
      </c>
      <c r="H30" s="431">
        <v>317.80911254882812</v>
      </c>
      <c r="I30" s="431">
        <v>112.98524399999999</v>
      </c>
      <c r="J30" s="431">
        <v>72.423138767614702</v>
      </c>
      <c r="K30" s="431">
        <v>75.284226616986729</v>
      </c>
      <c r="L30" s="431">
        <v>19.149658324659377</v>
      </c>
      <c r="M30" s="431">
        <v>4.7517762592206889</v>
      </c>
      <c r="N30" s="431">
        <v>37.867357559849609</v>
      </c>
      <c r="O30" s="365">
        <v>322.46142578125</v>
      </c>
    </row>
    <row r="31" spans="1:16">
      <c r="A31" s="361" t="s">
        <v>150</v>
      </c>
      <c r="B31" s="431">
        <v>14.917859267232981</v>
      </c>
      <c r="C31" s="431">
        <v>2.5383439916852923</v>
      </c>
      <c r="D31" s="431">
        <v>5.6063999999999998</v>
      </c>
      <c r="E31" s="431">
        <v>0</v>
      </c>
      <c r="F31" s="431">
        <v>1.379825315653703</v>
      </c>
      <c r="G31" s="431">
        <v>1.9803593247952134</v>
      </c>
      <c r="H31" s="431">
        <v>26.422788619995117</v>
      </c>
      <c r="I31" s="431">
        <v>15.377325837538395</v>
      </c>
      <c r="J31" s="431">
        <v>2.5601526998693647</v>
      </c>
      <c r="K31" s="431">
        <v>4.6813511999999999</v>
      </c>
      <c r="L31" s="431">
        <v>0</v>
      </c>
      <c r="M31" s="431">
        <v>1.2128496806435356</v>
      </c>
      <c r="N31" s="431">
        <v>2.0788791238629596</v>
      </c>
      <c r="O31" s="365">
        <v>25.910558700561523</v>
      </c>
    </row>
    <row r="32" spans="1:16">
      <c r="A32" s="361" t="s">
        <v>151</v>
      </c>
      <c r="B32" s="431">
        <v>6.9945728255602306</v>
      </c>
      <c r="C32" s="431">
        <v>7.4886070507308711</v>
      </c>
      <c r="D32" s="431">
        <v>2.363</v>
      </c>
      <c r="E32" s="431">
        <v>3.5829289043761459</v>
      </c>
      <c r="F32" s="431">
        <v>5.294836403131626E-2</v>
      </c>
      <c r="G32" s="431">
        <v>0.67362085350952361</v>
      </c>
      <c r="H32" s="431">
        <v>21.155677795410156</v>
      </c>
      <c r="I32" s="431">
        <v>7.1022108255717766</v>
      </c>
      <c r="J32" s="431">
        <v>8.0315754275341558</v>
      </c>
      <c r="K32" s="431">
        <v>2.2844173000000003</v>
      </c>
      <c r="L32" s="431">
        <v>3.6326005792641394</v>
      </c>
      <c r="M32" s="431">
        <v>5.9012934360894283E-2</v>
      </c>
      <c r="N32" s="431">
        <v>0.78216099038782638</v>
      </c>
      <c r="O32" s="365">
        <v>21.891979217529297</v>
      </c>
    </row>
    <row r="33" spans="1:15">
      <c r="A33" s="361" t="s">
        <v>218</v>
      </c>
      <c r="B33" s="431">
        <v>6.8140000000000001</v>
      </c>
      <c r="C33" s="431">
        <v>3.7605581947938491</v>
      </c>
      <c r="D33" s="431">
        <v>2.1854685113403312</v>
      </c>
      <c r="E33" s="431">
        <v>0</v>
      </c>
      <c r="F33" s="431">
        <v>0.18252146314963152</v>
      </c>
      <c r="G33" s="431">
        <v>1.5957005551801353</v>
      </c>
      <c r="H33" s="431">
        <v>14.538249015808105</v>
      </c>
      <c r="I33" s="431">
        <v>7.0410139109930876</v>
      </c>
      <c r="J33" s="431">
        <v>4.2994101587565723</v>
      </c>
      <c r="K33" s="431">
        <v>2.1759664412120641</v>
      </c>
      <c r="L33" s="431">
        <v>0</v>
      </c>
      <c r="M33" s="431">
        <v>0.15412682062079996</v>
      </c>
      <c r="N33" s="431">
        <v>1.5068144437149908</v>
      </c>
      <c r="O33" s="365">
        <v>15.17733097076416</v>
      </c>
    </row>
    <row r="34" spans="1:15">
      <c r="A34" s="361" t="s">
        <v>90</v>
      </c>
      <c r="B34" s="431">
        <v>57.633279827717324</v>
      </c>
      <c r="C34" s="431">
        <v>55.301305074807395</v>
      </c>
      <c r="D34" s="431">
        <v>12.301</v>
      </c>
      <c r="E34" s="431">
        <v>0</v>
      </c>
      <c r="F34" s="431">
        <v>10.303887405530123</v>
      </c>
      <c r="G34" s="431">
        <v>14.338326469656458</v>
      </c>
      <c r="H34" s="431">
        <v>149.8778076171875</v>
      </c>
      <c r="I34" s="431">
        <v>58.100826946197103</v>
      </c>
      <c r="J34" s="431">
        <v>58.078965334325687</v>
      </c>
      <c r="K34" s="431">
        <v>10.86957</v>
      </c>
      <c r="L34" s="431">
        <v>0</v>
      </c>
      <c r="M34" s="431">
        <v>9.2730797074895932</v>
      </c>
      <c r="N34" s="431">
        <v>14.999704127122728</v>
      </c>
      <c r="O34" s="365">
        <v>151.32215881347656</v>
      </c>
    </row>
    <row r="35" spans="1:15">
      <c r="A35" s="361" t="s">
        <v>68</v>
      </c>
      <c r="B35" s="431">
        <v>13.182524694962407</v>
      </c>
      <c r="C35" s="431">
        <v>11.569094624121956</v>
      </c>
      <c r="D35" s="431">
        <v>35.793799999999997</v>
      </c>
      <c r="E35" s="431">
        <v>0</v>
      </c>
      <c r="F35" s="431">
        <v>2.0973435307960275</v>
      </c>
      <c r="G35" s="431">
        <v>4.0558333710458271E-2</v>
      </c>
      <c r="H35" s="431">
        <v>62.683319091796875</v>
      </c>
      <c r="I35" s="431">
        <v>13.195163707329959</v>
      </c>
      <c r="J35" s="431">
        <v>12.041387105217675</v>
      </c>
      <c r="K35" s="431">
        <v>35.610552122620106</v>
      </c>
      <c r="L35" s="431">
        <v>0</v>
      </c>
      <c r="M35" s="431">
        <v>2.1030896774557428</v>
      </c>
      <c r="N35" s="431">
        <v>7.9354663528985542E-2</v>
      </c>
      <c r="O35" s="365">
        <v>63.029544830322266</v>
      </c>
    </row>
    <row r="36" spans="1:15">
      <c r="A36" s="361" t="s">
        <v>153</v>
      </c>
      <c r="B36" s="431">
        <v>2.7944999999999998</v>
      </c>
      <c r="C36" s="431">
        <v>2.0672378999999999</v>
      </c>
      <c r="D36" s="431">
        <v>0.18239999999999998</v>
      </c>
      <c r="E36" s="431">
        <v>0</v>
      </c>
      <c r="F36" s="431">
        <v>7.910576096302635E-2</v>
      </c>
      <c r="G36" s="431">
        <v>0.30096845725664001</v>
      </c>
      <c r="H36" s="431">
        <v>5.4242129325866699</v>
      </c>
      <c r="I36" s="431">
        <v>2.9908999999999994</v>
      </c>
      <c r="J36" s="431">
        <v>1.8420038999999999</v>
      </c>
      <c r="K36" s="431">
        <v>0.19173662497969793</v>
      </c>
      <c r="L36" s="431">
        <v>0</v>
      </c>
      <c r="M36" s="431">
        <v>0.10295515228311494</v>
      </c>
      <c r="N36" s="431">
        <v>0.3622663710005869</v>
      </c>
      <c r="O36" s="365">
        <v>5.4898624420166016</v>
      </c>
    </row>
    <row r="37" spans="1:15">
      <c r="A37" s="361" t="s">
        <v>154</v>
      </c>
      <c r="B37" s="431">
        <v>38.733695634547033</v>
      </c>
      <c r="C37" s="431">
        <v>28.327123340021025</v>
      </c>
      <c r="D37" s="431">
        <v>11.010795834527565</v>
      </c>
      <c r="E37" s="431">
        <v>0.92275897180612387</v>
      </c>
      <c r="F37" s="431">
        <v>2.104358057654877E-2</v>
      </c>
      <c r="G37" s="431">
        <v>3.0776535276281725</v>
      </c>
      <c r="H37" s="431">
        <v>82.093070983886719</v>
      </c>
      <c r="I37" s="431">
        <v>39.944745924188055</v>
      </c>
      <c r="J37" s="431">
        <v>30.214005923378242</v>
      </c>
      <c r="K37" s="431">
        <v>10.270373554982328</v>
      </c>
      <c r="L37" s="431">
        <v>0.93134085275984679</v>
      </c>
      <c r="M37" s="431">
        <v>2.4550844005973564E-2</v>
      </c>
      <c r="N37" s="431">
        <v>3.109760115354292</v>
      </c>
      <c r="O37" s="365">
        <v>84.494773864746094</v>
      </c>
    </row>
    <row r="38" spans="1:15">
      <c r="A38" s="361" t="s">
        <v>91</v>
      </c>
      <c r="B38" s="431">
        <v>10.308636819475911</v>
      </c>
      <c r="C38" s="431">
        <v>4.3543714952085644</v>
      </c>
      <c r="D38" s="431">
        <v>0.81924142543231115</v>
      </c>
      <c r="E38" s="431">
        <v>0</v>
      </c>
      <c r="F38" s="431">
        <v>31.079105760962904</v>
      </c>
      <c r="G38" s="431">
        <v>0.61655994026338179</v>
      </c>
      <c r="H38" s="431">
        <v>47.177913665771484</v>
      </c>
      <c r="I38" s="431">
        <v>10.412224795146512</v>
      </c>
      <c r="J38" s="431">
        <v>4.3841636507085653</v>
      </c>
      <c r="K38" s="431">
        <v>0.82077152876838977</v>
      </c>
      <c r="L38" s="431">
        <v>0</v>
      </c>
      <c r="M38" s="431">
        <v>32.438861836448261</v>
      </c>
      <c r="N38" s="431">
        <v>0.52776711770828422</v>
      </c>
      <c r="O38" s="365">
        <v>48.583789825439453</v>
      </c>
    </row>
    <row r="39" spans="1:15">
      <c r="A39" s="361" t="s">
        <v>155</v>
      </c>
      <c r="B39" s="431">
        <v>24.942000000000004</v>
      </c>
      <c r="C39" s="431">
        <v>14.702326359033156</v>
      </c>
      <c r="D39" s="431">
        <v>48.671300277061256</v>
      </c>
      <c r="E39" s="431">
        <v>0</v>
      </c>
      <c r="F39" s="431">
        <v>0.41453590985201449</v>
      </c>
      <c r="G39" s="431">
        <v>4.7180612752862192</v>
      </c>
      <c r="H39" s="431">
        <v>93.448226928710938</v>
      </c>
      <c r="I39" s="431">
        <v>27.202000000000005</v>
      </c>
      <c r="J39" s="431">
        <v>15.58213057923872</v>
      </c>
      <c r="K39" s="431">
        <v>48.807274367053765</v>
      </c>
      <c r="L39" s="431">
        <v>0</v>
      </c>
      <c r="M39" s="431">
        <v>0.48422862832058461</v>
      </c>
      <c r="N39" s="431">
        <v>4.6449713872758549</v>
      </c>
      <c r="O39" s="365">
        <v>96.720611572265625</v>
      </c>
    </row>
    <row r="40" spans="1:15">
      <c r="A40" s="361" t="s">
        <v>156</v>
      </c>
      <c r="B40" s="431">
        <v>11.508176999999998</v>
      </c>
      <c r="C40" s="431">
        <v>4.2843229300800001</v>
      </c>
      <c r="D40" s="431">
        <v>3.2593609999999997</v>
      </c>
      <c r="E40" s="431">
        <v>0</v>
      </c>
      <c r="F40" s="431">
        <v>1.9596565773634353</v>
      </c>
      <c r="G40" s="431">
        <v>3.5550889645653116</v>
      </c>
      <c r="H40" s="431">
        <v>24.566604614257812</v>
      </c>
      <c r="I40" s="431">
        <v>11.170805411331029</v>
      </c>
      <c r="J40" s="431">
        <v>4.644118717915215</v>
      </c>
      <c r="K40" s="431">
        <v>2.879</v>
      </c>
      <c r="L40" s="431">
        <v>0</v>
      </c>
      <c r="M40" s="431">
        <v>3.5748574441770637</v>
      </c>
      <c r="N40" s="431">
        <v>3.7224510114495031</v>
      </c>
      <c r="O40" s="365">
        <v>25.991231918334961</v>
      </c>
    </row>
    <row r="41" spans="1:15">
      <c r="A41" s="361" t="s">
        <v>92</v>
      </c>
      <c r="B41" s="431">
        <v>9.157</v>
      </c>
      <c r="C41" s="431">
        <v>8.9503654342218262</v>
      </c>
      <c r="D41" s="431">
        <v>5.9143999999999997</v>
      </c>
      <c r="E41" s="431">
        <v>2.6338416979680397</v>
      </c>
      <c r="F41" s="431">
        <v>3.7636330723627496</v>
      </c>
      <c r="G41" s="431">
        <v>2.1652260487848944</v>
      </c>
      <c r="H41" s="431">
        <v>32.584468841552734</v>
      </c>
      <c r="I41" s="431">
        <v>9.4919635819165382</v>
      </c>
      <c r="J41" s="431">
        <v>9.530717970765247</v>
      </c>
      <c r="K41" s="431">
        <v>5.4039361657534251</v>
      </c>
      <c r="L41" s="431">
        <v>2.5537403267411767</v>
      </c>
      <c r="M41" s="431">
        <v>4.051538470049338</v>
      </c>
      <c r="N41" s="431">
        <v>2.0407106111906028</v>
      </c>
      <c r="O41" s="365">
        <v>33.072608947753906</v>
      </c>
    </row>
    <row r="42" spans="1:15">
      <c r="A42" s="361" t="s">
        <v>69</v>
      </c>
      <c r="B42" s="431">
        <v>144.17608791096268</v>
      </c>
      <c r="C42" s="431">
        <v>362.50924711230203</v>
      </c>
      <c r="D42" s="431">
        <v>92.163231999999994</v>
      </c>
      <c r="E42" s="431">
        <v>44.230550979770832</v>
      </c>
      <c r="F42" s="431">
        <v>38.453539394487791</v>
      </c>
      <c r="G42" s="431">
        <v>0.15347639951124528</v>
      </c>
      <c r="H42" s="431">
        <v>681.6861572265625</v>
      </c>
      <c r="I42" s="431">
        <v>147.98568195893327</v>
      </c>
      <c r="J42" s="431">
        <v>351.76527535476436</v>
      </c>
      <c r="K42" s="431">
        <v>87.309375922652634</v>
      </c>
      <c r="L42" s="431">
        <v>44.490010182377517</v>
      </c>
      <c r="M42" s="431">
        <v>42.227057292845018</v>
      </c>
      <c r="N42" s="431">
        <v>0.16458085706793335</v>
      </c>
      <c r="O42" s="365">
        <v>673.94195556640625</v>
      </c>
    </row>
    <row r="43" spans="1:15">
      <c r="A43" s="361" t="s">
        <v>157</v>
      </c>
      <c r="B43" s="431">
        <v>3.673</v>
      </c>
      <c r="C43" s="431">
        <v>3.879449699054164</v>
      </c>
      <c r="D43" s="431">
        <v>3.2753000000000001</v>
      </c>
      <c r="E43" s="431">
        <v>3.4271620581979318</v>
      </c>
      <c r="F43" s="431">
        <v>0.92026066886907354</v>
      </c>
      <c r="G43" s="431">
        <v>0.49192198035932289</v>
      </c>
      <c r="H43" s="431">
        <v>15.667094230651855</v>
      </c>
      <c r="I43" s="431">
        <v>4</v>
      </c>
      <c r="J43" s="431">
        <v>3.9524505588993919</v>
      </c>
      <c r="K43" s="431">
        <v>3.1210770000000001</v>
      </c>
      <c r="L43" s="431">
        <v>3.3429877358917368</v>
      </c>
      <c r="M43" s="431">
        <v>1.0139109155088886</v>
      </c>
      <c r="N43" s="431">
        <v>0.5019339244479637</v>
      </c>
      <c r="O43" s="365">
        <v>15.932360649108887</v>
      </c>
    </row>
    <row r="44" spans="1:15">
      <c r="A44" s="361" t="s">
        <v>158</v>
      </c>
      <c r="B44" s="431">
        <v>61.200002279999993</v>
      </c>
      <c r="C44" s="431">
        <v>24.590480148000005</v>
      </c>
      <c r="D44" s="431">
        <v>13.686</v>
      </c>
      <c r="E44" s="431">
        <v>12.960328702237057</v>
      </c>
      <c r="F44" s="431">
        <v>6.3063558051635731</v>
      </c>
      <c r="G44" s="431">
        <v>15.632846254333501</v>
      </c>
      <c r="H44" s="431">
        <v>134.37600708007812</v>
      </c>
      <c r="I44" s="431">
        <v>62.479757905773305</v>
      </c>
      <c r="J44" s="431">
        <v>25.159750818205932</v>
      </c>
      <c r="K44" s="431">
        <v>10.442</v>
      </c>
      <c r="L44" s="431">
        <v>13.278481493484545</v>
      </c>
      <c r="M44" s="431">
        <v>8.0516985770233802</v>
      </c>
      <c r="N44" s="431">
        <v>15.542030907675541</v>
      </c>
      <c r="O44" s="365">
        <v>134.95372009277344</v>
      </c>
    </row>
    <row r="45" spans="1:15">
      <c r="A45" s="361" t="s">
        <v>159</v>
      </c>
      <c r="B45" s="431">
        <v>14.12775488654235</v>
      </c>
      <c r="C45" s="431">
        <v>0.76627257093723011</v>
      </c>
      <c r="D45" s="431">
        <v>2.1164000000000001</v>
      </c>
      <c r="E45" s="431">
        <v>12.750147078788926</v>
      </c>
      <c r="F45" s="431">
        <v>17.04122731592517</v>
      </c>
      <c r="G45" s="431">
        <v>6.1388423767932059</v>
      </c>
      <c r="H45" s="431">
        <v>52.940643310546875</v>
      </c>
      <c r="I45" s="431">
        <v>14.692767431326747</v>
      </c>
      <c r="J45" s="431">
        <v>0.845485812553739</v>
      </c>
      <c r="K45" s="431">
        <v>2.2497226000000001</v>
      </c>
      <c r="L45" s="431">
        <v>14.203532935470939</v>
      </c>
      <c r="M45" s="431">
        <v>14.108796362261467</v>
      </c>
      <c r="N45" s="431">
        <v>6.1048409151379817</v>
      </c>
      <c r="O45" s="365">
        <v>52.205142974853516</v>
      </c>
    </row>
    <row r="46" spans="1:15">
      <c r="A46" s="361" t="s">
        <v>160</v>
      </c>
      <c r="B46" s="431">
        <v>10.733616</v>
      </c>
      <c r="C46" s="431">
        <v>2.5670679277729969</v>
      </c>
      <c r="D46" s="431">
        <v>0.12921563007547535</v>
      </c>
      <c r="E46" s="431">
        <v>5.2626815261895894</v>
      </c>
      <c r="F46" s="431">
        <v>8.5054189448450064</v>
      </c>
      <c r="G46" s="431">
        <v>0.6671883142849665</v>
      </c>
      <c r="H46" s="431">
        <v>27.865188598632812</v>
      </c>
      <c r="I46" s="431">
        <v>10.177810401273884</v>
      </c>
      <c r="J46" s="431">
        <v>2.6968212391149331</v>
      </c>
      <c r="K46" s="431">
        <v>0.12956964550033964</v>
      </c>
      <c r="L46" s="431">
        <v>4.81965877720961</v>
      </c>
      <c r="M46" s="431">
        <v>7.7840723385366477</v>
      </c>
      <c r="N46" s="431">
        <v>0.78671204991662735</v>
      </c>
      <c r="O46" s="365">
        <v>26.394645690917969</v>
      </c>
    </row>
    <row r="47" spans="1:15">
      <c r="A47" s="361" t="s">
        <v>161</v>
      </c>
      <c r="B47" s="431">
        <v>38.893319504470668</v>
      </c>
      <c r="C47" s="431">
        <v>39.23144883920888</v>
      </c>
      <c r="D47" s="431">
        <v>34.739989000000001</v>
      </c>
      <c r="E47" s="431">
        <v>0</v>
      </c>
      <c r="F47" s="431">
        <v>15.193428972258618</v>
      </c>
      <c r="G47" s="431">
        <v>3.8532990903742426</v>
      </c>
      <c r="H47" s="431">
        <v>131.91148376464844</v>
      </c>
      <c r="I47" s="431">
        <v>41.172401260918875</v>
      </c>
      <c r="J47" s="431">
        <v>37.900193843976638</v>
      </c>
      <c r="K47" s="431">
        <v>38.435189599934652</v>
      </c>
      <c r="L47" s="431">
        <v>0</v>
      </c>
      <c r="M47" s="431">
        <v>15.198676966628895</v>
      </c>
      <c r="N47" s="431">
        <v>5.1687420068539414</v>
      </c>
      <c r="O47" s="365">
        <v>137.87519836425781</v>
      </c>
    </row>
    <row r="48" spans="1:15">
      <c r="A48" s="361" t="s">
        <v>70</v>
      </c>
      <c r="B48" s="431">
        <v>6.6180761885071453</v>
      </c>
      <c r="C48" s="431">
        <v>26.473984635802395</v>
      </c>
      <c r="D48" s="431">
        <v>0</v>
      </c>
      <c r="E48" s="431">
        <v>0</v>
      </c>
      <c r="F48" s="431">
        <v>0</v>
      </c>
      <c r="G48" s="431">
        <v>9.298321039055039E-4</v>
      </c>
      <c r="H48" s="431">
        <v>33.092990875244141</v>
      </c>
      <c r="I48" s="431">
        <v>6.6894378465037052</v>
      </c>
      <c r="J48" s="431">
        <v>26.553406589709802</v>
      </c>
      <c r="K48" s="431">
        <v>0</v>
      </c>
      <c r="L48" s="431">
        <v>0</v>
      </c>
      <c r="M48" s="431">
        <v>0</v>
      </c>
      <c r="N48" s="431">
        <v>1.1843918563295907E-3</v>
      </c>
      <c r="O48" s="365">
        <v>33.244026184082031</v>
      </c>
    </row>
    <row r="49" spans="1:16">
      <c r="A49" s="361" t="s">
        <v>162</v>
      </c>
      <c r="B49" s="431">
        <v>9.1774991275234594</v>
      </c>
      <c r="C49" s="431">
        <v>25.912099610851996</v>
      </c>
      <c r="D49" s="431">
        <v>27.344000000000001</v>
      </c>
      <c r="E49" s="431">
        <v>19.827849934380154</v>
      </c>
      <c r="F49" s="431">
        <v>1.2212064986197173</v>
      </c>
      <c r="G49" s="431">
        <v>0.38602525229669032</v>
      </c>
      <c r="H49" s="431">
        <v>83.868682861328125</v>
      </c>
      <c r="I49" s="431">
        <v>9.122211784778635</v>
      </c>
      <c r="J49" s="431">
        <v>26.073610923463999</v>
      </c>
      <c r="K49" s="431">
        <v>31.516627211777713</v>
      </c>
      <c r="L49" s="431">
        <v>18.316966103995945</v>
      </c>
      <c r="M49" s="431">
        <v>1.6186986152985494</v>
      </c>
      <c r="N49" s="431">
        <v>0.33927620497668609</v>
      </c>
      <c r="O49" s="365">
        <v>86.987388610839844</v>
      </c>
    </row>
    <row r="50" spans="1:16">
      <c r="A50" s="361" t="s">
        <v>93</v>
      </c>
      <c r="B50" s="431">
        <v>71.752995228322618</v>
      </c>
      <c r="C50" s="431">
        <v>61.327588814409715</v>
      </c>
      <c r="D50" s="431">
        <v>23.015418046505982</v>
      </c>
      <c r="E50" s="431">
        <v>15.917296920603413</v>
      </c>
      <c r="F50" s="431">
        <v>1.4228472409263326</v>
      </c>
      <c r="G50" s="431">
        <v>17.482308576512093</v>
      </c>
      <c r="H50" s="431">
        <v>190.91845703125</v>
      </c>
      <c r="I50" s="431">
        <v>73.140710851690159</v>
      </c>
      <c r="J50" s="431">
        <v>69.025235376224558</v>
      </c>
      <c r="K50" s="431">
        <v>10.973011432254193</v>
      </c>
      <c r="L50" s="431">
        <v>16.22982318369116</v>
      </c>
      <c r="M50" s="431">
        <v>1.2145726604183953</v>
      </c>
      <c r="N50" s="431">
        <v>17.511001874389596</v>
      </c>
      <c r="O50" s="365">
        <v>188.09434509277344</v>
      </c>
    </row>
    <row r="51" spans="1:16">
      <c r="A51" s="361" t="s">
        <v>506</v>
      </c>
      <c r="B51" s="431">
        <v>0</v>
      </c>
      <c r="C51" s="431">
        <v>0</v>
      </c>
      <c r="D51" s="431">
        <v>0</v>
      </c>
      <c r="E51" s="431">
        <v>0</v>
      </c>
      <c r="F51" s="431">
        <v>0</v>
      </c>
      <c r="G51" s="431">
        <v>0</v>
      </c>
      <c r="H51" s="431">
        <v>0</v>
      </c>
      <c r="I51" s="431">
        <v>0</v>
      </c>
      <c r="J51" s="431">
        <v>0</v>
      </c>
      <c r="K51" s="431">
        <v>0</v>
      </c>
      <c r="L51" s="431">
        <v>0</v>
      </c>
      <c r="M51" s="431">
        <v>0</v>
      </c>
      <c r="N51" s="431">
        <v>0</v>
      </c>
      <c r="O51" s="365">
        <v>0</v>
      </c>
    </row>
    <row r="52" spans="1:16">
      <c r="A52" s="361" t="s">
        <v>71</v>
      </c>
      <c r="B52" s="431">
        <v>2.7279028629171136</v>
      </c>
      <c r="C52" s="431">
        <v>45.212040110518323</v>
      </c>
      <c r="D52" s="431">
        <v>1.1117927802282677</v>
      </c>
      <c r="E52" s="431">
        <v>0</v>
      </c>
      <c r="F52" s="431">
        <v>2.6768339593609887</v>
      </c>
      <c r="G52" s="431">
        <v>3.3375571344526275E-4</v>
      </c>
      <c r="H52" s="431">
        <v>51.728900909423828</v>
      </c>
      <c r="I52" s="431">
        <v>2.7552524868020742</v>
      </c>
      <c r="J52" s="431">
        <v>46.226598290598353</v>
      </c>
      <c r="K52" s="431">
        <v>1.0018012578918256</v>
      </c>
      <c r="L52" s="431">
        <v>0</v>
      </c>
      <c r="M52" s="431">
        <v>2.6841677510304707</v>
      </c>
      <c r="N52" s="431">
        <v>5.02005168990272E-4</v>
      </c>
      <c r="O52" s="365">
        <v>52.668319702148438</v>
      </c>
    </row>
    <row r="53" spans="1:16">
      <c r="A53" s="361" t="s">
        <v>134</v>
      </c>
      <c r="B53" s="432">
        <v>33.317144586696607</v>
      </c>
      <c r="C53" s="432">
        <v>13.581426378230512</v>
      </c>
      <c r="D53" s="432">
        <v>22.991275255941204</v>
      </c>
      <c r="E53" s="432">
        <v>1.9087885233289512</v>
      </c>
      <c r="F53" s="432">
        <v>20.670682270336449</v>
      </c>
      <c r="G53" s="432">
        <v>2.335697372601417</v>
      </c>
      <c r="H53" s="432">
        <v>94.805015651509166</v>
      </c>
      <c r="I53" s="432">
        <v>34.489652929613534</v>
      </c>
      <c r="J53" s="432">
        <v>13.946503527310931</v>
      </c>
      <c r="K53" s="432">
        <v>23.021116097355275</v>
      </c>
      <c r="L53" s="432">
        <v>1.831583472869613</v>
      </c>
      <c r="M53" s="432">
        <v>21.738454983813554</v>
      </c>
      <c r="N53" s="432">
        <v>2.5234086926374122</v>
      </c>
      <c r="O53" s="367">
        <v>97.550718726590276</v>
      </c>
    </row>
    <row r="54" spans="1:16">
      <c r="A54" s="175" t="s">
        <v>135</v>
      </c>
      <c r="B54" s="369">
        <v>865.86005845219677</v>
      </c>
      <c r="C54" s="369">
        <v>909.20292941861294</v>
      </c>
      <c r="D54" s="369">
        <v>471.33889886044278</v>
      </c>
      <c r="E54" s="369">
        <v>263.94978278635074</v>
      </c>
      <c r="F54" s="369">
        <v>194.67453494352492</v>
      </c>
      <c r="G54" s="369">
        <v>141.58464514280479</v>
      </c>
      <c r="H54" s="369">
        <v>2846.6109014432877</v>
      </c>
      <c r="I54" s="369">
        <v>884.62540659729927</v>
      </c>
      <c r="J54" s="369">
        <v>926.94508933125871</v>
      </c>
      <c r="K54" s="369">
        <v>451.56417215305157</v>
      </c>
      <c r="L54" s="369">
        <v>258.1974674734397</v>
      </c>
      <c r="M54" s="369">
        <v>201.76788745807951</v>
      </c>
      <c r="N54" s="369">
        <v>144.04506385035131</v>
      </c>
      <c r="O54" s="369">
        <v>2867.1450714487582</v>
      </c>
      <c r="P54" s="86"/>
    </row>
    <row r="55" spans="1:16">
      <c r="B55" s="431"/>
      <c r="C55" s="431"/>
      <c r="D55" s="431"/>
      <c r="E55" s="431"/>
      <c r="F55" s="431"/>
      <c r="G55" s="431"/>
      <c r="H55" s="431"/>
      <c r="I55" s="431"/>
      <c r="J55" s="431"/>
      <c r="K55" s="431"/>
      <c r="L55" s="431"/>
      <c r="M55" s="431"/>
      <c r="N55" s="431"/>
      <c r="O55" s="365"/>
    </row>
    <row r="56" spans="1:16">
      <c r="A56" s="361" t="s">
        <v>72</v>
      </c>
      <c r="B56" s="431">
        <v>84.503309539058435</v>
      </c>
      <c r="C56" s="431">
        <v>171.6804158654065</v>
      </c>
      <c r="D56" s="431">
        <v>1.6362410000000001</v>
      </c>
      <c r="E56" s="431">
        <v>0.80259763768837078</v>
      </c>
      <c r="F56" s="431">
        <v>4.1002172240575483</v>
      </c>
      <c r="G56" s="431">
        <v>9.9173464565851452E-2</v>
      </c>
      <c r="H56" s="431">
        <v>262.82196044921875</v>
      </c>
      <c r="I56" s="431">
        <v>83.826721384982989</v>
      </c>
      <c r="J56" s="431">
        <v>180.71830224244309</v>
      </c>
      <c r="K56" s="431">
        <v>1.710456</v>
      </c>
      <c r="L56" s="431">
        <v>1.4109250362635657</v>
      </c>
      <c r="M56" s="431">
        <v>2.9047806840521222</v>
      </c>
      <c r="N56" s="431">
        <v>0.10206580984132263</v>
      </c>
      <c r="O56" s="365">
        <v>270.6732177734375</v>
      </c>
    </row>
    <row r="57" spans="1:16">
      <c r="A57" s="361" t="s">
        <v>365</v>
      </c>
      <c r="B57" s="431">
        <v>11.366728933522692</v>
      </c>
      <c r="C57" s="431">
        <v>7.569</v>
      </c>
      <c r="D57" s="431">
        <v>6.74730996054</v>
      </c>
      <c r="E57" s="431">
        <v>0</v>
      </c>
      <c r="F57" s="431">
        <v>5.4306014391093602E-3</v>
      </c>
      <c r="G57" s="431">
        <v>0.28329637507353822</v>
      </c>
      <c r="H57" s="431">
        <v>25.971765518188477</v>
      </c>
      <c r="I57" s="431">
        <v>11.619820974425007</v>
      </c>
      <c r="J57" s="431">
        <v>8.6940000000000008</v>
      </c>
      <c r="K57" s="431">
        <v>5.7176791813082186</v>
      </c>
      <c r="L57" s="431">
        <v>0</v>
      </c>
      <c r="M57" s="431">
        <v>5.4454797992165085E-3</v>
      </c>
      <c r="N57" s="431">
        <v>0.38940449983602654</v>
      </c>
      <c r="O57" s="365">
        <v>26.426349639892578</v>
      </c>
    </row>
    <row r="58" spans="1:16">
      <c r="A58" s="361" t="s">
        <v>74</v>
      </c>
      <c r="B58" s="431">
        <v>22.272606449496198</v>
      </c>
      <c r="C58" s="431">
        <v>19.202869067952996</v>
      </c>
      <c r="D58" s="431">
        <v>0</v>
      </c>
      <c r="E58" s="431">
        <v>0</v>
      </c>
      <c r="F58" s="431">
        <v>0</v>
      </c>
      <c r="G58" s="431">
        <v>9.1924243109924063E-4</v>
      </c>
      <c r="H58" s="431">
        <v>41.476394653320312</v>
      </c>
      <c r="I58" s="431">
        <v>21.992622720101522</v>
      </c>
      <c r="J58" s="431">
        <v>19.732204283368951</v>
      </c>
      <c r="K58" s="431">
        <v>0</v>
      </c>
      <c r="L58" s="431">
        <v>0</v>
      </c>
      <c r="M58" s="431">
        <v>0</v>
      </c>
      <c r="N58" s="431">
        <v>6.2679741438898358E-3</v>
      </c>
      <c r="O58" s="365">
        <v>41.731094360351563</v>
      </c>
    </row>
    <row r="59" spans="1:16">
      <c r="A59" s="361" t="s">
        <v>120</v>
      </c>
      <c r="B59" s="431">
        <v>10.69235359696904</v>
      </c>
      <c r="C59" s="431">
        <v>39.534429573413441</v>
      </c>
      <c r="D59" s="431">
        <v>0</v>
      </c>
      <c r="E59" s="431">
        <v>0</v>
      </c>
      <c r="F59" s="431">
        <v>0</v>
      </c>
      <c r="G59" s="431">
        <v>1.8950536271892036E-3</v>
      </c>
      <c r="H59" s="431">
        <v>50.228679656982422</v>
      </c>
      <c r="I59" s="431">
        <v>11.703662960962491</v>
      </c>
      <c r="J59" s="431">
        <v>37.488673174929396</v>
      </c>
      <c r="K59" s="431">
        <v>0</v>
      </c>
      <c r="L59" s="431">
        <v>0</v>
      </c>
      <c r="M59" s="431">
        <v>0</v>
      </c>
      <c r="N59" s="431">
        <v>2.0902701104284203E-3</v>
      </c>
      <c r="O59" s="365">
        <v>49.194427490234375</v>
      </c>
    </row>
    <row r="60" spans="1:16">
      <c r="A60" s="361" t="s">
        <v>75</v>
      </c>
      <c r="B60" s="431">
        <v>166.64105496146445</v>
      </c>
      <c r="C60" s="431">
        <v>94.00500000000001</v>
      </c>
      <c r="D60" s="431">
        <v>9.9538783648497234E-2</v>
      </c>
      <c r="E60" s="431">
        <v>0</v>
      </c>
      <c r="F60" s="431">
        <v>0</v>
      </c>
      <c r="G60" s="431">
        <v>1.6393628094311382E-2</v>
      </c>
      <c r="H60" s="431">
        <v>260.76199340820312</v>
      </c>
      <c r="I60" s="431">
        <v>167.93494861718318</v>
      </c>
      <c r="J60" s="431">
        <v>98.439491292070542</v>
      </c>
      <c r="K60" s="431">
        <v>9.9811492644794261E-2</v>
      </c>
      <c r="L60" s="431">
        <v>0</v>
      </c>
      <c r="M60" s="431">
        <v>0</v>
      </c>
      <c r="N60" s="431">
        <v>1.8786905307296955E-2</v>
      </c>
      <c r="O60" s="365">
        <v>266.49307250976562</v>
      </c>
    </row>
    <row r="61" spans="1:16">
      <c r="A61" s="361" t="s">
        <v>121</v>
      </c>
      <c r="B61" s="431">
        <v>40.861392082885089</v>
      </c>
      <c r="C61" s="431">
        <v>66.393906357506921</v>
      </c>
      <c r="D61" s="431">
        <v>1.2640460069250623</v>
      </c>
      <c r="E61" s="431">
        <v>0</v>
      </c>
      <c r="F61" s="431">
        <v>0</v>
      </c>
      <c r="G61" s="431">
        <v>6.989559110794781E-2</v>
      </c>
      <c r="H61" s="431">
        <v>108.58924102783203</v>
      </c>
      <c r="I61" s="431">
        <v>43.467326683188553</v>
      </c>
      <c r="J61" s="431">
        <v>68.967442079920275</v>
      </c>
      <c r="K61" s="431">
        <v>1.2675091466700623</v>
      </c>
      <c r="L61" s="431">
        <v>0</v>
      </c>
      <c r="M61" s="431">
        <v>0</v>
      </c>
      <c r="N61" s="431">
        <v>7.187877927437275E-2</v>
      </c>
      <c r="O61" s="365">
        <v>113.77415466308594</v>
      </c>
    </row>
    <row r="62" spans="1:16">
      <c r="A62" s="361" t="s">
        <v>78</v>
      </c>
      <c r="B62" s="431">
        <v>76.461559735834825</v>
      </c>
      <c r="C62" s="431">
        <v>45.897125160515962</v>
      </c>
      <c r="D62" s="431">
        <v>0.47496787222101644</v>
      </c>
      <c r="E62" s="431">
        <v>0</v>
      </c>
      <c r="F62" s="431">
        <v>1.8156699837685049</v>
      </c>
      <c r="G62" s="431">
        <v>5.212421426556809E-2</v>
      </c>
      <c r="H62" s="431">
        <v>124.70144367218018</v>
      </c>
      <c r="I62" s="431">
        <v>77.290406105039423</v>
      </c>
      <c r="J62" s="431">
        <v>47.059023908703885</v>
      </c>
      <c r="K62" s="431">
        <v>0.47621170729872686</v>
      </c>
      <c r="L62" s="431">
        <v>0</v>
      </c>
      <c r="M62" s="431">
        <v>1.8088400124383193</v>
      </c>
      <c r="N62" s="431">
        <v>0.15510683615654849</v>
      </c>
      <c r="O62" s="365">
        <v>126.78959035873413</v>
      </c>
    </row>
    <row r="63" spans="1:16">
      <c r="A63" s="175" t="s">
        <v>79</v>
      </c>
      <c r="B63" s="369">
        <v>412.79900529923071</v>
      </c>
      <c r="C63" s="369">
        <v>444.28274602479587</v>
      </c>
      <c r="D63" s="369">
        <v>10.222103623334577</v>
      </c>
      <c r="E63" s="369">
        <v>0.80259763768837078</v>
      </c>
      <c r="F63" s="369">
        <v>5.9213178092651626</v>
      </c>
      <c r="G63" s="369">
        <v>0.52369756916550536</v>
      </c>
      <c r="H63" s="369">
        <v>874.55147838592529</v>
      </c>
      <c r="I63" s="369">
        <v>417.83550944588313</v>
      </c>
      <c r="J63" s="369">
        <v>461.09913698143612</v>
      </c>
      <c r="K63" s="369">
        <v>9.271667527921803</v>
      </c>
      <c r="L63" s="369">
        <v>1.4109250362635657</v>
      </c>
      <c r="M63" s="369">
        <v>4.7190661762896582</v>
      </c>
      <c r="N63" s="369">
        <v>0.74560107466988557</v>
      </c>
      <c r="O63" s="369">
        <v>895.08190679550171</v>
      </c>
      <c r="P63" s="86"/>
    </row>
    <row r="64" spans="1:16">
      <c r="B64" s="431"/>
      <c r="C64" s="431"/>
      <c r="D64" s="431"/>
      <c r="E64" s="431"/>
      <c r="F64" s="431"/>
      <c r="G64" s="431"/>
      <c r="H64" s="431"/>
      <c r="I64" s="431"/>
      <c r="J64" s="431"/>
      <c r="K64" s="431"/>
      <c r="L64" s="431"/>
      <c r="M64" s="431"/>
      <c r="N64" s="431"/>
      <c r="O64" s="365"/>
    </row>
    <row r="65" spans="1:16">
      <c r="A65" s="361" t="s">
        <v>103</v>
      </c>
      <c r="B65" s="431">
        <v>19.462599999999998</v>
      </c>
      <c r="C65" s="431">
        <v>35.46</v>
      </c>
      <c r="D65" s="431">
        <v>0.14400000000000002</v>
      </c>
      <c r="E65" s="431">
        <v>0</v>
      </c>
      <c r="F65" s="431">
        <v>3.2809883694619048E-2</v>
      </c>
      <c r="G65" s="431">
        <v>1.7423179617142528E-2</v>
      </c>
      <c r="H65" s="431">
        <v>55.116832733154297</v>
      </c>
      <c r="I65" s="431">
        <v>18.892499999999995</v>
      </c>
      <c r="J65" s="431">
        <v>36</v>
      </c>
      <c r="K65" s="431">
        <v>0.14439452054794522</v>
      </c>
      <c r="L65" s="431">
        <v>0</v>
      </c>
      <c r="M65" s="431">
        <v>1.629180431732808E-2</v>
      </c>
      <c r="N65" s="431">
        <v>5.0697392133438851E-2</v>
      </c>
      <c r="O65" s="365">
        <v>55.103885650634766</v>
      </c>
    </row>
    <row r="66" spans="1:16">
      <c r="A66" s="361" t="s">
        <v>81</v>
      </c>
      <c r="B66" s="431">
        <v>39.625196483123688</v>
      </c>
      <c r="C66" s="431">
        <v>43.030538999999997</v>
      </c>
      <c r="D66" s="431">
        <v>0.41155040000000004</v>
      </c>
      <c r="E66" s="431">
        <v>0</v>
      </c>
      <c r="F66" s="431">
        <v>3.1630990632212392</v>
      </c>
      <c r="G66" s="431">
        <v>0.4337692899488601</v>
      </c>
      <c r="H66" s="431">
        <v>86.664161682128906</v>
      </c>
      <c r="I66" s="431">
        <v>40.640373061647161</v>
      </c>
      <c r="J66" s="431">
        <v>46.149300000000004</v>
      </c>
      <c r="K66" s="431">
        <v>0.43041430000000003</v>
      </c>
      <c r="L66" s="431">
        <v>0</v>
      </c>
      <c r="M66" s="431">
        <v>3.1717650880519823</v>
      </c>
      <c r="N66" s="431">
        <v>0.58922025614336548</v>
      </c>
      <c r="O66" s="365">
        <v>90.981071472167969</v>
      </c>
    </row>
    <row r="67" spans="1:16">
      <c r="A67" s="361" t="s">
        <v>163</v>
      </c>
      <c r="B67" s="431">
        <v>27.867896357521232</v>
      </c>
      <c r="C67" s="431">
        <v>4.5598945769110637</v>
      </c>
      <c r="D67" s="431">
        <v>83.350435179783133</v>
      </c>
      <c r="E67" s="431">
        <v>2.7689279087658849</v>
      </c>
      <c r="F67" s="431">
        <v>0.17836111659589493</v>
      </c>
      <c r="G67" s="431">
        <v>1.3854821921527756</v>
      </c>
      <c r="H67" s="431">
        <v>120.11100006103516</v>
      </c>
      <c r="I67" s="431">
        <v>26.940514319558499</v>
      </c>
      <c r="J67" s="431">
        <v>4.6306762656408589</v>
      </c>
      <c r="K67" s="431">
        <v>85.107729714139836</v>
      </c>
      <c r="L67" s="431">
        <v>3.6008143639407924</v>
      </c>
      <c r="M67" s="431">
        <v>0.2364715505285776</v>
      </c>
      <c r="N67" s="431">
        <v>1.7544649028783978</v>
      </c>
      <c r="O67" s="365">
        <v>122.27066802978516</v>
      </c>
    </row>
    <row r="68" spans="1:16">
      <c r="A68" s="361" t="s">
        <v>97</v>
      </c>
      <c r="B68" s="432">
        <v>95.137554309959484</v>
      </c>
      <c r="C68" s="432">
        <v>39.188049829982781</v>
      </c>
      <c r="D68" s="432">
        <v>11.409670887241104</v>
      </c>
      <c r="E68" s="432">
        <v>0</v>
      </c>
      <c r="F68" s="432">
        <v>23.529631149380936</v>
      </c>
      <c r="G68" s="432">
        <v>2.3927506923851576</v>
      </c>
      <c r="H68" s="432">
        <v>171.65765992878005</v>
      </c>
      <c r="I68" s="432">
        <v>98.921618328026511</v>
      </c>
      <c r="J68" s="432">
        <v>37.563401211348371</v>
      </c>
      <c r="K68" s="432">
        <v>10.266489982565648</v>
      </c>
      <c r="L68" s="432">
        <v>0</v>
      </c>
      <c r="M68" s="432">
        <v>22.399457436407701</v>
      </c>
      <c r="N68" s="432">
        <v>2.6296288161689616</v>
      </c>
      <c r="O68" s="367">
        <v>171.78059380734339</v>
      </c>
    </row>
    <row r="69" spans="1:16">
      <c r="A69" s="175" t="s">
        <v>98</v>
      </c>
      <c r="B69" s="369">
        <v>182.09324715060438</v>
      </c>
      <c r="C69" s="369">
        <v>122.23848340689383</v>
      </c>
      <c r="D69" s="369">
        <v>95.31565646702424</v>
      </c>
      <c r="E69" s="369">
        <v>2.7689279087658849</v>
      </c>
      <c r="F69" s="369">
        <v>26.903901212892677</v>
      </c>
      <c r="G69" s="369">
        <v>4.2294253541039355</v>
      </c>
      <c r="H69" s="369">
        <v>433.54965440509841</v>
      </c>
      <c r="I69" s="369">
        <v>185.39500570923218</v>
      </c>
      <c r="J69" s="369">
        <v>124.34337747698923</v>
      </c>
      <c r="K69" s="369">
        <v>95.949028517253424</v>
      </c>
      <c r="L69" s="369">
        <v>3.6008143639407924</v>
      </c>
      <c r="M69" s="369">
        <v>25.823985879305592</v>
      </c>
      <c r="N69" s="369">
        <v>5.0240113673241638</v>
      </c>
      <c r="O69" s="369">
        <v>440.13621895993128</v>
      </c>
      <c r="P69" s="86"/>
    </row>
    <row r="70" spans="1:16">
      <c r="B70" s="431"/>
      <c r="C70" s="431"/>
      <c r="D70" s="431"/>
      <c r="E70" s="431"/>
      <c r="F70" s="431"/>
      <c r="G70" s="431"/>
      <c r="H70" s="431"/>
      <c r="I70" s="431"/>
      <c r="J70" s="431"/>
      <c r="K70" s="431"/>
      <c r="L70" s="431"/>
      <c r="M70" s="431"/>
      <c r="N70" s="431"/>
      <c r="O70" s="365"/>
    </row>
    <row r="71" spans="1:16">
      <c r="A71" s="361" t="s">
        <v>104</v>
      </c>
      <c r="B71" s="431">
        <v>47.862537425386343</v>
      </c>
      <c r="C71" s="431">
        <v>38.594442579345227</v>
      </c>
      <c r="D71" s="431">
        <v>44.087320678224955</v>
      </c>
      <c r="E71" s="431">
        <v>0</v>
      </c>
      <c r="F71" s="431">
        <v>3.1563108114223528</v>
      </c>
      <c r="G71" s="431">
        <v>4.7751555146402742</v>
      </c>
      <c r="H71" s="431">
        <v>138.47576904296875</v>
      </c>
      <c r="I71" s="431">
        <v>47.833320751676133</v>
      </c>
      <c r="J71" s="431">
        <v>37.006096479080036</v>
      </c>
      <c r="K71" s="431">
        <v>43.806584349938369</v>
      </c>
      <c r="L71" s="431">
        <v>0</v>
      </c>
      <c r="M71" s="431">
        <v>4.0401185742819798</v>
      </c>
      <c r="N71" s="431">
        <v>5.363001489288199</v>
      </c>
      <c r="O71" s="365">
        <v>138.04911804199219</v>
      </c>
    </row>
    <row r="72" spans="1:16">
      <c r="A72" s="361" t="s">
        <v>164</v>
      </c>
      <c r="B72" s="431">
        <v>6.1939042857545736</v>
      </c>
      <c r="C72" s="431">
        <v>24.175227519000003</v>
      </c>
      <c r="D72" s="431">
        <v>0.69285771570584864</v>
      </c>
      <c r="E72" s="431">
        <v>0</v>
      </c>
      <c r="F72" s="431">
        <v>0.20322814296058206</v>
      </c>
      <c r="G72" s="431">
        <v>4.1950134025151721E-2</v>
      </c>
      <c r="H72" s="431">
        <v>31.307167053222656</v>
      </c>
      <c r="I72" s="431">
        <v>6.5820709422192172</v>
      </c>
      <c r="J72" s="431">
        <v>24.768189900000003</v>
      </c>
      <c r="K72" s="431">
        <v>0.81268232341912539</v>
      </c>
      <c r="L72" s="431">
        <v>0</v>
      </c>
      <c r="M72" s="431">
        <v>0.20017029347875198</v>
      </c>
      <c r="N72" s="431">
        <v>4.8488447157113652E-2</v>
      </c>
      <c r="O72" s="365">
        <v>32.411598205566406</v>
      </c>
    </row>
    <row r="73" spans="1:16">
      <c r="A73" s="361" t="s">
        <v>54</v>
      </c>
      <c r="B73" s="431">
        <v>561.83898532513933</v>
      </c>
      <c r="C73" s="431">
        <v>175.2833998881423</v>
      </c>
      <c r="D73" s="431">
        <v>1913.6166851135383</v>
      </c>
      <c r="E73" s="431">
        <v>38.64551749106198</v>
      </c>
      <c r="F73" s="431">
        <v>252.176766076842</v>
      </c>
      <c r="G73" s="431">
        <v>64.385477372493767</v>
      </c>
      <c r="H73" s="431">
        <v>3005.94677734375</v>
      </c>
      <c r="I73" s="431">
        <v>578.65634506539891</v>
      </c>
      <c r="J73" s="431">
        <v>189.30607187919369</v>
      </c>
      <c r="K73" s="431">
        <v>1887.5512602739723</v>
      </c>
      <c r="L73" s="431">
        <v>48.241842784088142</v>
      </c>
      <c r="M73" s="431">
        <v>263.10585147304954</v>
      </c>
      <c r="N73" s="431">
        <v>86.121968278641859</v>
      </c>
      <c r="O73" s="365">
        <v>3052.983642578125</v>
      </c>
    </row>
    <row r="74" spans="1:16">
      <c r="A74" s="361" t="s">
        <v>165</v>
      </c>
      <c r="B74" s="431">
        <v>18.262297172831065</v>
      </c>
      <c r="C74" s="431">
        <v>2.9211230902499996</v>
      </c>
      <c r="D74" s="431">
        <v>6.6982898633801495</v>
      </c>
      <c r="E74" s="431">
        <v>0</v>
      </c>
      <c r="F74" s="431">
        <v>0</v>
      </c>
      <c r="G74" s="431">
        <v>2.2138978141829121E-2</v>
      </c>
      <c r="H74" s="431">
        <v>27.903848648071289</v>
      </c>
      <c r="I74" s="431">
        <v>18.891998971238742</v>
      </c>
      <c r="J74" s="431">
        <v>2.9987438579999997</v>
      </c>
      <c r="K74" s="431">
        <v>6.6977882869972314</v>
      </c>
      <c r="L74" s="431">
        <v>0</v>
      </c>
      <c r="M74" s="431">
        <v>0</v>
      </c>
      <c r="N74" s="431">
        <v>2.2114769810071447E-2</v>
      </c>
      <c r="O74" s="365">
        <v>28.610645294189453</v>
      </c>
    </row>
    <row r="75" spans="1:16">
      <c r="A75" s="361" t="s">
        <v>100</v>
      </c>
      <c r="B75" s="431">
        <v>195.83765200000005</v>
      </c>
      <c r="C75" s="431">
        <v>41.165173274074029</v>
      </c>
      <c r="D75" s="431">
        <v>396.55031921572629</v>
      </c>
      <c r="E75" s="431">
        <v>8.6680363850296072</v>
      </c>
      <c r="F75" s="431">
        <v>30.158516993256882</v>
      </c>
      <c r="G75" s="431">
        <v>12.714111644114535</v>
      </c>
      <c r="H75" s="431">
        <v>685.09381103515625</v>
      </c>
      <c r="I75" s="431">
        <v>212.68402200000003</v>
      </c>
      <c r="J75" s="431">
        <v>45.084294261247095</v>
      </c>
      <c r="K75" s="431">
        <v>411.94930893488709</v>
      </c>
      <c r="L75" s="431">
        <v>8.5752726614472206</v>
      </c>
      <c r="M75" s="431">
        <v>29.143233321823153</v>
      </c>
      <c r="N75" s="431">
        <v>16.466140051839474</v>
      </c>
      <c r="O75" s="365">
        <v>723.9022216796875</v>
      </c>
    </row>
    <row r="76" spans="1:16">
      <c r="A76" s="361" t="s">
        <v>105</v>
      </c>
      <c r="B76" s="431">
        <v>71.789271243107834</v>
      </c>
      <c r="C76" s="431">
        <v>36.39553209697501</v>
      </c>
      <c r="D76" s="431">
        <v>51.156076004799999</v>
      </c>
      <c r="E76" s="431">
        <v>0</v>
      </c>
      <c r="F76" s="431">
        <v>3.1092455989500714</v>
      </c>
      <c r="G76" s="431">
        <v>2.3811897542652751</v>
      </c>
      <c r="H76" s="431">
        <v>164.83132934570312</v>
      </c>
      <c r="I76" s="431">
        <v>72.587566674538294</v>
      </c>
      <c r="J76" s="431">
        <v>33.931170490784616</v>
      </c>
      <c r="K76" s="431">
        <v>62.69853315392902</v>
      </c>
      <c r="L76" s="431">
        <v>0</v>
      </c>
      <c r="M76" s="431">
        <v>3.2684301036339645</v>
      </c>
      <c r="N76" s="431">
        <v>2.5576081335947083</v>
      </c>
      <c r="O76" s="365">
        <v>175.04330444335937</v>
      </c>
    </row>
    <row r="77" spans="1:16">
      <c r="A77" s="361" t="s">
        <v>166</v>
      </c>
      <c r="B77" s="431">
        <v>189.01360171847151</v>
      </c>
      <c r="C77" s="431">
        <v>102.07991060294481</v>
      </c>
      <c r="D77" s="431">
        <v>119.88769799841994</v>
      </c>
      <c r="E77" s="431">
        <v>1.0237602389464593</v>
      </c>
      <c r="F77" s="431">
        <v>18.970927231995628</v>
      </c>
      <c r="G77" s="431">
        <v>14.820275436894089</v>
      </c>
      <c r="H77" s="431">
        <v>445.79617309570312</v>
      </c>
      <c r="I77" s="431">
        <v>184.30139984401316</v>
      </c>
      <c r="J77" s="431">
        <v>100.10098491846502</v>
      </c>
      <c r="K77" s="431">
        <v>119.93893588109999</v>
      </c>
      <c r="L77" s="431">
        <v>4.0002534280671433</v>
      </c>
      <c r="M77" s="431">
        <v>18.098914375768231</v>
      </c>
      <c r="N77" s="431">
        <v>18.824171164276045</v>
      </c>
      <c r="O77" s="365">
        <v>445.2646484375</v>
      </c>
    </row>
    <row r="78" spans="1:16">
      <c r="A78" s="361" t="s">
        <v>106</v>
      </c>
      <c r="B78" s="431">
        <v>35.543245615301728</v>
      </c>
      <c r="C78" s="431">
        <v>37.604733000000003</v>
      </c>
      <c r="D78" s="431">
        <v>16.879000000000001</v>
      </c>
      <c r="E78" s="431">
        <v>0</v>
      </c>
      <c r="F78" s="431">
        <v>3.4979680499615196</v>
      </c>
      <c r="G78" s="431">
        <v>0.27597348521152243</v>
      </c>
      <c r="H78" s="431">
        <v>93.800918579101563</v>
      </c>
      <c r="I78" s="431">
        <v>36.289743464835773</v>
      </c>
      <c r="J78" s="431">
        <v>38.744133483150684</v>
      </c>
      <c r="K78" s="431">
        <v>19.898744239999999</v>
      </c>
      <c r="L78" s="431">
        <v>0</v>
      </c>
      <c r="M78" s="431">
        <v>4.1905602790876424</v>
      </c>
      <c r="N78" s="431">
        <v>0.33637016416618404</v>
      </c>
      <c r="O78" s="365">
        <v>99.459556579589844</v>
      </c>
    </row>
    <row r="79" spans="1:16">
      <c r="A79" s="361" t="s">
        <v>167</v>
      </c>
      <c r="B79" s="431">
        <v>7.4933567325001178</v>
      </c>
      <c r="C79" s="431">
        <v>4.043579575203279</v>
      </c>
      <c r="D79" s="431">
        <v>1.4373205986787023</v>
      </c>
      <c r="E79" s="431">
        <v>0</v>
      </c>
      <c r="F79" s="431">
        <v>5.5665173700284534</v>
      </c>
      <c r="G79" s="431">
        <v>2.4484578788530875</v>
      </c>
      <c r="H79" s="431">
        <v>20.989231109619141</v>
      </c>
      <c r="I79" s="431">
        <v>7.6521175367520735</v>
      </c>
      <c r="J79" s="431">
        <v>4.2302220617402133</v>
      </c>
      <c r="K79" s="431">
        <v>1.2192031007539199</v>
      </c>
      <c r="L79" s="431">
        <v>0</v>
      </c>
      <c r="M79" s="431">
        <v>5.8804096007619284</v>
      </c>
      <c r="N79" s="431">
        <v>2.4492647342055691</v>
      </c>
      <c r="O79" s="365">
        <v>21.431217193603516</v>
      </c>
    </row>
    <row r="80" spans="1:16">
      <c r="A80" s="361" t="s">
        <v>168</v>
      </c>
      <c r="B80" s="431">
        <v>24.584516872000002</v>
      </c>
      <c r="C80" s="431">
        <v>39.176232615048086</v>
      </c>
      <c r="D80" s="431">
        <v>4.6659499272952001</v>
      </c>
      <c r="E80" s="431">
        <v>1.0877042132416122</v>
      </c>
      <c r="F80" s="431">
        <v>7.3035932479521817</v>
      </c>
      <c r="G80" s="431">
        <v>0.30005552177403527</v>
      </c>
      <c r="H80" s="431">
        <v>77.118057250976563</v>
      </c>
      <c r="I80" s="431">
        <v>27.471534208000001</v>
      </c>
      <c r="J80" s="431">
        <v>40.934777995112327</v>
      </c>
      <c r="K80" s="431">
        <v>5.3872510656042465</v>
      </c>
      <c r="L80" s="431">
        <v>1.2558265827940396</v>
      </c>
      <c r="M80" s="431">
        <v>7.70432637914646</v>
      </c>
      <c r="N80" s="431">
        <v>0.44231150345208781</v>
      </c>
      <c r="O80" s="365">
        <v>83.196029663085938</v>
      </c>
    </row>
    <row r="81" spans="1:16">
      <c r="A81" s="361" t="s">
        <v>169</v>
      </c>
      <c r="B81" s="431">
        <v>18.312445607543729</v>
      </c>
      <c r="C81" s="431">
        <v>3.0053635677899999</v>
      </c>
      <c r="D81" s="431">
        <v>11.61</v>
      </c>
      <c r="E81" s="431">
        <v>0</v>
      </c>
      <c r="F81" s="431">
        <v>1.9606910440331189</v>
      </c>
      <c r="G81" s="431">
        <v>2.7827528623794975</v>
      </c>
      <c r="H81" s="431">
        <v>37.671249389648438</v>
      </c>
      <c r="I81" s="431">
        <v>19.915904523523032</v>
      </c>
      <c r="J81" s="431">
        <v>3.4438613167800001</v>
      </c>
      <c r="K81" s="431">
        <v>13.501586456336222</v>
      </c>
      <c r="L81" s="431">
        <v>0</v>
      </c>
      <c r="M81" s="431">
        <v>2.0984514419456466</v>
      </c>
      <c r="N81" s="431">
        <v>3.0904256378925061</v>
      </c>
      <c r="O81" s="365">
        <v>42.050228118896484</v>
      </c>
    </row>
    <row r="82" spans="1:16">
      <c r="A82" s="361" t="s">
        <v>170</v>
      </c>
      <c r="B82" s="431">
        <v>69.406689444444424</v>
      </c>
      <c r="C82" s="431">
        <v>10.969248263805</v>
      </c>
      <c r="D82" s="431">
        <v>0.40639999999999998</v>
      </c>
      <c r="E82" s="431">
        <v>0</v>
      </c>
      <c r="F82" s="431">
        <v>0</v>
      </c>
      <c r="G82" s="431">
        <v>0.19766674898639339</v>
      </c>
      <c r="H82" s="431">
        <v>80.980010986328125</v>
      </c>
      <c r="I82" s="431">
        <v>72.181769565026215</v>
      </c>
      <c r="J82" s="431">
        <v>11.275681887765002</v>
      </c>
      <c r="K82" s="431">
        <v>0.38086701421408609</v>
      </c>
      <c r="L82" s="431">
        <v>0</v>
      </c>
      <c r="M82" s="431">
        <v>0</v>
      </c>
      <c r="N82" s="431">
        <v>0.22752459541609699</v>
      </c>
      <c r="O82" s="365">
        <v>84.065841674804687</v>
      </c>
    </row>
    <row r="83" spans="1:16">
      <c r="A83" s="361" t="s">
        <v>171</v>
      </c>
      <c r="B83" s="431">
        <v>113.77826249514823</v>
      </c>
      <c r="C83" s="431">
        <v>39.252663609198287</v>
      </c>
      <c r="D83" s="431">
        <v>85.472999999999999</v>
      </c>
      <c r="E83" s="431">
        <v>37.281625541249795</v>
      </c>
      <c r="F83" s="431">
        <v>0.4855227646286806</v>
      </c>
      <c r="G83" s="431">
        <v>3.9186198588043464</v>
      </c>
      <c r="H83" s="431">
        <v>280.189697265625</v>
      </c>
      <c r="I83" s="431">
        <v>122.14996011298585</v>
      </c>
      <c r="J83" s="431">
        <v>40.919194205534517</v>
      </c>
      <c r="K83" s="431">
        <v>81.584000000000003</v>
      </c>
      <c r="L83" s="431">
        <v>36.696157849481686</v>
      </c>
      <c r="M83" s="431">
        <v>0.55571704369469477</v>
      </c>
      <c r="N83" s="431">
        <v>4.307145766393611</v>
      </c>
      <c r="O83" s="365">
        <v>286.21218872070313</v>
      </c>
    </row>
    <row r="84" spans="1:16">
      <c r="A84" s="361" t="s">
        <v>172</v>
      </c>
      <c r="B84" s="431">
        <v>46.477998386874589</v>
      </c>
      <c r="C84" s="431">
        <v>16.544156844699998</v>
      </c>
      <c r="D84" s="431">
        <v>37.833401000000002</v>
      </c>
      <c r="E84" s="431">
        <v>8.2525046386386958</v>
      </c>
      <c r="F84" s="431">
        <v>1.0114827804679327</v>
      </c>
      <c r="G84" s="431">
        <v>1.025657478843278</v>
      </c>
      <c r="H84" s="431">
        <v>111.14519500732422</v>
      </c>
      <c r="I84" s="431">
        <v>46.670037872284787</v>
      </c>
      <c r="J84" s="431">
        <v>17.187749864800001</v>
      </c>
      <c r="K84" s="431">
        <v>38.567450999999998</v>
      </c>
      <c r="L84" s="431">
        <v>7.1641768113318269</v>
      </c>
      <c r="M84" s="431">
        <v>1.483343440286006</v>
      </c>
      <c r="N84" s="431">
        <v>1.0466602932524736</v>
      </c>
      <c r="O84" s="365">
        <v>112.11942291259766</v>
      </c>
    </row>
    <row r="85" spans="1:16">
      <c r="A85" s="361" t="s">
        <v>102</v>
      </c>
      <c r="B85" s="431">
        <v>57.292301997734562</v>
      </c>
      <c r="C85" s="431">
        <v>43.818534918727657</v>
      </c>
      <c r="D85" s="431">
        <v>17.572605398398899</v>
      </c>
      <c r="E85" s="431">
        <v>0</v>
      </c>
      <c r="F85" s="431">
        <v>0.85096008507941912</v>
      </c>
      <c r="G85" s="431">
        <v>2.259254714744074</v>
      </c>
      <c r="H85" s="431">
        <v>121.79366302490234</v>
      </c>
      <c r="I85" s="431">
        <v>58.957618922464228</v>
      </c>
      <c r="J85" s="431">
        <v>43.477433456470834</v>
      </c>
      <c r="K85" s="431">
        <v>17.739633174309102</v>
      </c>
      <c r="L85" s="431">
        <v>0</v>
      </c>
      <c r="M85" s="431">
        <v>0.8017101869031964</v>
      </c>
      <c r="N85" s="431">
        <v>2.8171603130560596</v>
      </c>
      <c r="O85" s="365">
        <v>123.79355621337891</v>
      </c>
    </row>
    <row r="86" spans="1:16">
      <c r="A86" s="361" t="s">
        <v>7</v>
      </c>
      <c r="B86" s="431">
        <v>18.846996774081038</v>
      </c>
      <c r="C86" s="431">
        <v>9.5940000000000012</v>
      </c>
      <c r="D86" s="431">
        <v>22.252328000000006</v>
      </c>
      <c r="E86" s="431">
        <v>0</v>
      </c>
      <c r="F86" s="431">
        <v>12.918561456938294</v>
      </c>
      <c r="G86" s="431">
        <v>4.9441527535966874E-2</v>
      </c>
      <c r="H86" s="431">
        <v>63.661327362060547</v>
      </c>
      <c r="I86" s="431">
        <v>20.067303865207357</v>
      </c>
      <c r="J86" s="431">
        <v>9.6388199999999991</v>
      </c>
      <c r="K86" s="431">
        <v>21.327824000000003</v>
      </c>
      <c r="L86" s="431">
        <v>0</v>
      </c>
      <c r="M86" s="431">
        <v>13.695348674028095</v>
      </c>
      <c r="N86" s="431">
        <v>6.966363665509967E-2</v>
      </c>
      <c r="O86" s="365">
        <v>64.798965454101563</v>
      </c>
    </row>
    <row r="87" spans="1:16">
      <c r="A87" s="361" t="s">
        <v>55</v>
      </c>
      <c r="B87" s="432">
        <v>23.23716307876894</v>
      </c>
      <c r="C87" s="432">
        <v>6.9941187088385268</v>
      </c>
      <c r="D87" s="432">
        <v>16.915204440715396</v>
      </c>
      <c r="E87" s="432">
        <v>0</v>
      </c>
      <c r="F87" s="432">
        <v>13.279890959043314</v>
      </c>
      <c r="G87" s="432">
        <v>0.30793361130402419</v>
      </c>
      <c r="H87" s="432">
        <v>60.734311126871035</v>
      </c>
      <c r="I87" s="432">
        <v>24.363757252292473</v>
      </c>
      <c r="J87" s="432">
        <v>7.2034216715104673</v>
      </c>
      <c r="K87" s="432">
        <v>20.571401813939254</v>
      </c>
      <c r="L87" s="432">
        <v>0</v>
      </c>
      <c r="M87" s="432">
        <v>13.841994512207014</v>
      </c>
      <c r="N87" s="432">
        <v>0.31281280786580884</v>
      </c>
      <c r="O87" s="367">
        <v>66.293388894788222</v>
      </c>
    </row>
    <row r="88" spans="1:16">
      <c r="A88" s="175" t="s">
        <v>86</v>
      </c>
      <c r="B88" s="369">
        <v>1505.771226175088</v>
      </c>
      <c r="C88" s="369">
        <v>631.61744015404224</v>
      </c>
      <c r="D88" s="369">
        <v>2747.7344559548837</v>
      </c>
      <c r="E88" s="369">
        <v>94.959148508168155</v>
      </c>
      <c r="F88" s="369">
        <v>354.65018261356039</v>
      </c>
      <c r="G88" s="369">
        <v>112.70611252301114</v>
      </c>
      <c r="H88" s="369">
        <v>5447.4385366670322</v>
      </c>
      <c r="I88" s="369">
        <v>1557.2564715724563</v>
      </c>
      <c r="J88" s="369">
        <v>650.25084772963464</v>
      </c>
      <c r="K88" s="369">
        <v>2753.6330550694001</v>
      </c>
      <c r="L88" s="369">
        <v>105.93353011721007</v>
      </c>
      <c r="M88" s="369">
        <v>368.1085797000963</v>
      </c>
      <c r="N88" s="369">
        <v>144.50283178696299</v>
      </c>
      <c r="O88" s="369">
        <v>5579.6855741059699</v>
      </c>
      <c r="P88" s="86"/>
    </row>
    <row r="89" spans="1:16">
      <c r="B89" s="431"/>
      <c r="C89" s="431"/>
      <c r="D89" s="431"/>
      <c r="E89" s="431"/>
      <c r="F89" s="431"/>
      <c r="G89" s="431"/>
      <c r="H89" s="431"/>
      <c r="I89" s="431"/>
      <c r="J89" s="431"/>
      <c r="K89" s="431"/>
      <c r="L89" s="431"/>
      <c r="M89" s="431"/>
      <c r="N89" s="431"/>
      <c r="O89" s="365"/>
    </row>
    <row r="90" spans="1:16">
      <c r="A90" s="376" t="s">
        <v>343</v>
      </c>
      <c r="B90" s="377">
        <v>4340.956743702528</v>
      </c>
      <c r="C90" s="377">
        <v>3146.7462437913496</v>
      </c>
      <c r="D90" s="377">
        <v>3784.6543707724809</v>
      </c>
      <c r="E90" s="377">
        <v>582.71644814718923</v>
      </c>
      <c r="F90" s="377">
        <v>883.21536054562853</v>
      </c>
      <c r="G90" s="377">
        <v>366.70974583846885</v>
      </c>
      <c r="H90" s="377">
        <v>13104.999048333579</v>
      </c>
      <c r="I90" s="377">
        <v>4418.2476538975998</v>
      </c>
      <c r="J90" s="377">
        <v>3204.1419772101908</v>
      </c>
      <c r="K90" s="377">
        <v>3731.9985238427935</v>
      </c>
      <c r="L90" s="377">
        <v>592.05786011243856</v>
      </c>
      <c r="M90" s="377">
        <v>910.29048492960146</v>
      </c>
      <c r="N90" s="377">
        <v>419.57009156595058</v>
      </c>
      <c r="O90" s="377">
        <v>13276.306832549086</v>
      </c>
      <c r="P90" s="378"/>
    </row>
    <row r="91" spans="1:16">
      <c r="A91" s="361" t="s">
        <v>390</v>
      </c>
      <c r="B91" s="431">
        <v>2062.433329749073</v>
      </c>
      <c r="C91" s="431">
        <v>1464.9234446117998</v>
      </c>
      <c r="D91" s="431">
        <v>972.67785067921773</v>
      </c>
      <c r="E91" s="431">
        <v>446.73713225815499</v>
      </c>
      <c r="F91" s="431">
        <v>309.85236355708747</v>
      </c>
      <c r="G91" s="431">
        <v>248.90429596279998</v>
      </c>
      <c r="H91" s="431">
        <v>5505.5285384654999</v>
      </c>
      <c r="I91" s="431">
        <v>2086.8197277125319</v>
      </c>
      <c r="J91" s="431">
        <v>1495.2077674025197</v>
      </c>
      <c r="K91" s="431">
        <v>913.32423161027691</v>
      </c>
      <c r="L91" s="431">
        <v>446.84230643439344</v>
      </c>
      <c r="M91" s="431">
        <v>316.84493471779376</v>
      </c>
      <c r="N91" s="431">
        <v>270.07278722246605</v>
      </c>
      <c r="O91" s="365">
        <v>5529.1117663383484</v>
      </c>
    </row>
    <row r="92" spans="1:16">
      <c r="A92" s="361" t="s">
        <v>391</v>
      </c>
      <c r="B92" s="432">
        <v>2278.5234139534546</v>
      </c>
      <c r="C92" s="432">
        <v>1681.8227991795491</v>
      </c>
      <c r="D92" s="432">
        <v>2811.9765200932629</v>
      </c>
      <c r="E92" s="432">
        <v>135.97931588903418</v>
      </c>
      <c r="F92" s="432">
        <v>573.36299698854111</v>
      </c>
      <c r="G92" s="432">
        <v>117.80544987566903</v>
      </c>
      <c r="H92" s="432">
        <v>7599.4705098680797</v>
      </c>
      <c r="I92" s="432">
        <v>2331.4279261850693</v>
      </c>
      <c r="J92" s="432">
        <v>1708.9342098076706</v>
      </c>
      <c r="K92" s="432">
        <v>2818.6742922325188</v>
      </c>
      <c r="L92" s="432">
        <v>145.21555367804513</v>
      </c>
      <c r="M92" s="432">
        <v>593.44555021180793</v>
      </c>
      <c r="N92" s="432">
        <v>149.49730434348453</v>
      </c>
      <c r="O92" s="367">
        <v>7747.1950662107383</v>
      </c>
    </row>
    <row r="93" spans="1:16">
      <c r="A93" s="361" t="s">
        <v>700</v>
      </c>
      <c r="B93" s="432">
        <v>600.55721448099143</v>
      </c>
      <c r="C93" s="432">
        <v>359.21865157723181</v>
      </c>
      <c r="D93" s="432">
        <v>261.14881230243191</v>
      </c>
      <c r="E93" s="432">
        <v>193.99791336135164</v>
      </c>
      <c r="F93" s="432">
        <v>77.170851464688127</v>
      </c>
      <c r="G93" s="432">
        <v>134.59219068346064</v>
      </c>
      <c r="H93" s="432">
        <v>1626.6856665611267</v>
      </c>
      <c r="I93" s="432">
        <v>613.2825330614321</v>
      </c>
      <c r="J93" s="432">
        <v>385.91377555249585</v>
      </c>
      <c r="K93" s="432">
        <v>238.43563074148693</v>
      </c>
      <c r="L93" s="432">
        <v>190.03218462961502</v>
      </c>
      <c r="M93" s="432">
        <v>78.697615392755253</v>
      </c>
      <c r="N93" s="432">
        <v>135.63461356960184</v>
      </c>
      <c r="O93" s="367">
        <v>1641.9963748455048</v>
      </c>
    </row>
    <row r="94" spans="1:16">
      <c r="A94" s="458" t="s">
        <v>507</v>
      </c>
      <c r="B94" s="433">
        <v>191.64309787238452</v>
      </c>
      <c r="C94" s="433">
        <v>499.82903363597876</v>
      </c>
      <c r="D94" s="433">
        <v>158.86987834051993</v>
      </c>
      <c r="E94" s="433">
        <v>64.689187898809536</v>
      </c>
      <c r="F94" s="433">
        <v>51.729821242702428</v>
      </c>
      <c r="G94" s="433">
        <v>0.64616707019052111</v>
      </c>
      <c r="H94" s="433">
        <v>967.40720772743225</v>
      </c>
      <c r="I94" s="433">
        <v>195.54024091034705</v>
      </c>
      <c r="J94" s="433">
        <v>491.99860670587407</v>
      </c>
      <c r="K94" s="433">
        <v>157.8620917535402</v>
      </c>
      <c r="L94" s="433">
        <v>63.345624066615123</v>
      </c>
      <c r="M94" s="433">
        <v>56.183023011189299</v>
      </c>
      <c r="N94" s="433">
        <v>0.69873569244407707</v>
      </c>
      <c r="O94" s="369">
        <v>965.62828874588013</v>
      </c>
    </row>
    <row r="95" spans="1:16">
      <c r="A95" s="460"/>
      <c r="B95" s="460"/>
      <c r="C95" s="460"/>
      <c r="D95" s="460"/>
      <c r="E95" s="460"/>
      <c r="F95" s="460"/>
      <c r="G95" s="460"/>
      <c r="H95" s="460"/>
      <c r="I95" s="460"/>
      <c r="J95" s="460"/>
      <c r="K95" s="460"/>
      <c r="L95" s="460"/>
      <c r="M95" s="460"/>
      <c r="N95" s="460"/>
      <c r="O95" s="460"/>
    </row>
    <row r="96" spans="1:16">
      <c r="A96" t="s">
        <v>710</v>
      </c>
    </row>
    <row r="97" spans="1:1">
      <c r="A97" t="s">
        <v>273</v>
      </c>
    </row>
    <row r="98" spans="1:1">
      <c r="A98" t="s">
        <v>728</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showGridLines="0" zoomScaleNormal="100" workbookViewId="0"/>
  </sheetViews>
  <sheetFormatPr defaultColWidth="13.33203125" defaultRowHeight="11.25"/>
  <cols>
    <col min="1" max="1" width="12" customWidth="1"/>
    <col min="2" max="3" width="13.6640625" customWidth="1"/>
    <col min="4" max="4" width="22.1640625" bestFit="1" customWidth="1"/>
    <col min="5" max="5" width="13.33203125" bestFit="1" customWidth="1"/>
    <col min="6" max="6" width="14" bestFit="1" customWidth="1"/>
  </cols>
  <sheetData>
    <row r="1" spans="1:8" s="35" customFormat="1" ht="15" customHeight="1">
      <c r="A1" s="646" t="s">
        <v>346</v>
      </c>
      <c r="B1" s="466"/>
      <c r="C1" s="466"/>
      <c r="D1" s="31"/>
      <c r="E1" s="466"/>
      <c r="F1" s="466"/>
      <c r="G1" s="466"/>
      <c r="H1" s="466"/>
    </row>
    <row r="2" spans="1:8" s="35" customFormat="1" ht="15" customHeight="1">
      <c r="A2" s="466" t="s">
        <v>220</v>
      </c>
      <c r="B2" s="466"/>
      <c r="C2" s="466"/>
      <c r="D2" s="466"/>
      <c r="E2" s="466"/>
      <c r="F2" s="466"/>
      <c r="G2" s="466"/>
      <c r="H2" s="466"/>
    </row>
    <row r="3" spans="1:8" s="37" customFormat="1" ht="10.9" customHeight="1">
      <c r="A3" s="489"/>
      <c r="B3" s="647" t="s">
        <v>115</v>
      </c>
      <c r="C3" s="489"/>
      <c r="D3" s="648" t="s">
        <v>341</v>
      </c>
      <c r="E3" s="647"/>
      <c r="F3" s="489"/>
      <c r="G3" s="489" t="s">
        <v>342</v>
      </c>
      <c r="H3" s="489"/>
    </row>
    <row r="4" spans="1:8" s="49" customFormat="1" ht="18.600000000000001" customHeight="1">
      <c r="A4" s="476"/>
      <c r="B4" s="476" t="s">
        <v>166</v>
      </c>
      <c r="C4" s="649" t="s">
        <v>471</v>
      </c>
      <c r="D4" s="476" t="s">
        <v>216</v>
      </c>
      <c r="E4" s="476" t="s">
        <v>47</v>
      </c>
      <c r="F4" s="476" t="s">
        <v>66</v>
      </c>
      <c r="G4" s="476" t="s">
        <v>184</v>
      </c>
      <c r="H4" s="476"/>
    </row>
    <row r="5" spans="1:8" s="49" customFormat="1" ht="9.6" customHeight="1">
      <c r="A5" s="490"/>
      <c r="B5" s="490" t="s">
        <v>221</v>
      </c>
      <c r="C5" s="266" t="s">
        <v>472</v>
      </c>
      <c r="D5" s="490" t="s">
        <v>356</v>
      </c>
      <c r="E5" s="490" t="s">
        <v>354</v>
      </c>
      <c r="F5" s="490" t="s">
        <v>355</v>
      </c>
      <c r="G5" s="490" t="s">
        <v>222</v>
      </c>
      <c r="H5" s="476"/>
    </row>
    <row r="6" spans="1:8" s="49" customFormat="1">
      <c r="A6" s="491">
        <v>1984</v>
      </c>
      <c r="B6" s="492">
        <v>5.0999999999999996</v>
      </c>
      <c r="C6" s="493">
        <v>3.9956346778413083</v>
      </c>
      <c r="D6" s="494" t="s">
        <v>139</v>
      </c>
      <c r="E6" s="494" t="s">
        <v>139</v>
      </c>
      <c r="F6" s="492" t="s">
        <v>139</v>
      </c>
      <c r="G6" s="492">
        <v>5</v>
      </c>
      <c r="H6" s="476"/>
    </row>
    <row r="7" spans="1:8" s="2" customFormat="1">
      <c r="A7" s="491">
        <v>1985</v>
      </c>
      <c r="B7" s="494">
        <v>5.2346534653465344</v>
      </c>
      <c r="C7" s="493">
        <v>4.2535868025601697</v>
      </c>
      <c r="D7" s="494" t="s">
        <v>139</v>
      </c>
      <c r="E7" s="494" t="s">
        <v>139</v>
      </c>
      <c r="F7" s="494" t="s">
        <v>139</v>
      </c>
      <c r="G7" s="26">
        <v>4.751724137931034</v>
      </c>
    </row>
    <row r="8" spans="1:8" s="2" customFormat="1">
      <c r="A8" s="491">
        <v>1986</v>
      </c>
      <c r="B8" s="494">
        <v>4.1019801980198025</v>
      </c>
      <c r="C8" s="493">
        <v>3.9286188092638987</v>
      </c>
      <c r="D8" s="494" t="s">
        <v>139</v>
      </c>
      <c r="E8" s="494" t="s">
        <v>139</v>
      </c>
      <c r="F8" s="494" t="s">
        <v>139</v>
      </c>
      <c r="G8" s="26">
        <v>2.5741379310344827</v>
      </c>
    </row>
    <row r="9" spans="1:8" s="2" customFormat="1">
      <c r="A9" s="491">
        <v>1987</v>
      </c>
      <c r="B9" s="494">
        <v>3.3526384150124073</v>
      </c>
      <c r="C9" s="493">
        <v>2.5475032714532073</v>
      </c>
      <c r="D9" s="494" t="s">
        <v>139</v>
      </c>
      <c r="E9" s="494" t="s">
        <v>139</v>
      </c>
      <c r="F9" s="494" t="s">
        <v>139</v>
      </c>
      <c r="G9" s="26">
        <v>3.0948275862068964</v>
      </c>
    </row>
    <row r="10" spans="1:8" s="2" customFormat="1">
      <c r="A10" s="188">
        <v>1988</v>
      </c>
      <c r="B10" s="150">
        <v>3.3441086383374685</v>
      </c>
      <c r="C10" s="152">
        <v>2.2203590887643148</v>
      </c>
      <c r="D10" s="150" t="s">
        <v>139</v>
      </c>
      <c r="E10" s="150" t="s">
        <v>139</v>
      </c>
      <c r="F10" s="150" t="s">
        <v>139</v>
      </c>
      <c r="G10" s="26">
        <v>2.5620689655172413</v>
      </c>
    </row>
    <row r="11" spans="1:8" s="2" customFormat="1">
      <c r="A11" s="188">
        <v>1989</v>
      </c>
      <c r="B11" s="150">
        <v>3.2792306399917277</v>
      </c>
      <c r="C11" s="152">
        <v>2.0005137748936912</v>
      </c>
      <c r="D11" s="150" t="s">
        <v>139</v>
      </c>
      <c r="E11" s="26">
        <v>1.6966666666666665</v>
      </c>
      <c r="F11" s="150" t="s">
        <v>139</v>
      </c>
      <c r="G11" s="26">
        <v>3.0120689655172415</v>
      </c>
    </row>
    <row r="12" spans="1:8" s="2" customFormat="1">
      <c r="A12" s="188">
        <v>1990</v>
      </c>
      <c r="B12" s="150">
        <v>3.644573252688172</v>
      </c>
      <c r="C12" s="152">
        <v>2.7758931339153379</v>
      </c>
      <c r="D12" s="150" t="s">
        <v>139</v>
      </c>
      <c r="E12" s="26">
        <v>1.6383333333333334</v>
      </c>
      <c r="F12" s="26">
        <v>1.05</v>
      </c>
      <c r="G12" s="26">
        <v>3.8206896551724139</v>
      </c>
    </row>
    <row r="13" spans="1:8" s="2" customFormat="1">
      <c r="A13" s="188">
        <v>1991</v>
      </c>
      <c r="B13" s="150">
        <v>3.9859420233664178</v>
      </c>
      <c r="C13" s="152">
        <v>3.2332890000000001</v>
      </c>
      <c r="D13" s="150" t="s">
        <v>139</v>
      </c>
      <c r="E13" s="26">
        <v>1.4866666666666666</v>
      </c>
      <c r="F13" s="26">
        <v>0.88833333333333331</v>
      </c>
      <c r="G13" s="26">
        <v>3.327586206896552</v>
      </c>
    </row>
    <row r="14" spans="1:8" s="2" customFormat="1">
      <c r="A14" s="188">
        <v>1992</v>
      </c>
      <c r="B14" s="150">
        <v>3.6226349255583128</v>
      </c>
      <c r="C14" s="152">
        <v>2.6986979999999998</v>
      </c>
      <c r="D14" s="150" t="s">
        <v>139</v>
      </c>
      <c r="E14" s="26">
        <v>1.7716666666666667</v>
      </c>
      <c r="F14" s="26">
        <v>0.97916666666666663</v>
      </c>
      <c r="G14" s="26">
        <v>3.1879310344827583</v>
      </c>
    </row>
    <row r="15" spans="1:8" s="2" customFormat="1">
      <c r="A15" s="188">
        <v>1993</v>
      </c>
      <c r="B15" s="150">
        <v>3.5220223325062041</v>
      </c>
      <c r="C15" s="152">
        <v>2.5113759999999998</v>
      </c>
      <c r="D15" s="150" t="s">
        <v>139</v>
      </c>
      <c r="E15" s="26">
        <v>2.1208333333333331</v>
      </c>
      <c r="F15" s="26">
        <v>1.6924999999999999</v>
      </c>
      <c r="G15" s="26">
        <v>2.8224137931034488</v>
      </c>
    </row>
    <row r="16" spans="1:8" s="2" customFormat="1">
      <c r="A16" s="188">
        <v>1994</v>
      </c>
      <c r="B16" s="150">
        <v>3.1798942824648471</v>
      </c>
      <c r="C16" s="152">
        <v>2.3504640000000001</v>
      </c>
      <c r="D16" s="150" t="s">
        <v>139</v>
      </c>
      <c r="E16" s="26">
        <v>1.92</v>
      </c>
      <c r="F16" s="26">
        <v>1.4524999999999999</v>
      </c>
      <c r="G16" s="26">
        <v>2.7</v>
      </c>
    </row>
    <row r="17" spans="1:7" s="2" customFormat="1">
      <c r="A17" s="188">
        <v>1995</v>
      </c>
      <c r="B17" s="150">
        <v>3.4613122932175351</v>
      </c>
      <c r="C17" s="152">
        <v>2.4301620000000002</v>
      </c>
      <c r="D17" s="150" t="s">
        <v>139</v>
      </c>
      <c r="E17" s="26">
        <v>1.6866666666666665</v>
      </c>
      <c r="F17" s="26">
        <v>0.89</v>
      </c>
      <c r="G17" s="26">
        <v>2.9637931034482761</v>
      </c>
    </row>
    <row r="18" spans="1:7" s="2" customFormat="1">
      <c r="A18" s="188">
        <v>1996</v>
      </c>
      <c r="B18" s="150">
        <v>3.6632482940446649</v>
      </c>
      <c r="C18" s="152">
        <v>2.4968349999999999</v>
      </c>
      <c r="D18" s="150">
        <v>1.8659711897363076</v>
      </c>
      <c r="E18" s="26">
        <v>2.7566666666666664</v>
      </c>
      <c r="F18" s="26">
        <v>1.1208333333333333</v>
      </c>
      <c r="G18" s="26">
        <v>3.5379310344827588</v>
      </c>
    </row>
    <row r="19" spans="1:7" s="2" customFormat="1">
      <c r="A19" s="188">
        <v>1997</v>
      </c>
      <c r="B19" s="150">
        <v>3.906314619520264</v>
      </c>
      <c r="C19" s="152">
        <v>2.6647620000000001</v>
      </c>
      <c r="D19" s="150">
        <v>1.9569176052058921</v>
      </c>
      <c r="E19" s="26">
        <v>2.5249999999999999</v>
      </c>
      <c r="F19" s="26">
        <v>1.3583333333333334</v>
      </c>
      <c r="G19" s="26">
        <v>3.2948275862068965</v>
      </c>
    </row>
    <row r="20" spans="1:7" s="2" customFormat="1">
      <c r="A20" s="188">
        <v>1998</v>
      </c>
      <c r="B20" s="26">
        <v>3.0496536393713813</v>
      </c>
      <c r="C20" s="152">
        <v>2.3305560000000001</v>
      </c>
      <c r="D20" s="26">
        <v>1.8648623956949568</v>
      </c>
      <c r="E20" s="26">
        <v>2.0841666666666665</v>
      </c>
      <c r="F20" s="26">
        <v>1.4225000000000001</v>
      </c>
      <c r="G20" s="26">
        <v>2.1586206896551725</v>
      </c>
    </row>
    <row r="21" spans="1:7" s="2" customFormat="1">
      <c r="A21" s="188">
        <v>1999</v>
      </c>
      <c r="B21" s="26">
        <v>3.1373907930107525</v>
      </c>
      <c r="C21" s="152">
        <v>1.8628119999999999</v>
      </c>
      <c r="D21" s="26">
        <v>1.5790676079681265</v>
      </c>
      <c r="E21" s="26">
        <v>2.2658333333333331</v>
      </c>
      <c r="F21" s="26">
        <v>1.9958333333333333</v>
      </c>
      <c r="G21" s="26">
        <v>2.9758620689655175</v>
      </c>
    </row>
    <row r="22" spans="1:7" s="2" customFormat="1">
      <c r="A22" s="188">
        <v>2000</v>
      </c>
      <c r="B22" s="26">
        <v>4.7232507495864349</v>
      </c>
      <c r="C22" s="152">
        <v>2.91031</v>
      </c>
      <c r="D22" s="26">
        <v>2.7108360015873005</v>
      </c>
      <c r="E22" s="26">
        <v>4.2258333333333331</v>
      </c>
      <c r="F22" s="26">
        <v>3.7475000000000001</v>
      </c>
      <c r="G22" s="26">
        <v>4.8275862068965516</v>
      </c>
    </row>
    <row r="23" spans="1:7" s="2" customFormat="1">
      <c r="A23" s="188">
        <v>2001</v>
      </c>
      <c r="B23" s="26">
        <v>4.6376621949958645</v>
      </c>
      <c r="C23" s="152">
        <v>3.6670579999999999</v>
      </c>
      <c r="D23" s="26">
        <v>3.174644861666664</v>
      </c>
      <c r="E23" s="26">
        <v>4.0683333333333334</v>
      </c>
      <c r="F23" s="26">
        <v>3.6116666666666668</v>
      </c>
      <c r="G23" s="26">
        <v>4.0775862068965516</v>
      </c>
    </row>
    <row r="24" spans="1:7" s="2" customFormat="1">
      <c r="A24" s="188">
        <v>2002</v>
      </c>
      <c r="B24" s="26">
        <v>4.2734019592638548</v>
      </c>
      <c r="C24" s="152">
        <v>3.2121789999999999</v>
      </c>
      <c r="D24" s="26">
        <v>2.372602790158731</v>
      </c>
      <c r="E24" s="26">
        <v>3.3308333333333326</v>
      </c>
      <c r="F24" s="26">
        <v>2.5716666666666668</v>
      </c>
      <c r="G24" s="26">
        <v>4.1706896551724144</v>
      </c>
    </row>
    <row r="25" spans="1:7" s="2" customFormat="1">
      <c r="A25" s="188">
        <v>2003</v>
      </c>
      <c r="B25" s="26">
        <v>4.7691790736145583</v>
      </c>
      <c r="C25" s="152">
        <v>4.0631579999999996</v>
      </c>
      <c r="D25" s="26">
        <v>3.3314740837944661</v>
      </c>
      <c r="E25" s="26">
        <v>5.625</v>
      </c>
      <c r="F25" s="26">
        <v>4.8291666666666675</v>
      </c>
      <c r="G25" s="26">
        <v>4.8931034482758617</v>
      </c>
    </row>
    <row r="26" spans="1:7" s="2" customFormat="1">
      <c r="A26" s="188">
        <v>2004</v>
      </c>
      <c r="B26" s="26">
        <v>5.1820331885856072</v>
      </c>
      <c r="C26" s="152">
        <v>4.3018530000000004</v>
      </c>
      <c r="D26" s="26">
        <v>4.4572357034645673</v>
      </c>
      <c r="E26" s="26">
        <v>5.8491666666666662</v>
      </c>
      <c r="F26" s="26">
        <v>5.0316666666666663</v>
      </c>
      <c r="G26" s="26">
        <v>6.2724137931034489</v>
      </c>
    </row>
    <row r="27" spans="1:7" s="2" customFormat="1">
      <c r="A27" s="188">
        <v>2005</v>
      </c>
      <c r="B27" s="26">
        <v>6.0477085918114142</v>
      </c>
      <c r="C27" s="152">
        <v>5.8303180000000001</v>
      </c>
      <c r="D27" s="26">
        <v>7.3830747500000049</v>
      </c>
      <c r="E27" s="26">
        <v>8.7858333333333327</v>
      </c>
      <c r="F27" s="26">
        <v>7.25</v>
      </c>
      <c r="G27" s="26">
        <v>8.7362068965517246</v>
      </c>
    </row>
    <row r="28" spans="1:7" s="2" customFormat="1">
      <c r="A28" s="188">
        <v>2006</v>
      </c>
      <c r="B28" s="26">
        <v>7.1383083901985112</v>
      </c>
      <c r="C28" s="152">
        <v>7.8742669999999997</v>
      </c>
      <c r="D28" s="26">
        <v>7.8721078476190485</v>
      </c>
      <c r="E28" s="26">
        <v>6.7641666666666671</v>
      </c>
      <c r="F28" s="26">
        <v>5.833333333333333</v>
      </c>
      <c r="G28" s="26">
        <v>10.655172413793103</v>
      </c>
    </row>
    <row r="29" spans="1:7" s="2" customFormat="1">
      <c r="A29" s="188">
        <v>2007</v>
      </c>
      <c r="B29" s="26">
        <v>7.7301101116625306</v>
      </c>
      <c r="C29" s="152">
        <v>7.9940009999999999</v>
      </c>
      <c r="D29" s="150">
        <v>6.0063827408809587</v>
      </c>
      <c r="E29" s="26">
        <v>6.95</v>
      </c>
      <c r="F29" s="26">
        <v>6.1675000000000004</v>
      </c>
      <c r="G29" s="150">
        <v>11.953448275862069</v>
      </c>
    </row>
    <row r="30" spans="1:7" s="2" customFormat="1">
      <c r="A30" s="188">
        <v>2008</v>
      </c>
      <c r="B30" s="26">
        <v>12.548254626757648</v>
      </c>
      <c r="C30" s="152">
        <v>11.600519999999999</v>
      </c>
      <c r="D30" s="150">
        <v>10.792654611423925</v>
      </c>
      <c r="E30" s="26">
        <v>8.8491666666666635</v>
      </c>
      <c r="F30" s="26">
        <v>7.99</v>
      </c>
      <c r="G30" s="150">
        <v>16.756896551724139</v>
      </c>
    </row>
    <row r="31" spans="1:7" s="2" customFormat="1">
      <c r="A31" s="188">
        <v>2009</v>
      </c>
      <c r="B31" s="26">
        <v>9.0581381823821339</v>
      </c>
      <c r="C31" s="152">
        <v>8.5313610000000004</v>
      </c>
      <c r="D31" s="156">
        <v>4.8499999999999996</v>
      </c>
      <c r="E31" s="26">
        <v>3.8933333333333331</v>
      </c>
      <c r="F31" s="26">
        <v>3.3824999999999998</v>
      </c>
      <c r="G31" s="150">
        <v>10.413793103448276</v>
      </c>
    </row>
    <row r="32" spans="1:7" s="2" customFormat="1">
      <c r="A32" s="188">
        <v>2010</v>
      </c>
      <c r="B32" s="26">
        <v>10.909390508684863</v>
      </c>
      <c r="C32" s="197">
        <v>8.0310260000000007</v>
      </c>
      <c r="D32" s="157">
        <v>6.5561475408063199</v>
      </c>
      <c r="E32" s="26">
        <v>4.3888494271340894</v>
      </c>
      <c r="F32" s="26">
        <v>3.6859050230485253</v>
      </c>
      <c r="G32" s="150">
        <v>13.47</v>
      </c>
    </row>
    <row r="33" spans="1:7" s="2" customFormat="1">
      <c r="A33" s="188">
        <v>2011</v>
      </c>
      <c r="B33" s="42">
        <v>14.72930882961125</v>
      </c>
      <c r="C33" s="26">
        <v>10.49128</v>
      </c>
      <c r="D33" s="153">
        <v>9.042480079681285</v>
      </c>
      <c r="E33" s="42">
        <v>4.0090325667737545</v>
      </c>
      <c r="F33" s="42">
        <v>3.4745745759113671</v>
      </c>
      <c r="G33" s="157">
        <v>18.556896551724137</v>
      </c>
    </row>
    <row r="34" spans="1:7" s="2" customFormat="1">
      <c r="A34" s="220">
        <v>2012</v>
      </c>
      <c r="B34" s="26">
        <v>16.748168036600497</v>
      </c>
      <c r="C34" s="197">
        <v>10.92553</v>
      </c>
      <c r="D34" s="157">
        <v>9.4644800392423285</v>
      </c>
      <c r="E34" s="26">
        <v>2.7553715722964509</v>
      </c>
      <c r="F34" s="26">
        <v>2.268458563554721</v>
      </c>
      <c r="G34" s="150">
        <v>18.818965517241381</v>
      </c>
    </row>
    <row r="35" spans="1:7" s="2" customFormat="1">
      <c r="A35" s="220">
        <v>2013</v>
      </c>
      <c r="B35" s="26">
        <v>16.169387148469813</v>
      </c>
      <c r="C35" s="197">
        <v>10.72630774306378</v>
      </c>
      <c r="D35" s="157">
        <v>10.638441698276136</v>
      </c>
      <c r="E35" s="26">
        <v>3.7072900048458393</v>
      </c>
      <c r="F35" s="26">
        <v>2.9260148384158189</v>
      </c>
      <c r="G35" s="150">
        <v>18.25</v>
      </c>
    </row>
    <row r="36" spans="1:7">
      <c r="A36" s="290">
        <v>2014</v>
      </c>
      <c r="B36" s="42">
        <v>16.329304306244833</v>
      </c>
      <c r="C36" s="221">
        <v>9.1147955709960815</v>
      </c>
      <c r="D36" s="157">
        <v>8.253269856949478</v>
      </c>
      <c r="E36" s="42">
        <v>4.3477415503541836</v>
      </c>
      <c r="F36" s="42">
        <v>3.868372191705042</v>
      </c>
      <c r="G36" s="157">
        <v>16.803448275862067</v>
      </c>
    </row>
    <row r="37" spans="1:7">
      <c r="A37" s="290">
        <v>2015</v>
      </c>
      <c r="B37" s="42">
        <v>10.305359543010754</v>
      </c>
      <c r="C37" s="221">
        <v>6.7190853799308634</v>
      </c>
      <c r="D37" s="157">
        <v>6.5260981998896987</v>
      </c>
      <c r="E37" s="42">
        <v>2.6036668093353295</v>
      </c>
      <c r="F37" s="42">
        <v>2.0073221255698361</v>
      </c>
      <c r="G37" s="157">
        <v>8.7724137931034498</v>
      </c>
    </row>
    <row r="38" spans="1:7">
      <c r="A38" s="488">
        <v>2016</v>
      </c>
      <c r="B38" s="154">
        <v>6.9368731906534329</v>
      </c>
      <c r="C38" s="198">
        <v>4.9313132613275243</v>
      </c>
      <c r="D38" s="27">
        <v>4.6901779744224434</v>
      </c>
      <c r="E38" s="154">
        <v>2.4618389028292329</v>
      </c>
      <c r="F38" s="154">
        <v>1.5504548300918459</v>
      </c>
      <c r="G38" s="27">
        <v>7.044827586206897</v>
      </c>
    </row>
    <row r="39" spans="1:7">
      <c r="A39" s="290"/>
      <c r="B39" s="42"/>
      <c r="C39" s="221"/>
      <c r="D39" s="157"/>
      <c r="E39" s="42"/>
      <c r="F39" s="42"/>
      <c r="G39" s="157"/>
    </row>
    <row r="40" spans="1:7" s="10" customFormat="1">
      <c r="A40" s="10" t="s">
        <v>628</v>
      </c>
    </row>
    <row r="41" spans="1:7" s="10" customFormat="1">
      <c r="A41" s="10" t="s">
        <v>435</v>
      </c>
    </row>
    <row r="42" spans="1:7" s="8" customFormat="1">
      <c r="A42" s="2" t="s">
        <v>357</v>
      </c>
    </row>
    <row r="43" spans="1:7">
      <c r="A43" s="1" t="s">
        <v>358</v>
      </c>
    </row>
  </sheetData>
  <phoneticPr fontId="3" type="noConversion"/>
  <pageMargins left="0.23622047244094491" right="0" top="0.23622047244094491" bottom="0"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1.25"/>
  <cols>
    <col min="1" max="1" width="30.6640625" customWidth="1"/>
    <col min="2" max="3" width="18.33203125" customWidth="1"/>
    <col min="4" max="6" width="14.33203125" customWidth="1"/>
  </cols>
  <sheetData>
    <row r="1" spans="1:10" s="21" customFormat="1" ht="17.45" customHeight="1">
      <c r="A1" s="825" t="s">
        <v>536</v>
      </c>
      <c r="B1"/>
      <c r="C1"/>
      <c r="D1"/>
      <c r="E1"/>
      <c r="F1"/>
      <c r="G1"/>
      <c r="H1"/>
      <c r="I1"/>
      <c r="J1"/>
    </row>
    <row r="2" spans="1:10" s="21" customFormat="1" ht="13.15" customHeight="1">
      <c r="A2" s="825" t="s">
        <v>699</v>
      </c>
      <c r="B2"/>
      <c r="C2"/>
      <c r="D2"/>
      <c r="E2"/>
      <c r="F2"/>
      <c r="G2"/>
      <c r="H2"/>
      <c r="I2"/>
      <c r="J2"/>
    </row>
    <row r="3" spans="1:10" s="21" customFormat="1" ht="12.6" customHeight="1">
      <c r="A3"/>
      <c r="B3" s="6" t="s">
        <v>325</v>
      </c>
      <c r="C3" s="6" t="s">
        <v>326</v>
      </c>
      <c r="D3"/>
      <c r="E3"/>
      <c r="F3"/>
      <c r="G3"/>
      <c r="H3"/>
      <c r="I3"/>
      <c r="J3"/>
    </row>
    <row r="4" spans="1:10" s="21" customFormat="1" ht="11.45" customHeight="1">
      <c r="A4" t="s">
        <v>141</v>
      </c>
      <c r="B4" s="6" t="s">
        <v>537</v>
      </c>
      <c r="C4" s="6" t="s">
        <v>327</v>
      </c>
      <c r="D4" s="6" t="s">
        <v>203</v>
      </c>
      <c r="E4" s="6" t="s">
        <v>276</v>
      </c>
      <c r="F4" s="6" t="s">
        <v>223</v>
      </c>
      <c r="G4"/>
      <c r="H4"/>
      <c r="I4"/>
      <c r="J4"/>
    </row>
    <row r="5" spans="1:10" s="21" customFormat="1">
      <c r="A5"/>
      <c r="B5"/>
      <c r="C5"/>
      <c r="D5" s="86"/>
      <c r="E5"/>
      <c r="F5" s="477"/>
      <c r="G5"/>
      <c r="H5"/>
      <c r="I5"/>
      <c r="J5"/>
    </row>
    <row r="6" spans="1:10">
      <c r="A6" t="s">
        <v>47</v>
      </c>
      <c r="B6" s="478">
        <v>221400</v>
      </c>
      <c r="C6" s="478">
        <v>30182</v>
      </c>
      <c r="D6" s="479">
        <v>251582</v>
      </c>
      <c r="E6" s="89">
        <v>0.22081555426120758</v>
      </c>
      <c r="F6" s="477">
        <v>380.81509399414062</v>
      </c>
    </row>
    <row r="7" spans="1:10">
      <c r="A7" t="s">
        <v>66</v>
      </c>
      <c r="B7" s="478">
        <v>4346</v>
      </c>
      <c r="C7" s="478">
        <v>2236</v>
      </c>
      <c r="D7" s="479">
        <v>6582</v>
      </c>
      <c r="E7" s="89">
        <v>5.7770744897425175E-3</v>
      </c>
      <c r="F7" s="477">
        <v>109.18543243408203</v>
      </c>
    </row>
    <row r="8" spans="1:10">
      <c r="A8" t="s">
        <v>53</v>
      </c>
      <c r="B8" s="480">
        <v>1160</v>
      </c>
      <c r="C8" s="480">
        <v>51</v>
      </c>
      <c r="D8" s="481">
        <v>1211</v>
      </c>
      <c r="E8" s="89">
        <v>1.0629044845700264E-3</v>
      </c>
      <c r="F8" s="477">
        <v>151.25196838378906</v>
      </c>
    </row>
    <row r="9" spans="1:10">
      <c r="A9" s="175" t="s">
        <v>82</v>
      </c>
      <c r="B9" s="482">
        <v>226906</v>
      </c>
      <c r="C9" s="482">
        <v>32469</v>
      </c>
      <c r="D9" s="482">
        <v>259375</v>
      </c>
      <c r="E9" s="148">
        <v>0.22765552997589111</v>
      </c>
      <c r="F9" s="483">
        <v>355.8297119140625</v>
      </c>
      <c r="G9" s="86"/>
      <c r="H9" s="86"/>
      <c r="I9" s="86"/>
      <c r="J9" s="86"/>
    </row>
    <row r="10" spans="1:10">
      <c r="B10" s="88"/>
      <c r="C10" s="88"/>
      <c r="D10" s="147"/>
      <c r="E10" s="89"/>
      <c r="F10" s="477"/>
    </row>
    <row r="11" spans="1:10">
      <c r="A11" t="s">
        <v>52</v>
      </c>
      <c r="B11" s="478">
        <v>1547</v>
      </c>
      <c r="C11" s="478">
        <v>5049</v>
      </c>
      <c r="D11" s="479">
        <v>6596</v>
      </c>
      <c r="E11" s="89">
        <v>5.7893623597919941E-3</v>
      </c>
      <c r="F11" s="477">
        <v>819.25140380859375</v>
      </c>
    </row>
    <row r="12" spans="1:10">
      <c r="A12" t="s">
        <v>4</v>
      </c>
      <c r="B12" s="478">
        <v>4881</v>
      </c>
      <c r="C12" s="478">
        <v>0</v>
      </c>
      <c r="D12" s="479">
        <v>4881</v>
      </c>
      <c r="E12" s="89">
        <v>4.2840931564569473E-3</v>
      </c>
      <c r="F12" s="477">
        <v>53.926559448242188</v>
      </c>
    </row>
    <row r="13" spans="1:10">
      <c r="A13" t="s">
        <v>5</v>
      </c>
      <c r="B13" s="478">
        <v>731</v>
      </c>
      <c r="C13" s="478">
        <v>0</v>
      </c>
      <c r="D13" s="479">
        <v>731</v>
      </c>
      <c r="E13" s="89">
        <v>6.4160459442064166E-4</v>
      </c>
      <c r="F13" s="477">
        <v>2707.407470703125</v>
      </c>
    </row>
    <row r="14" spans="1:10">
      <c r="A14" t="s">
        <v>51</v>
      </c>
      <c r="B14" s="478">
        <v>1784</v>
      </c>
      <c r="C14" s="478">
        <v>24</v>
      </c>
      <c r="D14" s="479">
        <v>1808</v>
      </c>
      <c r="E14" s="89">
        <v>1.5868961345404387E-3</v>
      </c>
      <c r="F14" s="477">
        <v>643.96636962890625</v>
      </c>
    </row>
    <row r="15" spans="1:10">
      <c r="A15" s="175" t="s">
        <v>88</v>
      </c>
      <c r="B15" s="482">
        <v>8943</v>
      </c>
      <c r="C15" s="482">
        <v>5073</v>
      </c>
      <c r="D15" s="482">
        <v>14016</v>
      </c>
      <c r="E15" s="148">
        <v>1.2301956303417683E-2</v>
      </c>
      <c r="F15" s="483">
        <v>137.89732360839844</v>
      </c>
      <c r="G15" s="86"/>
      <c r="H15" s="86"/>
      <c r="I15" s="86"/>
      <c r="J15" s="86"/>
    </row>
    <row r="16" spans="1:10">
      <c r="B16" s="88"/>
      <c r="C16" s="88"/>
      <c r="D16" s="147"/>
      <c r="E16" s="89"/>
      <c r="F16" s="477"/>
    </row>
    <row r="17" spans="1:6">
      <c r="A17" t="s">
        <v>145</v>
      </c>
      <c r="B17" s="478">
        <v>192</v>
      </c>
      <c r="C17" s="478">
        <v>2174</v>
      </c>
      <c r="D17" s="479">
        <v>2366</v>
      </c>
      <c r="E17" s="89">
        <v>2.0766572561115026E-3</v>
      </c>
      <c r="F17" s="477">
        <v>75.213783264160156</v>
      </c>
    </row>
    <row r="18" spans="1:6">
      <c r="A18" t="s">
        <v>146</v>
      </c>
      <c r="B18" s="478">
        <v>1103</v>
      </c>
      <c r="C18" s="478">
        <v>2573</v>
      </c>
      <c r="D18" s="479">
        <v>3676</v>
      </c>
      <c r="E18" s="89">
        <v>3.2264548353850842E-3</v>
      </c>
      <c r="F18" s="477">
        <v>79.961395263671875</v>
      </c>
    </row>
    <row r="19" spans="1:6">
      <c r="A19" t="s">
        <v>149</v>
      </c>
      <c r="B19" s="478">
        <v>12</v>
      </c>
      <c r="C19" s="478">
        <v>36200</v>
      </c>
      <c r="D19" s="479">
        <v>36212</v>
      </c>
      <c r="E19" s="89">
        <v>3.1783565878868103E-2</v>
      </c>
      <c r="F19" s="477">
        <v>205.65885925292969</v>
      </c>
    </row>
    <row r="20" spans="1:6">
      <c r="A20" t="s">
        <v>150</v>
      </c>
      <c r="B20" s="478">
        <v>0</v>
      </c>
      <c r="C20" s="478">
        <v>2876</v>
      </c>
      <c r="D20" s="479">
        <v>2876</v>
      </c>
      <c r="E20" s="89">
        <v>2.5242883712053299E-3</v>
      </c>
      <c r="F20" s="477">
        <v>86.942192077636719</v>
      </c>
    </row>
    <row r="21" spans="1:6">
      <c r="A21" t="s">
        <v>151</v>
      </c>
      <c r="B21" s="478">
        <v>276</v>
      </c>
      <c r="C21" s="478">
        <v>2633</v>
      </c>
      <c r="D21" s="479">
        <v>2909</v>
      </c>
      <c r="E21" s="89">
        <v>2.5532527361065149E-3</v>
      </c>
      <c r="F21" s="477">
        <v>311.38970947265625</v>
      </c>
    </row>
    <row r="22" spans="1:6">
      <c r="A22" t="s">
        <v>68</v>
      </c>
      <c r="B22" s="478">
        <v>25605</v>
      </c>
      <c r="C22" s="478">
        <v>0</v>
      </c>
      <c r="D22" s="479">
        <v>25605</v>
      </c>
      <c r="E22" s="89">
        <v>2.2473715245723724E-2</v>
      </c>
      <c r="F22" s="477">
        <v>250.08792114257812</v>
      </c>
    </row>
    <row r="23" spans="1:6">
      <c r="A23" t="s">
        <v>155</v>
      </c>
      <c r="B23" s="478">
        <v>18700</v>
      </c>
      <c r="C23" s="478">
        <v>5461</v>
      </c>
      <c r="D23" s="479">
        <v>24161</v>
      </c>
      <c r="E23" s="89">
        <v>2.1206304430961609E-2</v>
      </c>
      <c r="F23" s="477">
        <v>184.34786987304688</v>
      </c>
    </row>
    <row r="24" spans="1:6">
      <c r="A24" t="s">
        <v>92</v>
      </c>
      <c r="B24" s="478">
        <v>11</v>
      </c>
      <c r="C24" s="478">
        <v>280</v>
      </c>
      <c r="D24" s="479">
        <v>291</v>
      </c>
      <c r="E24" s="89">
        <v>2.5541303330101073E-4</v>
      </c>
      <c r="F24" s="477">
        <v>12.538061141967773</v>
      </c>
    </row>
    <row r="25" spans="1:6">
      <c r="A25" t="s">
        <v>69</v>
      </c>
      <c r="B25" s="478">
        <v>69634</v>
      </c>
      <c r="C25" s="478">
        <v>90730</v>
      </c>
      <c r="D25" s="479">
        <v>160364</v>
      </c>
      <c r="E25" s="89">
        <v>0.14075277745723724</v>
      </c>
      <c r="F25" s="477">
        <v>417.23312377929687</v>
      </c>
    </row>
    <row r="26" spans="1:6">
      <c r="A26" t="s">
        <v>532</v>
      </c>
      <c r="B26" s="478">
        <v>402</v>
      </c>
      <c r="C26" s="478">
        <v>7112</v>
      </c>
      <c r="D26" s="479">
        <v>7514</v>
      </c>
      <c r="E26" s="89">
        <v>6.5950984135270119E-3</v>
      </c>
      <c r="F26" s="477">
        <v>195.56306457519531</v>
      </c>
    </row>
    <row r="27" spans="1:6">
      <c r="A27" t="s">
        <v>158</v>
      </c>
      <c r="B27" s="478">
        <v>868</v>
      </c>
      <c r="C27" s="478">
        <v>319</v>
      </c>
      <c r="D27" s="479">
        <v>1187</v>
      </c>
      <c r="E27" s="89">
        <v>1.041839481331408E-3</v>
      </c>
      <c r="F27" s="477">
        <v>682.18389892578125</v>
      </c>
    </row>
    <row r="28" spans="1:6">
      <c r="A28" t="s">
        <v>161</v>
      </c>
      <c r="B28" s="478">
        <v>378</v>
      </c>
      <c r="C28" s="478">
        <v>10975</v>
      </c>
      <c r="D28" s="479">
        <v>11353</v>
      </c>
      <c r="E28" s="89">
        <v>9.9646197631955147E-3</v>
      </c>
      <c r="F28" s="477">
        <v>162.88665771484375</v>
      </c>
    </row>
    <row r="29" spans="1:6">
      <c r="A29" t="s">
        <v>162</v>
      </c>
      <c r="B29" s="478">
        <v>32039</v>
      </c>
      <c r="C29" s="478">
        <v>2336</v>
      </c>
      <c r="D29" s="479">
        <v>34375</v>
      </c>
      <c r="E29" s="89">
        <v>3.0171213671565056E-2</v>
      </c>
      <c r="F29" s="477">
        <v>834.22113037109375</v>
      </c>
    </row>
    <row r="30" spans="1:6">
      <c r="A30" t="s">
        <v>93</v>
      </c>
      <c r="B30" s="478">
        <v>70</v>
      </c>
      <c r="C30" s="478">
        <v>0</v>
      </c>
      <c r="D30" s="479">
        <v>70</v>
      </c>
      <c r="E30" s="89">
        <v>6.1439561250153929E-5</v>
      </c>
      <c r="F30" s="477">
        <v>16.755245208740234</v>
      </c>
    </row>
    <row r="31" spans="1:6">
      <c r="A31" t="s">
        <v>71</v>
      </c>
      <c r="B31" s="478">
        <v>1375</v>
      </c>
      <c r="C31" s="478">
        <v>0</v>
      </c>
      <c r="D31" s="479">
        <v>1375</v>
      </c>
      <c r="E31" s="89">
        <v>1.2068485375493765E-3</v>
      </c>
      <c r="F31" s="477">
        <v>354.61907958984375</v>
      </c>
    </row>
    <row r="32" spans="1:6">
      <c r="A32" t="s">
        <v>134</v>
      </c>
      <c r="B32" s="478">
        <v>2618</v>
      </c>
      <c r="C32" s="478">
        <v>5172</v>
      </c>
      <c r="D32" s="479">
        <v>7790</v>
      </c>
      <c r="E32" s="89">
        <v>6.8373456597328186E-3</v>
      </c>
      <c r="F32" s="477">
        <v>201.47088623046875</v>
      </c>
    </row>
    <row r="33" spans="1:10">
      <c r="A33" s="175" t="s">
        <v>135</v>
      </c>
      <c r="B33" s="482">
        <v>153283</v>
      </c>
      <c r="C33" s="482">
        <v>168841</v>
      </c>
      <c r="D33" s="482">
        <v>322124</v>
      </c>
      <c r="E33" s="148">
        <v>0.2827308177947998</v>
      </c>
      <c r="F33" s="483">
        <v>283.87893676757812</v>
      </c>
      <c r="G33" s="86"/>
      <c r="H33" s="86"/>
      <c r="I33" s="86"/>
      <c r="J33" s="86"/>
    </row>
    <row r="34" spans="1:10">
      <c r="B34" s="88"/>
      <c r="C34" s="88"/>
      <c r="D34" s="147"/>
      <c r="E34" s="89"/>
      <c r="F34" s="477"/>
    </row>
    <row r="35" spans="1:10">
      <c r="A35" t="s">
        <v>163</v>
      </c>
      <c r="B35" s="478">
        <v>9893</v>
      </c>
      <c r="C35" s="478">
        <v>0</v>
      </c>
      <c r="D35" s="479">
        <v>9893</v>
      </c>
      <c r="E35" s="89">
        <v>8.6831655353307724E-3</v>
      </c>
      <c r="F35" s="477">
        <v>39.366363525390625</v>
      </c>
    </row>
    <row r="36" spans="1:10">
      <c r="A36" t="s">
        <v>224</v>
      </c>
      <c r="B36" s="478">
        <v>502</v>
      </c>
      <c r="C36" s="478">
        <v>0</v>
      </c>
      <c r="D36" s="479">
        <v>502</v>
      </c>
      <c r="E36" s="89">
        <v>4.406094376463443E-4</v>
      </c>
      <c r="F36" s="477">
        <v>185.80763244628906</v>
      </c>
    </row>
    <row r="37" spans="1:10">
      <c r="A37" t="s">
        <v>97</v>
      </c>
      <c r="B37" s="478">
        <v>2756</v>
      </c>
      <c r="C37" s="478">
        <v>66</v>
      </c>
      <c r="D37" s="479">
        <v>2822</v>
      </c>
      <c r="E37" s="89">
        <v>2.4768922012299299E-3</v>
      </c>
      <c r="F37" s="477">
        <v>276.1356201171875</v>
      </c>
    </row>
    <row r="38" spans="1:10">
      <c r="A38" t="s">
        <v>180</v>
      </c>
      <c r="B38" s="480">
        <v>1203</v>
      </c>
      <c r="C38" s="480">
        <v>0</v>
      </c>
      <c r="D38" s="481">
        <v>1203</v>
      </c>
      <c r="E38" s="99">
        <v>1.055882778018713E-3</v>
      </c>
      <c r="F38" s="477">
        <v>1090.6483154296875</v>
      </c>
    </row>
    <row r="39" spans="1:10">
      <c r="A39" s="175" t="s">
        <v>328</v>
      </c>
      <c r="B39" s="482">
        <v>14354</v>
      </c>
      <c r="C39" s="482">
        <v>66</v>
      </c>
      <c r="D39" s="482">
        <v>14420</v>
      </c>
      <c r="E39" s="148">
        <v>1.2656549923121929E-2</v>
      </c>
      <c r="F39" s="483">
        <v>54.347362518310547</v>
      </c>
      <c r="G39" s="86"/>
      <c r="H39" s="86"/>
      <c r="I39" s="86"/>
      <c r="J39" s="86"/>
    </row>
    <row r="40" spans="1:10">
      <c r="B40" s="88"/>
      <c r="C40" s="88"/>
      <c r="D40" s="147"/>
      <c r="E40" s="89"/>
      <c r="F40" s="477"/>
    </row>
    <row r="41" spans="1:10">
      <c r="A41" t="s">
        <v>104</v>
      </c>
      <c r="B41" s="478">
        <v>68310</v>
      </c>
      <c r="C41" s="478">
        <v>76508</v>
      </c>
      <c r="D41" s="479">
        <v>144818</v>
      </c>
      <c r="E41" s="89">
        <v>0.12710791826248169</v>
      </c>
      <c r="F41" s="477">
        <v>293.87905883789062</v>
      </c>
    </row>
    <row r="42" spans="1:10">
      <c r="A42" t="s">
        <v>54</v>
      </c>
      <c r="B42" s="478">
        <v>230004</v>
      </c>
      <c r="C42" s="478">
        <v>14006</v>
      </c>
      <c r="D42" s="479">
        <v>244010</v>
      </c>
      <c r="E42" s="89">
        <v>0.21416954696178436</v>
      </c>
      <c r="F42" s="477">
        <v>71.536209106445313</v>
      </c>
    </row>
    <row r="43" spans="1:10">
      <c r="A43" t="s">
        <v>100</v>
      </c>
      <c r="B43" s="478">
        <v>89782</v>
      </c>
      <c r="C43" s="478">
        <v>4987</v>
      </c>
      <c r="D43" s="479">
        <v>94769</v>
      </c>
      <c r="E43" s="89">
        <v>8.3179518580436707E-2</v>
      </c>
      <c r="F43" s="477">
        <v>136.86299133300781</v>
      </c>
    </row>
    <row r="44" spans="1:10">
      <c r="A44" t="s">
        <v>105</v>
      </c>
      <c r="B44" s="478">
        <v>17326</v>
      </c>
      <c r="C44" s="478">
        <v>8247</v>
      </c>
      <c r="D44" s="479">
        <v>25573</v>
      </c>
      <c r="E44" s="89">
        <v>2.2445628419518471E-2</v>
      </c>
      <c r="F44" s="477">
        <v>58.923961639404297</v>
      </c>
    </row>
    <row r="45" spans="1:10">
      <c r="A45" t="s">
        <v>166</v>
      </c>
      <c r="B45" s="478">
        <v>340</v>
      </c>
      <c r="C45" s="478">
        <v>10</v>
      </c>
      <c r="D45" s="479">
        <v>350</v>
      </c>
      <c r="E45" s="89">
        <v>3.0719782807864249E-4</v>
      </c>
      <c r="F45" s="477">
        <v>261.11141967773438</v>
      </c>
    </row>
    <row r="46" spans="1:10">
      <c r="A46" t="s">
        <v>533</v>
      </c>
      <c r="B46" s="478">
        <v>1170</v>
      </c>
      <c r="C46" s="478">
        <v>1350</v>
      </c>
      <c r="D46" s="479">
        <v>2520</v>
      </c>
      <c r="E46" s="89">
        <v>2.2118242923170328E-3</v>
      </c>
      <c r="F46" s="477">
        <v>66.138084411621094</v>
      </c>
    </row>
    <row r="47" spans="1:10">
      <c r="A47" t="s">
        <v>167</v>
      </c>
      <c r="B47" s="478">
        <v>825</v>
      </c>
      <c r="C47" s="478">
        <v>6750</v>
      </c>
      <c r="D47" s="479">
        <v>7575</v>
      </c>
      <c r="E47" s="89">
        <v>6.6486387513577938E-3</v>
      </c>
      <c r="F47" s="477">
        <v>2625.77099609375</v>
      </c>
    </row>
    <row r="48" spans="1:10">
      <c r="A48" t="s">
        <v>168</v>
      </c>
      <c r="B48" s="478">
        <v>207</v>
      </c>
      <c r="C48" s="478">
        <v>2857</v>
      </c>
      <c r="D48" s="479">
        <v>3064</v>
      </c>
      <c r="E48" s="89">
        <v>2.6892975438386202E-3</v>
      </c>
      <c r="F48" s="477">
        <v>769.0762939453125</v>
      </c>
    </row>
    <row r="49" spans="1:10">
      <c r="A49" t="s">
        <v>171</v>
      </c>
      <c r="B49" s="478">
        <v>326</v>
      </c>
      <c r="C49" s="478">
        <v>0</v>
      </c>
      <c r="D49" s="479">
        <v>326</v>
      </c>
      <c r="E49" s="89">
        <v>2.8613282484002411E-4</v>
      </c>
      <c r="F49" s="477">
        <v>188.87600708007812</v>
      </c>
    </row>
    <row r="50" spans="1:10">
      <c r="A50" t="s">
        <v>102</v>
      </c>
      <c r="B50" s="478">
        <v>0</v>
      </c>
      <c r="C50" s="478">
        <v>1063</v>
      </c>
      <c r="D50" s="479">
        <v>1063</v>
      </c>
      <c r="E50" s="89">
        <v>9.3300367007032037E-4</v>
      </c>
      <c r="F50" s="477">
        <v>62.608219146728516</v>
      </c>
    </row>
    <row r="51" spans="1:10">
      <c r="A51" t="s">
        <v>7</v>
      </c>
      <c r="B51" s="478">
        <v>3116</v>
      </c>
      <c r="C51" s="478">
        <v>244</v>
      </c>
      <c r="D51" s="479">
        <v>3360</v>
      </c>
      <c r="E51" s="89">
        <v>2.9490990564227104E-3</v>
      </c>
      <c r="F51" s="477">
        <v>85.362815856933594</v>
      </c>
    </row>
    <row r="52" spans="1:10">
      <c r="A52" t="s">
        <v>55</v>
      </c>
      <c r="B52" s="478">
        <v>1322</v>
      </c>
      <c r="C52" s="478">
        <v>646</v>
      </c>
      <c r="D52" s="479">
        <v>1968</v>
      </c>
      <c r="E52" s="89">
        <v>1.7273294506594539E-3</v>
      </c>
      <c r="F52" s="477">
        <v>29.164913177490234</v>
      </c>
    </row>
    <row r="53" spans="1:10">
      <c r="A53" s="175" t="s">
        <v>86</v>
      </c>
      <c r="B53" s="482">
        <v>412728</v>
      </c>
      <c r="C53" s="482">
        <v>116668</v>
      </c>
      <c r="D53" s="482">
        <v>529396</v>
      </c>
      <c r="E53" s="148">
        <v>0.46465513110160828</v>
      </c>
      <c r="F53" s="483">
        <v>101.76634216308594</v>
      </c>
      <c r="G53" s="86"/>
      <c r="H53" s="86"/>
      <c r="I53" s="86"/>
      <c r="J53" s="86"/>
    </row>
    <row r="54" spans="1:10">
      <c r="B54" s="88"/>
      <c r="C54" s="88"/>
      <c r="D54" s="147"/>
      <c r="E54" s="89"/>
      <c r="F54" s="477"/>
    </row>
    <row r="55" spans="1:10">
      <c r="A55" s="455" t="s">
        <v>343</v>
      </c>
      <c r="B55" s="484">
        <v>816214</v>
      </c>
      <c r="C55" s="484">
        <v>323117</v>
      </c>
      <c r="D55" s="484">
        <v>1139331</v>
      </c>
      <c r="E55" s="485">
        <v>1</v>
      </c>
      <c r="F55" s="486">
        <v>153.28633117675781</v>
      </c>
      <c r="G55" s="378"/>
      <c r="H55" s="378"/>
      <c r="I55" s="378"/>
      <c r="J55" s="378"/>
    </row>
    <row r="56" spans="1:10">
      <c r="A56" t="s">
        <v>390</v>
      </c>
      <c r="B56" s="478">
        <v>319878</v>
      </c>
      <c r="C56" s="478">
        <v>177264</v>
      </c>
      <c r="D56" s="479">
        <v>497142</v>
      </c>
      <c r="E56" s="89">
        <v>0.43634554743766785</v>
      </c>
      <c r="F56" s="477">
        <v>291.1116943359375</v>
      </c>
    </row>
    <row r="57" spans="1:10">
      <c r="A57" t="s">
        <v>391</v>
      </c>
      <c r="B57" s="478">
        <v>496336</v>
      </c>
      <c r="C57" s="478">
        <v>145853</v>
      </c>
      <c r="D57" s="479">
        <v>642189</v>
      </c>
      <c r="E57" s="89">
        <v>0.56365448236465454</v>
      </c>
      <c r="F57" s="477">
        <v>112.17350006103516</v>
      </c>
    </row>
    <row r="58" spans="1:10">
      <c r="A58" t="s">
        <v>700</v>
      </c>
      <c r="B58" s="478">
        <v>21813</v>
      </c>
      <c r="C58" s="478">
        <v>53006</v>
      </c>
      <c r="D58" s="479">
        <v>74819</v>
      </c>
      <c r="E58" s="89">
        <v>6.5669238567352295E-2</v>
      </c>
      <c r="F58" s="477">
        <v>162.15257263183594</v>
      </c>
    </row>
    <row r="59" spans="1:10">
      <c r="A59" s="7" t="s">
        <v>507</v>
      </c>
      <c r="B59" s="487">
        <v>130162</v>
      </c>
      <c r="C59" s="487">
        <v>93066</v>
      </c>
      <c r="D59" s="482">
        <v>223228</v>
      </c>
      <c r="E59" s="90">
        <v>0.19592902064323425</v>
      </c>
      <c r="F59" s="483">
        <v>417.18634033203125</v>
      </c>
    </row>
    <row r="60" spans="1:10" ht="13.15" customHeight="1">
      <c r="F60" s="6" t="s">
        <v>701</v>
      </c>
    </row>
    <row r="61" spans="1:10">
      <c r="A61" t="s">
        <v>277</v>
      </c>
    </row>
    <row r="62" spans="1:10">
      <c r="A62" s="56" t="s">
        <v>720</v>
      </c>
    </row>
    <row r="63" spans="1:10">
      <c r="A63" s="86" t="s">
        <v>721</v>
      </c>
    </row>
    <row r="64" spans="1:10">
      <c r="A64" s="361" t="s">
        <v>539</v>
      </c>
    </row>
    <row r="65" spans="1:1">
      <c r="A65" s="10" t="s">
        <v>480</v>
      </c>
    </row>
    <row r="66" spans="1:1">
      <c r="A66" s="10" t="s">
        <v>478</v>
      </c>
    </row>
    <row r="67" spans="1:1">
      <c r="A67" s="86" t="s">
        <v>722</v>
      </c>
    </row>
    <row r="68" spans="1:1">
      <c r="A68" t="s">
        <v>359</v>
      </c>
    </row>
    <row r="69" spans="1:1">
      <c r="A69" s="246" t="s">
        <v>538</v>
      </c>
    </row>
    <row r="70" spans="1:1">
      <c r="A70" s="86" t="s">
        <v>702</v>
      </c>
    </row>
  </sheetData>
  <phoneticPr fontId="3" type="noConversion"/>
  <pageMargins left="0.23622047244094491" right="0" top="0.23622047244094491" bottom="0" header="0" footer="0"/>
  <pageSetup paperSize="9" scale="86"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13.33203125" defaultRowHeight="11.25"/>
  <cols>
    <col min="1" max="1" width="21.1640625" customWidth="1"/>
    <col min="2" max="2" width="16.83203125" customWidth="1"/>
    <col min="3" max="7" width="18.33203125" customWidth="1"/>
  </cols>
  <sheetData>
    <row r="1" spans="1:13" s="35" customFormat="1" ht="16.5" customHeight="1">
      <c r="A1" s="465" t="s">
        <v>122</v>
      </c>
      <c r="B1" s="466"/>
      <c r="C1" s="466"/>
      <c r="D1" s="466"/>
      <c r="E1" s="466"/>
      <c r="F1" s="466"/>
      <c r="G1" s="466"/>
      <c r="H1" s="466"/>
      <c r="I1" s="466"/>
    </row>
    <row r="2" spans="1:13" s="35" customFormat="1" ht="36" customHeight="1">
      <c r="A2" s="467" t="s">
        <v>286</v>
      </c>
      <c r="B2" s="865" t="s">
        <v>247</v>
      </c>
      <c r="C2" s="468" t="s">
        <v>287</v>
      </c>
      <c r="D2" s="864" t="s">
        <v>731</v>
      </c>
      <c r="E2" s="864" t="s">
        <v>732</v>
      </c>
      <c r="F2" s="468" t="s">
        <v>225</v>
      </c>
      <c r="G2" s="468" t="s">
        <v>226</v>
      </c>
      <c r="H2" s="469" t="s">
        <v>535</v>
      </c>
      <c r="I2" s="466"/>
      <c r="K2" s="36"/>
      <c r="L2" s="36"/>
      <c r="M2" s="35" t="s">
        <v>275</v>
      </c>
    </row>
    <row r="3" spans="1:13" s="35" customFormat="1" ht="8.25" customHeight="1">
      <c r="A3" s="470"/>
      <c r="B3" s="471"/>
      <c r="C3" s="471"/>
      <c r="D3" s="471"/>
      <c r="E3" s="471"/>
      <c r="F3" s="471"/>
      <c r="G3" s="471"/>
      <c r="H3" s="466"/>
      <c r="I3" s="466"/>
      <c r="K3" s="36"/>
      <c r="L3" s="36"/>
    </row>
    <row r="4" spans="1:13" s="58" customFormat="1">
      <c r="A4" s="472">
        <v>1987</v>
      </c>
      <c r="B4" s="473">
        <v>31.3</v>
      </c>
      <c r="C4" s="474" t="s">
        <v>139</v>
      </c>
      <c r="D4" s="474" t="s">
        <v>139</v>
      </c>
      <c r="E4" s="474" t="s">
        <v>139</v>
      </c>
      <c r="F4" s="473">
        <v>53.439166666666658</v>
      </c>
      <c r="G4" s="473">
        <v>41.281666666666659</v>
      </c>
      <c r="H4" s="281" t="s">
        <v>139</v>
      </c>
      <c r="I4" s="475"/>
    </row>
    <row r="5" spans="1:13" s="49" customFormat="1">
      <c r="A5" s="472">
        <v>1988</v>
      </c>
      <c r="B5" s="473">
        <v>39.94</v>
      </c>
      <c r="C5" s="474" t="s">
        <v>139</v>
      </c>
      <c r="D5" s="474" t="s">
        <v>139</v>
      </c>
      <c r="E5" s="474" t="s">
        <v>139</v>
      </c>
      <c r="F5" s="473">
        <v>55.064166666666665</v>
      </c>
      <c r="G5" s="473">
        <v>42.465833333333336</v>
      </c>
      <c r="H5" s="281" t="s">
        <v>139</v>
      </c>
      <c r="I5" s="476"/>
    </row>
    <row r="6" spans="1:13" s="49" customFormat="1">
      <c r="A6" s="155">
        <v>1989</v>
      </c>
      <c r="B6" s="51">
        <v>42.08</v>
      </c>
      <c r="C6" s="40" t="s">
        <v>139</v>
      </c>
      <c r="D6" s="474" t="s">
        <v>139</v>
      </c>
      <c r="E6" s="474" t="s">
        <v>139</v>
      </c>
      <c r="F6" s="51">
        <v>58.684166666666663</v>
      </c>
      <c r="G6" s="51">
        <v>48.862499999999997</v>
      </c>
      <c r="H6" s="176" t="s">
        <v>139</v>
      </c>
    </row>
    <row r="7" spans="1:13" s="15" customFormat="1">
      <c r="A7" s="14">
        <v>1990</v>
      </c>
      <c r="B7" s="150">
        <v>43.48</v>
      </c>
      <c r="C7" s="151">
        <v>31.591918000000003</v>
      </c>
      <c r="D7" s="474" t="s">
        <v>139</v>
      </c>
      <c r="E7" s="474" t="s">
        <v>139</v>
      </c>
      <c r="F7" s="150">
        <v>60.536666666666662</v>
      </c>
      <c r="G7" s="150">
        <v>50.814166666666665</v>
      </c>
      <c r="H7" s="176" t="s">
        <v>139</v>
      </c>
    </row>
    <row r="8" spans="1:13" s="2" customFormat="1">
      <c r="A8" s="14">
        <v>1991</v>
      </c>
      <c r="B8" s="26">
        <v>42.8</v>
      </c>
      <c r="C8" s="152">
        <v>29.010531818181821</v>
      </c>
      <c r="D8" s="474" t="s">
        <v>139</v>
      </c>
      <c r="E8" s="474" t="s">
        <v>139</v>
      </c>
      <c r="F8" s="26">
        <v>60.45</v>
      </c>
      <c r="G8" s="26">
        <v>50.295833333333341</v>
      </c>
      <c r="H8" s="176" t="s">
        <v>139</v>
      </c>
      <c r="J8" s="9"/>
      <c r="K8" s="9"/>
      <c r="L8" s="9"/>
      <c r="M8" s="2" t="s">
        <v>275</v>
      </c>
    </row>
    <row r="9" spans="1:13" s="2" customFormat="1">
      <c r="A9" s="188">
        <v>1992</v>
      </c>
      <c r="B9" s="26">
        <v>38.53</v>
      </c>
      <c r="C9" s="152">
        <v>28.534538636363642</v>
      </c>
      <c r="D9" s="474" t="s">
        <v>139</v>
      </c>
      <c r="E9" s="474" t="s">
        <v>139</v>
      </c>
      <c r="F9" s="26">
        <v>57.815833333333337</v>
      </c>
      <c r="G9" s="26">
        <v>48.454166666666673</v>
      </c>
      <c r="H9" s="176" t="s">
        <v>139</v>
      </c>
      <c r="J9" s="9"/>
      <c r="K9" s="9"/>
      <c r="L9" s="9"/>
      <c r="M9" s="2" t="s">
        <v>275</v>
      </c>
    </row>
    <row r="10" spans="1:13" s="2" customFormat="1">
      <c r="A10" s="188">
        <v>1993</v>
      </c>
      <c r="B10" s="26">
        <v>33.68</v>
      </c>
      <c r="C10" s="152">
        <v>29.853958333333335</v>
      </c>
      <c r="D10" s="474" t="s">
        <v>139</v>
      </c>
      <c r="E10" s="474" t="s">
        <v>139</v>
      </c>
      <c r="F10" s="26">
        <v>55.258333333333326</v>
      </c>
      <c r="G10" s="26">
        <v>45.711666666666666</v>
      </c>
      <c r="H10" s="176" t="s">
        <v>139</v>
      </c>
      <c r="J10" s="9"/>
      <c r="K10" s="9"/>
      <c r="L10" s="9"/>
      <c r="M10" s="2" t="s">
        <v>275</v>
      </c>
    </row>
    <row r="11" spans="1:13" s="2" customFormat="1">
      <c r="A11" s="188">
        <v>1994</v>
      </c>
      <c r="B11" s="26">
        <v>37.18</v>
      </c>
      <c r="C11" s="152">
        <v>31.716177272727272</v>
      </c>
      <c r="D11" s="474" t="s">
        <v>139</v>
      </c>
      <c r="E11" s="474" t="s">
        <v>139</v>
      </c>
      <c r="F11" s="26">
        <v>51.765000000000001</v>
      </c>
      <c r="G11" s="26">
        <v>43.661666666666662</v>
      </c>
      <c r="H11" s="176" t="s">
        <v>139</v>
      </c>
      <c r="J11" s="9"/>
      <c r="K11" s="9"/>
      <c r="L11" s="9"/>
      <c r="M11" s="2" t="s">
        <v>275</v>
      </c>
    </row>
    <row r="12" spans="1:13" s="2" customFormat="1">
      <c r="A12" s="188">
        <v>1995</v>
      </c>
      <c r="B12" s="26">
        <v>44.5</v>
      </c>
      <c r="C12" s="152">
        <v>27.006350000000001</v>
      </c>
      <c r="D12" s="474" t="s">
        <v>139</v>
      </c>
      <c r="E12" s="474" t="s">
        <v>139</v>
      </c>
      <c r="F12" s="26">
        <v>54.468333333333334</v>
      </c>
      <c r="G12" s="26">
        <v>47.575000000000003</v>
      </c>
      <c r="H12" s="176" t="s">
        <v>139</v>
      </c>
      <c r="J12" s="9"/>
      <c r="K12" s="9"/>
      <c r="L12" s="9"/>
      <c r="M12" s="2" t="s">
        <v>275</v>
      </c>
    </row>
    <row r="13" spans="1:13" s="2" customFormat="1">
      <c r="A13" s="188">
        <v>1996</v>
      </c>
      <c r="B13" s="26">
        <v>41.25</v>
      </c>
      <c r="C13" s="152">
        <v>29.86230909090909</v>
      </c>
      <c r="D13" s="474" t="s">
        <v>139</v>
      </c>
      <c r="E13" s="474" t="s">
        <v>139</v>
      </c>
      <c r="F13" s="26">
        <v>56.679166666666667</v>
      </c>
      <c r="G13" s="26">
        <v>49.535833333333329</v>
      </c>
      <c r="H13" s="176" t="s">
        <v>139</v>
      </c>
      <c r="J13" s="9"/>
      <c r="K13" s="9"/>
      <c r="L13" s="9"/>
      <c r="M13" s="2" t="s">
        <v>275</v>
      </c>
    </row>
    <row r="14" spans="1:13" s="2" customFormat="1">
      <c r="A14" s="188">
        <v>1997</v>
      </c>
      <c r="B14" s="26">
        <v>38.92</v>
      </c>
      <c r="C14" s="152">
        <v>29.76</v>
      </c>
      <c r="D14" s="474" t="s">
        <v>139</v>
      </c>
      <c r="E14" s="474" t="s">
        <v>139</v>
      </c>
      <c r="F14" s="26">
        <v>55.51</v>
      </c>
      <c r="G14" s="26">
        <v>45.528333333333329</v>
      </c>
      <c r="H14" s="176" t="s">
        <v>139</v>
      </c>
      <c r="J14" s="9"/>
      <c r="K14" s="9"/>
      <c r="L14" s="9"/>
      <c r="M14" s="2" t="s">
        <v>275</v>
      </c>
    </row>
    <row r="15" spans="1:13" s="2" customFormat="1">
      <c r="A15" s="188">
        <v>1998</v>
      </c>
      <c r="B15" s="26">
        <v>32</v>
      </c>
      <c r="C15" s="152">
        <v>31.003106083333336</v>
      </c>
      <c r="D15" s="474" t="s">
        <v>139</v>
      </c>
      <c r="E15" s="474" t="s">
        <v>139</v>
      </c>
      <c r="F15" s="26">
        <v>50.756666666666653</v>
      </c>
      <c r="G15" s="26">
        <v>40.506666666666668</v>
      </c>
      <c r="H15" s="26">
        <v>29.476785714285715</v>
      </c>
      <c r="J15" s="9"/>
      <c r="K15" s="9"/>
      <c r="L15" s="9"/>
      <c r="M15" s="2" t="s">
        <v>275</v>
      </c>
    </row>
    <row r="16" spans="1:13" s="2" customFormat="1">
      <c r="A16" s="188">
        <v>1999</v>
      </c>
      <c r="B16" s="26">
        <v>28.79</v>
      </c>
      <c r="C16" s="152">
        <v>31.294297</v>
      </c>
      <c r="D16" s="474" t="s">
        <v>139</v>
      </c>
      <c r="E16" s="474" t="s">
        <v>139</v>
      </c>
      <c r="F16" s="26">
        <v>42.830833333333324</v>
      </c>
      <c r="G16" s="26">
        <v>35.740833333333335</v>
      </c>
      <c r="H16" s="26">
        <v>27.817469135802469</v>
      </c>
      <c r="J16" s="9"/>
      <c r="K16" s="9"/>
      <c r="L16" s="9"/>
      <c r="M16" s="2" t="s">
        <v>275</v>
      </c>
    </row>
    <row r="17" spans="1:13" s="2" customFormat="1">
      <c r="A17" s="188">
        <v>2000</v>
      </c>
      <c r="B17" s="26">
        <v>35.99</v>
      </c>
      <c r="C17" s="152">
        <v>29.904480416666669</v>
      </c>
      <c r="D17" s="176" t="s">
        <v>139</v>
      </c>
      <c r="E17" s="151">
        <v>27.521093634763918</v>
      </c>
      <c r="F17" s="26">
        <v>39.694166666666661</v>
      </c>
      <c r="G17" s="26">
        <v>34.58</v>
      </c>
      <c r="H17" s="26">
        <v>31.759444444444444</v>
      </c>
      <c r="J17" s="9"/>
      <c r="K17" s="9"/>
      <c r="L17" s="9"/>
      <c r="M17" s="2" t="s">
        <v>275</v>
      </c>
    </row>
    <row r="18" spans="1:13" s="2" customFormat="1">
      <c r="A18" s="188">
        <v>2001</v>
      </c>
      <c r="B18" s="152">
        <v>39.034230769230767</v>
      </c>
      <c r="C18" s="152">
        <v>50.154650000000004</v>
      </c>
      <c r="D18" s="26">
        <v>37.689875000000001</v>
      </c>
      <c r="E18" s="26">
        <v>31.784010517913995</v>
      </c>
      <c r="F18" s="26">
        <v>41.329166666666673</v>
      </c>
      <c r="G18" s="26">
        <v>37.961666666666666</v>
      </c>
      <c r="H18" s="26">
        <v>36.8945987654321</v>
      </c>
      <c r="J18" s="9"/>
      <c r="K18" s="9"/>
      <c r="L18" s="9"/>
      <c r="M18" s="2" t="s">
        <v>275</v>
      </c>
    </row>
    <row r="19" spans="1:13" s="2" customFormat="1">
      <c r="A19" s="188">
        <v>2002</v>
      </c>
      <c r="B19" s="152">
        <v>31.649615384615387</v>
      </c>
      <c r="C19" s="152">
        <v>33.197984409722224</v>
      </c>
      <c r="D19" s="26">
        <v>31.474741666666663</v>
      </c>
      <c r="E19" s="26">
        <v>33.194865976045712</v>
      </c>
      <c r="F19" s="26">
        <v>42.013333333333343</v>
      </c>
      <c r="G19" s="26">
        <v>36.899166666666666</v>
      </c>
      <c r="H19" s="26">
        <v>30.406666666666666</v>
      </c>
      <c r="J19" s="9"/>
      <c r="K19" s="9"/>
      <c r="L19" s="9"/>
      <c r="M19" s="2" t="s">
        <v>275</v>
      </c>
    </row>
    <row r="20" spans="1:13" s="2" customFormat="1">
      <c r="A20" s="188">
        <v>2003</v>
      </c>
      <c r="B20" s="152">
        <v>43.597884615384608</v>
      </c>
      <c r="C20" s="152">
        <v>38.522705798611113</v>
      </c>
      <c r="D20" s="26">
        <v>39.612595833333323</v>
      </c>
      <c r="E20" s="26">
        <v>31.744373197102401</v>
      </c>
      <c r="F20" s="26">
        <v>41.57</v>
      </c>
      <c r="G20" s="26">
        <v>34.74</v>
      </c>
      <c r="H20" s="26">
        <v>36.529197530864188</v>
      </c>
      <c r="J20" s="9"/>
      <c r="K20" s="9"/>
      <c r="L20" s="9"/>
      <c r="M20" s="2" t="s">
        <v>274</v>
      </c>
    </row>
    <row r="21" spans="1:13" s="2" customFormat="1">
      <c r="A21" s="188">
        <v>2004</v>
      </c>
      <c r="B21" s="152">
        <v>72.078269230769237</v>
      </c>
      <c r="C21" s="152">
        <v>64.901739930555564</v>
      </c>
      <c r="D21" s="26">
        <v>74.215833333333336</v>
      </c>
      <c r="E21" s="26">
        <v>42.760458735920174</v>
      </c>
      <c r="F21" s="10">
        <v>60.96</v>
      </c>
      <c r="G21" s="10">
        <v>51.34</v>
      </c>
      <c r="H21" s="26">
        <v>72.416666666666671</v>
      </c>
      <c r="J21" s="9"/>
      <c r="K21" s="9"/>
      <c r="L21" s="9"/>
    </row>
    <row r="22" spans="1:13" s="2" customFormat="1">
      <c r="A22" s="188">
        <v>2005</v>
      </c>
      <c r="B22" s="152">
        <v>60.539230769230777</v>
      </c>
      <c r="C22" s="152">
        <v>70.122355208333332</v>
      </c>
      <c r="D22" s="26">
        <v>64.623083333333341</v>
      </c>
      <c r="E22" s="26">
        <v>51.341535682019334</v>
      </c>
      <c r="F22" s="10">
        <v>89.33</v>
      </c>
      <c r="G22" s="10">
        <v>62.91</v>
      </c>
      <c r="H22" s="26">
        <v>61.839999999999996</v>
      </c>
      <c r="J22" s="9"/>
      <c r="K22" s="9"/>
      <c r="L22" s="9"/>
    </row>
    <row r="23" spans="1:13" s="2" customFormat="1">
      <c r="A23" s="188">
        <v>2006</v>
      </c>
      <c r="B23" s="152">
        <v>64.108076923076922</v>
      </c>
      <c r="C23" s="152">
        <v>62.95671627083334</v>
      </c>
      <c r="D23" s="26">
        <v>65.217500000000001</v>
      </c>
      <c r="E23" s="26">
        <v>53.526239931258694</v>
      </c>
      <c r="F23" s="26">
        <v>93.462500000000006</v>
      </c>
      <c r="G23" s="26">
        <v>63.035833333333329</v>
      </c>
      <c r="H23" s="26">
        <v>56.473613580246905</v>
      </c>
      <c r="J23" s="9"/>
      <c r="K23" s="9"/>
      <c r="L23" s="9"/>
    </row>
    <row r="24" spans="1:13" s="2" customFormat="1">
      <c r="A24" s="220">
        <v>2007</v>
      </c>
      <c r="B24" s="152">
        <v>88.785192307692327</v>
      </c>
      <c r="C24" s="152">
        <v>51.164287906250003</v>
      </c>
      <c r="D24" s="42">
        <v>95.586033333333333</v>
      </c>
      <c r="E24" s="42">
        <v>61.22782584378276</v>
      </c>
      <c r="F24" s="42">
        <v>88.242500000000007</v>
      </c>
      <c r="G24" s="42">
        <v>69.860833333333332</v>
      </c>
      <c r="H24" s="26">
        <v>84.565000000000012</v>
      </c>
      <c r="J24" s="9"/>
      <c r="K24" s="9"/>
      <c r="L24" s="9"/>
    </row>
    <row r="25" spans="1:13" s="68" customFormat="1">
      <c r="A25" s="279">
        <v>2008</v>
      </c>
      <c r="B25" s="152">
        <v>147.67365384615388</v>
      </c>
      <c r="C25" s="153">
        <v>118.78633582986112</v>
      </c>
      <c r="D25" s="153">
        <v>157.8775</v>
      </c>
      <c r="E25" s="153">
        <v>104.97216258084855</v>
      </c>
      <c r="F25" s="153">
        <v>179.02666666666664</v>
      </c>
      <c r="G25" s="153">
        <v>122.81</v>
      </c>
      <c r="H25" s="42">
        <v>148.05833333333337</v>
      </c>
      <c r="J25" s="12"/>
      <c r="K25" s="12"/>
      <c r="L25" s="12"/>
    </row>
    <row r="26" spans="1:13" s="68" customFormat="1">
      <c r="A26" s="279">
        <v>2009</v>
      </c>
      <c r="B26" s="153">
        <v>70.65886792452828</v>
      </c>
      <c r="C26" s="153">
        <v>68.084592906250009</v>
      </c>
      <c r="D26" s="153">
        <v>83.586666666666659</v>
      </c>
      <c r="E26" s="153">
        <v>87.861704444851</v>
      </c>
      <c r="F26" s="153">
        <v>167.82249999999999</v>
      </c>
      <c r="G26" s="153">
        <v>110.10666666666668</v>
      </c>
      <c r="H26" s="26">
        <v>78.806666666666672</v>
      </c>
      <c r="J26" s="12"/>
      <c r="K26" s="12"/>
      <c r="L26" s="12"/>
    </row>
    <row r="27" spans="1:13" s="68" customFormat="1">
      <c r="A27" s="220">
        <v>2010</v>
      </c>
      <c r="B27" s="153">
        <v>92.499615384615396</v>
      </c>
      <c r="C27" s="153">
        <v>71.625616833333325</v>
      </c>
      <c r="D27" s="153">
        <v>108.46531666666668</v>
      </c>
      <c r="E27" s="153">
        <v>110.07920921928324</v>
      </c>
      <c r="F27" s="153">
        <v>158.94583333333333</v>
      </c>
      <c r="G27" s="153">
        <v>105.185</v>
      </c>
      <c r="H27" s="26">
        <v>105.43083333333334</v>
      </c>
      <c r="J27" s="12"/>
      <c r="K27" s="12"/>
      <c r="L27" s="12"/>
    </row>
    <row r="28" spans="1:13" s="68" customFormat="1">
      <c r="A28" s="220">
        <v>2011</v>
      </c>
      <c r="B28" s="153">
        <v>121.52250000000002</v>
      </c>
      <c r="C28" s="153">
        <v>87.380698875000007</v>
      </c>
      <c r="D28" s="153">
        <v>126.13083333333337</v>
      </c>
      <c r="E28" s="153">
        <v>127.26840109273667</v>
      </c>
      <c r="F28" s="42">
        <v>229.12333333333331</v>
      </c>
      <c r="G28" s="153">
        <v>136.20833333333334</v>
      </c>
      <c r="H28" s="26">
        <v>125.73666666666666</v>
      </c>
      <c r="J28" s="12"/>
      <c r="K28" s="12"/>
      <c r="L28" s="12"/>
    </row>
    <row r="29" spans="1:13" s="68" customFormat="1">
      <c r="A29" s="220">
        <v>2012</v>
      </c>
      <c r="B29" s="153">
        <v>92.499615384615396</v>
      </c>
      <c r="C29" s="153">
        <v>72.057886840277774</v>
      </c>
      <c r="D29" s="153">
        <v>100.29833333333333</v>
      </c>
      <c r="E29" s="153">
        <v>111.8897121435553</v>
      </c>
      <c r="F29" s="153">
        <v>191.46416666666667</v>
      </c>
      <c r="G29" s="153">
        <v>133.61333333333332</v>
      </c>
      <c r="H29" s="26">
        <v>105.50416666666666</v>
      </c>
      <c r="J29" s="12"/>
      <c r="K29" s="12"/>
      <c r="L29" s="12"/>
    </row>
    <row r="30" spans="1:13">
      <c r="A30" s="279">
        <v>2013</v>
      </c>
      <c r="B30" s="153">
        <v>81.689038461538459</v>
      </c>
      <c r="C30" s="153">
        <v>71.390229854166662</v>
      </c>
      <c r="D30" s="153">
        <v>90.064999999999998</v>
      </c>
      <c r="E30" s="153">
        <v>95.418631763373469</v>
      </c>
      <c r="F30" s="153">
        <v>140.44666666666669</v>
      </c>
      <c r="G30" s="153">
        <v>111.15749999999998</v>
      </c>
      <c r="H30" s="42">
        <v>90.896666666666661</v>
      </c>
    </row>
    <row r="31" spans="1:13">
      <c r="A31" s="279">
        <v>2014</v>
      </c>
      <c r="B31" s="199">
        <v>75.380769230769246</v>
      </c>
      <c r="C31" s="153">
        <v>68.998391951388896</v>
      </c>
      <c r="D31" s="153">
        <v>76.13</v>
      </c>
      <c r="E31" s="153">
        <v>84.116427466757912</v>
      </c>
      <c r="F31" s="153">
        <v>114.41333333333331</v>
      </c>
      <c r="G31" s="153">
        <v>97.654166666666683</v>
      </c>
      <c r="H31" s="42">
        <v>77.887500000000003</v>
      </c>
    </row>
    <row r="32" spans="1:13">
      <c r="A32" s="279">
        <v>2015</v>
      </c>
      <c r="B32" s="199">
        <v>56.793461538461536</v>
      </c>
      <c r="C32" s="153">
        <v>53.586018041666676</v>
      </c>
      <c r="D32" s="153">
        <v>60.095883333333347</v>
      </c>
      <c r="E32" s="153">
        <v>67.531879482257523</v>
      </c>
      <c r="F32" s="153">
        <v>93.844999999999985</v>
      </c>
      <c r="G32" s="153">
        <v>79.47</v>
      </c>
      <c r="H32" s="42">
        <v>63.516684540700005</v>
      </c>
    </row>
    <row r="33" spans="1:8">
      <c r="A33" s="218">
        <v>2016</v>
      </c>
      <c r="B33" s="463">
        <v>59.869125786163515</v>
      </c>
      <c r="C33" s="464">
        <v>53.562020052083341</v>
      </c>
      <c r="D33" s="464">
        <v>71.657960344827586</v>
      </c>
      <c r="E33" s="464">
        <v>71.348862548986418</v>
      </c>
      <c r="F33" s="464">
        <v>89.398333333333326</v>
      </c>
      <c r="G33" s="464">
        <v>72.966666666666669</v>
      </c>
      <c r="H33" s="154">
        <v>69.905603461538448</v>
      </c>
    </row>
    <row r="34" spans="1:8">
      <c r="A34" s="279"/>
      <c r="B34" s="199"/>
      <c r="C34" s="153"/>
      <c r="D34" s="153"/>
      <c r="E34" s="153"/>
      <c r="F34" s="153"/>
      <c r="G34" s="153"/>
      <c r="H34" s="42"/>
    </row>
    <row r="35" spans="1:8" ht="12" customHeight="1">
      <c r="A35" s="279" t="s">
        <v>734</v>
      </c>
      <c r="B35" s="199"/>
      <c r="C35" s="153"/>
      <c r="D35" s="153"/>
      <c r="E35" s="153"/>
      <c r="F35" s="153"/>
      <c r="G35" s="153"/>
      <c r="H35" s="42"/>
    </row>
    <row r="36" spans="1:8" ht="12" customHeight="1">
      <c r="A36" s="279" t="s">
        <v>735</v>
      </c>
      <c r="B36" s="199"/>
      <c r="C36" s="153"/>
      <c r="D36" s="153"/>
      <c r="E36" s="153"/>
      <c r="F36" s="153"/>
      <c r="G36" s="153"/>
      <c r="H36" s="42"/>
    </row>
    <row r="37" spans="1:8" ht="12.6" customHeight="1">
      <c r="A37" s="279" t="s">
        <v>733</v>
      </c>
      <c r="B37" s="199"/>
      <c r="C37" s="153"/>
      <c r="D37" s="153"/>
      <c r="E37" s="153"/>
      <c r="F37" s="153"/>
      <c r="G37" s="153"/>
      <c r="H37" s="42"/>
    </row>
    <row r="38" spans="1:8" s="8" customFormat="1" ht="12.6" customHeight="1">
      <c r="A38" s="31" t="s">
        <v>401</v>
      </c>
    </row>
    <row r="39" spans="1:8" s="8" customFormat="1" ht="13.5" customHeight="1">
      <c r="A39" s="86" t="s">
        <v>352</v>
      </c>
    </row>
  </sheetData>
  <phoneticPr fontId="3" type="noConversion"/>
  <pageMargins left="0.75" right="0.75" top="1" bottom="1" header="0.5" footer="0.5"/>
  <pageSetup paperSize="9" scale="9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8"/>
  <sheetViews>
    <sheetView showGridLines="0" workbookViewId="0">
      <pane xSplit="1" ySplit="3" topLeftCell="B4" activePane="bottomRight" state="frozen"/>
      <selection pane="topRight" activeCell="B1" sqref="B1"/>
      <selection pane="bottomLeft" activeCell="A4" sqref="A4"/>
      <selection pane="bottomRight" activeCell="B1" sqref="B1"/>
    </sheetView>
  </sheetViews>
  <sheetFormatPr defaultRowHeight="11.25"/>
  <cols>
    <col min="1" max="1" width="30.6640625" style="361" customWidth="1"/>
    <col min="2" max="36" width="8.5" style="361" customWidth="1"/>
    <col min="37" max="37" width="8.5" style="86" customWidth="1"/>
    <col min="38" max="39" width="11.83203125" style="361" customWidth="1"/>
    <col min="40" max="41" width="9.1640625" style="361"/>
  </cols>
  <sheetData>
    <row r="1" spans="1:41" s="21" customFormat="1" ht="12.75">
      <c r="A1" s="825" t="s">
        <v>531</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86"/>
      <c r="AL1"/>
      <c r="AM1"/>
      <c r="AN1" s="860"/>
      <c r="AO1" s="361"/>
    </row>
    <row r="2" spans="1:41" s="21" customFormat="1">
      <c r="A2" s="361"/>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86"/>
      <c r="AL2" s="930" t="s">
        <v>718</v>
      </c>
      <c r="AM2" s="930"/>
      <c r="AN2" s="860" t="s">
        <v>329</v>
      </c>
      <c r="AO2" s="361"/>
    </row>
    <row r="3" spans="1:41" s="21" customFormat="1">
      <c r="A3" s="361" t="s">
        <v>534</v>
      </c>
      <c r="B3" s="361">
        <v>1981</v>
      </c>
      <c r="C3" s="361">
        <v>1982</v>
      </c>
      <c r="D3" s="361">
        <v>1983</v>
      </c>
      <c r="E3" s="361">
        <v>1984</v>
      </c>
      <c r="F3" s="361">
        <v>1985</v>
      </c>
      <c r="G3" s="361">
        <v>1986</v>
      </c>
      <c r="H3" s="361">
        <v>1987</v>
      </c>
      <c r="I3" s="361">
        <v>1988</v>
      </c>
      <c r="J3" s="361">
        <v>1989</v>
      </c>
      <c r="K3" s="361">
        <v>1990</v>
      </c>
      <c r="L3" s="361">
        <v>1991</v>
      </c>
      <c r="M3" s="361">
        <v>1992</v>
      </c>
      <c r="N3" s="361">
        <v>1993</v>
      </c>
      <c r="O3" s="361">
        <v>1994</v>
      </c>
      <c r="P3" s="361">
        <v>1995</v>
      </c>
      <c r="Q3" s="361">
        <v>1996</v>
      </c>
      <c r="R3" s="361">
        <v>1997</v>
      </c>
      <c r="S3" s="361">
        <v>1998</v>
      </c>
      <c r="T3" s="361">
        <v>1999</v>
      </c>
      <c r="U3" s="361">
        <v>2000</v>
      </c>
      <c r="V3" s="361">
        <v>2001</v>
      </c>
      <c r="W3" s="361">
        <v>2002</v>
      </c>
      <c r="X3" s="361">
        <v>2003</v>
      </c>
      <c r="Y3" s="361">
        <v>2004</v>
      </c>
      <c r="Z3" s="361">
        <v>2005</v>
      </c>
      <c r="AA3" s="361">
        <v>2006</v>
      </c>
      <c r="AB3" s="361">
        <v>2007</v>
      </c>
      <c r="AC3" s="361">
        <v>2008</v>
      </c>
      <c r="AD3" s="361">
        <v>2009</v>
      </c>
      <c r="AE3" s="361">
        <v>2010</v>
      </c>
      <c r="AF3" s="361">
        <v>2011</v>
      </c>
      <c r="AG3" s="361">
        <v>2012</v>
      </c>
      <c r="AH3" s="361">
        <v>2013</v>
      </c>
      <c r="AI3" s="361">
        <v>2014</v>
      </c>
      <c r="AJ3" s="361">
        <v>2015</v>
      </c>
      <c r="AK3" s="86">
        <v>2016</v>
      </c>
      <c r="AL3" s="860">
        <v>2016</v>
      </c>
      <c r="AM3" s="860" t="s">
        <v>719</v>
      </c>
      <c r="AN3" s="860">
        <v>2016</v>
      </c>
      <c r="AO3" s="361"/>
    </row>
    <row r="4" spans="1:41" s="21" customFormat="1">
      <c r="A4" s="361"/>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4"/>
      <c r="AL4" s="363"/>
      <c r="AM4" s="363"/>
      <c r="AN4" s="363"/>
      <c r="AO4" s="361"/>
    </row>
    <row r="5" spans="1:41" s="21" customFormat="1">
      <c r="A5" s="361" t="s">
        <v>47</v>
      </c>
      <c r="B5" s="431">
        <v>747.31607624249989</v>
      </c>
      <c r="C5" s="431">
        <v>760.32238328639994</v>
      </c>
      <c r="D5" s="431">
        <v>709.50098920769994</v>
      </c>
      <c r="E5" s="431">
        <v>812.76561223466479</v>
      </c>
      <c r="F5" s="431">
        <v>801.62298007920981</v>
      </c>
      <c r="G5" s="431">
        <v>807.67988128256752</v>
      </c>
      <c r="H5" s="431">
        <v>833.48697630532138</v>
      </c>
      <c r="I5" s="431">
        <v>862.06612114284667</v>
      </c>
      <c r="J5" s="431">
        <v>889.70215313751294</v>
      </c>
      <c r="K5" s="431">
        <v>933.56157323883679</v>
      </c>
      <c r="L5" s="431">
        <v>903.5413382898206</v>
      </c>
      <c r="M5" s="431">
        <v>904.95750078012509</v>
      </c>
      <c r="N5" s="431">
        <v>857.67444726762415</v>
      </c>
      <c r="O5" s="431">
        <v>937.57928199391699</v>
      </c>
      <c r="P5" s="431">
        <v>937.09820829779994</v>
      </c>
      <c r="Q5" s="431">
        <v>965.11388620319997</v>
      </c>
      <c r="R5" s="431">
        <v>988.76963444039995</v>
      </c>
      <c r="S5" s="431">
        <v>1013.8106537145001</v>
      </c>
      <c r="T5" s="431">
        <v>998.29416660569996</v>
      </c>
      <c r="U5" s="431">
        <v>973.9643801364</v>
      </c>
      <c r="V5" s="431">
        <v>1023.0222071583</v>
      </c>
      <c r="W5" s="431">
        <v>992.71679507009981</v>
      </c>
      <c r="X5" s="431">
        <v>972.27792377909986</v>
      </c>
      <c r="Y5" s="431">
        <v>1008.8791976852999</v>
      </c>
      <c r="Z5" s="431">
        <v>1026.4776736806</v>
      </c>
      <c r="AA5" s="431">
        <v>1054.829009925</v>
      </c>
      <c r="AB5" s="431">
        <v>1040.2097284844999</v>
      </c>
      <c r="AC5" s="431">
        <v>1063.0471961223</v>
      </c>
      <c r="AD5" s="431">
        <v>975.15405489450222</v>
      </c>
      <c r="AE5" s="431">
        <v>983.72219303293559</v>
      </c>
      <c r="AF5" s="431">
        <v>993.93653755789933</v>
      </c>
      <c r="AG5" s="431">
        <v>922.11552499580455</v>
      </c>
      <c r="AH5" s="431">
        <v>893.43339382958118</v>
      </c>
      <c r="AI5" s="431">
        <v>907.22893251160258</v>
      </c>
      <c r="AJ5" s="431">
        <v>813.69075556298606</v>
      </c>
      <c r="AK5" s="365">
        <v>660.64084861814638</v>
      </c>
      <c r="AL5" s="453">
        <v>-0.19031177461147308</v>
      </c>
      <c r="AM5" s="453">
        <v>-2.2963052615523338E-2</v>
      </c>
      <c r="AN5" s="453">
        <v>8.8553197681903839E-2</v>
      </c>
      <c r="AO5" s="361"/>
    </row>
    <row r="6" spans="1:41">
      <c r="A6" s="361" t="s">
        <v>66</v>
      </c>
      <c r="B6" s="431">
        <v>40.088000000000001</v>
      </c>
      <c r="C6" s="431">
        <v>42.907000000000004</v>
      </c>
      <c r="D6" s="431">
        <v>44.807000000000002</v>
      </c>
      <c r="E6" s="431">
        <v>57.402000000000001</v>
      </c>
      <c r="F6" s="431">
        <v>60.853000000000002</v>
      </c>
      <c r="G6" s="431">
        <v>57.048000000000002</v>
      </c>
      <c r="H6" s="431">
        <v>61.207000000000001</v>
      </c>
      <c r="I6" s="431">
        <v>70.643000000000001</v>
      </c>
      <c r="J6" s="431">
        <v>70.527000000000001</v>
      </c>
      <c r="K6" s="431">
        <v>68.332000000000008</v>
      </c>
      <c r="L6" s="431">
        <v>71.134199999999993</v>
      </c>
      <c r="M6" s="431">
        <v>65.613399999999999</v>
      </c>
      <c r="N6" s="431">
        <v>69.029399999999995</v>
      </c>
      <c r="O6" s="431">
        <v>72.823300000000003</v>
      </c>
      <c r="P6" s="431">
        <v>74.980199999999996</v>
      </c>
      <c r="Q6" s="431">
        <v>75.87939999999999</v>
      </c>
      <c r="R6" s="431">
        <v>78.760000000000005</v>
      </c>
      <c r="S6" s="431">
        <v>75.268100000000004</v>
      </c>
      <c r="T6" s="431">
        <v>72.357699999999994</v>
      </c>
      <c r="U6" s="431">
        <v>69.104300000000009</v>
      </c>
      <c r="V6" s="431">
        <v>70.481499999999997</v>
      </c>
      <c r="W6" s="431">
        <v>66.998199999999997</v>
      </c>
      <c r="X6" s="431">
        <v>62.579599999999999</v>
      </c>
      <c r="Y6" s="431">
        <v>66.206400000000002</v>
      </c>
      <c r="Z6" s="431">
        <v>68.430899999999994</v>
      </c>
      <c r="AA6" s="431">
        <v>67.410800000000009</v>
      </c>
      <c r="AB6" s="431">
        <v>68.954300000000003</v>
      </c>
      <c r="AC6" s="431">
        <v>68.395800000000008</v>
      </c>
      <c r="AD6" s="431">
        <v>64.637699999999995</v>
      </c>
      <c r="AE6" s="431">
        <v>67.973699999999994</v>
      </c>
      <c r="AF6" s="431">
        <v>67.454100000000011</v>
      </c>
      <c r="AG6" s="431">
        <v>67.258800000000008</v>
      </c>
      <c r="AH6" s="431">
        <v>68.418499999999995</v>
      </c>
      <c r="AI6" s="431">
        <v>67.343899999999991</v>
      </c>
      <c r="AJ6" s="431">
        <v>61.224900000000005</v>
      </c>
      <c r="AK6" s="365">
        <v>60.282765532608877</v>
      </c>
      <c r="AL6" s="97">
        <v>-1.8078289926052094E-2</v>
      </c>
      <c r="AM6" s="97">
        <v>-1.1065374128520489E-2</v>
      </c>
      <c r="AN6" s="97">
        <v>8.080383762717247E-3</v>
      </c>
    </row>
    <row r="7" spans="1:41">
      <c r="A7" s="361" t="s">
        <v>53</v>
      </c>
      <c r="B7" s="432">
        <v>3.0323314749453276</v>
      </c>
      <c r="C7" s="432">
        <v>3.7512158111533238</v>
      </c>
      <c r="D7" s="432">
        <v>4.8511290069083355</v>
      </c>
      <c r="E7" s="432">
        <v>5.3352410528635508</v>
      </c>
      <c r="F7" s="432">
        <v>5.5259762016966727</v>
      </c>
      <c r="G7" s="432">
        <v>6.2167951224778664</v>
      </c>
      <c r="H7" s="432">
        <v>6.9314707998414837</v>
      </c>
      <c r="I7" s="432">
        <v>6.345855589109739</v>
      </c>
      <c r="J7" s="432">
        <v>6.7705339315980622</v>
      </c>
      <c r="K7" s="432">
        <v>6.9298120756321513</v>
      </c>
      <c r="L7" s="432">
        <v>6.4056231112723845</v>
      </c>
      <c r="M7" s="432">
        <v>6.1041775612390161</v>
      </c>
      <c r="N7" s="432">
        <v>6.6151416673723462</v>
      </c>
      <c r="O7" s="432">
        <v>8.9991314589165565</v>
      </c>
      <c r="P7" s="432">
        <v>8.8891710513449027</v>
      </c>
      <c r="Q7" s="432">
        <v>9.6904862628886956</v>
      </c>
      <c r="R7" s="432">
        <v>9.4242121506272802</v>
      </c>
      <c r="S7" s="432">
        <v>10.107467451546738</v>
      </c>
      <c r="T7" s="432">
        <v>10.325802649610301</v>
      </c>
      <c r="U7" s="432">
        <v>11.343948128892908</v>
      </c>
      <c r="V7" s="432">
        <v>8.8570926569034985</v>
      </c>
      <c r="W7" s="432">
        <v>7.0797589763093107</v>
      </c>
      <c r="X7" s="432">
        <v>9.1950922687834282</v>
      </c>
      <c r="Y7" s="432">
        <v>12.228484391317865</v>
      </c>
      <c r="Z7" s="432">
        <v>12.657043477938858</v>
      </c>
      <c r="AA7" s="432">
        <v>14.10992339465373</v>
      </c>
      <c r="AB7" s="432">
        <v>15.232169770897682</v>
      </c>
      <c r="AC7" s="432">
        <v>14.420357004375056</v>
      </c>
      <c r="AD7" s="432">
        <v>12.694348969055104</v>
      </c>
      <c r="AE7" s="432">
        <v>15.270514706066114</v>
      </c>
      <c r="AF7" s="432">
        <v>19.616056277021876</v>
      </c>
      <c r="AG7" s="432">
        <v>15.205109976286115</v>
      </c>
      <c r="AH7" s="432">
        <v>14.633169977178113</v>
      </c>
      <c r="AI7" s="432">
        <v>14.895549976768903</v>
      </c>
      <c r="AJ7" s="432">
        <v>12.252899980890382</v>
      </c>
      <c r="AK7" s="367">
        <v>8.0065070879450193</v>
      </c>
      <c r="AL7" s="454">
        <v>-0.34834763407707214</v>
      </c>
      <c r="AM7" s="454">
        <v>-3.2398616895079613E-3</v>
      </c>
      <c r="AN7" s="454">
        <v>1.0732030496001244E-3</v>
      </c>
    </row>
    <row r="8" spans="1:41">
      <c r="A8" s="175" t="s">
        <v>82</v>
      </c>
      <c r="B8" s="369">
        <v>790.43640771744515</v>
      </c>
      <c r="C8" s="369">
        <v>806.98059909755329</v>
      </c>
      <c r="D8" s="369">
        <v>759.15911821460827</v>
      </c>
      <c r="E8" s="369">
        <v>875.50285328752841</v>
      </c>
      <c r="F8" s="369">
        <v>868.00195628090648</v>
      </c>
      <c r="G8" s="369">
        <v>870.94467640504536</v>
      </c>
      <c r="H8" s="369">
        <v>901.62544710516283</v>
      </c>
      <c r="I8" s="369">
        <v>939.05497673195646</v>
      </c>
      <c r="J8" s="369">
        <v>966.99968706911102</v>
      </c>
      <c r="K8" s="369">
        <v>1008.823385314469</v>
      </c>
      <c r="L8" s="369">
        <v>981.08116140109291</v>
      </c>
      <c r="M8" s="369">
        <v>976.67507834136404</v>
      </c>
      <c r="N8" s="369">
        <v>933.31898893499647</v>
      </c>
      <c r="O8" s="369">
        <v>1019.4017134528335</v>
      </c>
      <c r="P8" s="369">
        <v>1020.9675793491448</v>
      </c>
      <c r="Q8" s="369">
        <v>1050.6837724660886</v>
      </c>
      <c r="R8" s="369">
        <v>1076.9538465910273</v>
      </c>
      <c r="S8" s="369">
        <v>1099.1862211660468</v>
      </c>
      <c r="T8" s="369">
        <v>1080.9776692553103</v>
      </c>
      <c r="U8" s="369">
        <v>1054.4126282652928</v>
      </c>
      <c r="V8" s="369">
        <v>1102.3607998152036</v>
      </c>
      <c r="W8" s="369">
        <v>1066.794754046409</v>
      </c>
      <c r="X8" s="369">
        <v>1044.0526160478832</v>
      </c>
      <c r="Y8" s="369">
        <v>1087.3140820766178</v>
      </c>
      <c r="Z8" s="369">
        <v>1107.565617158539</v>
      </c>
      <c r="AA8" s="369">
        <v>1136.349733319654</v>
      </c>
      <c r="AB8" s="369">
        <v>1124.3961982553976</v>
      </c>
      <c r="AC8" s="369">
        <v>1145.8633531266751</v>
      </c>
      <c r="AD8" s="369">
        <v>1052.4861038635572</v>
      </c>
      <c r="AE8" s="369">
        <v>1066.9664077390016</v>
      </c>
      <c r="AF8" s="369">
        <v>1081.0066938349212</v>
      </c>
      <c r="AG8" s="369">
        <v>1004.5794349720907</v>
      </c>
      <c r="AH8" s="369">
        <v>976.48506380675929</v>
      </c>
      <c r="AI8" s="369">
        <v>989.46838248837139</v>
      </c>
      <c r="AJ8" s="369">
        <v>887.16855554387644</v>
      </c>
      <c r="AK8" s="369">
        <v>728.93012123870028</v>
      </c>
      <c r="AL8" s="270">
        <v>-0.1806083470582962</v>
      </c>
      <c r="AM8" s="270">
        <v>-2.1944122388958931E-2</v>
      </c>
      <c r="AN8" s="270">
        <v>9.7706787288188934E-2</v>
      </c>
      <c r="AO8" s="86"/>
    </row>
    <row r="9" spans="1:41">
      <c r="B9" s="431"/>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365"/>
      <c r="AL9" s="453"/>
      <c r="AM9" s="453"/>
      <c r="AN9" s="453"/>
    </row>
    <row r="10" spans="1:41">
      <c r="A10" s="361" t="s">
        <v>52</v>
      </c>
      <c r="B10" s="431">
        <v>5.6890000000000001</v>
      </c>
      <c r="C10" s="431">
        <v>6.3460000000000001</v>
      </c>
      <c r="D10" s="431">
        <v>6.7370000000000001</v>
      </c>
      <c r="E10" s="431">
        <v>7.5190000000000001</v>
      </c>
      <c r="F10" s="431">
        <v>7.7119999999999997</v>
      </c>
      <c r="G10" s="431">
        <v>7.391</v>
      </c>
      <c r="H10" s="431">
        <v>6.8840000000000003</v>
      </c>
      <c r="I10" s="431">
        <v>7.3310000000000004</v>
      </c>
      <c r="J10" s="431">
        <v>6.6710000000000003</v>
      </c>
      <c r="K10" s="431">
        <v>4.5949999999999998</v>
      </c>
      <c r="L10" s="431">
        <v>5.1879999999999997</v>
      </c>
      <c r="M10" s="431">
        <v>4.7309999999999999</v>
      </c>
      <c r="N10" s="431">
        <v>4.5949999999999998</v>
      </c>
      <c r="O10" s="431">
        <v>5.1340000000000003</v>
      </c>
      <c r="P10" s="431">
        <v>5.1989999999999998</v>
      </c>
      <c r="Q10" s="431">
        <v>4.8049999999999997</v>
      </c>
      <c r="R10" s="431">
        <v>5.6470000000000002</v>
      </c>
      <c r="S10" s="431">
        <v>5.516</v>
      </c>
      <c r="T10" s="431">
        <v>5.66</v>
      </c>
      <c r="U10" s="431">
        <v>6.806</v>
      </c>
      <c r="V10" s="431">
        <v>5.6539999999999999</v>
      </c>
      <c r="W10" s="431">
        <v>5.1440000000000001</v>
      </c>
      <c r="X10" s="431">
        <v>4.6459999999999999</v>
      </c>
      <c r="Y10" s="431">
        <v>5.4059999999999997</v>
      </c>
      <c r="Z10" s="431">
        <v>6.2551050000000004</v>
      </c>
      <c r="AA10" s="431">
        <v>5.8808999999999996</v>
      </c>
      <c r="AB10" s="431">
        <v>5.9645059999999992</v>
      </c>
      <c r="AC10" s="431">
        <v>6.6111220000000008</v>
      </c>
      <c r="AD10" s="431">
        <v>5.06145376</v>
      </c>
      <c r="AE10" s="431">
        <v>5.4148240000000003</v>
      </c>
      <c r="AF10" s="431">
        <v>5.5049320691812067</v>
      </c>
      <c r="AG10" s="431">
        <v>6.6167342800000011</v>
      </c>
      <c r="AH10" s="431">
        <v>8.5943301824921932</v>
      </c>
      <c r="AI10" s="431">
        <v>7.9362442159120805</v>
      </c>
      <c r="AJ10" s="431">
        <v>8.0292543774163594</v>
      </c>
      <c r="AK10" s="365">
        <v>8.0512523346147606</v>
      </c>
      <c r="AL10" s="453">
        <v>0</v>
      </c>
      <c r="AM10" s="453">
        <v>2.5283720344305038E-2</v>
      </c>
      <c r="AN10" s="453">
        <v>1.079200766980648E-3</v>
      </c>
    </row>
    <row r="11" spans="1:41">
      <c r="A11" s="361" t="s">
        <v>4</v>
      </c>
      <c r="B11" s="431">
        <v>3.9904000000000002</v>
      </c>
      <c r="C11" s="431">
        <v>4.4216000000000006</v>
      </c>
      <c r="D11" s="431">
        <v>5.0532000000000004</v>
      </c>
      <c r="E11" s="431">
        <v>6.6370000000000005</v>
      </c>
      <c r="F11" s="431">
        <v>8.9740000000000002</v>
      </c>
      <c r="G11" s="431">
        <v>10.737</v>
      </c>
      <c r="H11" s="431">
        <v>14.593999999999999</v>
      </c>
      <c r="I11" s="431">
        <v>15.101000000000001</v>
      </c>
      <c r="J11" s="431">
        <v>18.902000000000001</v>
      </c>
      <c r="K11" s="431">
        <v>20.468</v>
      </c>
      <c r="L11" s="431">
        <v>20.030999999999999</v>
      </c>
      <c r="M11" s="431">
        <v>21.900000000000002</v>
      </c>
      <c r="N11" s="431">
        <v>21.713000000000001</v>
      </c>
      <c r="O11" s="431">
        <v>22.664999999999999</v>
      </c>
      <c r="P11" s="431">
        <v>25.740000000000002</v>
      </c>
      <c r="Q11" s="431">
        <v>29.564</v>
      </c>
      <c r="R11" s="431">
        <v>32.741999999999997</v>
      </c>
      <c r="S11" s="431">
        <v>33.561</v>
      </c>
      <c r="T11" s="431">
        <v>32.753999999999998</v>
      </c>
      <c r="U11" s="431">
        <v>38.241999999999997</v>
      </c>
      <c r="V11" s="431">
        <v>43.911492000000003</v>
      </c>
      <c r="W11" s="431">
        <v>39.484464879999997</v>
      </c>
      <c r="X11" s="431">
        <v>50.028093370000001</v>
      </c>
      <c r="Y11" s="431">
        <v>53.887596000000002</v>
      </c>
      <c r="Z11" s="431">
        <v>59.675097000000001</v>
      </c>
      <c r="AA11" s="431">
        <v>66.191863089400016</v>
      </c>
      <c r="AB11" s="431">
        <v>69.902202424707994</v>
      </c>
      <c r="AC11" s="431">
        <v>73.502070465047254</v>
      </c>
      <c r="AD11" s="431">
        <v>72.807411999999999</v>
      </c>
      <c r="AE11" s="431">
        <v>74.350133260000007</v>
      </c>
      <c r="AF11" s="431">
        <v>85.803229120000012</v>
      </c>
      <c r="AG11" s="431">
        <v>89.198999999999998</v>
      </c>
      <c r="AH11" s="431">
        <v>85.496062000000009</v>
      </c>
      <c r="AI11" s="431">
        <v>88.577979999999997</v>
      </c>
      <c r="AJ11" s="431">
        <v>85.547513819999992</v>
      </c>
      <c r="AK11" s="365">
        <v>90.511989290000002</v>
      </c>
      <c r="AL11" s="453">
        <v>5.5140994489192963E-2</v>
      </c>
      <c r="AM11" s="453">
        <v>3.6672137677669525E-2</v>
      </c>
      <c r="AN11" s="453">
        <v>1.2132350355386734E-2</v>
      </c>
    </row>
    <row r="12" spans="1:41">
      <c r="A12" s="361" t="s">
        <v>5</v>
      </c>
      <c r="B12" s="431">
        <v>0.05</v>
      </c>
      <c r="C12" s="431">
        <v>0.05</v>
      </c>
      <c r="D12" s="431">
        <v>0.04</v>
      </c>
      <c r="E12" s="431">
        <v>0.05</v>
      </c>
      <c r="F12" s="431">
        <v>0.04</v>
      </c>
      <c r="G12" s="431">
        <v>0.06</v>
      </c>
      <c r="H12" s="431">
        <v>0.24</v>
      </c>
      <c r="I12" s="431">
        <v>1.07</v>
      </c>
      <c r="J12" s="431">
        <v>2.11</v>
      </c>
      <c r="K12" s="431">
        <v>2.15</v>
      </c>
      <c r="L12" s="431">
        <v>2.4</v>
      </c>
      <c r="M12" s="431">
        <v>2.48</v>
      </c>
      <c r="N12" s="431">
        <v>3.96</v>
      </c>
      <c r="O12" s="431">
        <v>4.4400000000000004</v>
      </c>
      <c r="P12" s="431">
        <v>4.3499999999999996</v>
      </c>
      <c r="Q12" s="431">
        <v>4.18</v>
      </c>
      <c r="R12" s="431">
        <v>5.29</v>
      </c>
      <c r="S12" s="431">
        <v>6.46</v>
      </c>
      <c r="T12" s="431">
        <v>6.59</v>
      </c>
      <c r="U12" s="431">
        <v>7.88</v>
      </c>
      <c r="V12" s="431">
        <v>7.69</v>
      </c>
      <c r="W12" s="431">
        <v>8.1</v>
      </c>
      <c r="X12" s="431">
        <v>7.03</v>
      </c>
      <c r="Y12" s="431">
        <v>8.1073039999999992</v>
      </c>
      <c r="Z12" s="431">
        <v>7.1950000000000003</v>
      </c>
      <c r="AA12" s="431">
        <v>7.1635899999999992</v>
      </c>
      <c r="AB12" s="431">
        <v>6.8553410000000001</v>
      </c>
      <c r="AC12" s="431">
        <v>5.0537039999999998</v>
      </c>
      <c r="AD12" s="431">
        <v>3.2783069999999999</v>
      </c>
      <c r="AE12" s="431">
        <v>2.6308199999999999</v>
      </c>
      <c r="AF12" s="431">
        <v>2.6114359999999999</v>
      </c>
      <c r="AG12" s="431">
        <v>1.910801</v>
      </c>
      <c r="AH12" s="431">
        <v>1.229309</v>
      </c>
      <c r="AI12" s="431">
        <v>0.80064000000000002</v>
      </c>
      <c r="AJ12" s="431">
        <v>0.80169699999999999</v>
      </c>
      <c r="AK12" s="365">
        <v>0.27</v>
      </c>
      <c r="AL12" s="453">
        <v>-0.66413456201553345</v>
      </c>
      <c r="AM12" s="453">
        <v>-0.19703254103660583</v>
      </c>
      <c r="AN12" s="453">
        <v>3.6191166145727038E-5</v>
      </c>
    </row>
    <row r="13" spans="1:41">
      <c r="A13" s="361" t="s">
        <v>51</v>
      </c>
      <c r="B13" s="432">
        <v>1.682951612903226</v>
      </c>
      <c r="C13" s="432">
        <v>1.5657526881720432</v>
      </c>
      <c r="D13" s="432">
        <v>1.5621908602150538</v>
      </c>
      <c r="E13" s="432">
        <v>1.7910322580645159</v>
      </c>
      <c r="F13" s="432">
        <v>1.8145053763440859</v>
      </c>
      <c r="G13" s="432">
        <v>1.96293311827957</v>
      </c>
      <c r="H13" s="432">
        <v>2.2275376559139786</v>
      </c>
      <c r="I13" s="432">
        <v>3.1125184731182798</v>
      </c>
      <c r="J13" s="432">
        <v>3.052090580645161</v>
      </c>
      <c r="K13" s="432">
        <v>3.1154335268817204</v>
      </c>
      <c r="L13" s="432">
        <v>3.1034944946236562</v>
      </c>
      <c r="M13" s="432">
        <v>2.412436795698925</v>
      </c>
      <c r="N13" s="432">
        <v>2.0468386451612903</v>
      </c>
      <c r="O13" s="432">
        <v>2.0747630430107527</v>
      </c>
      <c r="P13" s="432">
        <v>1.8430223548387097</v>
      </c>
      <c r="Q13" s="432">
        <v>1.7725396774193549</v>
      </c>
      <c r="R13" s="432">
        <v>1.6828259139784945</v>
      </c>
      <c r="S13" s="432">
        <v>0.53846838709677414</v>
      </c>
      <c r="T13" s="432">
        <v>0.86201129032258073</v>
      </c>
      <c r="U13" s="432">
        <v>0.77740645161290334</v>
      </c>
      <c r="V13" s="432">
        <v>0.77353067796610175</v>
      </c>
      <c r="W13" s="432">
        <v>0.57024016949152545</v>
      </c>
      <c r="X13" s="432">
        <v>0.45311050847457629</v>
      </c>
      <c r="Y13" s="432">
        <v>0.30894809677419355</v>
      </c>
      <c r="Z13" s="432">
        <v>0.79919754838709678</v>
      </c>
      <c r="AA13" s="432">
        <v>0.86470596774193542</v>
      </c>
      <c r="AB13" s="432">
        <v>0.50513685483870963</v>
      </c>
      <c r="AC13" s="432">
        <v>0.82878180645161292</v>
      </c>
      <c r="AD13" s="432">
        <v>0.8593788064516128</v>
      </c>
      <c r="AE13" s="432">
        <v>0.77215296774193554</v>
      </c>
      <c r="AF13" s="432">
        <v>0.90376327419354829</v>
      </c>
      <c r="AG13" s="432">
        <v>0.99667024193548392</v>
      </c>
      <c r="AH13" s="432">
        <v>3.1700672580645164</v>
      </c>
      <c r="AI13" s="432">
        <v>4.4782172580645163</v>
      </c>
      <c r="AJ13" s="432">
        <v>3.4454912283870973</v>
      </c>
      <c r="AK13" s="367">
        <v>2.8076000153689797</v>
      </c>
      <c r="AL13" s="454">
        <v>-0.1873643547296524</v>
      </c>
      <c r="AM13" s="454">
        <v>0.15733663737773895</v>
      </c>
      <c r="AN13" s="454">
        <v>3.7633453030139208E-4</v>
      </c>
    </row>
    <row r="14" spans="1:41">
      <c r="A14" s="175" t="s">
        <v>88</v>
      </c>
      <c r="B14" s="369">
        <v>11.412351612903226</v>
      </c>
      <c r="C14" s="369">
        <v>12.383352688172044</v>
      </c>
      <c r="D14" s="369">
        <v>13.392390860215055</v>
      </c>
      <c r="E14" s="369">
        <v>15.997032258064516</v>
      </c>
      <c r="F14" s="369">
        <v>18.540505376344086</v>
      </c>
      <c r="G14" s="369">
        <v>20.150933118279571</v>
      </c>
      <c r="H14" s="369">
        <v>23.945537655913977</v>
      </c>
      <c r="I14" s="369">
        <v>26.614518473118281</v>
      </c>
      <c r="J14" s="369">
        <v>30.735090580645164</v>
      </c>
      <c r="K14" s="369">
        <v>30.328433526881717</v>
      </c>
      <c r="L14" s="369">
        <v>30.72249449462365</v>
      </c>
      <c r="M14" s="369">
        <v>31.523436795698927</v>
      </c>
      <c r="N14" s="369">
        <v>32.314838645161295</v>
      </c>
      <c r="O14" s="369">
        <v>34.313763043010752</v>
      </c>
      <c r="P14" s="369">
        <v>37.13202235483871</v>
      </c>
      <c r="Q14" s="369">
        <v>40.321539677419352</v>
      </c>
      <c r="R14" s="369">
        <v>45.361825913978493</v>
      </c>
      <c r="S14" s="369">
        <v>46.075468387096777</v>
      </c>
      <c r="T14" s="369">
        <v>45.866011290322575</v>
      </c>
      <c r="U14" s="369">
        <v>53.705406451612895</v>
      </c>
      <c r="V14" s="369">
        <v>58.029022677966097</v>
      </c>
      <c r="W14" s="369">
        <v>53.298705049491524</v>
      </c>
      <c r="X14" s="369">
        <v>62.157203878474576</v>
      </c>
      <c r="Y14" s="369">
        <v>67.709848096774195</v>
      </c>
      <c r="Z14" s="369">
        <v>73.9243995483871</v>
      </c>
      <c r="AA14" s="369">
        <v>80.101059057141953</v>
      </c>
      <c r="AB14" s="369">
        <v>83.2271862795467</v>
      </c>
      <c r="AC14" s="369">
        <v>85.995678271498846</v>
      </c>
      <c r="AD14" s="369">
        <v>82.006551566451606</v>
      </c>
      <c r="AE14" s="369">
        <v>83.167930227741934</v>
      </c>
      <c r="AF14" s="369">
        <v>94.823360463374755</v>
      </c>
      <c r="AG14" s="369">
        <v>98.723205521935498</v>
      </c>
      <c r="AH14" s="369">
        <v>98.48976844055673</v>
      </c>
      <c r="AI14" s="369">
        <v>101.79308147397659</v>
      </c>
      <c r="AJ14" s="369">
        <v>97.823956425803459</v>
      </c>
      <c r="AK14" s="369">
        <v>101.64084163998373</v>
      </c>
      <c r="AL14" s="270">
        <v>3.6179050803184509E-2</v>
      </c>
      <c r="AM14" s="270">
        <v>2.8408698737621307E-2</v>
      </c>
      <c r="AN14" s="270">
        <v>1.362407673150301E-2</v>
      </c>
      <c r="AO14" s="86"/>
    </row>
    <row r="15" spans="1:41">
      <c r="B15" s="431"/>
      <c r="C15" s="431"/>
      <c r="D15" s="431"/>
      <c r="E15" s="431"/>
      <c r="F15" s="431"/>
      <c r="G15" s="431"/>
      <c r="H15" s="431"/>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365"/>
      <c r="AL15" s="453"/>
      <c r="AM15" s="453"/>
      <c r="AN15" s="453"/>
    </row>
    <row r="16" spans="1:41">
      <c r="A16" s="361" t="s">
        <v>145</v>
      </c>
      <c r="B16" s="431">
        <v>29.24</v>
      </c>
      <c r="C16" s="431">
        <v>32.21</v>
      </c>
      <c r="D16" s="431">
        <v>32.39</v>
      </c>
      <c r="E16" s="431">
        <v>32.36</v>
      </c>
      <c r="F16" s="431">
        <v>30.88</v>
      </c>
      <c r="G16" s="431">
        <v>35.22</v>
      </c>
      <c r="H16" s="431">
        <v>36.82</v>
      </c>
      <c r="I16" s="431">
        <v>34.150000000000006</v>
      </c>
      <c r="J16" s="431">
        <v>34.299999999999997</v>
      </c>
      <c r="K16" s="431">
        <v>31.675000000000001</v>
      </c>
      <c r="L16" s="431">
        <v>28.39</v>
      </c>
      <c r="M16" s="431">
        <v>30.323999999999998</v>
      </c>
      <c r="N16" s="431">
        <v>29.032</v>
      </c>
      <c r="O16" s="431">
        <v>28.757000000000001</v>
      </c>
      <c r="P16" s="431">
        <v>30.830000000000002</v>
      </c>
      <c r="Q16" s="431">
        <v>31.302</v>
      </c>
      <c r="R16" s="431">
        <v>29.708000000000002</v>
      </c>
      <c r="S16" s="431">
        <v>30.111000000000001</v>
      </c>
      <c r="T16" s="431">
        <v>25.298000000000002</v>
      </c>
      <c r="U16" s="431">
        <v>26.431999999999999</v>
      </c>
      <c r="V16" s="431">
        <v>26.321000000000002</v>
      </c>
      <c r="W16" s="431">
        <v>25.717000000000002</v>
      </c>
      <c r="X16" s="431">
        <v>27.193999999999999</v>
      </c>
      <c r="Y16" s="431">
        <v>26.423999999999999</v>
      </c>
      <c r="Z16" s="431">
        <v>24.621000000000002</v>
      </c>
      <c r="AA16" s="431">
        <v>25.489000000000001</v>
      </c>
      <c r="AB16" s="431">
        <v>28.33</v>
      </c>
      <c r="AC16" s="431">
        <v>28.777000000000001</v>
      </c>
      <c r="AD16" s="431">
        <v>27.213000000000001</v>
      </c>
      <c r="AE16" s="431">
        <v>29.331</v>
      </c>
      <c r="AF16" s="431">
        <v>37.102000000000004</v>
      </c>
      <c r="AG16" s="431">
        <v>33.423000000000002</v>
      </c>
      <c r="AH16" s="431">
        <v>28.622000000000003</v>
      </c>
      <c r="AI16" s="431">
        <v>31.259</v>
      </c>
      <c r="AJ16" s="431">
        <v>35.863</v>
      </c>
      <c r="AK16" s="365">
        <v>31.457000000000001</v>
      </c>
      <c r="AL16" s="453">
        <v>-0.12525299191474915</v>
      </c>
      <c r="AM16" s="453">
        <v>3.8326870650053024E-2</v>
      </c>
      <c r="AN16" s="453">
        <v>4.2165392078459263E-3</v>
      </c>
    </row>
    <row r="17" spans="1:40">
      <c r="A17" s="361" t="s">
        <v>146</v>
      </c>
      <c r="B17" s="431">
        <v>117.72</v>
      </c>
      <c r="C17" s="431">
        <v>118.78999999999999</v>
      </c>
      <c r="D17" s="431">
        <v>123.03999999999999</v>
      </c>
      <c r="E17" s="431">
        <v>124.93</v>
      </c>
      <c r="F17" s="431">
        <v>122.8</v>
      </c>
      <c r="G17" s="431">
        <v>123.06</v>
      </c>
      <c r="H17" s="431">
        <v>122.14999999999999</v>
      </c>
      <c r="I17" s="431">
        <v>119.8</v>
      </c>
      <c r="J17" s="431">
        <v>114.06</v>
      </c>
      <c r="K17" s="431">
        <v>101.35400000000001</v>
      </c>
      <c r="L17" s="431">
        <v>96.185000000000002</v>
      </c>
      <c r="M17" s="431">
        <v>86.564999999999998</v>
      </c>
      <c r="N17" s="431">
        <v>85.180999999999997</v>
      </c>
      <c r="O17" s="431">
        <v>76.944000000000003</v>
      </c>
      <c r="P17" s="431">
        <v>74.332000000000008</v>
      </c>
      <c r="Q17" s="431">
        <v>76.222999999999999</v>
      </c>
      <c r="R17" s="431">
        <v>73.515000000000001</v>
      </c>
      <c r="S17" s="431">
        <v>67.528999999999996</v>
      </c>
      <c r="T17" s="431">
        <v>59.132999999999996</v>
      </c>
      <c r="U17" s="431">
        <v>65.162000000000006</v>
      </c>
      <c r="V17" s="431">
        <v>66.106000000000009</v>
      </c>
      <c r="W17" s="431">
        <v>63.356000000000002</v>
      </c>
      <c r="X17" s="431">
        <v>63.906000000000006</v>
      </c>
      <c r="Y17" s="431">
        <v>61.8</v>
      </c>
      <c r="Z17" s="431">
        <v>62.025999999999996</v>
      </c>
      <c r="AA17" s="431">
        <v>62.902999999999999</v>
      </c>
      <c r="AB17" s="431">
        <v>62.625999999999998</v>
      </c>
      <c r="AC17" s="431">
        <v>60.2</v>
      </c>
      <c r="AD17" s="431">
        <v>56.417000000000002</v>
      </c>
      <c r="AE17" s="431">
        <v>55.209000000000003</v>
      </c>
      <c r="AF17" s="431">
        <v>57.904000000000003</v>
      </c>
      <c r="AG17" s="431">
        <v>54.972999999999999</v>
      </c>
      <c r="AH17" s="431">
        <v>48.978999999999999</v>
      </c>
      <c r="AI17" s="431">
        <v>46.856999999999999</v>
      </c>
      <c r="AJ17" s="431">
        <v>46.419000000000004</v>
      </c>
      <c r="AK17" s="365">
        <v>45.972185999999994</v>
      </c>
      <c r="AL17" s="453">
        <v>-1.2331611476838589E-2</v>
      </c>
      <c r="AM17" s="453">
        <v>-2.8568457812070847E-2</v>
      </c>
      <c r="AN17" s="453">
        <v>6.1621745117008686E-3</v>
      </c>
    </row>
    <row r="18" spans="1:40">
      <c r="A18" s="361" t="s">
        <v>149</v>
      </c>
      <c r="B18" s="431">
        <v>492.79999999999995</v>
      </c>
      <c r="C18" s="431">
        <v>499.7</v>
      </c>
      <c r="D18" s="431">
        <v>476.5</v>
      </c>
      <c r="E18" s="431">
        <v>501.79999999999995</v>
      </c>
      <c r="F18" s="431">
        <v>521.6</v>
      </c>
      <c r="G18" s="431">
        <v>513.21800000000007</v>
      </c>
      <c r="H18" s="431">
        <v>502.85</v>
      </c>
      <c r="I18" s="431">
        <v>498.32500000000005</v>
      </c>
      <c r="J18" s="431">
        <v>482.74899999999997</v>
      </c>
      <c r="K18" s="431">
        <v>427.43299999999999</v>
      </c>
      <c r="L18" s="431">
        <v>346.38199999999995</v>
      </c>
      <c r="M18" s="431">
        <v>307.90600000000001</v>
      </c>
      <c r="N18" s="431">
        <v>280.67</v>
      </c>
      <c r="O18" s="431">
        <v>259.66399999999999</v>
      </c>
      <c r="P18" s="431">
        <v>246.684</v>
      </c>
      <c r="Q18" s="431">
        <v>235.75900000000001</v>
      </c>
      <c r="R18" s="431">
        <v>223.56199999999998</v>
      </c>
      <c r="S18" s="431">
        <v>207.29300000000001</v>
      </c>
      <c r="T18" s="431">
        <v>201.095</v>
      </c>
      <c r="U18" s="431">
        <v>201.57200000000003</v>
      </c>
      <c r="V18" s="431">
        <v>203.01499999999999</v>
      </c>
      <c r="W18" s="431">
        <v>208.416</v>
      </c>
      <c r="X18" s="431">
        <v>205.22800000000001</v>
      </c>
      <c r="Y18" s="431">
        <v>208.036</v>
      </c>
      <c r="Z18" s="431">
        <v>203.072</v>
      </c>
      <c r="AA18" s="431">
        <v>197.40600000000001</v>
      </c>
      <c r="AB18" s="431">
        <v>201.94</v>
      </c>
      <c r="AC18" s="431">
        <v>192.48399999999998</v>
      </c>
      <c r="AD18" s="431">
        <v>183.62299999999999</v>
      </c>
      <c r="AE18" s="431">
        <v>182.303</v>
      </c>
      <c r="AF18" s="431">
        <v>188.56100000000001</v>
      </c>
      <c r="AG18" s="431">
        <v>196.202</v>
      </c>
      <c r="AH18" s="431">
        <v>190.56100000000001</v>
      </c>
      <c r="AI18" s="431">
        <v>185.84000000000003</v>
      </c>
      <c r="AJ18" s="431">
        <v>184.32300000000001</v>
      </c>
      <c r="AK18" s="365">
        <v>176.078</v>
      </c>
      <c r="AL18" s="453">
        <v>-4.7341283410787582E-2</v>
      </c>
      <c r="AM18" s="453">
        <v>-9.6403257921338081E-3</v>
      </c>
      <c r="AN18" s="453">
        <v>2.3601735010743141E-2</v>
      </c>
    </row>
    <row r="19" spans="1:40">
      <c r="A19" s="361" t="s">
        <v>150</v>
      </c>
      <c r="B19" s="431">
        <v>27.32</v>
      </c>
      <c r="C19" s="431">
        <v>27.4</v>
      </c>
      <c r="D19" s="431">
        <v>30.59</v>
      </c>
      <c r="E19" s="431">
        <v>32.5</v>
      </c>
      <c r="F19" s="431">
        <v>35.89</v>
      </c>
      <c r="G19" s="431">
        <v>38.1</v>
      </c>
      <c r="H19" s="431">
        <v>44.612000000000002</v>
      </c>
      <c r="I19" s="431">
        <v>48.323</v>
      </c>
      <c r="J19" s="431">
        <v>51.866</v>
      </c>
      <c r="K19" s="431">
        <v>51.896000000000001</v>
      </c>
      <c r="L19" s="431">
        <v>52.695</v>
      </c>
      <c r="M19" s="431">
        <v>55.051000000000002</v>
      </c>
      <c r="N19" s="431">
        <v>54.817</v>
      </c>
      <c r="O19" s="431">
        <v>56.672000000000004</v>
      </c>
      <c r="P19" s="431">
        <v>57.661999999999999</v>
      </c>
      <c r="Q19" s="431">
        <v>59.780999999999999</v>
      </c>
      <c r="R19" s="431">
        <v>58.844000000000001</v>
      </c>
      <c r="S19" s="431">
        <v>60.884</v>
      </c>
      <c r="T19" s="431">
        <v>62.051000000000002</v>
      </c>
      <c r="U19" s="431">
        <v>63.887</v>
      </c>
      <c r="V19" s="431">
        <v>66.344000000000008</v>
      </c>
      <c r="W19" s="431">
        <v>70.468000000000004</v>
      </c>
      <c r="X19" s="431">
        <v>68.299000000000007</v>
      </c>
      <c r="Y19" s="431">
        <v>70.040999999999997</v>
      </c>
      <c r="Z19" s="431">
        <v>69.397999999999996</v>
      </c>
      <c r="AA19" s="431">
        <v>64.787000000000006</v>
      </c>
      <c r="AB19" s="431">
        <v>66.308000000000007</v>
      </c>
      <c r="AC19" s="431">
        <v>65.72</v>
      </c>
      <c r="AD19" s="431">
        <v>64.893000000000001</v>
      </c>
      <c r="AE19" s="431">
        <v>56.52</v>
      </c>
      <c r="AF19" s="431">
        <v>58.666000000000004</v>
      </c>
      <c r="AG19" s="431">
        <v>62.956000000000003</v>
      </c>
      <c r="AH19" s="431">
        <v>53.923999999999999</v>
      </c>
      <c r="AI19" s="431">
        <v>50.844999999999999</v>
      </c>
      <c r="AJ19" s="431">
        <v>46.246000000000002</v>
      </c>
      <c r="AK19" s="365">
        <v>33.079449999999994</v>
      </c>
      <c r="AL19" s="453">
        <v>-0.28666114807128906</v>
      </c>
      <c r="AM19" s="453">
        <v>-3.9775636047124863E-2</v>
      </c>
      <c r="AN19" s="453">
        <v>4.4340146705508232E-3</v>
      </c>
    </row>
    <row r="20" spans="1:40">
      <c r="A20" s="361" t="s">
        <v>151</v>
      </c>
      <c r="B20" s="431">
        <v>25.95</v>
      </c>
      <c r="C20" s="431">
        <v>26.08</v>
      </c>
      <c r="D20" s="431">
        <v>25.22</v>
      </c>
      <c r="E20" s="431">
        <v>25.05</v>
      </c>
      <c r="F20" s="431">
        <v>24.04</v>
      </c>
      <c r="G20" s="431">
        <v>23.130000000000003</v>
      </c>
      <c r="H20" s="431">
        <v>22.84</v>
      </c>
      <c r="I20" s="431">
        <v>20.880000000000003</v>
      </c>
      <c r="J20" s="431">
        <v>20.029999999999998</v>
      </c>
      <c r="K20" s="431">
        <v>17.582000000000001</v>
      </c>
      <c r="L20" s="431">
        <v>16.97</v>
      </c>
      <c r="M20" s="431">
        <v>15.83</v>
      </c>
      <c r="N20" s="431">
        <v>12.59</v>
      </c>
      <c r="O20" s="431">
        <v>13.91</v>
      </c>
      <c r="P20" s="431">
        <v>12.239999999999998</v>
      </c>
      <c r="Q20" s="431">
        <v>15.07</v>
      </c>
      <c r="R20" s="431">
        <v>15.56</v>
      </c>
      <c r="S20" s="431">
        <v>14.49</v>
      </c>
      <c r="T20" s="431">
        <v>14.55</v>
      </c>
      <c r="U20" s="431">
        <v>13.98</v>
      </c>
      <c r="V20" s="431">
        <v>13.91</v>
      </c>
      <c r="W20" s="431">
        <v>13.030000000000001</v>
      </c>
      <c r="X20" s="431">
        <v>13.3</v>
      </c>
      <c r="Y20" s="431">
        <v>11.489000000000001</v>
      </c>
      <c r="Z20" s="431">
        <v>9.57</v>
      </c>
      <c r="AA20" s="431">
        <v>9.952</v>
      </c>
      <c r="AB20" s="431">
        <v>9.8179999999999996</v>
      </c>
      <c r="AC20" s="431">
        <v>9.4039999999999999</v>
      </c>
      <c r="AD20" s="431">
        <v>8.9860000000000007</v>
      </c>
      <c r="AE20" s="431">
        <v>9.1129999999999995</v>
      </c>
      <c r="AF20" s="431">
        <v>9.5549999999999997</v>
      </c>
      <c r="AG20" s="431">
        <v>9.2900000000000009</v>
      </c>
      <c r="AH20" s="431">
        <v>9.5579999999999998</v>
      </c>
      <c r="AI20" s="431">
        <v>9.5510000000000002</v>
      </c>
      <c r="AJ20" s="431">
        <v>9.261000000000001</v>
      </c>
      <c r="AK20" s="365">
        <v>9.3419910000000002</v>
      </c>
      <c r="AL20" s="453">
        <v>5.9892488643527031E-3</v>
      </c>
      <c r="AM20" s="453">
        <v>-3.2767369411885738E-3</v>
      </c>
      <c r="AN20" s="453">
        <v>1.2522131437435746E-3</v>
      </c>
    </row>
    <row r="21" spans="1:40">
      <c r="A21" s="361" t="s">
        <v>68</v>
      </c>
      <c r="B21" s="431" t="s">
        <v>8</v>
      </c>
      <c r="C21" s="431" t="s">
        <v>8</v>
      </c>
      <c r="D21" s="431" t="s">
        <v>8</v>
      </c>
      <c r="E21" s="431" t="s">
        <v>8</v>
      </c>
      <c r="F21" s="431">
        <v>130.80000000000001</v>
      </c>
      <c r="G21" s="431">
        <v>137.5</v>
      </c>
      <c r="H21" s="431">
        <v>142.10000000000002</v>
      </c>
      <c r="I21" s="431">
        <v>143.1</v>
      </c>
      <c r="J21" s="431">
        <v>138.39999999999998</v>
      </c>
      <c r="K21" s="431">
        <v>131.44300000000001</v>
      </c>
      <c r="L21" s="431">
        <v>130.38200000000001</v>
      </c>
      <c r="M21" s="431">
        <v>126.536</v>
      </c>
      <c r="N21" s="431">
        <v>111.88</v>
      </c>
      <c r="O21" s="431">
        <v>104.625</v>
      </c>
      <c r="P21" s="431">
        <v>83.271000000000001</v>
      </c>
      <c r="Q21" s="431">
        <v>76.830999999999989</v>
      </c>
      <c r="R21" s="431">
        <v>72.647000000000006</v>
      </c>
      <c r="S21" s="431">
        <v>69.77300000000001</v>
      </c>
      <c r="T21" s="431">
        <v>58.378</v>
      </c>
      <c r="U21" s="431">
        <v>74.872</v>
      </c>
      <c r="V21" s="431">
        <v>79.076699849170438</v>
      </c>
      <c r="W21" s="431">
        <v>73.730259857789264</v>
      </c>
      <c r="X21" s="431">
        <v>84.906200000000013</v>
      </c>
      <c r="Y21" s="431">
        <v>86.874600000000001</v>
      </c>
      <c r="Z21" s="431">
        <v>86.585800000000006</v>
      </c>
      <c r="AA21" s="431">
        <v>96.159100000000009</v>
      </c>
      <c r="AB21" s="431">
        <v>97.828599999999994</v>
      </c>
      <c r="AC21" s="431">
        <v>111.07189200000001</v>
      </c>
      <c r="AD21" s="431">
        <v>100.854051</v>
      </c>
      <c r="AE21" s="431">
        <v>110.929564</v>
      </c>
      <c r="AF21" s="431">
        <v>116.44950000000001</v>
      </c>
      <c r="AG21" s="431">
        <v>120.5273</v>
      </c>
      <c r="AH21" s="431">
        <v>119.5737</v>
      </c>
      <c r="AI21" s="431">
        <v>113.98510000000002</v>
      </c>
      <c r="AJ21" s="431">
        <v>107.3181977957563</v>
      </c>
      <c r="AK21" s="365">
        <v>102.38399327154266</v>
      </c>
      <c r="AL21" s="453">
        <v>-4.8583950847387314E-2</v>
      </c>
      <c r="AM21" s="453">
        <v>2.1698297932744026E-2</v>
      </c>
      <c r="AN21" s="453">
        <v>1.3723690062761307E-2</v>
      </c>
    </row>
    <row r="22" spans="1:40">
      <c r="A22" s="361" t="s">
        <v>155</v>
      </c>
      <c r="B22" s="431">
        <v>198.64000000000001</v>
      </c>
      <c r="C22" s="431">
        <v>226.96</v>
      </c>
      <c r="D22" s="431">
        <v>233.62</v>
      </c>
      <c r="E22" s="431">
        <v>241.97</v>
      </c>
      <c r="F22" s="431">
        <v>249.39</v>
      </c>
      <c r="G22" s="431">
        <v>259.34000000000003</v>
      </c>
      <c r="H22" s="431">
        <v>266.20999999999998</v>
      </c>
      <c r="I22" s="431">
        <v>266.51</v>
      </c>
      <c r="J22" s="431">
        <v>249.45</v>
      </c>
      <c r="K22" s="431">
        <v>215.32</v>
      </c>
      <c r="L22" s="431">
        <v>209.79</v>
      </c>
      <c r="M22" s="431">
        <v>198.38</v>
      </c>
      <c r="N22" s="431">
        <v>198.57999999999998</v>
      </c>
      <c r="O22" s="431">
        <v>200.7</v>
      </c>
      <c r="P22" s="431">
        <v>200.71999999999997</v>
      </c>
      <c r="Q22" s="431">
        <v>201.72</v>
      </c>
      <c r="R22" s="431">
        <v>200.93</v>
      </c>
      <c r="S22" s="431">
        <v>178.55</v>
      </c>
      <c r="T22" s="431">
        <v>172.73000000000002</v>
      </c>
      <c r="U22" s="431">
        <v>162.82</v>
      </c>
      <c r="V22" s="431">
        <v>163.54</v>
      </c>
      <c r="W22" s="431">
        <v>161.91999999999999</v>
      </c>
      <c r="X22" s="431">
        <v>163.79000000000002</v>
      </c>
      <c r="Y22" s="431">
        <v>161.28399999999999</v>
      </c>
      <c r="Z22" s="431">
        <v>159.54</v>
      </c>
      <c r="AA22" s="431">
        <v>156.065</v>
      </c>
      <c r="AB22" s="431">
        <v>145.85</v>
      </c>
      <c r="AC22" s="431">
        <v>144.01300000000001</v>
      </c>
      <c r="AD22" s="431">
        <v>135.17200000000003</v>
      </c>
      <c r="AE22" s="431">
        <v>133.238</v>
      </c>
      <c r="AF22" s="431">
        <v>139.28900000000002</v>
      </c>
      <c r="AG22" s="431">
        <v>144.09300000000002</v>
      </c>
      <c r="AH22" s="431">
        <v>142.90600000000001</v>
      </c>
      <c r="AI22" s="431">
        <v>137.148</v>
      </c>
      <c r="AJ22" s="431">
        <v>135.81400000000002</v>
      </c>
      <c r="AK22" s="365">
        <v>131.06200000000001</v>
      </c>
      <c r="AL22" s="453">
        <v>-3.7625670433044434E-2</v>
      </c>
      <c r="AM22" s="453">
        <v>-1.5971912071108818E-2</v>
      </c>
      <c r="AN22" s="453">
        <v>1.7567729577422142E-2</v>
      </c>
    </row>
    <row r="23" spans="1:40">
      <c r="A23" s="361" t="s">
        <v>92</v>
      </c>
      <c r="B23" s="431">
        <v>36.93</v>
      </c>
      <c r="C23" s="431">
        <v>37.86</v>
      </c>
      <c r="D23" s="431">
        <v>44.519999999999996</v>
      </c>
      <c r="E23" s="431">
        <v>44.28</v>
      </c>
      <c r="F23" s="431">
        <v>46.58</v>
      </c>
      <c r="G23" s="431">
        <v>47.519999999999996</v>
      </c>
      <c r="H23" s="431">
        <v>51.52</v>
      </c>
      <c r="I23" s="431">
        <v>58.75</v>
      </c>
      <c r="J23" s="431">
        <v>61.34</v>
      </c>
      <c r="K23" s="431">
        <v>38.183</v>
      </c>
      <c r="L23" s="431">
        <v>32.414000000000001</v>
      </c>
      <c r="M23" s="431">
        <v>38.369999999999997</v>
      </c>
      <c r="N23" s="431">
        <v>39.777000000000001</v>
      </c>
      <c r="O23" s="431">
        <v>40.566000000000003</v>
      </c>
      <c r="P23" s="431">
        <v>41.127000000000002</v>
      </c>
      <c r="Q23" s="431">
        <v>41.871000000000009</v>
      </c>
      <c r="R23" s="431">
        <v>33.807000000000002</v>
      </c>
      <c r="S23" s="431">
        <v>26.234999999999999</v>
      </c>
      <c r="T23" s="431">
        <v>22.893000000000001</v>
      </c>
      <c r="U23" s="431">
        <v>29.294</v>
      </c>
      <c r="V23" s="431">
        <v>33.303000000000004</v>
      </c>
      <c r="W23" s="431">
        <v>30.428000000000001</v>
      </c>
      <c r="X23" s="431">
        <v>33.082000000000001</v>
      </c>
      <c r="Y23" s="431">
        <v>31.8</v>
      </c>
      <c r="Z23" s="431">
        <v>31.112000000000002</v>
      </c>
      <c r="AA23" s="431">
        <v>34.932000000000002</v>
      </c>
      <c r="AB23" s="431">
        <v>35.780999999999999</v>
      </c>
      <c r="AC23" s="431">
        <v>35.871000000000002</v>
      </c>
      <c r="AD23" s="431">
        <v>33.97</v>
      </c>
      <c r="AE23" s="431">
        <v>31.13</v>
      </c>
      <c r="AF23" s="431">
        <v>35.512999999999998</v>
      </c>
      <c r="AG23" s="431">
        <v>33.947000000000003</v>
      </c>
      <c r="AH23" s="431">
        <v>24.722000000000001</v>
      </c>
      <c r="AI23" s="431">
        <v>23.567</v>
      </c>
      <c r="AJ23" s="431">
        <v>25.497000000000003</v>
      </c>
      <c r="AK23" s="365">
        <v>23.213340958904112</v>
      </c>
      <c r="AL23" s="453">
        <v>-9.2053316533565521E-2</v>
      </c>
      <c r="AM23" s="453">
        <v>-1.9706517457962036E-2</v>
      </c>
      <c r="AN23" s="453">
        <v>3.1115477904677391E-3</v>
      </c>
    </row>
    <row r="24" spans="1:40">
      <c r="A24" s="361" t="s">
        <v>69</v>
      </c>
      <c r="B24" s="431" t="s">
        <v>8</v>
      </c>
      <c r="C24" s="431" t="s">
        <v>8</v>
      </c>
      <c r="D24" s="431" t="s">
        <v>8</v>
      </c>
      <c r="E24" s="431" t="s">
        <v>8</v>
      </c>
      <c r="F24" s="431">
        <v>409.25200000000007</v>
      </c>
      <c r="G24" s="431">
        <v>423.94799999999998</v>
      </c>
      <c r="H24" s="431">
        <v>424.08699999999999</v>
      </c>
      <c r="I24" s="431">
        <v>440</v>
      </c>
      <c r="J24" s="431">
        <v>422.8</v>
      </c>
      <c r="K24" s="431">
        <v>405.19411764705887</v>
      </c>
      <c r="L24" s="431">
        <v>362.23588235294119</v>
      </c>
      <c r="M24" s="431">
        <v>349.00417647058822</v>
      </c>
      <c r="N24" s="431">
        <v>311.86205882352937</v>
      </c>
      <c r="O24" s="431">
        <v>278.30417647058823</v>
      </c>
      <c r="P24" s="431">
        <v>269.57476470588239</v>
      </c>
      <c r="Q24" s="431">
        <v>262.05226705882353</v>
      </c>
      <c r="R24" s="431">
        <v>250.61729411764708</v>
      </c>
      <c r="S24" s="431">
        <v>235.38370588235293</v>
      </c>
      <c r="T24" s="431">
        <v>255.0504117647059</v>
      </c>
      <c r="U24" s="431">
        <v>262.08182352941174</v>
      </c>
      <c r="V24" s="431">
        <v>274.00117647058823</v>
      </c>
      <c r="W24" s="431">
        <v>258.91282352941175</v>
      </c>
      <c r="X24" s="431">
        <v>278.74635294117644</v>
      </c>
      <c r="Y24" s="431">
        <v>284.39858823529414</v>
      </c>
      <c r="Z24" s="431">
        <v>299.97058823529414</v>
      </c>
      <c r="AA24" s="431">
        <v>311.37058823529412</v>
      </c>
      <c r="AB24" s="431">
        <v>315.57058823529417</v>
      </c>
      <c r="AC24" s="431">
        <v>330.18235294117648</v>
      </c>
      <c r="AD24" s="431">
        <v>302.38235294117646</v>
      </c>
      <c r="AE24" s="431">
        <v>322.92</v>
      </c>
      <c r="AF24" s="431">
        <v>337.4</v>
      </c>
      <c r="AG24" s="431">
        <v>358.3</v>
      </c>
      <c r="AH24" s="431">
        <v>355.23100000000011</v>
      </c>
      <c r="AI24" s="431">
        <v>357.39699248120303</v>
      </c>
      <c r="AJ24" s="431">
        <v>372.66399999999999</v>
      </c>
      <c r="AK24" s="365">
        <v>385.41800000000001</v>
      </c>
      <c r="AL24" s="453">
        <v>3.1398110091686249E-2</v>
      </c>
      <c r="AM24" s="453">
        <v>2.1936418488621712E-2</v>
      </c>
      <c r="AN24" s="453">
        <v>5.1661953330039978E-2</v>
      </c>
    </row>
    <row r="25" spans="1:40">
      <c r="A25" s="361" t="s">
        <v>532</v>
      </c>
      <c r="B25" s="431" t="s">
        <v>8</v>
      </c>
      <c r="C25" s="431" t="s">
        <v>8</v>
      </c>
      <c r="D25" s="431" t="s">
        <v>8</v>
      </c>
      <c r="E25" s="431" t="s">
        <v>8</v>
      </c>
      <c r="F25" s="431" t="s">
        <v>8</v>
      </c>
      <c r="G25" s="431" t="s">
        <v>8</v>
      </c>
      <c r="H25" s="431" t="s">
        <v>8</v>
      </c>
      <c r="I25" s="431" t="s">
        <v>8</v>
      </c>
      <c r="J25" s="431" t="s">
        <v>8</v>
      </c>
      <c r="K25" s="431" t="s">
        <v>8</v>
      </c>
      <c r="L25" s="431" t="s">
        <v>8</v>
      </c>
      <c r="M25" s="431" t="s">
        <v>8</v>
      </c>
      <c r="N25" s="431" t="s">
        <v>8</v>
      </c>
      <c r="O25" s="431" t="s">
        <v>8</v>
      </c>
      <c r="P25" s="431" t="s">
        <v>8</v>
      </c>
      <c r="Q25" s="431" t="s">
        <v>8</v>
      </c>
      <c r="R25" s="431" t="s">
        <v>8</v>
      </c>
      <c r="S25" s="431" t="s">
        <v>8</v>
      </c>
      <c r="T25" s="431" t="s">
        <v>8</v>
      </c>
      <c r="U25" s="431" t="s">
        <v>8</v>
      </c>
      <c r="V25" s="431" t="s">
        <v>8</v>
      </c>
      <c r="W25" s="431" t="s">
        <v>8</v>
      </c>
      <c r="X25" s="431" t="s">
        <v>8</v>
      </c>
      <c r="Y25" s="431" t="s">
        <v>8</v>
      </c>
      <c r="Z25" s="431" t="s">
        <v>8</v>
      </c>
      <c r="AA25" s="431" t="s">
        <v>8</v>
      </c>
      <c r="AB25" s="431">
        <v>37.658000000000001</v>
      </c>
      <c r="AC25" s="431">
        <v>39.187000000000005</v>
      </c>
      <c r="AD25" s="431">
        <v>38.814</v>
      </c>
      <c r="AE25" s="431">
        <v>37.863999999999997</v>
      </c>
      <c r="AF25" s="431">
        <v>40.778000000000006</v>
      </c>
      <c r="AG25" s="431">
        <v>38.172000000000004</v>
      </c>
      <c r="AH25" s="431">
        <v>40.253999999999998</v>
      </c>
      <c r="AI25" s="431">
        <v>29.82</v>
      </c>
      <c r="AJ25" s="431">
        <v>37.787999999999997</v>
      </c>
      <c r="AK25" s="365">
        <v>38.422387695469098</v>
      </c>
      <c r="AL25" s="453">
        <v>1.4009963721036911E-2</v>
      </c>
      <c r="AM25" s="453" t="s">
        <v>8</v>
      </c>
      <c r="AN25" s="453">
        <v>5.1501891575753689E-3</v>
      </c>
    </row>
    <row r="26" spans="1:40">
      <c r="A26" s="361" t="s">
        <v>158</v>
      </c>
      <c r="B26" s="431">
        <v>35.676000000000002</v>
      </c>
      <c r="C26" s="431">
        <v>39.305</v>
      </c>
      <c r="D26" s="431">
        <v>39.953000000000003</v>
      </c>
      <c r="E26" s="431">
        <v>39.591999999999999</v>
      </c>
      <c r="F26" s="431">
        <v>39.662999999999997</v>
      </c>
      <c r="G26" s="431">
        <v>38.323</v>
      </c>
      <c r="H26" s="431">
        <v>34.634</v>
      </c>
      <c r="I26" s="431">
        <v>31.909000000000002</v>
      </c>
      <c r="J26" s="431">
        <v>36.578000000000003</v>
      </c>
      <c r="K26" s="431">
        <v>35.951999999999998</v>
      </c>
      <c r="L26" s="431">
        <v>33.519999999999996</v>
      </c>
      <c r="M26" s="431">
        <v>33.298999999999999</v>
      </c>
      <c r="N26" s="431">
        <v>31.565000000000001</v>
      </c>
      <c r="O26" s="431">
        <v>29.491</v>
      </c>
      <c r="P26" s="431">
        <v>28.463999999999999</v>
      </c>
      <c r="Q26" s="431">
        <v>27.369999999999997</v>
      </c>
      <c r="R26" s="431">
        <v>26.466999999999999</v>
      </c>
      <c r="S26" s="431">
        <v>26.075000000000003</v>
      </c>
      <c r="T26" s="431">
        <v>24.258000000000003</v>
      </c>
      <c r="U26" s="431">
        <v>23.486000000000001</v>
      </c>
      <c r="V26" s="431">
        <v>22.683999999999997</v>
      </c>
      <c r="W26" s="431">
        <v>22.035</v>
      </c>
      <c r="X26" s="431">
        <v>20.548000000000002</v>
      </c>
      <c r="Y26" s="431">
        <v>20.496000000000002</v>
      </c>
      <c r="Z26" s="431">
        <v>19.353999999999999</v>
      </c>
      <c r="AA26" s="431">
        <v>18.399000000000001</v>
      </c>
      <c r="AB26" s="431">
        <v>17.18</v>
      </c>
      <c r="AC26" s="431">
        <v>10.202999999999999</v>
      </c>
      <c r="AD26" s="431">
        <v>9.4450000000000003</v>
      </c>
      <c r="AE26" s="431">
        <v>8.43</v>
      </c>
      <c r="AF26" s="431">
        <v>6.6210000000000004</v>
      </c>
      <c r="AG26" s="431">
        <v>6.181</v>
      </c>
      <c r="AH26" s="431">
        <v>4.3680000000000003</v>
      </c>
      <c r="AI26" s="431">
        <v>3.899</v>
      </c>
      <c r="AJ26" s="431">
        <v>3.0697960000000002</v>
      </c>
      <c r="AK26" s="365">
        <v>1.74</v>
      </c>
      <c r="AL26" s="453">
        <v>-0.43473577499389648</v>
      </c>
      <c r="AM26" s="453">
        <v>-0.16817134618759155</v>
      </c>
      <c r="AN26" s="453">
        <v>2.3323197092395276E-4</v>
      </c>
    </row>
    <row r="27" spans="1:40">
      <c r="A27" s="361" t="s">
        <v>161</v>
      </c>
      <c r="B27" s="431">
        <v>21.005999999999997</v>
      </c>
      <c r="C27" s="431">
        <v>22.672000000000004</v>
      </c>
      <c r="D27" s="431">
        <v>25.244999999999997</v>
      </c>
      <c r="E27" s="431">
        <v>29.972000000000005</v>
      </c>
      <c r="F27" s="431">
        <v>39.997</v>
      </c>
      <c r="G27" s="431">
        <v>46.417000000000002</v>
      </c>
      <c r="H27" s="431">
        <v>46.988</v>
      </c>
      <c r="I27" s="431">
        <v>39.218000000000004</v>
      </c>
      <c r="J27" s="431">
        <v>52.215999999999994</v>
      </c>
      <c r="K27" s="431">
        <v>47.428000000000004</v>
      </c>
      <c r="L27" s="431">
        <v>46.108000000000004</v>
      </c>
      <c r="M27" s="431">
        <v>51.430999999999997</v>
      </c>
      <c r="N27" s="431">
        <v>48.56</v>
      </c>
      <c r="O27" s="431">
        <v>54.372</v>
      </c>
      <c r="P27" s="431">
        <v>55.073</v>
      </c>
      <c r="Q27" s="431">
        <v>56.363597470000002</v>
      </c>
      <c r="R27" s="431">
        <v>59.92941562</v>
      </c>
      <c r="S27" s="431">
        <v>67.382875780000006</v>
      </c>
      <c r="T27" s="431">
        <v>67.037212700000012</v>
      </c>
      <c r="U27" s="431">
        <v>63.268133859999999</v>
      </c>
      <c r="V27" s="431">
        <v>62.096361639999998</v>
      </c>
      <c r="W27" s="431">
        <v>53.983936460000002</v>
      </c>
      <c r="X27" s="431">
        <v>48.562766000000003</v>
      </c>
      <c r="Y27" s="431">
        <v>46.377238999999996</v>
      </c>
      <c r="Z27" s="431">
        <v>60.765999999999998</v>
      </c>
      <c r="AA27" s="431">
        <v>64.254999999999995</v>
      </c>
      <c r="AB27" s="431">
        <v>75.364999999999995</v>
      </c>
      <c r="AC27" s="431">
        <v>79.402000000000001</v>
      </c>
      <c r="AD27" s="431">
        <v>79.498000000000005</v>
      </c>
      <c r="AE27" s="431">
        <v>73.399000000000015</v>
      </c>
      <c r="AF27" s="431">
        <v>75.978300000000004</v>
      </c>
      <c r="AG27" s="431">
        <v>71.460999999999999</v>
      </c>
      <c r="AH27" s="431">
        <v>60.392497260000006</v>
      </c>
      <c r="AI27" s="431">
        <v>65.248999999999995</v>
      </c>
      <c r="AJ27" s="431">
        <v>58.414000000000001</v>
      </c>
      <c r="AK27" s="365">
        <v>70.558122237303934</v>
      </c>
      <c r="AL27" s="453">
        <v>0.20459719002246857</v>
      </c>
      <c r="AM27" s="453">
        <v>-3.9397026412189007E-3</v>
      </c>
      <c r="AN27" s="453">
        <v>9.4577064737677574E-3</v>
      </c>
    </row>
    <row r="28" spans="1:40">
      <c r="A28" s="361" t="s">
        <v>162</v>
      </c>
      <c r="B28" s="431" t="s">
        <v>8</v>
      </c>
      <c r="C28" s="431" t="s">
        <v>8</v>
      </c>
      <c r="D28" s="431" t="s">
        <v>8</v>
      </c>
      <c r="E28" s="431" t="s">
        <v>8</v>
      </c>
      <c r="F28" s="431">
        <v>191.107</v>
      </c>
      <c r="G28" s="431">
        <v>195.386</v>
      </c>
      <c r="H28" s="431">
        <v>194.14</v>
      </c>
      <c r="I28" s="431">
        <v>193.88002498404441</v>
      </c>
      <c r="J28" s="431">
        <v>182.29282398468266</v>
      </c>
      <c r="K28" s="431">
        <v>166.29521598978843</v>
      </c>
      <c r="L28" s="431">
        <v>137.27599999999998</v>
      </c>
      <c r="M28" s="431">
        <v>135.315</v>
      </c>
      <c r="N28" s="431">
        <v>116.663</v>
      </c>
      <c r="O28" s="431">
        <v>95.891000000000005</v>
      </c>
      <c r="P28" s="431">
        <v>85.38</v>
      </c>
      <c r="Q28" s="431">
        <v>71.536000000000001</v>
      </c>
      <c r="R28" s="431">
        <v>77.716999999999999</v>
      </c>
      <c r="S28" s="431">
        <v>77.863</v>
      </c>
      <c r="T28" s="431">
        <v>82.402000000000001</v>
      </c>
      <c r="U28" s="431">
        <v>81.47699999999999</v>
      </c>
      <c r="V28" s="431">
        <v>84.344999999999999</v>
      </c>
      <c r="W28" s="431">
        <v>83.166000000000011</v>
      </c>
      <c r="X28" s="431">
        <v>80.938000000000002</v>
      </c>
      <c r="Y28" s="431">
        <v>81.99499999999999</v>
      </c>
      <c r="Z28" s="431">
        <v>79.600999999999999</v>
      </c>
      <c r="AA28" s="431">
        <v>80.834000000000003</v>
      </c>
      <c r="AB28" s="431">
        <v>77.156999999999996</v>
      </c>
      <c r="AC28" s="431">
        <v>79.882000000000005</v>
      </c>
      <c r="AD28" s="431">
        <v>74.426000000000002</v>
      </c>
      <c r="AE28" s="431">
        <v>77.253</v>
      </c>
      <c r="AF28" s="431">
        <v>85.156000000000006</v>
      </c>
      <c r="AG28" s="431">
        <v>87.3</v>
      </c>
      <c r="AH28" s="431">
        <v>84.752300000000005</v>
      </c>
      <c r="AI28" s="431">
        <v>64.042699999999996</v>
      </c>
      <c r="AJ28" s="431">
        <v>38.518300000000004</v>
      </c>
      <c r="AK28" s="365">
        <v>41.808803452288593</v>
      </c>
      <c r="AL28" s="453">
        <v>8.2461372017860413E-2</v>
      </c>
      <c r="AM28" s="453">
        <v>-7.0017322897911072E-2</v>
      </c>
      <c r="AN28" s="453">
        <v>5.6041087955236435E-3</v>
      </c>
    </row>
    <row r="29" spans="1:40">
      <c r="A29" s="361" t="s">
        <v>93</v>
      </c>
      <c r="B29" s="431">
        <v>127.46900000000001</v>
      </c>
      <c r="C29" s="431">
        <v>124.711</v>
      </c>
      <c r="D29" s="431">
        <v>119.254</v>
      </c>
      <c r="E29" s="431">
        <v>51.182000000000002</v>
      </c>
      <c r="F29" s="431">
        <v>94.111000000000004</v>
      </c>
      <c r="G29" s="431">
        <v>108.099</v>
      </c>
      <c r="H29" s="431">
        <v>104.533</v>
      </c>
      <c r="I29" s="431">
        <v>104.066</v>
      </c>
      <c r="J29" s="431">
        <v>99.820000000000007</v>
      </c>
      <c r="K29" s="431">
        <v>92.762</v>
      </c>
      <c r="L29" s="431">
        <v>94.201999999999998</v>
      </c>
      <c r="M29" s="431">
        <v>84.492999999999995</v>
      </c>
      <c r="N29" s="431">
        <v>68.198999999999998</v>
      </c>
      <c r="O29" s="431">
        <v>49.785000000000004</v>
      </c>
      <c r="P29" s="431">
        <v>53.036999999999999</v>
      </c>
      <c r="Q29" s="431">
        <v>50.197000000000003</v>
      </c>
      <c r="R29" s="431">
        <v>48.495000000000005</v>
      </c>
      <c r="S29" s="431">
        <v>41.177</v>
      </c>
      <c r="T29" s="431">
        <v>37.076999999999998</v>
      </c>
      <c r="U29" s="431">
        <v>31.197582666666666</v>
      </c>
      <c r="V29" s="431">
        <v>31.929856000000001</v>
      </c>
      <c r="W29" s="431">
        <v>29.989155</v>
      </c>
      <c r="X29" s="431">
        <v>28.278728999999998</v>
      </c>
      <c r="Y29" s="431">
        <v>25.096057000000002</v>
      </c>
      <c r="Z29" s="431">
        <v>20.498293</v>
      </c>
      <c r="AA29" s="431">
        <v>18.517161999999999</v>
      </c>
      <c r="AB29" s="431">
        <v>17.007227000000004</v>
      </c>
      <c r="AC29" s="431">
        <v>18.053242571428601</v>
      </c>
      <c r="AD29" s="431">
        <v>17.873633820922901</v>
      </c>
      <c r="AE29" s="431">
        <v>18.346630369367602</v>
      </c>
      <c r="AF29" s="431">
        <v>18.551978210657118</v>
      </c>
      <c r="AG29" s="431">
        <v>16.966667060472485</v>
      </c>
      <c r="AH29" s="431">
        <v>12.767445612964631</v>
      </c>
      <c r="AI29" s="431">
        <v>11.647611787657707</v>
      </c>
      <c r="AJ29" s="431">
        <v>8.5981875625219946</v>
      </c>
      <c r="AK29" s="365">
        <v>4.1777964297208774</v>
      </c>
      <c r="AL29" s="453">
        <v>-0.51543492078781128</v>
      </c>
      <c r="AM29" s="453">
        <v>-8.3211995661258698E-2</v>
      </c>
      <c r="AN29" s="453">
        <v>5.5999751202762127E-4</v>
      </c>
    </row>
    <row r="30" spans="1:40">
      <c r="A30" s="361" t="s">
        <v>506</v>
      </c>
      <c r="B30" s="431">
        <v>778.14700000000005</v>
      </c>
      <c r="C30" s="431">
        <v>777.97699999999998</v>
      </c>
      <c r="D30" s="431">
        <v>774.77499999999998</v>
      </c>
      <c r="E30" s="431">
        <v>761.91100000000006</v>
      </c>
      <c r="F30" s="431" t="s">
        <v>8</v>
      </c>
      <c r="G30" s="431" t="s">
        <v>8</v>
      </c>
      <c r="H30" s="431" t="s">
        <v>8</v>
      </c>
      <c r="I30" s="431" t="s">
        <v>8</v>
      </c>
      <c r="J30" s="431" t="s">
        <v>8</v>
      </c>
      <c r="K30" s="431" t="s">
        <v>8</v>
      </c>
      <c r="L30" s="431" t="s">
        <v>8</v>
      </c>
      <c r="M30" s="431" t="s">
        <v>8</v>
      </c>
      <c r="N30" s="431" t="s">
        <v>8</v>
      </c>
      <c r="O30" s="431" t="s">
        <v>8</v>
      </c>
      <c r="P30" s="431" t="s">
        <v>8</v>
      </c>
      <c r="Q30" s="431" t="s">
        <v>8</v>
      </c>
      <c r="R30" s="431" t="s">
        <v>8</v>
      </c>
      <c r="S30" s="431" t="s">
        <v>8</v>
      </c>
      <c r="T30" s="431" t="s">
        <v>8</v>
      </c>
      <c r="U30" s="431" t="s">
        <v>8</v>
      </c>
      <c r="V30" s="431" t="s">
        <v>8</v>
      </c>
      <c r="W30" s="431" t="s">
        <v>8</v>
      </c>
      <c r="X30" s="431" t="s">
        <v>8</v>
      </c>
      <c r="Y30" s="431" t="s">
        <v>8</v>
      </c>
      <c r="Z30" s="431" t="s">
        <v>8</v>
      </c>
      <c r="AA30" s="431" t="s">
        <v>8</v>
      </c>
      <c r="AB30" s="431" t="s">
        <v>8</v>
      </c>
      <c r="AC30" s="431" t="s">
        <v>8</v>
      </c>
      <c r="AD30" s="431" t="s">
        <v>8</v>
      </c>
      <c r="AE30" s="431" t="s">
        <v>8</v>
      </c>
      <c r="AF30" s="431" t="s">
        <v>8</v>
      </c>
      <c r="AG30" s="431" t="s">
        <v>8</v>
      </c>
      <c r="AH30" s="431" t="s">
        <v>8</v>
      </c>
      <c r="AI30" s="431" t="s">
        <v>8</v>
      </c>
      <c r="AJ30" s="431" t="s">
        <v>8</v>
      </c>
      <c r="AK30" s="365" t="s">
        <v>8</v>
      </c>
      <c r="AL30" s="453" t="s">
        <v>8</v>
      </c>
      <c r="AM30" s="453" t="s">
        <v>8</v>
      </c>
      <c r="AN30" s="453" t="s">
        <v>8</v>
      </c>
    </row>
    <row r="31" spans="1:40">
      <c r="A31" s="361" t="s">
        <v>71</v>
      </c>
      <c r="B31" s="431" t="s">
        <v>8</v>
      </c>
      <c r="C31" s="431" t="s">
        <v>8</v>
      </c>
      <c r="D31" s="431" t="s">
        <v>8</v>
      </c>
      <c r="E31" s="431" t="s">
        <v>8</v>
      </c>
      <c r="F31" s="431">
        <v>5.3</v>
      </c>
      <c r="G31" s="431">
        <v>6</v>
      </c>
      <c r="H31" s="431">
        <v>5</v>
      </c>
      <c r="I31" s="431">
        <v>5.5</v>
      </c>
      <c r="J31" s="431">
        <v>6.2</v>
      </c>
      <c r="K31" s="431">
        <v>6.5</v>
      </c>
      <c r="L31" s="431">
        <v>5.9480000000000004</v>
      </c>
      <c r="M31" s="431">
        <v>4.6800000000000006</v>
      </c>
      <c r="N31" s="431">
        <v>3.8069999999999999</v>
      </c>
      <c r="O31" s="431">
        <v>3.8450000000000002</v>
      </c>
      <c r="P31" s="431">
        <v>3.0539999999999998</v>
      </c>
      <c r="Q31" s="431">
        <v>2.8369999999999997</v>
      </c>
      <c r="R31" s="431">
        <v>2.9459999999999997</v>
      </c>
      <c r="S31" s="431">
        <v>2.9530000000000003</v>
      </c>
      <c r="T31" s="431">
        <v>2.9550000000000001</v>
      </c>
      <c r="U31" s="431">
        <v>2.5010000000000003</v>
      </c>
      <c r="V31" s="431">
        <v>2.7110000000000003</v>
      </c>
      <c r="W31" s="431">
        <v>2.74</v>
      </c>
      <c r="X31" s="431">
        <v>1.9116000000000002</v>
      </c>
      <c r="Y31" s="431">
        <v>2.7810000000000001</v>
      </c>
      <c r="Z31" s="431">
        <v>3.1680000000000001</v>
      </c>
      <c r="AA31" s="431">
        <v>2.8192000000000004</v>
      </c>
      <c r="AB31" s="431">
        <v>3.441859</v>
      </c>
      <c r="AC31" s="431">
        <v>3.2894510000000001</v>
      </c>
      <c r="AD31" s="431">
        <v>3.6541410000000001</v>
      </c>
      <c r="AE31" s="431">
        <v>3.2994310000000002</v>
      </c>
      <c r="AF31" s="431">
        <v>3.8437410000000005</v>
      </c>
      <c r="AG31" s="431">
        <v>4.0360639999999997</v>
      </c>
      <c r="AH31" s="431">
        <v>4.0899799999999997</v>
      </c>
      <c r="AI31" s="431">
        <v>4.3968360000000004</v>
      </c>
      <c r="AJ31" s="431">
        <v>3.9527550000000002</v>
      </c>
      <c r="AK31" s="365">
        <v>3.8774000000000002</v>
      </c>
      <c r="AL31" s="453">
        <v>-2.1744072437286377E-2</v>
      </c>
      <c r="AM31" s="453">
        <v>2.2377945482730865E-2</v>
      </c>
      <c r="AN31" s="453">
        <v>5.197319551371038E-4</v>
      </c>
    </row>
    <row r="32" spans="1:40">
      <c r="A32" s="361" t="s">
        <v>134</v>
      </c>
      <c r="B32" s="431">
        <v>101.85313496563533</v>
      </c>
      <c r="C32" s="431">
        <v>109.24011054180818</v>
      </c>
      <c r="D32" s="431">
        <v>110.52627409212744</v>
      </c>
      <c r="E32" s="431">
        <v>117.07184148131714</v>
      </c>
      <c r="F32" s="431">
        <v>155.26131391111116</v>
      </c>
      <c r="G32" s="431">
        <v>160.15389585396824</v>
      </c>
      <c r="H32" s="431">
        <v>153.87110448558562</v>
      </c>
      <c r="I32" s="431">
        <v>148.74111676043793</v>
      </c>
      <c r="J32" s="431">
        <v>155.00839050659837</v>
      </c>
      <c r="K32" s="431">
        <v>147.63172075297541</v>
      </c>
      <c r="L32" s="431">
        <v>131.65126848206114</v>
      </c>
      <c r="M32" s="431">
        <v>125.81389651036783</v>
      </c>
      <c r="N32" s="431">
        <v>110.10788576067597</v>
      </c>
      <c r="O32" s="431">
        <v>99.575477603332374</v>
      </c>
      <c r="P32" s="431">
        <v>102.32737227851855</v>
      </c>
      <c r="Q32" s="431">
        <v>99.056150870921968</v>
      </c>
      <c r="R32" s="431">
        <v>106.16307221219515</v>
      </c>
      <c r="S32" s="431">
        <v>97.205861888710402</v>
      </c>
      <c r="T32" s="431">
        <v>92.410835486311598</v>
      </c>
      <c r="U32" s="431">
        <v>92.687945294820736</v>
      </c>
      <c r="V32" s="431">
        <v>94.055679204343548</v>
      </c>
      <c r="W32" s="431">
        <v>97.458387972051142</v>
      </c>
      <c r="X32" s="431">
        <v>103.48558905251338</v>
      </c>
      <c r="Y32" s="431">
        <v>95.519413060850638</v>
      </c>
      <c r="Z32" s="431">
        <v>100.4058614468004</v>
      </c>
      <c r="AA32" s="431">
        <v>106.1758947511986</v>
      </c>
      <c r="AB32" s="431">
        <v>63.391829461361461</v>
      </c>
      <c r="AC32" s="431">
        <v>67.087205879412707</v>
      </c>
      <c r="AD32" s="431">
        <v>68.904946849344483</v>
      </c>
      <c r="AE32" s="431">
        <v>71.561598852291937</v>
      </c>
      <c r="AF32" s="431">
        <v>74.154076020027418</v>
      </c>
      <c r="AG32" s="431">
        <v>67.407732405391272</v>
      </c>
      <c r="AH32" s="431">
        <v>76.279597597904427</v>
      </c>
      <c r="AI32" s="431">
        <v>71.892016303724304</v>
      </c>
      <c r="AJ32" s="431">
        <v>66.289075434469083</v>
      </c>
      <c r="AK32" s="365">
        <v>63.417375085611603</v>
      </c>
      <c r="AL32" s="453">
        <v>-4.5934747904539108E-2</v>
      </c>
      <c r="AM32" s="453">
        <v>-4.066941887140274E-2</v>
      </c>
      <c r="AN32" s="453">
        <v>8.5005508735775948E-3</v>
      </c>
    </row>
    <row r="33" spans="1:41">
      <c r="A33" s="175" t="s">
        <v>135</v>
      </c>
      <c r="B33" s="369">
        <v>1992.7511349656356</v>
      </c>
      <c r="C33" s="369">
        <v>2042.9051105418082</v>
      </c>
      <c r="D33" s="369">
        <v>2035.6332740921273</v>
      </c>
      <c r="E33" s="369">
        <v>2002.6188414813171</v>
      </c>
      <c r="F33" s="369">
        <v>2096.6713139111107</v>
      </c>
      <c r="G33" s="369">
        <v>2155.4148958539681</v>
      </c>
      <c r="H33" s="369">
        <v>2152.3551044855858</v>
      </c>
      <c r="I33" s="369">
        <v>2153.1521417444819</v>
      </c>
      <c r="J33" s="369">
        <v>2107.1102144912811</v>
      </c>
      <c r="K33" s="369">
        <v>1916.6490543898224</v>
      </c>
      <c r="L33" s="369">
        <v>1724.1491508350023</v>
      </c>
      <c r="M33" s="369">
        <v>1642.9980729809563</v>
      </c>
      <c r="N33" s="369">
        <v>1503.2909445842056</v>
      </c>
      <c r="O33" s="369">
        <v>1393.1016540739206</v>
      </c>
      <c r="P33" s="369">
        <v>1343.7761369844009</v>
      </c>
      <c r="Q33" s="369">
        <v>1307.9690153997456</v>
      </c>
      <c r="R33" s="369">
        <v>1280.907781949842</v>
      </c>
      <c r="S33" s="369">
        <v>1202.9054435510634</v>
      </c>
      <c r="T33" s="369">
        <v>1177.3184599510175</v>
      </c>
      <c r="U33" s="369">
        <v>1194.7184853508991</v>
      </c>
      <c r="V33" s="369">
        <v>1223.438773164102</v>
      </c>
      <c r="W33" s="369">
        <v>1195.3505628192524</v>
      </c>
      <c r="X33" s="369">
        <v>1222.1762369936894</v>
      </c>
      <c r="Y33" s="369">
        <v>1214.4118972961446</v>
      </c>
      <c r="Z33" s="369">
        <v>1229.6885426820947</v>
      </c>
      <c r="AA33" s="369">
        <v>1250.0639449864932</v>
      </c>
      <c r="AB33" s="369">
        <v>1255.2531036966559</v>
      </c>
      <c r="AC33" s="369">
        <v>1274.8271443920178</v>
      </c>
      <c r="AD33" s="369">
        <v>1206.1261256114435</v>
      </c>
      <c r="AE33" s="369">
        <v>1220.8472242216596</v>
      </c>
      <c r="AF33" s="369">
        <v>1285.5225952306851</v>
      </c>
      <c r="AG33" s="369">
        <v>1305.2357634658636</v>
      </c>
      <c r="AH33" s="369">
        <v>1256.9805204708694</v>
      </c>
      <c r="AI33" s="369">
        <v>1207.3962565725853</v>
      </c>
      <c r="AJ33" s="369">
        <v>1180.0353117927475</v>
      </c>
      <c r="AK33" s="369">
        <v>1162.007846130841</v>
      </c>
      <c r="AL33" s="270">
        <v>-1.7967555671930313E-2</v>
      </c>
      <c r="AM33" s="270">
        <v>-4.1131731122732162E-3</v>
      </c>
      <c r="AN33" s="270">
        <v>0.1557571142911911</v>
      </c>
      <c r="AO33" s="86"/>
    </row>
    <row r="34" spans="1:41">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365"/>
      <c r="AL34" s="453"/>
      <c r="AM34" s="453"/>
      <c r="AN34" s="453"/>
    </row>
    <row r="35" spans="1:41">
      <c r="A35" s="175" t="s">
        <v>79</v>
      </c>
      <c r="B35" s="369">
        <v>0.90300000000000002</v>
      </c>
      <c r="C35" s="369">
        <v>1.0150000000000001</v>
      </c>
      <c r="D35" s="369">
        <v>1.0150000000000001</v>
      </c>
      <c r="E35" s="369">
        <v>1.038</v>
      </c>
      <c r="F35" s="369">
        <v>1.1060000000000001</v>
      </c>
      <c r="G35" s="369">
        <v>1.0609999999999999</v>
      </c>
      <c r="H35" s="369">
        <v>1.083</v>
      </c>
      <c r="I35" s="369">
        <v>1.151</v>
      </c>
      <c r="J35" s="369">
        <v>0.85799999999999998</v>
      </c>
      <c r="K35" s="369">
        <v>1.1379999999999999</v>
      </c>
      <c r="L35" s="369">
        <v>1.194</v>
      </c>
      <c r="M35" s="369">
        <v>1.032</v>
      </c>
      <c r="N35" s="369">
        <v>1.5330000000000001</v>
      </c>
      <c r="O35" s="369">
        <v>1.4930000000000001</v>
      </c>
      <c r="P35" s="369">
        <v>1.554</v>
      </c>
      <c r="Q35" s="369">
        <v>1.4410000000000001</v>
      </c>
      <c r="R35" s="369">
        <v>1.448</v>
      </c>
      <c r="S35" s="369">
        <v>1.7010000000000001</v>
      </c>
      <c r="T35" s="369">
        <v>1.5350000000000001</v>
      </c>
      <c r="U35" s="369">
        <v>1.5380000000000003</v>
      </c>
      <c r="V35" s="369">
        <v>1.5290000000000001</v>
      </c>
      <c r="W35" s="369">
        <v>1.49</v>
      </c>
      <c r="X35" s="369">
        <v>1.58</v>
      </c>
      <c r="Y35" s="369">
        <v>1.663</v>
      </c>
      <c r="Z35" s="369">
        <v>1.9850000000000001</v>
      </c>
      <c r="AA35" s="369">
        <v>2.1030000000000002</v>
      </c>
      <c r="AB35" s="369">
        <v>2.0939999999999999</v>
      </c>
      <c r="AC35" s="369">
        <v>2.0169999999999999</v>
      </c>
      <c r="AD35" s="369">
        <v>1.5960000000000001</v>
      </c>
      <c r="AE35" s="369">
        <v>1.5209999999999999</v>
      </c>
      <c r="AF35" s="369">
        <v>1.58</v>
      </c>
      <c r="AG35" s="369">
        <v>1.464</v>
      </c>
      <c r="AH35" s="369">
        <v>1.526</v>
      </c>
      <c r="AI35" s="369">
        <v>1.3540000000000001</v>
      </c>
      <c r="AJ35" s="369">
        <v>1.5</v>
      </c>
      <c r="AK35" s="369">
        <v>1.504109589041096</v>
      </c>
      <c r="AL35" s="270">
        <v>0</v>
      </c>
      <c r="AM35" s="270">
        <v>-2.7626588940620422E-2</v>
      </c>
      <c r="AN35" s="270">
        <v>2.0161290012765676E-4</v>
      </c>
      <c r="AO35" s="86"/>
    </row>
    <row r="36" spans="1:41">
      <c r="B36" s="431"/>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365"/>
      <c r="AL36" s="453"/>
      <c r="AM36" s="453"/>
      <c r="AN36" s="453"/>
    </row>
    <row r="37" spans="1:41">
      <c r="A37" s="361" t="s">
        <v>163</v>
      </c>
      <c r="B37" s="431">
        <v>130.41999999999999</v>
      </c>
      <c r="C37" s="431">
        <v>144.18</v>
      </c>
      <c r="D37" s="431">
        <v>145.61000000000001</v>
      </c>
      <c r="E37" s="431">
        <v>162.91</v>
      </c>
      <c r="F37" s="431">
        <v>173.52</v>
      </c>
      <c r="G37" s="431">
        <v>176.72</v>
      </c>
      <c r="H37" s="431">
        <v>176.55</v>
      </c>
      <c r="I37" s="431">
        <v>181.36</v>
      </c>
      <c r="J37" s="431">
        <v>176.28</v>
      </c>
      <c r="K37" s="431">
        <v>174.78</v>
      </c>
      <c r="L37" s="431">
        <v>178.39</v>
      </c>
      <c r="M37" s="431">
        <v>184.04589300000001</v>
      </c>
      <c r="N37" s="431">
        <v>188.21401600000002</v>
      </c>
      <c r="O37" s="431">
        <v>195.80544</v>
      </c>
      <c r="P37" s="431">
        <v>206.2107</v>
      </c>
      <c r="Q37" s="431">
        <v>206.362033</v>
      </c>
      <c r="R37" s="431">
        <v>220.07225099999999</v>
      </c>
      <c r="S37" s="431">
        <v>222.97675599999999</v>
      </c>
      <c r="T37" s="431">
        <v>223.51416900000001</v>
      </c>
      <c r="U37" s="431">
        <v>224.19928099999998</v>
      </c>
      <c r="V37" s="431">
        <v>223.56027600000002</v>
      </c>
      <c r="W37" s="431">
        <v>220.212491</v>
      </c>
      <c r="X37" s="431">
        <v>238.751013</v>
      </c>
      <c r="Y37" s="431">
        <v>242.82169399999998</v>
      </c>
      <c r="Z37" s="431">
        <v>244.985995</v>
      </c>
      <c r="AA37" s="431">
        <v>244.77483300000003</v>
      </c>
      <c r="AB37" s="431">
        <v>247.66636300000002</v>
      </c>
      <c r="AC37" s="431">
        <v>252.21335200000001</v>
      </c>
      <c r="AD37" s="431">
        <v>247.82075500000002</v>
      </c>
      <c r="AE37" s="431">
        <v>254.52194200000002</v>
      </c>
      <c r="AF37" s="431">
        <v>252.75685000000001</v>
      </c>
      <c r="AG37" s="431">
        <v>258.57580000000002</v>
      </c>
      <c r="AH37" s="431">
        <v>256.28213493999999</v>
      </c>
      <c r="AI37" s="431">
        <v>261.52370000000002</v>
      </c>
      <c r="AJ37" s="431">
        <v>252.09975823293172</v>
      </c>
      <c r="AK37" s="365">
        <v>251.30591218573014</v>
      </c>
      <c r="AL37" s="453">
        <v>-5.8725727722048759E-3</v>
      </c>
      <c r="AM37" s="453">
        <v>2.8664835263043642E-3</v>
      </c>
      <c r="AN37" s="453">
        <v>3.3685386180877686E-2</v>
      </c>
    </row>
    <row r="38" spans="1:41">
      <c r="A38" s="361" t="s">
        <v>224</v>
      </c>
      <c r="B38" s="431">
        <v>2.87</v>
      </c>
      <c r="C38" s="431">
        <v>2.77</v>
      </c>
      <c r="D38" s="431">
        <v>3.33</v>
      </c>
      <c r="E38" s="431">
        <v>3.11</v>
      </c>
      <c r="F38" s="431">
        <v>3.11</v>
      </c>
      <c r="G38" s="431">
        <v>4.05</v>
      </c>
      <c r="H38" s="431">
        <v>4.83</v>
      </c>
      <c r="I38" s="431">
        <v>5.07</v>
      </c>
      <c r="J38" s="431">
        <v>5.1100000000000003</v>
      </c>
      <c r="K38" s="431">
        <v>5.5</v>
      </c>
      <c r="L38" s="431">
        <v>5.62</v>
      </c>
      <c r="M38" s="431">
        <v>5.55</v>
      </c>
      <c r="N38" s="431">
        <v>5.29</v>
      </c>
      <c r="O38" s="431">
        <v>5.47</v>
      </c>
      <c r="P38" s="431">
        <v>5.54</v>
      </c>
      <c r="Q38" s="431">
        <v>5.17</v>
      </c>
      <c r="R38" s="431">
        <v>5.3</v>
      </c>
      <c r="S38" s="431">
        <v>5.47</v>
      </c>
      <c r="T38" s="431">
        <v>4.9800000000000004</v>
      </c>
      <c r="U38" s="431">
        <v>4.41</v>
      </c>
      <c r="V38" s="431">
        <v>4.5114470000000004</v>
      </c>
      <c r="W38" s="431">
        <v>3.9381750000000002</v>
      </c>
      <c r="X38" s="431">
        <v>2.8243619999999998</v>
      </c>
      <c r="Y38" s="431">
        <v>3.797669</v>
      </c>
      <c r="Z38" s="431">
        <v>3.3708260000000001</v>
      </c>
      <c r="AA38" s="431">
        <v>2.1071149999999998</v>
      </c>
      <c r="AB38" s="431">
        <v>2.0802209999999999</v>
      </c>
      <c r="AC38" s="431">
        <v>1.50908</v>
      </c>
      <c r="AD38" s="431">
        <v>1.667346</v>
      </c>
      <c r="AE38" s="431">
        <v>2.668183</v>
      </c>
      <c r="AF38" s="431">
        <v>2.5620540000000003</v>
      </c>
      <c r="AG38" s="431">
        <v>1.5935999999999999</v>
      </c>
      <c r="AH38" s="431">
        <v>3.1141999999999999</v>
      </c>
      <c r="AI38" s="431">
        <v>5.7826000000000004</v>
      </c>
      <c r="AJ38" s="431">
        <v>4.3361930000000006</v>
      </c>
      <c r="AK38" s="365">
        <v>2.7017190000000002</v>
      </c>
      <c r="AL38" s="453">
        <v>-0.37863990664482117</v>
      </c>
      <c r="AM38" s="453">
        <v>2.5503689423203468E-2</v>
      </c>
      <c r="AN38" s="453">
        <v>3.6214207648299634E-4</v>
      </c>
    </row>
    <row r="39" spans="1:41">
      <c r="A39" s="361" t="s">
        <v>97</v>
      </c>
      <c r="B39" s="432">
        <v>2.6731849999999997</v>
      </c>
      <c r="C39" s="432">
        <v>2.2541850000000001</v>
      </c>
      <c r="D39" s="432">
        <v>2.0830440000000001</v>
      </c>
      <c r="E39" s="432">
        <v>2.3209849999999999</v>
      </c>
      <c r="F39" s="432">
        <v>2.3707180000000001</v>
      </c>
      <c r="G39" s="432">
        <v>2.4438879999999998</v>
      </c>
      <c r="H39" s="432">
        <v>2.3331140000000001</v>
      </c>
      <c r="I39" s="432">
        <v>2.3383159999999998</v>
      </c>
      <c r="J39" s="432">
        <v>2.2514340000000002</v>
      </c>
      <c r="K39" s="432">
        <v>2.3469190000000002</v>
      </c>
      <c r="L39" s="432">
        <v>2.2415419999999999</v>
      </c>
      <c r="M39" s="432">
        <v>2.3125249999999999</v>
      </c>
      <c r="N39" s="432">
        <v>2.1573099999999998</v>
      </c>
      <c r="O39" s="432">
        <v>2.2644729999999997</v>
      </c>
      <c r="P39" s="432">
        <v>2.2929710000000001</v>
      </c>
      <c r="Q39" s="432">
        <v>2.008022</v>
      </c>
      <c r="R39" s="432">
        <v>1.8218400000000001</v>
      </c>
      <c r="S39" s="432">
        <v>2.2372130000000001</v>
      </c>
      <c r="T39" s="432">
        <v>2.0724659999999999</v>
      </c>
      <c r="U39" s="432">
        <v>1.9052</v>
      </c>
      <c r="V39" s="432">
        <v>1.9222750000000002</v>
      </c>
      <c r="W39" s="432">
        <v>2.1429150000000003</v>
      </c>
      <c r="X39" s="432">
        <v>1.8825790000000002</v>
      </c>
      <c r="Y39" s="432">
        <v>1.8796979999999999</v>
      </c>
      <c r="Z39" s="432">
        <v>1.6875370000000001</v>
      </c>
      <c r="AA39" s="432">
        <v>1.6406780000000001</v>
      </c>
      <c r="AB39" s="432">
        <v>1.386895</v>
      </c>
      <c r="AC39" s="432">
        <v>1.410649</v>
      </c>
      <c r="AD39" s="432">
        <v>1.2537540999999999</v>
      </c>
      <c r="AE39" s="432">
        <v>1.7603601</v>
      </c>
      <c r="AF39" s="432">
        <v>2.0302304099999997</v>
      </c>
      <c r="AG39" s="432">
        <v>7.1303265600000003</v>
      </c>
      <c r="AH39" s="432">
        <v>8.2369943899999996</v>
      </c>
      <c r="AI39" s="432">
        <v>8.9842200000000005</v>
      </c>
      <c r="AJ39" s="432">
        <v>9.6418289999999995</v>
      </c>
      <c r="AK39" s="367">
        <v>10.219616323869698</v>
      </c>
      <c r="AL39" s="454">
        <v>5.7029105722904205E-2</v>
      </c>
      <c r="AM39" s="454">
        <v>0.19039368629455566</v>
      </c>
      <c r="AN39" s="454">
        <v>1.3698512921109796E-3</v>
      </c>
    </row>
    <row r="40" spans="1:41">
      <c r="A40" s="175" t="s">
        <v>98</v>
      </c>
      <c r="B40" s="369">
        <v>135.96318499999995</v>
      </c>
      <c r="C40" s="369">
        <v>149.204185</v>
      </c>
      <c r="D40" s="369">
        <v>151.02304400000003</v>
      </c>
      <c r="E40" s="369">
        <v>168.34098500000002</v>
      </c>
      <c r="F40" s="369">
        <v>179.00071799999998</v>
      </c>
      <c r="G40" s="369">
        <v>183.21388799999997</v>
      </c>
      <c r="H40" s="369">
        <v>183.71311400000002</v>
      </c>
      <c r="I40" s="369">
        <v>188.76831599999997</v>
      </c>
      <c r="J40" s="369">
        <v>183.64143400000003</v>
      </c>
      <c r="K40" s="369">
        <v>182.62691899999999</v>
      </c>
      <c r="L40" s="369">
        <v>186.25154200000003</v>
      </c>
      <c r="M40" s="369">
        <v>191.90841800000001</v>
      </c>
      <c r="N40" s="369">
        <v>195.66132599999995</v>
      </c>
      <c r="O40" s="369">
        <v>203.53991300000004</v>
      </c>
      <c r="P40" s="369">
        <v>214.04367100000002</v>
      </c>
      <c r="Q40" s="369">
        <v>213.540055</v>
      </c>
      <c r="R40" s="369">
        <v>227.19409099999999</v>
      </c>
      <c r="S40" s="369">
        <v>230.68396900000002</v>
      </c>
      <c r="T40" s="369">
        <v>230.56663499999999</v>
      </c>
      <c r="U40" s="369">
        <v>230.51448099999996</v>
      </c>
      <c r="V40" s="369">
        <v>229.993998</v>
      </c>
      <c r="W40" s="369">
        <v>226.29358100000002</v>
      </c>
      <c r="X40" s="369">
        <v>243.457954</v>
      </c>
      <c r="Y40" s="369">
        <v>248.49906100000001</v>
      </c>
      <c r="Z40" s="369">
        <v>250.04435800000002</v>
      </c>
      <c r="AA40" s="369">
        <v>248.52262600000003</v>
      </c>
      <c r="AB40" s="369">
        <v>251.13347900000002</v>
      </c>
      <c r="AC40" s="369">
        <v>255.13308100000003</v>
      </c>
      <c r="AD40" s="369">
        <v>250.74185510000007</v>
      </c>
      <c r="AE40" s="369">
        <v>258.95048509999998</v>
      </c>
      <c r="AF40" s="369">
        <v>257.34913441000003</v>
      </c>
      <c r="AG40" s="369">
        <v>267.29972656000001</v>
      </c>
      <c r="AH40" s="369">
        <v>267.63332932999998</v>
      </c>
      <c r="AI40" s="369">
        <v>276.29052000000001</v>
      </c>
      <c r="AJ40" s="369">
        <v>266.07778023293167</v>
      </c>
      <c r="AK40" s="369">
        <v>264.22724750959981</v>
      </c>
      <c r="AL40" s="270">
        <v>-9.6680941060185432E-3</v>
      </c>
      <c r="AM40" s="270">
        <v>6.2343874014914036E-3</v>
      </c>
      <c r="AN40" s="270">
        <v>3.5417377948760986E-2</v>
      </c>
      <c r="AO40" s="86"/>
    </row>
    <row r="41" spans="1:41">
      <c r="B41" s="431"/>
      <c r="C41" s="431"/>
      <c r="D41" s="431"/>
      <c r="E41" s="431"/>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c r="AK41" s="365"/>
      <c r="AL41" s="453"/>
      <c r="AM41" s="453"/>
      <c r="AN41" s="453"/>
    </row>
    <row r="42" spans="1:41">
      <c r="A42" s="361" t="s">
        <v>104</v>
      </c>
      <c r="B42" s="431">
        <v>128.51900000000001</v>
      </c>
      <c r="C42" s="431">
        <v>131.58100000000002</v>
      </c>
      <c r="D42" s="431">
        <v>135.072</v>
      </c>
      <c r="E42" s="431">
        <v>141.55500000000001</v>
      </c>
      <c r="F42" s="431">
        <v>168.5635</v>
      </c>
      <c r="G42" s="431">
        <v>180.32600000000002</v>
      </c>
      <c r="H42" s="431">
        <v>190.07400000000001</v>
      </c>
      <c r="I42" s="431">
        <v>189.51249999999999</v>
      </c>
      <c r="J42" s="431">
        <v>204.5395</v>
      </c>
      <c r="K42" s="431">
        <v>213.14249999999998</v>
      </c>
      <c r="L42" s="431">
        <v>221.12150000000003</v>
      </c>
      <c r="M42" s="431">
        <v>231.83150000000001</v>
      </c>
      <c r="N42" s="431">
        <v>230.8485</v>
      </c>
      <c r="O42" s="431">
        <v>236.387</v>
      </c>
      <c r="P42" s="431">
        <v>248.1345</v>
      </c>
      <c r="Q42" s="431">
        <v>256.98450000000003</v>
      </c>
      <c r="R42" s="431">
        <v>281.02049999999997</v>
      </c>
      <c r="S42" s="431">
        <v>290.74900000000002</v>
      </c>
      <c r="T42" s="431">
        <v>305.83199999999999</v>
      </c>
      <c r="U42" s="431">
        <v>313.91750000000002</v>
      </c>
      <c r="V42" s="431">
        <v>335.48200000000003</v>
      </c>
      <c r="W42" s="431">
        <v>343.2475</v>
      </c>
      <c r="X42" s="431">
        <v>351.05400000000003</v>
      </c>
      <c r="Y42" s="431">
        <v>363.15015</v>
      </c>
      <c r="Z42" s="431">
        <v>378.76249999999999</v>
      </c>
      <c r="AA42" s="431">
        <v>386.70634999999999</v>
      </c>
      <c r="AB42" s="431">
        <v>396.42415</v>
      </c>
      <c r="AC42" s="431">
        <v>408.39529999999996</v>
      </c>
      <c r="AD42" s="431">
        <v>422.22889999999995</v>
      </c>
      <c r="AE42" s="431">
        <v>434.401904215</v>
      </c>
      <c r="AF42" s="431">
        <v>423.24163032999996</v>
      </c>
      <c r="AG42" s="431">
        <v>448.20770986499997</v>
      </c>
      <c r="AH42" s="431">
        <v>472.75604623999999</v>
      </c>
      <c r="AI42" s="431">
        <v>504.22420608000004</v>
      </c>
      <c r="AJ42" s="431">
        <v>505.41546254841694</v>
      </c>
      <c r="AK42" s="365">
        <v>492.78094427224949</v>
      </c>
      <c r="AL42" s="453">
        <v>-2.7662221342325211E-2</v>
      </c>
      <c r="AM42" s="453">
        <v>2.9267251491546631E-2</v>
      </c>
      <c r="AN42" s="453">
        <v>6.6053025424480438E-2</v>
      </c>
    </row>
    <row r="43" spans="1:41">
      <c r="A43" s="361" t="s">
        <v>54</v>
      </c>
      <c r="B43" s="431">
        <v>621.6</v>
      </c>
      <c r="C43" s="431">
        <v>666.3</v>
      </c>
      <c r="D43" s="431">
        <v>714.5</v>
      </c>
      <c r="E43" s="431">
        <v>789.2</v>
      </c>
      <c r="F43" s="431">
        <v>872.3</v>
      </c>
      <c r="G43" s="431">
        <v>894</v>
      </c>
      <c r="H43" s="431">
        <v>928.1</v>
      </c>
      <c r="I43" s="431">
        <v>979.9</v>
      </c>
      <c r="J43" s="431">
        <v>1054.2</v>
      </c>
      <c r="K43" s="431">
        <v>1079.883</v>
      </c>
      <c r="L43" s="431">
        <v>1087.4059999999999</v>
      </c>
      <c r="M43" s="431">
        <v>1116.3800000000001</v>
      </c>
      <c r="N43" s="431">
        <v>1150.67</v>
      </c>
      <c r="O43" s="431">
        <v>1239.9010000000001</v>
      </c>
      <c r="P43" s="431">
        <v>1360.731</v>
      </c>
      <c r="Q43" s="431">
        <v>1396.6994</v>
      </c>
      <c r="R43" s="431">
        <v>1387.5313000000001</v>
      </c>
      <c r="S43" s="431">
        <v>1332.0286000000001</v>
      </c>
      <c r="T43" s="431">
        <v>1363.9973</v>
      </c>
      <c r="U43" s="431">
        <v>1384.1845000000001</v>
      </c>
      <c r="V43" s="431">
        <v>1471.5264999999999</v>
      </c>
      <c r="W43" s="431">
        <v>1550.4003</v>
      </c>
      <c r="X43" s="431">
        <v>1834.8987</v>
      </c>
      <c r="Y43" s="431">
        <v>2122.6107999999999</v>
      </c>
      <c r="Z43" s="431">
        <v>2365.1460000000002</v>
      </c>
      <c r="AA43" s="431">
        <v>2569.7312000000002</v>
      </c>
      <c r="AB43" s="431">
        <v>2759.8913000000002</v>
      </c>
      <c r="AC43" s="431">
        <v>2903.4056</v>
      </c>
      <c r="AD43" s="431">
        <v>3115.3541999999998</v>
      </c>
      <c r="AE43" s="431">
        <v>3428.4472999999998</v>
      </c>
      <c r="AF43" s="431">
        <v>3764.4352000000008</v>
      </c>
      <c r="AG43" s="431">
        <v>3945.1280999999999</v>
      </c>
      <c r="AH43" s="431">
        <v>3974.3220000000006</v>
      </c>
      <c r="AI43" s="431">
        <v>3873.9190000000003</v>
      </c>
      <c r="AJ43" s="431">
        <v>3746.5416</v>
      </c>
      <c r="AK43" s="365">
        <v>3411</v>
      </c>
      <c r="AL43" s="453">
        <v>-9.2047892510890961E-2</v>
      </c>
      <c r="AM43" s="453">
        <v>4.7073721885681152E-2</v>
      </c>
      <c r="AN43" s="453">
        <v>0.4572150707244873</v>
      </c>
    </row>
    <row r="44" spans="1:41">
      <c r="A44" s="361" t="s">
        <v>100</v>
      </c>
      <c r="B44" s="431">
        <v>130.1</v>
      </c>
      <c r="C44" s="431">
        <v>134.94999999999999</v>
      </c>
      <c r="D44" s="431">
        <v>142.9</v>
      </c>
      <c r="E44" s="431">
        <v>152.53</v>
      </c>
      <c r="F44" s="431">
        <v>157.45000000000002</v>
      </c>
      <c r="G44" s="431">
        <v>169.18</v>
      </c>
      <c r="H44" s="431">
        <v>185.36</v>
      </c>
      <c r="I44" s="431">
        <v>196.98</v>
      </c>
      <c r="J44" s="431">
        <v>215.29</v>
      </c>
      <c r="K44" s="431">
        <v>223.34</v>
      </c>
      <c r="L44" s="431">
        <v>239.89999999999998</v>
      </c>
      <c r="M44" s="431">
        <v>253.8</v>
      </c>
      <c r="N44" s="431">
        <v>263.19</v>
      </c>
      <c r="O44" s="431">
        <v>270.86</v>
      </c>
      <c r="P44" s="431">
        <v>289.02000000000004</v>
      </c>
      <c r="Q44" s="431">
        <v>310.95999999999998</v>
      </c>
      <c r="R44" s="431">
        <v>319.39000000000004</v>
      </c>
      <c r="S44" s="431">
        <v>320.91800000000001</v>
      </c>
      <c r="T44" s="431">
        <v>314.41500000000002</v>
      </c>
      <c r="U44" s="431">
        <v>334.79699999999997</v>
      </c>
      <c r="V44" s="431">
        <v>341.88</v>
      </c>
      <c r="W44" s="431">
        <v>358.10699999999997</v>
      </c>
      <c r="X44" s="431">
        <v>375.35200000000003</v>
      </c>
      <c r="Y44" s="431">
        <v>407.98771821702417</v>
      </c>
      <c r="Z44" s="431">
        <v>429.02299999999997</v>
      </c>
      <c r="AA44" s="431">
        <v>449.67100000000005</v>
      </c>
      <c r="AB44" s="431">
        <v>479.06</v>
      </c>
      <c r="AC44" s="431">
        <v>515.37</v>
      </c>
      <c r="AD44" s="431">
        <v>556.78700000000003</v>
      </c>
      <c r="AE44" s="431">
        <v>572.28007832752508</v>
      </c>
      <c r="AF44" s="431">
        <v>563.77042706510656</v>
      </c>
      <c r="AG44" s="431">
        <v>605.61599999999999</v>
      </c>
      <c r="AH44" s="431">
        <v>608.53499999999997</v>
      </c>
      <c r="AI44" s="431">
        <v>646.23199999999997</v>
      </c>
      <c r="AJ44" s="431">
        <v>674.15699999999993</v>
      </c>
      <c r="AK44" s="365">
        <v>692.43700000000001</v>
      </c>
      <c r="AL44" s="453">
        <v>2.430901862680912E-2</v>
      </c>
      <c r="AM44" s="453">
        <v>4.6232115477323532E-2</v>
      </c>
      <c r="AN44" s="453">
        <v>9.2815198004245758E-2</v>
      </c>
    </row>
    <row r="45" spans="1:41">
      <c r="A45" s="361" t="s">
        <v>105</v>
      </c>
      <c r="B45" s="431">
        <v>0.4</v>
      </c>
      <c r="C45" s="431">
        <v>0.59</v>
      </c>
      <c r="D45" s="431">
        <v>0.65</v>
      </c>
      <c r="E45" s="431">
        <v>1.47</v>
      </c>
      <c r="F45" s="431">
        <v>2</v>
      </c>
      <c r="G45" s="431">
        <v>2.59</v>
      </c>
      <c r="H45" s="431">
        <v>3.03</v>
      </c>
      <c r="I45" s="431">
        <v>4.49</v>
      </c>
      <c r="J45" s="431">
        <v>8.6999999999999993</v>
      </c>
      <c r="K45" s="431">
        <v>10.73</v>
      </c>
      <c r="L45" s="431">
        <v>13.84</v>
      </c>
      <c r="M45" s="431">
        <v>22.36</v>
      </c>
      <c r="N45" s="431">
        <v>27.58</v>
      </c>
      <c r="O45" s="431">
        <v>32.869999999999997</v>
      </c>
      <c r="P45" s="431">
        <v>41.84</v>
      </c>
      <c r="Q45" s="431">
        <v>50.35</v>
      </c>
      <c r="R45" s="431">
        <v>54.82</v>
      </c>
      <c r="S45" s="431">
        <v>62.23</v>
      </c>
      <c r="T45" s="431">
        <v>73.680000000000007</v>
      </c>
      <c r="U45" s="431">
        <v>77.040184999999994</v>
      </c>
      <c r="V45" s="431">
        <v>92.540459999999996</v>
      </c>
      <c r="W45" s="431">
        <v>103.329093</v>
      </c>
      <c r="X45" s="431">
        <v>114.27799999999999</v>
      </c>
      <c r="Y45" s="431">
        <v>132.352025</v>
      </c>
      <c r="Z45" s="431">
        <v>152.72243799999998</v>
      </c>
      <c r="AA45" s="431">
        <v>193.76131099999998</v>
      </c>
      <c r="AB45" s="431">
        <v>216.946699</v>
      </c>
      <c r="AC45" s="431">
        <v>240.249968</v>
      </c>
      <c r="AD45" s="431">
        <v>256.18099999999998</v>
      </c>
      <c r="AE45" s="431">
        <v>275.164196</v>
      </c>
      <c r="AF45" s="431">
        <v>353.270937</v>
      </c>
      <c r="AG45" s="431">
        <v>385.89909999999998</v>
      </c>
      <c r="AH45" s="431">
        <v>474.60092099999997</v>
      </c>
      <c r="AI45" s="431">
        <v>458.09670699999998</v>
      </c>
      <c r="AJ45" s="431">
        <v>461.56608</v>
      </c>
      <c r="AK45" s="365">
        <v>434</v>
      </c>
      <c r="AL45" s="453">
        <v>-6.2291994690895081E-2</v>
      </c>
      <c r="AM45" s="453">
        <v>0.11694838106632233</v>
      </c>
      <c r="AN45" s="453">
        <v>5.8173950761556625E-2</v>
      </c>
    </row>
    <row r="46" spans="1:41">
      <c r="A46" s="361" t="s">
        <v>166</v>
      </c>
      <c r="B46" s="431">
        <v>17.690000000000001</v>
      </c>
      <c r="C46" s="431">
        <v>17.61</v>
      </c>
      <c r="D46" s="431">
        <v>17.059999999999999</v>
      </c>
      <c r="E46" s="431">
        <v>16.649999999999999</v>
      </c>
      <c r="F46" s="431">
        <v>16.38</v>
      </c>
      <c r="G46" s="431">
        <v>16.010000000000002</v>
      </c>
      <c r="H46" s="431">
        <v>13.05</v>
      </c>
      <c r="I46" s="431">
        <v>11.23</v>
      </c>
      <c r="J46" s="431">
        <v>10.19</v>
      </c>
      <c r="K46" s="431">
        <v>8.26</v>
      </c>
      <c r="L46" s="431">
        <v>8.0500000000000007</v>
      </c>
      <c r="M46" s="431">
        <v>7.6</v>
      </c>
      <c r="N46" s="431">
        <v>7.22</v>
      </c>
      <c r="O46" s="431">
        <v>6.93</v>
      </c>
      <c r="P46" s="431">
        <v>6.26</v>
      </c>
      <c r="Q46" s="431">
        <v>6.48</v>
      </c>
      <c r="R46" s="431">
        <v>4.2699999999999996</v>
      </c>
      <c r="S46" s="431">
        <v>3.66</v>
      </c>
      <c r="T46" s="431">
        <v>3.91</v>
      </c>
      <c r="U46" s="431">
        <v>3.13</v>
      </c>
      <c r="V46" s="431">
        <v>3.2</v>
      </c>
      <c r="W46" s="431">
        <v>1.3694480000000002</v>
      </c>
      <c r="X46" s="431">
        <v>1.3379210000000001</v>
      </c>
      <c r="Y46" s="431">
        <v>1.338514</v>
      </c>
      <c r="Z46" s="431">
        <v>1.1135709999999999</v>
      </c>
      <c r="AA46" s="431">
        <v>1.359869</v>
      </c>
      <c r="AB46" s="431">
        <v>1.4233279999999999</v>
      </c>
      <c r="AC46" s="431">
        <v>1.2277500000000001</v>
      </c>
      <c r="AD46" s="431">
        <v>1.2806710000000001</v>
      </c>
      <c r="AE46" s="431">
        <v>0.91700999999999999</v>
      </c>
      <c r="AF46" s="431">
        <v>1.2715209999999999</v>
      </c>
      <c r="AG46" s="431">
        <v>1.321062</v>
      </c>
      <c r="AH46" s="431">
        <v>1.2036300000000002</v>
      </c>
      <c r="AI46" s="431">
        <v>1.3075150000000002</v>
      </c>
      <c r="AJ46" s="431">
        <v>1.170817</v>
      </c>
      <c r="AK46" s="365">
        <v>1.3404240000000001</v>
      </c>
      <c r="AL46" s="453">
        <v>0.1417340487241745</v>
      </c>
      <c r="AM46" s="453">
        <v>5.0255688838660717E-3</v>
      </c>
      <c r="AN46" s="453">
        <v>1.7967224994208664E-4</v>
      </c>
    </row>
    <row r="47" spans="1:41">
      <c r="A47" s="361" t="s">
        <v>533</v>
      </c>
      <c r="B47" s="431">
        <v>4.3</v>
      </c>
      <c r="C47" s="431">
        <v>4.9210000000000003</v>
      </c>
      <c r="D47" s="431">
        <v>4.9740000000000002</v>
      </c>
      <c r="E47" s="431">
        <v>5.431</v>
      </c>
      <c r="F47" s="431">
        <v>6.5230000000000006</v>
      </c>
      <c r="G47" s="431">
        <v>7.0650000000000004</v>
      </c>
      <c r="H47" s="431">
        <v>7.7650000000000006</v>
      </c>
      <c r="I47" s="431">
        <v>8.6059999999999999</v>
      </c>
      <c r="J47" s="431">
        <v>8.0449999999999999</v>
      </c>
      <c r="K47" s="431">
        <v>7.157</v>
      </c>
      <c r="L47" s="431">
        <v>7.0369999999999999</v>
      </c>
      <c r="M47" s="431">
        <v>6.2469999999999999</v>
      </c>
      <c r="N47" s="431">
        <v>5.617</v>
      </c>
      <c r="O47" s="431">
        <v>5.1580000000000004</v>
      </c>
      <c r="P47" s="431">
        <v>5.0190000000000001</v>
      </c>
      <c r="Q47" s="431">
        <v>5.1100000000000003</v>
      </c>
      <c r="R47" s="431">
        <v>4.9240000000000004</v>
      </c>
      <c r="S47" s="431">
        <v>5.0570000000000004</v>
      </c>
      <c r="T47" s="431">
        <v>4.9640000000000004</v>
      </c>
      <c r="U47" s="431">
        <v>5.1850000000000005</v>
      </c>
      <c r="V47" s="431">
        <v>5.141</v>
      </c>
      <c r="W47" s="431">
        <v>5.5443999999999996</v>
      </c>
      <c r="X47" s="431">
        <v>5.6661000000000001</v>
      </c>
      <c r="Y47" s="431">
        <v>6.8650000000000002</v>
      </c>
      <c r="Z47" s="431">
        <v>7.5171000000000001</v>
      </c>
      <c r="AA47" s="431">
        <v>8.0741000000000014</v>
      </c>
      <c r="AB47" s="431">
        <v>9.2376000000000005</v>
      </c>
      <c r="AC47" s="431">
        <v>10.071899999999999</v>
      </c>
      <c r="AD47" s="431">
        <v>14.4421</v>
      </c>
      <c r="AE47" s="431">
        <v>25.161900000000003</v>
      </c>
      <c r="AF47" s="431">
        <v>32.029699999999998</v>
      </c>
      <c r="AG47" s="431">
        <v>29.926099999999998</v>
      </c>
      <c r="AH47" s="431">
        <v>30.1233</v>
      </c>
      <c r="AI47" s="431">
        <v>25.287800000000001</v>
      </c>
      <c r="AJ47" s="431">
        <v>24.205900000000003</v>
      </c>
      <c r="AK47" s="365">
        <v>38.102100000000007</v>
      </c>
      <c r="AL47" s="453">
        <v>0.56978237628936768</v>
      </c>
      <c r="AM47" s="453">
        <v>0.12405378371477127</v>
      </c>
      <c r="AN47" s="453">
        <v>5.1072575151920319E-3</v>
      </c>
    </row>
    <row r="48" spans="1:41">
      <c r="A48" s="361" t="s">
        <v>167</v>
      </c>
      <c r="B48" s="431">
        <v>2.1968939999999999</v>
      </c>
      <c r="C48" s="431">
        <v>2.2443839999999997</v>
      </c>
      <c r="D48" s="431">
        <v>2.4735309999999999</v>
      </c>
      <c r="E48" s="431">
        <v>2.5266470000000001</v>
      </c>
      <c r="F48" s="431">
        <v>2.3900099999999997</v>
      </c>
      <c r="G48" s="431">
        <v>2.5179469999999995</v>
      </c>
      <c r="H48" s="431">
        <v>2.220996</v>
      </c>
      <c r="I48" s="431">
        <v>2.4380709999999999</v>
      </c>
      <c r="J48" s="431">
        <v>2.7130159999999997</v>
      </c>
      <c r="K48" s="431">
        <v>2.5785599999999995</v>
      </c>
      <c r="L48" s="431">
        <v>2.6890249999999996</v>
      </c>
      <c r="M48" s="431">
        <v>3.018059</v>
      </c>
      <c r="N48" s="431">
        <v>3.3368079999999996</v>
      </c>
      <c r="O48" s="431">
        <v>3.0332349999999999</v>
      </c>
      <c r="P48" s="431">
        <v>3.5768209999999998</v>
      </c>
      <c r="Q48" s="431">
        <v>3.6105519999999998</v>
      </c>
      <c r="R48" s="431">
        <v>3.5674120699999996</v>
      </c>
      <c r="S48" s="431">
        <v>3.1263700000000001</v>
      </c>
      <c r="T48" s="431">
        <v>3.5057299999999998</v>
      </c>
      <c r="U48" s="431">
        <v>3.457417</v>
      </c>
      <c r="V48" s="431">
        <v>3.9113959999999999</v>
      </c>
      <c r="W48" s="431">
        <v>4.4589389999999991</v>
      </c>
      <c r="X48" s="431">
        <v>5.1798909999999996</v>
      </c>
      <c r="Y48" s="431">
        <v>5.1553940000000003</v>
      </c>
      <c r="Z48" s="431">
        <v>5.2671609999999998</v>
      </c>
      <c r="AA48" s="431">
        <v>5.6735309999999997</v>
      </c>
      <c r="AB48" s="431">
        <v>4.8347790000000002</v>
      </c>
      <c r="AC48" s="431">
        <v>4.8316069999999991</v>
      </c>
      <c r="AD48" s="431">
        <v>4.5633337669999996</v>
      </c>
      <c r="AE48" s="431">
        <v>5.3305361599999994</v>
      </c>
      <c r="AF48" s="431">
        <v>4.9447830000000002</v>
      </c>
      <c r="AG48" s="431">
        <v>4.9262249999999996</v>
      </c>
      <c r="AH48" s="431">
        <v>4.625462859999999</v>
      </c>
      <c r="AI48" s="431">
        <v>3.975644</v>
      </c>
      <c r="AJ48" s="431">
        <v>3.3895119999999999</v>
      </c>
      <c r="AK48" s="365">
        <v>2.8848669999999998</v>
      </c>
      <c r="AL48" s="453">
        <v>-0.15120971202850342</v>
      </c>
      <c r="AM48" s="453">
        <v>-4.3123126029968262E-2</v>
      </c>
      <c r="AN48" s="453">
        <v>3.866915067192167E-4</v>
      </c>
    </row>
    <row r="49" spans="1:41">
      <c r="A49" s="361" t="s">
        <v>168</v>
      </c>
      <c r="B49" s="431">
        <v>1.56</v>
      </c>
      <c r="C49" s="431">
        <v>1.77</v>
      </c>
      <c r="D49" s="431">
        <v>1.82</v>
      </c>
      <c r="E49" s="431">
        <v>2.31</v>
      </c>
      <c r="F49" s="431">
        <v>2.19</v>
      </c>
      <c r="G49" s="431">
        <v>2.0499999999999998</v>
      </c>
      <c r="H49" s="431">
        <v>2.41</v>
      </c>
      <c r="I49" s="431">
        <v>2.7</v>
      </c>
      <c r="J49" s="431">
        <v>2.72</v>
      </c>
      <c r="K49" s="431">
        <v>2.82</v>
      </c>
      <c r="L49" s="431">
        <v>2.83</v>
      </c>
      <c r="M49" s="431">
        <v>2.98</v>
      </c>
      <c r="N49" s="431">
        <v>3.15</v>
      </c>
      <c r="O49" s="431">
        <v>3.02</v>
      </c>
      <c r="P49" s="431">
        <v>3.17</v>
      </c>
      <c r="Q49" s="431">
        <v>3.46</v>
      </c>
      <c r="R49" s="431">
        <v>3.14</v>
      </c>
      <c r="S49" s="431">
        <v>3.32</v>
      </c>
      <c r="T49" s="431">
        <v>3.31</v>
      </c>
      <c r="U49" s="431">
        <v>3.23</v>
      </c>
      <c r="V49" s="431">
        <v>3.26</v>
      </c>
      <c r="W49" s="431">
        <v>3.49</v>
      </c>
      <c r="X49" s="431">
        <v>3.339</v>
      </c>
      <c r="Y49" s="431">
        <v>3.3940000000000001</v>
      </c>
      <c r="Z49" s="431">
        <v>3.4870000000000001</v>
      </c>
      <c r="AA49" s="431">
        <v>4.0055000000000005</v>
      </c>
      <c r="AB49" s="431">
        <v>3.6935000000000002</v>
      </c>
      <c r="AC49" s="431">
        <v>3.9775</v>
      </c>
      <c r="AD49" s="431">
        <v>3.5095000000000001</v>
      </c>
      <c r="AE49" s="431">
        <v>3.367</v>
      </c>
      <c r="AF49" s="431">
        <v>3.2269999999999999</v>
      </c>
      <c r="AG49" s="431">
        <v>3.04</v>
      </c>
      <c r="AH49" s="431">
        <v>2.9864999999999999</v>
      </c>
      <c r="AI49" s="431">
        <v>3.3825000000000003</v>
      </c>
      <c r="AJ49" s="431">
        <v>3.3250000000000002</v>
      </c>
      <c r="AK49" s="365">
        <v>3.984</v>
      </c>
      <c r="AL49" s="453">
        <v>0.19492173194885254</v>
      </c>
      <c r="AM49" s="453">
        <v>-4.7459118068218231E-3</v>
      </c>
      <c r="AN49" s="453">
        <v>5.3402077173814178E-4</v>
      </c>
    </row>
    <row r="50" spans="1:41">
      <c r="A50" s="361" t="s">
        <v>171</v>
      </c>
      <c r="B50" s="431">
        <v>19.87</v>
      </c>
      <c r="C50" s="431">
        <v>20.12</v>
      </c>
      <c r="D50" s="431">
        <v>19.86</v>
      </c>
      <c r="E50" s="431">
        <v>21.37</v>
      </c>
      <c r="F50" s="431">
        <v>22.54</v>
      </c>
      <c r="G50" s="431">
        <v>24.25</v>
      </c>
      <c r="H50" s="431">
        <v>24.27</v>
      </c>
      <c r="I50" s="431">
        <v>24.3</v>
      </c>
      <c r="J50" s="431">
        <v>20.79</v>
      </c>
      <c r="K50" s="431">
        <v>17.22</v>
      </c>
      <c r="L50" s="431">
        <v>15.06</v>
      </c>
      <c r="M50" s="431">
        <v>11.97</v>
      </c>
      <c r="N50" s="431">
        <v>9.44</v>
      </c>
      <c r="O50" s="431">
        <v>7.44</v>
      </c>
      <c r="P50" s="431">
        <v>5.72</v>
      </c>
      <c r="Q50" s="431">
        <v>4.95</v>
      </c>
      <c r="R50" s="431">
        <v>4.51</v>
      </c>
      <c r="S50" s="431">
        <v>4.3600000000000003</v>
      </c>
      <c r="T50" s="431">
        <v>4.2</v>
      </c>
      <c r="U50" s="431">
        <v>4.1500000000000004</v>
      </c>
      <c r="V50" s="431">
        <v>3.82</v>
      </c>
      <c r="W50" s="431">
        <v>3.32</v>
      </c>
      <c r="X50" s="431">
        <v>3.3</v>
      </c>
      <c r="Y50" s="431">
        <v>3.19</v>
      </c>
      <c r="Z50" s="431">
        <v>2.81</v>
      </c>
      <c r="AA50" s="431">
        <v>2.8239999999999998</v>
      </c>
      <c r="AB50" s="431">
        <v>2.8860000000000001</v>
      </c>
      <c r="AC50" s="431">
        <v>2.7730000000000001</v>
      </c>
      <c r="AD50" s="431">
        <v>2.5190000000000001</v>
      </c>
      <c r="AE50" s="431">
        <v>2.0840000000000001</v>
      </c>
      <c r="AF50" s="431">
        <v>2.0840000000000001</v>
      </c>
      <c r="AG50" s="431">
        <v>2.0939999999999999</v>
      </c>
      <c r="AH50" s="431">
        <v>1.8149999999999999</v>
      </c>
      <c r="AI50" s="431">
        <v>1.748</v>
      </c>
      <c r="AJ50" s="431">
        <v>1.764</v>
      </c>
      <c r="AK50" s="365">
        <v>1.726</v>
      </c>
      <c r="AL50" s="453">
        <v>-2.4215333163738251E-2</v>
      </c>
      <c r="AM50" s="453">
        <v>-4.5492760837078094E-2</v>
      </c>
      <c r="AN50" s="453">
        <v>2.3135538503993303E-4</v>
      </c>
    </row>
    <row r="51" spans="1:41">
      <c r="A51" s="361" t="s">
        <v>102</v>
      </c>
      <c r="B51" s="432">
        <v>1.6860440000000001</v>
      </c>
      <c r="C51" s="432">
        <v>1.9637639999999998</v>
      </c>
      <c r="D51" s="432">
        <v>1.8660830000000002</v>
      </c>
      <c r="E51" s="432">
        <v>2.3372260000000002</v>
      </c>
      <c r="F51" s="432">
        <v>5.1461499999999996</v>
      </c>
      <c r="G51" s="432">
        <v>5.5380839999999996</v>
      </c>
      <c r="H51" s="432">
        <v>6.9312569999999996</v>
      </c>
      <c r="I51" s="432">
        <v>7.2950589999999993</v>
      </c>
      <c r="J51" s="432">
        <v>9.0099219999999995</v>
      </c>
      <c r="K51" s="432">
        <v>12.438473</v>
      </c>
      <c r="L51" s="432">
        <v>14.646014999999998</v>
      </c>
      <c r="M51" s="432">
        <v>15.408560999999999</v>
      </c>
      <c r="N51" s="432">
        <v>15.557926999999999</v>
      </c>
      <c r="O51" s="432">
        <v>17.104870999999999</v>
      </c>
      <c r="P51" s="432">
        <v>18.430797999999999</v>
      </c>
      <c r="Q51" s="432">
        <v>21.690393999999998</v>
      </c>
      <c r="R51" s="432">
        <v>23.438555999999998</v>
      </c>
      <c r="S51" s="432">
        <v>19.996195</v>
      </c>
      <c r="T51" s="432">
        <v>18.261308</v>
      </c>
      <c r="U51" s="432">
        <v>17.785747000000001</v>
      </c>
      <c r="V51" s="432">
        <v>19.606994999999998</v>
      </c>
      <c r="W51" s="432">
        <v>19.601983999999998</v>
      </c>
      <c r="X51" s="432">
        <v>18.843394999999997</v>
      </c>
      <c r="Y51" s="432">
        <v>20.059843999999998</v>
      </c>
      <c r="Z51" s="432">
        <v>20.878176</v>
      </c>
      <c r="AA51" s="432">
        <v>19.070608</v>
      </c>
      <c r="AB51" s="432">
        <v>18.239176</v>
      </c>
      <c r="AC51" s="432">
        <v>18.095385</v>
      </c>
      <c r="AD51" s="432">
        <v>17.566099999999999</v>
      </c>
      <c r="AE51" s="432">
        <v>18.258061999999999</v>
      </c>
      <c r="AF51" s="432">
        <v>21.327106000000001</v>
      </c>
      <c r="AG51" s="432">
        <v>18.066428999999999</v>
      </c>
      <c r="AH51" s="432">
        <v>18.110762999999999</v>
      </c>
      <c r="AI51" s="432">
        <v>17.981721499999999</v>
      </c>
      <c r="AJ51" s="432">
        <v>15.150549</v>
      </c>
      <c r="AK51" s="367">
        <v>16.978600999999998</v>
      </c>
      <c r="AL51" s="454">
        <v>0.11759721487760544</v>
      </c>
      <c r="AM51" s="454">
        <v>-3.1558077782392502E-2</v>
      </c>
      <c r="AN51" s="454">
        <v>2.2758347913622856E-3</v>
      </c>
    </row>
    <row r="52" spans="1:41">
      <c r="A52" s="361" t="s">
        <v>7</v>
      </c>
      <c r="B52" s="432">
        <v>6</v>
      </c>
      <c r="C52" s="432">
        <v>6.3</v>
      </c>
      <c r="D52" s="432">
        <v>6.3</v>
      </c>
      <c r="E52" s="432">
        <v>5</v>
      </c>
      <c r="F52" s="432">
        <v>5.6</v>
      </c>
      <c r="G52" s="432">
        <v>6.1</v>
      </c>
      <c r="H52" s="432">
        <v>6.3</v>
      </c>
      <c r="I52" s="432">
        <v>6.1</v>
      </c>
      <c r="J52" s="432">
        <v>5.0999999999999996</v>
      </c>
      <c r="K52" s="432">
        <v>5.0999999999999996</v>
      </c>
      <c r="L52" s="432">
        <v>5.2</v>
      </c>
      <c r="M52" s="432">
        <v>5.2</v>
      </c>
      <c r="N52" s="432">
        <v>6.5</v>
      </c>
      <c r="O52" s="432">
        <v>6.04</v>
      </c>
      <c r="P52" s="432">
        <v>8.35</v>
      </c>
      <c r="Q52" s="432">
        <v>9.8230000000000004</v>
      </c>
      <c r="R52" s="432">
        <v>11.388</v>
      </c>
      <c r="S52" s="432">
        <v>11.672000000000001</v>
      </c>
      <c r="T52" s="432">
        <v>9.6289999999999996</v>
      </c>
      <c r="U52" s="432">
        <v>11.609</v>
      </c>
      <c r="V52" s="432">
        <v>13.397</v>
      </c>
      <c r="W52" s="432">
        <v>16.408999999999999</v>
      </c>
      <c r="X52" s="432">
        <v>19.314</v>
      </c>
      <c r="Y52" s="432">
        <v>27.349</v>
      </c>
      <c r="Z52" s="432">
        <v>34.093000000000004</v>
      </c>
      <c r="AA52" s="432">
        <v>38.777999999999999</v>
      </c>
      <c r="AB52" s="432">
        <v>42.483000000000004</v>
      </c>
      <c r="AC52" s="432">
        <v>39.777000000000001</v>
      </c>
      <c r="AD52" s="432">
        <v>44.078000000000003</v>
      </c>
      <c r="AE52" s="432">
        <v>44.835000000000001</v>
      </c>
      <c r="AF52" s="432">
        <v>46.611000000000004</v>
      </c>
      <c r="AG52" s="432">
        <v>42.082999999999998</v>
      </c>
      <c r="AH52" s="432">
        <v>41.064</v>
      </c>
      <c r="AI52" s="432">
        <v>41.085999999999999</v>
      </c>
      <c r="AJ52" s="432">
        <v>41.484000000000002</v>
      </c>
      <c r="AK52" s="367">
        <v>39.361400000000003</v>
      </c>
      <c r="AL52" s="454">
        <v>-5.3759153932332993E-2</v>
      </c>
      <c r="AM52" s="454">
        <v>1.9815340638160706E-2</v>
      </c>
      <c r="AN52" s="454">
        <v>5.2760555408895016E-3</v>
      </c>
    </row>
    <row r="53" spans="1:41">
      <c r="A53" s="361" t="s">
        <v>55</v>
      </c>
      <c r="B53" s="432">
        <v>48.505301986892405</v>
      </c>
      <c r="C53" s="432">
        <v>51.047237043447133</v>
      </c>
      <c r="D53" s="432">
        <v>51.915556039793351</v>
      </c>
      <c r="E53" s="432">
        <v>53.137372008164903</v>
      </c>
      <c r="F53" s="432">
        <v>55.324804991761603</v>
      </c>
      <c r="G53" s="432">
        <v>54.800899985368197</v>
      </c>
      <c r="H53" s="432">
        <v>53.56316400164323</v>
      </c>
      <c r="I53" s="432">
        <v>52.54725802567927</v>
      </c>
      <c r="J53" s="432">
        <v>51.85459395759942</v>
      </c>
      <c r="K53" s="432">
        <v>48.308896002876651</v>
      </c>
      <c r="L53" s="432">
        <v>46.641695023048584</v>
      </c>
      <c r="M53" s="432">
        <v>41.276630002502351</v>
      </c>
      <c r="N53" s="432">
        <v>38.241973996174572</v>
      </c>
      <c r="O53" s="432">
        <v>35.763555000891657</v>
      </c>
      <c r="P53" s="432">
        <v>33.267079002828872</v>
      </c>
      <c r="Q53" s="432">
        <v>29.37656400047997</v>
      </c>
      <c r="R53" s="432">
        <v>28.879865988692323</v>
      </c>
      <c r="S53" s="432">
        <v>26.424647999607487</v>
      </c>
      <c r="T53" s="432">
        <v>29.771708984162959</v>
      </c>
      <c r="U53" s="432">
        <v>32.292624000961744</v>
      </c>
      <c r="V53" s="432">
        <v>32.920835002614176</v>
      </c>
      <c r="W53" s="432">
        <v>32.009742001152667</v>
      </c>
      <c r="X53" s="432">
        <v>33.036052002192228</v>
      </c>
      <c r="Y53" s="432">
        <v>35.476664623425563</v>
      </c>
      <c r="Z53" s="432">
        <v>39.160461435587074</v>
      </c>
      <c r="AA53" s="432">
        <v>39.521261462192228</v>
      </c>
      <c r="AB53" s="432">
        <v>36.615308845955987</v>
      </c>
      <c r="AC53" s="432">
        <v>38.985114229999994</v>
      </c>
      <c r="AD53" s="432">
        <v>41.457881</v>
      </c>
      <c r="AE53" s="432">
        <v>43.694896999999997</v>
      </c>
      <c r="AF53" s="432">
        <v>43.309091000000002</v>
      </c>
      <c r="AG53" s="432">
        <v>44.071733999999999</v>
      </c>
      <c r="AH53" s="432">
        <v>43.355091000000016</v>
      </c>
      <c r="AI53" s="432">
        <v>44.243055000000005</v>
      </c>
      <c r="AJ53" s="432">
        <v>50.4342010557083</v>
      </c>
      <c r="AK53" s="367">
        <v>67.478341207354916</v>
      </c>
      <c r="AL53" s="454">
        <v>0.33429247140884399</v>
      </c>
      <c r="AM53" s="454">
        <v>2.5622960180044174E-2</v>
      </c>
      <c r="AN53" s="454">
        <v>9.0448884293437004E-3</v>
      </c>
    </row>
    <row r="54" spans="1:41">
      <c r="A54" s="175" t="s">
        <v>86</v>
      </c>
      <c r="B54" s="369">
        <v>982.42723998689246</v>
      </c>
      <c r="C54" s="369">
        <v>1039.397385043447</v>
      </c>
      <c r="D54" s="369">
        <v>1099.3911700397935</v>
      </c>
      <c r="E54" s="369">
        <v>1193.5172450081648</v>
      </c>
      <c r="F54" s="369">
        <v>1316.4074649917616</v>
      </c>
      <c r="G54" s="369">
        <v>1364.427930985368</v>
      </c>
      <c r="H54" s="369">
        <v>1423.0744170016435</v>
      </c>
      <c r="I54" s="369">
        <v>1486.0988880256791</v>
      </c>
      <c r="J54" s="369">
        <v>1593.1520319575991</v>
      </c>
      <c r="K54" s="369">
        <v>1630.9784290028767</v>
      </c>
      <c r="L54" s="369">
        <v>1664.421235023048</v>
      </c>
      <c r="M54" s="369">
        <v>1718.0717500025025</v>
      </c>
      <c r="N54" s="369">
        <v>1761.352208996175</v>
      </c>
      <c r="O54" s="369">
        <v>1864.5076610008916</v>
      </c>
      <c r="P54" s="369">
        <v>2023.5191980028287</v>
      </c>
      <c r="Q54" s="369">
        <v>2099.49441000048</v>
      </c>
      <c r="R54" s="369">
        <v>2126.8796340586928</v>
      </c>
      <c r="S54" s="369">
        <v>2083.5418129996074</v>
      </c>
      <c r="T54" s="369">
        <v>2135.4760469841631</v>
      </c>
      <c r="U54" s="369">
        <v>2190.7789730009617</v>
      </c>
      <c r="V54" s="369">
        <v>2326.6861860026142</v>
      </c>
      <c r="W54" s="369">
        <v>2441.2874060011522</v>
      </c>
      <c r="X54" s="369">
        <v>2765.5990590021916</v>
      </c>
      <c r="Y54" s="369">
        <v>3128.9291098404501</v>
      </c>
      <c r="Z54" s="369">
        <v>3439.980407435587</v>
      </c>
      <c r="AA54" s="369">
        <v>3719.1767304621922</v>
      </c>
      <c r="AB54" s="369">
        <v>3971.7348408459557</v>
      </c>
      <c r="AC54" s="369">
        <v>4187.1601242300003</v>
      </c>
      <c r="AD54" s="369">
        <v>4479.9676857670001</v>
      </c>
      <c r="AE54" s="369">
        <v>4853.941883702525</v>
      </c>
      <c r="AF54" s="369">
        <v>5259.5223953951054</v>
      </c>
      <c r="AG54" s="369">
        <v>5530.3794598649984</v>
      </c>
      <c r="AH54" s="369">
        <v>5673.497714099999</v>
      </c>
      <c r="AI54" s="369">
        <v>5621.4841485800007</v>
      </c>
      <c r="AJ54" s="369">
        <v>5528.6041216041258</v>
      </c>
      <c r="AK54" s="369">
        <v>5202.0736774796042</v>
      </c>
      <c r="AL54" s="270">
        <v>-6.1632875353097916E-2</v>
      </c>
      <c r="AM54" s="270">
        <v>4.8590581864118576E-2</v>
      </c>
      <c r="AN54" s="270">
        <v>0.69729304313659668</v>
      </c>
      <c r="AO54" s="86"/>
    </row>
    <row r="55" spans="1:41">
      <c r="B55" s="431"/>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c r="AI55" s="431"/>
      <c r="AJ55" s="431"/>
      <c r="AK55" s="365"/>
      <c r="AL55" s="453"/>
      <c r="AM55" s="453"/>
      <c r="AN55" s="453"/>
    </row>
    <row r="56" spans="1:41">
      <c r="A56" s="455" t="s">
        <v>343</v>
      </c>
      <c r="B56" s="456">
        <v>3913.8933192828758</v>
      </c>
      <c r="C56" s="456">
        <v>4051.8856323709811</v>
      </c>
      <c r="D56" s="456">
        <v>4059.6139972067449</v>
      </c>
      <c r="E56" s="456">
        <v>4257.014957035075</v>
      </c>
      <c r="F56" s="456">
        <v>4479.7279585601245</v>
      </c>
      <c r="G56" s="456">
        <v>4595.213324362664</v>
      </c>
      <c r="H56" s="456">
        <v>4685.7966202483058</v>
      </c>
      <c r="I56" s="456">
        <v>4794.8398409752344</v>
      </c>
      <c r="J56" s="456">
        <v>4882.496458098637</v>
      </c>
      <c r="K56" s="456">
        <v>4770.5442212340522</v>
      </c>
      <c r="L56" s="456">
        <v>4587.8195837537678</v>
      </c>
      <c r="M56" s="456">
        <v>4562.2087561205208</v>
      </c>
      <c r="N56" s="456">
        <v>4427.4713071605356</v>
      </c>
      <c r="O56" s="456">
        <v>4516.3577045706561</v>
      </c>
      <c r="P56" s="456">
        <v>4640.9926076912143</v>
      </c>
      <c r="Q56" s="456">
        <v>4713.4497925437354</v>
      </c>
      <c r="R56" s="456">
        <v>4758.7451795135394</v>
      </c>
      <c r="S56" s="456">
        <v>4664.0939151038156</v>
      </c>
      <c r="T56" s="456">
        <v>4671.7398224808121</v>
      </c>
      <c r="U56" s="456">
        <v>4725.6679740687678</v>
      </c>
      <c r="V56" s="456">
        <v>4942.0377796598868</v>
      </c>
      <c r="W56" s="456">
        <v>4984.5150089163062</v>
      </c>
      <c r="X56" s="456">
        <v>5339.0230699222393</v>
      </c>
      <c r="Y56" s="456">
        <v>5748.5269983099861</v>
      </c>
      <c r="Z56" s="456">
        <v>6103.1883248246068</v>
      </c>
      <c r="AA56" s="456">
        <v>6436.3170938254807</v>
      </c>
      <c r="AB56" s="456">
        <v>6687.838808077563</v>
      </c>
      <c r="AC56" s="456">
        <v>6950.9963810201916</v>
      </c>
      <c r="AD56" s="456">
        <v>7072.9243219084519</v>
      </c>
      <c r="AE56" s="456">
        <v>7485.3949309909303</v>
      </c>
      <c r="AF56" s="456">
        <v>7979.8041793340863</v>
      </c>
      <c r="AG56" s="456">
        <v>8207.6815903848874</v>
      </c>
      <c r="AH56" s="456">
        <v>8274.6123961481844</v>
      </c>
      <c r="AI56" s="456">
        <v>8197.7863891149336</v>
      </c>
      <c r="AJ56" s="456">
        <v>7961.2097255994877</v>
      </c>
      <c r="AK56" s="456">
        <v>7460.3838435877733</v>
      </c>
      <c r="AL56" s="457">
        <v>-6.5468624234199524E-2</v>
      </c>
      <c r="AM56" s="457">
        <v>2.6933282613754272E-2</v>
      </c>
      <c r="AN56" s="457">
        <v>1</v>
      </c>
      <c r="AO56" s="378"/>
    </row>
    <row r="57" spans="1:41">
      <c r="A57" s="361" t="s">
        <v>390</v>
      </c>
      <c r="B57" s="431">
        <v>2054.9656535304534</v>
      </c>
      <c r="C57" s="431">
        <v>2118.13175277235</v>
      </c>
      <c r="D57" s="431">
        <v>2057.553629214608</v>
      </c>
      <c r="E57" s="431">
        <v>2155.7289202875286</v>
      </c>
      <c r="F57" s="431">
        <v>2278.0727801920175</v>
      </c>
      <c r="G57" s="431">
        <v>2320.3072292590141</v>
      </c>
      <c r="H57" s="431">
        <v>2345.7164615907486</v>
      </c>
      <c r="I57" s="431">
        <v>2359.6430515295956</v>
      </c>
      <c r="J57" s="431">
        <v>2381.0907421714232</v>
      </c>
      <c r="K57" s="431">
        <v>2309.1887420674448</v>
      </c>
      <c r="L57" s="431">
        <v>2183.7294708831532</v>
      </c>
      <c r="M57" s="431">
        <v>2122.529037851732</v>
      </c>
      <c r="N57" s="431">
        <v>2013.6654906956724</v>
      </c>
      <c r="O57" s="431">
        <v>2064.4462670561666</v>
      </c>
      <c r="P57" s="431">
        <v>2063.4783756276634</v>
      </c>
      <c r="Q57" s="431">
        <v>2094.9040528070109</v>
      </c>
      <c r="R57" s="431">
        <v>2126.722816493223</v>
      </c>
      <c r="S57" s="431">
        <v>2100.3654988347575</v>
      </c>
      <c r="T57" s="431">
        <v>2078.5422974416224</v>
      </c>
      <c r="U57" s="431">
        <v>2041.3571570867807</v>
      </c>
      <c r="V57" s="431">
        <v>2116.5856826595473</v>
      </c>
      <c r="W57" s="431">
        <v>2082.6621504784612</v>
      </c>
      <c r="X57" s="431">
        <v>2060.7767754266406</v>
      </c>
      <c r="Y57" s="431">
        <v>2100.6152854637126</v>
      </c>
      <c r="Z57" s="431">
        <v>2138.9071029681636</v>
      </c>
      <c r="AA57" s="431">
        <v>2167.6052264336772</v>
      </c>
      <c r="AB57" s="431">
        <v>2162.7560590795833</v>
      </c>
      <c r="AC57" s="431">
        <v>2178.931541394616</v>
      </c>
      <c r="AD57" s="431">
        <v>2077.9544050715608</v>
      </c>
      <c r="AE57" s="431">
        <v>2087.9879981063968</v>
      </c>
      <c r="AF57" s="431">
        <v>2107.8060507809737</v>
      </c>
      <c r="AG57" s="431">
        <v>2057.7710808286884</v>
      </c>
      <c r="AH57" s="431">
        <v>2026.8683376025808</v>
      </c>
      <c r="AI57" s="431">
        <v>2056.5815726344808</v>
      </c>
      <c r="AJ57" s="431">
        <v>1928.0056988882768</v>
      </c>
      <c r="AK57" s="365">
        <v>1732.2210275319217</v>
      </c>
      <c r="AL57" s="453">
        <v>-0.10400255024433136</v>
      </c>
      <c r="AM57" s="453">
        <v>-1.0327189229428768E-2</v>
      </c>
      <c r="AN57" s="453">
        <v>0.23218926787376404</v>
      </c>
    </row>
    <row r="58" spans="1:41">
      <c r="A58" s="361" t="s">
        <v>391</v>
      </c>
      <c r="B58" s="431">
        <v>1858.9276657524229</v>
      </c>
      <c r="C58" s="431">
        <v>1933.7538795986306</v>
      </c>
      <c r="D58" s="431">
        <v>2002.0603679921355</v>
      </c>
      <c r="E58" s="431">
        <v>2101.2860367475473</v>
      </c>
      <c r="F58" s="431">
        <v>2201.6551783681048</v>
      </c>
      <c r="G58" s="431">
        <v>2274.9060951036477</v>
      </c>
      <c r="H58" s="431">
        <v>2340.0801586575567</v>
      </c>
      <c r="I58" s="431">
        <v>2435.1967894456393</v>
      </c>
      <c r="J58" s="431">
        <v>2501.4057159272134</v>
      </c>
      <c r="K58" s="431">
        <v>2461.3554791666065</v>
      </c>
      <c r="L58" s="431">
        <v>2404.0901128706137</v>
      </c>
      <c r="M58" s="431">
        <v>2439.6797182687897</v>
      </c>
      <c r="N58" s="431">
        <v>2413.8058164648651</v>
      </c>
      <c r="O58" s="431">
        <v>2451.9114375144909</v>
      </c>
      <c r="P58" s="431">
        <v>2577.5142320635509</v>
      </c>
      <c r="Q58" s="431">
        <v>2618.545739736724</v>
      </c>
      <c r="R58" s="431">
        <v>2632.0223630203191</v>
      </c>
      <c r="S58" s="431">
        <v>2563.7284162690567</v>
      </c>
      <c r="T58" s="431">
        <v>2593.1975250391915</v>
      </c>
      <c r="U58" s="431">
        <v>2684.3108169819861</v>
      </c>
      <c r="V58" s="431">
        <v>2825.4520970003387</v>
      </c>
      <c r="W58" s="431">
        <v>2901.8528584378441</v>
      </c>
      <c r="X58" s="431">
        <v>3278.2462944955982</v>
      </c>
      <c r="Y58" s="431">
        <v>3647.9117128462726</v>
      </c>
      <c r="Z58" s="431">
        <v>3964.2812218564454</v>
      </c>
      <c r="AA58" s="431">
        <v>4268.7118673918012</v>
      </c>
      <c r="AB58" s="431">
        <v>4525.0827489979747</v>
      </c>
      <c r="AC58" s="431">
        <v>4772.0648396255765</v>
      </c>
      <c r="AD58" s="431">
        <v>4994.9699168368916</v>
      </c>
      <c r="AE58" s="431">
        <v>5397.4069328845317</v>
      </c>
      <c r="AF58" s="431">
        <v>5871.9981285531139</v>
      </c>
      <c r="AG58" s="431">
        <v>6149.9105095561981</v>
      </c>
      <c r="AH58" s="431">
        <v>6247.7440585456034</v>
      </c>
      <c r="AI58" s="431">
        <v>6141.2048164804492</v>
      </c>
      <c r="AJ58" s="431">
        <v>6033.2040267112125</v>
      </c>
      <c r="AK58" s="365">
        <v>5728.1628160558512</v>
      </c>
      <c r="AL58" s="453">
        <v>-5.3154498338699341E-2</v>
      </c>
      <c r="AM58" s="453">
        <v>4.288964718580246E-2</v>
      </c>
      <c r="AN58" s="453">
        <v>0.76781076192855835</v>
      </c>
    </row>
    <row r="59" spans="1:41">
      <c r="A59" s="361" t="s">
        <v>392</v>
      </c>
      <c r="B59" s="431">
        <v>1139.908351813008</v>
      </c>
      <c r="C59" s="431">
        <v>1185.5687696747968</v>
      </c>
      <c r="D59" s="431">
        <v>1174.1039800000001</v>
      </c>
      <c r="E59" s="431">
        <v>1143.15842</v>
      </c>
      <c r="F59" s="431">
        <v>1236.3953139111111</v>
      </c>
      <c r="G59" s="431">
        <v>1261.4158958539683</v>
      </c>
      <c r="H59" s="431">
        <v>1254.0201044855855</v>
      </c>
      <c r="I59" s="431">
        <v>1244.4320555762608</v>
      </c>
      <c r="J59" s="431">
        <v>1216.9177717697883</v>
      </c>
      <c r="K59" s="431">
        <v>1078.7337207529754</v>
      </c>
      <c r="L59" s="431">
        <v>967.52326848206121</v>
      </c>
      <c r="M59" s="431">
        <v>906.49589651036786</v>
      </c>
      <c r="N59" s="431">
        <v>847.78668576067594</v>
      </c>
      <c r="O59" s="431">
        <v>804.49597760333245</v>
      </c>
      <c r="P59" s="431">
        <v>793.9238722785185</v>
      </c>
      <c r="Q59" s="431">
        <v>787.44155087092201</v>
      </c>
      <c r="R59" s="431">
        <v>758.24047221219507</v>
      </c>
      <c r="S59" s="431">
        <v>687.38986188871058</v>
      </c>
      <c r="T59" s="431">
        <v>660.26233548631183</v>
      </c>
      <c r="U59" s="431">
        <v>653.33412796148741</v>
      </c>
      <c r="V59" s="431">
        <v>662.67003520434343</v>
      </c>
      <c r="W59" s="431">
        <v>662.78494297205111</v>
      </c>
      <c r="X59" s="431">
        <v>663.89530137875749</v>
      </c>
      <c r="Y59" s="431">
        <v>648.7952953870946</v>
      </c>
      <c r="Z59" s="431">
        <v>635.80507080962468</v>
      </c>
      <c r="AA59" s="431">
        <v>627.40605911402304</v>
      </c>
      <c r="AB59" s="431">
        <v>616.89010682418564</v>
      </c>
      <c r="AC59" s="431">
        <v>596.92190014294044</v>
      </c>
      <c r="AD59" s="431">
        <v>572.91832244100328</v>
      </c>
      <c r="AE59" s="431">
        <v>562.40534699239538</v>
      </c>
      <c r="AF59" s="431">
        <v>589.48070061605245</v>
      </c>
      <c r="AG59" s="431">
        <v>590.25808399159757</v>
      </c>
      <c r="AH59" s="431">
        <v>557.8501934358211</v>
      </c>
      <c r="AI59" s="431">
        <v>539.30070306610912</v>
      </c>
      <c r="AJ59" s="431">
        <v>527.45282679598313</v>
      </c>
      <c r="AK59" s="365">
        <v>484.65618180150824</v>
      </c>
      <c r="AL59" s="453">
        <v>-8.3648890256881714E-2</v>
      </c>
      <c r="AM59" s="453">
        <v>-1.8509808927774429E-2</v>
      </c>
      <c r="AN59" s="453">
        <v>6.4963974058628082E-2</v>
      </c>
    </row>
    <row r="60" spans="1:41">
      <c r="A60" s="458" t="s">
        <v>507</v>
      </c>
      <c r="B60" s="433">
        <v>0</v>
      </c>
      <c r="C60" s="433">
        <v>0</v>
      </c>
      <c r="D60" s="433">
        <v>0</v>
      </c>
      <c r="E60" s="433">
        <v>0</v>
      </c>
      <c r="F60" s="433">
        <v>745.39100000000008</v>
      </c>
      <c r="G60" s="433">
        <v>772.33299999999997</v>
      </c>
      <c r="H60" s="433">
        <v>773.97800000000007</v>
      </c>
      <c r="I60" s="433">
        <v>791.81608616822143</v>
      </c>
      <c r="J60" s="433">
        <v>758.64344272149253</v>
      </c>
      <c r="K60" s="433">
        <v>717.06433363684732</v>
      </c>
      <c r="L60" s="433">
        <v>643.51588235294116</v>
      </c>
      <c r="M60" s="433">
        <v>622.08117647058816</v>
      </c>
      <c r="N60" s="433">
        <v>549.02905882352934</v>
      </c>
      <c r="O60" s="433">
        <v>487.10117647058826</v>
      </c>
      <c r="P60" s="433">
        <v>444.92166470588234</v>
      </c>
      <c r="Q60" s="433">
        <v>416.5333670588235</v>
      </c>
      <c r="R60" s="433">
        <v>407.2342941176471</v>
      </c>
      <c r="S60" s="433">
        <v>388.45600588235294</v>
      </c>
      <c r="T60" s="433">
        <v>402.31191176470588</v>
      </c>
      <c r="U60" s="433">
        <v>423.38092352941169</v>
      </c>
      <c r="V60" s="433">
        <v>442.6300763197587</v>
      </c>
      <c r="W60" s="433">
        <v>421.21558338720104</v>
      </c>
      <c r="X60" s="433">
        <v>448.76835294117649</v>
      </c>
      <c r="Y60" s="433">
        <v>458.61088823529411</v>
      </c>
      <c r="Z60" s="433">
        <v>472.06638823529414</v>
      </c>
      <c r="AA60" s="433">
        <v>493.73428823529417</v>
      </c>
      <c r="AB60" s="433">
        <v>497.07734723529416</v>
      </c>
      <c r="AC60" s="433">
        <v>527.48229594117652</v>
      </c>
      <c r="AD60" s="433">
        <v>484.31774494117639</v>
      </c>
      <c r="AE60" s="433">
        <v>517.52889500000003</v>
      </c>
      <c r="AF60" s="433">
        <v>546.62034099999994</v>
      </c>
      <c r="AG60" s="433">
        <v>574.41826400000002</v>
      </c>
      <c r="AH60" s="433">
        <v>567.85338000000013</v>
      </c>
      <c r="AI60" s="433">
        <v>543.96262848120307</v>
      </c>
      <c r="AJ60" s="433">
        <v>526.61635279575626</v>
      </c>
      <c r="AK60" s="369">
        <v>538.26015672383119</v>
      </c>
      <c r="AL60" s="459">
        <v>1.9317949190735817E-2</v>
      </c>
      <c r="AM60" s="459">
        <v>1.0995275340974331E-2</v>
      </c>
      <c r="AN60" s="459">
        <v>7.2149120271205902E-2</v>
      </c>
    </row>
    <row r="62" spans="1:41">
      <c r="A62" s="10" t="s">
        <v>609</v>
      </c>
    </row>
    <row r="63" spans="1:41">
      <c r="A63" s="361" t="s">
        <v>273</v>
      </c>
    </row>
    <row r="64" spans="1:41">
      <c r="A64" s="56" t="s">
        <v>720</v>
      </c>
    </row>
    <row r="65" spans="1:1">
      <c r="A65" s="10" t="s">
        <v>280</v>
      </c>
    </row>
    <row r="66" spans="1:1">
      <c r="A66" s="361" t="s">
        <v>509</v>
      </c>
    </row>
    <row r="67" spans="1:1">
      <c r="A67" s="86" t="s">
        <v>651</v>
      </c>
    </row>
    <row r="68" spans="1:1">
      <c r="A68" s="86" t="s">
        <v>723</v>
      </c>
    </row>
  </sheetData>
  <mergeCells count="1">
    <mergeCell ref="AL2:AM2"/>
  </mergeCells>
  <phoneticPr fontId="0" type="noConversion"/>
  <conditionalFormatting sqref="AL4:AN60">
    <cfRule type="cellIs" dxfId="43" priority="1" operator="lessThanOrEqual">
      <formula>0</formula>
    </cfRule>
    <cfRule type="cellIs" dxfId="42" priority="2" operator="greaterThan">
      <formula>0</formula>
    </cfRule>
  </conditionalFormatting>
  <pageMargins left="0.75" right="0.75" top="1" bottom="1" header="0.5" footer="0.5"/>
  <pageSetup paperSize="9" scale="45"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8"/>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1.25"/>
  <cols>
    <col min="1" max="1" width="30.6640625" style="361" customWidth="1"/>
    <col min="2" max="36" width="8.5" style="361" customWidth="1"/>
    <col min="37" max="37" width="8.5" style="86" customWidth="1"/>
    <col min="38" max="39" width="11.83203125" style="361" customWidth="1"/>
    <col min="40" max="41" width="9.1640625" style="361"/>
  </cols>
  <sheetData>
    <row r="1" spans="1:41" s="21" customFormat="1" ht="12.75">
      <c r="A1" s="825" t="s">
        <v>531</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86"/>
      <c r="AL1"/>
      <c r="AM1"/>
      <c r="AN1" s="860"/>
      <c r="AO1" s="361"/>
    </row>
    <row r="2" spans="1:41" s="21" customFormat="1">
      <c r="A2" s="361"/>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86"/>
      <c r="AL2" s="930" t="s">
        <v>718</v>
      </c>
      <c r="AM2" s="930"/>
      <c r="AN2" s="860" t="s">
        <v>329</v>
      </c>
      <c r="AO2" s="361"/>
    </row>
    <row r="3" spans="1:41" s="21" customFormat="1">
      <c r="A3" s="361" t="s">
        <v>215</v>
      </c>
      <c r="B3" s="361">
        <v>1981</v>
      </c>
      <c r="C3" s="361">
        <v>1982</v>
      </c>
      <c r="D3" s="361">
        <v>1983</v>
      </c>
      <c r="E3" s="361">
        <v>1984</v>
      </c>
      <c r="F3" s="361">
        <v>1985</v>
      </c>
      <c r="G3" s="361">
        <v>1986</v>
      </c>
      <c r="H3" s="361">
        <v>1987</v>
      </c>
      <c r="I3" s="361">
        <v>1988</v>
      </c>
      <c r="J3" s="361">
        <v>1989</v>
      </c>
      <c r="K3" s="361">
        <v>1990</v>
      </c>
      <c r="L3" s="361">
        <v>1991</v>
      </c>
      <c r="M3" s="361">
        <v>1992</v>
      </c>
      <c r="N3" s="361">
        <v>1993</v>
      </c>
      <c r="O3" s="361">
        <v>1994</v>
      </c>
      <c r="P3" s="361">
        <v>1995</v>
      </c>
      <c r="Q3" s="361">
        <v>1996</v>
      </c>
      <c r="R3" s="361">
        <v>1997</v>
      </c>
      <c r="S3" s="361">
        <v>1998</v>
      </c>
      <c r="T3" s="361">
        <v>1999</v>
      </c>
      <c r="U3" s="361">
        <v>2000</v>
      </c>
      <c r="V3" s="361">
        <v>2001</v>
      </c>
      <c r="W3" s="361">
        <v>2002</v>
      </c>
      <c r="X3" s="361">
        <v>2003</v>
      </c>
      <c r="Y3" s="361">
        <v>2004</v>
      </c>
      <c r="Z3" s="361">
        <v>2005</v>
      </c>
      <c r="AA3" s="361">
        <v>2006</v>
      </c>
      <c r="AB3" s="361">
        <v>2007</v>
      </c>
      <c r="AC3" s="361">
        <v>2008</v>
      </c>
      <c r="AD3" s="361">
        <v>2009</v>
      </c>
      <c r="AE3" s="361">
        <v>2010</v>
      </c>
      <c r="AF3" s="361">
        <v>2011</v>
      </c>
      <c r="AG3" s="361">
        <v>2012</v>
      </c>
      <c r="AH3" s="361">
        <v>2013</v>
      </c>
      <c r="AI3" s="361">
        <v>2014</v>
      </c>
      <c r="AJ3" s="361">
        <v>2015</v>
      </c>
      <c r="AK3" s="86">
        <v>2016</v>
      </c>
      <c r="AL3" s="860">
        <v>2016</v>
      </c>
      <c r="AM3" s="860" t="s">
        <v>719</v>
      </c>
      <c r="AN3" s="860">
        <v>2016</v>
      </c>
      <c r="AO3" s="361"/>
    </row>
    <row r="4" spans="1:41" s="21" customFormat="1">
      <c r="A4" s="361"/>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4"/>
      <c r="AL4" s="363"/>
      <c r="AM4" s="363"/>
      <c r="AN4" s="363"/>
      <c r="AO4" s="361"/>
    </row>
    <row r="5" spans="1:41" s="21" customFormat="1">
      <c r="A5" s="361" t="s">
        <v>47</v>
      </c>
      <c r="B5" s="431">
        <v>463.08688233023855</v>
      </c>
      <c r="C5" s="431">
        <v>469.6891729849209</v>
      </c>
      <c r="D5" s="431">
        <v>434.60879177430616</v>
      </c>
      <c r="E5" s="431">
        <v>496.91588650148913</v>
      </c>
      <c r="F5" s="431">
        <v>486.98598187052596</v>
      </c>
      <c r="G5" s="431">
        <v>491.63027830343179</v>
      </c>
      <c r="H5" s="431">
        <v>507.54728611692821</v>
      </c>
      <c r="I5" s="431">
        <v>522.57971642238613</v>
      </c>
      <c r="J5" s="431">
        <v>537.89911713501238</v>
      </c>
      <c r="K5" s="431">
        <v>565.89393192992588</v>
      </c>
      <c r="L5" s="431">
        <v>544.15779497829601</v>
      </c>
      <c r="M5" s="431">
        <v>545.03581658515088</v>
      </c>
      <c r="N5" s="431">
        <v>510.26867004282946</v>
      </c>
      <c r="O5" s="431">
        <v>557.1825567613746</v>
      </c>
      <c r="P5" s="431">
        <v>555.12659087019495</v>
      </c>
      <c r="Q5" s="431">
        <v>571.61553302683683</v>
      </c>
      <c r="R5" s="431">
        <v>584.91219620806737</v>
      </c>
      <c r="S5" s="431">
        <v>603.16104274088161</v>
      </c>
      <c r="T5" s="431">
        <v>584.27941716181499</v>
      </c>
      <c r="U5" s="431">
        <v>570.09384231000831</v>
      </c>
      <c r="V5" s="431">
        <v>590.28383955740105</v>
      </c>
      <c r="W5" s="431">
        <v>570.06764470468499</v>
      </c>
      <c r="X5" s="431">
        <v>553.63127884284302</v>
      </c>
      <c r="Y5" s="431">
        <v>572.3708233906932</v>
      </c>
      <c r="Z5" s="431">
        <v>580.18801736115813</v>
      </c>
      <c r="AA5" s="431">
        <v>595.09939267207903</v>
      </c>
      <c r="AB5" s="431">
        <v>587.71852250769325</v>
      </c>
      <c r="AC5" s="431">
        <v>596.7238524010022</v>
      </c>
      <c r="AD5" s="431">
        <v>540.75003489463245</v>
      </c>
      <c r="AE5" s="431">
        <v>551.23968541810416</v>
      </c>
      <c r="AF5" s="431">
        <v>556.10751728378875</v>
      </c>
      <c r="AG5" s="431">
        <v>517.79350443606825</v>
      </c>
      <c r="AH5" s="431">
        <v>500.86870970310196</v>
      </c>
      <c r="AI5" s="431">
        <v>507.69541334050092</v>
      </c>
      <c r="AJ5" s="431">
        <v>449.33813705109145</v>
      </c>
      <c r="AK5" s="365">
        <v>364.82057360052113</v>
      </c>
      <c r="AL5" s="453">
        <v>-0.19031177461147308</v>
      </c>
      <c r="AM5" s="453">
        <v>-2.5233820080757141E-2</v>
      </c>
      <c r="AN5" s="453">
        <v>9.9776111543178558E-2</v>
      </c>
      <c r="AO5" s="361"/>
    </row>
    <row r="6" spans="1:41" s="21" customFormat="1">
      <c r="A6" s="361" t="s">
        <v>66</v>
      </c>
      <c r="B6" s="431">
        <v>23.157113815999999</v>
      </c>
      <c r="C6" s="431">
        <v>24.560022579100004</v>
      </c>
      <c r="D6" s="431">
        <v>25.461237216800004</v>
      </c>
      <c r="E6" s="431">
        <v>33.352444785599999</v>
      </c>
      <c r="F6" s="431">
        <v>35.5195370673</v>
      </c>
      <c r="G6" s="431">
        <v>33.011321517600003</v>
      </c>
      <c r="H6" s="431">
        <v>33.293590494900002</v>
      </c>
      <c r="I6" s="431">
        <v>38.554385059099999</v>
      </c>
      <c r="J6" s="431">
        <v>41.043279335099996</v>
      </c>
      <c r="K6" s="431">
        <v>39.961332584800004</v>
      </c>
      <c r="L6" s="431">
        <v>41.749686312479994</v>
      </c>
      <c r="M6" s="431">
        <v>37.105427514399999</v>
      </c>
      <c r="N6" s="431">
        <v>39.440934810420003</v>
      </c>
      <c r="O6" s="431">
        <v>41.44618689288</v>
      </c>
      <c r="P6" s="431">
        <v>43.011611935920001</v>
      </c>
      <c r="Q6" s="431">
        <v>43.761698723799995</v>
      </c>
      <c r="R6" s="431">
        <v>45.331593912000002</v>
      </c>
      <c r="S6" s="431">
        <v>42.87434307777</v>
      </c>
      <c r="T6" s="431">
        <v>41.210322262969996</v>
      </c>
      <c r="U6" s="431">
        <v>39.082068163170007</v>
      </c>
      <c r="V6" s="431">
        <v>39.802354968899998</v>
      </c>
      <c r="W6" s="431">
        <v>34.261224624459999</v>
      </c>
      <c r="X6" s="431">
        <v>31.811720121959997</v>
      </c>
      <c r="Y6" s="431">
        <v>33.910050776159999</v>
      </c>
      <c r="Z6" s="431">
        <v>35.321368617989997</v>
      </c>
      <c r="AA6" s="431">
        <v>34.800973803760009</v>
      </c>
      <c r="AB6" s="431">
        <v>35.696234442280002</v>
      </c>
      <c r="AC6" s="431">
        <v>35.591669612400004</v>
      </c>
      <c r="AD6" s="431">
        <v>33.145029690089999</v>
      </c>
      <c r="AE6" s="431">
        <v>35.426390221229994</v>
      </c>
      <c r="AF6" s="431">
        <v>35.464340307634117</v>
      </c>
      <c r="AG6" s="431">
        <v>35.639533772810388</v>
      </c>
      <c r="AH6" s="431">
        <v>36.438879335053635</v>
      </c>
      <c r="AI6" s="431">
        <v>35.568238272667081</v>
      </c>
      <c r="AJ6" s="431">
        <v>31.899087608675426</v>
      </c>
      <c r="AK6" s="365">
        <v>31.408221475542302</v>
      </c>
      <c r="AL6" s="453">
        <v>-1.8078289926052094E-2</v>
      </c>
      <c r="AM6" s="453">
        <v>-1.0139318183064461E-2</v>
      </c>
      <c r="AN6" s="453">
        <v>8.5899494588375092E-3</v>
      </c>
      <c r="AO6" s="361"/>
    </row>
    <row r="7" spans="1:41">
      <c r="A7" s="361" t="s">
        <v>53</v>
      </c>
      <c r="B7" s="432">
        <v>1.6992691315563202</v>
      </c>
      <c r="C7" s="432">
        <v>2.0432549918792398</v>
      </c>
      <c r="D7" s="432">
        <v>2.5947262826024655</v>
      </c>
      <c r="E7" s="432">
        <v>2.8270039170727053</v>
      </c>
      <c r="F7" s="432">
        <v>2.9005445686443112</v>
      </c>
      <c r="G7" s="432">
        <v>3.1414684245724662</v>
      </c>
      <c r="H7" s="432">
        <v>3.4867918219165004</v>
      </c>
      <c r="I7" s="432">
        <v>3.1130457628737944</v>
      </c>
      <c r="J7" s="432">
        <v>3.3443918983471872</v>
      </c>
      <c r="K7" s="432">
        <v>3.3858077768223951</v>
      </c>
      <c r="L7" s="432">
        <v>3.0744960351581172</v>
      </c>
      <c r="M7" s="432">
        <v>2.8556893092576674</v>
      </c>
      <c r="N7" s="432">
        <v>3.0910241712047393</v>
      </c>
      <c r="O7" s="432">
        <v>4.1798031909811799</v>
      </c>
      <c r="P7" s="432">
        <v>4.1250358268844947</v>
      </c>
      <c r="Q7" s="432">
        <v>4.566518582210759</v>
      </c>
      <c r="R7" s="432">
        <v>4.5311216203305635</v>
      </c>
      <c r="S7" s="432">
        <v>4.7628499092385601</v>
      </c>
      <c r="T7" s="432">
        <v>4.8687780643928553</v>
      </c>
      <c r="U7" s="432">
        <v>5.4146842457246596</v>
      </c>
      <c r="V7" s="432">
        <v>4.1620638673927592</v>
      </c>
      <c r="W7" s="432">
        <v>3.3909440145218315</v>
      </c>
      <c r="X7" s="432">
        <v>4.4134557896245354</v>
      </c>
      <c r="Y7" s="432">
        <v>5.8767821486576874</v>
      </c>
      <c r="Z7" s="432">
        <v>6.0717039982803112</v>
      </c>
      <c r="AA7" s="432">
        <v>6.7686685296646623</v>
      </c>
      <c r="AB7" s="432">
        <v>7.3038056033247365</v>
      </c>
      <c r="AC7" s="432">
        <v>6.922138530620046</v>
      </c>
      <c r="AD7" s="432">
        <v>6.0826507595299528</v>
      </c>
      <c r="AE7" s="432">
        <v>7.3203335960638212</v>
      </c>
      <c r="AF7" s="432">
        <v>9.3695016958058694</v>
      </c>
      <c r="AG7" s="432">
        <v>7.4234590379287306</v>
      </c>
      <c r="AH7" s="432">
        <v>7.1624432979841428</v>
      </c>
      <c r="AI7" s="432">
        <v>7.2544623578866929</v>
      </c>
      <c r="AJ7" s="432">
        <v>6.8712755565109402</v>
      </c>
      <c r="AK7" s="367">
        <v>4.4899506673709446</v>
      </c>
      <c r="AL7" s="454">
        <v>-0.34834763407707214</v>
      </c>
      <c r="AM7" s="454">
        <v>1.2447885237634182E-2</v>
      </c>
      <c r="AN7" s="454">
        <v>1.2279730290174484E-3</v>
      </c>
    </row>
    <row r="8" spans="1:41">
      <c r="A8" s="175" t="s">
        <v>82</v>
      </c>
      <c r="B8" s="369">
        <v>487.94326527779486</v>
      </c>
      <c r="C8" s="369">
        <v>496.29245055590013</v>
      </c>
      <c r="D8" s="369">
        <v>462.66475527370858</v>
      </c>
      <c r="E8" s="369">
        <v>533.09533520416187</v>
      </c>
      <c r="F8" s="369">
        <v>525.40606350647033</v>
      </c>
      <c r="G8" s="369">
        <v>527.78306824560434</v>
      </c>
      <c r="H8" s="369">
        <v>544.32766843374475</v>
      </c>
      <c r="I8" s="369">
        <v>564.24714724435989</v>
      </c>
      <c r="J8" s="369">
        <v>582.28678836845961</v>
      </c>
      <c r="K8" s="369">
        <v>609.24107229154822</v>
      </c>
      <c r="L8" s="369">
        <v>588.98197732593405</v>
      </c>
      <c r="M8" s="369">
        <v>584.99693340880856</v>
      </c>
      <c r="N8" s="369">
        <v>552.80062902445411</v>
      </c>
      <c r="O8" s="369">
        <v>602.8085468452357</v>
      </c>
      <c r="P8" s="369">
        <v>602.26323863299945</v>
      </c>
      <c r="Q8" s="369">
        <v>619.94375033284757</v>
      </c>
      <c r="R8" s="369">
        <v>634.7749117403979</v>
      </c>
      <c r="S8" s="369">
        <v>650.79823572789019</v>
      </c>
      <c r="T8" s="369">
        <v>630.35851748917776</v>
      </c>
      <c r="U8" s="369">
        <v>614.59059471890293</v>
      </c>
      <c r="V8" s="369">
        <v>634.24825839369373</v>
      </c>
      <c r="W8" s="369">
        <v>607.71981334366671</v>
      </c>
      <c r="X8" s="369">
        <v>589.85645475442755</v>
      </c>
      <c r="Y8" s="369">
        <v>612.15765631551085</v>
      </c>
      <c r="Z8" s="369">
        <v>621.58108997742841</v>
      </c>
      <c r="AA8" s="369">
        <v>636.6690350055037</v>
      </c>
      <c r="AB8" s="369">
        <v>630.71856255329794</v>
      </c>
      <c r="AC8" s="369">
        <v>639.23766054402222</v>
      </c>
      <c r="AD8" s="369">
        <v>579.97771534425249</v>
      </c>
      <c r="AE8" s="369">
        <v>593.98640923539801</v>
      </c>
      <c r="AF8" s="369">
        <v>600.94135928722869</v>
      </c>
      <c r="AG8" s="369">
        <v>560.85649724680741</v>
      </c>
      <c r="AH8" s="369">
        <v>544.47003233613975</v>
      </c>
      <c r="AI8" s="369">
        <v>550.51811397105473</v>
      </c>
      <c r="AJ8" s="369">
        <v>488.10850021627783</v>
      </c>
      <c r="AK8" s="369">
        <v>400.71874574343434</v>
      </c>
      <c r="AL8" s="270">
        <v>-0.18128062784671783</v>
      </c>
      <c r="AM8" s="270">
        <v>-2.3883042857050896E-2</v>
      </c>
      <c r="AN8" s="270">
        <v>0.10959403961896896</v>
      </c>
      <c r="AO8" s="86"/>
    </row>
    <row r="9" spans="1:41">
      <c r="B9" s="431"/>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365"/>
      <c r="AL9" s="453"/>
      <c r="AM9" s="453"/>
      <c r="AN9" s="453"/>
    </row>
    <row r="10" spans="1:41">
      <c r="A10" s="361" t="s">
        <v>52</v>
      </c>
      <c r="B10" s="431">
        <v>2.9014668000000001</v>
      </c>
      <c r="C10" s="431">
        <v>3.1981983</v>
      </c>
      <c r="D10" s="431">
        <v>3.4122077000000002</v>
      </c>
      <c r="E10" s="431">
        <v>3.8296808000000002</v>
      </c>
      <c r="F10" s="431">
        <v>3.9083277999999999</v>
      </c>
      <c r="G10" s="431">
        <v>3.7060830000000005</v>
      </c>
      <c r="H10" s="431">
        <v>3.3761719000000001</v>
      </c>
      <c r="I10" s="431">
        <v>3.6778385000000005</v>
      </c>
      <c r="J10" s="431">
        <v>3.3193016000000002</v>
      </c>
      <c r="K10" s="431">
        <v>2.3084685999999999</v>
      </c>
      <c r="L10" s="431">
        <v>2.4997091</v>
      </c>
      <c r="M10" s="431">
        <v>2.1791537999999999</v>
      </c>
      <c r="N10" s="431">
        <v>2.0709299999999997</v>
      </c>
      <c r="O10" s="431">
        <v>2.3145891000000001</v>
      </c>
      <c r="P10" s="431">
        <v>2.3651016</v>
      </c>
      <c r="Q10" s="431">
        <v>2.1866444</v>
      </c>
      <c r="R10" s="431">
        <v>2.4893799999999997</v>
      </c>
      <c r="S10" s="431">
        <v>2.4000599999999999</v>
      </c>
      <c r="T10" s="431">
        <v>2.471241</v>
      </c>
      <c r="U10" s="431">
        <v>2.9516000000000004</v>
      </c>
      <c r="V10" s="431">
        <v>2.4584230000000002</v>
      </c>
      <c r="W10" s="431">
        <v>2.2775239999999997</v>
      </c>
      <c r="X10" s="431">
        <v>2.0435566000000001</v>
      </c>
      <c r="Y10" s="431">
        <v>2.4081234000000005</v>
      </c>
      <c r="Z10" s="431">
        <v>2.7742819965000001</v>
      </c>
      <c r="AA10" s="431">
        <v>2.5954596699999999</v>
      </c>
      <c r="AB10" s="431">
        <v>2.6568197167999994</v>
      </c>
      <c r="AC10" s="431">
        <v>2.9332785704000002</v>
      </c>
      <c r="AD10" s="431">
        <v>2.288714711616</v>
      </c>
      <c r="AE10" s="431">
        <v>2.3375795207999999</v>
      </c>
      <c r="AF10" s="431">
        <v>2.3764791742655267</v>
      </c>
      <c r="AG10" s="431">
        <v>2.8564441886760004</v>
      </c>
      <c r="AH10" s="431">
        <v>3.7101723397818795</v>
      </c>
      <c r="AI10" s="431">
        <v>3.4260766280092447</v>
      </c>
      <c r="AJ10" s="431">
        <v>3.4662291147306421</v>
      </c>
      <c r="AK10" s="365">
        <v>3.4757256328531918</v>
      </c>
      <c r="AL10" s="453">
        <v>0</v>
      </c>
      <c r="AM10" s="453">
        <v>2.2517303004860878E-2</v>
      </c>
      <c r="AN10" s="453">
        <v>9.5058890292420983E-4</v>
      </c>
    </row>
    <row r="11" spans="1:41">
      <c r="A11" s="361" t="s">
        <v>4</v>
      </c>
      <c r="B11" s="431">
        <v>2.7533759999999998</v>
      </c>
      <c r="C11" s="431">
        <v>3.0509040000000001</v>
      </c>
      <c r="D11" s="431">
        <v>3.4867080000000001</v>
      </c>
      <c r="E11" s="431">
        <v>4.5795300000000001</v>
      </c>
      <c r="F11" s="431">
        <v>6.1920599999999997</v>
      </c>
      <c r="G11" s="431">
        <v>7.4085299999999998</v>
      </c>
      <c r="H11" s="431">
        <v>10.069859999999998</v>
      </c>
      <c r="I11" s="431">
        <v>10.419689999999999</v>
      </c>
      <c r="J11" s="431">
        <v>13.04238</v>
      </c>
      <c r="K11" s="431">
        <v>14.122919999999999</v>
      </c>
      <c r="L11" s="431">
        <v>13.821389999999997</v>
      </c>
      <c r="M11" s="431">
        <v>15.111000000000001</v>
      </c>
      <c r="N11" s="431">
        <v>14.981969999999999</v>
      </c>
      <c r="O11" s="431">
        <v>15.638849999999998</v>
      </c>
      <c r="P11" s="431">
        <v>17.7606</v>
      </c>
      <c r="Q11" s="431">
        <v>20.399159999999998</v>
      </c>
      <c r="R11" s="431">
        <v>22.591979999999996</v>
      </c>
      <c r="S11" s="431">
        <v>23.157089999999997</v>
      </c>
      <c r="T11" s="431">
        <v>22.600259999999995</v>
      </c>
      <c r="U11" s="431">
        <v>26.386979999999998</v>
      </c>
      <c r="V11" s="431">
        <v>30.298929479999998</v>
      </c>
      <c r="W11" s="431">
        <v>27.244280767199996</v>
      </c>
      <c r="X11" s="431">
        <v>34.519384425299997</v>
      </c>
      <c r="Y11" s="431">
        <v>37.182441239999996</v>
      </c>
      <c r="Z11" s="431">
        <v>41.175816929999996</v>
      </c>
      <c r="AA11" s="431">
        <v>45.672385531686011</v>
      </c>
      <c r="AB11" s="431">
        <v>48.232519673048515</v>
      </c>
      <c r="AC11" s="431">
        <v>50.716428620882603</v>
      </c>
      <c r="AD11" s="431">
        <v>50.237114279999993</v>
      </c>
      <c r="AE11" s="431">
        <v>51.301591949399999</v>
      </c>
      <c r="AF11" s="431">
        <v>59.204228092800001</v>
      </c>
      <c r="AG11" s="431">
        <v>61.547309999999996</v>
      </c>
      <c r="AH11" s="431">
        <v>58.992282780000004</v>
      </c>
      <c r="AI11" s="431">
        <v>61.118806199999995</v>
      </c>
      <c r="AJ11" s="431">
        <v>59.027784535799988</v>
      </c>
      <c r="AK11" s="365">
        <v>62.453272610099994</v>
      </c>
      <c r="AL11" s="453">
        <v>5.5140994489192963E-2</v>
      </c>
      <c r="AM11" s="453">
        <v>3.6672137677669525E-2</v>
      </c>
      <c r="AN11" s="453">
        <v>1.7080573365092278E-2</v>
      </c>
    </row>
    <row r="12" spans="1:41">
      <c r="A12" s="361" t="s">
        <v>5</v>
      </c>
      <c r="B12" s="431">
        <v>3.6499999999999998E-2</v>
      </c>
      <c r="C12" s="431">
        <v>3.6499999999999998E-2</v>
      </c>
      <c r="D12" s="431">
        <v>2.92E-2</v>
      </c>
      <c r="E12" s="431">
        <v>3.6499999999999998E-2</v>
      </c>
      <c r="F12" s="431">
        <v>2.92E-2</v>
      </c>
      <c r="G12" s="431">
        <v>4.3799999999999999E-2</v>
      </c>
      <c r="H12" s="431">
        <v>0.17519999999999999</v>
      </c>
      <c r="I12" s="431">
        <v>0.78110000000000002</v>
      </c>
      <c r="J12" s="431">
        <v>1.5402999999999998</v>
      </c>
      <c r="K12" s="431">
        <v>1.5694999999999999</v>
      </c>
      <c r="L12" s="431">
        <v>1.752</v>
      </c>
      <c r="M12" s="431">
        <v>1.8104</v>
      </c>
      <c r="N12" s="431">
        <v>2.8908</v>
      </c>
      <c r="O12" s="431">
        <v>3.2412000000000001</v>
      </c>
      <c r="P12" s="431">
        <v>3.1754999999999995</v>
      </c>
      <c r="Q12" s="431">
        <v>3.0513999999999997</v>
      </c>
      <c r="R12" s="431">
        <v>3.8616999999999999</v>
      </c>
      <c r="S12" s="431">
        <v>4.7157999999999998</v>
      </c>
      <c r="T12" s="431">
        <v>4.8106999999999998</v>
      </c>
      <c r="U12" s="431">
        <v>5.7523999999999997</v>
      </c>
      <c r="V12" s="431">
        <v>5.6137000000000006</v>
      </c>
      <c r="W12" s="431">
        <v>5.9129999999999994</v>
      </c>
      <c r="X12" s="431">
        <v>5.1318999999999999</v>
      </c>
      <c r="Y12" s="431">
        <v>5.9183319199999991</v>
      </c>
      <c r="Z12" s="431">
        <v>5.2523499999999999</v>
      </c>
      <c r="AA12" s="431">
        <v>5.2294206999999995</v>
      </c>
      <c r="AB12" s="431">
        <v>5.0043989299999998</v>
      </c>
      <c r="AC12" s="431">
        <v>3.6892039199999997</v>
      </c>
      <c r="AD12" s="431">
        <v>2.3931641099999998</v>
      </c>
      <c r="AE12" s="431">
        <v>1.9204985999999999</v>
      </c>
      <c r="AF12" s="431">
        <v>1.9063482799999998</v>
      </c>
      <c r="AG12" s="431">
        <v>1.39488473</v>
      </c>
      <c r="AH12" s="431">
        <v>0.89739556999999992</v>
      </c>
      <c r="AI12" s="431">
        <v>0.58446719999999996</v>
      </c>
      <c r="AJ12" s="431">
        <v>0.58523881</v>
      </c>
      <c r="AK12" s="365">
        <v>0.1971</v>
      </c>
      <c r="AL12" s="453">
        <v>-0.66413456201553345</v>
      </c>
      <c r="AM12" s="453">
        <v>-0.19703254103660583</v>
      </c>
      <c r="AN12" s="453">
        <v>5.3905601816950366E-5</v>
      </c>
    </row>
    <row r="13" spans="1:41">
      <c r="A13" s="361" t="s">
        <v>51</v>
      </c>
      <c r="B13" s="432">
        <v>1.1154600100000001</v>
      </c>
      <c r="C13" s="432">
        <v>1.0344718166666667</v>
      </c>
      <c r="D13" s="432">
        <v>1.0341584333333333</v>
      </c>
      <c r="E13" s="432">
        <v>1.1885241599999998</v>
      </c>
      <c r="F13" s="432">
        <v>1.2113094233333332</v>
      </c>
      <c r="G13" s="432">
        <v>1.3146128862333333</v>
      </c>
      <c r="H13" s="432">
        <v>1.4929407735266669</v>
      </c>
      <c r="I13" s="432">
        <v>2.0859590360733336</v>
      </c>
      <c r="J13" s="432">
        <v>2.0449140318199999</v>
      </c>
      <c r="K13" s="432">
        <v>2.0616270932266669</v>
      </c>
      <c r="L13" s="432">
        <v>2.0516014996266669</v>
      </c>
      <c r="M13" s="432">
        <v>1.5974187115733336</v>
      </c>
      <c r="N13" s="432">
        <v>1.35577691648</v>
      </c>
      <c r="O13" s="432">
        <v>1.3656898016266668</v>
      </c>
      <c r="P13" s="432">
        <v>1.2131305696800001</v>
      </c>
      <c r="Q13" s="432">
        <v>1.1650028048000001</v>
      </c>
      <c r="R13" s="432">
        <v>1.1080029218666669</v>
      </c>
      <c r="S13" s="432">
        <v>0.34578677520000001</v>
      </c>
      <c r="T13" s="432">
        <v>0.55881451600000009</v>
      </c>
      <c r="U13" s="432">
        <v>0.50578127600000011</v>
      </c>
      <c r="V13" s="432">
        <v>0.50642311073898316</v>
      </c>
      <c r="W13" s="432">
        <v>0.37543353788474582</v>
      </c>
      <c r="X13" s="432">
        <v>0.29768331205423726</v>
      </c>
      <c r="Y13" s="432">
        <v>0.17446033288440002</v>
      </c>
      <c r="Z13" s="432">
        <v>0.40755026608530004</v>
      </c>
      <c r="AA13" s="432">
        <v>0.39007321713920001</v>
      </c>
      <c r="AB13" s="432">
        <v>0.26666386490900001</v>
      </c>
      <c r="AC13" s="432">
        <v>0.40422651341619997</v>
      </c>
      <c r="AD13" s="432">
        <v>0.38587502747229996</v>
      </c>
      <c r="AE13" s="432">
        <v>0.35581585321210002</v>
      </c>
      <c r="AF13" s="432">
        <v>0.40448770875590001</v>
      </c>
      <c r="AG13" s="432">
        <v>0.47684531302810002</v>
      </c>
      <c r="AH13" s="432">
        <v>1.6959535162996999</v>
      </c>
      <c r="AI13" s="432">
        <v>2.3867018314975001</v>
      </c>
      <c r="AJ13" s="432">
        <v>1.8510300556529748</v>
      </c>
      <c r="AK13" s="367">
        <v>1.5159548682708437</v>
      </c>
      <c r="AL13" s="454">
        <v>-0.18325857818126678</v>
      </c>
      <c r="AM13" s="454">
        <v>0.16338437795639038</v>
      </c>
      <c r="AN13" s="454">
        <v>4.1460405918769538E-4</v>
      </c>
    </row>
    <row r="14" spans="1:41">
      <c r="A14" s="175" t="s">
        <v>88</v>
      </c>
      <c r="B14" s="369">
        <v>6.8068028100000006</v>
      </c>
      <c r="C14" s="369">
        <v>7.3200741166666674</v>
      </c>
      <c r="D14" s="369">
        <v>7.9622741333333344</v>
      </c>
      <c r="E14" s="369">
        <v>9.6342349600000006</v>
      </c>
      <c r="F14" s="369">
        <v>11.340897223333332</v>
      </c>
      <c r="G14" s="369">
        <v>12.473025886233334</v>
      </c>
      <c r="H14" s="369">
        <v>15.114172673526664</v>
      </c>
      <c r="I14" s="369">
        <v>16.964587536073335</v>
      </c>
      <c r="J14" s="369">
        <v>19.946895631819999</v>
      </c>
      <c r="K14" s="369">
        <v>20.062515693226668</v>
      </c>
      <c r="L14" s="369">
        <v>20.124700599626664</v>
      </c>
      <c r="M14" s="369">
        <v>20.697972511573333</v>
      </c>
      <c r="N14" s="369">
        <v>21.29947691648</v>
      </c>
      <c r="O14" s="369">
        <v>22.560328901626661</v>
      </c>
      <c r="P14" s="369">
        <v>24.514332169679996</v>
      </c>
      <c r="Q14" s="369">
        <v>26.802207204799998</v>
      </c>
      <c r="R14" s="369">
        <v>30.051062921866663</v>
      </c>
      <c r="S14" s="369">
        <v>30.618736775199995</v>
      </c>
      <c r="T14" s="369">
        <v>30.441015515999997</v>
      </c>
      <c r="U14" s="369">
        <v>35.596761275999995</v>
      </c>
      <c r="V14" s="369">
        <v>38.877475590738989</v>
      </c>
      <c r="W14" s="369">
        <v>35.810238305084738</v>
      </c>
      <c r="X14" s="369">
        <v>41.99252433735424</v>
      </c>
      <c r="Y14" s="369">
        <v>45.68335689288439</v>
      </c>
      <c r="Z14" s="369">
        <v>49.609999192585299</v>
      </c>
      <c r="AA14" s="369">
        <v>53.887339118825203</v>
      </c>
      <c r="AB14" s="369">
        <v>56.160402184757515</v>
      </c>
      <c r="AC14" s="369">
        <v>57.743137624698804</v>
      </c>
      <c r="AD14" s="369">
        <v>55.304868129088298</v>
      </c>
      <c r="AE14" s="369">
        <v>55.915485923412099</v>
      </c>
      <c r="AF14" s="369">
        <v>63.891543255821432</v>
      </c>
      <c r="AG14" s="369">
        <v>66.275484231704098</v>
      </c>
      <c r="AH14" s="369">
        <v>65.295804206081584</v>
      </c>
      <c r="AI14" s="369">
        <v>67.516051859506732</v>
      </c>
      <c r="AJ14" s="369">
        <v>64.93028251618361</v>
      </c>
      <c r="AK14" s="369">
        <v>67.64205311122403</v>
      </c>
      <c r="AL14" s="270">
        <v>3.8917992264032364E-2</v>
      </c>
      <c r="AM14" s="270">
        <v>2.7277573943138123E-2</v>
      </c>
      <c r="AN14" s="270">
        <v>1.8499672412872314E-2</v>
      </c>
      <c r="AO14" s="86"/>
    </row>
    <row r="15" spans="1:41">
      <c r="B15" s="431"/>
      <c r="C15" s="431"/>
      <c r="D15" s="431"/>
      <c r="E15" s="431"/>
      <c r="F15" s="431"/>
      <c r="G15" s="431"/>
      <c r="H15" s="431"/>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365"/>
      <c r="AL15" s="453"/>
      <c r="AM15" s="453"/>
      <c r="AN15" s="453"/>
    </row>
    <row r="16" spans="1:41">
      <c r="A16" s="361" t="s">
        <v>145</v>
      </c>
      <c r="B16" s="431">
        <v>5.0178200000000004</v>
      </c>
      <c r="C16" s="431">
        <v>5.5125600000000006</v>
      </c>
      <c r="D16" s="431">
        <v>5.5428000000000006</v>
      </c>
      <c r="E16" s="431">
        <v>5.5293200000000011</v>
      </c>
      <c r="F16" s="431">
        <v>5.2806800000000003</v>
      </c>
      <c r="G16" s="431">
        <v>6.0055800000000001</v>
      </c>
      <c r="H16" s="431">
        <v>6.2701600000000006</v>
      </c>
      <c r="I16" s="431">
        <v>5.821600000000001</v>
      </c>
      <c r="J16" s="431">
        <v>5.8425799999999999</v>
      </c>
      <c r="K16" s="431">
        <v>5.0908999987000003</v>
      </c>
      <c r="L16" s="431">
        <v>5.0691894768000001</v>
      </c>
      <c r="M16" s="431">
        <v>5.8012434266000001</v>
      </c>
      <c r="N16" s="431">
        <v>5.7068000546000004</v>
      </c>
      <c r="O16" s="431">
        <v>5.6706808960000004</v>
      </c>
      <c r="P16" s="431">
        <v>5.9216037163000008</v>
      </c>
      <c r="Q16" s="431">
        <v>6.0273826226000002</v>
      </c>
      <c r="R16" s="431">
        <v>5.0115999962000002</v>
      </c>
      <c r="S16" s="431">
        <v>5.0665000003999996</v>
      </c>
      <c r="T16" s="431">
        <v>4.2760000010000008</v>
      </c>
      <c r="U16" s="431">
        <v>4.2948000029999998</v>
      </c>
      <c r="V16" s="431">
        <v>4.4485654219462667</v>
      </c>
      <c r="W16" s="431">
        <v>4.377328312731863</v>
      </c>
      <c r="X16" s="431">
        <v>4.627479134813389</v>
      </c>
      <c r="Y16" s="431">
        <v>4.5276134703944351</v>
      </c>
      <c r="Z16" s="431">
        <v>4.1649151550996999</v>
      </c>
      <c r="AA16" s="431">
        <v>4.2763538091352897</v>
      </c>
      <c r="AB16" s="431">
        <v>4.7219738788193464</v>
      </c>
      <c r="AC16" s="431">
        <v>4.8116737448064688</v>
      </c>
      <c r="AD16" s="431">
        <v>4.5646677353946519</v>
      </c>
      <c r="AE16" s="431">
        <v>4.9198029408761359</v>
      </c>
      <c r="AF16" s="431">
        <v>6.205453991504716</v>
      </c>
      <c r="AG16" s="431">
        <v>5.6084032263857297</v>
      </c>
      <c r="AH16" s="431">
        <v>4.781834406063882</v>
      </c>
      <c r="AI16" s="431">
        <v>5.1045290560999996</v>
      </c>
      <c r="AJ16" s="431">
        <v>5.8324498982000001</v>
      </c>
      <c r="AK16" s="365">
        <v>5.1158959498000005</v>
      </c>
      <c r="AL16" s="453">
        <v>-0.12525299191474915</v>
      </c>
      <c r="AM16" s="453">
        <v>3.4247513860464096E-2</v>
      </c>
      <c r="AN16" s="453">
        <v>1.3991651358082891E-3</v>
      </c>
    </row>
    <row r="17" spans="1:40">
      <c r="A17" s="361" t="s">
        <v>146</v>
      </c>
      <c r="B17" s="431">
        <v>42.667324999999991</v>
      </c>
      <c r="C17" s="431">
        <v>43.116595000000004</v>
      </c>
      <c r="D17" s="431">
        <v>43.819499999999998</v>
      </c>
      <c r="E17" s="431">
        <v>44.464929999999995</v>
      </c>
      <c r="F17" s="431">
        <v>43.920909999999999</v>
      </c>
      <c r="G17" s="431">
        <v>43.828940000000003</v>
      </c>
      <c r="H17" s="431">
        <v>43.585894999999994</v>
      </c>
      <c r="I17" s="431">
        <v>42.543549999999996</v>
      </c>
      <c r="J17" s="431">
        <v>40.734375</v>
      </c>
      <c r="K17" s="431">
        <v>36.294700000000006</v>
      </c>
      <c r="L17" s="431">
        <v>33.979900000000001</v>
      </c>
      <c r="M17" s="431">
        <v>31.433500000000002</v>
      </c>
      <c r="N17" s="431">
        <v>30.762</v>
      </c>
      <c r="O17" s="431">
        <v>28.103400000000001</v>
      </c>
      <c r="P17" s="431">
        <v>27.2774</v>
      </c>
      <c r="Q17" s="431">
        <v>27.632099999999994</v>
      </c>
      <c r="R17" s="431">
        <v>27.99</v>
      </c>
      <c r="S17" s="431">
        <v>26.101300000000002</v>
      </c>
      <c r="T17" s="431">
        <v>23.133499999999998</v>
      </c>
      <c r="U17" s="431">
        <v>25.048599999999997</v>
      </c>
      <c r="V17" s="431">
        <v>25.347100000000005</v>
      </c>
      <c r="W17" s="431">
        <v>24.254900000000006</v>
      </c>
      <c r="X17" s="431">
        <v>24.385199999999998</v>
      </c>
      <c r="Y17" s="431">
        <v>23.562600000000003</v>
      </c>
      <c r="Z17" s="431">
        <v>23.57</v>
      </c>
      <c r="AA17" s="431">
        <v>23.861600000000003</v>
      </c>
      <c r="AB17" s="431">
        <v>23.804000000000002</v>
      </c>
      <c r="AC17" s="431">
        <v>22.7852</v>
      </c>
      <c r="AD17" s="431">
        <v>20.853300000000001</v>
      </c>
      <c r="AE17" s="431">
        <v>20.729900000000001</v>
      </c>
      <c r="AF17" s="431">
        <v>20.895600000000002</v>
      </c>
      <c r="AG17" s="431">
        <v>20.1416</v>
      </c>
      <c r="AH17" s="431">
        <v>17.673599999999997</v>
      </c>
      <c r="AI17" s="431">
        <v>16.846499077099999</v>
      </c>
      <c r="AJ17" s="431">
        <v>16.8426008735</v>
      </c>
      <c r="AK17" s="365">
        <v>16.312369072293997</v>
      </c>
      <c r="AL17" s="453">
        <v>-3.4127812832593918E-2</v>
      </c>
      <c r="AM17" s="453">
        <v>-3.3047907054424286E-2</v>
      </c>
      <c r="AN17" s="453">
        <v>4.4613294303417206E-3</v>
      </c>
    </row>
    <row r="18" spans="1:40">
      <c r="A18" s="361" t="s">
        <v>149</v>
      </c>
      <c r="B18" s="431">
        <v>148.85351265</v>
      </c>
      <c r="C18" s="431">
        <v>149.50269929000001</v>
      </c>
      <c r="D18" s="431">
        <v>141.26144368000001</v>
      </c>
      <c r="E18" s="431">
        <v>142.97746466999999</v>
      </c>
      <c r="F18" s="431">
        <v>148.63417704</v>
      </c>
      <c r="G18" s="431">
        <v>143.51241293000001</v>
      </c>
      <c r="H18" s="431">
        <v>138.95668391999999</v>
      </c>
      <c r="I18" s="431">
        <v>137.88468151000004</v>
      </c>
      <c r="J18" s="431">
        <v>131.56586965240001</v>
      </c>
      <c r="K18" s="431">
        <v>125.03713547719119</v>
      </c>
      <c r="L18" s="431">
        <v>106.1505369190582</v>
      </c>
      <c r="M18" s="431">
        <v>97.634657933809507</v>
      </c>
      <c r="N18" s="431">
        <v>87.849731578501803</v>
      </c>
      <c r="O18" s="431">
        <v>80.948558643435888</v>
      </c>
      <c r="P18" s="431">
        <v>79.049532822823423</v>
      </c>
      <c r="Q18" s="431">
        <v>73.98744373229087</v>
      </c>
      <c r="R18" s="431">
        <v>70.86769816084896</v>
      </c>
      <c r="S18" s="431">
        <v>65.008390691692952</v>
      </c>
      <c r="T18" s="431">
        <v>63.279921406833395</v>
      </c>
      <c r="U18" s="431">
        <v>60.712526373003683</v>
      </c>
      <c r="V18" s="431">
        <v>58.256924777748281</v>
      </c>
      <c r="W18" s="431">
        <v>58.423201513541244</v>
      </c>
      <c r="X18" s="431">
        <v>57.798829841046803</v>
      </c>
      <c r="Y18" s="431">
        <v>58.413127789140589</v>
      </c>
      <c r="Z18" s="431">
        <v>56.571865520219234</v>
      </c>
      <c r="AA18" s="431">
        <v>53.349399566309408</v>
      </c>
      <c r="AB18" s="431">
        <v>54.414091109035432</v>
      </c>
      <c r="AC18" s="431">
        <v>50.095943949343926</v>
      </c>
      <c r="AD18" s="431">
        <v>46.414680878732078</v>
      </c>
      <c r="AE18" s="431">
        <v>45.898108412081399</v>
      </c>
      <c r="AF18" s="431">
        <v>46.7310834778689</v>
      </c>
      <c r="AG18" s="431">
        <v>47.772594896327099</v>
      </c>
      <c r="AH18" s="431">
        <v>45.120903863243406</v>
      </c>
      <c r="AI18" s="431">
        <v>44.143588489597278</v>
      </c>
      <c r="AJ18" s="431">
        <v>42.905941048095045</v>
      </c>
      <c r="AK18" s="365">
        <v>39.936501638667885</v>
      </c>
      <c r="AL18" s="453">
        <v>-7.1751266717910767E-2</v>
      </c>
      <c r="AM18" s="453">
        <v>-2.7271382510662079E-2</v>
      </c>
      <c r="AN18" s="453">
        <v>1.0922379791736603E-2</v>
      </c>
    </row>
    <row r="19" spans="1:40">
      <c r="A19" s="361" t="s">
        <v>150</v>
      </c>
      <c r="B19" s="431">
        <v>3.4778359999999999</v>
      </c>
      <c r="C19" s="431">
        <v>3.6442000000000001</v>
      </c>
      <c r="D19" s="431">
        <v>3.9767000000000001</v>
      </c>
      <c r="E19" s="431">
        <v>4.3224999999999998</v>
      </c>
      <c r="F19" s="431">
        <v>4.8379720000000006</v>
      </c>
      <c r="G19" s="431">
        <v>5.0558700000000005</v>
      </c>
      <c r="H19" s="431">
        <v>5.9690856000000005</v>
      </c>
      <c r="I19" s="431">
        <v>6.2868222999999999</v>
      </c>
      <c r="J19" s="431">
        <v>7.1212018000000006</v>
      </c>
      <c r="K19" s="431">
        <v>7.1185016656000002</v>
      </c>
      <c r="L19" s="431">
        <v>6.9033980565000004</v>
      </c>
      <c r="M19" s="431">
        <v>6.9950993558000008</v>
      </c>
      <c r="N19" s="431">
        <v>7.1631018410000005</v>
      </c>
      <c r="O19" s="431">
        <v>7.3607973824000013</v>
      </c>
      <c r="P19" s="431">
        <v>7.5101006970000004</v>
      </c>
      <c r="Q19" s="431">
        <v>7.1891973009000001</v>
      </c>
      <c r="R19" s="431">
        <v>7.7061984711999996</v>
      </c>
      <c r="S19" s="431">
        <v>8.1259987396</v>
      </c>
      <c r="T19" s="431">
        <v>8.034301429000001</v>
      </c>
      <c r="U19" s="431">
        <v>8.2215988638999988</v>
      </c>
      <c r="V19" s="431">
        <v>8.3919985168000011</v>
      </c>
      <c r="W19" s="431">
        <v>8.5821004096000006</v>
      </c>
      <c r="X19" s="431">
        <v>8.1759981611000008</v>
      </c>
      <c r="Y19" s="431">
        <v>8.5468020537000005</v>
      </c>
      <c r="Z19" s="431">
        <v>8.5380012409999999</v>
      </c>
      <c r="AA19" s="431">
        <v>8.1703015274000013</v>
      </c>
      <c r="AB19" s="431">
        <v>8.3891024976000015</v>
      </c>
      <c r="AC19" s="431">
        <v>8.12949828</v>
      </c>
      <c r="AD19" s="431">
        <v>8.1759015164999997</v>
      </c>
      <c r="AE19" s="431">
        <v>7.3154005560000002</v>
      </c>
      <c r="AF19" s="431">
        <v>7.5049008494000011</v>
      </c>
      <c r="AG19" s="431">
        <v>8.0447002524000002</v>
      </c>
      <c r="AH19" s="431">
        <v>6.7283023911999997</v>
      </c>
      <c r="AI19" s="431">
        <v>6.3841998900000005</v>
      </c>
      <c r="AJ19" s="431">
        <v>5.6752998708000009</v>
      </c>
      <c r="AK19" s="365">
        <v>4.0595034881099998</v>
      </c>
      <c r="AL19" s="453">
        <v>-0.28666114807128906</v>
      </c>
      <c r="AM19" s="453">
        <v>-4.0017623454332352E-2</v>
      </c>
      <c r="AN19" s="453">
        <v>1.1102485004812479E-3</v>
      </c>
    </row>
    <row r="20" spans="1:40">
      <c r="A20" s="361" t="s">
        <v>151</v>
      </c>
      <c r="B20" s="431">
        <v>5.9419899999999988</v>
      </c>
      <c r="C20" s="431">
        <v>5.9679679999999991</v>
      </c>
      <c r="D20" s="431">
        <v>5.7620069999999997</v>
      </c>
      <c r="E20" s="431">
        <v>5.7030499999999993</v>
      </c>
      <c r="F20" s="431">
        <v>5.4876039999999993</v>
      </c>
      <c r="G20" s="431">
        <v>5.2623379999999997</v>
      </c>
      <c r="H20" s="431">
        <v>5.2013039999999995</v>
      </c>
      <c r="I20" s="431">
        <v>4.7635179999999995</v>
      </c>
      <c r="J20" s="431">
        <v>4.5664279999999993</v>
      </c>
      <c r="K20" s="431">
        <v>4.1869473441033929</v>
      </c>
      <c r="L20" s="431">
        <v>4.028085033901367</v>
      </c>
      <c r="M20" s="431">
        <v>3.7617120628132734</v>
      </c>
      <c r="N20" s="431">
        <v>2.9184185145631072</v>
      </c>
      <c r="O20" s="431">
        <v>3.1311995717125818</v>
      </c>
      <c r="P20" s="431">
        <v>2.770347325209856</v>
      </c>
      <c r="Q20" s="431">
        <v>3.3731689798807261</v>
      </c>
      <c r="R20" s="431">
        <v>3.5137720010149707</v>
      </c>
      <c r="S20" s="431">
        <v>3.1932604325061358</v>
      </c>
      <c r="T20" s="431">
        <v>3.006071735615591</v>
      </c>
      <c r="U20" s="431">
        <v>2.9351867188056726</v>
      </c>
      <c r="V20" s="431">
        <v>2.7116644069282736</v>
      </c>
      <c r="W20" s="431">
        <v>2.735552363629385</v>
      </c>
      <c r="X20" s="431">
        <v>2.7576153489963158</v>
      </c>
      <c r="Y20" s="431">
        <v>2.251722552214908</v>
      </c>
      <c r="Z20" s="431">
        <v>1.7481</v>
      </c>
      <c r="AA20" s="431">
        <v>1.7565999999999997</v>
      </c>
      <c r="AB20" s="431">
        <v>1.7727999999999999</v>
      </c>
      <c r="AC20" s="431">
        <v>1.6936</v>
      </c>
      <c r="AD20" s="431">
        <v>1.556</v>
      </c>
      <c r="AE20" s="431">
        <v>1.5932999999999997</v>
      </c>
      <c r="AF20" s="431">
        <v>1.6454</v>
      </c>
      <c r="AG20" s="431">
        <v>1.6065</v>
      </c>
      <c r="AH20" s="431">
        <v>1.6116999999999999</v>
      </c>
      <c r="AI20" s="431">
        <v>1.5880000000000001</v>
      </c>
      <c r="AJ20" s="431">
        <v>1.5183002016000002</v>
      </c>
      <c r="AK20" s="365">
        <v>1.5315783196896</v>
      </c>
      <c r="AL20" s="453">
        <v>5.9892488643527031E-3</v>
      </c>
      <c r="AM20" s="453">
        <v>-1.3994953595101833E-2</v>
      </c>
      <c r="AN20" s="453">
        <v>4.188769671600312E-4</v>
      </c>
    </row>
    <row r="21" spans="1:40">
      <c r="A21" s="361" t="s">
        <v>68</v>
      </c>
      <c r="B21" s="431" t="s">
        <v>8</v>
      </c>
      <c r="C21" s="431" t="s">
        <v>8</v>
      </c>
      <c r="D21" s="431" t="s">
        <v>8</v>
      </c>
      <c r="E21" s="431" t="s">
        <v>8</v>
      </c>
      <c r="F21" s="431">
        <v>57.270780000000002</v>
      </c>
      <c r="G21" s="431">
        <v>60.160939999999997</v>
      </c>
      <c r="H21" s="431">
        <v>62.146140000000003</v>
      </c>
      <c r="I21" s="431">
        <v>62.340179999999989</v>
      </c>
      <c r="J21" s="431">
        <v>60.158559999999987</v>
      </c>
      <c r="K21" s="431">
        <v>57.072920799999999</v>
      </c>
      <c r="L21" s="431">
        <v>56.535353000000001</v>
      </c>
      <c r="M21" s="431">
        <v>54.814480000000003</v>
      </c>
      <c r="N21" s="431">
        <v>48.313326599999996</v>
      </c>
      <c r="O21" s="431">
        <v>45.112058599999997</v>
      </c>
      <c r="P21" s="431">
        <v>35.918628200000001</v>
      </c>
      <c r="Q21" s="431">
        <v>33.119357600000001</v>
      </c>
      <c r="R21" s="431">
        <v>31.456535600000002</v>
      </c>
      <c r="S21" s="431">
        <v>30.312819600000001</v>
      </c>
      <c r="T21" s="431">
        <v>25.3126636</v>
      </c>
      <c r="U21" s="431">
        <v>32.436108599999997</v>
      </c>
      <c r="V21" s="431">
        <v>34.242382030769228</v>
      </c>
      <c r="W21" s="431">
        <v>31.851441046153841</v>
      </c>
      <c r="X21" s="431">
        <v>36.548953840000003</v>
      </c>
      <c r="Y21" s="431">
        <v>37.46636642</v>
      </c>
      <c r="Z21" s="431">
        <v>37.255426459999995</v>
      </c>
      <c r="AA21" s="431">
        <v>41.426549360000003</v>
      </c>
      <c r="AB21" s="431">
        <v>42.201645779999993</v>
      </c>
      <c r="AC21" s="431">
        <v>47.942835421599995</v>
      </c>
      <c r="AD21" s="431">
        <v>43.418476037999994</v>
      </c>
      <c r="AE21" s="431">
        <v>47.497912215599996</v>
      </c>
      <c r="AF21" s="431">
        <v>49.751229360000004</v>
      </c>
      <c r="AG21" s="431">
        <v>51.632733319999993</v>
      </c>
      <c r="AH21" s="431">
        <v>51.376270819999995</v>
      </c>
      <c r="AI21" s="431">
        <v>48.896322720000008</v>
      </c>
      <c r="AJ21" s="431">
        <v>46.183612399986934</v>
      </c>
      <c r="AK21" s="365">
        <v>44.055458519659389</v>
      </c>
      <c r="AL21" s="453">
        <v>-4.8686619848012924E-2</v>
      </c>
      <c r="AM21" s="453">
        <v>2.1715156733989716E-2</v>
      </c>
      <c r="AN21" s="453">
        <v>1.2048888951539993E-2</v>
      </c>
    </row>
    <row r="22" spans="1:40">
      <c r="A22" s="361" t="s">
        <v>155</v>
      </c>
      <c r="B22" s="431">
        <v>102.99433312882343</v>
      </c>
      <c r="C22" s="431">
        <v>120.18109732111733</v>
      </c>
      <c r="D22" s="431">
        <v>122.398720656902</v>
      </c>
      <c r="E22" s="431">
        <v>122.62057122828737</v>
      </c>
      <c r="F22" s="431">
        <v>123.49990982327805</v>
      </c>
      <c r="G22" s="431">
        <v>125.57928320280249</v>
      </c>
      <c r="H22" s="431">
        <v>126.94817771354687</v>
      </c>
      <c r="I22" s="431">
        <v>126.92959879413188</v>
      </c>
      <c r="J22" s="431">
        <v>117.15875139891868</v>
      </c>
      <c r="K22" s="431">
        <v>99.957162094294375</v>
      </c>
      <c r="L22" s="431">
        <v>95.735476846649334</v>
      </c>
      <c r="M22" s="431">
        <v>93.169897380255932</v>
      </c>
      <c r="N22" s="431">
        <v>90.110839527056669</v>
      </c>
      <c r="O22" s="431">
        <v>90.043763985946981</v>
      </c>
      <c r="P22" s="431">
        <v>92.210564054525221</v>
      </c>
      <c r="Q22" s="431">
        <v>91.404810417651305</v>
      </c>
      <c r="R22" s="431">
        <v>93.005602148472775</v>
      </c>
      <c r="S22" s="431">
        <v>80.348576588760949</v>
      </c>
      <c r="T22" s="431">
        <v>77.739712827077838</v>
      </c>
      <c r="U22" s="431">
        <v>71.894962364330723</v>
      </c>
      <c r="V22" s="431">
        <v>72.056378133138537</v>
      </c>
      <c r="W22" s="431">
        <v>71.771866363871808</v>
      </c>
      <c r="X22" s="431">
        <v>71.429090300374568</v>
      </c>
      <c r="Y22" s="431">
        <v>69.320390526132798</v>
      </c>
      <c r="Z22" s="431">
        <v>69.370285621553421</v>
      </c>
      <c r="AA22" s="431">
        <v>68.047561329291909</v>
      </c>
      <c r="AB22" s="431">
        <v>62.489777604665996</v>
      </c>
      <c r="AC22" s="431">
        <v>60.910455535368001</v>
      </c>
      <c r="AD22" s="431">
        <v>56.427611154296002</v>
      </c>
      <c r="AE22" s="431">
        <v>55.389781265160003</v>
      </c>
      <c r="AF22" s="431">
        <v>55.719405255811004</v>
      </c>
      <c r="AG22" s="431">
        <v>57.819709169949995</v>
      </c>
      <c r="AH22" s="431">
        <v>57.159517334989005</v>
      </c>
      <c r="AI22" s="431">
        <v>54.032894329678001</v>
      </c>
      <c r="AJ22" s="431">
        <v>52.973016918996002</v>
      </c>
      <c r="AK22" s="365">
        <v>52.307912293228007</v>
      </c>
      <c r="AL22" s="453">
        <v>-1.525347214192152E-2</v>
      </c>
      <c r="AM22" s="453">
        <v>-2.6607215404510498E-2</v>
      </c>
      <c r="AN22" s="453">
        <v>1.4305882155895233E-2</v>
      </c>
    </row>
    <row r="23" spans="1:40">
      <c r="A23" s="361" t="s">
        <v>92</v>
      </c>
      <c r="B23" s="431">
        <v>8.4711999999999996</v>
      </c>
      <c r="C23" s="431">
        <v>8.3965999999999994</v>
      </c>
      <c r="D23" s="431">
        <v>9.7273999999999994</v>
      </c>
      <c r="E23" s="431">
        <v>9.8315999999999999</v>
      </c>
      <c r="F23" s="431">
        <v>10.2896</v>
      </c>
      <c r="G23" s="431">
        <v>10.467599999999999</v>
      </c>
      <c r="H23" s="431">
        <v>11.275600000000001</v>
      </c>
      <c r="I23" s="431">
        <v>12.585800000000001</v>
      </c>
      <c r="J23" s="431">
        <v>12.41292</v>
      </c>
      <c r="K23" s="431">
        <v>8.2637987563999999</v>
      </c>
      <c r="L23" s="431">
        <v>7.0304005870000008</v>
      </c>
      <c r="M23" s="431">
        <v>7.3471990913999994</v>
      </c>
      <c r="N23" s="431">
        <v>7.6253574592</v>
      </c>
      <c r="O23" s="431">
        <v>7.7802879190000001</v>
      </c>
      <c r="P23" s="431">
        <v>7.887659954700001</v>
      </c>
      <c r="Q23" s="431">
        <v>8.0644190271000014</v>
      </c>
      <c r="R23" s="431">
        <v>6.6028994816999997</v>
      </c>
      <c r="S23" s="431">
        <v>5.1504399631999993</v>
      </c>
      <c r="T23" s="431">
        <v>4.6465092310000005</v>
      </c>
      <c r="U23" s="431">
        <v>5.6034891927999997</v>
      </c>
      <c r="V23" s="431">
        <v>5.7006390641999998</v>
      </c>
      <c r="W23" s="431">
        <v>6.0989380732999994</v>
      </c>
      <c r="X23" s="431">
        <v>6.5401883007999988</v>
      </c>
      <c r="Y23" s="431">
        <v>6.2992801792000002</v>
      </c>
      <c r="Z23" s="431">
        <v>5.7946585820000003</v>
      </c>
      <c r="AA23" s="431">
        <v>6.4796900162999993</v>
      </c>
      <c r="AB23" s="431">
        <v>6.8583091979999997</v>
      </c>
      <c r="AC23" s="431">
        <v>6.9633000482000007</v>
      </c>
      <c r="AD23" s="431">
        <v>6.5652904468999989</v>
      </c>
      <c r="AE23" s="431">
        <v>5.9035290784000001</v>
      </c>
      <c r="AF23" s="431">
        <v>6.6621083984</v>
      </c>
      <c r="AG23" s="431">
        <v>6.346118467000001</v>
      </c>
      <c r="AH23" s="431">
        <v>4.6566104900999994</v>
      </c>
      <c r="AI23" s="431">
        <v>4.4491194730000005</v>
      </c>
      <c r="AJ23" s="431">
        <v>4.7119383521000007</v>
      </c>
      <c r="AK23" s="365">
        <v>4.2899191214749735</v>
      </c>
      <c r="AL23" s="453">
        <v>-9.205135703086853E-2</v>
      </c>
      <c r="AM23" s="453">
        <v>-2.0471278578042984E-2</v>
      </c>
      <c r="AN23" s="453">
        <v>1.1732656275853515E-3</v>
      </c>
    </row>
    <row r="24" spans="1:40">
      <c r="A24" s="361" t="s">
        <v>69</v>
      </c>
      <c r="B24" s="431" t="s">
        <v>8</v>
      </c>
      <c r="C24" s="431" t="s">
        <v>8</v>
      </c>
      <c r="D24" s="431" t="s">
        <v>8</v>
      </c>
      <c r="E24" s="431" t="s">
        <v>8</v>
      </c>
      <c r="F24" s="431">
        <v>185.80566899999997</v>
      </c>
      <c r="G24" s="431">
        <v>192.17340924979754</v>
      </c>
      <c r="H24" s="431">
        <v>193.73104113157891</v>
      </c>
      <c r="I24" s="431">
        <v>199.95653639676109</v>
      </c>
      <c r="J24" s="431">
        <v>192.34567453441292</v>
      </c>
      <c r="K24" s="431">
        <v>185.56113999999997</v>
      </c>
      <c r="L24" s="431">
        <v>170.64356359999999</v>
      </c>
      <c r="M24" s="431">
        <v>163.63422410000001</v>
      </c>
      <c r="N24" s="431">
        <v>147.57666589999997</v>
      </c>
      <c r="O24" s="431">
        <v>131.33980029999998</v>
      </c>
      <c r="P24" s="431">
        <v>124.71361719999999</v>
      </c>
      <c r="Q24" s="431">
        <v>120.76006637999998</v>
      </c>
      <c r="R24" s="431">
        <v>116.0359682</v>
      </c>
      <c r="S24" s="431">
        <v>108.83541</v>
      </c>
      <c r="T24" s="431">
        <v>117.78019999999999</v>
      </c>
      <c r="U24" s="431">
        <v>121.49537999999998</v>
      </c>
      <c r="V24" s="431">
        <v>128.38784999999999</v>
      </c>
      <c r="W24" s="431">
        <v>122.57097999999999</v>
      </c>
      <c r="X24" s="431">
        <v>132.46016</v>
      </c>
      <c r="Y24" s="431">
        <v>137.08016000000001</v>
      </c>
      <c r="Z24" s="431">
        <v>135.55835999999999</v>
      </c>
      <c r="AA24" s="431">
        <v>140.97999999999999</v>
      </c>
      <c r="AB24" s="431">
        <v>143.47507999999999</v>
      </c>
      <c r="AC24" s="431">
        <v>148.95426</v>
      </c>
      <c r="AD24" s="431">
        <v>141.71822</v>
      </c>
      <c r="AE24" s="431">
        <v>150.95322199999998</v>
      </c>
      <c r="AF24" s="431">
        <v>157.577</v>
      </c>
      <c r="AG24" s="431">
        <v>168.28559999999999</v>
      </c>
      <c r="AH24" s="431">
        <v>173.11699999999999</v>
      </c>
      <c r="AI24" s="431">
        <v>176.59179999999998</v>
      </c>
      <c r="AJ24" s="431">
        <v>186.38323199999996</v>
      </c>
      <c r="AK24" s="365">
        <v>192.77079187430289</v>
      </c>
      <c r="AL24" s="453">
        <v>3.1445231288671494E-2</v>
      </c>
      <c r="AM24" s="453">
        <v>3.2352592796087265E-2</v>
      </c>
      <c r="AN24" s="453">
        <v>5.2721589803695679E-2</v>
      </c>
    </row>
    <row r="25" spans="1:40">
      <c r="A25" s="361" t="s">
        <v>532</v>
      </c>
      <c r="B25" s="431" t="s">
        <v>8</v>
      </c>
      <c r="C25" s="431" t="s">
        <v>8</v>
      </c>
      <c r="D25" s="431" t="s">
        <v>8</v>
      </c>
      <c r="E25" s="431" t="s">
        <v>8</v>
      </c>
      <c r="F25" s="431" t="s">
        <v>8</v>
      </c>
      <c r="G25" s="431" t="s">
        <v>8</v>
      </c>
      <c r="H25" s="431" t="s">
        <v>8</v>
      </c>
      <c r="I25" s="431" t="s">
        <v>8</v>
      </c>
      <c r="J25" s="431" t="s">
        <v>8</v>
      </c>
      <c r="K25" s="431" t="s">
        <v>8</v>
      </c>
      <c r="L25" s="431" t="s">
        <v>8</v>
      </c>
      <c r="M25" s="431" t="s">
        <v>8</v>
      </c>
      <c r="N25" s="431" t="s">
        <v>8</v>
      </c>
      <c r="O25" s="431" t="s">
        <v>8</v>
      </c>
      <c r="P25" s="431" t="s">
        <v>8</v>
      </c>
      <c r="Q25" s="431" t="s">
        <v>8</v>
      </c>
      <c r="R25" s="431" t="s">
        <v>8</v>
      </c>
      <c r="S25" s="431" t="s">
        <v>8</v>
      </c>
      <c r="T25" s="431" t="s">
        <v>8</v>
      </c>
      <c r="U25" s="431" t="s">
        <v>8</v>
      </c>
      <c r="V25" s="431" t="s">
        <v>8</v>
      </c>
      <c r="W25" s="431" t="s">
        <v>8</v>
      </c>
      <c r="X25" s="431" t="s">
        <v>8</v>
      </c>
      <c r="Y25" s="431" t="s">
        <v>8</v>
      </c>
      <c r="Z25" s="431" t="s">
        <v>8</v>
      </c>
      <c r="AA25" s="431" t="s">
        <v>8</v>
      </c>
      <c r="AB25" s="431">
        <v>7.1922051961100282</v>
      </c>
      <c r="AC25" s="431">
        <v>7.4863248828143725</v>
      </c>
      <c r="AD25" s="431">
        <v>7.4167365366181883</v>
      </c>
      <c r="AE25" s="431">
        <v>7.2479788231713096</v>
      </c>
      <c r="AF25" s="431">
        <v>7.8153324862848557</v>
      </c>
      <c r="AG25" s="431">
        <v>7.3214966347528012</v>
      </c>
      <c r="AH25" s="431">
        <v>7.7222833704916276</v>
      </c>
      <c r="AI25" s="431">
        <v>5.7234320753150687</v>
      </c>
      <c r="AJ25" s="431">
        <v>7.2413219846267101</v>
      </c>
      <c r="AK25" s="365">
        <v>7.3622156010617354</v>
      </c>
      <c r="AL25" s="453">
        <v>1.3917109929025173E-2</v>
      </c>
      <c r="AM25" s="453" t="s">
        <v>8</v>
      </c>
      <c r="AN25" s="453">
        <v>2.0135194063186646E-3</v>
      </c>
    </row>
    <row r="26" spans="1:40">
      <c r="A26" s="361" t="s">
        <v>158</v>
      </c>
      <c r="B26" s="431">
        <v>12.057001314000001</v>
      </c>
      <c r="C26" s="431">
        <v>12.949004845000001</v>
      </c>
      <c r="D26" s="431">
        <v>13.153990508</v>
      </c>
      <c r="E26" s="431">
        <v>13.025984016000001</v>
      </c>
      <c r="F26" s="431">
        <v>12.916001680000001</v>
      </c>
      <c r="G26" s="431">
        <v>13.234002655000001</v>
      </c>
      <c r="H26" s="431">
        <v>11.494003338000001</v>
      </c>
      <c r="I26" s="431">
        <v>10.888000676000001</v>
      </c>
      <c r="J26" s="431">
        <v>11.647992895000002</v>
      </c>
      <c r="K26" s="431">
        <v>11.382999991999998</v>
      </c>
      <c r="L26" s="431">
        <v>10.436002088</v>
      </c>
      <c r="M26" s="431">
        <v>10.601997300000001</v>
      </c>
      <c r="N26" s="431">
        <v>10.430994330000001</v>
      </c>
      <c r="O26" s="431">
        <v>9.8680064879999989</v>
      </c>
      <c r="P26" s="431">
        <v>9.7340017129999996</v>
      </c>
      <c r="Q26" s="431">
        <v>9.6129982560000009</v>
      </c>
      <c r="R26" s="431">
        <v>9.631994937</v>
      </c>
      <c r="S26" s="431">
        <v>9.237991826</v>
      </c>
      <c r="T26" s="431">
        <v>8.5860036399999995</v>
      </c>
      <c r="U26" s="431">
        <v>8.3409980819999987</v>
      </c>
      <c r="V26" s="431">
        <v>7.8630072089999992</v>
      </c>
      <c r="W26" s="431">
        <v>7.6839994419999993</v>
      </c>
      <c r="X26" s="431">
        <v>7.1440017220000005</v>
      </c>
      <c r="Y26" s="431">
        <v>6.9219998050000004</v>
      </c>
      <c r="Z26" s="431">
        <v>6.6259947530000005</v>
      </c>
      <c r="AA26" s="431">
        <v>6.2429940800000008</v>
      </c>
      <c r="AB26" s="431">
        <v>5.8649971920000006</v>
      </c>
      <c r="AC26" s="431">
        <v>4.3739995069999997</v>
      </c>
      <c r="AD26" s="431">
        <v>3.8101735799999998</v>
      </c>
      <c r="AE26" s="431">
        <v>3.2957422919999999</v>
      </c>
      <c r="AF26" s="431">
        <v>2.648197991</v>
      </c>
      <c r="AG26" s="431">
        <v>2.4602555080000004</v>
      </c>
      <c r="AH26" s="431">
        <v>1.7624957200000002</v>
      </c>
      <c r="AI26" s="431">
        <v>1.6278947045999999</v>
      </c>
      <c r="AJ26" s="431">
        <v>1.2022383654983999</v>
      </c>
      <c r="AK26" s="365">
        <v>0.68365182474638275</v>
      </c>
      <c r="AL26" s="453">
        <v>-0.43290454149246216</v>
      </c>
      <c r="AM26" s="453">
        <v>-0.15690997242927551</v>
      </c>
      <c r="AN26" s="453">
        <v>1.8697444465942681E-4</v>
      </c>
    </row>
    <row r="27" spans="1:40">
      <c r="A27" s="361" t="s">
        <v>161</v>
      </c>
      <c r="B27" s="431">
        <v>6.9330001152000005</v>
      </c>
      <c r="C27" s="431">
        <v>7.4670806284000006</v>
      </c>
      <c r="D27" s="431">
        <v>7.8594902300000005</v>
      </c>
      <c r="E27" s="431">
        <v>8.8105411834999998</v>
      </c>
      <c r="F27" s="431">
        <v>10.635609515000001</v>
      </c>
      <c r="G27" s="431">
        <v>11.360530173200001</v>
      </c>
      <c r="H27" s="431">
        <v>12.209108494400001</v>
      </c>
      <c r="I27" s="431">
        <v>11.083171566599999</v>
      </c>
      <c r="J27" s="431">
        <v>12.7696917076</v>
      </c>
      <c r="K27" s="431">
        <v>11.722791482300002</v>
      </c>
      <c r="L27" s="431">
        <v>11.003979166000001</v>
      </c>
      <c r="M27" s="431">
        <v>12.117298509999999</v>
      </c>
      <c r="N27" s="431">
        <v>11.549471943900002</v>
      </c>
      <c r="O27" s="431">
        <v>12.106861590199999</v>
      </c>
      <c r="P27" s="431">
        <v>12.0829076622</v>
      </c>
      <c r="Q27" s="431">
        <v>12.295606826962295</v>
      </c>
      <c r="R27" s="431">
        <v>13.118463182516365</v>
      </c>
      <c r="S27" s="431">
        <v>13.944884273429373</v>
      </c>
      <c r="T27" s="431">
        <v>13.284605790197823</v>
      </c>
      <c r="U27" s="431">
        <v>12.488181858363584</v>
      </c>
      <c r="V27" s="431">
        <v>12.281450278625227</v>
      </c>
      <c r="W27" s="431">
        <v>11.360297561386334</v>
      </c>
      <c r="X27" s="431">
        <v>10.776957095235602</v>
      </c>
      <c r="Y27" s="431">
        <v>10.532213876611001</v>
      </c>
      <c r="Z27" s="431">
        <v>11.213998498999999</v>
      </c>
      <c r="AA27" s="431">
        <v>13.1600018682</v>
      </c>
      <c r="AB27" s="431">
        <v>14.7969978472</v>
      </c>
      <c r="AC27" s="431">
        <v>16.674003694600003</v>
      </c>
      <c r="AD27" s="431">
        <v>17.4019991563</v>
      </c>
      <c r="AE27" s="431">
        <v>17.5239963426</v>
      </c>
      <c r="AF27" s="431">
        <v>17.86899828328</v>
      </c>
      <c r="AG27" s="431">
        <v>17.0170003329</v>
      </c>
      <c r="AH27" s="431">
        <v>15.451294565464613</v>
      </c>
      <c r="AI27" s="431">
        <v>16.358999999999998</v>
      </c>
      <c r="AJ27" s="431">
        <v>12.794291000000001</v>
      </c>
      <c r="AK27" s="365">
        <v>15.22770637658143</v>
      </c>
      <c r="AL27" s="453">
        <v>0.18694350123405457</v>
      </c>
      <c r="AM27" s="453">
        <v>1.3270906172692776E-2</v>
      </c>
      <c r="AN27" s="453">
        <v>4.1646813042461872E-3</v>
      </c>
    </row>
    <row r="28" spans="1:40">
      <c r="A28" s="361" t="s">
        <v>162</v>
      </c>
      <c r="B28" s="431" t="s">
        <v>8</v>
      </c>
      <c r="C28" s="431" t="s">
        <v>8</v>
      </c>
      <c r="D28" s="431" t="s">
        <v>8</v>
      </c>
      <c r="E28" s="431" t="s">
        <v>8</v>
      </c>
      <c r="F28" s="431">
        <v>83.651141699999997</v>
      </c>
      <c r="G28" s="431">
        <v>85.496866600000004</v>
      </c>
      <c r="H28" s="431">
        <v>84.95814399999999</v>
      </c>
      <c r="I28" s="431">
        <v>84.856163823780761</v>
      </c>
      <c r="J28" s="431">
        <v>79.775837270829527</v>
      </c>
      <c r="K28" s="431">
        <v>75.684524847219691</v>
      </c>
      <c r="L28" s="431">
        <v>63.043140299999997</v>
      </c>
      <c r="M28" s="431">
        <v>61.065874199999996</v>
      </c>
      <c r="N28" s="431">
        <v>52.665821999999999</v>
      </c>
      <c r="O28" s="431">
        <v>44.098663000000009</v>
      </c>
      <c r="P28" s="431">
        <v>37.240918700000002</v>
      </c>
      <c r="Q28" s="431">
        <v>33.096820600000001</v>
      </c>
      <c r="R28" s="431">
        <v>33.959220000000002</v>
      </c>
      <c r="S28" s="431">
        <v>34.426283700000006</v>
      </c>
      <c r="T28" s="431">
        <v>36.287361300000001</v>
      </c>
      <c r="U28" s="431">
        <v>36.073079699999994</v>
      </c>
      <c r="V28" s="431">
        <v>35.599506300000002</v>
      </c>
      <c r="W28" s="431">
        <v>35.873746600000004</v>
      </c>
      <c r="X28" s="431">
        <v>34.580962200000002</v>
      </c>
      <c r="Y28" s="431">
        <v>34.387049699999999</v>
      </c>
      <c r="Z28" s="431">
        <v>34.946452800000003</v>
      </c>
      <c r="AA28" s="431">
        <v>35.677854700000005</v>
      </c>
      <c r="AB28" s="431">
        <v>34.020878500000002</v>
      </c>
      <c r="AC28" s="431">
        <v>34.351881200000001</v>
      </c>
      <c r="AD28" s="431">
        <v>31.816604399999999</v>
      </c>
      <c r="AE28" s="431">
        <v>31.750196999999996</v>
      </c>
      <c r="AF28" s="431">
        <v>36.258156</v>
      </c>
      <c r="AG28" s="431">
        <v>37.974804200000001</v>
      </c>
      <c r="AH28" s="431">
        <v>36.605064800000001</v>
      </c>
      <c r="AI28" s="431">
        <v>25.861294399999998</v>
      </c>
      <c r="AJ28" s="431">
        <v>16.392886100000002</v>
      </c>
      <c r="AK28" s="365">
        <v>17.148882914061286</v>
      </c>
      <c r="AL28" s="453">
        <v>4.3259125202894211E-2</v>
      </c>
      <c r="AM28" s="453">
        <v>-7.2902880609035492E-2</v>
      </c>
      <c r="AN28" s="453">
        <v>4.6901106834411621E-3</v>
      </c>
    </row>
    <row r="29" spans="1:40">
      <c r="A29" s="361" t="s">
        <v>93</v>
      </c>
      <c r="B29" s="431">
        <v>78.00800000000001</v>
      </c>
      <c r="C29" s="431">
        <v>76.069000000000003</v>
      </c>
      <c r="D29" s="431">
        <v>72.695999999999998</v>
      </c>
      <c r="E29" s="431">
        <v>30.719000000000001</v>
      </c>
      <c r="F29" s="431">
        <v>56.572000000000003</v>
      </c>
      <c r="G29" s="431">
        <v>65.592000000000013</v>
      </c>
      <c r="H29" s="431">
        <v>63.189</v>
      </c>
      <c r="I29" s="431">
        <v>63.302999999999997</v>
      </c>
      <c r="J29" s="431">
        <v>60.881999999999998</v>
      </c>
      <c r="K29" s="431">
        <v>56.443000000000005</v>
      </c>
      <c r="L29" s="431">
        <v>57.555</v>
      </c>
      <c r="M29" s="431">
        <v>51.513999999999996</v>
      </c>
      <c r="N29" s="431">
        <v>41.588000000000001</v>
      </c>
      <c r="O29" s="431">
        <v>29.704000000000001</v>
      </c>
      <c r="P29" s="431">
        <v>32.750999999999998</v>
      </c>
      <c r="Q29" s="431">
        <v>31.135395944814803</v>
      </c>
      <c r="R29" s="431">
        <v>30.303420984615872</v>
      </c>
      <c r="S29" s="431">
        <v>25.757141604111577</v>
      </c>
      <c r="T29" s="431">
        <v>23.219264289125704</v>
      </c>
      <c r="U29" s="431">
        <v>19.551477860062171</v>
      </c>
      <c r="V29" s="431">
        <v>19.968764452869003</v>
      </c>
      <c r="W29" s="431">
        <v>18.80758032674601</v>
      </c>
      <c r="X29" s="431">
        <v>17.635825191961811</v>
      </c>
      <c r="Y29" s="431">
        <v>15.593690949162305</v>
      </c>
      <c r="Z29" s="431">
        <v>12.713832193573875</v>
      </c>
      <c r="AA29" s="431">
        <v>11.417929463273483</v>
      </c>
      <c r="AB29" s="431">
        <v>10.696584279539541</v>
      </c>
      <c r="AC29" s="431">
        <v>11.305201221221212</v>
      </c>
      <c r="AD29" s="431">
        <v>11.038669754670172</v>
      </c>
      <c r="AE29" s="431">
        <v>11.425174563493993</v>
      </c>
      <c r="AF29" s="431">
        <v>11.532006272389953</v>
      </c>
      <c r="AG29" s="431">
        <v>10.58283780570323</v>
      </c>
      <c r="AH29" s="431">
        <v>7.9732975988177346</v>
      </c>
      <c r="AI29" s="431">
        <v>7.2890864608816512</v>
      </c>
      <c r="AJ29" s="431">
        <v>5.3842005510012729</v>
      </c>
      <c r="AK29" s="365">
        <v>2.6161436553119808</v>
      </c>
      <c r="AL29" s="453">
        <v>-0.51543492078781128</v>
      </c>
      <c r="AM29" s="453">
        <v>-8.2334347069263458E-2</v>
      </c>
      <c r="AN29" s="453">
        <v>7.1549869608134031E-4</v>
      </c>
    </row>
    <row r="30" spans="1:40">
      <c r="A30" s="361" t="s">
        <v>506</v>
      </c>
      <c r="B30" s="431">
        <v>346.33235116819998</v>
      </c>
      <c r="C30" s="431">
        <v>349.23131790620005</v>
      </c>
      <c r="D30" s="431">
        <v>348.90691128500004</v>
      </c>
      <c r="E30" s="431">
        <v>345.12022556660003</v>
      </c>
      <c r="F30" s="431" t="s">
        <v>8</v>
      </c>
      <c r="G30" s="431" t="s">
        <v>8</v>
      </c>
      <c r="H30" s="431" t="s">
        <v>8</v>
      </c>
      <c r="I30" s="431" t="s">
        <v>8</v>
      </c>
      <c r="J30" s="431" t="s">
        <v>8</v>
      </c>
      <c r="K30" s="431" t="s">
        <v>8</v>
      </c>
      <c r="L30" s="431" t="s">
        <v>8</v>
      </c>
      <c r="M30" s="431" t="s">
        <v>8</v>
      </c>
      <c r="N30" s="431" t="s">
        <v>8</v>
      </c>
      <c r="O30" s="431" t="s">
        <v>8</v>
      </c>
      <c r="P30" s="431" t="s">
        <v>8</v>
      </c>
      <c r="Q30" s="431" t="s">
        <v>8</v>
      </c>
      <c r="R30" s="431" t="s">
        <v>8</v>
      </c>
      <c r="S30" s="431" t="s">
        <v>8</v>
      </c>
      <c r="T30" s="431" t="s">
        <v>8</v>
      </c>
      <c r="U30" s="431" t="s">
        <v>8</v>
      </c>
      <c r="V30" s="431" t="s">
        <v>8</v>
      </c>
      <c r="W30" s="431" t="s">
        <v>8</v>
      </c>
      <c r="X30" s="431" t="s">
        <v>8</v>
      </c>
      <c r="Y30" s="431" t="s">
        <v>8</v>
      </c>
      <c r="Z30" s="431" t="s">
        <v>8</v>
      </c>
      <c r="AA30" s="431" t="s">
        <v>8</v>
      </c>
      <c r="AB30" s="431" t="s">
        <v>8</v>
      </c>
      <c r="AC30" s="431" t="s">
        <v>8</v>
      </c>
      <c r="AD30" s="431" t="s">
        <v>8</v>
      </c>
      <c r="AE30" s="431" t="s">
        <v>8</v>
      </c>
      <c r="AF30" s="431" t="s">
        <v>8</v>
      </c>
      <c r="AG30" s="431" t="s">
        <v>8</v>
      </c>
      <c r="AH30" s="431" t="s">
        <v>8</v>
      </c>
      <c r="AI30" s="431" t="s">
        <v>8</v>
      </c>
      <c r="AJ30" s="431" t="s">
        <v>8</v>
      </c>
      <c r="AK30" s="365" t="s">
        <v>8</v>
      </c>
      <c r="AL30" s="453" t="s">
        <v>8</v>
      </c>
      <c r="AM30" s="453" t="s">
        <v>8</v>
      </c>
      <c r="AN30" s="453" t="s">
        <v>8</v>
      </c>
    </row>
    <row r="31" spans="1:40">
      <c r="A31" s="361" t="s">
        <v>71</v>
      </c>
      <c r="B31" s="431" t="s">
        <v>8</v>
      </c>
      <c r="C31" s="431" t="s">
        <v>8</v>
      </c>
      <c r="D31" s="431" t="s">
        <v>8</v>
      </c>
      <c r="E31" s="431" t="s">
        <v>8</v>
      </c>
      <c r="F31" s="431">
        <v>1.4908760890739998</v>
      </c>
      <c r="G31" s="431">
        <v>1.6798031936009998</v>
      </c>
      <c r="H31" s="431">
        <v>1.4099073299909999</v>
      </c>
      <c r="I31" s="431">
        <v>1.5448552617959999</v>
      </c>
      <c r="J31" s="431">
        <v>1.7337823663230001</v>
      </c>
      <c r="K31" s="431">
        <v>1.814751125406</v>
      </c>
      <c r="L31" s="431">
        <v>1.6654664686335752</v>
      </c>
      <c r="M31" s="431">
        <v>1.3171957123819951</v>
      </c>
      <c r="N31" s="431">
        <v>1.0731167017787251</v>
      </c>
      <c r="O31" s="431">
        <v>1.071287142207705</v>
      </c>
      <c r="P31" s="431">
        <v>0.84662033188311003</v>
      </c>
      <c r="Q31" s="431">
        <v>0.78805292947974004</v>
      </c>
      <c r="R31" s="431">
        <v>0.81263733765794999</v>
      </c>
      <c r="S31" s="431">
        <v>0.82359081049437011</v>
      </c>
      <c r="T31" s="431">
        <v>0.82443274228129504</v>
      </c>
      <c r="U31" s="431">
        <v>0.70250430032176503</v>
      </c>
      <c r="V31" s="431">
        <v>0.75939392972165853</v>
      </c>
      <c r="W31" s="431">
        <v>0.76368587106780006</v>
      </c>
      <c r="X31" s="431">
        <v>0.53454476055470401</v>
      </c>
      <c r="Y31" s="431">
        <v>0.77505374153551498</v>
      </c>
      <c r="Z31" s="431">
        <v>0.88374548719084323</v>
      </c>
      <c r="AA31" s="431">
        <v>0.7908627126120481</v>
      </c>
      <c r="AB31" s="431">
        <v>0.97718469986164991</v>
      </c>
      <c r="AC31" s="431">
        <v>0.94756224949539714</v>
      </c>
      <c r="AD31" s="431">
        <v>1.0166624406798832</v>
      </c>
      <c r="AE31" s="431">
        <v>0.95025581021422489</v>
      </c>
      <c r="AF31" s="431">
        <v>1.0555001306229423</v>
      </c>
      <c r="AG31" s="431">
        <v>1.1594856841910604</v>
      </c>
      <c r="AH31" s="431">
        <v>1.1099311245456087</v>
      </c>
      <c r="AI31" s="431">
        <v>1.2190802851725111</v>
      </c>
      <c r="AJ31" s="431">
        <v>1.1117927802282677</v>
      </c>
      <c r="AK31" s="365">
        <v>1.0948366311142139</v>
      </c>
      <c r="AL31" s="453">
        <v>-1.7941748723387718E-2</v>
      </c>
      <c r="AM31" s="453">
        <v>2.3221516981720924E-2</v>
      </c>
      <c r="AN31" s="453">
        <v>2.9943088884465396E-4</v>
      </c>
    </row>
    <row r="32" spans="1:40">
      <c r="A32" s="361" t="s">
        <v>134</v>
      </c>
      <c r="B32" s="431">
        <v>34.158095576534826</v>
      </c>
      <c r="C32" s="431">
        <v>35.769888633540106</v>
      </c>
      <c r="D32" s="431">
        <v>36.306582273977739</v>
      </c>
      <c r="E32" s="431">
        <v>37.166009612225629</v>
      </c>
      <c r="F32" s="431">
        <v>46.70794181716591</v>
      </c>
      <c r="G32" s="431">
        <v>47.222585577892445</v>
      </c>
      <c r="H32" s="431">
        <v>44.228504923640877</v>
      </c>
      <c r="I32" s="431">
        <v>40.637540342021737</v>
      </c>
      <c r="J32" s="431">
        <v>41.342200841263278</v>
      </c>
      <c r="K32" s="431">
        <v>40.040586006369033</v>
      </c>
      <c r="L32" s="431">
        <v>35.691795038283388</v>
      </c>
      <c r="M32" s="431">
        <v>33.866430404886906</v>
      </c>
      <c r="N32" s="431">
        <v>29.489936661894987</v>
      </c>
      <c r="O32" s="431">
        <v>26.563209704046503</v>
      </c>
      <c r="P32" s="431">
        <v>26.467379360046397</v>
      </c>
      <c r="Q32" s="431">
        <v>25.981962550541517</v>
      </c>
      <c r="R32" s="431">
        <v>27.180685434012677</v>
      </c>
      <c r="S32" s="431">
        <v>24.366068609128888</v>
      </c>
      <c r="T32" s="431">
        <v>23.206009213333722</v>
      </c>
      <c r="U32" s="431">
        <v>22.437353692967381</v>
      </c>
      <c r="V32" s="431">
        <v>22.913294877647385</v>
      </c>
      <c r="W32" s="431">
        <v>23.731343578068131</v>
      </c>
      <c r="X32" s="431">
        <v>25.332257867365357</v>
      </c>
      <c r="Y32" s="431">
        <v>22.970290886415171</v>
      </c>
      <c r="Z32" s="431">
        <v>22.979043763049528</v>
      </c>
      <c r="AA32" s="431">
        <v>24.80117742370555</v>
      </c>
      <c r="AB32" s="431">
        <v>16.335661445296246</v>
      </c>
      <c r="AC32" s="431">
        <v>16.502776076584901</v>
      </c>
      <c r="AD32" s="431">
        <v>16.604497732253396</v>
      </c>
      <c r="AE32" s="431">
        <v>16.866459857696242</v>
      </c>
      <c r="AF32" s="431">
        <v>17.073039031688864</v>
      </c>
      <c r="AG32" s="431">
        <v>15.602927752189537</v>
      </c>
      <c r="AH32" s="431">
        <v>18.016054950828753</v>
      </c>
      <c r="AI32" s="431">
        <v>17.037002602020316</v>
      </c>
      <c r="AJ32" s="431">
        <v>15.328587668066643</v>
      </c>
      <c r="AK32" s="365">
        <v>14.894380282585937</v>
      </c>
      <c r="AL32" s="453">
        <v>-3.0981484800577164E-2</v>
      </c>
      <c r="AM32" s="453">
        <v>-3.9677686989307404E-2</v>
      </c>
      <c r="AN32" s="453">
        <v>4.0735187940299511E-3</v>
      </c>
    </row>
    <row r="33" spans="1:41">
      <c r="A33" s="175" t="s">
        <v>135</v>
      </c>
      <c r="B33" s="369">
        <v>794.91246495275834</v>
      </c>
      <c r="C33" s="369">
        <v>817.80801162425746</v>
      </c>
      <c r="D33" s="369">
        <v>811.41154563387965</v>
      </c>
      <c r="E33" s="369">
        <v>770.29119627661294</v>
      </c>
      <c r="F33" s="369">
        <v>797.00087266451794</v>
      </c>
      <c r="G33" s="369">
        <v>816.63216158229341</v>
      </c>
      <c r="H33" s="369">
        <v>811.57275545115772</v>
      </c>
      <c r="I33" s="369">
        <v>811.42501867109138</v>
      </c>
      <c r="J33" s="369">
        <v>780.05786546674756</v>
      </c>
      <c r="K33" s="369">
        <v>725.67185958958362</v>
      </c>
      <c r="L33" s="369">
        <v>665.47128658082579</v>
      </c>
      <c r="M33" s="369">
        <v>635.07480947794772</v>
      </c>
      <c r="N33" s="369">
        <v>574.82358311249527</v>
      </c>
      <c r="O33" s="369">
        <v>522.90257522294985</v>
      </c>
      <c r="P33" s="369">
        <v>502.38228173768795</v>
      </c>
      <c r="Q33" s="369">
        <v>484.46878316822119</v>
      </c>
      <c r="R33" s="369">
        <v>477.19669593523963</v>
      </c>
      <c r="S33" s="369">
        <v>440.69865683932431</v>
      </c>
      <c r="T33" s="369">
        <v>432.61655720546548</v>
      </c>
      <c r="U33" s="369">
        <v>432.23624760955499</v>
      </c>
      <c r="V33" s="369">
        <v>438.92891939939386</v>
      </c>
      <c r="W33" s="369">
        <v>428.88696146209651</v>
      </c>
      <c r="X33" s="369">
        <v>440.72806376424853</v>
      </c>
      <c r="Y33" s="369">
        <v>438.64836194950681</v>
      </c>
      <c r="Z33" s="369">
        <v>431.93468007568663</v>
      </c>
      <c r="AA33" s="369">
        <v>440.4388758562277</v>
      </c>
      <c r="AB33" s="369">
        <v>438.01128922812819</v>
      </c>
      <c r="AC33" s="369">
        <v>443.92851581103429</v>
      </c>
      <c r="AD33" s="369">
        <v>418.79949137034441</v>
      </c>
      <c r="AE33" s="369">
        <v>429.26076115729325</v>
      </c>
      <c r="AF33" s="369">
        <v>446.9434115282512</v>
      </c>
      <c r="AG33" s="369">
        <v>459.3767672497994</v>
      </c>
      <c r="AH33" s="369">
        <v>450.86616143574463</v>
      </c>
      <c r="AI33" s="369">
        <v>433.15374356346484</v>
      </c>
      <c r="AJ33" s="369">
        <v>422.48171001269924</v>
      </c>
      <c r="AK33" s="369">
        <v>419.40774756268979</v>
      </c>
      <c r="AL33" s="270">
        <v>-9.9883265793323517E-3</v>
      </c>
      <c r="AM33" s="270">
        <v>-2.2103751543909311E-3</v>
      </c>
      <c r="AN33" s="270">
        <v>0.11470536142587662</v>
      </c>
      <c r="AO33" s="86"/>
    </row>
    <row r="34" spans="1:41">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365"/>
      <c r="AL34" s="453"/>
      <c r="AM34" s="453"/>
      <c r="AN34" s="453"/>
    </row>
    <row r="35" spans="1:41">
      <c r="A35" s="175" t="s">
        <v>79</v>
      </c>
      <c r="B35" s="369">
        <v>0.55534499999999998</v>
      </c>
      <c r="C35" s="369">
        <v>0.62422500000000003</v>
      </c>
      <c r="D35" s="369">
        <v>0.62422500000000003</v>
      </c>
      <c r="E35" s="369">
        <v>0.63836999999999999</v>
      </c>
      <c r="F35" s="369">
        <v>0.68019000000000007</v>
      </c>
      <c r="G35" s="369">
        <v>0.65251499999999996</v>
      </c>
      <c r="H35" s="369">
        <v>0.666045</v>
      </c>
      <c r="I35" s="369">
        <v>0.70786499999999997</v>
      </c>
      <c r="J35" s="369">
        <v>0.52766999999999997</v>
      </c>
      <c r="K35" s="369">
        <v>0.53473499999999996</v>
      </c>
      <c r="L35" s="369">
        <v>0.55118999999999996</v>
      </c>
      <c r="M35" s="369">
        <v>0.44120500000000001</v>
      </c>
      <c r="N35" s="369">
        <v>0.7253400000000001</v>
      </c>
      <c r="O35" s="369">
        <v>0.71055000000000001</v>
      </c>
      <c r="P35" s="369">
        <v>0.69956000000000007</v>
      </c>
      <c r="Q35" s="369">
        <v>0.65676999999999996</v>
      </c>
      <c r="R35" s="369">
        <v>0.63327999999999995</v>
      </c>
      <c r="S35" s="369">
        <v>0.78942000000000001</v>
      </c>
      <c r="T35" s="369">
        <v>0.67425000000000002</v>
      </c>
      <c r="U35" s="369">
        <v>0.73332000000000008</v>
      </c>
      <c r="V35" s="369">
        <v>0.71416000000000013</v>
      </c>
      <c r="W35" s="369">
        <v>0.66674</v>
      </c>
      <c r="X35" s="369">
        <v>0.73353500000000005</v>
      </c>
      <c r="Y35" s="369">
        <v>0.78349000000000002</v>
      </c>
      <c r="Z35" s="369">
        <v>0.98697000000000001</v>
      </c>
      <c r="AA35" s="369">
        <v>1.047005</v>
      </c>
      <c r="AB35" s="369">
        <v>1.0540050000000001</v>
      </c>
      <c r="AC35" s="369">
        <v>1.0077400000000001</v>
      </c>
      <c r="AD35" s="369">
        <v>0.73956000000000011</v>
      </c>
      <c r="AE35" s="369">
        <v>0.69997500000000001</v>
      </c>
      <c r="AF35" s="369">
        <v>0.74497999999999998</v>
      </c>
      <c r="AG35" s="369">
        <v>0.669825</v>
      </c>
      <c r="AH35" s="369">
        <v>0.70904499999999993</v>
      </c>
      <c r="AI35" s="369">
        <v>0.61689000000000005</v>
      </c>
      <c r="AJ35" s="369">
        <v>0.70450000000000002</v>
      </c>
      <c r="AK35" s="369">
        <v>0.70643013698630153</v>
      </c>
      <c r="AL35" s="270">
        <v>0</v>
      </c>
      <c r="AM35" s="270">
        <v>-3.315310925245285E-2</v>
      </c>
      <c r="AN35" s="270">
        <v>1.9320416322443634E-4</v>
      </c>
      <c r="AO35" s="86"/>
    </row>
    <row r="36" spans="1:41">
      <c r="B36" s="431"/>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365"/>
      <c r="AL36" s="453"/>
      <c r="AM36" s="453"/>
      <c r="AN36" s="453"/>
    </row>
    <row r="37" spans="1:41">
      <c r="A37" s="361" t="s">
        <v>163</v>
      </c>
      <c r="B37" s="431">
        <v>74.861079999999987</v>
      </c>
      <c r="C37" s="431">
        <v>82.816992000000013</v>
      </c>
      <c r="D37" s="431">
        <v>83.696628000000004</v>
      </c>
      <c r="E37" s="431">
        <v>93.722123000000011</v>
      </c>
      <c r="F37" s="431">
        <v>99.756647999999998</v>
      </c>
      <c r="G37" s="431">
        <v>101.73770399999999</v>
      </c>
      <c r="H37" s="431">
        <v>101.41032000000001</v>
      </c>
      <c r="I37" s="431">
        <v>104.19132</v>
      </c>
      <c r="J37" s="431">
        <v>101.078952</v>
      </c>
      <c r="K37" s="431">
        <v>100.14894</v>
      </c>
      <c r="L37" s="431">
        <v>102.16395299999999</v>
      </c>
      <c r="M37" s="431">
        <v>104.6023360498356</v>
      </c>
      <c r="N37" s="431">
        <v>106.92280149186561</v>
      </c>
      <c r="O37" s="431">
        <v>111.12788935065601</v>
      </c>
      <c r="P37" s="431">
        <v>116.91831187629001</v>
      </c>
      <c r="Q37" s="431">
        <v>116.94575618896269</v>
      </c>
      <c r="R37" s="431">
        <v>124.6940817923052</v>
      </c>
      <c r="S37" s="431">
        <v>126.07047810283441</v>
      </c>
      <c r="T37" s="431">
        <v>126.27006065592211</v>
      </c>
      <c r="U37" s="431">
        <v>126.6338745491713</v>
      </c>
      <c r="V37" s="431">
        <v>126.2728353001968</v>
      </c>
      <c r="W37" s="431">
        <v>124.35921270373672</v>
      </c>
      <c r="X37" s="431">
        <v>134.7914684085996</v>
      </c>
      <c r="Y37" s="431">
        <v>137.09331613180419</v>
      </c>
      <c r="Z37" s="431">
        <v>138.3826176455035</v>
      </c>
      <c r="AA37" s="431">
        <v>138.25381908499321</v>
      </c>
      <c r="AB37" s="431">
        <v>138.36151325330673</v>
      </c>
      <c r="AC37" s="431">
        <v>140.97825975133361</v>
      </c>
      <c r="AD37" s="431">
        <v>139.7411921114755</v>
      </c>
      <c r="AE37" s="431">
        <v>144.10352782454862</v>
      </c>
      <c r="AF37" s="431">
        <v>143.19363051132001</v>
      </c>
      <c r="AG37" s="431">
        <v>146.56523680134001</v>
      </c>
      <c r="AH37" s="431">
        <v>145.26201497489131</v>
      </c>
      <c r="AI37" s="431">
        <v>148.23296065714047</v>
      </c>
      <c r="AJ37" s="431">
        <v>142.89142262753543</v>
      </c>
      <c r="AK37" s="365">
        <v>142.44146665841043</v>
      </c>
      <c r="AL37" s="453">
        <v>-5.8725727722048759E-3</v>
      </c>
      <c r="AM37" s="453">
        <v>3.2114074565470219E-3</v>
      </c>
      <c r="AN37" s="453">
        <v>3.8956839591264725E-2</v>
      </c>
    </row>
    <row r="38" spans="1:41">
      <c r="A38" s="361" t="s">
        <v>224</v>
      </c>
      <c r="B38" s="431">
        <v>1.8505760000000002</v>
      </c>
      <c r="C38" s="431">
        <v>1.7860960000000001</v>
      </c>
      <c r="D38" s="431">
        <v>2.1471840000000002</v>
      </c>
      <c r="E38" s="431">
        <v>2.005328</v>
      </c>
      <c r="F38" s="431">
        <v>2.005328</v>
      </c>
      <c r="G38" s="431">
        <v>2.61144</v>
      </c>
      <c r="H38" s="431">
        <v>3.1143840000000003</v>
      </c>
      <c r="I38" s="431">
        <v>3.2691360000000005</v>
      </c>
      <c r="J38" s="431">
        <v>3.2949280000000005</v>
      </c>
      <c r="K38" s="431">
        <v>3.5464000000000002</v>
      </c>
      <c r="L38" s="431">
        <v>3.6237760000000003</v>
      </c>
      <c r="M38" s="431">
        <v>3.57864</v>
      </c>
      <c r="N38" s="431">
        <v>3.4109920000000002</v>
      </c>
      <c r="O38" s="431">
        <v>3.527056</v>
      </c>
      <c r="P38" s="431">
        <v>3.5721920000000003</v>
      </c>
      <c r="Q38" s="431">
        <v>3.3336160000000001</v>
      </c>
      <c r="R38" s="431">
        <v>3.41744</v>
      </c>
      <c r="S38" s="431">
        <v>3.527056</v>
      </c>
      <c r="T38" s="431">
        <v>3.2111040000000006</v>
      </c>
      <c r="U38" s="431">
        <v>2.8435680000000003</v>
      </c>
      <c r="V38" s="431">
        <v>2.9089810256000006</v>
      </c>
      <c r="W38" s="431">
        <v>2.5393352400000002</v>
      </c>
      <c r="X38" s="431">
        <v>1.8211486176</v>
      </c>
      <c r="Y38" s="431">
        <v>2.4487369712000002</v>
      </c>
      <c r="Z38" s="431">
        <v>2.1735086048000003</v>
      </c>
      <c r="AA38" s="431">
        <v>1.3586677519999999</v>
      </c>
      <c r="AB38" s="431">
        <v>1.3413265007999999</v>
      </c>
      <c r="AC38" s="431">
        <v>0.97305478400000001</v>
      </c>
      <c r="AD38" s="431">
        <v>1.0751047008000001</v>
      </c>
      <c r="AE38" s="431">
        <v>1.7204443984000002</v>
      </c>
      <c r="AF38" s="431">
        <v>1.6520124192000003</v>
      </c>
      <c r="AG38" s="431">
        <v>1.02755328</v>
      </c>
      <c r="AH38" s="431">
        <v>2.0080361600000001</v>
      </c>
      <c r="AI38" s="431">
        <v>3.7286204800000005</v>
      </c>
      <c r="AJ38" s="431">
        <v>2.7959772464000006</v>
      </c>
      <c r="AK38" s="365">
        <v>1.7420684112000002</v>
      </c>
      <c r="AL38" s="453">
        <v>-0.37863990664482117</v>
      </c>
      <c r="AM38" s="453">
        <v>2.5503689423203468E-2</v>
      </c>
      <c r="AN38" s="453">
        <v>4.7644466394558549E-4</v>
      </c>
    </row>
    <row r="39" spans="1:41">
      <c r="A39" s="361" t="s">
        <v>97</v>
      </c>
      <c r="B39" s="432">
        <v>1.5259487630799997</v>
      </c>
      <c r="C39" s="432">
        <v>1.2707034665600001</v>
      </c>
      <c r="D39" s="432">
        <v>1.1615875461000003</v>
      </c>
      <c r="E39" s="432">
        <v>1.3020284265600002</v>
      </c>
      <c r="F39" s="432">
        <v>1.3257851658099999</v>
      </c>
      <c r="G39" s="432">
        <v>1.3680695798100002</v>
      </c>
      <c r="H39" s="432">
        <v>1.3028913090099998</v>
      </c>
      <c r="I39" s="432">
        <v>1.3040713932800001</v>
      </c>
      <c r="J39" s="432">
        <v>1.2538414530099999</v>
      </c>
      <c r="K39" s="432">
        <v>1.3111964417499999</v>
      </c>
      <c r="L39" s="432">
        <v>1.2470784259600001</v>
      </c>
      <c r="M39" s="432">
        <v>1.2893072462999999</v>
      </c>
      <c r="N39" s="432">
        <v>1.18786949852</v>
      </c>
      <c r="O39" s="432">
        <v>1.2549220815900002</v>
      </c>
      <c r="P39" s="432">
        <v>1.26731296841</v>
      </c>
      <c r="Q39" s="432">
        <v>1.1037043660900001</v>
      </c>
      <c r="R39" s="432">
        <v>1.0034895106000001</v>
      </c>
      <c r="S39" s="432">
        <v>1.2491133239300001</v>
      </c>
      <c r="T39" s="432">
        <v>1.1583175747900001</v>
      </c>
      <c r="U39" s="432">
        <v>1.0641095569400001</v>
      </c>
      <c r="V39" s="432">
        <v>1.07534534085</v>
      </c>
      <c r="W39" s="432">
        <v>1.2031029373890001</v>
      </c>
      <c r="X39" s="432">
        <v>1.0474429557062321</v>
      </c>
      <c r="Y39" s="432">
        <v>1.0402990641816821</v>
      </c>
      <c r="Z39" s="432">
        <v>0.922911190784513</v>
      </c>
      <c r="AA39" s="432">
        <v>0.89927045700540997</v>
      </c>
      <c r="AB39" s="432">
        <v>0.75322959007587909</v>
      </c>
      <c r="AC39" s="432">
        <v>0.7598031663492909</v>
      </c>
      <c r="AD39" s="432">
        <v>0.6583706868782111</v>
      </c>
      <c r="AE39" s="432">
        <v>0.94977251282393893</v>
      </c>
      <c r="AF39" s="432">
        <v>1.1152006518436499</v>
      </c>
      <c r="AG39" s="432">
        <v>4.3695062541412923</v>
      </c>
      <c r="AH39" s="432">
        <v>5.0719322442081696</v>
      </c>
      <c r="AI39" s="432">
        <v>5.5244768756450897</v>
      </c>
      <c r="AJ39" s="432">
        <v>5.9929922588617277</v>
      </c>
      <c r="AK39" s="367">
        <v>6.3417970727851642</v>
      </c>
      <c r="AL39" s="454">
        <v>5.5310849100351334E-2</v>
      </c>
      <c r="AM39" s="454">
        <v>0.20572531223297119</v>
      </c>
      <c r="AN39" s="454">
        <v>1.7344412626698613E-3</v>
      </c>
    </row>
    <row r="40" spans="1:41">
      <c r="A40" s="175" t="s">
        <v>98</v>
      </c>
      <c r="B40" s="369">
        <v>78.237604763079986</v>
      </c>
      <c r="C40" s="369">
        <v>85.873791466560036</v>
      </c>
      <c r="D40" s="369">
        <v>87.005399546100023</v>
      </c>
      <c r="E40" s="369">
        <v>97.02947942656003</v>
      </c>
      <c r="F40" s="369">
        <v>103.08776116581004</v>
      </c>
      <c r="G40" s="369">
        <v>105.71721357981002</v>
      </c>
      <c r="H40" s="369">
        <v>105.82759530901002</v>
      </c>
      <c r="I40" s="369">
        <v>108.76452739328003</v>
      </c>
      <c r="J40" s="369">
        <v>105.62772145301</v>
      </c>
      <c r="K40" s="369">
        <v>105.00653644175003</v>
      </c>
      <c r="L40" s="369">
        <v>107.03480742596</v>
      </c>
      <c r="M40" s="369">
        <v>109.47028329613561</v>
      </c>
      <c r="N40" s="369">
        <v>111.52166299038564</v>
      </c>
      <c r="O40" s="369">
        <v>115.90986743224602</v>
      </c>
      <c r="P40" s="369">
        <v>121.7578168447</v>
      </c>
      <c r="Q40" s="369">
        <v>121.38307655505268</v>
      </c>
      <c r="R40" s="369">
        <v>129.1150113029052</v>
      </c>
      <c r="S40" s="369">
        <v>130.84664742676443</v>
      </c>
      <c r="T40" s="369">
        <v>130.6394822307121</v>
      </c>
      <c r="U40" s="369">
        <v>130.54155210611131</v>
      </c>
      <c r="V40" s="369">
        <v>130.25716166664682</v>
      </c>
      <c r="W40" s="369">
        <v>128.10165088112572</v>
      </c>
      <c r="X40" s="369">
        <v>137.66005998190582</v>
      </c>
      <c r="Y40" s="369">
        <v>140.58235216718589</v>
      </c>
      <c r="Z40" s="369">
        <v>141.47903744108797</v>
      </c>
      <c r="AA40" s="369">
        <v>140.51175729399861</v>
      </c>
      <c r="AB40" s="369">
        <v>140.45606934418262</v>
      </c>
      <c r="AC40" s="369">
        <v>142.71111770168287</v>
      </c>
      <c r="AD40" s="369">
        <v>141.4746674991537</v>
      </c>
      <c r="AE40" s="369">
        <v>146.77374473577257</v>
      </c>
      <c r="AF40" s="369">
        <v>145.96084358236365</v>
      </c>
      <c r="AG40" s="369">
        <v>151.96229633548128</v>
      </c>
      <c r="AH40" s="369">
        <v>152.3419833790995</v>
      </c>
      <c r="AI40" s="369">
        <v>157.48605801278555</v>
      </c>
      <c r="AJ40" s="369">
        <v>151.68039213279718</v>
      </c>
      <c r="AK40" s="369">
        <v>150.5253321423956</v>
      </c>
      <c r="AL40" s="270">
        <v>-1.0326525196433067E-2</v>
      </c>
      <c r="AM40" s="270">
        <v>6.9866999983787537E-3</v>
      </c>
      <c r="AN40" s="270">
        <v>4.1167724877595901E-2</v>
      </c>
      <c r="AO40" s="86"/>
    </row>
    <row r="41" spans="1:41">
      <c r="B41" s="431"/>
      <c r="C41" s="431"/>
      <c r="D41" s="431"/>
      <c r="E41" s="431"/>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c r="AK41" s="365"/>
      <c r="AL41" s="453"/>
      <c r="AM41" s="453"/>
      <c r="AN41" s="453"/>
    </row>
    <row r="42" spans="1:41">
      <c r="A42" s="361" t="s">
        <v>104</v>
      </c>
      <c r="B42" s="431">
        <v>67.804918415124874</v>
      </c>
      <c r="C42" s="431">
        <v>69.213611718868776</v>
      </c>
      <c r="D42" s="431">
        <v>72.11872044407005</v>
      </c>
      <c r="E42" s="431">
        <v>75.745255546850274</v>
      </c>
      <c r="F42" s="431">
        <v>92.37709977344872</v>
      </c>
      <c r="G42" s="431">
        <v>98.2682313598295</v>
      </c>
      <c r="H42" s="431">
        <v>102.63693428808298</v>
      </c>
      <c r="I42" s="431">
        <v>100.88508274884525</v>
      </c>
      <c r="J42" s="431">
        <v>109.60257956204623</v>
      </c>
      <c r="K42" s="431">
        <v>114.75504838990278</v>
      </c>
      <c r="L42" s="431">
        <v>119.03906064679941</v>
      </c>
      <c r="M42" s="431">
        <v>127.01936839255677</v>
      </c>
      <c r="N42" s="431">
        <v>127.60963586395179</v>
      </c>
      <c r="O42" s="431">
        <v>130.43081271998801</v>
      </c>
      <c r="P42" s="431">
        <v>136.87171015774481</v>
      </c>
      <c r="Q42" s="431">
        <v>141.07328087736266</v>
      </c>
      <c r="R42" s="431">
        <v>153.83613837052005</v>
      </c>
      <c r="S42" s="431">
        <v>157.53239770289591</v>
      </c>
      <c r="T42" s="431">
        <v>166.1150404955246</v>
      </c>
      <c r="U42" s="431">
        <v>171.69559625274962</v>
      </c>
      <c r="V42" s="431">
        <v>185.5478043687242</v>
      </c>
      <c r="W42" s="431">
        <v>191.23352444932138</v>
      </c>
      <c r="X42" s="431">
        <v>197.68190687439176</v>
      </c>
      <c r="Y42" s="431">
        <v>205.40228797556384</v>
      </c>
      <c r="Z42" s="431">
        <v>215.07295167960831</v>
      </c>
      <c r="AA42" s="431">
        <v>220.43425027528201</v>
      </c>
      <c r="AB42" s="431">
        <v>227.01460306251113</v>
      </c>
      <c r="AC42" s="431">
        <v>234.15462343520093</v>
      </c>
      <c r="AD42" s="431">
        <v>242.53346119270549</v>
      </c>
      <c r="AE42" s="431">
        <v>250.62681908346806</v>
      </c>
      <c r="AF42" s="431">
        <v>245.12556735698411</v>
      </c>
      <c r="AG42" s="431">
        <v>265.85594399302295</v>
      </c>
      <c r="AH42" s="431">
        <v>285.78278179051932</v>
      </c>
      <c r="AI42" s="431">
        <v>305.6956171460634</v>
      </c>
      <c r="AJ42" s="431">
        <v>305.81016252400195</v>
      </c>
      <c r="AK42" s="365">
        <v>299.29032992699172</v>
      </c>
      <c r="AL42" s="453">
        <v>-2.3993859067559242E-2</v>
      </c>
      <c r="AM42" s="453">
        <v>3.5825531929731369E-2</v>
      </c>
      <c r="AN42" s="453">
        <v>8.1854008138179779E-2</v>
      </c>
    </row>
    <row r="43" spans="1:41">
      <c r="A43" s="361" t="s">
        <v>54</v>
      </c>
      <c r="B43" s="431">
        <v>310.8</v>
      </c>
      <c r="C43" s="431">
        <v>333.15</v>
      </c>
      <c r="D43" s="431">
        <v>357.25</v>
      </c>
      <c r="E43" s="431">
        <v>394.6</v>
      </c>
      <c r="F43" s="431">
        <v>436.15</v>
      </c>
      <c r="G43" s="431">
        <v>447</v>
      </c>
      <c r="H43" s="431">
        <v>464.05</v>
      </c>
      <c r="I43" s="431">
        <v>489.95</v>
      </c>
      <c r="J43" s="431">
        <v>527.1</v>
      </c>
      <c r="K43" s="431">
        <v>539.94150000000002</v>
      </c>
      <c r="L43" s="431">
        <v>543.70299999999997</v>
      </c>
      <c r="M43" s="431">
        <v>558.19000000000005</v>
      </c>
      <c r="N43" s="431">
        <v>575.33500000000004</v>
      </c>
      <c r="O43" s="431">
        <v>619.95050000000003</v>
      </c>
      <c r="P43" s="431">
        <v>680.3655</v>
      </c>
      <c r="Q43" s="431">
        <v>698.36366699400003</v>
      </c>
      <c r="R43" s="431">
        <v>693.77952531300002</v>
      </c>
      <c r="S43" s="431">
        <v>666.02762028600011</v>
      </c>
      <c r="T43" s="431">
        <v>682.01228997299995</v>
      </c>
      <c r="U43" s="431">
        <v>707.31827950000002</v>
      </c>
      <c r="V43" s="431">
        <v>749.37487012499992</v>
      </c>
      <c r="W43" s="431">
        <v>800.28562685399993</v>
      </c>
      <c r="X43" s="431">
        <v>945.33981024000002</v>
      </c>
      <c r="Y43" s="431">
        <v>1106.9415321999998</v>
      </c>
      <c r="Z43" s="431">
        <v>1241.7016500000002</v>
      </c>
      <c r="AA43" s="431">
        <v>1328.4225438400001</v>
      </c>
      <c r="AB43" s="431">
        <v>1439.28331295</v>
      </c>
      <c r="AC43" s="431">
        <v>1491.7697972800001</v>
      </c>
      <c r="AD43" s="431">
        <v>1537.8634472879999</v>
      </c>
      <c r="AE43" s="431">
        <v>1665.2836620573898</v>
      </c>
      <c r="AF43" s="431">
        <v>1851.6824770803071</v>
      </c>
      <c r="AG43" s="431">
        <v>1873.5428058513287</v>
      </c>
      <c r="AH43" s="431">
        <v>1894.5946306000008</v>
      </c>
      <c r="AI43" s="431">
        <v>1864.2100282399999</v>
      </c>
      <c r="AJ43" s="431">
        <v>1825.5627152699999</v>
      </c>
      <c r="AK43" s="365">
        <v>1685.7119999999998</v>
      </c>
      <c r="AL43" s="453">
        <v>-7.9129837453365326E-2</v>
      </c>
      <c r="AM43" s="453">
        <v>3.9292875677347183E-2</v>
      </c>
      <c r="AN43" s="453">
        <v>0.46103155612945557</v>
      </c>
    </row>
    <row r="44" spans="1:41">
      <c r="A44" s="361" t="s">
        <v>100</v>
      </c>
      <c r="B44" s="431">
        <v>63.77848413585555</v>
      </c>
      <c r="C44" s="431">
        <v>63.133701358555463</v>
      </c>
      <c r="D44" s="431">
        <v>66.795960735167654</v>
      </c>
      <c r="E44" s="431">
        <v>70.082939097162523</v>
      </c>
      <c r="F44" s="431">
        <v>72.373958839208953</v>
      </c>
      <c r="G44" s="431">
        <v>77.852608839208941</v>
      </c>
      <c r="H44" s="431">
        <v>85.338288748925194</v>
      </c>
      <c r="I44" s="431">
        <v>90.725325584694744</v>
      </c>
      <c r="J44" s="431">
        <v>98.660988723129833</v>
      </c>
      <c r="K44" s="431">
        <v>106.29119876277825</v>
      </c>
      <c r="L44" s="431">
        <v>113.65641937517913</v>
      </c>
      <c r="M44" s="431">
        <v>119.95687188306104</v>
      </c>
      <c r="N44" s="431">
        <v>123.93543859558613</v>
      </c>
      <c r="O44" s="431">
        <v>126.06149130696473</v>
      </c>
      <c r="P44" s="431">
        <v>133.0957273817713</v>
      </c>
      <c r="Q44" s="431">
        <v>142.64440319957961</v>
      </c>
      <c r="R44" s="431">
        <v>147.36934316844329</v>
      </c>
      <c r="S44" s="431">
        <v>146.4700069331823</v>
      </c>
      <c r="T44" s="431">
        <v>143.2677844875042</v>
      </c>
      <c r="U44" s="431">
        <v>152.2950789810416</v>
      </c>
      <c r="V44" s="431">
        <v>154.23534847426524</v>
      </c>
      <c r="W44" s="431">
        <v>161.07235800478605</v>
      </c>
      <c r="X44" s="431">
        <v>168.07685833669234</v>
      </c>
      <c r="Y44" s="431">
        <v>181.61144751281253</v>
      </c>
      <c r="Z44" s="431">
        <v>189.85542505634848</v>
      </c>
      <c r="AA44" s="431">
        <v>198.15854962392578</v>
      </c>
      <c r="AB44" s="431">
        <v>210.34614209653284</v>
      </c>
      <c r="AC44" s="431">
        <v>227.46256442647831</v>
      </c>
      <c r="AD44" s="431">
        <v>246.04665557171671</v>
      </c>
      <c r="AE44" s="431">
        <v>252.35336230077741</v>
      </c>
      <c r="AF44" s="431">
        <v>250.81509509675641</v>
      </c>
      <c r="AG44" s="431">
        <v>255.04819094271795</v>
      </c>
      <c r="AH44" s="431">
        <v>255.7280106591837</v>
      </c>
      <c r="AI44" s="431">
        <v>269.45174668245517</v>
      </c>
      <c r="AJ44" s="431">
        <v>280.896134575198</v>
      </c>
      <c r="AK44" s="365">
        <v>288.52672672296251</v>
      </c>
      <c r="AL44" s="453">
        <v>2.4358710274100304E-2</v>
      </c>
      <c r="AM44" s="453">
        <v>3.9949558675289154E-2</v>
      </c>
      <c r="AN44" s="453">
        <v>7.8910231590270996E-2</v>
      </c>
    </row>
    <row r="45" spans="1:41">
      <c r="A45" s="361" t="s">
        <v>105</v>
      </c>
      <c r="B45" s="431">
        <v>0.23570400000000002</v>
      </c>
      <c r="C45" s="431">
        <v>0.34766340000000001</v>
      </c>
      <c r="D45" s="431">
        <v>0.383019</v>
      </c>
      <c r="E45" s="431">
        <v>0.86621219999999999</v>
      </c>
      <c r="F45" s="431">
        <v>1.17852</v>
      </c>
      <c r="G45" s="431">
        <v>1.5261833999999999</v>
      </c>
      <c r="H45" s="431">
        <v>1.7854577999999999</v>
      </c>
      <c r="I45" s="431">
        <v>2.6457774000000001</v>
      </c>
      <c r="J45" s="431">
        <v>5.1265619999999998</v>
      </c>
      <c r="K45" s="431">
        <v>6.3227598</v>
      </c>
      <c r="L45" s="431">
        <v>8.1553584000000008</v>
      </c>
      <c r="M45" s="431">
        <v>13.1758536</v>
      </c>
      <c r="N45" s="431">
        <v>16.251790799999998</v>
      </c>
      <c r="O45" s="431">
        <v>19.368976199999999</v>
      </c>
      <c r="P45" s="431">
        <v>24.654638400000003</v>
      </c>
      <c r="Q45" s="431">
        <v>29.669241</v>
      </c>
      <c r="R45" s="431">
        <v>32.303233200000001</v>
      </c>
      <c r="S45" s="431">
        <v>36.669649800000002</v>
      </c>
      <c r="T45" s="431">
        <v>43.416676800000005</v>
      </c>
      <c r="U45" s="431">
        <v>45.396699413099995</v>
      </c>
      <c r="V45" s="431">
        <v>54.530391459599997</v>
      </c>
      <c r="W45" s="431">
        <v>60.887701341179998</v>
      </c>
      <c r="X45" s="431">
        <v>67.339454279999998</v>
      </c>
      <c r="Y45" s="431">
        <v>77.989754251500003</v>
      </c>
      <c r="Z45" s="431">
        <v>89.993223815879986</v>
      </c>
      <c r="AA45" s="431">
        <v>114.17579011985998</v>
      </c>
      <c r="AB45" s="431">
        <v>127.83801185274</v>
      </c>
      <c r="AC45" s="431">
        <v>141.56969614368001</v>
      </c>
      <c r="AD45" s="431">
        <v>150.95721605999998</v>
      </c>
      <c r="AE45" s="431">
        <v>162.14325413496002</v>
      </c>
      <c r="AF45" s="431">
        <v>208.16843233662001</v>
      </c>
      <c r="AG45" s="431">
        <v>227.39490366599998</v>
      </c>
      <c r="AH45" s="431">
        <v>279.66333870846</v>
      </c>
      <c r="AI45" s="431">
        <v>269.93806556682</v>
      </c>
      <c r="AJ45" s="431">
        <v>271.9824283008</v>
      </c>
      <c r="AK45" s="365">
        <v>255.73884000000001</v>
      </c>
      <c r="AL45" s="453">
        <v>-6.2291994690895081E-2</v>
      </c>
      <c r="AM45" s="453">
        <v>0.11694838106632233</v>
      </c>
      <c r="AN45" s="453">
        <v>6.9942951202392578E-2</v>
      </c>
    </row>
    <row r="46" spans="1:41">
      <c r="A46" s="361" t="s">
        <v>166</v>
      </c>
      <c r="B46" s="431">
        <v>11.065094999999999</v>
      </c>
      <c r="C46" s="431">
        <v>10.872413999999999</v>
      </c>
      <c r="D46" s="431">
        <v>10.203585999999998</v>
      </c>
      <c r="E46" s="431">
        <v>9.9134099999999989</v>
      </c>
      <c r="F46" s="431">
        <v>9.6150599999999997</v>
      </c>
      <c r="G46" s="431">
        <v>9.3706530000000008</v>
      </c>
      <c r="H46" s="431">
        <v>7.4737350000000005</v>
      </c>
      <c r="I46" s="431">
        <v>6.3730250000000002</v>
      </c>
      <c r="J46" s="431">
        <v>5.7695780000000001</v>
      </c>
      <c r="K46" s="431">
        <v>4.5710839999999999</v>
      </c>
      <c r="L46" s="431">
        <v>4.435550000000001</v>
      </c>
      <c r="M46" s="431">
        <v>4.1875999999999998</v>
      </c>
      <c r="N46" s="431">
        <v>3.9782200000000003</v>
      </c>
      <c r="O46" s="431">
        <v>3.8184300000000002</v>
      </c>
      <c r="P46" s="431">
        <v>3.4492600000000002</v>
      </c>
      <c r="Q46" s="431">
        <v>3.5704800000000003</v>
      </c>
      <c r="R46" s="431">
        <v>2.35277</v>
      </c>
      <c r="S46" s="431">
        <v>2.0166600000000003</v>
      </c>
      <c r="T46" s="431">
        <v>2.1544100000000004</v>
      </c>
      <c r="U46" s="431">
        <v>1.7246300000000001</v>
      </c>
      <c r="V46" s="431">
        <v>1.7632000000000003</v>
      </c>
      <c r="W46" s="431">
        <v>0.75456584800000015</v>
      </c>
      <c r="X46" s="431">
        <v>0.73719447100000013</v>
      </c>
      <c r="Y46" s="431">
        <v>0.73752121400000004</v>
      </c>
      <c r="Z46" s="431">
        <v>0.61357762100000002</v>
      </c>
      <c r="AA46" s="431">
        <v>0.74928781900000008</v>
      </c>
      <c r="AB46" s="431">
        <v>0.78425372800000004</v>
      </c>
      <c r="AC46" s="431">
        <v>0.67649025000000007</v>
      </c>
      <c r="AD46" s="431">
        <v>0.70564972100000012</v>
      </c>
      <c r="AE46" s="431">
        <v>0.50527251000000006</v>
      </c>
      <c r="AF46" s="431">
        <v>0.700608071</v>
      </c>
      <c r="AG46" s="431">
        <v>0.72790516199999999</v>
      </c>
      <c r="AH46" s="431">
        <v>0.66320013000000011</v>
      </c>
      <c r="AI46" s="431">
        <v>0.72044076500000021</v>
      </c>
      <c r="AJ46" s="431">
        <v>0.64512016700000008</v>
      </c>
      <c r="AK46" s="365">
        <v>0.73857362400000004</v>
      </c>
      <c r="AL46" s="453">
        <v>0.1417340487241745</v>
      </c>
      <c r="AM46" s="453">
        <v>5.0255688838660717E-3</v>
      </c>
      <c r="AN46" s="453">
        <v>2.0199520804453641E-4</v>
      </c>
    </row>
    <row r="47" spans="1:41">
      <c r="A47" s="361" t="s">
        <v>533</v>
      </c>
      <c r="B47" s="431">
        <v>1.5864659819101641</v>
      </c>
      <c r="C47" s="431">
        <v>1.815581185344167</v>
      </c>
      <c r="D47" s="431">
        <v>1.8351353009351528</v>
      </c>
      <c r="E47" s="431">
        <v>2.0037434297102563</v>
      </c>
      <c r="F47" s="431">
        <v>2.4066320000000001</v>
      </c>
      <c r="G47" s="431">
        <v>2.598843</v>
      </c>
      <c r="H47" s="431">
        <v>2.893205</v>
      </c>
      <c r="I47" s="431">
        <v>3.1943739999999998</v>
      </c>
      <c r="J47" s="431">
        <v>3.0020679999999995</v>
      </c>
      <c r="K47" s="431">
        <v>2.663713</v>
      </c>
      <c r="L47" s="431">
        <v>3.166528</v>
      </c>
      <c r="M47" s="431">
        <v>2.8123909999999999</v>
      </c>
      <c r="N47" s="431">
        <v>2.4641389999999999</v>
      </c>
      <c r="O47" s="431">
        <v>2.2336970000000003</v>
      </c>
      <c r="P47" s="431">
        <v>2.1638459999999999</v>
      </c>
      <c r="Q47" s="431">
        <v>1.7808919999999999</v>
      </c>
      <c r="R47" s="431">
        <v>1.714874</v>
      </c>
      <c r="S47" s="431">
        <v>1.761304</v>
      </c>
      <c r="T47" s="431">
        <v>1.7316849999999997</v>
      </c>
      <c r="U47" s="431">
        <v>1.8073699999999999</v>
      </c>
      <c r="V47" s="431">
        <v>1.7929119999999998</v>
      </c>
      <c r="W47" s="431">
        <v>1.9337175077922077</v>
      </c>
      <c r="X47" s="431">
        <v>1.977358971896779</v>
      </c>
      <c r="Y47" s="431">
        <v>2.402502097222222</v>
      </c>
      <c r="Z47" s="431">
        <v>3.6530250582158064</v>
      </c>
      <c r="AA47" s="431">
        <v>4.0547497600059819</v>
      </c>
      <c r="AB47" s="431">
        <v>4.7728607352279964</v>
      </c>
      <c r="AC47" s="431">
        <v>5.2482809148324892</v>
      </c>
      <c r="AD47" s="431">
        <v>8.1787426307716267</v>
      </c>
      <c r="AE47" s="431">
        <v>15.159677495837466</v>
      </c>
      <c r="AF47" s="431">
        <v>19.895097675904648</v>
      </c>
      <c r="AG47" s="431">
        <v>18.064770553801445</v>
      </c>
      <c r="AH47" s="431">
        <v>18.002262398972896</v>
      </c>
      <c r="AI47" s="431">
        <v>14.790455531156848</v>
      </c>
      <c r="AJ47" s="431">
        <v>14.507005885244785</v>
      </c>
      <c r="AK47" s="365">
        <v>22.835233928099569</v>
      </c>
      <c r="AL47" s="453">
        <v>0.56978237628936768</v>
      </c>
      <c r="AM47" s="453">
        <v>0.14786949753761292</v>
      </c>
      <c r="AN47" s="453">
        <v>6.2452917918562889E-3</v>
      </c>
    </row>
    <row r="48" spans="1:41">
      <c r="A48" s="361" t="s">
        <v>167</v>
      </c>
      <c r="B48" s="431">
        <v>1.2444295702765453</v>
      </c>
      <c r="C48" s="431">
        <v>1.2581691534634645</v>
      </c>
      <c r="D48" s="431">
        <v>1.3952332821558429</v>
      </c>
      <c r="E48" s="431">
        <v>1.4403093770427822</v>
      </c>
      <c r="F48" s="431">
        <v>1.3770115421767555</v>
      </c>
      <c r="G48" s="431">
        <v>1.4358106279717933</v>
      </c>
      <c r="H48" s="431">
        <v>1.2489025352026146</v>
      </c>
      <c r="I48" s="431">
        <v>1.4053459083404807</v>
      </c>
      <c r="J48" s="431">
        <v>1.5938339450776762</v>
      </c>
      <c r="K48" s="431">
        <v>1.498171571732704</v>
      </c>
      <c r="L48" s="431">
        <v>1.571723004740136</v>
      </c>
      <c r="M48" s="431">
        <v>1.7897482984971635</v>
      </c>
      <c r="N48" s="431">
        <v>2.0196698416560355</v>
      </c>
      <c r="O48" s="431">
        <v>1.854513044538916</v>
      </c>
      <c r="P48" s="431">
        <v>2.274094257709804</v>
      </c>
      <c r="Q48" s="431">
        <v>2.3218880645429745</v>
      </c>
      <c r="R48" s="431">
        <v>2.1846772872314846</v>
      </c>
      <c r="S48" s="431">
        <v>1.8973972829882959</v>
      </c>
      <c r="T48" s="431">
        <v>2.1903603060338375</v>
      </c>
      <c r="U48" s="431">
        <v>2.1818669120204</v>
      </c>
      <c r="V48" s="431">
        <v>2.4789547922487136</v>
      </c>
      <c r="W48" s="431">
        <v>2.8499612473988458</v>
      </c>
      <c r="X48" s="431">
        <v>3.2360304335364511</v>
      </c>
      <c r="Y48" s="431">
        <v>3.2717435767231935</v>
      </c>
      <c r="Z48" s="431">
        <v>3.3302558915509901</v>
      </c>
      <c r="AA48" s="431">
        <v>3.583519426808107</v>
      </c>
      <c r="AB48" s="431">
        <v>2.9813130161096835</v>
      </c>
      <c r="AC48" s="431">
        <v>2.9867274328083546</v>
      </c>
      <c r="AD48" s="431">
        <v>2.804907308038429</v>
      </c>
      <c r="AE48" s="431">
        <v>3.3087041664887158</v>
      </c>
      <c r="AF48" s="431">
        <v>3.0517204467199104</v>
      </c>
      <c r="AG48" s="431">
        <v>3.0398511808181468</v>
      </c>
      <c r="AH48" s="431">
        <v>2.8458884231591886</v>
      </c>
      <c r="AI48" s="431">
        <v>2.4571460955967579</v>
      </c>
      <c r="AJ48" s="431">
        <v>2.0374704536410002</v>
      </c>
      <c r="AK48" s="365">
        <v>1.7285920978521172</v>
      </c>
      <c r="AL48" s="453">
        <v>-0.15391696989536285</v>
      </c>
      <c r="AM48" s="453">
        <v>-4.7946460545063019E-2</v>
      </c>
      <c r="AN48" s="453">
        <v>4.7275898396037519E-4</v>
      </c>
    </row>
    <row r="49" spans="1:41">
      <c r="A49" s="361" t="s">
        <v>168</v>
      </c>
      <c r="B49" s="431">
        <v>0.70090799999999998</v>
      </c>
      <c r="C49" s="431">
        <v>0.795261</v>
      </c>
      <c r="D49" s="431">
        <v>0.81772599999999995</v>
      </c>
      <c r="E49" s="431">
        <v>1.0378829999999999</v>
      </c>
      <c r="F49" s="431">
        <v>0.98396699999999993</v>
      </c>
      <c r="G49" s="431">
        <v>0.92106499999999991</v>
      </c>
      <c r="H49" s="431">
        <v>1.082813</v>
      </c>
      <c r="I49" s="431">
        <v>1.2131099999999999</v>
      </c>
      <c r="J49" s="431">
        <v>1.2220960000000001</v>
      </c>
      <c r="K49" s="431">
        <v>1.2670259999999998</v>
      </c>
      <c r="L49" s="431">
        <v>1.2715190000000001</v>
      </c>
      <c r="M49" s="431">
        <v>1.3389139999999999</v>
      </c>
      <c r="N49" s="431">
        <v>1.415295</v>
      </c>
      <c r="O49" s="431">
        <v>1.356886</v>
      </c>
      <c r="P49" s="431">
        <v>1.4242809999999999</v>
      </c>
      <c r="Q49" s="431">
        <v>1.554578</v>
      </c>
      <c r="R49" s="431">
        <v>1.4108019999999999</v>
      </c>
      <c r="S49" s="431">
        <v>1.4916759999999998</v>
      </c>
      <c r="T49" s="431">
        <v>1.4871829999999999</v>
      </c>
      <c r="U49" s="431">
        <v>1.4512389999999999</v>
      </c>
      <c r="V49" s="431">
        <v>1.4647179999999997</v>
      </c>
      <c r="W49" s="431">
        <v>1.568057</v>
      </c>
      <c r="X49" s="431">
        <v>1.5002126999999998</v>
      </c>
      <c r="Y49" s="431">
        <v>1.5249242000000001</v>
      </c>
      <c r="Z49" s="431">
        <v>1.5667091</v>
      </c>
      <c r="AA49" s="431">
        <v>1.7996711500000002</v>
      </c>
      <c r="AB49" s="431">
        <v>1.65948955</v>
      </c>
      <c r="AC49" s="431">
        <v>1.78709075</v>
      </c>
      <c r="AD49" s="431">
        <v>1.5768183499999999</v>
      </c>
      <c r="AE49" s="431">
        <v>1.5127930999999999</v>
      </c>
      <c r="AF49" s="431">
        <v>1.4498910999999999</v>
      </c>
      <c r="AG49" s="431">
        <v>1.365872</v>
      </c>
      <c r="AH49" s="431">
        <v>1.3418344499999999</v>
      </c>
      <c r="AI49" s="431">
        <v>1.5197572500000001</v>
      </c>
      <c r="AJ49" s="431">
        <v>1.4939225</v>
      </c>
      <c r="AK49" s="365">
        <v>1.7900111999999999</v>
      </c>
      <c r="AL49" s="453">
        <v>0.19492173194885254</v>
      </c>
      <c r="AM49" s="453">
        <v>-4.7459118068218231E-3</v>
      </c>
      <c r="AN49" s="453">
        <v>4.895566962659359E-4</v>
      </c>
    </row>
    <row r="50" spans="1:41">
      <c r="A50" s="361" t="s">
        <v>171</v>
      </c>
      <c r="B50" s="431">
        <v>8.7428000000000008</v>
      </c>
      <c r="C50" s="431">
        <v>8.8528000000000002</v>
      </c>
      <c r="D50" s="431">
        <v>8.7384000000000004</v>
      </c>
      <c r="E50" s="431">
        <v>9.4028000000000009</v>
      </c>
      <c r="F50" s="431">
        <v>9.9176000000000002</v>
      </c>
      <c r="G50" s="431">
        <v>10.67</v>
      </c>
      <c r="H50" s="431">
        <v>10.678800000000001</v>
      </c>
      <c r="I50" s="431">
        <v>10.692</v>
      </c>
      <c r="J50" s="431">
        <v>9.1475999999999988</v>
      </c>
      <c r="K50" s="431">
        <v>7.5767999999999995</v>
      </c>
      <c r="L50" s="431">
        <v>6.5812200000000001</v>
      </c>
      <c r="M50" s="431">
        <v>4.6994220000000002</v>
      </c>
      <c r="N50" s="431">
        <v>3.8109279999999996</v>
      </c>
      <c r="O50" s="431">
        <v>3.086112</v>
      </c>
      <c r="P50" s="431">
        <v>2.4647479999999997</v>
      </c>
      <c r="Q50" s="431">
        <v>2.1537449999999998</v>
      </c>
      <c r="R50" s="431">
        <v>1.9816940000000001</v>
      </c>
      <c r="S50" s="431">
        <v>1.923632</v>
      </c>
      <c r="T50" s="431">
        <v>1.84632</v>
      </c>
      <c r="U50" s="431">
        <v>1.7903100000000001</v>
      </c>
      <c r="V50" s="431">
        <v>1.655206</v>
      </c>
      <c r="W50" s="431">
        <v>1.4780639999999998</v>
      </c>
      <c r="X50" s="431">
        <v>1.4691599999999998</v>
      </c>
      <c r="Y50" s="431">
        <v>1.420188</v>
      </c>
      <c r="Z50" s="431">
        <v>1.251012</v>
      </c>
      <c r="AA50" s="431">
        <v>1.2572447999999998</v>
      </c>
      <c r="AB50" s="431">
        <v>1.3420000000000001</v>
      </c>
      <c r="AC50" s="431">
        <v>1.2889999999999999</v>
      </c>
      <c r="AD50" s="431">
        <v>1.171</v>
      </c>
      <c r="AE50" s="431">
        <v>0.96900000000000008</v>
      </c>
      <c r="AF50" s="431">
        <v>0.96900000000000008</v>
      </c>
      <c r="AG50" s="431">
        <v>0.97364971209213003</v>
      </c>
      <c r="AH50" s="431">
        <v>0.81699999999999995</v>
      </c>
      <c r="AI50" s="431">
        <v>0.78700000000000003</v>
      </c>
      <c r="AJ50" s="431">
        <v>0.79400000000000004</v>
      </c>
      <c r="AK50" s="365">
        <v>0.77699999999999991</v>
      </c>
      <c r="AL50" s="453">
        <v>-2.4084320291876793E-2</v>
      </c>
      <c r="AM50" s="453">
        <v>-4.4444531202316284E-2</v>
      </c>
      <c r="AN50" s="453">
        <v>2.125045721186325E-4</v>
      </c>
    </row>
    <row r="51" spans="1:41">
      <c r="A51" s="361" t="s">
        <v>102</v>
      </c>
      <c r="B51" s="432">
        <v>0.47396242577389441</v>
      </c>
      <c r="C51" s="432">
        <v>0.55203206386514581</v>
      </c>
      <c r="D51" s="432">
        <v>0.52457303924181464</v>
      </c>
      <c r="E51" s="432">
        <v>0.65701565590329558</v>
      </c>
      <c r="F51" s="432">
        <v>1.4466299440562205</v>
      </c>
      <c r="G51" s="432">
        <v>1.556806184642626</v>
      </c>
      <c r="H51" s="432">
        <v>1.9468902334459808</v>
      </c>
      <c r="I51" s="432">
        <v>2.1122428384852823</v>
      </c>
      <c r="J51" s="432">
        <v>2.6658602714523192</v>
      </c>
      <c r="K51" s="432">
        <v>3.6755529085275409</v>
      </c>
      <c r="L51" s="432">
        <v>4.2701147750846893</v>
      </c>
      <c r="M51" s="432">
        <v>4.5386343311700674</v>
      </c>
      <c r="N51" s="432">
        <v>4.8211585893684656</v>
      </c>
      <c r="O51" s="432">
        <v>5.3675934043491615</v>
      </c>
      <c r="P51" s="432">
        <v>5.6975539240440582</v>
      </c>
      <c r="Q51" s="432">
        <v>6.4781816879576049</v>
      </c>
      <c r="R51" s="432">
        <v>7.0161871742081203</v>
      </c>
      <c r="S51" s="432">
        <v>6.0825193883423356</v>
      </c>
      <c r="T51" s="432">
        <v>5.5666452403901738</v>
      </c>
      <c r="U51" s="432">
        <v>5.2563617007263979</v>
      </c>
      <c r="V51" s="432">
        <v>5.7222043002855649</v>
      </c>
      <c r="W51" s="432">
        <v>5.8914577478794996</v>
      </c>
      <c r="X51" s="432">
        <v>5.3225622797455454</v>
      </c>
      <c r="Y51" s="432">
        <v>5.8659345799206308</v>
      </c>
      <c r="Z51" s="432">
        <v>6.1895886986546538</v>
      </c>
      <c r="AA51" s="432">
        <v>5.4281855196091788</v>
      </c>
      <c r="AB51" s="432">
        <v>5.0203943813208234</v>
      </c>
      <c r="AC51" s="432">
        <v>4.95781651011775</v>
      </c>
      <c r="AD51" s="432">
        <v>4.8117472221137172</v>
      </c>
      <c r="AE51" s="432">
        <v>4.9912403330018336</v>
      </c>
      <c r="AF51" s="432">
        <v>5.9806679654633177</v>
      </c>
      <c r="AG51" s="432">
        <v>4.8385682467234563</v>
      </c>
      <c r="AH51" s="432">
        <v>4.8812981764816072</v>
      </c>
      <c r="AI51" s="432">
        <v>4.7585718759567763</v>
      </c>
      <c r="AJ51" s="432">
        <v>3.8952138778338696</v>
      </c>
      <c r="AK51" s="367">
        <v>4.3192589580478575</v>
      </c>
      <c r="AL51" s="454">
        <v>0.10583342611789703</v>
      </c>
      <c r="AM51" s="454">
        <v>-4.525597020983696E-2</v>
      </c>
      <c r="AN51" s="454">
        <v>1.1812899028882384E-3</v>
      </c>
    </row>
    <row r="52" spans="1:41">
      <c r="A52" s="361" t="s">
        <v>7</v>
      </c>
      <c r="B52" s="432">
        <v>3.3600000000000003</v>
      </c>
      <c r="C52" s="432">
        <v>3.528</v>
      </c>
      <c r="D52" s="432">
        <v>3.528</v>
      </c>
      <c r="E52" s="432">
        <v>2.8000000000000003</v>
      </c>
      <c r="F52" s="432">
        <v>3.1360000000000001</v>
      </c>
      <c r="G52" s="432">
        <v>3.4159999999999999</v>
      </c>
      <c r="H52" s="432">
        <v>3.528</v>
      </c>
      <c r="I52" s="432">
        <v>3.4159999999999999</v>
      </c>
      <c r="J52" s="432">
        <v>2.8559999999999999</v>
      </c>
      <c r="K52" s="432">
        <v>2.8559999999999999</v>
      </c>
      <c r="L52" s="432">
        <v>2.9120000000000004</v>
      </c>
      <c r="M52" s="432">
        <v>2.9120000000000004</v>
      </c>
      <c r="N52" s="432">
        <v>3.6400000000000006</v>
      </c>
      <c r="O52" s="432">
        <v>3.3824000000000005</v>
      </c>
      <c r="P52" s="432">
        <v>4.6760000000000002</v>
      </c>
      <c r="Q52" s="432">
        <v>5.5008800000000004</v>
      </c>
      <c r="R52" s="432">
        <v>6.3772800000000007</v>
      </c>
      <c r="S52" s="432">
        <v>6.5363200000000008</v>
      </c>
      <c r="T52" s="432">
        <v>5.3922400000000001</v>
      </c>
      <c r="U52" s="432">
        <v>6.5010400000000006</v>
      </c>
      <c r="V52" s="432">
        <v>7.502320000000001</v>
      </c>
      <c r="W52" s="432">
        <v>9.1890400000000003</v>
      </c>
      <c r="X52" s="432">
        <v>10.815840000000001</v>
      </c>
      <c r="Y52" s="432">
        <v>15.315440000000002</v>
      </c>
      <c r="Z52" s="432">
        <v>19.092080000000003</v>
      </c>
      <c r="AA52" s="432">
        <v>21.715680000000003</v>
      </c>
      <c r="AB52" s="432">
        <v>23.790480000000006</v>
      </c>
      <c r="AC52" s="432">
        <v>22.275120000000001</v>
      </c>
      <c r="AD52" s="432">
        <v>24.683680000000003</v>
      </c>
      <c r="AE52" s="432">
        <v>25.107600000000001</v>
      </c>
      <c r="AF52" s="432">
        <v>26.102160000000005</v>
      </c>
      <c r="AG52" s="432">
        <v>23.566480000000002</v>
      </c>
      <c r="AH52" s="432">
        <v>22.995840000000001</v>
      </c>
      <c r="AI52" s="432">
        <v>23.00816</v>
      </c>
      <c r="AJ52" s="432">
        <v>23.231040000000004</v>
      </c>
      <c r="AK52" s="367">
        <v>22.042384000000006</v>
      </c>
      <c r="AL52" s="454">
        <v>-5.3759153932332993E-2</v>
      </c>
      <c r="AM52" s="454">
        <v>1.9815340638160706E-2</v>
      </c>
      <c r="AN52" s="454">
        <v>6.0284524224698544E-3</v>
      </c>
    </row>
    <row r="53" spans="1:41">
      <c r="A53" s="361" t="s">
        <v>55</v>
      </c>
      <c r="B53" s="432">
        <v>27.840629046804938</v>
      </c>
      <c r="C53" s="432">
        <v>29.272338931103995</v>
      </c>
      <c r="D53" s="432">
        <v>29.639554425418311</v>
      </c>
      <c r="E53" s="432">
        <v>30.361096733187267</v>
      </c>
      <c r="F53" s="432">
        <v>31.504263075627382</v>
      </c>
      <c r="G53" s="432">
        <v>31.08864604868613</v>
      </c>
      <c r="H53" s="432">
        <v>30.33440015469526</v>
      </c>
      <c r="I53" s="432">
        <v>29.687365984437751</v>
      </c>
      <c r="J53" s="432">
        <v>29.178245446124642</v>
      </c>
      <c r="K53" s="432">
        <v>27.449368787187144</v>
      </c>
      <c r="L53" s="432">
        <v>26.548629921721385</v>
      </c>
      <c r="M53" s="432">
        <v>23.299215554141202</v>
      </c>
      <c r="N53" s="432">
        <v>21.538947614581467</v>
      </c>
      <c r="O53" s="432">
        <v>20.136012923651123</v>
      </c>
      <c r="P53" s="432">
        <v>18.730138895363353</v>
      </c>
      <c r="Q53" s="432">
        <v>16.545211284267019</v>
      </c>
      <c r="R53" s="432">
        <v>16.258418427077668</v>
      </c>
      <c r="S53" s="432">
        <v>14.866039692125693</v>
      </c>
      <c r="T53" s="432">
        <v>16.744991307963705</v>
      </c>
      <c r="U53" s="432">
        <v>18.143316336098998</v>
      </c>
      <c r="V53" s="432">
        <v>18.513471339174266</v>
      </c>
      <c r="W53" s="432">
        <v>17.941399907565128</v>
      </c>
      <c r="X53" s="432">
        <v>18.504930276836227</v>
      </c>
      <c r="Y53" s="432">
        <v>19.860570391571727</v>
      </c>
      <c r="Z53" s="432">
        <v>21.994543863245049</v>
      </c>
      <c r="AA53" s="432">
        <v>22.391506659999717</v>
      </c>
      <c r="AB53" s="432">
        <v>20.634489734935435</v>
      </c>
      <c r="AC53" s="432">
        <v>22.015586810315998</v>
      </c>
      <c r="AD53" s="432">
        <v>23.467384785205496</v>
      </c>
      <c r="AE53" s="432">
        <v>24.722058081629498</v>
      </c>
      <c r="AF53" s="432">
        <v>24.857633865084999</v>
      </c>
      <c r="AG53" s="432">
        <v>25.302592186186999</v>
      </c>
      <c r="AH53" s="432">
        <v>25.149301527712002</v>
      </c>
      <c r="AI53" s="432">
        <v>25.723407637222</v>
      </c>
      <c r="AJ53" s="432">
        <v>28.566574999111239</v>
      </c>
      <c r="AK53" s="367">
        <v>33.892618646599836</v>
      </c>
      <c r="AL53" s="454">
        <v>0.18320155143737793</v>
      </c>
      <c r="AM53" s="454">
        <v>2.6489051058888435E-2</v>
      </c>
      <c r="AN53" s="454">
        <v>9.269416332244873E-3</v>
      </c>
    </row>
    <row r="54" spans="1:41">
      <c r="A54" s="175" t="s">
        <v>86</v>
      </c>
      <c r="B54" s="369">
        <v>497.63339657574596</v>
      </c>
      <c r="C54" s="369">
        <v>522.79157281120081</v>
      </c>
      <c r="D54" s="369">
        <v>553.22990822698853</v>
      </c>
      <c r="E54" s="369">
        <v>598.91066503985621</v>
      </c>
      <c r="F54" s="369">
        <v>662.466742174518</v>
      </c>
      <c r="G54" s="369">
        <v>685.7048474603389</v>
      </c>
      <c r="H54" s="369">
        <v>712.99742676035214</v>
      </c>
      <c r="I54" s="369">
        <v>742.29964946480357</v>
      </c>
      <c r="J54" s="369">
        <v>795.92541194783064</v>
      </c>
      <c r="K54" s="369">
        <v>818.86822322012847</v>
      </c>
      <c r="L54" s="369">
        <v>835.31112312352479</v>
      </c>
      <c r="M54" s="369">
        <v>863.92001905942652</v>
      </c>
      <c r="N54" s="369">
        <v>886.82022330514383</v>
      </c>
      <c r="O54" s="369">
        <v>937.04742459949182</v>
      </c>
      <c r="P54" s="369">
        <v>1015.8674980166331</v>
      </c>
      <c r="Q54" s="369">
        <v>1051.6564481077098</v>
      </c>
      <c r="R54" s="369">
        <v>1066.5849429404807</v>
      </c>
      <c r="S54" s="369">
        <v>1043.2752230855342</v>
      </c>
      <c r="T54" s="369">
        <v>1071.9256266104167</v>
      </c>
      <c r="U54" s="369">
        <v>1115.5617880957375</v>
      </c>
      <c r="V54" s="369">
        <v>1184.5814008592981</v>
      </c>
      <c r="W54" s="369">
        <v>1255.085473907923</v>
      </c>
      <c r="X54" s="369">
        <v>1422.0013188640992</v>
      </c>
      <c r="Y54" s="369">
        <v>1622.343845999314</v>
      </c>
      <c r="Z54" s="369">
        <v>1794.3140427845033</v>
      </c>
      <c r="AA54" s="369">
        <v>1922.1709789944912</v>
      </c>
      <c r="AB54" s="369">
        <v>2065.4673511073784</v>
      </c>
      <c r="AC54" s="369">
        <v>2156.1927939534339</v>
      </c>
      <c r="AD54" s="369">
        <v>2244.8007101295511</v>
      </c>
      <c r="AE54" s="369">
        <v>2406.6834432635528</v>
      </c>
      <c r="AF54" s="369">
        <v>2638.7983509948408</v>
      </c>
      <c r="AG54" s="369">
        <v>2699.7215334946914</v>
      </c>
      <c r="AH54" s="369">
        <v>2792.4653868644896</v>
      </c>
      <c r="AI54" s="369">
        <v>2783.0603967902707</v>
      </c>
      <c r="AJ54" s="369">
        <v>2759.4217885528305</v>
      </c>
      <c r="AK54" s="369">
        <v>2617.3915691045536</v>
      </c>
      <c r="AL54" s="270">
        <v>-5.40626160800457E-2</v>
      </c>
      <c r="AM54" s="270">
        <v>4.3979480862617493E-2</v>
      </c>
      <c r="AN54" s="270">
        <v>0.71583998203277588</v>
      </c>
      <c r="AO54" s="86"/>
    </row>
    <row r="55" spans="1:41">
      <c r="B55" s="431"/>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c r="AI55" s="431"/>
      <c r="AJ55" s="431"/>
      <c r="AK55" s="365"/>
      <c r="AL55" s="453"/>
      <c r="AM55" s="453"/>
      <c r="AN55" s="453"/>
    </row>
    <row r="56" spans="1:41">
      <c r="A56" s="455" t="s">
        <v>343</v>
      </c>
      <c r="B56" s="456">
        <v>1866.0888793793793</v>
      </c>
      <c r="C56" s="456">
        <v>1930.7101255745854</v>
      </c>
      <c r="D56" s="456">
        <v>1922.8981078140102</v>
      </c>
      <c r="E56" s="456">
        <v>2009.5992809071909</v>
      </c>
      <c r="F56" s="456">
        <v>2099.9825267346496</v>
      </c>
      <c r="G56" s="456">
        <v>2148.9628317542806</v>
      </c>
      <c r="H56" s="456">
        <v>2190.5056636277909</v>
      </c>
      <c r="I56" s="456">
        <v>2244.4087953096082</v>
      </c>
      <c r="J56" s="456">
        <v>2284.3723528678679</v>
      </c>
      <c r="K56" s="456">
        <v>2279.3849422362377</v>
      </c>
      <c r="L56" s="456">
        <v>2217.4750850558698</v>
      </c>
      <c r="M56" s="456">
        <v>2214.6012227538913</v>
      </c>
      <c r="N56" s="456">
        <v>2147.9909153489589</v>
      </c>
      <c r="O56" s="456">
        <v>2201.9392930015511</v>
      </c>
      <c r="P56" s="456">
        <v>2267.4847274017006</v>
      </c>
      <c r="Q56" s="456">
        <v>2304.9110353686324</v>
      </c>
      <c r="R56" s="456">
        <v>2338.3559048408906</v>
      </c>
      <c r="S56" s="456">
        <v>2297.0269198547144</v>
      </c>
      <c r="T56" s="456">
        <v>2296.6554490517724</v>
      </c>
      <c r="U56" s="456">
        <v>2329.2602638063063</v>
      </c>
      <c r="V56" s="456">
        <v>2427.6073759097717</v>
      </c>
      <c r="W56" s="456">
        <v>2456.2708778998967</v>
      </c>
      <c r="X56" s="456">
        <v>2632.9719567020356</v>
      </c>
      <c r="Y56" s="456">
        <v>2860.1990633244009</v>
      </c>
      <c r="Z56" s="456">
        <v>3039.905819471292</v>
      </c>
      <c r="AA56" s="456">
        <v>3194.7249912690459</v>
      </c>
      <c r="AB56" s="456">
        <v>3331.8676794177445</v>
      </c>
      <c r="AC56" s="456">
        <v>3440.820965634874</v>
      </c>
      <c r="AD56" s="456">
        <v>3441.097012472389</v>
      </c>
      <c r="AE56" s="456">
        <v>3633.3198193154294</v>
      </c>
      <c r="AF56" s="456">
        <v>3897.2804886485051</v>
      </c>
      <c r="AG56" s="456">
        <v>3938.8624035584844</v>
      </c>
      <c r="AH56" s="456">
        <v>4006.1484132215555</v>
      </c>
      <c r="AI56" s="456">
        <v>3992.351254197084</v>
      </c>
      <c r="AJ56" s="456">
        <v>3887.3271734307896</v>
      </c>
      <c r="AK56" s="456">
        <v>3656.391877801284</v>
      </c>
      <c r="AL56" s="457">
        <v>-6.1977144330739975E-2</v>
      </c>
      <c r="AM56" s="457">
        <v>2.4894343689084053E-2</v>
      </c>
      <c r="AN56" s="457">
        <v>1</v>
      </c>
      <c r="AO56" s="378"/>
    </row>
    <row r="57" spans="1:41">
      <c r="A57" s="361" t="s">
        <v>390</v>
      </c>
      <c r="B57" s="431">
        <v>1000.8757580577546</v>
      </c>
      <c r="C57" s="431">
        <v>1028.9261142962898</v>
      </c>
      <c r="D57" s="431">
        <v>988.69239444881441</v>
      </c>
      <c r="E57" s="431">
        <v>1024.838533998068</v>
      </c>
      <c r="F57" s="431">
        <v>1072.0451097875398</v>
      </c>
      <c r="G57" s="431">
        <v>1087.9892606252004</v>
      </c>
      <c r="H57" s="431">
        <v>1098.4175329534778</v>
      </c>
      <c r="I57" s="431">
        <v>1109.193781158423</v>
      </c>
      <c r="J57" s="431">
        <v>1117.3217736453537</v>
      </c>
      <c r="K57" s="431">
        <v>1112.6879126416015</v>
      </c>
      <c r="L57" s="431">
        <v>1066.6779320588259</v>
      </c>
      <c r="M57" s="431">
        <v>1049.2831019256682</v>
      </c>
      <c r="N57" s="431">
        <v>989.05391678345859</v>
      </c>
      <c r="O57" s="431">
        <v>1019.2632379604644</v>
      </c>
      <c r="P57" s="431">
        <v>1026.5375723729387</v>
      </c>
      <c r="Q57" s="431">
        <v>1041.2298233385948</v>
      </c>
      <c r="R57" s="431">
        <v>1066.3798817930312</v>
      </c>
      <c r="S57" s="431">
        <v>1056.8053793442043</v>
      </c>
      <c r="T57" s="431">
        <v>1035.3363693212864</v>
      </c>
      <c r="U57" s="431">
        <v>1011.8984960136232</v>
      </c>
      <c r="V57" s="431">
        <v>1043.7952935540286</v>
      </c>
      <c r="W57" s="431">
        <v>1019.2662488105025</v>
      </c>
      <c r="X57" s="431">
        <v>1005.6459389101067</v>
      </c>
      <c r="Y57" s="431">
        <v>1028.2140554851071</v>
      </c>
      <c r="Z57" s="431">
        <v>1042.4918096948138</v>
      </c>
      <c r="AA57" s="431">
        <v>1060.1344665186541</v>
      </c>
      <c r="AB57" s="431">
        <v>1055.848679807463</v>
      </c>
      <c r="AC57" s="431">
        <v>1064.5652529974254</v>
      </c>
      <c r="AD57" s="431">
        <v>1003.4152426167472</v>
      </c>
      <c r="AE57" s="431">
        <v>1023.3738211063219</v>
      </c>
      <c r="AF57" s="431">
        <v>1025.4875347205432</v>
      </c>
      <c r="AG57" s="431">
        <v>1005.7147826987958</v>
      </c>
      <c r="AH57" s="431">
        <v>1000.6606712959918</v>
      </c>
      <c r="AI57" s="431">
        <v>1020.9172312643459</v>
      </c>
      <c r="AJ57" s="431">
        <v>946.64962964817596</v>
      </c>
      <c r="AK57" s="365">
        <v>844.77654190468979</v>
      </c>
      <c r="AL57" s="453">
        <v>-0.11005256325006485</v>
      </c>
      <c r="AM57" s="453">
        <v>-9.5976507291197777E-3</v>
      </c>
      <c r="AN57" s="453">
        <v>0.23104102909564972</v>
      </c>
    </row>
    <row r="58" spans="1:41">
      <c r="A58" s="361" t="s">
        <v>391</v>
      </c>
      <c r="B58" s="431">
        <v>865.21312132162439</v>
      </c>
      <c r="C58" s="431">
        <v>901.78401127829557</v>
      </c>
      <c r="D58" s="431">
        <v>934.20571336519617</v>
      </c>
      <c r="E58" s="431">
        <v>984.7607469091231</v>
      </c>
      <c r="F58" s="431">
        <v>1027.93741694711</v>
      </c>
      <c r="G58" s="431">
        <v>1060.9735711290798</v>
      </c>
      <c r="H58" s="431">
        <v>1092.0881306743133</v>
      </c>
      <c r="I58" s="431">
        <v>1135.2150141511856</v>
      </c>
      <c r="J58" s="431">
        <v>1167.0505792225144</v>
      </c>
      <c r="K58" s="431">
        <v>1166.6970295946358</v>
      </c>
      <c r="L58" s="431">
        <v>1150.7971529970455</v>
      </c>
      <c r="M58" s="431">
        <v>1165.3181208282231</v>
      </c>
      <c r="N58" s="431">
        <v>1158.9369985655007</v>
      </c>
      <c r="O58" s="431">
        <v>1182.6760550410854</v>
      </c>
      <c r="P58" s="431">
        <v>1240.9471550287619</v>
      </c>
      <c r="Q58" s="431">
        <v>1263.6812120300374</v>
      </c>
      <c r="R58" s="431">
        <v>1271.9760230478582</v>
      </c>
      <c r="S58" s="431">
        <v>1240.2215405105096</v>
      </c>
      <c r="T58" s="431">
        <v>1261.3190797304849</v>
      </c>
      <c r="U58" s="431">
        <v>1317.3617677926838</v>
      </c>
      <c r="V58" s="431">
        <v>1383.8120823557429</v>
      </c>
      <c r="W58" s="431">
        <v>1437.004629089394</v>
      </c>
      <c r="X58" s="431">
        <v>1627.3260177919292</v>
      </c>
      <c r="Y58" s="431">
        <v>1831.985007839294</v>
      </c>
      <c r="Z58" s="431">
        <v>1997.4140097764785</v>
      </c>
      <c r="AA58" s="431">
        <v>2134.5905247503924</v>
      </c>
      <c r="AB58" s="431">
        <v>2276.0189996102813</v>
      </c>
      <c r="AC58" s="431">
        <v>2376.2557126374472</v>
      </c>
      <c r="AD58" s="431">
        <v>2437.6817698556429</v>
      </c>
      <c r="AE58" s="431">
        <v>2609.9459982091075</v>
      </c>
      <c r="AF58" s="431">
        <v>2871.7929539279626</v>
      </c>
      <c r="AG58" s="431">
        <v>2933.1476208596887</v>
      </c>
      <c r="AH58" s="431">
        <v>3005.4877419255636</v>
      </c>
      <c r="AI58" s="431">
        <v>2971.4340229327377</v>
      </c>
      <c r="AJ58" s="431">
        <v>2940.6775437826132</v>
      </c>
      <c r="AK58" s="365">
        <v>2811.615335896593</v>
      </c>
      <c r="AL58" s="453">
        <v>-4.6500921249389648E-2</v>
      </c>
      <c r="AM58" s="453">
        <v>3.9436422288417816E-2</v>
      </c>
      <c r="AN58" s="453">
        <v>0.76895898580551147</v>
      </c>
    </row>
    <row r="59" spans="1:41">
      <c r="A59" s="361" t="s">
        <v>392</v>
      </c>
      <c r="B59" s="431">
        <v>429.59805966935824</v>
      </c>
      <c r="C59" s="431">
        <v>447.90194308965744</v>
      </c>
      <c r="D59" s="431">
        <v>439.96020911887967</v>
      </c>
      <c r="E59" s="431">
        <v>400.67287852651293</v>
      </c>
      <c r="F59" s="431">
        <v>437.18078536044402</v>
      </c>
      <c r="G59" s="431">
        <v>444.45208466569488</v>
      </c>
      <c r="H59" s="431">
        <v>436.00089809518778</v>
      </c>
      <c r="I59" s="431">
        <v>431.14511755439867</v>
      </c>
      <c r="J59" s="431">
        <v>412.62973693453716</v>
      </c>
      <c r="K59" s="431">
        <v>374.80277243465798</v>
      </c>
      <c r="L59" s="431">
        <v>345.26366274619232</v>
      </c>
      <c r="M59" s="431">
        <v>326.13816145556564</v>
      </c>
      <c r="N59" s="431">
        <v>299.37181650681663</v>
      </c>
      <c r="O59" s="431">
        <v>277.45943264054188</v>
      </c>
      <c r="P59" s="431">
        <v>279.86243856360494</v>
      </c>
      <c r="Q59" s="431">
        <v>272.96932188177925</v>
      </c>
      <c r="R59" s="431">
        <v>268.65558143506524</v>
      </c>
      <c r="S59" s="431">
        <v>238.56427834540048</v>
      </c>
      <c r="T59" s="431">
        <v>227.77260165635249</v>
      </c>
      <c r="U59" s="431">
        <v>216.56901899138677</v>
      </c>
      <c r="V59" s="431">
        <v>214.38795281648314</v>
      </c>
      <c r="W59" s="431">
        <v>212.63251251396093</v>
      </c>
      <c r="X59" s="431">
        <v>210.83599172032874</v>
      </c>
      <c r="Y59" s="431">
        <v>203.42746876469269</v>
      </c>
      <c r="Z59" s="431">
        <v>198.03100930817592</v>
      </c>
      <c r="AA59" s="431">
        <v>193.15363077745542</v>
      </c>
      <c r="AB59" s="431">
        <v>186.97441184577357</v>
      </c>
      <c r="AC59" s="431">
        <v>178.90038821978021</v>
      </c>
      <c r="AD59" s="431">
        <v>167.93172097680562</v>
      </c>
      <c r="AE59" s="431">
        <v>165.70559001449331</v>
      </c>
      <c r="AF59" s="431">
        <v>168.50481549287517</v>
      </c>
      <c r="AG59" s="431">
        <v>168.06819213180091</v>
      </c>
      <c r="AH59" s="431">
        <v>157.29516632263298</v>
      </c>
      <c r="AI59" s="431">
        <v>150.62044309123107</v>
      </c>
      <c r="AJ59" s="431">
        <v>144.59547038479485</v>
      </c>
      <c r="AK59" s="365">
        <v>133.6090517542757</v>
      </c>
      <c r="AL59" s="453">
        <v>-7.8505024313926697E-2</v>
      </c>
      <c r="AM59" s="453">
        <v>-3.0959008261561394E-2</v>
      </c>
      <c r="AN59" s="453">
        <v>3.6541227251291275E-2</v>
      </c>
    </row>
    <row r="60" spans="1:41">
      <c r="A60" s="458" t="s">
        <v>507</v>
      </c>
      <c r="B60" s="433">
        <v>0</v>
      </c>
      <c r="C60" s="433">
        <v>0</v>
      </c>
      <c r="D60" s="433">
        <v>0</v>
      </c>
      <c r="E60" s="433">
        <v>0</v>
      </c>
      <c r="F60" s="433">
        <v>331.02270278907395</v>
      </c>
      <c r="G60" s="433">
        <v>342.47480604339853</v>
      </c>
      <c r="H60" s="433">
        <v>344.97492546156991</v>
      </c>
      <c r="I60" s="433">
        <v>351.62799835009287</v>
      </c>
      <c r="J60" s="433">
        <v>336.83785452461024</v>
      </c>
      <c r="K60" s="433">
        <v>322.60031277262567</v>
      </c>
      <c r="L60" s="433">
        <v>294.32514836863356</v>
      </c>
      <c r="M60" s="433">
        <v>282.80171201238198</v>
      </c>
      <c r="N60" s="433">
        <v>251.07988220177867</v>
      </c>
      <c r="O60" s="433">
        <v>222.8245740422077</v>
      </c>
      <c r="P60" s="433">
        <v>199.6768778318831</v>
      </c>
      <c r="Q60" s="433">
        <v>188.6200866094797</v>
      </c>
      <c r="R60" s="433">
        <v>183.13956563765797</v>
      </c>
      <c r="S60" s="433">
        <v>175.05500841049439</v>
      </c>
      <c r="T60" s="433">
        <v>181.11188664228129</v>
      </c>
      <c r="U60" s="433">
        <v>191.35475220032177</v>
      </c>
      <c r="V60" s="433">
        <v>199.65297996049085</v>
      </c>
      <c r="W60" s="433">
        <v>191.76603701722163</v>
      </c>
      <c r="X60" s="433">
        <v>204.7254715005547</v>
      </c>
      <c r="Y60" s="433">
        <v>210.39518156153551</v>
      </c>
      <c r="Z60" s="433">
        <v>209.36435074719083</v>
      </c>
      <c r="AA60" s="433">
        <v>219.54981217261206</v>
      </c>
      <c r="AB60" s="433">
        <v>221.50073027986164</v>
      </c>
      <c r="AC60" s="433">
        <v>233.0306089710954</v>
      </c>
      <c r="AD60" s="433">
        <v>218.79253907867988</v>
      </c>
      <c r="AE60" s="433">
        <v>232.00240392581421</v>
      </c>
      <c r="AF60" s="433">
        <v>245.68345409062294</v>
      </c>
      <c r="AG60" s="433">
        <v>260.28726110419103</v>
      </c>
      <c r="AH60" s="433">
        <v>263.52690904454556</v>
      </c>
      <c r="AI60" s="433">
        <v>254.00247320517249</v>
      </c>
      <c r="AJ60" s="433">
        <v>251.54237188021514</v>
      </c>
      <c r="AK60" s="369">
        <v>256.79451741913778</v>
      </c>
      <c r="AL60" s="459">
        <v>1.8090475350618362E-2</v>
      </c>
      <c r="AM60" s="459">
        <v>1.8523002043366432E-2</v>
      </c>
      <c r="AN60" s="459">
        <v>7.023167610168457E-2</v>
      </c>
    </row>
    <row r="62" spans="1:41">
      <c r="A62" s="10" t="s">
        <v>609</v>
      </c>
    </row>
    <row r="63" spans="1:41">
      <c r="A63" s="361" t="s">
        <v>273</v>
      </c>
    </row>
    <row r="64" spans="1:41">
      <c r="A64" s="56" t="s">
        <v>720</v>
      </c>
    </row>
    <row r="65" spans="1:1">
      <c r="A65" s="10" t="s">
        <v>280</v>
      </c>
    </row>
    <row r="66" spans="1:1">
      <c r="A66" s="361" t="s">
        <v>509</v>
      </c>
    </row>
    <row r="67" spans="1:1">
      <c r="A67" s="86" t="s">
        <v>716</v>
      </c>
    </row>
    <row r="68" spans="1:1">
      <c r="A68" s="86" t="s">
        <v>723</v>
      </c>
    </row>
  </sheetData>
  <mergeCells count="1">
    <mergeCell ref="AL2:AM2"/>
  </mergeCells>
  <phoneticPr fontId="3" type="noConversion"/>
  <conditionalFormatting sqref="AL4:AN60">
    <cfRule type="cellIs" dxfId="41" priority="1" operator="lessThanOrEqual">
      <formula>0</formula>
    </cfRule>
    <cfRule type="cellIs" dxfId="40" priority="2" operator="greaterThan">
      <formula>0</formula>
    </cfRule>
  </conditionalFormatting>
  <pageMargins left="0.23622047244094491" right="0" top="0.23622047244094491" bottom="0" header="0" footer="0"/>
  <pageSetup paperSize="8" scale="71"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12"/>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1.25"/>
  <cols>
    <col min="1" max="1" width="30.6640625" style="361" customWidth="1"/>
    <col min="2" max="52" width="8.5" style="361" customWidth="1"/>
    <col min="53" max="53" width="8.5" style="86" customWidth="1"/>
    <col min="54" max="55" width="11.83203125" style="361" customWidth="1"/>
    <col min="56" max="57" width="9.1640625" style="361"/>
  </cols>
  <sheetData>
    <row r="1" spans="1:57" s="21" customFormat="1" ht="12.75">
      <c r="A1" s="825" t="s">
        <v>528</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86"/>
      <c r="BB1"/>
      <c r="BC1"/>
      <c r="BD1" s="259"/>
      <c r="BE1" s="361"/>
    </row>
    <row r="2" spans="1:57" s="21" customFormat="1">
      <c r="A2" s="361"/>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86"/>
      <c r="BB2" s="930" t="s">
        <v>718</v>
      </c>
      <c r="BC2" s="930"/>
      <c r="BD2" s="259" t="s">
        <v>329</v>
      </c>
      <c r="BE2" s="361"/>
    </row>
    <row r="3" spans="1:57" s="21" customFormat="1">
      <c r="A3" s="361" t="s">
        <v>215</v>
      </c>
      <c r="B3" s="361">
        <v>1965</v>
      </c>
      <c r="C3" s="361">
        <v>1966</v>
      </c>
      <c r="D3" s="361">
        <v>1967</v>
      </c>
      <c r="E3" s="361">
        <v>1968</v>
      </c>
      <c r="F3" s="361">
        <v>1969</v>
      </c>
      <c r="G3" s="361">
        <v>1970</v>
      </c>
      <c r="H3" s="361">
        <v>1971</v>
      </c>
      <c r="I3" s="361">
        <v>1972</v>
      </c>
      <c r="J3" s="361">
        <v>1973</v>
      </c>
      <c r="K3" s="361">
        <v>1974</v>
      </c>
      <c r="L3" s="361">
        <v>1975</v>
      </c>
      <c r="M3" s="361">
        <v>1976</v>
      </c>
      <c r="N3" s="361">
        <v>1977</v>
      </c>
      <c r="O3" s="361">
        <v>1978</v>
      </c>
      <c r="P3" s="361">
        <v>1979</v>
      </c>
      <c r="Q3" s="361">
        <v>1980</v>
      </c>
      <c r="R3" s="361">
        <v>1981</v>
      </c>
      <c r="S3" s="361">
        <v>1982</v>
      </c>
      <c r="T3" s="361">
        <v>1983</v>
      </c>
      <c r="U3" s="361">
        <v>1984</v>
      </c>
      <c r="V3" s="361">
        <v>1985</v>
      </c>
      <c r="W3" s="361">
        <v>1986</v>
      </c>
      <c r="X3" s="361">
        <v>1987</v>
      </c>
      <c r="Y3" s="361">
        <v>1988</v>
      </c>
      <c r="Z3" s="361">
        <v>1989</v>
      </c>
      <c r="AA3" s="361">
        <v>1990</v>
      </c>
      <c r="AB3" s="361">
        <v>1991</v>
      </c>
      <c r="AC3" s="361">
        <v>1992</v>
      </c>
      <c r="AD3" s="361">
        <v>1993</v>
      </c>
      <c r="AE3" s="361">
        <v>1994</v>
      </c>
      <c r="AF3" s="361">
        <v>1995</v>
      </c>
      <c r="AG3" s="361">
        <v>1996</v>
      </c>
      <c r="AH3" s="361">
        <v>1997</v>
      </c>
      <c r="AI3" s="361">
        <v>1998</v>
      </c>
      <c r="AJ3" s="361">
        <v>1999</v>
      </c>
      <c r="AK3" s="361">
        <v>2000</v>
      </c>
      <c r="AL3" s="361">
        <v>2001</v>
      </c>
      <c r="AM3" s="361">
        <v>2002</v>
      </c>
      <c r="AN3" s="361">
        <v>2003</v>
      </c>
      <c r="AO3" s="361">
        <v>2004</v>
      </c>
      <c r="AP3" s="361">
        <v>2005</v>
      </c>
      <c r="AQ3" s="361">
        <v>2006</v>
      </c>
      <c r="AR3" s="361">
        <v>2007</v>
      </c>
      <c r="AS3" s="361">
        <v>2008</v>
      </c>
      <c r="AT3" s="361">
        <v>2009</v>
      </c>
      <c r="AU3" s="361">
        <v>2010</v>
      </c>
      <c r="AV3" s="361">
        <v>2011</v>
      </c>
      <c r="AW3" s="361">
        <v>2012</v>
      </c>
      <c r="AX3" s="361">
        <v>2013</v>
      </c>
      <c r="AY3" s="361">
        <v>2014</v>
      </c>
      <c r="AZ3" s="361">
        <v>2015</v>
      </c>
      <c r="BA3" s="86">
        <v>2016</v>
      </c>
      <c r="BB3" s="259">
        <v>2016</v>
      </c>
      <c r="BC3" s="259" t="s">
        <v>719</v>
      </c>
      <c r="BD3" s="259">
        <v>2016</v>
      </c>
      <c r="BE3" s="361"/>
    </row>
    <row r="4" spans="1:57" s="21" customFormat="1">
      <c r="A4" s="361"/>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4"/>
      <c r="AZ4" s="363"/>
      <c r="BA4" s="364"/>
      <c r="BB4" s="363"/>
      <c r="BC4" s="363"/>
      <c r="BD4" s="363"/>
      <c r="BE4" s="361"/>
    </row>
    <row r="5" spans="1:57" s="21" customFormat="1">
      <c r="A5" s="361" t="s">
        <v>47</v>
      </c>
      <c r="B5" s="431">
        <v>291.82641270892935</v>
      </c>
      <c r="C5" s="431">
        <v>306.00046868329764</v>
      </c>
      <c r="D5" s="431">
        <v>300.2214498937368</v>
      </c>
      <c r="E5" s="431">
        <v>310.72783356301352</v>
      </c>
      <c r="F5" s="431">
        <v>312.00955960275292</v>
      </c>
      <c r="G5" s="431">
        <v>309.06090680283972</v>
      </c>
      <c r="H5" s="431">
        <v>292.27504076243548</v>
      </c>
      <c r="I5" s="431">
        <v>304.33318912905827</v>
      </c>
      <c r="J5" s="431">
        <v>326.87604952950227</v>
      </c>
      <c r="K5" s="431">
        <v>319.09915794670036</v>
      </c>
      <c r="L5" s="431">
        <v>319.09683958569821</v>
      </c>
      <c r="M5" s="431">
        <v>342.31273026491766</v>
      </c>
      <c r="N5" s="431">
        <v>350.83109417521291</v>
      </c>
      <c r="O5" s="431">
        <v>346.88665492569305</v>
      </c>
      <c r="P5" s="431">
        <v>378.99119208658442</v>
      </c>
      <c r="Q5" s="431">
        <v>388.64824924261234</v>
      </c>
      <c r="R5" s="431">
        <v>400.86291217646124</v>
      </c>
      <c r="S5" s="431">
        <v>386.09734655203687</v>
      </c>
      <c r="T5" s="431">
        <v>400.53320092262345</v>
      </c>
      <c r="U5" s="431">
        <v>430.17243835298882</v>
      </c>
      <c r="V5" s="431">
        <v>440.44897668855617</v>
      </c>
      <c r="W5" s="431">
        <v>434.95488950608359</v>
      </c>
      <c r="X5" s="431">
        <v>453.80533161769506</v>
      </c>
      <c r="Y5" s="431">
        <v>474.91907365772579</v>
      </c>
      <c r="Z5" s="431">
        <v>480.5499189397533</v>
      </c>
      <c r="AA5" s="431">
        <v>483.1422749330315</v>
      </c>
      <c r="AB5" s="431">
        <v>478.58203364208447</v>
      </c>
      <c r="AC5" s="431">
        <v>481.87816339699378</v>
      </c>
      <c r="AD5" s="431">
        <v>499.83732170113132</v>
      </c>
      <c r="AE5" s="431">
        <v>501.71002819982846</v>
      </c>
      <c r="AF5" s="431">
        <v>506.22740501181045</v>
      </c>
      <c r="AG5" s="431">
        <v>529.2393303219867</v>
      </c>
      <c r="AH5" s="431">
        <v>540.4152667285357</v>
      </c>
      <c r="AI5" s="431">
        <v>545.71556917071371</v>
      </c>
      <c r="AJ5" s="431">
        <v>544.87894324382489</v>
      </c>
      <c r="AK5" s="431">
        <v>568.99453438893943</v>
      </c>
      <c r="AL5" s="431">
        <v>552.23026438526233</v>
      </c>
      <c r="AM5" s="431">
        <v>551.97123794241622</v>
      </c>
      <c r="AN5" s="431">
        <v>562.47792400660626</v>
      </c>
      <c r="AO5" s="431">
        <v>566.13859082953888</v>
      </c>
      <c r="AP5" s="431">
        <v>574.46322039869187</v>
      </c>
      <c r="AQ5" s="431">
        <v>565.65891689826401</v>
      </c>
      <c r="AR5" s="431">
        <v>573.27689995410924</v>
      </c>
      <c r="AS5" s="431">
        <v>564.15392261418015</v>
      </c>
      <c r="AT5" s="431">
        <v>496.21001911696982</v>
      </c>
      <c r="AU5" s="431">
        <v>525.00716231243018</v>
      </c>
      <c r="AV5" s="431">
        <v>495.36782408376041</v>
      </c>
      <c r="AW5" s="431">
        <v>437.92413035967957</v>
      </c>
      <c r="AX5" s="431">
        <v>454.56590522388058</v>
      </c>
      <c r="AY5" s="431">
        <v>453.5326974037489</v>
      </c>
      <c r="AZ5" s="431">
        <v>391.82493300675497</v>
      </c>
      <c r="BA5" s="365">
        <v>358.43085793752977</v>
      </c>
      <c r="BB5" s="453">
        <v>-8.7726409060892907E-2</v>
      </c>
      <c r="BC5" s="453">
        <v>-3.7539346800284812E-2</v>
      </c>
      <c r="BD5" s="453">
        <v>9.6042603254318237E-2</v>
      </c>
      <c r="BE5" s="361"/>
    </row>
    <row r="6" spans="1:57">
      <c r="A6" s="361" t="s">
        <v>66</v>
      </c>
      <c r="B6" s="431">
        <v>15.476000000000001</v>
      </c>
      <c r="C6" s="431">
        <v>15.171999999999999</v>
      </c>
      <c r="D6" s="431">
        <v>15.032</v>
      </c>
      <c r="E6" s="431">
        <v>16.331</v>
      </c>
      <c r="F6" s="431">
        <v>15.767000000000001</v>
      </c>
      <c r="G6" s="431">
        <v>16.928000000000001</v>
      </c>
      <c r="H6" s="431">
        <v>16.09</v>
      </c>
      <c r="I6" s="431">
        <v>15.183</v>
      </c>
      <c r="J6" s="431">
        <v>15.637</v>
      </c>
      <c r="K6" s="431">
        <v>15.888</v>
      </c>
      <c r="L6" s="431">
        <v>15.457000000000001</v>
      </c>
      <c r="M6" s="431">
        <v>18.299999999999997</v>
      </c>
      <c r="N6" s="431">
        <v>23.384</v>
      </c>
      <c r="O6" s="431">
        <v>19.228000000000002</v>
      </c>
      <c r="P6" s="431">
        <v>18.207000000000001</v>
      </c>
      <c r="Q6" s="431">
        <v>22.174668004203696</v>
      </c>
      <c r="R6" s="431">
        <v>22.641205694086182</v>
      </c>
      <c r="S6" s="431">
        <v>23.924739657972683</v>
      </c>
      <c r="T6" s="431">
        <v>25.031408235406523</v>
      </c>
      <c r="U6" s="431">
        <v>27.882320626731641</v>
      </c>
      <c r="V6" s="431">
        <v>26.800563676316049</v>
      </c>
      <c r="W6" s="431">
        <v>24.839471672876666</v>
      </c>
      <c r="X6" s="431">
        <v>26.696856788000389</v>
      </c>
      <c r="Y6" s="431">
        <v>28.668840164325985</v>
      </c>
      <c r="Z6" s="431">
        <v>28.608627113786195</v>
      </c>
      <c r="AA6" s="431">
        <v>27.136978121715877</v>
      </c>
      <c r="AB6" s="431">
        <v>26.267937326836734</v>
      </c>
      <c r="AC6" s="431">
        <v>26.759171682430505</v>
      </c>
      <c r="AD6" s="431">
        <v>23.758359606381969</v>
      </c>
      <c r="AE6" s="431">
        <v>25.190813986815716</v>
      </c>
      <c r="AF6" s="431">
        <v>26.331350912391333</v>
      </c>
      <c r="AG6" s="431">
        <v>26.881413012324458</v>
      </c>
      <c r="AH6" s="431">
        <v>28.103754657494992</v>
      </c>
      <c r="AI6" s="431">
        <v>30.05457628737939</v>
      </c>
      <c r="AJ6" s="431">
        <v>28.901189452565212</v>
      </c>
      <c r="AK6" s="431">
        <v>30.587751982420951</v>
      </c>
      <c r="AL6" s="431">
        <v>31.796431642304395</v>
      </c>
      <c r="AM6" s="431">
        <v>31.992333046718269</v>
      </c>
      <c r="AN6" s="431">
        <v>31.925695041559194</v>
      </c>
      <c r="AO6" s="431">
        <v>29.996918887933514</v>
      </c>
      <c r="AP6" s="431">
        <v>30.051160791057619</v>
      </c>
      <c r="AQ6" s="431">
        <v>29.163896054265798</v>
      </c>
      <c r="AR6" s="431">
        <v>30.286447883825364</v>
      </c>
      <c r="AS6" s="431">
        <v>29.399039839495565</v>
      </c>
      <c r="AT6" s="431">
        <v>23.485382631126406</v>
      </c>
      <c r="AU6" s="431">
        <v>24.76557275246012</v>
      </c>
      <c r="AV6" s="431">
        <v>21.762300563676323</v>
      </c>
      <c r="AW6" s="431">
        <v>21.049942676984816</v>
      </c>
      <c r="AX6" s="431">
        <v>20.76547890489157</v>
      </c>
      <c r="AY6" s="431">
        <v>19.731311177987969</v>
      </c>
      <c r="AZ6" s="431">
        <v>19.645562751824549</v>
      </c>
      <c r="BA6" s="365">
        <v>18.676922688313802</v>
      </c>
      <c r="BB6" s="453">
        <v>-5.1903318820772371E-2</v>
      </c>
      <c r="BC6" s="453">
        <v>-4.1614306315383653E-2</v>
      </c>
      <c r="BD6" s="453">
        <v>5.004536360502243E-3</v>
      </c>
    </row>
    <row r="7" spans="1:57">
      <c r="A7" s="361" t="s">
        <v>53</v>
      </c>
      <c r="B7" s="431">
        <v>0.68978694946020835</v>
      </c>
      <c r="C7" s="431">
        <v>0.73576478456100136</v>
      </c>
      <c r="D7" s="431">
        <v>0.90278972007260938</v>
      </c>
      <c r="E7" s="431">
        <v>0.94637909620712735</v>
      </c>
      <c r="F7" s="431">
        <v>0.95932454380433763</v>
      </c>
      <c r="G7" s="431">
        <v>1.0758813413585557</v>
      </c>
      <c r="H7" s="431">
        <v>1.3506974300181527</v>
      </c>
      <c r="I7" s="431">
        <v>1.4928346231011755</v>
      </c>
      <c r="J7" s="431">
        <v>1.6003869303525369</v>
      </c>
      <c r="K7" s="431">
        <v>1.7680567497850392</v>
      </c>
      <c r="L7" s="431">
        <v>2.0308111206649473</v>
      </c>
      <c r="M7" s="431">
        <v>1.5584694754944113</v>
      </c>
      <c r="N7" s="431">
        <v>2.2416165090283755</v>
      </c>
      <c r="O7" s="431">
        <v>2.3371787522690366</v>
      </c>
      <c r="P7" s="431">
        <v>2.2960494888697816</v>
      </c>
      <c r="Q7" s="431">
        <v>2.324854304003058</v>
      </c>
      <c r="R7" s="431">
        <v>2.0549345562243246</v>
      </c>
      <c r="S7" s="431">
        <v>2.4609725804910676</v>
      </c>
      <c r="T7" s="431">
        <v>2.8017340212095161</v>
      </c>
      <c r="U7" s="431">
        <v>2.8097114741568747</v>
      </c>
      <c r="V7" s="431">
        <v>3.0457151046145032</v>
      </c>
      <c r="W7" s="431">
        <v>3.3583404987102328</v>
      </c>
      <c r="X7" s="431">
        <v>3.2478742715200162</v>
      </c>
      <c r="Y7" s="431">
        <v>3.0739944587751991</v>
      </c>
      <c r="Z7" s="431">
        <v>3.4026941817139589</v>
      </c>
      <c r="AA7" s="431">
        <v>3.3741282124773107</v>
      </c>
      <c r="AB7" s="431">
        <v>3.2635425623387797</v>
      </c>
      <c r="AC7" s="431">
        <v>3.3003009458297514</v>
      </c>
      <c r="AD7" s="431">
        <v>3.7224849527085135</v>
      </c>
      <c r="AE7" s="431">
        <v>4.4985669246202358</v>
      </c>
      <c r="AF7" s="431">
        <v>5.0093388745581358</v>
      </c>
      <c r="AG7" s="431">
        <v>5.7437422375083615</v>
      </c>
      <c r="AH7" s="431">
        <v>5.7492834623101192</v>
      </c>
      <c r="AI7" s="431">
        <v>5.8768510556988645</v>
      </c>
      <c r="AJ7" s="431">
        <v>5.9800085984522804</v>
      </c>
      <c r="AK7" s="431">
        <v>6.5508980605713214</v>
      </c>
      <c r="AL7" s="431">
        <v>7.1946331088181923</v>
      </c>
      <c r="AM7" s="431">
        <v>12.046930400305726</v>
      </c>
      <c r="AN7" s="431">
        <v>8.8837809783127941</v>
      </c>
      <c r="AO7" s="431">
        <v>9.0902580968758979</v>
      </c>
      <c r="AP7" s="431">
        <v>11.472873937135763</v>
      </c>
      <c r="AQ7" s="431">
        <v>12.312836271137865</v>
      </c>
      <c r="AR7" s="431">
        <v>11.314165974013569</v>
      </c>
      <c r="AS7" s="431">
        <v>10.107076502340691</v>
      </c>
      <c r="AT7" s="431">
        <v>10.296341263017103</v>
      </c>
      <c r="AU7" s="431">
        <v>12.735920440431837</v>
      </c>
      <c r="AV7" s="431">
        <v>14.731473726951373</v>
      </c>
      <c r="AW7" s="431">
        <v>12.834566661889751</v>
      </c>
      <c r="AX7" s="431">
        <v>12.745194325021501</v>
      </c>
      <c r="AY7" s="431">
        <v>12.720451442629219</v>
      </c>
      <c r="AZ7" s="431">
        <v>12.695653745103662</v>
      </c>
      <c r="BA7" s="365">
        <v>9.8141152140990293</v>
      </c>
      <c r="BB7" s="453">
        <v>-0.22908257517413722</v>
      </c>
      <c r="BC7" s="453">
        <v>1.0178880838951354E-2</v>
      </c>
      <c r="BD7" s="453">
        <v>2.6297210715711117E-3</v>
      </c>
    </row>
    <row r="8" spans="1:57">
      <c r="A8" s="175" t="s">
        <v>82</v>
      </c>
      <c r="B8" s="369">
        <v>307.99219965838955</v>
      </c>
      <c r="C8" s="369">
        <v>321.90823346785868</v>
      </c>
      <c r="D8" s="369">
        <v>316.15623961380942</v>
      </c>
      <c r="E8" s="369">
        <v>328.00521265922066</v>
      </c>
      <c r="F8" s="369">
        <v>328.73588414655723</v>
      </c>
      <c r="G8" s="369">
        <v>327.0647881441983</v>
      </c>
      <c r="H8" s="369">
        <v>309.71573819245361</v>
      </c>
      <c r="I8" s="369">
        <v>321.00902375215946</v>
      </c>
      <c r="J8" s="369">
        <v>344.11343645985482</v>
      </c>
      <c r="K8" s="369">
        <v>336.75521469648538</v>
      </c>
      <c r="L8" s="369">
        <v>336.58465070636316</v>
      </c>
      <c r="M8" s="369">
        <v>362.17119974041208</v>
      </c>
      <c r="N8" s="369">
        <v>376.45671068424133</v>
      </c>
      <c r="O8" s="369">
        <v>368.4518336779621</v>
      </c>
      <c r="P8" s="369">
        <v>399.49424157545417</v>
      </c>
      <c r="Q8" s="369">
        <v>413.14777155081907</v>
      </c>
      <c r="R8" s="369">
        <v>425.55905242677176</v>
      </c>
      <c r="S8" s="369">
        <v>412.48305879050059</v>
      </c>
      <c r="T8" s="369">
        <v>428.36634317923949</v>
      </c>
      <c r="U8" s="369">
        <v>460.86447045387735</v>
      </c>
      <c r="V8" s="369">
        <v>470.29525546948673</v>
      </c>
      <c r="W8" s="369">
        <v>463.15270167767045</v>
      </c>
      <c r="X8" s="369">
        <v>483.75006267721545</v>
      </c>
      <c r="Y8" s="369">
        <v>506.66190828082699</v>
      </c>
      <c r="Z8" s="369">
        <v>512.56124023525342</v>
      </c>
      <c r="AA8" s="369">
        <v>513.65338126722474</v>
      </c>
      <c r="AB8" s="369">
        <v>508.11351353125997</v>
      </c>
      <c r="AC8" s="369">
        <v>511.93763602525405</v>
      </c>
      <c r="AD8" s="369">
        <v>527.3181662602218</v>
      </c>
      <c r="AE8" s="369">
        <v>531.39940911126439</v>
      </c>
      <c r="AF8" s="369">
        <v>537.56809479875994</v>
      </c>
      <c r="AG8" s="369">
        <v>561.86448557181961</v>
      </c>
      <c r="AH8" s="369">
        <v>574.26830484834079</v>
      </c>
      <c r="AI8" s="369">
        <v>581.64699651379192</v>
      </c>
      <c r="AJ8" s="369">
        <v>579.76014129484236</v>
      </c>
      <c r="AK8" s="369">
        <v>606.13318443193168</v>
      </c>
      <c r="AL8" s="369">
        <v>591.22132913638484</v>
      </c>
      <c r="AM8" s="369">
        <v>596.01050138944026</v>
      </c>
      <c r="AN8" s="369">
        <v>603.28740002647817</v>
      </c>
      <c r="AO8" s="369">
        <v>605.22576781434827</v>
      </c>
      <c r="AP8" s="369">
        <v>615.98725512688532</v>
      </c>
      <c r="AQ8" s="369">
        <v>607.13564922366766</v>
      </c>
      <c r="AR8" s="369">
        <v>614.87751381194823</v>
      </c>
      <c r="AS8" s="369">
        <v>603.66003895601636</v>
      </c>
      <c r="AT8" s="369">
        <v>529.99174301111327</v>
      </c>
      <c r="AU8" s="369">
        <v>562.50865550532217</v>
      </c>
      <c r="AV8" s="369">
        <v>531.86159837438811</v>
      </c>
      <c r="AW8" s="369">
        <v>471.80863969855415</v>
      </c>
      <c r="AX8" s="369">
        <v>488.07657845379362</v>
      </c>
      <c r="AY8" s="369">
        <v>485.98446002436606</v>
      </c>
      <c r="AZ8" s="369">
        <v>424.16614950368319</v>
      </c>
      <c r="BA8" s="369">
        <v>386.92189583994264</v>
      </c>
      <c r="BB8" s="270">
        <v>-9.0298146984131078E-2</v>
      </c>
      <c r="BC8" s="270">
        <v>-3.6622657477578202E-2</v>
      </c>
      <c r="BD8" s="270">
        <v>0.10367686301469803</v>
      </c>
      <c r="BE8" s="86"/>
    </row>
    <row r="9" spans="1:57">
      <c r="B9" s="431"/>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365"/>
      <c r="BB9" s="453"/>
      <c r="BC9" s="453"/>
      <c r="BD9" s="453"/>
    </row>
    <row r="10" spans="1:57">
      <c r="A10" s="361" t="s">
        <v>83</v>
      </c>
      <c r="B10" s="431">
        <v>0.79613969298245613</v>
      </c>
      <c r="C10" s="431">
        <v>0.8334815789473683</v>
      </c>
      <c r="D10" s="431">
        <v>0.8171076754385963</v>
      </c>
      <c r="E10" s="431">
        <v>0.65672609649122815</v>
      </c>
      <c r="F10" s="431">
        <v>0.87519846491228059</v>
      </c>
      <c r="G10" s="431">
        <v>0.9797465789473685</v>
      </c>
      <c r="H10" s="431">
        <v>0.80717572368421042</v>
      </c>
      <c r="I10" s="431">
        <v>0.72006535087719314</v>
      </c>
      <c r="J10" s="431">
        <v>0.76004039473684226</v>
      </c>
      <c r="K10" s="431">
        <v>0.97436019736842094</v>
      </c>
      <c r="L10" s="431">
        <v>1.052018004385965</v>
      </c>
      <c r="M10" s="431">
        <v>1.073873596491228</v>
      </c>
      <c r="N10" s="431">
        <v>0.85058671052631596</v>
      </c>
      <c r="O10" s="431">
        <v>1.2151719736842106</v>
      </c>
      <c r="P10" s="431">
        <v>0.96015769736842094</v>
      </c>
      <c r="Q10" s="431">
        <v>0.93412949561403502</v>
      </c>
      <c r="R10" s="431">
        <v>0.8484118421052631</v>
      </c>
      <c r="S10" s="431">
        <v>0.84252013157894723</v>
      </c>
      <c r="T10" s="431">
        <v>0.7669644736842105</v>
      </c>
      <c r="U10" s="431">
        <v>0.51648114035087722</v>
      </c>
      <c r="V10" s="431">
        <v>0.60107973684210536</v>
      </c>
      <c r="W10" s="431">
        <v>0.89489491228070162</v>
      </c>
      <c r="X10" s="431">
        <v>0.99346467105263236</v>
      </c>
      <c r="Y10" s="431">
        <v>1.0312133333333333</v>
      </c>
      <c r="Z10" s="431">
        <v>1.0325898245614038</v>
      </c>
      <c r="AA10" s="431">
        <v>0.939285964912281</v>
      </c>
      <c r="AB10" s="431">
        <v>0.73400350877192999</v>
      </c>
      <c r="AC10" s="431">
        <v>0.65000087719298261</v>
      </c>
      <c r="AD10" s="431">
        <v>0.76875000000000004</v>
      </c>
      <c r="AE10" s="431">
        <v>1.0833333333333333</v>
      </c>
      <c r="AF10" s="431">
        <v>0.97127973684210522</v>
      </c>
      <c r="AG10" s="431">
        <v>0.91272324561403506</v>
      </c>
      <c r="AH10" s="431">
        <v>0.84601938596491211</v>
      </c>
      <c r="AI10" s="431">
        <v>0.73054377192982456</v>
      </c>
      <c r="AJ10" s="431">
        <v>0.73578947368421055</v>
      </c>
      <c r="AK10" s="431">
        <v>0.61424938596491196</v>
      </c>
      <c r="AL10" s="431">
        <v>0.66455155367231644</v>
      </c>
      <c r="AM10" s="431">
        <v>0.56093997175141252</v>
      </c>
      <c r="AN10" s="431">
        <v>0.68069491525423731</v>
      </c>
      <c r="AO10" s="431">
        <v>1.0742240999999999</v>
      </c>
      <c r="AP10" s="431">
        <v>1.1274</v>
      </c>
      <c r="AQ10" s="431">
        <v>1.0551126400000002</v>
      </c>
      <c r="AR10" s="431">
        <v>1.2203220828199997</v>
      </c>
      <c r="AS10" s="431">
        <v>1.3919154999999999</v>
      </c>
      <c r="AT10" s="431">
        <v>0.95487715654299998</v>
      </c>
      <c r="AU10" s="431">
        <v>1.2693273999999999</v>
      </c>
      <c r="AV10" s="431">
        <v>1.54790852</v>
      </c>
      <c r="AW10" s="431">
        <v>1.3095611299999999</v>
      </c>
      <c r="AX10" s="431">
        <v>1.2525642800000001</v>
      </c>
      <c r="AY10" s="431">
        <v>1.4890000000000001</v>
      </c>
      <c r="AZ10" s="431">
        <v>1.3597703592175998</v>
      </c>
      <c r="BA10" s="365">
        <v>1.0572055270982679</v>
      </c>
      <c r="BB10" s="453">
        <v>-0.22463599808618606</v>
      </c>
      <c r="BC10" s="453">
        <v>1.8916872647647409E-2</v>
      </c>
      <c r="BD10" s="453">
        <v>2.8328134794719517E-4</v>
      </c>
    </row>
    <row r="11" spans="1:57">
      <c r="A11" s="361" t="s">
        <v>52</v>
      </c>
      <c r="B11" s="431">
        <v>1.7350000000000001</v>
      </c>
      <c r="C11" s="431">
        <v>1.8800000000000001</v>
      </c>
      <c r="D11" s="431">
        <v>1.9430000000000001</v>
      </c>
      <c r="E11" s="431">
        <v>1.9120000000000001</v>
      </c>
      <c r="F11" s="431">
        <v>2.1339999999999999</v>
      </c>
      <c r="G11" s="431">
        <v>2.4372137240000002</v>
      </c>
      <c r="H11" s="431">
        <v>2.4533482680000001</v>
      </c>
      <c r="I11" s="431">
        <v>2.5826235369999999</v>
      </c>
      <c r="J11" s="431">
        <v>2.5381393380000001</v>
      </c>
      <c r="K11" s="431">
        <v>2.6923716199999999</v>
      </c>
      <c r="L11" s="431">
        <v>3.2007951700000001</v>
      </c>
      <c r="M11" s="431">
        <v>3.4158551109999999</v>
      </c>
      <c r="N11" s="431">
        <v>4.3324193390000003</v>
      </c>
      <c r="O11" s="431">
        <v>4.9815145970000003</v>
      </c>
      <c r="P11" s="431">
        <v>5.4108907779999997</v>
      </c>
      <c r="Q11" s="431">
        <v>5.9023871000000003</v>
      </c>
      <c r="R11" s="431">
        <v>5.7745362610000006</v>
      </c>
      <c r="S11" s="431">
        <v>6.104196344</v>
      </c>
      <c r="T11" s="431">
        <v>6.8647300089999996</v>
      </c>
      <c r="U11" s="431">
        <v>8.477326712</v>
      </c>
      <c r="V11" s="431">
        <v>10.021327865</v>
      </c>
      <c r="W11" s="431">
        <v>10.145529163999999</v>
      </c>
      <c r="X11" s="431">
        <v>10.623799779999999</v>
      </c>
      <c r="Y11" s="431">
        <v>10.857079430000001</v>
      </c>
      <c r="Z11" s="431">
        <v>10.773128024</v>
      </c>
      <c r="AA11" s="431">
        <v>9.5976603996000005</v>
      </c>
      <c r="AB11" s="431">
        <v>11.0028840852</v>
      </c>
      <c r="AC11" s="431">
        <v>10.677559267200003</v>
      </c>
      <c r="AD11" s="431">
        <v>11.0005390236</v>
      </c>
      <c r="AE11" s="431">
        <v>11.292489196800002</v>
      </c>
      <c r="AF11" s="431">
        <v>11.842633051199998</v>
      </c>
      <c r="AG11" s="431">
        <v>12.220046025599999</v>
      </c>
      <c r="AH11" s="431">
        <v>12.293315706000001</v>
      </c>
      <c r="AI11" s="431">
        <v>12.041291556000001</v>
      </c>
      <c r="AJ11" s="431">
        <v>12.193275738000001</v>
      </c>
      <c r="AK11" s="431">
        <v>12.999268212000002</v>
      </c>
      <c r="AL11" s="431">
        <v>12.793465566000002</v>
      </c>
      <c r="AM11" s="431">
        <v>12.382664800000001</v>
      </c>
      <c r="AN11" s="431">
        <v>12.847698099999999</v>
      </c>
      <c r="AO11" s="431">
        <v>13.470067661000002</v>
      </c>
      <c r="AP11" s="431">
        <v>12.990937451327088</v>
      </c>
      <c r="AQ11" s="431">
        <v>12.809456042199997</v>
      </c>
      <c r="AR11" s="431">
        <v>13.574524638178</v>
      </c>
      <c r="AS11" s="431">
        <v>13.768904168492671</v>
      </c>
      <c r="AT11" s="431">
        <v>11.109816015525189</v>
      </c>
      <c r="AU11" s="431">
        <v>14.462393869685654</v>
      </c>
      <c r="AV11" s="431">
        <v>15.448813453822833</v>
      </c>
      <c r="AW11" s="431">
        <v>15.287739417330934</v>
      </c>
      <c r="AX11" s="431">
        <v>16.478374424053449</v>
      </c>
      <c r="AY11" s="431">
        <v>17.520754056328766</v>
      </c>
      <c r="AZ11" s="431">
        <v>17.675130140580141</v>
      </c>
      <c r="BA11" s="365">
        <v>16.518794997970723</v>
      </c>
      <c r="BB11" s="453">
        <v>-6.797508435412114E-2</v>
      </c>
      <c r="BC11" s="453">
        <v>3.1269593196773027E-2</v>
      </c>
      <c r="BD11" s="453">
        <v>4.4262600131332874E-3</v>
      </c>
    </row>
    <row r="12" spans="1:57">
      <c r="A12" s="361" t="s">
        <v>142</v>
      </c>
      <c r="B12" s="431">
        <v>1.165</v>
      </c>
      <c r="C12" s="431">
        <v>1.2</v>
      </c>
      <c r="D12" s="431">
        <v>1.2</v>
      </c>
      <c r="E12" s="431">
        <v>1.2</v>
      </c>
      <c r="F12" s="431">
        <v>1.2</v>
      </c>
      <c r="G12" s="431">
        <v>1.2829999999999999</v>
      </c>
      <c r="H12" s="431">
        <v>1.2390000000000001</v>
      </c>
      <c r="I12" s="431">
        <v>1.024</v>
      </c>
      <c r="J12" s="431">
        <v>1.1120000000000001</v>
      </c>
      <c r="K12" s="431">
        <v>1.054</v>
      </c>
      <c r="L12" s="431">
        <v>0.84199999999999997</v>
      </c>
      <c r="M12" s="431">
        <v>0.85</v>
      </c>
      <c r="N12" s="431">
        <v>0.91500000000000004</v>
      </c>
      <c r="O12" s="431">
        <v>0.89200000000000002</v>
      </c>
      <c r="P12" s="431">
        <v>0.98699999999999999</v>
      </c>
      <c r="Q12" s="431">
        <v>1.0900000000000001</v>
      </c>
      <c r="R12" s="431">
        <v>1.0880000000000001</v>
      </c>
      <c r="S12" s="431">
        <v>0.72499999999999998</v>
      </c>
      <c r="T12" s="431">
        <v>0.86899999999999999</v>
      </c>
      <c r="U12" s="431">
        <v>1.1719999999999999</v>
      </c>
      <c r="V12" s="431">
        <v>1.173</v>
      </c>
      <c r="W12" s="431">
        <v>1.1140000000000001</v>
      </c>
      <c r="X12" s="431">
        <v>1.1480000000000001</v>
      </c>
      <c r="Y12" s="431">
        <v>1.6</v>
      </c>
      <c r="Z12" s="431">
        <v>2.1619999999999999</v>
      </c>
      <c r="AA12" s="431">
        <v>2.6046</v>
      </c>
      <c r="AB12" s="431">
        <v>2.1398000000000001</v>
      </c>
      <c r="AC12" s="431">
        <v>1.8502000000000001</v>
      </c>
      <c r="AD12" s="431">
        <v>1.8667</v>
      </c>
      <c r="AE12" s="431">
        <v>2.2017000000000002</v>
      </c>
      <c r="AF12" s="431">
        <v>2.3736000000000002</v>
      </c>
      <c r="AG12" s="431">
        <v>3.2891460000000001</v>
      </c>
      <c r="AH12" s="431">
        <v>4.2818300000000002</v>
      </c>
      <c r="AI12" s="431">
        <v>4.0287000000000006</v>
      </c>
      <c r="AJ12" s="431">
        <v>4.1574</v>
      </c>
      <c r="AK12" s="431">
        <v>3.2127000000000003</v>
      </c>
      <c r="AL12" s="431">
        <v>2.5206</v>
      </c>
      <c r="AM12" s="431">
        <v>2.5406</v>
      </c>
      <c r="AN12" s="431">
        <v>2.4291</v>
      </c>
      <c r="AO12" s="431">
        <v>2.8137065393115055</v>
      </c>
      <c r="AP12" s="431">
        <v>2.7575329710319525</v>
      </c>
      <c r="AQ12" s="431">
        <v>3.4426890745806729</v>
      </c>
      <c r="AR12" s="431">
        <v>4.086119577190706</v>
      </c>
      <c r="AS12" s="431">
        <v>4.3695202646857085</v>
      </c>
      <c r="AT12" s="431">
        <v>3.9946324785244158</v>
      </c>
      <c r="AU12" s="431">
        <v>4.4908999999999999</v>
      </c>
      <c r="AV12" s="431">
        <v>5.7598000000000003</v>
      </c>
      <c r="AW12" s="431">
        <v>6.7153</v>
      </c>
      <c r="AX12" s="431">
        <v>7.5484</v>
      </c>
      <c r="AY12" s="431">
        <v>7.6146000000000003</v>
      </c>
      <c r="AZ12" s="431">
        <v>7.3134000000000006</v>
      </c>
      <c r="BA12" s="365">
        <v>8.2337335808626086</v>
      </c>
      <c r="BB12" s="453">
        <v>0.12276602415076243</v>
      </c>
      <c r="BC12" s="453">
        <v>0.10245243582316843</v>
      </c>
      <c r="BD12" s="453">
        <v>2.206253120675683E-3</v>
      </c>
    </row>
    <row r="13" spans="1:57">
      <c r="A13" s="361" t="s">
        <v>4</v>
      </c>
      <c r="B13" s="431">
        <v>2.0140000000000002</v>
      </c>
      <c r="C13" s="431">
        <v>2.0140000000000002</v>
      </c>
      <c r="D13" s="431">
        <v>2.21</v>
      </c>
      <c r="E13" s="431">
        <v>2.0129999999999999</v>
      </c>
      <c r="F13" s="431">
        <v>2.149</v>
      </c>
      <c r="G13" s="431">
        <v>2.2429999999999999</v>
      </c>
      <c r="H13" s="431">
        <v>1.7443070000000001</v>
      </c>
      <c r="I13" s="431">
        <v>1.8123370000000001</v>
      </c>
      <c r="J13" s="431">
        <v>1.8456859999999999</v>
      </c>
      <c r="K13" s="431">
        <v>2.2319330000000002</v>
      </c>
      <c r="L13" s="431">
        <v>2.2686649050000001</v>
      </c>
      <c r="M13" s="431">
        <v>2.2188914800000004</v>
      </c>
      <c r="N13" s="431">
        <v>2.2746889750000006</v>
      </c>
      <c r="O13" s="431">
        <v>2.2991238399999996</v>
      </c>
      <c r="P13" s="431">
        <v>2.3191739999999998</v>
      </c>
      <c r="Q13" s="431">
        <v>2.4322538499999999</v>
      </c>
      <c r="R13" s="431">
        <v>2.4780749499999999</v>
      </c>
      <c r="S13" s="431">
        <v>2.5802458500000007</v>
      </c>
      <c r="T13" s="431">
        <v>2.8438975500000003</v>
      </c>
      <c r="U13" s="431">
        <v>2.9607773000000002</v>
      </c>
      <c r="V13" s="431">
        <v>3.0537169000000008</v>
      </c>
      <c r="W13" s="431">
        <v>3.0153422000000005</v>
      </c>
      <c r="X13" s="431">
        <v>3.7914259499999998</v>
      </c>
      <c r="Y13" s="431">
        <v>3.0244746999999994</v>
      </c>
      <c r="Z13" s="431">
        <v>3.5041604000000008</v>
      </c>
      <c r="AA13" s="431">
        <v>1.5977643500000001</v>
      </c>
      <c r="AB13" s="431">
        <v>2.0093599499999999</v>
      </c>
      <c r="AC13" s="431">
        <v>3.3608763500000007</v>
      </c>
      <c r="AD13" s="431">
        <v>3.5238287499999998</v>
      </c>
      <c r="AE13" s="431">
        <v>4.0334085999999996</v>
      </c>
      <c r="AF13" s="431">
        <v>3.6093644599999997</v>
      </c>
      <c r="AG13" s="431">
        <v>2.7980234750000008</v>
      </c>
      <c r="AH13" s="431">
        <v>3.3138950000000005</v>
      </c>
      <c r="AI13" s="431">
        <v>3.1515900000000001</v>
      </c>
      <c r="AJ13" s="431">
        <v>2.516943191403398</v>
      </c>
      <c r="AK13" s="431">
        <v>2.7031655383421738</v>
      </c>
      <c r="AL13" s="431">
        <v>2.6619449999999976</v>
      </c>
      <c r="AM13" s="431">
        <v>2.1892870999999992</v>
      </c>
      <c r="AN13" s="431">
        <v>2.4268986841666642</v>
      </c>
      <c r="AO13" s="431">
        <v>2.1237072999999991</v>
      </c>
      <c r="AP13" s="431">
        <v>1.3381205500000031</v>
      </c>
      <c r="AQ13" s="431">
        <v>3.716070461840796</v>
      </c>
      <c r="AR13" s="431">
        <v>3.2312363151044394</v>
      </c>
      <c r="AS13" s="431">
        <v>4.9127475073128206</v>
      </c>
      <c r="AT13" s="431">
        <v>4.0004438781017075</v>
      </c>
      <c r="AU13" s="431">
        <v>4.6932010129797552</v>
      </c>
      <c r="AV13" s="431">
        <v>3.7334917245037156</v>
      </c>
      <c r="AW13" s="431">
        <v>4.6071921754987901</v>
      </c>
      <c r="AX13" s="431">
        <v>4.9795384265674212</v>
      </c>
      <c r="AY13" s="431">
        <v>5.2417300572825205</v>
      </c>
      <c r="AZ13" s="431">
        <v>5.3147269987526169</v>
      </c>
      <c r="BA13" s="365">
        <v>4.5846702625942219</v>
      </c>
      <c r="BB13" s="453">
        <v>-0.13972178774472876</v>
      </c>
      <c r="BC13" s="453">
        <v>0.14788550561278657</v>
      </c>
      <c r="BD13" s="453">
        <v>1.2284759432077408E-3</v>
      </c>
    </row>
    <row r="14" spans="1:57">
      <c r="A14" s="361" t="s">
        <v>84</v>
      </c>
      <c r="B14" s="431">
        <v>0</v>
      </c>
      <c r="C14" s="431">
        <v>0</v>
      </c>
      <c r="D14" s="431">
        <v>0</v>
      </c>
      <c r="E14" s="431">
        <v>0</v>
      </c>
      <c r="F14" s="431">
        <v>0</v>
      </c>
      <c r="G14" s="431">
        <v>0</v>
      </c>
      <c r="H14" s="431">
        <v>0</v>
      </c>
      <c r="I14" s="431">
        <v>0</v>
      </c>
      <c r="J14" s="431">
        <v>0</v>
      </c>
      <c r="K14" s="431">
        <v>0</v>
      </c>
      <c r="L14" s="431">
        <v>0</v>
      </c>
      <c r="M14" s="431">
        <v>0</v>
      </c>
      <c r="N14" s="431">
        <v>0</v>
      </c>
      <c r="O14" s="431">
        <v>0</v>
      </c>
      <c r="P14" s="431">
        <v>0</v>
      </c>
      <c r="Q14" s="431">
        <v>0</v>
      </c>
      <c r="R14" s="431">
        <v>0</v>
      </c>
      <c r="S14" s="431">
        <v>0</v>
      </c>
      <c r="T14" s="431">
        <v>0</v>
      </c>
      <c r="U14" s="431">
        <v>0</v>
      </c>
      <c r="V14" s="431">
        <v>0</v>
      </c>
      <c r="W14" s="431">
        <v>0</v>
      </c>
      <c r="X14" s="431">
        <v>0</v>
      </c>
      <c r="Y14" s="431">
        <v>0</v>
      </c>
      <c r="Z14" s="431">
        <v>0</v>
      </c>
      <c r="AA14" s="431">
        <v>0</v>
      </c>
      <c r="AB14" s="431">
        <v>0</v>
      </c>
      <c r="AC14" s="431">
        <v>0</v>
      </c>
      <c r="AD14" s="431">
        <v>0</v>
      </c>
      <c r="AE14" s="431">
        <v>0</v>
      </c>
      <c r="AF14" s="431">
        <v>0</v>
      </c>
      <c r="AG14" s="431">
        <v>0</v>
      </c>
      <c r="AH14" s="431">
        <v>0</v>
      </c>
      <c r="AI14" s="431">
        <v>0</v>
      </c>
      <c r="AJ14" s="431">
        <v>0</v>
      </c>
      <c r="AK14" s="431">
        <v>0</v>
      </c>
      <c r="AL14" s="431">
        <v>0</v>
      </c>
      <c r="AM14" s="431">
        <v>0</v>
      </c>
      <c r="AN14" s="431">
        <v>0</v>
      </c>
      <c r="AO14" s="431">
        <v>0</v>
      </c>
      <c r="AP14" s="431">
        <v>0</v>
      </c>
      <c r="AQ14" s="431">
        <v>0</v>
      </c>
      <c r="AR14" s="431">
        <v>0</v>
      </c>
      <c r="AS14" s="431">
        <v>0</v>
      </c>
      <c r="AT14" s="431">
        <v>0</v>
      </c>
      <c r="AU14" s="431">
        <v>0</v>
      </c>
      <c r="AV14" s="431">
        <v>0</v>
      </c>
      <c r="AW14" s="431">
        <v>0</v>
      </c>
      <c r="AX14" s="431">
        <v>0</v>
      </c>
      <c r="AY14" s="431">
        <v>0</v>
      </c>
      <c r="AZ14" s="431">
        <v>0</v>
      </c>
      <c r="BA14" s="365">
        <v>0</v>
      </c>
      <c r="BB14" s="453">
        <v>0</v>
      </c>
      <c r="BC14" s="453">
        <v>0</v>
      </c>
      <c r="BD14" s="453">
        <v>0</v>
      </c>
    </row>
    <row r="15" spans="1:57">
      <c r="A15" s="361" t="s">
        <v>85</v>
      </c>
      <c r="B15" s="431">
        <v>3.6088263021388955E-2</v>
      </c>
      <c r="C15" s="431">
        <v>4.5520422692923418E-2</v>
      </c>
      <c r="D15" s="431">
        <v>5.1261737243881486E-2</v>
      </c>
      <c r="E15" s="431">
        <v>5.0851643359501535E-2</v>
      </c>
      <c r="F15" s="431">
        <v>8.5709624676859011E-2</v>
      </c>
      <c r="G15" s="431">
        <v>8.6939906372408546E-2</v>
      </c>
      <c r="H15" s="431">
        <v>0.12193083022833671</v>
      </c>
      <c r="I15" s="431">
        <v>0.13191458870736605</v>
      </c>
      <c r="J15" s="431">
        <v>0.15087895289958922</v>
      </c>
      <c r="K15" s="431">
        <v>0.16088659596828131</v>
      </c>
      <c r="L15" s="431">
        <v>0.16788478073946694</v>
      </c>
      <c r="M15" s="431">
        <v>0.12990828317569508</v>
      </c>
      <c r="N15" s="431">
        <v>0.14889653195758101</v>
      </c>
      <c r="O15" s="431">
        <v>0.12692270946785139</v>
      </c>
      <c r="P15" s="431">
        <v>0.13490016241520975</v>
      </c>
      <c r="Q15" s="431">
        <v>0.14192223177605814</v>
      </c>
      <c r="R15" s="431">
        <v>0.14390465271806635</v>
      </c>
      <c r="S15" s="431">
        <v>0.16289290149995228</v>
      </c>
      <c r="T15" s="431">
        <v>0.1379096207127162</v>
      </c>
      <c r="U15" s="431">
        <v>0.10994076621763642</v>
      </c>
      <c r="V15" s="431">
        <v>0.11992452469666574</v>
      </c>
      <c r="W15" s="431">
        <v>0.16289290149995228</v>
      </c>
      <c r="X15" s="431">
        <v>0.18388745581350918</v>
      </c>
      <c r="Y15" s="431">
        <v>0.18087799751600273</v>
      </c>
      <c r="Z15" s="431">
        <v>0.20086939906372414</v>
      </c>
      <c r="AA15" s="431">
        <v>0.14488392089423907</v>
      </c>
      <c r="AB15" s="431">
        <v>0.28081112066494707</v>
      </c>
      <c r="AC15" s="431">
        <v>0.27481608865959689</v>
      </c>
      <c r="AD15" s="431">
        <v>0.28881245820196816</v>
      </c>
      <c r="AE15" s="431">
        <v>0.35576096302665533</v>
      </c>
      <c r="AF15" s="431">
        <v>0.37374605904270575</v>
      </c>
      <c r="AG15" s="431">
        <v>0.39173115505875622</v>
      </c>
      <c r="AH15" s="431">
        <v>0.40773383013279846</v>
      </c>
      <c r="AI15" s="431">
        <v>0.44700009553835879</v>
      </c>
      <c r="AJ15" s="431">
        <v>0.405393140345849</v>
      </c>
      <c r="AK15" s="431">
        <v>0.62974109104805598</v>
      </c>
      <c r="AL15" s="431">
        <v>0.57139103850195871</v>
      </c>
      <c r="AM15" s="431">
        <v>0.78245915735167693</v>
      </c>
      <c r="AN15" s="431">
        <v>0.83968663418362499</v>
      </c>
      <c r="AO15" s="431">
        <v>0.90794879143976337</v>
      </c>
      <c r="AP15" s="431">
        <v>0.92146746918887956</v>
      </c>
      <c r="AQ15" s="431">
        <v>0.78401165567975561</v>
      </c>
      <c r="AR15" s="431">
        <v>1.0351581159835677</v>
      </c>
      <c r="AS15" s="431">
        <v>0.92301996751695836</v>
      </c>
      <c r="AT15" s="431">
        <v>0.8292251839113407</v>
      </c>
      <c r="AU15" s="431">
        <v>0.81322250883729841</v>
      </c>
      <c r="AV15" s="431">
        <v>0.81785611923187185</v>
      </c>
      <c r="AW15" s="431">
        <v>0.87291009840450973</v>
      </c>
      <c r="AX15" s="431">
        <v>0.88036209037928759</v>
      </c>
      <c r="AY15" s="431">
        <v>0.86939906372408549</v>
      </c>
      <c r="AZ15" s="431">
        <v>0.81033247348810578</v>
      </c>
      <c r="BA15" s="365">
        <v>0.81255256245656626</v>
      </c>
      <c r="BB15" s="453">
        <v>0</v>
      </c>
      <c r="BC15" s="453">
        <v>-1.2770047069357471E-2</v>
      </c>
      <c r="BD15" s="453">
        <v>2.1772585751023144E-4</v>
      </c>
    </row>
    <row r="16" spans="1:57">
      <c r="A16" s="361" t="s">
        <v>44</v>
      </c>
      <c r="B16" s="431">
        <v>0</v>
      </c>
      <c r="C16" s="431">
        <v>0</v>
      </c>
      <c r="D16" s="431">
        <v>0</v>
      </c>
      <c r="E16" s="431">
        <v>0</v>
      </c>
      <c r="F16" s="431">
        <v>0</v>
      </c>
      <c r="G16" s="431">
        <v>0</v>
      </c>
      <c r="H16" s="431">
        <v>0</v>
      </c>
      <c r="I16" s="431">
        <v>0</v>
      </c>
      <c r="J16" s="431">
        <v>0</v>
      </c>
      <c r="K16" s="431">
        <v>0</v>
      </c>
      <c r="L16" s="431">
        <v>0</v>
      </c>
      <c r="M16" s="431">
        <v>0</v>
      </c>
      <c r="N16" s="431">
        <v>0</v>
      </c>
      <c r="O16" s="431">
        <v>0</v>
      </c>
      <c r="P16" s="431">
        <v>0</v>
      </c>
      <c r="Q16" s="431">
        <v>0</v>
      </c>
      <c r="R16" s="431">
        <v>0</v>
      </c>
      <c r="S16" s="431">
        <v>0</v>
      </c>
      <c r="T16" s="431">
        <v>0</v>
      </c>
      <c r="U16" s="431">
        <v>0</v>
      </c>
      <c r="V16" s="431">
        <v>0</v>
      </c>
      <c r="W16" s="431">
        <v>0</v>
      </c>
      <c r="X16" s="431">
        <v>0</v>
      </c>
      <c r="Y16" s="431">
        <v>0</v>
      </c>
      <c r="Z16" s="431">
        <v>0</v>
      </c>
      <c r="AA16" s="431">
        <v>0</v>
      </c>
      <c r="AB16" s="431">
        <v>0</v>
      </c>
      <c r="AC16" s="431">
        <v>0</v>
      </c>
      <c r="AD16" s="431">
        <v>0</v>
      </c>
      <c r="AE16" s="431">
        <v>0</v>
      </c>
      <c r="AF16" s="431">
        <v>0</v>
      </c>
      <c r="AG16" s="431">
        <v>0</v>
      </c>
      <c r="AH16" s="431">
        <v>0</v>
      </c>
      <c r="AI16" s="431">
        <v>0</v>
      </c>
      <c r="AJ16" s="431">
        <v>0</v>
      </c>
      <c r="AK16" s="431">
        <v>0</v>
      </c>
      <c r="AL16" s="431">
        <v>0</v>
      </c>
      <c r="AM16" s="431">
        <v>0</v>
      </c>
      <c r="AN16" s="431">
        <v>0</v>
      </c>
      <c r="AO16" s="431">
        <v>0</v>
      </c>
      <c r="AP16" s="431">
        <v>0</v>
      </c>
      <c r="AQ16" s="431">
        <v>0</v>
      </c>
      <c r="AR16" s="431">
        <v>0</v>
      </c>
      <c r="AS16" s="431">
        <v>0</v>
      </c>
      <c r="AT16" s="431">
        <v>0</v>
      </c>
      <c r="AU16" s="431">
        <v>0</v>
      </c>
      <c r="AV16" s="431">
        <v>0</v>
      </c>
      <c r="AW16" s="431">
        <v>0</v>
      </c>
      <c r="AX16" s="431">
        <v>0</v>
      </c>
      <c r="AY16" s="431">
        <v>0</v>
      </c>
      <c r="AZ16" s="431">
        <v>0</v>
      </c>
      <c r="BA16" s="365">
        <v>0</v>
      </c>
      <c r="BB16" s="453">
        <v>0</v>
      </c>
      <c r="BC16" s="453">
        <v>0</v>
      </c>
      <c r="BD16" s="453">
        <v>0</v>
      </c>
    </row>
    <row r="17" spans="1:57">
      <c r="A17" s="361" t="s">
        <v>5</v>
      </c>
      <c r="B17" s="431">
        <v>0.02</v>
      </c>
      <c r="C17" s="431">
        <v>2.1000000000000001E-2</v>
      </c>
      <c r="D17" s="431">
        <v>2.1999999999999999E-2</v>
      </c>
      <c r="E17" s="431">
        <v>2.3E-2</v>
      </c>
      <c r="F17" s="431">
        <v>2.4E-2</v>
      </c>
      <c r="G17" s="431">
        <v>2.4E-2</v>
      </c>
      <c r="H17" s="431">
        <v>0.14268400000000001</v>
      </c>
      <c r="I17" s="431">
        <v>0.15032100000000001</v>
      </c>
      <c r="J17" s="431">
        <v>0.27241300000000002</v>
      </c>
      <c r="K17" s="431">
        <v>0.204018</v>
      </c>
      <c r="L17" s="431">
        <v>0.25190499999999999</v>
      </c>
      <c r="M17" s="431">
        <v>0.16522800000000001</v>
      </c>
      <c r="N17" s="431">
        <v>0.25604300000000002</v>
      </c>
      <c r="O17" s="431">
        <v>7.8879999999999992E-2</v>
      </c>
      <c r="P17" s="431">
        <v>0.164434</v>
      </c>
      <c r="Q17" s="431">
        <v>0.15661900000000001</v>
      </c>
      <c r="R17" s="431">
        <v>0.15473100000000001</v>
      </c>
      <c r="S17" s="431">
        <v>8.8313000000000003E-2</v>
      </c>
      <c r="T17" s="431">
        <v>0.12357800000000001</v>
      </c>
      <c r="U17" s="431">
        <v>0.13519800000000001</v>
      </c>
      <c r="V17" s="431">
        <v>0.179011</v>
      </c>
      <c r="W17" s="431">
        <v>0.19905799999999998</v>
      </c>
      <c r="X17" s="431">
        <v>0.26149</v>
      </c>
      <c r="Y17" s="431">
        <v>0.190079</v>
      </c>
      <c r="Z17" s="431">
        <v>0.52191700000000008</v>
      </c>
      <c r="AA17" s="431">
        <v>0.46278600000000003</v>
      </c>
      <c r="AB17" s="431">
        <v>0</v>
      </c>
      <c r="AC17" s="431">
        <v>3.65E-3</v>
      </c>
      <c r="AD17" s="431">
        <v>2.8469999999999999E-2</v>
      </c>
      <c r="AE17" s="431">
        <v>5.5481000000000003E-2</v>
      </c>
      <c r="AF17" s="431">
        <v>5.1100000000000008E-3</v>
      </c>
      <c r="AG17" s="431">
        <v>1.6059999999999998E-2</v>
      </c>
      <c r="AH17" s="431">
        <v>3.431E-2</v>
      </c>
      <c r="AI17" s="431">
        <v>3.5770000000000003E-2</v>
      </c>
      <c r="AJ17" s="431">
        <v>3.6499999999999998E-2</v>
      </c>
      <c r="AK17" s="431">
        <v>0.132132</v>
      </c>
      <c r="AL17" s="431">
        <v>4.8911000000000003E-2</v>
      </c>
      <c r="AM17" s="431">
        <v>1.8249999999999999E-2</v>
      </c>
      <c r="AN17" s="431">
        <v>4.3070999999999998E-2</v>
      </c>
      <c r="AO17" s="431">
        <v>0</v>
      </c>
      <c r="AP17" s="431">
        <v>3.7229999999999999E-2</v>
      </c>
      <c r="AQ17" s="431">
        <v>0.24747300000000003</v>
      </c>
      <c r="AR17" s="431">
        <v>0.13870099999999999</v>
      </c>
      <c r="AS17" s="431">
        <v>0.14089199999999999</v>
      </c>
      <c r="AT17" s="431">
        <v>0.23725299999999999</v>
      </c>
      <c r="AU17" s="431">
        <v>0.199292</v>
      </c>
      <c r="AV17" s="431">
        <v>0.20513200000000001</v>
      </c>
      <c r="AW17" s="431">
        <v>0.21097200000000002</v>
      </c>
      <c r="AX17" s="431">
        <v>0.21024199999999998</v>
      </c>
      <c r="AY17" s="431">
        <v>0.197102</v>
      </c>
      <c r="AZ17" s="431">
        <v>0.20100000000000001</v>
      </c>
      <c r="BA17" s="365">
        <v>6.7693904305491964E-2</v>
      </c>
      <c r="BB17" s="453">
        <v>-0.66413458565771466</v>
      </c>
      <c r="BC17" s="453">
        <v>0.18366907747214456</v>
      </c>
      <c r="BD17" s="453">
        <v>1.8138780433218926E-5</v>
      </c>
    </row>
    <row r="18" spans="1:57">
      <c r="A18" s="361" t="s">
        <v>51</v>
      </c>
      <c r="B18" s="432">
        <v>8.5912474743777778E-2</v>
      </c>
      <c r="C18" s="432">
        <v>8.1935154362277773E-2</v>
      </c>
      <c r="D18" s="432">
        <v>8.5655314023166659E-2</v>
      </c>
      <c r="E18" s="432">
        <v>7.8085553514499986E-2</v>
      </c>
      <c r="F18" s="432">
        <v>7.7505713175388874E-2</v>
      </c>
      <c r="G18" s="432">
        <v>6.9295952650196613E-2</v>
      </c>
      <c r="H18" s="432">
        <v>6.1046192122461936E-2</v>
      </c>
      <c r="I18" s="432">
        <v>6.6653991318194605E-2</v>
      </c>
      <c r="J18" s="432">
        <v>6.1754310545903565E-2</v>
      </c>
      <c r="K18" s="432">
        <v>6.0734550222196509E-2</v>
      </c>
      <c r="L18" s="432">
        <v>6.0794630149569956E-2</v>
      </c>
      <c r="M18" s="432">
        <v>5.1357389613450988E-2</v>
      </c>
      <c r="N18" s="432">
        <v>7.6582828682166648E-2</v>
      </c>
      <c r="O18" s="432">
        <v>5.801566796155553E-2</v>
      </c>
      <c r="P18" s="432">
        <v>5.1664947368111079E-2</v>
      </c>
      <c r="Q18" s="432">
        <v>7.34959872833333E-2</v>
      </c>
      <c r="R18" s="432">
        <v>7.9959987283333298E-2</v>
      </c>
      <c r="S18" s="432">
        <v>0.1013859872833333</v>
      </c>
      <c r="T18" s="432">
        <v>0.20749307130555047</v>
      </c>
      <c r="U18" s="432">
        <v>0.16649086397777482</v>
      </c>
      <c r="V18" s="432">
        <v>0.3457088632843352</v>
      </c>
      <c r="W18" s="432">
        <v>0.28172938390638874</v>
      </c>
      <c r="X18" s="432">
        <v>0.4288407013887075</v>
      </c>
      <c r="Y18" s="432">
        <v>0.39600397268912169</v>
      </c>
      <c r="Z18" s="432">
        <v>0.38357996623779173</v>
      </c>
      <c r="AA18" s="432">
        <v>0.35403995442122493</v>
      </c>
      <c r="AB18" s="432">
        <v>0.37800438394735825</v>
      </c>
      <c r="AC18" s="432">
        <v>0.34667408133995076</v>
      </c>
      <c r="AD18" s="432">
        <v>0.38994038397518088</v>
      </c>
      <c r="AE18" s="432">
        <v>0.31063747393693042</v>
      </c>
      <c r="AF18" s="432">
        <v>0.31165893182961218</v>
      </c>
      <c r="AG18" s="432">
        <v>0.3168946431498631</v>
      </c>
      <c r="AH18" s="432">
        <v>0.28311149087918203</v>
      </c>
      <c r="AI18" s="432">
        <v>0.27674669365871901</v>
      </c>
      <c r="AJ18" s="432">
        <v>0.40729245569148698</v>
      </c>
      <c r="AK18" s="432">
        <v>0.57994348677124152</v>
      </c>
      <c r="AL18" s="432">
        <v>0.66223286032434947</v>
      </c>
      <c r="AM18" s="432">
        <v>1.0704423029295984</v>
      </c>
      <c r="AN18" s="432">
        <v>1.901256629067068</v>
      </c>
      <c r="AO18" s="432">
        <v>1.9757725205425583</v>
      </c>
      <c r="AP18" s="432">
        <v>1.9928830598323672</v>
      </c>
      <c r="AQ18" s="432">
        <v>2.2699193730664193</v>
      </c>
      <c r="AR18" s="432">
        <v>2.3914019662622077</v>
      </c>
      <c r="AS18" s="432">
        <v>2.4490129377124878</v>
      </c>
      <c r="AT18" s="432">
        <v>2.0753167572494045</v>
      </c>
      <c r="AU18" s="432">
        <v>2.2147788352235267</v>
      </c>
      <c r="AV18" s="432">
        <v>2.6807444219782028</v>
      </c>
      <c r="AW18" s="432">
        <v>2.6780472714148478</v>
      </c>
      <c r="AX18" s="432">
        <v>2.8542937812901679</v>
      </c>
      <c r="AY18" s="432">
        <v>3.1939597394138293</v>
      </c>
      <c r="AZ18" s="432">
        <v>3.2027463910742178</v>
      </c>
      <c r="BA18" s="367">
        <v>3.3840538999382619</v>
      </c>
      <c r="BB18" s="454">
        <v>5.3723098537127312E-2</v>
      </c>
      <c r="BC18" s="454">
        <v>4.8586044622400681E-2</v>
      </c>
      <c r="BD18" s="454">
        <v>9.0676720719784498E-4</v>
      </c>
    </row>
    <row r="19" spans="1:57">
      <c r="A19" s="175" t="s">
        <v>88</v>
      </c>
      <c r="B19" s="369">
        <v>5.8521404307476237</v>
      </c>
      <c r="C19" s="369">
        <v>6.0759371560025706</v>
      </c>
      <c r="D19" s="369">
        <v>6.3290247267056454</v>
      </c>
      <c r="E19" s="369">
        <v>5.93366329336523</v>
      </c>
      <c r="F19" s="369">
        <v>6.5454138027645294</v>
      </c>
      <c r="G19" s="369">
        <v>7.1231961619699726</v>
      </c>
      <c r="H19" s="369">
        <v>6.569492014035009</v>
      </c>
      <c r="I19" s="369">
        <v>6.487915467902754</v>
      </c>
      <c r="J19" s="369">
        <v>6.7409119961823345</v>
      </c>
      <c r="K19" s="369">
        <v>7.3783039635588992</v>
      </c>
      <c r="L19" s="369">
        <v>7.8440624902750002</v>
      </c>
      <c r="M19" s="369">
        <v>7.9051138602803741</v>
      </c>
      <c r="N19" s="369">
        <v>8.8542173851660646</v>
      </c>
      <c r="O19" s="369">
        <v>9.6516287881136176</v>
      </c>
      <c r="P19" s="369">
        <v>10.028221585151742</v>
      </c>
      <c r="Q19" s="369">
        <v>10.730807664673428</v>
      </c>
      <c r="R19" s="369">
        <v>10.567618693106665</v>
      </c>
      <c r="S19" s="369">
        <v>10.604554214362233</v>
      </c>
      <c r="T19" s="369">
        <v>11.813572724702476</v>
      </c>
      <c r="U19" s="369">
        <v>13.538214782546289</v>
      </c>
      <c r="V19" s="369">
        <v>15.493768889823105</v>
      </c>
      <c r="W19" s="369">
        <v>15.813446561687043</v>
      </c>
      <c r="X19" s="369">
        <v>17.430908558254842</v>
      </c>
      <c r="Y19" s="369">
        <v>17.279728433538459</v>
      </c>
      <c r="Z19" s="369">
        <v>18.578244613862925</v>
      </c>
      <c r="AA19" s="369">
        <v>15.701020589827746</v>
      </c>
      <c r="AB19" s="369">
        <v>16.544863048584237</v>
      </c>
      <c r="AC19" s="369">
        <v>17.163776664392532</v>
      </c>
      <c r="AD19" s="369">
        <v>17.86704061577715</v>
      </c>
      <c r="AE19" s="369">
        <v>19.332810567096917</v>
      </c>
      <c r="AF19" s="369">
        <v>19.487392238914421</v>
      </c>
      <c r="AG19" s="369">
        <v>19.944624544422652</v>
      </c>
      <c r="AH19" s="369">
        <v>21.460215412976893</v>
      </c>
      <c r="AI19" s="369">
        <v>20.711642117126907</v>
      </c>
      <c r="AJ19" s="369">
        <v>20.452593999124947</v>
      </c>
      <c r="AK19" s="369">
        <v>20.871199714126387</v>
      </c>
      <c r="AL19" s="369">
        <v>19.923097018498623</v>
      </c>
      <c r="AM19" s="369">
        <v>19.544643332032688</v>
      </c>
      <c r="AN19" s="369">
        <v>21.168405962671589</v>
      </c>
      <c r="AO19" s="369">
        <v>22.365426912293831</v>
      </c>
      <c r="AP19" s="369">
        <v>21.165571501380292</v>
      </c>
      <c r="AQ19" s="369">
        <v>24.324732247367642</v>
      </c>
      <c r="AR19" s="369">
        <v>25.677463695538918</v>
      </c>
      <c r="AS19" s="369">
        <v>27.956012345720641</v>
      </c>
      <c r="AT19" s="369">
        <v>23.201564469855057</v>
      </c>
      <c r="AU19" s="369">
        <v>28.143115626726235</v>
      </c>
      <c r="AV19" s="369">
        <v>30.193746239536623</v>
      </c>
      <c r="AW19" s="369">
        <v>31.681722092649078</v>
      </c>
      <c r="AX19" s="369">
        <v>34.203775002290321</v>
      </c>
      <c r="AY19" s="369">
        <v>36.126544916749204</v>
      </c>
      <c r="AZ19" s="369">
        <v>35.877106363112681</v>
      </c>
      <c r="BA19" s="369">
        <v>34.658704735226145</v>
      </c>
      <c r="BB19" s="270">
        <v>-3.6599873166296648E-2</v>
      </c>
      <c r="BC19" s="270">
        <v>5.4189632639270346E-2</v>
      </c>
      <c r="BD19" s="270">
        <v>9.2869019135832787E-3</v>
      </c>
      <c r="BE19" s="86"/>
    </row>
    <row r="20" spans="1:57">
      <c r="B20" s="431"/>
      <c r="C20" s="431"/>
      <c r="D20" s="431"/>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31"/>
      <c r="AM20" s="431"/>
      <c r="AN20" s="431"/>
      <c r="AO20" s="431"/>
      <c r="AP20" s="431"/>
      <c r="AQ20" s="431"/>
      <c r="AR20" s="431"/>
      <c r="AS20" s="431"/>
      <c r="AT20" s="431"/>
      <c r="AU20" s="431"/>
      <c r="AV20" s="431"/>
      <c r="AW20" s="431"/>
      <c r="AX20" s="431"/>
      <c r="AY20" s="431"/>
      <c r="AZ20" s="431"/>
      <c r="BA20" s="365"/>
      <c r="BB20" s="453"/>
      <c r="BC20" s="453"/>
      <c r="BD20" s="453"/>
    </row>
    <row r="21" spans="1:57">
      <c r="A21" s="361" t="s">
        <v>143</v>
      </c>
      <c r="B21" s="431">
        <v>5.0829664447632439</v>
      </c>
      <c r="C21" s="431">
        <v>4.8553393284074637</v>
      </c>
      <c r="D21" s="431">
        <v>4.5959502888392505</v>
      </c>
      <c r="E21" s="431">
        <v>4.5377200962831203</v>
      </c>
      <c r="F21" s="431">
        <v>4.4657264036682696</v>
      </c>
      <c r="G21" s="431">
        <v>4.802593866437376</v>
      </c>
      <c r="H21" s="431">
        <v>4.4052976019871988</v>
      </c>
      <c r="I21" s="431">
        <v>3.9943154676602668</v>
      </c>
      <c r="J21" s="431">
        <v>3.9698815324352741</v>
      </c>
      <c r="K21" s="431">
        <v>4.1894047960256051</v>
      </c>
      <c r="L21" s="431">
        <v>3.6406324639342706</v>
      </c>
      <c r="M21" s="431">
        <v>3.8744625967325894</v>
      </c>
      <c r="N21" s="431">
        <v>3.2502388458966283</v>
      </c>
      <c r="O21" s="431">
        <v>3.3019967516958069</v>
      </c>
      <c r="P21" s="431">
        <v>3.5843603706888327</v>
      </c>
      <c r="Q21" s="431">
        <v>3.6831231489443024</v>
      </c>
      <c r="R21" s="431">
        <v>3.770421324161652</v>
      </c>
      <c r="S21" s="431">
        <v>3.5860322919652252</v>
      </c>
      <c r="T21" s="431">
        <v>3.8397105187732885</v>
      </c>
      <c r="U21" s="431">
        <v>4.3754418649087619</v>
      </c>
      <c r="V21" s="431">
        <v>4.3693035253654351</v>
      </c>
      <c r="W21" s="431">
        <v>3.8953138435081698</v>
      </c>
      <c r="X21" s="431">
        <v>3.8640966848189557</v>
      </c>
      <c r="Y21" s="431">
        <v>3.7002483997324935</v>
      </c>
      <c r="Z21" s="431">
        <v>3.7169437279067559</v>
      </c>
      <c r="AA21" s="431">
        <v>4.0963504346995334</v>
      </c>
      <c r="AB21" s="431">
        <v>4.296837680328653</v>
      </c>
      <c r="AC21" s="431">
        <v>3.3432454380433754</v>
      </c>
      <c r="AD21" s="431">
        <v>3.0059472628260253</v>
      </c>
      <c r="AE21" s="431">
        <v>3.048533486194708</v>
      </c>
      <c r="AF21" s="431">
        <v>3.4684962262348344</v>
      </c>
      <c r="AG21" s="431">
        <v>3.4832569026464135</v>
      </c>
      <c r="AH21" s="431">
        <v>3.6946594057514104</v>
      </c>
      <c r="AI21" s="431">
        <v>3.2527944969905427</v>
      </c>
      <c r="AJ21" s="431">
        <v>3.2304313254663786</v>
      </c>
      <c r="AK21" s="431">
        <v>3.652536995498711</v>
      </c>
      <c r="AL21" s="431">
        <v>3.7730939979501641</v>
      </c>
      <c r="AM21" s="431">
        <v>3.8327658221265164</v>
      </c>
      <c r="AN21" s="431">
        <v>4.0883658044773279</v>
      </c>
      <c r="AO21" s="431">
        <v>4.0048414879135121</v>
      </c>
      <c r="AP21" s="431">
        <v>4.0009405045460635</v>
      </c>
      <c r="AQ21" s="431">
        <v>4.0695747815162724</v>
      </c>
      <c r="AR21" s="431">
        <v>3.9024726134161916</v>
      </c>
      <c r="AS21" s="431">
        <v>3.7532508295114773</v>
      </c>
      <c r="AT21" s="431">
        <v>2.8785714259053807</v>
      </c>
      <c r="AU21" s="431">
        <v>3.3844145472746399</v>
      </c>
      <c r="AV21" s="431">
        <v>3.4720371800211627</v>
      </c>
      <c r="AW21" s="431">
        <v>3.2307304769729561</v>
      </c>
      <c r="AX21" s="431">
        <v>3.2790930847750568</v>
      </c>
      <c r="AY21" s="431">
        <v>2.9967493820838049</v>
      </c>
      <c r="AZ21" s="431">
        <v>3.2411895468243719</v>
      </c>
      <c r="BA21" s="365">
        <v>3.1756395241464648</v>
      </c>
      <c r="BB21" s="453">
        <v>-2.290104676918514E-2</v>
      </c>
      <c r="BC21" s="453">
        <v>-2.0838714929711899E-2</v>
      </c>
      <c r="BD21" s="453">
        <v>8.5092196241021156E-4</v>
      </c>
    </row>
    <row r="22" spans="1:57">
      <c r="A22" s="361" t="s">
        <v>67</v>
      </c>
      <c r="B22" s="431" t="s">
        <v>8</v>
      </c>
      <c r="C22" s="431" t="s">
        <v>8</v>
      </c>
      <c r="D22" s="431" t="s">
        <v>8</v>
      </c>
      <c r="E22" s="431" t="s">
        <v>8</v>
      </c>
      <c r="F22" s="431" t="s">
        <v>8</v>
      </c>
      <c r="G22" s="431" t="s">
        <v>8</v>
      </c>
      <c r="H22" s="431" t="s">
        <v>8</v>
      </c>
      <c r="I22" s="431" t="s">
        <v>8</v>
      </c>
      <c r="J22" s="431" t="s">
        <v>8</v>
      </c>
      <c r="K22" s="431" t="s">
        <v>8</v>
      </c>
      <c r="L22" s="431" t="s">
        <v>8</v>
      </c>
      <c r="M22" s="431" t="s">
        <v>8</v>
      </c>
      <c r="N22" s="431" t="s">
        <v>8</v>
      </c>
      <c r="O22" s="431" t="s">
        <v>8</v>
      </c>
      <c r="P22" s="431" t="s">
        <v>8</v>
      </c>
      <c r="Q22" s="431" t="s">
        <v>8</v>
      </c>
      <c r="R22" s="431" t="s">
        <v>8</v>
      </c>
      <c r="S22" s="431" t="s">
        <v>8</v>
      </c>
      <c r="T22" s="431" t="s">
        <v>8</v>
      </c>
      <c r="U22" s="431" t="s">
        <v>8</v>
      </c>
      <c r="V22" s="431">
        <v>9.1999999999999998E-2</v>
      </c>
      <c r="W22" s="431">
        <v>9.1999999999999998E-2</v>
      </c>
      <c r="X22" s="431">
        <v>9.1999999999999998E-2</v>
      </c>
      <c r="Y22" s="431">
        <v>9.1999999999999998E-2</v>
      </c>
      <c r="Z22" s="431">
        <v>9.1999999999999998E-2</v>
      </c>
      <c r="AA22" s="431">
        <v>8.8999999999999996E-2</v>
      </c>
      <c r="AB22" s="431">
        <v>6.7000000000000004E-2</v>
      </c>
      <c r="AC22" s="431">
        <v>1.2E-2</v>
      </c>
      <c r="AD22" s="431">
        <v>3.0000000000000001E-3</v>
      </c>
      <c r="AE22" s="431">
        <v>4.0000000000000001E-3</v>
      </c>
      <c r="AF22" s="431">
        <v>3.0000000000000001E-3</v>
      </c>
      <c r="AG22" s="431">
        <v>3.0000000000000001E-3</v>
      </c>
      <c r="AH22" s="431">
        <v>3.0000000000000001E-3</v>
      </c>
      <c r="AI22" s="431">
        <v>0</v>
      </c>
      <c r="AJ22" s="431">
        <v>0</v>
      </c>
      <c r="AK22" s="431">
        <v>0</v>
      </c>
      <c r="AL22" s="431">
        <v>3.0000000000000001E-3</v>
      </c>
      <c r="AM22" s="431">
        <v>2E-3</v>
      </c>
      <c r="AN22" s="431">
        <v>3.0000000000000001E-3</v>
      </c>
      <c r="AO22" s="431">
        <v>9.2000000000000003E-4</v>
      </c>
      <c r="AP22" s="431">
        <v>3.2200000000000002E-3</v>
      </c>
      <c r="AQ22" s="431">
        <v>3.2200000000000002E-3</v>
      </c>
      <c r="AR22" s="431">
        <v>1.2404129999999999E-3</v>
      </c>
      <c r="AS22" s="431">
        <v>6.9822650199999996E-3</v>
      </c>
      <c r="AT22" s="431">
        <v>4.121196120000001E-3</v>
      </c>
      <c r="AU22" s="431">
        <v>5.2606979999999994E-4</v>
      </c>
      <c r="AV22" s="431">
        <v>3.47103258E-3</v>
      </c>
      <c r="AW22" s="431">
        <v>5.4528400000000005E-4</v>
      </c>
      <c r="AX22" s="431">
        <v>2.9353193400000004E-3</v>
      </c>
      <c r="AY22" s="431">
        <v>1.6587715E-3</v>
      </c>
      <c r="AZ22" s="431">
        <v>3.5387248000000001E-4</v>
      </c>
      <c r="BA22" s="365">
        <v>3.5484199364383556E-4</v>
      </c>
      <c r="BB22" s="453">
        <v>0</v>
      </c>
      <c r="BC22" s="453">
        <v>-0.1981389990250223</v>
      </c>
      <c r="BD22" s="453">
        <v>9.5080956441506714E-8</v>
      </c>
    </row>
    <row r="23" spans="1:57">
      <c r="A23" s="361" t="s">
        <v>144</v>
      </c>
      <c r="B23" s="431" t="s">
        <v>8</v>
      </c>
      <c r="C23" s="431" t="s">
        <v>8</v>
      </c>
      <c r="D23" s="431" t="s">
        <v>8</v>
      </c>
      <c r="E23" s="431" t="s">
        <v>8</v>
      </c>
      <c r="F23" s="431" t="s">
        <v>8</v>
      </c>
      <c r="G23" s="431" t="s">
        <v>8</v>
      </c>
      <c r="H23" s="431" t="s">
        <v>8</v>
      </c>
      <c r="I23" s="431" t="s">
        <v>8</v>
      </c>
      <c r="J23" s="431" t="s">
        <v>8</v>
      </c>
      <c r="K23" s="431" t="s">
        <v>8</v>
      </c>
      <c r="L23" s="431" t="s">
        <v>8</v>
      </c>
      <c r="M23" s="431" t="s">
        <v>8</v>
      </c>
      <c r="N23" s="431" t="s">
        <v>8</v>
      </c>
      <c r="O23" s="431" t="s">
        <v>8</v>
      </c>
      <c r="P23" s="431" t="s">
        <v>8</v>
      </c>
      <c r="Q23" s="431" t="s">
        <v>8</v>
      </c>
      <c r="R23" s="431" t="s">
        <v>8</v>
      </c>
      <c r="S23" s="431" t="s">
        <v>8</v>
      </c>
      <c r="T23" s="431" t="s">
        <v>8</v>
      </c>
      <c r="U23" s="431" t="s">
        <v>8</v>
      </c>
      <c r="V23" s="431">
        <v>2.1592760000000002</v>
      </c>
      <c r="W23" s="431">
        <v>2.3621569999999998</v>
      </c>
      <c r="X23" s="431">
        <v>2.2966929999999999</v>
      </c>
      <c r="Y23" s="431">
        <v>2.460562867755006</v>
      </c>
      <c r="Z23" s="431">
        <v>2.4155003530448056</v>
      </c>
      <c r="AA23" s="431">
        <v>2.124695</v>
      </c>
      <c r="AB23" s="431">
        <v>2.0183279999999999</v>
      </c>
      <c r="AC23" s="431">
        <v>1.681014</v>
      </c>
      <c r="AD23" s="431">
        <v>1.4436849999999999</v>
      </c>
      <c r="AE23" s="431">
        <v>1.011501</v>
      </c>
      <c r="AF23" s="431">
        <v>0.95184100000000005</v>
      </c>
      <c r="AG23" s="431">
        <v>1.155165</v>
      </c>
      <c r="AH23" s="431">
        <v>1.2172940000000001</v>
      </c>
      <c r="AI23" s="431">
        <v>1.0802933534300001</v>
      </c>
      <c r="AJ23" s="431">
        <v>1.00227478255</v>
      </c>
      <c r="AK23" s="431">
        <v>0.99498929841000006</v>
      </c>
      <c r="AL23" s="431">
        <v>0.71440445879000003</v>
      </c>
      <c r="AM23" s="431">
        <v>0.67389924256</v>
      </c>
      <c r="AN23" s="431">
        <v>0.63428818410999999</v>
      </c>
      <c r="AO23" s="431">
        <v>0.62131883397999998</v>
      </c>
      <c r="AP23" s="431">
        <v>0.68614391833440003</v>
      </c>
      <c r="AQ23" s="431">
        <v>0.6143327562816</v>
      </c>
      <c r="AR23" s="431">
        <v>0.69477421268909989</v>
      </c>
      <c r="AS23" s="431">
        <v>0.64769164775999999</v>
      </c>
      <c r="AT23" s="431">
        <v>0.61709176918080011</v>
      </c>
      <c r="AU23" s="431">
        <v>0.64551580696079991</v>
      </c>
      <c r="AV23" s="431">
        <v>0.77546129527800001</v>
      </c>
      <c r="AW23" s="431">
        <v>0.79100199999999998</v>
      </c>
      <c r="AX23" s="431">
        <v>0.86000216119999995</v>
      </c>
      <c r="AY23" s="431">
        <v>0.78722938840000001</v>
      </c>
      <c r="AZ23" s="431">
        <v>0.66624890511970003</v>
      </c>
      <c r="BA23" s="365">
        <v>0.77852075196909998</v>
      </c>
      <c r="BB23" s="453">
        <v>0.16532070840688906</v>
      </c>
      <c r="BC23" s="453">
        <v>-2.9380820721869316E-3</v>
      </c>
      <c r="BD23" s="453">
        <v>2.086069289362058E-4</v>
      </c>
    </row>
    <row r="24" spans="1:57">
      <c r="A24" s="361" t="s">
        <v>196</v>
      </c>
      <c r="B24" s="431">
        <v>19.169144850000002</v>
      </c>
      <c r="C24" s="431">
        <v>17.486757880000003</v>
      </c>
      <c r="D24" s="431">
        <v>17.16227434</v>
      </c>
      <c r="E24" s="431">
        <v>17.718330030000001</v>
      </c>
      <c r="F24" s="431">
        <v>17.256264090000002</v>
      </c>
      <c r="G24" s="431">
        <v>16.262639100000001</v>
      </c>
      <c r="H24" s="431">
        <v>13.466633910000001</v>
      </c>
      <c r="I24" s="431">
        <v>12.861860870000001</v>
      </c>
      <c r="J24" s="431">
        <v>10.79344951</v>
      </c>
      <c r="K24" s="431">
        <v>11.544921759999999</v>
      </c>
      <c r="L24" s="431">
        <v>8.6224391620000009</v>
      </c>
      <c r="M24" s="431">
        <v>8.9857069840000001</v>
      </c>
      <c r="N24" s="431">
        <v>9.1139527319999996</v>
      </c>
      <c r="O24" s="431">
        <v>9.3331090170000017</v>
      </c>
      <c r="P24" s="431">
        <v>10.39856559</v>
      </c>
      <c r="Q24" s="431">
        <v>10.48276066</v>
      </c>
      <c r="R24" s="431">
        <v>10.859205879999999</v>
      </c>
      <c r="S24" s="431">
        <v>10.876226189999999</v>
      </c>
      <c r="T24" s="431">
        <v>9.281180238000001</v>
      </c>
      <c r="U24" s="431">
        <v>10.763416800000002</v>
      </c>
      <c r="V24" s="431">
        <v>10.733163280000001</v>
      </c>
      <c r="W24" s="431">
        <v>9.1581651970000006</v>
      </c>
      <c r="X24" s="431">
        <v>9.1137699059999999</v>
      </c>
      <c r="Y24" s="431">
        <v>9.2096730690000008</v>
      </c>
      <c r="Z24" s="431">
        <v>9.6762272730000003</v>
      </c>
      <c r="AA24" s="431">
        <v>10.5969</v>
      </c>
      <c r="AB24" s="431">
        <v>10.063499999999999</v>
      </c>
      <c r="AC24" s="431">
        <v>9.2137999999999991</v>
      </c>
      <c r="AD24" s="431">
        <v>8.4930000000000003</v>
      </c>
      <c r="AE24" s="431">
        <v>8.9671000000000003</v>
      </c>
      <c r="AF24" s="431">
        <v>8.652000000000001</v>
      </c>
      <c r="AG24" s="431">
        <v>8.2607000000000017</v>
      </c>
      <c r="AH24" s="431">
        <v>7.9809000000000001</v>
      </c>
      <c r="AI24" s="431">
        <v>8.0515000000000008</v>
      </c>
      <c r="AJ24" s="431">
        <v>7.0600000000000005</v>
      </c>
      <c r="AK24" s="431">
        <v>8.0015999999999998</v>
      </c>
      <c r="AL24" s="431">
        <v>7.4028999999999998</v>
      </c>
      <c r="AM24" s="431">
        <v>6.4045000000000005</v>
      </c>
      <c r="AN24" s="431">
        <v>6.0135000000000005</v>
      </c>
      <c r="AO24" s="431">
        <v>5.8677000000000001</v>
      </c>
      <c r="AP24" s="431">
        <v>5.1718999999999999</v>
      </c>
      <c r="AQ24" s="431">
        <v>4.9518999999999993</v>
      </c>
      <c r="AR24" s="431">
        <v>4.4202000000000004</v>
      </c>
      <c r="AS24" s="431">
        <v>4.5487000000000002</v>
      </c>
      <c r="AT24" s="431">
        <v>3.1373000000000002</v>
      </c>
      <c r="AU24" s="431">
        <v>3.7629000000000001</v>
      </c>
      <c r="AV24" s="431">
        <v>3.5120999999999998</v>
      </c>
      <c r="AW24" s="431">
        <v>3.2153</v>
      </c>
      <c r="AX24" s="431">
        <v>3.3435000000000001</v>
      </c>
      <c r="AY24" s="431">
        <v>3.3327</v>
      </c>
      <c r="AZ24" s="431">
        <v>3.1831</v>
      </c>
      <c r="BA24" s="365">
        <v>2.9783840000000001</v>
      </c>
      <c r="BB24" s="453">
        <v>-6.6869925921958395E-2</v>
      </c>
      <c r="BC24" s="453">
        <v>-4.7379295488399031E-2</v>
      </c>
      <c r="BD24" s="453">
        <v>7.9806678695604205E-4</v>
      </c>
    </row>
    <row r="25" spans="1:57">
      <c r="A25" s="361" t="s">
        <v>145</v>
      </c>
      <c r="B25" s="431">
        <v>5.9960000000000004</v>
      </c>
      <c r="C25" s="431">
        <v>6.1829999999999998</v>
      </c>
      <c r="D25" s="431">
        <v>6.7140000000000004</v>
      </c>
      <c r="E25" s="431">
        <v>7.2939999999999996</v>
      </c>
      <c r="F25" s="431">
        <v>7.3330000000000002</v>
      </c>
      <c r="G25" s="431">
        <v>8.0210000000000008</v>
      </c>
      <c r="H25" s="431">
        <v>7.9169999999999998</v>
      </c>
      <c r="I25" s="431">
        <v>8.16</v>
      </c>
      <c r="J25" s="431">
        <v>8.222999999999999</v>
      </c>
      <c r="K25" s="431">
        <v>8.0830000000000002</v>
      </c>
      <c r="L25" s="431">
        <v>8.4740000000000002</v>
      </c>
      <c r="M25" s="431">
        <v>7.899</v>
      </c>
      <c r="N25" s="431">
        <v>7.867</v>
      </c>
      <c r="O25" s="431">
        <v>8.3879999999999999</v>
      </c>
      <c r="P25" s="431">
        <v>8.6490000000000009</v>
      </c>
      <c r="Q25" s="431">
        <v>9.0719999999999992</v>
      </c>
      <c r="R25" s="431">
        <v>9.2119999999999997</v>
      </c>
      <c r="S25" s="431">
        <v>9.6780000000000008</v>
      </c>
      <c r="T25" s="431">
        <v>9.641</v>
      </c>
      <c r="U25" s="431">
        <v>9.6559999999999988</v>
      </c>
      <c r="V25" s="431">
        <v>10.077999999999999</v>
      </c>
      <c r="W25" s="431">
        <v>10.359000000000002</v>
      </c>
      <c r="X25" s="431">
        <v>10.350000000000001</v>
      </c>
      <c r="Y25" s="431">
        <v>9.6419999999999995</v>
      </c>
      <c r="Z25" s="431">
        <v>9.8410000000000011</v>
      </c>
      <c r="AA25" s="431">
        <v>8.7165999999999997</v>
      </c>
      <c r="AB25" s="431">
        <v>7.6974999999999998</v>
      </c>
      <c r="AC25" s="431">
        <v>7.5562000000000005</v>
      </c>
      <c r="AD25" s="431">
        <v>8.1372999999999998</v>
      </c>
      <c r="AE25" s="431">
        <v>7.5725999999999996</v>
      </c>
      <c r="AF25" s="431">
        <v>7.6212999999999997</v>
      </c>
      <c r="AG25" s="431">
        <v>7.7310999999999996</v>
      </c>
      <c r="AH25" s="431">
        <v>7.8358999999999988</v>
      </c>
      <c r="AI25" s="431">
        <v>7.4996000000000009</v>
      </c>
      <c r="AJ25" s="431">
        <v>6.4886999999999997</v>
      </c>
      <c r="AK25" s="431">
        <v>6.4329000000000001</v>
      </c>
      <c r="AL25" s="431">
        <v>7.2441999999999993</v>
      </c>
      <c r="AM25" s="431">
        <v>6.6504999999999992</v>
      </c>
      <c r="AN25" s="431">
        <v>7.3266999999999998</v>
      </c>
      <c r="AO25" s="431">
        <v>7.220600000000001</v>
      </c>
      <c r="AP25" s="431">
        <v>6.8949999999999996</v>
      </c>
      <c r="AQ25" s="431">
        <v>6.9656000000000002</v>
      </c>
      <c r="AR25" s="431">
        <v>7.8637999999999995</v>
      </c>
      <c r="AS25" s="431">
        <v>7.5510999999999999</v>
      </c>
      <c r="AT25" s="431">
        <v>6.400500000000001</v>
      </c>
      <c r="AU25" s="431">
        <v>6.8912999999999993</v>
      </c>
      <c r="AV25" s="431">
        <v>8.111699999999999</v>
      </c>
      <c r="AW25" s="431">
        <v>6.9314</v>
      </c>
      <c r="AX25" s="431">
        <v>5.927999999999999</v>
      </c>
      <c r="AY25" s="431">
        <v>6.3964999999999996</v>
      </c>
      <c r="AZ25" s="431">
        <v>6.6191999999999993</v>
      </c>
      <c r="BA25" s="365">
        <v>5.7445606000000007</v>
      </c>
      <c r="BB25" s="453">
        <v>-0.13450793460917121</v>
      </c>
      <c r="BC25" s="453">
        <v>-4.0738786021493611E-3</v>
      </c>
      <c r="BD25" s="453">
        <v>1.5392719069495797E-3</v>
      </c>
    </row>
    <row r="26" spans="1:57">
      <c r="A26" s="361" t="s">
        <v>146</v>
      </c>
      <c r="B26" s="431">
        <v>35.326000000000001</v>
      </c>
      <c r="C26" s="431">
        <v>35.222000000000001</v>
      </c>
      <c r="D26" s="431">
        <v>34.061999999999998</v>
      </c>
      <c r="E26" s="431">
        <v>35.259</v>
      </c>
      <c r="F26" s="431">
        <v>36.647000000000006</v>
      </c>
      <c r="G26" s="431">
        <v>37.099999999999994</v>
      </c>
      <c r="H26" s="431">
        <v>38.653000000000006</v>
      </c>
      <c r="I26" s="431">
        <v>38.102000000000004</v>
      </c>
      <c r="J26" s="431">
        <v>37.283000000000001</v>
      </c>
      <c r="K26" s="431">
        <v>37.145000000000003</v>
      </c>
      <c r="L26" s="431">
        <v>37.938000000000002</v>
      </c>
      <c r="M26" s="431">
        <v>38.677999999999997</v>
      </c>
      <c r="N26" s="431">
        <v>39.513999999999996</v>
      </c>
      <c r="O26" s="431">
        <v>39.667999999999999</v>
      </c>
      <c r="P26" s="431">
        <v>39.68</v>
      </c>
      <c r="Q26" s="431">
        <v>38.451000000000001</v>
      </c>
      <c r="R26" s="431">
        <v>38.295000000000002</v>
      </c>
      <c r="S26" s="431">
        <v>38.591999999999999</v>
      </c>
      <c r="T26" s="431">
        <v>38.375</v>
      </c>
      <c r="U26" s="431">
        <v>39.097999999999999</v>
      </c>
      <c r="V26" s="431">
        <v>38.249000000000002</v>
      </c>
      <c r="W26" s="431">
        <v>38.076000000000001</v>
      </c>
      <c r="X26" s="431">
        <v>37.633000000000003</v>
      </c>
      <c r="Y26" s="431">
        <v>38.073999999999998</v>
      </c>
      <c r="Z26" s="431">
        <v>36.608000000000004</v>
      </c>
      <c r="AA26" s="431">
        <v>31.454799999999999</v>
      </c>
      <c r="AB26" s="431">
        <v>28.877600000000001</v>
      </c>
      <c r="AC26" s="431">
        <v>25.823399999999999</v>
      </c>
      <c r="AD26" s="431">
        <v>24.610100000000003</v>
      </c>
      <c r="AE26" s="431">
        <v>22.841000000000001</v>
      </c>
      <c r="AF26" s="431">
        <v>22.659800000000001</v>
      </c>
      <c r="AG26" s="431">
        <v>22.563800000000001</v>
      </c>
      <c r="AH26" s="431">
        <v>23.173100000000002</v>
      </c>
      <c r="AI26" s="431">
        <v>21.254300000000001</v>
      </c>
      <c r="AJ26" s="431">
        <v>18.4084</v>
      </c>
      <c r="AK26" s="431">
        <v>21.642900000000001</v>
      </c>
      <c r="AL26" s="431">
        <v>21.185100000000002</v>
      </c>
      <c r="AM26" s="431">
        <v>20.791600000000003</v>
      </c>
      <c r="AN26" s="431">
        <v>21.044499999999999</v>
      </c>
      <c r="AO26" s="431">
        <v>20.982900000000001</v>
      </c>
      <c r="AP26" s="431">
        <v>20.247499999999999</v>
      </c>
      <c r="AQ26" s="431">
        <v>21.035399999999999</v>
      </c>
      <c r="AR26" s="431">
        <v>21.389099999999999</v>
      </c>
      <c r="AS26" s="431">
        <v>19.741199999999999</v>
      </c>
      <c r="AT26" s="431">
        <v>17.655100000000001</v>
      </c>
      <c r="AU26" s="431">
        <v>18.767700000000001</v>
      </c>
      <c r="AV26" s="431">
        <v>18.414099999999998</v>
      </c>
      <c r="AW26" s="431">
        <v>17.407399999999999</v>
      </c>
      <c r="AX26" s="431">
        <v>17.2027</v>
      </c>
      <c r="AY26" s="431">
        <v>16.036900000000003</v>
      </c>
      <c r="AZ26" s="431">
        <v>16.580000000000002</v>
      </c>
      <c r="BA26" s="365">
        <v>16.900300000000001</v>
      </c>
      <c r="BB26" s="453">
        <v>1.6533432867303466E-2</v>
      </c>
      <c r="BC26" s="453">
        <v>-1.9785072848590102E-2</v>
      </c>
      <c r="BD26" s="453">
        <v>4.5284852385520935E-3</v>
      </c>
    </row>
    <row r="27" spans="1:57">
      <c r="A27" s="361" t="s">
        <v>89</v>
      </c>
      <c r="B27" s="431">
        <v>3.6981000000000002</v>
      </c>
      <c r="C27" s="431">
        <v>4.1913</v>
      </c>
      <c r="D27" s="431">
        <v>3.5884</v>
      </c>
      <c r="E27" s="431">
        <v>3.2151999999999998</v>
      </c>
      <c r="F27" s="431">
        <v>2.9368000000000003</v>
      </c>
      <c r="G27" s="431">
        <v>2.3490000000000002</v>
      </c>
      <c r="H27" s="431">
        <v>1.4375</v>
      </c>
      <c r="I27" s="431">
        <v>1.4685999999999999</v>
      </c>
      <c r="J27" s="431">
        <v>2.2509000000000001</v>
      </c>
      <c r="K27" s="431">
        <v>2.1263000000000001</v>
      </c>
      <c r="L27" s="431">
        <v>2.0514000000000001</v>
      </c>
      <c r="M27" s="431">
        <v>2.8500999999999999</v>
      </c>
      <c r="N27" s="431">
        <v>3.2786</v>
      </c>
      <c r="O27" s="431">
        <v>3.6120999999999999</v>
      </c>
      <c r="P27" s="431">
        <v>4.3076000000000008</v>
      </c>
      <c r="Q27" s="431">
        <v>6.1477000000000004</v>
      </c>
      <c r="R27" s="431">
        <v>4.9135</v>
      </c>
      <c r="S27" s="431">
        <v>5.9271000000000003</v>
      </c>
      <c r="T27" s="431">
        <v>5.6604000000000001</v>
      </c>
      <c r="U27" s="431">
        <v>5.9661000000000008</v>
      </c>
      <c r="V27" s="431">
        <v>7.2717000000000001</v>
      </c>
      <c r="W27" s="431">
        <v>7.3556000000000008</v>
      </c>
      <c r="X27" s="431">
        <v>7.2202000000000002</v>
      </c>
      <c r="Y27" s="431">
        <v>6.7556000000000003</v>
      </c>
      <c r="Z27" s="431">
        <v>5.5520000000000005</v>
      </c>
      <c r="AA27" s="431">
        <v>6.0906000000000002</v>
      </c>
      <c r="AB27" s="431">
        <v>8.2608999999999995</v>
      </c>
      <c r="AC27" s="431">
        <v>6.8808999999999996</v>
      </c>
      <c r="AD27" s="431">
        <v>7.2179000000000002</v>
      </c>
      <c r="AE27" s="431">
        <v>7.7618999999999998</v>
      </c>
      <c r="AF27" s="431">
        <v>6.4883999999999995</v>
      </c>
      <c r="AG27" s="431">
        <v>8.9186000000000014</v>
      </c>
      <c r="AH27" s="431">
        <v>6.6301000000000005</v>
      </c>
      <c r="AI27" s="431">
        <v>5.6346999999999996</v>
      </c>
      <c r="AJ27" s="431">
        <v>4.7336999999999998</v>
      </c>
      <c r="AK27" s="431">
        <v>3.9710000000000001</v>
      </c>
      <c r="AL27" s="431">
        <v>4.1974</v>
      </c>
      <c r="AM27" s="431">
        <v>4.2023999999999999</v>
      </c>
      <c r="AN27" s="431">
        <v>5.7336999999999998</v>
      </c>
      <c r="AO27" s="431">
        <v>4.3950000000000005</v>
      </c>
      <c r="AP27" s="431">
        <v>3.7082042012993224</v>
      </c>
      <c r="AQ27" s="431">
        <v>5.6269764521830536</v>
      </c>
      <c r="AR27" s="431">
        <v>4.6524772976975264</v>
      </c>
      <c r="AS27" s="431">
        <v>4.0975953933791933</v>
      </c>
      <c r="AT27" s="431">
        <v>4.0312421522403765</v>
      </c>
      <c r="AU27" s="431">
        <v>3.8326453888411209</v>
      </c>
      <c r="AV27" s="431">
        <v>3.2382199904461646</v>
      </c>
      <c r="AW27" s="431">
        <v>2.4731886311741671</v>
      </c>
      <c r="AX27" s="431">
        <v>3.2360112935893772</v>
      </c>
      <c r="AY27" s="431">
        <v>2.6263137491640398</v>
      </c>
      <c r="AZ27" s="431">
        <v>1.7283540243145126</v>
      </c>
      <c r="BA27" s="365">
        <v>2.0941127108770425</v>
      </c>
      <c r="BB27" s="453">
        <v>0.20831210624032859</v>
      </c>
      <c r="BC27" s="453">
        <v>-7.349683687813835E-2</v>
      </c>
      <c r="BD27" s="453">
        <v>5.6112365564331412E-4</v>
      </c>
    </row>
    <row r="28" spans="1:57">
      <c r="A28" s="361" t="s">
        <v>147</v>
      </c>
      <c r="B28" s="431">
        <v>1.7420309999999999</v>
      </c>
      <c r="C28" s="431">
        <v>1.6168989999999999</v>
      </c>
      <c r="D28" s="431">
        <v>1.555623</v>
      </c>
      <c r="E28" s="431">
        <v>1.8734839999999999</v>
      </c>
      <c r="F28" s="431">
        <v>2.247468</v>
      </c>
      <c r="G28" s="431">
        <v>2.273717397535111</v>
      </c>
      <c r="H28" s="431">
        <v>2.0158354829464038</v>
      </c>
      <c r="I28" s="431">
        <v>2.2384876277825549</v>
      </c>
      <c r="J28" s="431">
        <v>2.4866007451991985</v>
      </c>
      <c r="K28" s="431">
        <v>2.5342027323970577</v>
      </c>
      <c r="L28" s="431">
        <v>2.2960972580491075</v>
      </c>
      <c r="M28" s="431">
        <v>3.0970430877997521</v>
      </c>
      <c r="N28" s="431">
        <v>3.1238654819910199</v>
      </c>
      <c r="O28" s="431">
        <v>4.2135760007643084</v>
      </c>
      <c r="P28" s="431">
        <v>4.0604280118467573</v>
      </c>
      <c r="Q28" s="431">
        <v>4.609558612783033</v>
      </c>
      <c r="R28" s="431">
        <v>2.8302044520875138</v>
      </c>
      <c r="S28" s="431">
        <v>3.1408951944205605</v>
      </c>
      <c r="T28" s="431">
        <v>3.413107862806918</v>
      </c>
      <c r="U28" s="431">
        <v>3.9317856119231882</v>
      </c>
      <c r="V28" s="431">
        <v>4.9854304003057237</v>
      </c>
      <c r="W28" s="431">
        <v>4.5580634374701461</v>
      </c>
      <c r="X28" s="431">
        <v>5.1068835387408065</v>
      </c>
      <c r="Y28" s="431">
        <v>5.1122098022355988</v>
      </c>
      <c r="Z28" s="431">
        <v>5.0009553835865113</v>
      </c>
      <c r="AA28" s="431">
        <v>5.2659071367153931</v>
      </c>
      <c r="AB28" s="431">
        <v>5.260342027323972</v>
      </c>
      <c r="AC28" s="431">
        <v>4.7876182287188316</v>
      </c>
      <c r="AD28" s="431">
        <v>5.4752794496990553</v>
      </c>
      <c r="AE28" s="431">
        <v>6.6686729721983395</v>
      </c>
      <c r="AF28" s="431">
        <v>5.898968185726571</v>
      </c>
      <c r="AG28" s="431">
        <v>7.0289720072609168</v>
      </c>
      <c r="AH28" s="431">
        <v>6.6576144071844867</v>
      </c>
      <c r="AI28" s="431">
        <v>5.4633371548676806</v>
      </c>
      <c r="AJ28" s="431">
        <v>5.2937087990828333</v>
      </c>
      <c r="AK28" s="431">
        <v>5.0152383682048356</v>
      </c>
      <c r="AL28" s="431">
        <v>6.0609773574090013</v>
      </c>
      <c r="AM28" s="431">
        <v>6.5856262539409585</v>
      </c>
      <c r="AN28" s="431">
        <v>8.2194754944110073</v>
      </c>
      <c r="AO28" s="431">
        <v>7.3843269322633063</v>
      </c>
      <c r="AP28" s="431">
        <v>4.7436466991497097</v>
      </c>
      <c r="AQ28" s="431">
        <v>7.4079249068501021</v>
      </c>
      <c r="AR28" s="431">
        <v>6.9951036591191382</v>
      </c>
      <c r="AS28" s="431">
        <v>5.3347902933027624</v>
      </c>
      <c r="AT28" s="431">
        <v>5.3731489443011382</v>
      </c>
      <c r="AU28" s="431">
        <v>6.7863284608770442</v>
      </c>
      <c r="AV28" s="431">
        <v>5.5131126397248504</v>
      </c>
      <c r="AW28" s="431">
        <v>4.5143307537976511</v>
      </c>
      <c r="AX28" s="431">
        <v>4.9966083882678909</v>
      </c>
      <c r="AY28" s="431">
        <v>4.4673497659310222</v>
      </c>
      <c r="AZ28" s="431">
        <v>3.7858268844941252</v>
      </c>
      <c r="BA28" s="365">
        <v>4.0981178943345764</v>
      </c>
      <c r="BB28" s="453">
        <v>7.9531889756111029E-2</v>
      </c>
      <c r="BC28" s="453">
        <v>-2.2301741717302481E-2</v>
      </c>
      <c r="BD28" s="453">
        <v>1.098102773539722E-3</v>
      </c>
    </row>
    <row r="29" spans="1:57">
      <c r="A29" s="361" t="s">
        <v>148</v>
      </c>
      <c r="B29" s="431">
        <v>41.370201239448214</v>
      </c>
      <c r="C29" s="431">
        <v>38.333111500310082</v>
      </c>
      <c r="D29" s="431">
        <v>37.83685178578817</v>
      </c>
      <c r="E29" s="431">
        <v>36.385283725811483</v>
      </c>
      <c r="F29" s="431">
        <v>36.423306936986179</v>
      </c>
      <c r="G29" s="431">
        <v>34.666475509197817</v>
      </c>
      <c r="H29" s="431">
        <v>31.765705435101033</v>
      </c>
      <c r="I29" s="431">
        <v>28.255596513774488</v>
      </c>
      <c r="J29" s="431">
        <v>27.948562219912951</v>
      </c>
      <c r="K29" s="431">
        <v>28.289477404369102</v>
      </c>
      <c r="L29" s="431">
        <v>24.801555489680663</v>
      </c>
      <c r="M29" s="431">
        <v>29.160008980395105</v>
      </c>
      <c r="N29" s="431">
        <v>28.08471632054102</v>
      </c>
      <c r="O29" s="431">
        <v>29.302190072289005</v>
      </c>
      <c r="P29" s="431">
        <v>31.822744981564867</v>
      </c>
      <c r="Q29" s="431">
        <v>31.157444868415453</v>
      </c>
      <c r="R29" s="431">
        <v>28.400000000000002</v>
      </c>
      <c r="S29" s="431">
        <v>29.040000000000003</v>
      </c>
      <c r="T29" s="431">
        <v>26.28</v>
      </c>
      <c r="U29" s="431">
        <v>25.13</v>
      </c>
      <c r="V29" s="431">
        <v>24.39</v>
      </c>
      <c r="W29" s="431">
        <v>20.16</v>
      </c>
      <c r="X29" s="431">
        <v>18.350000000000001</v>
      </c>
      <c r="Y29" s="431">
        <v>17.919999999999998</v>
      </c>
      <c r="Z29" s="431">
        <v>19.510000000000002</v>
      </c>
      <c r="AA29" s="431">
        <v>18.990000000000002</v>
      </c>
      <c r="AB29" s="431">
        <v>20.209999999999997</v>
      </c>
      <c r="AC29" s="431">
        <v>17.82</v>
      </c>
      <c r="AD29" s="431">
        <v>14.559999999999999</v>
      </c>
      <c r="AE29" s="431">
        <v>14.32</v>
      </c>
      <c r="AF29" s="431">
        <v>14.66</v>
      </c>
      <c r="AG29" s="431">
        <v>15.620000000000003</v>
      </c>
      <c r="AH29" s="431">
        <v>13.68</v>
      </c>
      <c r="AI29" s="431">
        <v>16.27</v>
      </c>
      <c r="AJ29" s="431">
        <v>14.57</v>
      </c>
      <c r="AK29" s="431">
        <v>14.166921</v>
      </c>
      <c r="AL29" s="431">
        <v>12.397919999999999</v>
      </c>
      <c r="AM29" s="431">
        <v>12.778150999999999</v>
      </c>
      <c r="AN29" s="431">
        <v>13.583779000000002</v>
      </c>
      <c r="AO29" s="431">
        <v>12.931079</v>
      </c>
      <c r="AP29" s="431">
        <v>13.429452000000001</v>
      </c>
      <c r="AQ29" s="431">
        <v>12.409078999999998</v>
      </c>
      <c r="AR29" s="431">
        <v>12.846858000000001</v>
      </c>
      <c r="AS29" s="431">
        <v>12.073</v>
      </c>
      <c r="AT29" s="431">
        <v>10.750499000000001</v>
      </c>
      <c r="AU29" s="431">
        <v>11.510824</v>
      </c>
      <c r="AV29" s="431">
        <v>9.7684310000000014</v>
      </c>
      <c r="AW29" s="431">
        <v>11.06623881</v>
      </c>
      <c r="AX29" s="431">
        <v>11.564422827000001</v>
      </c>
      <c r="AY29" s="431">
        <v>8.6369556000000021</v>
      </c>
      <c r="AZ29" s="431">
        <v>8.3837123350000002</v>
      </c>
      <c r="BA29" s="365">
        <v>8.315515140007653</v>
      </c>
      <c r="BB29" s="453">
        <v>-1.0844501586024458E-2</v>
      </c>
      <c r="BC29" s="453">
        <v>-4.6023211910633965E-2</v>
      </c>
      <c r="BD29" s="453">
        <v>2.2281666751950979E-3</v>
      </c>
    </row>
    <row r="30" spans="1:57">
      <c r="A30" s="361" t="s">
        <v>149</v>
      </c>
      <c r="B30" s="431">
        <v>160.746047926735</v>
      </c>
      <c r="C30" s="431">
        <v>150.07217768298102</v>
      </c>
      <c r="D30" s="431">
        <v>144.56615933381198</v>
      </c>
      <c r="E30" s="431">
        <v>146.64136103620402</v>
      </c>
      <c r="F30" s="431">
        <v>150.98542371875601</v>
      </c>
      <c r="G30" s="431">
        <v>149.09700000000001</v>
      </c>
      <c r="H30" s="431">
        <v>142.68100000000001</v>
      </c>
      <c r="I30" s="431">
        <v>139.28300000000002</v>
      </c>
      <c r="J30" s="431">
        <v>139.73599999999999</v>
      </c>
      <c r="K30" s="431">
        <v>140.33699999999999</v>
      </c>
      <c r="L30" s="431">
        <v>127.134</v>
      </c>
      <c r="M30" s="431">
        <v>134.208</v>
      </c>
      <c r="N30" s="431">
        <v>128.89099999999999</v>
      </c>
      <c r="O30" s="431">
        <v>130.566</v>
      </c>
      <c r="P30" s="431">
        <v>138.15800000000002</v>
      </c>
      <c r="Q30" s="431">
        <v>141.33799999999999</v>
      </c>
      <c r="R30" s="431">
        <v>143.70699999999999</v>
      </c>
      <c r="S30" s="431">
        <v>140.28200000000001</v>
      </c>
      <c r="T30" s="431">
        <v>145.39699999999999</v>
      </c>
      <c r="U30" s="431">
        <v>150.06399999999999</v>
      </c>
      <c r="V30" s="431">
        <v>149.26900000000001</v>
      </c>
      <c r="W30" s="431">
        <v>141.047</v>
      </c>
      <c r="X30" s="431">
        <v>140.46700000000001</v>
      </c>
      <c r="Y30" s="431">
        <v>138.81300000000002</v>
      </c>
      <c r="Z30" s="431">
        <v>141.023</v>
      </c>
      <c r="AA30" s="431">
        <v>131.52973631413016</v>
      </c>
      <c r="AB30" s="431">
        <v>115.52839877710903</v>
      </c>
      <c r="AC30" s="431">
        <v>104.42802942581449</v>
      </c>
      <c r="AD30" s="431">
        <v>98.518848877424304</v>
      </c>
      <c r="AE30" s="431">
        <v>95.567634852393255</v>
      </c>
      <c r="AF30" s="431">
        <v>90.622473870258929</v>
      </c>
      <c r="AG30" s="431">
        <v>90.232319098117927</v>
      </c>
      <c r="AH30" s="431">
        <v>87.430632846087718</v>
      </c>
      <c r="AI30" s="431">
        <v>85.340698442724772</v>
      </c>
      <c r="AJ30" s="431">
        <v>82.165233323779518</v>
      </c>
      <c r="AK30" s="431">
        <v>85.304886519537604</v>
      </c>
      <c r="AL30" s="431">
        <v>85.549100410814944</v>
      </c>
      <c r="AM30" s="431">
        <v>85.739365052068422</v>
      </c>
      <c r="AN30" s="431">
        <v>87.155625680710841</v>
      </c>
      <c r="AO30" s="431">
        <v>84.962167884780769</v>
      </c>
      <c r="AP30" s="431">
        <v>81.288670927677487</v>
      </c>
      <c r="AQ30" s="431">
        <v>84.549550057323046</v>
      </c>
      <c r="AR30" s="431">
        <v>86.697052808827777</v>
      </c>
      <c r="AS30" s="431">
        <v>80.121086080061161</v>
      </c>
      <c r="AT30" s="431">
        <v>71.736237006783227</v>
      </c>
      <c r="AU30" s="431">
        <v>77.056940861756019</v>
      </c>
      <c r="AV30" s="431">
        <v>78.313939046527196</v>
      </c>
      <c r="AW30" s="431">
        <v>80.487890513041009</v>
      </c>
      <c r="AX30" s="431">
        <v>82.837369828986368</v>
      </c>
      <c r="AY30" s="431">
        <v>79.612639724849544</v>
      </c>
      <c r="AZ30" s="431">
        <v>78.47112353109776</v>
      </c>
      <c r="BA30" s="365">
        <v>75.284226616986729</v>
      </c>
      <c r="BB30" s="453">
        <v>-4.3233630024549052E-2</v>
      </c>
      <c r="BC30" s="453">
        <v>-3.5213807305380929E-3</v>
      </c>
      <c r="BD30" s="453">
        <v>2.0172629505395889E-2</v>
      </c>
    </row>
    <row r="31" spans="1:57">
      <c r="A31" s="361" t="s">
        <v>150</v>
      </c>
      <c r="B31" s="431">
        <v>2.1070000000000002</v>
      </c>
      <c r="C31" s="431">
        <v>2.1030000000000002</v>
      </c>
      <c r="D31" s="431">
        <v>2.0099999999999998</v>
      </c>
      <c r="E31" s="431">
        <v>2.27</v>
      </c>
      <c r="F31" s="431">
        <v>2.1970000000000001</v>
      </c>
      <c r="G31" s="431">
        <v>2.528</v>
      </c>
      <c r="H31" s="431">
        <v>3.726</v>
      </c>
      <c r="I31" s="431">
        <v>3.98</v>
      </c>
      <c r="J31" s="431">
        <v>4.681</v>
      </c>
      <c r="K31" s="431">
        <v>4.9300000000000006</v>
      </c>
      <c r="L31" s="431">
        <v>6.4559999999999995</v>
      </c>
      <c r="M31" s="431">
        <v>7.6290000000000004</v>
      </c>
      <c r="N31" s="431">
        <v>8.1140000000000008</v>
      </c>
      <c r="O31" s="431">
        <v>7.2149999999999999</v>
      </c>
      <c r="P31" s="431">
        <v>3.9610000000000003</v>
      </c>
      <c r="Q31" s="431">
        <v>3.9609999999999999</v>
      </c>
      <c r="R31" s="431">
        <v>3.9210000000000003</v>
      </c>
      <c r="S31" s="431">
        <v>3.9810000000000003</v>
      </c>
      <c r="T31" s="431">
        <v>4.8819999999999997</v>
      </c>
      <c r="U31" s="431">
        <v>5.2130000000000001</v>
      </c>
      <c r="V31" s="431">
        <v>6.0449999999999999</v>
      </c>
      <c r="W31" s="431">
        <v>5.7690000000000001</v>
      </c>
      <c r="X31" s="431">
        <v>6.5860000000000003</v>
      </c>
      <c r="Y31" s="431">
        <v>7.3919999999999995</v>
      </c>
      <c r="Z31" s="431">
        <v>7.9470000000000001</v>
      </c>
      <c r="AA31" s="431">
        <v>8.0655000000000001</v>
      </c>
      <c r="AB31" s="431">
        <v>7.7680999999999996</v>
      </c>
      <c r="AC31" s="431">
        <v>8.1738</v>
      </c>
      <c r="AD31" s="431">
        <v>8.1658999999999988</v>
      </c>
      <c r="AE31" s="431">
        <v>8.4761000000000006</v>
      </c>
      <c r="AF31" s="431">
        <v>8.3888999999999996</v>
      </c>
      <c r="AG31" s="431">
        <v>7.9484000000000004</v>
      </c>
      <c r="AH31" s="431">
        <v>8.5414999999999992</v>
      </c>
      <c r="AI31" s="431">
        <v>8.9219999999999988</v>
      </c>
      <c r="AJ31" s="431">
        <v>8.5625</v>
      </c>
      <c r="AK31" s="431">
        <v>9.0377999999999989</v>
      </c>
      <c r="AL31" s="431">
        <v>9.3078999999999983</v>
      </c>
      <c r="AM31" s="431">
        <v>8.9748999999999999</v>
      </c>
      <c r="AN31" s="431">
        <v>8.895500000000002</v>
      </c>
      <c r="AO31" s="431">
        <v>9.0911000000000008</v>
      </c>
      <c r="AP31" s="431">
        <v>8.9443000000000019</v>
      </c>
      <c r="AQ31" s="431">
        <v>8.4236000000000004</v>
      </c>
      <c r="AR31" s="431">
        <v>8.8361000000000018</v>
      </c>
      <c r="AS31" s="431">
        <v>8.3204999999999991</v>
      </c>
      <c r="AT31" s="431">
        <v>8.4255000000000013</v>
      </c>
      <c r="AU31" s="431">
        <v>7.8630000000000004</v>
      </c>
      <c r="AV31" s="431">
        <v>7.8871000000000002</v>
      </c>
      <c r="AW31" s="431">
        <v>8.1356999999999999</v>
      </c>
      <c r="AX31" s="431">
        <v>6.9807000000000006</v>
      </c>
      <c r="AY31" s="431">
        <v>6.6871000000000009</v>
      </c>
      <c r="AZ31" s="431">
        <v>5.6063999999999998</v>
      </c>
      <c r="BA31" s="365">
        <v>4.6813511999999999</v>
      </c>
      <c r="BB31" s="453">
        <v>-0.16728014002732239</v>
      </c>
      <c r="BC31" s="453">
        <v>-4.5636607560900488E-2</v>
      </c>
      <c r="BD31" s="453">
        <v>1.2543818447738886E-3</v>
      </c>
    </row>
    <row r="32" spans="1:57">
      <c r="A32" s="361" t="s">
        <v>151</v>
      </c>
      <c r="B32" s="431">
        <v>10.91</v>
      </c>
      <c r="C32" s="431">
        <v>10.463000000000001</v>
      </c>
      <c r="D32" s="431">
        <v>9.077</v>
      </c>
      <c r="E32" s="431">
        <v>8.9589999999999996</v>
      </c>
      <c r="F32" s="431">
        <v>9.093</v>
      </c>
      <c r="G32" s="431">
        <v>9.2409999999999997</v>
      </c>
      <c r="H32" s="431">
        <v>8.9450000000000003</v>
      </c>
      <c r="I32" s="431">
        <v>8.6929999999999996</v>
      </c>
      <c r="J32" s="431">
        <v>8.7379999999999995</v>
      </c>
      <c r="K32" s="431">
        <v>8.3339999999999996</v>
      </c>
      <c r="L32" s="431">
        <v>7.94</v>
      </c>
      <c r="M32" s="431">
        <v>8.0449999999999999</v>
      </c>
      <c r="N32" s="431">
        <v>8.1829999999999998</v>
      </c>
      <c r="O32" s="431">
        <v>8.1750000000000007</v>
      </c>
      <c r="P32" s="431">
        <v>8.2379999999999995</v>
      </c>
      <c r="Q32" s="431">
        <v>8.0779999999999994</v>
      </c>
      <c r="R32" s="431">
        <v>8.1170000000000009</v>
      </c>
      <c r="S32" s="431">
        <v>8.463000000000001</v>
      </c>
      <c r="T32" s="431">
        <v>7.9560000000000004</v>
      </c>
      <c r="U32" s="431">
        <v>7.7420000000000009</v>
      </c>
      <c r="V32" s="431">
        <v>7.6040000000000001</v>
      </c>
      <c r="W32" s="431">
        <v>7.5150000000000006</v>
      </c>
      <c r="X32" s="431">
        <v>7.511000000000001</v>
      </c>
      <c r="Y32" s="431">
        <v>7.0869999999999997</v>
      </c>
      <c r="Z32" s="431">
        <v>6.3479999999999999</v>
      </c>
      <c r="AA32" s="431">
        <v>6.2313000000000001</v>
      </c>
      <c r="AB32" s="431">
        <v>6.0472000000000001</v>
      </c>
      <c r="AC32" s="431">
        <v>5.234700000000001</v>
      </c>
      <c r="AD32" s="431">
        <v>4.8623000000000003</v>
      </c>
      <c r="AE32" s="431">
        <v>4.7291999999999996</v>
      </c>
      <c r="AF32" s="431">
        <v>4.6227</v>
      </c>
      <c r="AG32" s="431">
        <v>4.7427999999999999</v>
      </c>
      <c r="AH32" s="431">
        <v>4.5998000000000001</v>
      </c>
      <c r="AI32" s="431">
        <v>4.2799000000000005</v>
      </c>
      <c r="AJ32" s="431">
        <v>4.1599000000000004</v>
      </c>
      <c r="AK32" s="431">
        <v>3.8502000000000001</v>
      </c>
      <c r="AL32" s="431">
        <v>3.6202000000000001</v>
      </c>
      <c r="AM32" s="431">
        <v>3.6209999999999996</v>
      </c>
      <c r="AN32" s="431">
        <v>3.7474000000000003</v>
      </c>
      <c r="AO32" s="431">
        <v>3.3744999999999998</v>
      </c>
      <c r="AP32" s="431">
        <v>3.0312000000000001</v>
      </c>
      <c r="AQ32" s="431">
        <v>3.077</v>
      </c>
      <c r="AR32" s="431">
        <v>3.1347</v>
      </c>
      <c r="AS32" s="431">
        <v>3.0535000000000001</v>
      </c>
      <c r="AT32" s="431">
        <v>2.5648999999999997</v>
      </c>
      <c r="AU32" s="431">
        <v>2.7304000000000004</v>
      </c>
      <c r="AV32" s="431">
        <v>2.7084999999999999</v>
      </c>
      <c r="AW32" s="431">
        <v>2.5966000000000005</v>
      </c>
      <c r="AX32" s="431">
        <v>2.2610999999999999</v>
      </c>
      <c r="AY32" s="431">
        <v>2.218</v>
      </c>
      <c r="AZ32" s="431">
        <v>2.363</v>
      </c>
      <c r="BA32" s="365">
        <v>2.2844173000000003</v>
      </c>
      <c r="BB32" s="453">
        <v>-3.5896858790691599E-2</v>
      </c>
      <c r="BC32" s="453">
        <v>-2.459514497885984E-2</v>
      </c>
      <c r="BD32" s="453">
        <v>6.1211636057123542E-4</v>
      </c>
    </row>
    <row r="33" spans="1:56">
      <c r="A33" s="361" t="s">
        <v>218</v>
      </c>
      <c r="B33" s="431">
        <v>3.1259999999999999</v>
      </c>
      <c r="C33" s="431">
        <v>3.5609999999999999</v>
      </c>
      <c r="D33" s="431">
        <v>3.7919999999999998</v>
      </c>
      <c r="E33" s="431">
        <v>4.6310000000000002</v>
      </c>
      <c r="F33" s="431">
        <v>4.4090000000000007</v>
      </c>
      <c r="G33" s="431">
        <v>2.15</v>
      </c>
      <c r="H33" s="431">
        <v>2.052</v>
      </c>
      <c r="I33" s="431">
        <v>1.9100000000000001</v>
      </c>
      <c r="J33" s="431">
        <v>1.863</v>
      </c>
      <c r="K33" s="431">
        <v>2.0090000000000003</v>
      </c>
      <c r="L33" s="431">
        <v>1.7010000000000001</v>
      </c>
      <c r="M33" s="431">
        <v>1.7490000000000001</v>
      </c>
      <c r="N33" s="431">
        <v>1.8320000000000001</v>
      </c>
      <c r="O33" s="431">
        <v>1.7330000000000001</v>
      </c>
      <c r="P33" s="431">
        <v>1.988</v>
      </c>
      <c r="Q33" s="431">
        <v>1.8840000000000001</v>
      </c>
      <c r="R33" s="431">
        <v>1.972</v>
      </c>
      <c r="S33" s="431">
        <v>2.0860000000000003</v>
      </c>
      <c r="T33" s="431">
        <v>2.2629999999999999</v>
      </c>
      <c r="U33" s="431">
        <v>2.169</v>
      </c>
      <c r="V33" s="431">
        <v>2.492</v>
      </c>
      <c r="W33" s="431">
        <v>2.7389999999999999</v>
      </c>
      <c r="X33" s="431">
        <v>3.5190000000000001</v>
      </c>
      <c r="Y33" s="431">
        <v>3.5830000000000002</v>
      </c>
      <c r="Z33" s="431">
        <v>3.59</v>
      </c>
      <c r="AA33" s="431">
        <v>3.4618683141338042</v>
      </c>
      <c r="AB33" s="431">
        <v>3.3208935456624249</v>
      </c>
      <c r="AC33" s="431">
        <v>3.1630965940747275</v>
      </c>
      <c r="AD33" s="431">
        <v>3.0736229815145135</v>
      </c>
      <c r="AE33" s="431">
        <v>2.9409812455783424</v>
      </c>
      <c r="AF33" s="431">
        <v>2.9611189653057521</v>
      </c>
      <c r="AG33" s="431">
        <v>2.9849811911885498</v>
      </c>
      <c r="AH33" s="431">
        <v>2.8400701084779945</v>
      </c>
      <c r="AI33" s="431">
        <v>2.8590394879563519</v>
      </c>
      <c r="AJ33" s="431">
        <v>2.4592722527351745</v>
      </c>
      <c r="AK33" s="431">
        <v>2.617307711050469</v>
      </c>
      <c r="AL33" s="431">
        <v>2.7419185702488984</v>
      </c>
      <c r="AM33" s="431">
        <v>2.6372758039599997</v>
      </c>
      <c r="AN33" s="431">
        <v>2.5507945274050399</v>
      </c>
      <c r="AO33" s="431">
        <v>2.3850290204190219</v>
      </c>
      <c r="AP33" s="431">
        <v>2.6719641522964066</v>
      </c>
      <c r="AQ33" s="431">
        <v>2.3823173170458514</v>
      </c>
      <c r="AR33" s="431">
        <v>2.3478816864588863</v>
      </c>
      <c r="AS33" s="431">
        <v>2.2737791037501687</v>
      </c>
      <c r="AT33" s="431">
        <v>1.9619500566860437</v>
      </c>
      <c r="AU33" s="431">
        <v>1.9835453147072069</v>
      </c>
      <c r="AV33" s="431">
        <v>1.9492977465694938</v>
      </c>
      <c r="AW33" s="431">
        <v>2.2639039637822025</v>
      </c>
      <c r="AX33" s="431">
        <v>2.0467492687989415</v>
      </c>
      <c r="AY33" s="431">
        <v>2.0306622209680416</v>
      </c>
      <c r="AZ33" s="431">
        <v>2.1854685113403312</v>
      </c>
      <c r="BA33" s="365">
        <v>2.1759664412120641</v>
      </c>
      <c r="BB33" s="453">
        <v>-7.0682023322188314E-3</v>
      </c>
      <c r="BC33" s="453">
        <v>-1.9897735498785263E-2</v>
      </c>
      <c r="BD33" s="453">
        <v>5.8305659331381321E-4</v>
      </c>
    </row>
    <row r="34" spans="1:56">
      <c r="A34" s="361" t="s">
        <v>90</v>
      </c>
      <c r="B34" s="431">
        <v>8.6260000000000012</v>
      </c>
      <c r="C34" s="431">
        <v>8.9719999999999995</v>
      </c>
      <c r="D34" s="431">
        <v>9.8320000000000007</v>
      </c>
      <c r="E34" s="431">
        <v>9.5220000000000002</v>
      </c>
      <c r="F34" s="431">
        <v>9.7739999999999991</v>
      </c>
      <c r="G34" s="431">
        <v>9.870000000000001</v>
      </c>
      <c r="H34" s="431">
        <v>9.5350000000000001</v>
      </c>
      <c r="I34" s="431">
        <v>8.8730000000000011</v>
      </c>
      <c r="J34" s="431">
        <v>9.0030000000000001</v>
      </c>
      <c r="K34" s="431">
        <v>9.8040000000000003</v>
      </c>
      <c r="L34" s="431">
        <v>9.83</v>
      </c>
      <c r="M34" s="431">
        <v>9.7469999999999999</v>
      </c>
      <c r="N34" s="431">
        <v>9.5850000000000009</v>
      </c>
      <c r="O34" s="431">
        <v>9.7500000000000018</v>
      </c>
      <c r="P34" s="431">
        <v>10.700000000000001</v>
      </c>
      <c r="Q34" s="431">
        <v>12.554</v>
      </c>
      <c r="R34" s="431">
        <v>12.866</v>
      </c>
      <c r="S34" s="431">
        <v>14.385</v>
      </c>
      <c r="T34" s="431">
        <v>13.463999999999999</v>
      </c>
      <c r="U34" s="431">
        <v>15.27</v>
      </c>
      <c r="V34" s="431">
        <v>15.075999999999999</v>
      </c>
      <c r="W34" s="431">
        <v>14.818999999999999</v>
      </c>
      <c r="X34" s="431">
        <v>14.71</v>
      </c>
      <c r="Y34" s="431">
        <v>13.788</v>
      </c>
      <c r="Z34" s="431">
        <v>14.385999999999999</v>
      </c>
      <c r="AA34" s="431">
        <v>14.081000000000001</v>
      </c>
      <c r="AB34" s="431">
        <v>13.824400000000001</v>
      </c>
      <c r="AC34" s="431">
        <v>12.234299999999999</v>
      </c>
      <c r="AD34" s="431">
        <v>10.648</v>
      </c>
      <c r="AE34" s="431">
        <v>11.361000000000001</v>
      </c>
      <c r="AF34" s="431">
        <v>12.2774</v>
      </c>
      <c r="AG34" s="431">
        <v>11.2392</v>
      </c>
      <c r="AH34" s="431">
        <v>11.3338</v>
      </c>
      <c r="AI34" s="431">
        <v>11.78</v>
      </c>
      <c r="AJ34" s="431">
        <v>11.766500000000001</v>
      </c>
      <c r="AK34" s="431">
        <v>12.5504</v>
      </c>
      <c r="AL34" s="431">
        <v>13.3514</v>
      </c>
      <c r="AM34" s="431">
        <v>13.7225</v>
      </c>
      <c r="AN34" s="431">
        <v>14.8604</v>
      </c>
      <c r="AO34" s="431">
        <v>16.584700000000002</v>
      </c>
      <c r="AP34" s="431">
        <v>16.460599999999999</v>
      </c>
      <c r="AQ34" s="431">
        <v>16.668500000000002</v>
      </c>
      <c r="AR34" s="431">
        <v>16.327200000000001</v>
      </c>
      <c r="AS34" s="431">
        <v>15.7971</v>
      </c>
      <c r="AT34" s="431">
        <v>12.371500000000001</v>
      </c>
      <c r="AU34" s="431">
        <v>13.66</v>
      </c>
      <c r="AV34" s="431">
        <v>15.3544</v>
      </c>
      <c r="AW34" s="431">
        <v>15.7233</v>
      </c>
      <c r="AX34" s="431">
        <v>13.546899999999999</v>
      </c>
      <c r="AY34" s="431">
        <v>13.067</v>
      </c>
      <c r="AZ34" s="431">
        <v>12.301</v>
      </c>
      <c r="BA34" s="365">
        <v>10.86957</v>
      </c>
      <c r="BB34" s="453">
        <v>-0.11878125995354238</v>
      </c>
      <c r="BC34" s="453">
        <v>-2.8708751467232396E-2</v>
      </c>
      <c r="BD34" s="453">
        <v>2.9125332366675138E-3</v>
      </c>
    </row>
    <row r="35" spans="1:56">
      <c r="A35" s="361" t="s">
        <v>68</v>
      </c>
      <c r="B35" s="431" t="s">
        <v>8</v>
      </c>
      <c r="C35" s="431" t="s">
        <v>8</v>
      </c>
      <c r="D35" s="431" t="s">
        <v>8</v>
      </c>
      <c r="E35" s="431" t="s">
        <v>8</v>
      </c>
      <c r="F35" s="431" t="s">
        <v>8</v>
      </c>
      <c r="G35" s="431" t="s">
        <v>8</v>
      </c>
      <c r="H35" s="431" t="s">
        <v>8</v>
      </c>
      <c r="I35" s="431" t="s">
        <v>8</v>
      </c>
      <c r="J35" s="431" t="s">
        <v>8</v>
      </c>
      <c r="K35" s="431" t="s">
        <v>8</v>
      </c>
      <c r="L35" s="431" t="s">
        <v>8</v>
      </c>
      <c r="M35" s="431" t="s">
        <v>8</v>
      </c>
      <c r="N35" s="431" t="s">
        <v>8</v>
      </c>
      <c r="O35" s="431" t="s">
        <v>8</v>
      </c>
      <c r="P35" s="431" t="s">
        <v>8</v>
      </c>
      <c r="Q35" s="431" t="s">
        <v>8</v>
      </c>
      <c r="R35" s="431" t="s">
        <v>8</v>
      </c>
      <c r="S35" s="431" t="s">
        <v>8</v>
      </c>
      <c r="T35" s="431" t="s">
        <v>8</v>
      </c>
      <c r="U35" s="431" t="s">
        <v>8</v>
      </c>
      <c r="V35" s="431">
        <v>38.134</v>
      </c>
      <c r="W35" s="431">
        <v>40.066000000000003</v>
      </c>
      <c r="X35" s="431">
        <v>41.63</v>
      </c>
      <c r="Y35" s="431">
        <v>43.423999999999999</v>
      </c>
      <c r="Z35" s="431">
        <v>41.445999999999998</v>
      </c>
      <c r="AA35" s="431">
        <v>38.719455599999996</v>
      </c>
      <c r="AB35" s="431">
        <v>37.796606400000002</v>
      </c>
      <c r="AC35" s="431">
        <v>38.075678200000006</v>
      </c>
      <c r="AD35" s="431">
        <v>34.576632999999994</v>
      </c>
      <c r="AE35" s="431">
        <v>33.823939799999998</v>
      </c>
      <c r="AF35" s="431">
        <v>27.316458399999998</v>
      </c>
      <c r="AG35" s="431">
        <v>24.397497599999998</v>
      </c>
      <c r="AH35" s="431">
        <v>20.9446048</v>
      </c>
      <c r="AI35" s="431">
        <v>20.623776599999999</v>
      </c>
      <c r="AJ35" s="431">
        <v>19.095760599999998</v>
      </c>
      <c r="AK35" s="431">
        <v>17.838697800000002</v>
      </c>
      <c r="AL35" s="431">
        <v>22.299900000000001</v>
      </c>
      <c r="AM35" s="431">
        <v>22.592500000000001</v>
      </c>
      <c r="AN35" s="431">
        <v>24.9452</v>
      </c>
      <c r="AO35" s="431">
        <v>26.590900000000001</v>
      </c>
      <c r="AP35" s="431">
        <v>26.884899999999998</v>
      </c>
      <c r="AQ35" s="431">
        <v>28.337399999999999</v>
      </c>
      <c r="AR35" s="431">
        <v>31.1388</v>
      </c>
      <c r="AS35" s="431">
        <v>33.787669999999991</v>
      </c>
      <c r="AT35" s="431">
        <v>30.936640000000004</v>
      </c>
      <c r="AU35" s="431">
        <v>33.383980000000008</v>
      </c>
      <c r="AV35" s="431">
        <v>36.340499999999999</v>
      </c>
      <c r="AW35" s="431">
        <v>36.472099999999998</v>
      </c>
      <c r="AX35" s="431">
        <v>36.255589999999998</v>
      </c>
      <c r="AY35" s="431">
        <v>40.974499999999999</v>
      </c>
      <c r="AZ35" s="431">
        <v>35.793799999999997</v>
      </c>
      <c r="BA35" s="365">
        <v>35.610552122620106</v>
      </c>
      <c r="BB35" s="453">
        <v>-7.837795033744821E-3</v>
      </c>
      <c r="BC35" s="453">
        <v>2.9034506531880222E-2</v>
      </c>
      <c r="BD35" s="453">
        <v>9.5419520512223244E-3</v>
      </c>
    </row>
    <row r="36" spans="1:56">
      <c r="A36" s="361" t="s">
        <v>153</v>
      </c>
      <c r="B36" s="431" t="s">
        <v>8</v>
      </c>
      <c r="C36" s="431" t="s">
        <v>8</v>
      </c>
      <c r="D36" s="431" t="s">
        <v>8</v>
      </c>
      <c r="E36" s="431" t="s">
        <v>8</v>
      </c>
      <c r="F36" s="431" t="s">
        <v>8</v>
      </c>
      <c r="G36" s="431" t="s">
        <v>8</v>
      </c>
      <c r="H36" s="431" t="s">
        <v>8</v>
      </c>
      <c r="I36" s="431" t="s">
        <v>8</v>
      </c>
      <c r="J36" s="431" t="s">
        <v>8</v>
      </c>
      <c r="K36" s="431" t="s">
        <v>8</v>
      </c>
      <c r="L36" s="431" t="s">
        <v>8</v>
      </c>
      <c r="M36" s="431" t="s">
        <v>8</v>
      </c>
      <c r="N36" s="431" t="s">
        <v>8</v>
      </c>
      <c r="O36" s="431" t="s">
        <v>8</v>
      </c>
      <c r="P36" s="431" t="s">
        <v>8</v>
      </c>
      <c r="Q36" s="431" t="s">
        <v>8</v>
      </c>
      <c r="R36" s="431" t="s">
        <v>8</v>
      </c>
      <c r="S36" s="431" t="s">
        <v>8</v>
      </c>
      <c r="T36" s="431" t="s">
        <v>8</v>
      </c>
      <c r="U36" s="431" t="s">
        <v>8</v>
      </c>
      <c r="V36" s="431">
        <v>0.81321599999999994</v>
      </c>
      <c r="W36" s="431">
        <v>0.94645200000000007</v>
      </c>
      <c r="X36" s="431">
        <v>0.93166800000000005</v>
      </c>
      <c r="Y36" s="431">
        <v>0.93921656686149901</v>
      </c>
      <c r="Z36" s="431">
        <v>0.87753190418703897</v>
      </c>
      <c r="AA36" s="431">
        <v>0.79720000000000002</v>
      </c>
      <c r="AB36" s="431">
        <v>0.89040000000000008</v>
      </c>
      <c r="AC36" s="431">
        <v>0.4173</v>
      </c>
      <c r="AD36" s="431">
        <v>0.36999999999999994</v>
      </c>
      <c r="AE36" s="431">
        <v>0.30720000000000003</v>
      </c>
      <c r="AF36" s="431">
        <v>0.24540000000000001</v>
      </c>
      <c r="AG36" s="431">
        <v>0.22550000000000001</v>
      </c>
      <c r="AH36" s="431">
        <v>0.18230000000000002</v>
      </c>
      <c r="AI36" s="431">
        <v>0.159</v>
      </c>
      <c r="AJ36" s="431">
        <v>0.13569999999999999</v>
      </c>
      <c r="AK36" s="431">
        <v>9.2300000000000007E-2</v>
      </c>
      <c r="AL36" s="431">
        <v>8.3799999999999999E-2</v>
      </c>
      <c r="AM36" s="431">
        <v>0.1351</v>
      </c>
      <c r="AN36" s="431">
        <v>0.17450000000000002</v>
      </c>
      <c r="AO36" s="431">
        <v>0.16870000000000002</v>
      </c>
      <c r="AP36" s="431">
        <v>0.18480000000000002</v>
      </c>
      <c r="AQ36" s="431">
        <v>0.251</v>
      </c>
      <c r="AR36" s="431">
        <v>0.2495</v>
      </c>
      <c r="AS36" s="431">
        <v>0.2117</v>
      </c>
      <c r="AT36" s="431">
        <v>0.16830000000000003</v>
      </c>
      <c r="AU36" s="431">
        <v>0.20699999999999999</v>
      </c>
      <c r="AV36" s="431">
        <v>0.2397</v>
      </c>
      <c r="AW36" s="431">
        <v>0.23369999999999999</v>
      </c>
      <c r="AX36" s="431">
        <v>0.26890000000000003</v>
      </c>
      <c r="AY36" s="431">
        <v>0.22750000000000001</v>
      </c>
      <c r="AZ36" s="431">
        <v>0.18239999999999998</v>
      </c>
      <c r="BA36" s="365">
        <v>0.19173662497969793</v>
      </c>
      <c r="BB36" s="453">
        <v>4.8315539581382128E-2</v>
      </c>
      <c r="BC36" s="453">
        <v>-1.3063541323224959E-3</v>
      </c>
      <c r="BD36" s="453">
        <v>5.1376395276747644E-5</v>
      </c>
    </row>
    <row r="37" spans="1:56">
      <c r="A37" s="361" t="s">
        <v>154</v>
      </c>
      <c r="B37" s="431">
        <v>8.8611827648801018</v>
      </c>
      <c r="C37" s="431">
        <v>8.0729913060093654</v>
      </c>
      <c r="D37" s="431">
        <v>7.7624916403936197</v>
      </c>
      <c r="E37" s="431">
        <v>7.3564536161268768</v>
      </c>
      <c r="F37" s="431">
        <v>6.2577624916403947</v>
      </c>
      <c r="G37" s="431">
        <v>4.5858412152479229</v>
      </c>
      <c r="H37" s="431">
        <v>3.4632655010986921</v>
      </c>
      <c r="I37" s="431">
        <v>2.9616891181809502</v>
      </c>
      <c r="J37" s="431">
        <v>3.0094582975064497</v>
      </c>
      <c r="K37" s="431">
        <v>2.866150759529952</v>
      </c>
      <c r="L37" s="431">
        <v>2.4123435559377095</v>
      </c>
      <c r="M37" s="431">
        <v>3.0094582975064497</v>
      </c>
      <c r="N37" s="431">
        <v>3.1527658354829473</v>
      </c>
      <c r="O37" s="431">
        <v>3.6065730390751893</v>
      </c>
      <c r="P37" s="431">
        <v>3.4393809114359422</v>
      </c>
      <c r="Q37" s="431">
        <v>3.9887264736791832</v>
      </c>
      <c r="R37" s="431">
        <v>4.4186490876086761</v>
      </c>
      <c r="S37" s="431">
        <v>5.1113021878284144</v>
      </c>
      <c r="T37" s="431">
        <v>5.2784943154676611</v>
      </c>
      <c r="U37" s="431">
        <v>6.3771854399541432</v>
      </c>
      <c r="V37" s="431">
        <v>6.3533008502913937</v>
      </c>
      <c r="W37" s="431">
        <v>6.54437756759339</v>
      </c>
      <c r="X37" s="431">
        <v>6.9026464125346338</v>
      </c>
      <c r="Y37" s="431">
        <v>8.2640680233113617</v>
      </c>
      <c r="Z37" s="431">
        <v>8.1924142543231131</v>
      </c>
      <c r="AA37" s="431">
        <v>8.7417598165663541</v>
      </c>
      <c r="AB37" s="431">
        <v>8.0491067163466159</v>
      </c>
      <c r="AC37" s="431">
        <v>8.0252221266838646</v>
      </c>
      <c r="AD37" s="431">
        <v>8.096875895672115</v>
      </c>
      <c r="AE37" s="431">
        <v>8.6223368682526047</v>
      </c>
      <c r="AF37" s="431">
        <v>8.9089519442056009</v>
      </c>
      <c r="AG37" s="431">
        <v>8.5984522785898552</v>
      </c>
      <c r="AH37" s="431">
        <v>8.3596063819623598</v>
      </c>
      <c r="AI37" s="431">
        <v>8.5267985096016066</v>
      </c>
      <c r="AJ37" s="431">
        <v>7.4758765644406244</v>
      </c>
      <c r="AK37" s="431">
        <v>7.7624916403936197</v>
      </c>
      <c r="AL37" s="431">
        <v>8.2640680233113617</v>
      </c>
      <c r="AM37" s="431">
        <v>8.3118372026368608</v>
      </c>
      <c r="AN37" s="431">
        <v>8.5984522785898552</v>
      </c>
      <c r="AO37" s="431">
        <v>8.4790293302761075</v>
      </c>
      <c r="AP37" s="431">
        <v>8.096875895672115</v>
      </c>
      <c r="AQ37" s="431">
        <v>7.7147224610681207</v>
      </c>
      <c r="AR37" s="431">
        <v>8.4073755612878589</v>
      </c>
      <c r="AS37" s="431">
        <v>7.9535683576956169</v>
      </c>
      <c r="AT37" s="431">
        <v>7.499761154103374</v>
      </c>
      <c r="AU37" s="431">
        <v>7.547530333428873</v>
      </c>
      <c r="AV37" s="431">
        <v>7.4519919747778749</v>
      </c>
      <c r="AW37" s="431">
        <v>8.1924142543231131</v>
      </c>
      <c r="AX37" s="431">
        <v>8.1924142543231131</v>
      </c>
      <c r="AY37" s="431">
        <v>9.0522594821820981</v>
      </c>
      <c r="AZ37" s="431">
        <v>11.010795834527565</v>
      </c>
      <c r="BA37" s="365">
        <v>10.270373554982328</v>
      </c>
      <c r="BB37" s="453">
        <v>-6.97936299088463E-2</v>
      </c>
      <c r="BC37" s="453">
        <v>3.1217139633882951E-2</v>
      </c>
      <c r="BD37" s="453">
        <v>2.7519769500941038E-3</v>
      </c>
    </row>
    <row r="38" spans="1:56">
      <c r="A38" s="361" t="s">
        <v>91</v>
      </c>
      <c r="B38" s="431">
        <v>0.76332100000000003</v>
      </c>
      <c r="C38" s="431">
        <v>0.70280999999999993</v>
      </c>
      <c r="D38" s="431">
        <v>0.73785100000000003</v>
      </c>
      <c r="E38" s="431">
        <v>0.75105100000000002</v>
      </c>
      <c r="F38" s="431">
        <v>0.83675199999999994</v>
      </c>
      <c r="G38" s="431">
        <v>0.85472400000000004</v>
      </c>
      <c r="H38" s="431">
        <v>0.803786</v>
      </c>
      <c r="I38" s="431">
        <v>0.87272500000000008</v>
      </c>
      <c r="J38" s="431">
        <v>0.93820399999999993</v>
      </c>
      <c r="K38" s="431">
        <v>1.0401640000000001</v>
      </c>
      <c r="L38" s="431">
        <v>0.98900399999999999</v>
      </c>
      <c r="M38" s="431">
        <v>0.95424300000000006</v>
      </c>
      <c r="N38" s="431">
        <v>0.82162400000000002</v>
      </c>
      <c r="O38" s="431">
        <v>0.84676600000000002</v>
      </c>
      <c r="P38" s="431">
        <v>1.054486</v>
      </c>
      <c r="Q38" s="431">
        <v>0.97610600000000003</v>
      </c>
      <c r="R38" s="431">
        <v>0.97784799999999994</v>
      </c>
      <c r="S38" s="431">
        <v>0.94046799999999997</v>
      </c>
      <c r="T38" s="431">
        <v>1.001908</v>
      </c>
      <c r="U38" s="431">
        <v>1.123508</v>
      </c>
      <c r="V38" s="431">
        <v>1.1189280000000001</v>
      </c>
      <c r="W38" s="431">
        <v>0.99718899999999999</v>
      </c>
      <c r="X38" s="431">
        <v>0.96338699999999999</v>
      </c>
      <c r="Y38" s="431">
        <v>0.98899099999999995</v>
      </c>
      <c r="Z38" s="431">
        <v>0.8664940000000001</v>
      </c>
      <c r="AA38" s="431">
        <v>0.81148080000000011</v>
      </c>
      <c r="AB38" s="431">
        <v>0.72221120000000005</v>
      </c>
      <c r="AC38" s="431">
        <v>0.72556719999999997</v>
      </c>
      <c r="AD38" s="431">
        <v>0.78463280000000002</v>
      </c>
      <c r="AE38" s="431">
        <v>0.88464160000000003</v>
      </c>
      <c r="AF38" s="431">
        <v>0.96585680000000007</v>
      </c>
      <c r="AG38" s="431">
        <v>0.9604872000000001</v>
      </c>
      <c r="AH38" s="431">
        <v>0.95310399999999995</v>
      </c>
      <c r="AI38" s="431">
        <v>1.0343191999999999</v>
      </c>
      <c r="AJ38" s="431">
        <v>0.96921279999999999</v>
      </c>
      <c r="AK38" s="431">
        <v>0.99270480000000005</v>
      </c>
      <c r="AL38" s="431">
        <v>0.88464160000000003</v>
      </c>
      <c r="AM38" s="431">
        <v>0.76718160000000002</v>
      </c>
      <c r="AN38" s="431">
        <v>0.74905920000000004</v>
      </c>
      <c r="AO38" s="431">
        <v>0.84571200000000002</v>
      </c>
      <c r="AP38" s="431">
        <v>0.72221120000000005</v>
      </c>
      <c r="AQ38" s="431">
        <v>0.6195176</v>
      </c>
      <c r="AR38" s="431">
        <v>0.6812680000000001</v>
      </c>
      <c r="AS38" s="431">
        <v>0.70207520000000001</v>
      </c>
      <c r="AT38" s="431">
        <v>0.55889939810834055</v>
      </c>
      <c r="AU38" s="431">
        <v>0.76191841024171214</v>
      </c>
      <c r="AV38" s="431">
        <v>0.84551447406133584</v>
      </c>
      <c r="AW38" s="431">
        <v>0.81924142543231115</v>
      </c>
      <c r="AX38" s="431">
        <v>0.77624916403936195</v>
      </c>
      <c r="AY38" s="431">
        <v>0.85029139199388581</v>
      </c>
      <c r="AZ38" s="431">
        <v>0.81924142543231115</v>
      </c>
      <c r="BA38" s="365">
        <v>0.82077152876838977</v>
      </c>
      <c r="BB38" s="453">
        <v>-8.6963598564959721E-4</v>
      </c>
      <c r="BC38" s="453">
        <v>1.2685912499962537E-2</v>
      </c>
      <c r="BD38" s="453">
        <v>2.1992814436089247E-4</v>
      </c>
    </row>
    <row r="39" spans="1:56">
      <c r="A39" s="361" t="s">
        <v>155</v>
      </c>
      <c r="B39" s="431">
        <v>59.481000000000002</v>
      </c>
      <c r="C39" s="431">
        <v>60.278000000000006</v>
      </c>
      <c r="D39" s="431">
        <v>61.369</v>
      </c>
      <c r="E39" s="431">
        <v>64.322000000000003</v>
      </c>
      <c r="F39" s="431">
        <v>67.576999999999998</v>
      </c>
      <c r="G39" s="431">
        <v>70.179999999999993</v>
      </c>
      <c r="H39" s="431">
        <v>71.837000000000003</v>
      </c>
      <c r="I39" s="431">
        <v>75.147000000000006</v>
      </c>
      <c r="J39" s="431">
        <v>75.455999999999989</v>
      </c>
      <c r="K39" s="431">
        <v>77.583000000000013</v>
      </c>
      <c r="L39" s="431">
        <v>83.701000000000008</v>
      </c>
      <c r="M39" s="431">
        <v>87.515999999999991</v>
      </c>
      <c r="N39" s="431">
        <v>90.62</v>
      </c>
      <c r="O39" s="431">
        <v>94.838999999999999</v>
      </c>
      <c r="P39" s="431">
        <v>95.983000000000004</v>
      </c>
      <c r="Q39" s="431">
        <v>101.64400000000001</v>
      </c>
      <c r="R39" s="431">
        <v>90.63</v>
      </c>
      <c r="S39" s="431">
        <v>93.814999999999998</v>
      </c>
      <c r="T39" s="431">
        <v>93.588000000000008</v>
      </c>
      <c r="U39" s="431">
        <v>97.585999999999999</v>
      </c>
      <c r="V39" s="431">
        <v>99.855000000000004</v>
      </c>
      <c r="W39" s="431">
        <v>102.408</v>
      </c>
      <c r="X39" s="431">
        <v>106.1</v>
      </c>
      <c r="Y39" s="431">
        <v>103.179</v>
      </c>
      <c r="Z39" s="431">
        <v>98.591000000000008</v>
      </c>
      <c r="AA39" s="431">
        <v>78.440500000000014</v>
      </c>
      <c r="AB39" s="431">
        <v>77.691900000000004</v>
      </c>
      <c r="AC39" s="431">
        <v>75.111000000000004</v>
      </c>
      <c r="AD39" s="431">
        <v>74.246499999999997</v>
      </c>
      <c r="AE39" s="431">
        <v>69.147599999999997</v>
      </c>
      <c r="AF39" s="431">
        <v>70.323599999999999</v>
      </c>
      <c r="AG39" s="431">
        <v>71.982300000000009</v>
      </c>
      <c r="AH39" s="431">
        <v>70.245500000000007</v>
      </c>
      <c r="AI39" s="431">
        <v>63.295400000000001</v>
      </c>
      <c r="AJ39" s="431">
        <v>60.725099999999998</v>
      </c>
      <c r="AK39" s="431">
        <v>56.243699999999997</v>
      </c>
      <c r="AL39" s="431">
        <v>55.581099999999999</v>
      </c>
      <c r="AM39" s="431">
        <v>54.5289</v>
      </c>
      <c r="AN39" s="431">
        <v>56.1389</v>
      </c>
      <c r="AO39" s="431">
        <v>54.489228050062124</v>
      </c>
      <c r="AP39" s="431">
        <v>55.118061526702988</v>
      </c>
      <c r="AQ39" s="431">
        <v>57.401882105665443</v>
      </c>
      <c r="AR39" s="431">
        <v>55.94754944110062</v>
      </c>
      <c r="AS39" s="431">
        <v>55.217755803955306</v>
      </c>
      <c r="AT39" s="431">
        <v>51.837895289958936</v>
      </c>
      <c r="AU39" s="431">
        <v>55.075069265310042</v>
      </c>
      <c r="AV39" s="431">
        <v>54.962835578484778</v>
      </c>
      <c r="AW39" s="431">
        <v>51.229339829941736</v>
      </c>
      <c r="AX39" s="431">
        <v>53.381102512658849</v>
      </c>
      <c r="AY39" s="431">
        <v>49.445280405082656</v>
      </c>
      <c r="AZ39" s="431">
        <v>48.671300277061256</v>
      </c>
      <c r="BA39" s="365">
        <v>48.807274367053765</v>
      </c>
      <c r="BB39" s="453">
        <v>5.3848599162797939E-5</v>
      </c>
      <c r="BC39" s="453">
        <v>-1.236174981321525E-2</v>
      </c>
      <c r="BD39" s="453">
        <v>1.3078052550554276E-2</v>
      </c>
    </row>
    <row r="40" spans="1:56">
      <c r="A40" s="361" t="s">
        <v>156</v>
      </c>
      <c r="B40" s="431">
        <v>0.59199999999999997</v>
      </c>
      <c r="C40" s="431">
        <v>0.60399999999999998</v>
      </c>
      <c r="D40" s="431">
        <v>0.60099999999999998</v>
      </c>
      <c r="E40" s="431">
        <v>0.54100000000000004</v>
      </c>
      <c r="F40" s="431">
        <v>0.51</v>
      </c>
      <c r="G40" s="431">
        <v>0.46700000000000003</v>
      </c>
      <c r="H40" s="431">
        <v>0.432</v>
      </c>
      <c r="I40" s="431">
        <v>0.38200000000000001</v>
      </c>
      <c r="J40" s="431">
        <v>0.56500000000000006</v>
      </c>
      <c r="K40" s="431">
        <v>0.439</v>
      </c>
      <c r="L40" s="431">
        <v>0.41200000000000003</v>
      </c>
      <c r="M40" s="431">
        <v>0.4</v>
      </c>
      <c r="N40" s="431">
        <v>0.36299999999999999</v>
      </c>
      <c r="O40" s="431">
        <v>0.42799999999999999</v>
      </c>
      <c r="P40" s="431">
        <v>0.44700000000000001</v>
      </c>
      <c r="Q40" s="431">
        <v>0.35000000000000003</v>
      </c>
      <c r="R40" s="431">
        <v>0.39700000000000002</v>
      </c>
      <c r="S40" s="431">
        <v>0.36599999999999999</v>
      </c>
      <c r="T40" s="431">
        <v>0.4</v>
      </c>
      <c r="U40" s="431">
        <v>0.495</v>
      </c>
      <c r="V40" s="431">
        <v>0.76900000000000002</v>
      </c>
      <c r="W40" s="431">
        <v>1.45</v>
      </c>
      <c r="X40" s="431">
        <v>1.8880000000000001</v>
      </c>
      <c r="Y40" s="431">
        <v>2.177</v>
      </c>
      <c r="Z40" s="431">
        <v>2.4290000000000003</v>
      </c>
      <c r="AA40" s="431">
        <v>2.8479999999999999</v>
      </c>
      <c r="AB40" s="431">
        <v>2.984</v>
      </c>
      <c r="AC40" s="431">
        <v>3.0209999999999999</v>
      </c>
      <c r="AD40" s="431">
        <v>3.29</v>
      </c>
      <c r="AE40" s="431">
        <v>3.427</v>
      </c>
      <c r="AF40" s="431">
        <v>4.202</v>
      </c>
      <c r="AG40" s="431">
        <v>3.92</v>
      </c>
      <c r="AH40" s="431">
        <v>3.5660000000000003</v>
      </c>
      <c r="AI40" s="431">
        <v>3.5649999999999999</v>
      </c>
      <c r="AJ40" s="431">
        <v>3.70213265135762</v>
      </c>
      <c r="AK40" s="431">
        <v>3.7122410000000001</v>
      </c>
      <c r="AL40" s="431">
        <v>3.1744630000000003</v>
      </c>
      <c r="AM40" s="431">
        <v>3.4999020000000001</v>
      </c>
      <c r="AN40" s="431">
        <v>3.3506339999999999</v>
      </c>
      <c r="AO40" s="431">
        <v>3.3149709999999999</v>
      </c>
      <c r="AP40" s="431">
        <v>3.3358670000000004</v>
      </c>
      <c r="AQ40" s="431">
        <v>3.3030659999999998</v>
      </c>
      <c r="AR40" s="431">
        <v>2.8750810000000002</v>
      </c>
      <c r="AS40" s="431">
        <v>2.5160210000000003</v>
      </c>
      <c r="AT40" s="431">
        <v>2.8561170000000002</v>
      </c>
      <c r="AU40" s="431">
        <v>1.647627</v>
      </c>
      <c r="AV40" s="431">
        <v>2.2208570000000001</v>
      </c>
      <c r="AW40" s="431">
        <v>2.910695</v>
      </c>
      <c r="AX40" s="431">
        <v>2.6589180000000003</v>
      </c>
      <c r="AY40" s="431">
        <v>2.6791109999999998</v>
      </c>
      <c r="AZ40" s="431">
        <v>3.2593609999999997</v>
      </c>
      <c r="BA40" s="365">
        <v>2.879</v>
      </c>
      <c r="BB40" s="453">
        <v>-0.11911142098668381</v>
      </c>
      <c r="BC40" s="453">
        <v>-2.3174557136204088E-3</v>
      </c>
      <c r="BD40" s="453">
        <v>7.7143654925748706E-4</v>
      </c>
    </row>
    <row r="41" spans="1:56">
      <c r="A41" s="361" t="s">
        <v>92</v>
      </c>
      <c r="B41" s="431">
        <v>4.3596262800000005</v>
      </c>
      <c r="C41" s="431">
        <v>4.6952303750000004</v>
      </c>
      <c r="D41" s="431">
        <v>5.2029391349999994</v>
      </c>
      <c r="E41" s="431">
        <v>5.7041939700000004</v>
      </c>
      <c r="F41" s="431">
        <v>6.5916086460000001</v>
      </c>
      <c r="G41" s="431">
        <v>7.1617053469999998</v>
      </c>
      <c r="H41" s="431">
        <v>7.5640000000000001</v>
      </c>
      <c r="I41" s="431">
        <v>7.9180000000000001</v>
      </c>
      <c r="J41" s="431">
        <v>8.9160000000000004</v>
      </c>
      <c r="K41" s="431">
        <v>9.3770000000000007</v>
      </c>
      <c r="L41" s="431">
        <v>9.7210000000000001</v>
      </c>
      <c r="M41" s="431">
        <v>9.8659999999999997</v>
      </c>
      <c r="N41" s="431">
        <v>9.99</v>
      </c>
      <c r="O41" s="431">
        <v>11.218</v>
      </c>
      <c r="P41" s="431">
        <v>12.082000000000001</v>
      </c>
      <c r="Q41" s="431">
        <v>12.364000000000001</v>
      </c>
      <c r="R41" s="431">
        <v>12.996</v>
      </c>
      <c r="S41" s="431">
        <v>12.418000000000001</v>
      </c>
      <c r="T41" s="431">
        <v>14.347</v>
      </c>
      <c r="U41" s="431">
        <v>14.322000000000001</v>
      </c>
      <c r="V41" s="431">
        <v>14.922000000000001</v>
      </c>
      <c r="W41" s="431">
        <v>15.113</v>
      </c>
      <c r="X41" s="431">
        <v>16.181999999999999</v>
      </c>
      <c r="Y41" s="431">
        <v>17.523</v>
      </c>
      <c r="Z41" s="431">
        <v>17.503</v>
      </c>
      <c r="AA41" s="431">
        <v>12.731</v>
      </c>
      <c r="AB41" s="431">
        <v>10.2402</v>
      </c>
      <c r="AC41" s="431">
        <v>10.761700000000001</v>
      </c>
      <c r="AD41" s="431">
        <v>10.1326</v>
      </c>
      <c r="AE41" s="431">
        <v>10.4152</v>
      </c>
      <c r="AF41" s="431">
        <v>10.7872</v>
      </c>
      <c r="AG41" s="431">
        <v>10.7476</v>
      </c>
      <c r="AH41" s="431">
        <v>9.7155000000000005</v>
      </c>
      <c r="AI41" s="431">
        <v>8.0563000000000002</v>
      </c>
      <c r="AJ41" s="431">
        <v>6.8611000000000004</v>
      </c>
      <c r="AK41" s="431">
        <v>7.4931999999999999</v>
      </c>
      <c r="AL41" s="431">
        <v>7.6488999999999994</v>
      </c>
      <c r="AM41" s="431">
        <v>8.8188999999999993</v>
      </c>
      <c r="AN41" s="431">
        <v>9.4232999999999993</v>
      </c>
      <c r="AO41" s="431">
        <v>9.311399999999999</v>
      </c>
      <c r="AP41" s="431">
        <v>8.7879000000000005</v>
      </c>
      <c r="AQ41" s="431">
        <v>9.514800000000001</v>
      </c>
      <c r="AR41" s="431">
        <v>10.1449</v>
      </c>
      <c r="AS41" s="431">
        <v>9.6028000000000002</v>
      </c>
      <c r="AT41" s="431">
        <v>7.5557999999999996</v>
      </c>
      <c r="AU41" s="431">
        <v>7.0082000000000004</v>
      </c>
      <c r="AV41" s="431">
        <v>8.1616999999999997</v>
      </c>
      <c r="AW41" s="431">
        <v>7.6033999999999997</v>
      </c>
      <c r="AX41" s="431">
        <v>5.7550000000000008</v>
      </c>
      <c r="AY41" s="431">
        <v>5.7454999999999989</v>
      </c>
      <c r="AZ41" s="431">
        <v>5.9143999999999997</v>
      </c>
      <c r="BA41" s="365">
        <v>5.4039361657534242</v>
      </c>
      <c r="BB41" s="453">
        <v>-8.8805066812942979E-2</v>
      </c>
      <c r="BC41" s="453">
        <v>-3.8824795645578281E-2</v>
      </c>
      <c r="BD41" s="453">
        <v>1.4480006648227572E-3</v>
      </c>
    </row>
    <row r="42" spans="1:56">
      <c r="A42" s="361" t="s">
        <v>69</v>
      </c>
      <c r="B42" s="431" t="s">
        <v>8</v>
      </c>
      <c r="C42" s="431" t="s">
        <v>8</v>
      </c>
      <c r="D42" s="431" t="s">
        <v>8</v>
      </c>
      <c r="E42" s="431" t="s">
        <v>8</v>
      </c>
      <c r="F42" s="431" t="s">
        <v>8</v>
      </c>
      <c r="G42" s="431" t="s">
        <v>8</v>
      </c>
      <c r="H42" s="431" t="s">
        <v>8</v>
      </c>
      <c r="I42" s="431" t="s">
        <v>8</v>
      </c>
      <c r="J42" s="431" t="s">
        <v>8</v>
      </c>
      <c r="K42" s="431" t="s">
        <v>8</v>
      </c>
      <c r="L42" s="431" t="s">
        <v>8</v>
      </c>
      <c r="M42" s="431" t="s">
        <v>8</v>
      </c>
      <c r="N42" s="431" t="s">
        <v>8</v>
      </c>
      <c r="O42" s="431" t="s">
        <v>8</v>
      </c>
      <c r="P42" s="431" t="s">
        <v>8</v>
      </c>
      <c r="Q42" s="431" t="s">
        <v>8</v>
      </c>
      <c r="R42" s="431" t="s">
        <v>8</v>
      </c>
      <c r="S42" s="431" t="s">
        <v>8</v>
      </c>
      <c r="T42" s="431" t="s">
        <v>8</v>
      </c>
      <c r="U42" s="431" t="s">
        <v>8</v>
      </c>
      <c r="V42" s="431">
        <v>198.09845302321733</v>
      </c>
      <c r="W42" s="431">
        <v>203.47901753840884</v>
      </c>
      <c r="X42" s="431">
        <v>206.58333502912691</v>
      </c>
      <c r="Y42" s="431">
        <v>203.53412715788474</v>
      </c>
      <c r="Z42" s="431">
        <v>196.80715996880983</v>
      </c>
      <c r="AA42" s="431">
        <v>182.30553893678069</v>
      </c>
      <c r="AB42" s="431">
        <v>167.06027829999999</v>
      </c>
      <c r="AC42" s="431">
        <v>156.98250609999999</v>
      </c>
      <c r="AD42" s="431">
        <v>141.69129419999999</v>
      </c>
      <c r="AE42" s="431">
        <v>123.92305729999998</v>
      </c>
      <c r="AF42" s="431">
        <v>119.37623959999999</v>
      </c>
      <c r="AG42" s="431">
        <v>117.16569238000001</v>
      </c>
      <c r="AH42" s="431">
        <v>108.03510059999999</v>
      </c>
      <c r="AI42" s="431">
        <v>101.1565524</v>
      </c>
      <c r="AJ42" s="431">
        <v>101.97701010000002</v>
      </c>
      <c r="AK42" s="431">
        <v>105.7658416</v>
      </c>
      <c r="AL42" s="431">
        <v>103.1735189</v>
      </c>
      <c r="AM42" s="431">
        <v>103.60614459999999</v>
      </c>
      <c r="AN42" s="431">
        <v>104.24879639999999</v>
      </c>
      <c r="AO42" s="431">
        <v>99.892685199999988</v>
      </c>
      <c r="AP42" s="431">
        <v>94.574603199999984</v>
      </c>
      <c r="AQ42" s="431">
        <v>97.021726199999975</v>
      </c>
      <c r="AR42" s="431">
        <v>93.916038999999984</v>
      </c>
      <c r="AS42" s="431">
        <v>100.71831419999999</v>
      </c>
      <c r="AT42" s="431">
        <v>92.153824699999987</v>
      </c>
      <c r="AU42" s="431">
        <v>90.543222</v>
      </c>
      <c r="AV42" s="431">
        <v>94.016999999999996</v>
      </c>
      <c r="AW42" s="431">
        <v>98.425599999999989</v>
      </c>
      <c r="AX42" s="431">
        <v>90.516999999999996</v>
      </c>
      <c r="AY42" s="431">
        <v>87.551799999999986</v>
      </c>
      <c r="AZ42" s="431">
        <v>92.163231999999994</v>
      </c>
      <c r="BA42" s="365">
        <v>87.309375922652634</v>
      </c>
      <c r="BB42" s="453">
        <v>-5.5254206848847298E-2</v>
      </c>
      <c r="BC42" s="453">
        <v>-2.5794384289622441E-3</v>
      </c>
      <c r="BD42" s="453">
        <v>2.3394804447889328E-2</v>
      </c>
    </row>
    <row r="43" spans="1:56">
      <c r="A43" s="361" t="s">
        <v>157</v>
      </c>
      <c r="B43" s="431">
        <v>6.0387407630824912</v>
      </c>
      <c r="C43" s="431">
        <v>6.1146801387422709</v>
      </c>
      <c r="D43" s="431">
        <v>5.8962244005429048</v>
      </c>
      <c r="E43" s="431">
        <v>6.2010221686020204</v>
      </c>
      <c r="F43" s="431">
        <v>6.5224641833810884</v>
      </c>
      <c r="G43" s="431">
        <v>6.5755177198009349</v>
      </c>
      <c r="H43" s="431">
        <v>6.8980000000000006</v>
      </c>
      <c r="I43" s="431">
        <v>7.0209999999999999</v>
      </c>
      <c r="J43" s="431">
        <v>6.827</v>
      </c>
      <c r="K43" s="431">
        <v>6.8040000000000003</v>
      </c>
      <c r="L43" s="431">
        <v>6.7750000000000004</v>
      </c>
      <c r="M43" s="431">
        <v>6.7149999999999999</v>
      </c>
      <c r="N43" s="431">
        <v>6.8970000000000002</v>
      </c>
      <c r="O43" s="431">
        <v>7.2320000000000002</v>
      </c>
      <c r="P43" s="431">
        <v>7.1130000000000004</v>
      </c>
      <c r="Q43" s="431">
        <v>8.0960000000000001</v>
      </c>
      <c r="R43" s="431">
        <v>7.8790000000000004</v>
      </c>
      <c r="S43" s="431">
        <v>8.02</v>
      </c>
      <c r="T43" s="431">
        <v>8.0310000000000006</v>
      </c>
      <c r="U43" s="431">
        <v>8.543000000000001</v>
      </c>
      <c r="V43" s="431">
        <v>8.4749999999999996</v>
      </c>
      <c r="W43" s="431">
        <v>7.8280000000000003</v>
      </c>
      <c r="X43" s="431">
        <v>8.2230000000000008</v>
      </c>
      <c r="Y43" s="431">
        <v>8.57</v>
      </c>
      <c r="Z43" s="431">
        <v>8.266</v>
      </c>
      <c r="AA43" s="431">
        <v>7.8236999999999997</v>
      </c>
      <c r="AB43" s="431">
        <v>6.9553000000000003</v>
      </c>
      <c r="AC43" s="431">
        <v>6.1551999999999998</v>
      </c>
      <c r="AD43" s="431">
        <v>6.1208</v>
      </c>
      <c r="AE43" s="431">
        <v>5.4588999999999999</v>
      </c>
      <c r="AF43" s="431">
        <v>5.3902999999999999</v>
      </c>
      <c r="AG43" s="431">
        <v>5.3391999999999999</v>
      </c>
      <c r="AH43" s="431">
        <v>5.0888999999999998</v>
      </c>
      <c r="AI43" s="431">
        <v>4.6903000000000006</v>
      </c>
      <c r="AJ43" s="431">
        <v>4.5558999999999994</v>
      </c>
      <c r="AK43" s="431">
        <v>4.2777000000000003</v>
      </c>
      <c r="AL43" s="431">
        <v>4.4333</v>
      </c>
      <c r="AM43" s="431">
        <v>4.2729999999999997</v>
      </c>
      <c r="AN43" s="431">
        <v>4.5948000000000002</v>
      </c>
      <c r="AO43" s="431">
        <v>4.5295000000000005</v>
      </c>
      <c r="AP43" s="431">
        <v>4.2305000000000001</v>
      </c>
      <c r="AQ43" s="431">
        <v>4.4561999999999999</v>
      </c>
      <c r="AR43" s="431">
        <v>4.0023999999999997</v>
      </c>
      <c r="AS43" s="431">
        <v>4.0105000000000004</v>
      </c>
      <c r="AT43" s="431">
        <v>3.8756999999999997</v>
      </c>
      <c r="AU43" s="431">
        <v>3.8969</v>
      </c>
      <c r="AV43" s="431">
        <v>3.6991999999999998</v>
      </c>
      <c r="AW43" s="431">
        <v>3.4756999999999998</v>
      </c>
      <c r="AX43" s="431">
        <v>3.4544000000000001</v>
      </c>
      <c r="AY43" s="431">
        <v>3.4241999999999999</v>
      </c>
      <c r="AZ43" s="431">
        <v>3.2753000000000001</v>
      </c>
      <c r="BA43" s="365">
        <v>3.1210770000000001</v>
      </c>
      <c r="BB43" s="453">
        <v>-4.9690267391348963E-2</v>
      </c>
      <c r="BC43" s="453">
        <v>-2.5266396155513404E-2</v>
      </c>
      <c r="BD43" s="453">
        <v>8.3630176959559321E-4</v>
      </c>
    </row>
    <row r="44" spans="1:56">
      <c r="A44" s="361" t="s">
        <v>158</v>
      </c>
      <c r="B44" s="431">
        <v>9.7000000000000011</v>
      </c>
      <c r="C44" s="431">
        <v>8.9740000000000002</v>
      </c>
      <c r="D44" s="431">
        <v>9.120000000000001</v>
      </c>
      <c r="E44" s="431">
        <v>9.2319999999999993</v>
      </c>
      <c r="F44" s="431">
        <v>9.2900000000000009</v>
      </c>
      <c r="G44" s="431">
        <v>9.8140000000000001</v>
      </c>
      <c r="H44" s="431">
        <v>9.8629999999999995</v>
      </c>
      <c r="I44" s="431">
        <v>10.101000000000001</v>
      </c>
      <c r="J44" s="431">
        <v>9.8930000000000007</v>
      </c>
      <c r="K44" s="431">
        <v>9.5820000000000007</v>
      </c>
      <c r="L44" s="431">
        <v>10.619</v>
      </c>
      <c r="M44" s="431">
        <v>10.285</v>
      </c>
      <c r="N44" s="431">
        <v>11.016999999999999</v>
      </c>
      <c r="O44" s="431">
        <v>9.468</v>
      </c>
      <c r="P44" s="431">
        <v>10.791</v>
      </c>
      <c r="Q44" s="431">
        <v>12.439</v>
      </c>
      <c r="R44" s="431">
        <v>15.345000000000001</v>
      </c>
      <c r="S44" s="431">
        <v>17.004999999999999</v>
      </c>
      <c r="T44" s="431">
        <v>17.885999999999999</v>
      </c>
      <c r="U44" s="431">
        <v>18.184000000000001</v>
      </c>
      <c r="V44" s="431">
        <v>17.978000000000002</v>
      </c>
      <c r="W44" s="431">
        <v>18.63</v>
      </c>
      <c r="X44" s="431">
        <v>18.074000000000002</v>
      </c>
      <c r="Y44" s="431">
        <v>15.682</v>
      </c>
      <c r="Z44" s="431">
        <v>19.332000000000001</v>
      </c>
      <c r="AA44" s="431">
        <v>19.212</v>
      </c>
      <c r="AB44" s="431">
        <v>19.998999999999999</v>
      </c>
      <c r="AC44" s="431">
        <v>20.404</v>
      </c>
      <c r="AD44" s="431">
        <v>18.353999999999999</v>
      </c>
      <c r="AE44" s="431">
        <v>18.922000000000001</v>
      </c>
      <c r="AF44" s="431">
        <v>18.966999999999999</v>
      </c>
      <c r="AG44" s="431">
        <v>16.027000000000001</v>
      </c>
      <c r="AH44" s="431">
        <v>18.355</v>
      </c>
      <c r="AI44" s="431">
        <v>17.491</v>
      </c>
      <c r="AJ44" s="431">
        <v>19.603000000000002</v>
      </c>
      <c r="AK44" s="431">
        <v>20.936</v>
      </c>
      <c r="AL44" s="431">
        <v>19.167999999999999</v>
      </c>
      <c r="AM44" s="431">
        <v>21.597999999999999</v>
      </c>
      <c r="AN44" s="431">
        <v>20.129000000000001</v>
      </c>
      <c r="AO44" s="431">
        <v>21.048999999999999</v>
      </c>
      <c r="AP44" s="431">
        <v>20.513000000000002</v>
      </c>
      <c r="AQ44" s="431">
        <v>17.908000000000001</v>
      </c>
      <c r="AR44" s="431">
        <v>20.036999999999999</v>
      </c>
      <c r="AS44" s="431">
        <v>13.504</v>
      </c>
      <c r="AT44" s="431">
        <v>9.43</v>
      </c>
      <c r="AU44" s="431">
        <v>6.8970000000000002</v>
      </c>
      <c r="AV44" s="431">
        <v>12.791</v>
      </c>
      <c r="AW44" s="431">
        <v>15.492000000000001</v>
      </c>
      <c r="AX44" s="431">
        <v>11.397</v>
      </c>
      <c r="AY44" s="431">
        <v>11.639000000000001</v>
      </c>
      <c r="AZ44" s="431">
        <v>13.686</v>
      </c>
      <c r="BA44" s="365">
        <v>10.442</v>
      </c>
      <c r="BB44" s="453">
        <v>-0.23911515816489903</v>
      </c>
      <c r="BC44" s="453">
        <v>-3.9660625508776692E-2</v>
      </c>
      <c r="BD44" s="453">
        <v>2.7979647275060415E-3</v>
      </c>
    </row>
    <row r="45" spans="1:56">
      <c r="A45" s="361" t="s">
        <v>159</v>
      </c>
      <c r="B45" s="431">
        <v>2.2293249999999998</v>
      </c>
      <c r="C45" s="431">
        <v>2.1272930000000003</v>
      </c>
      <c r="D45" s="431">
        <v>2.1115030000000004</v>
      </c>
      <c r="E45" s="431">
        <v>1.8447390000000001</v>
      </c>
      <c r="F45" s="431">
        <v>1.8012980000000001</v>
      </c>
      <c r="G45" s="431">
        <v>1.9028499999999999</v>
      </c>
      <c r="H45" s="431">
        <v>1.715336</v>
      </c>
      <c r="I45" s="431">
        <v>1.473743</v>
      </c>
      <c r="J45" s="431">
        <v>1.628995</v>
      </c>
      <c r="K45" s="431">
        <v>1.799658</v>
      </c>
      <c r="L45" s="431">
        <v>1.9411210000000001</v>
      </c>
      <c r="M45" s="431">
        <v>1.8634000000000002</v>
      </c>
      <c r="N45" s="431">
        <v>1.4791030000000001</v>
      </c>
      <c r="O45" s="431">
        <v>1.5172870000000001</v>
      </c>
      <c r="P45" s="431">
        <v>1.7924870000000002</v>
      </c>
      <c r="Q45" s="431">
        <v>1.7084239999999999</v>
      </c>
      <c r="R45" s="431">
        <v>1.4690699999999999</v>
      </c>
      <c r="S45" s="431">
        <v>1.6345319999999999</v>
      </c>
      <c r="T45" s="431">
        <v>2.0484050000000003</v>
      </c>
      <c r="U45" s="431">
        <v>2.4717880000000001</v>
      </c>
      <c r="V45" s="431">
        <v>2.9098350000000002</v>
      </c>
      <c r="W45" s="431">
        <v>3.1022440000000002</v>
      </c>
      <c r="X45" s="431">
        <v>3.063075</v>
      </c>
      <c r="Y45" s="431">
        <v>3.0070169999999998</v>
      </c>
      <c r="Z45" s="431">
        <v>2.8351540000000002</v>
      </c>
      <c r="AA45" s="431">
        <v>2.9729000000000001</v>
      </c>
      <c r="AB45" s="431">
        <v>2.7165000000000004</v>
      </c>
      <c r="AC45" s="431">
        <v>2.5602999999999998</v>
      </c>
      <c r="AD45" s="431">
        <v>2.7248000000000001</v>
      </c>
      <c r="AE45" s="431">
        <v>2.9352999999999998</v>
      </c>
      <c r="AF45" s="431">
        <v>2.8839000000000001</v>
      </c>
      <c r="AG45" s="431">
        <v>3.0304000000000002</v>
      </c>
      <c r="AH45" s="431">
        <v>2.6220000000000003</v>
      </c>
      <c r="AI45" s="431">
        <v>2.5446</v>
      </c>
      <c r="AJ45" s="431">
        <v>2.4361000000000002</v>
      </c>
      <c r="AK45" s="431">
        <v>2.4521999999999999</v>
      </c>
      <c r="AL45" s="431">
        <v>2.7586000000000004</v>
      </c>
      <c r="AM45" s="431">
        <v>2.8456999999999999</v>
      </c>
      <c r="AN45" s="431">
        <v>2.6779999999999999</v>
      </c>
      <c r="AO45" s="431">
        <v>2.9521999999999995</v>
      </c>
      <c r="AP45" s="431">
        <v>2.6288999999999998</v>
      </c>
      <c r="AQ45" s="431">
        <v>2.6905999999999999</v>
      </c>
      <c r="AR45" s="431">
        <v>2.6787000000000001</v>
      </c>
      <c r="AS45" s="431">
        <v>2.4322000000000004</v>
      </c>
      <c r="AT45" s="431">
        <v>1.9256</v>
      </c>
      <c r="AU45" s="431">
        <v>2.4923000000000002</v>
      </c>
      <c r="AV45" s="431">
        <v>2.492</v>
      </c>
      <c r="AW45" s="431">
        <v>2.1945000000000001</v>
      </c>
      <c r="AX45" s="431">
        <v>2.218</v>
      </c>
      <c r="AY45" s="431">
        <v>2.1027</v>
      </c>
      <c r="AZ45" s="431">
        <v>2.1164000000000001</v>
      </c>
      <c r="BA45" s="365">
        <v>2.2497226000000001</v>
      </c>
      <c r="BB45" s="453">
        <v>6.009063359473199E-2</v>
      </c>
      <c r="BC45" s="453">
        <v>-2.1451470503981995E-2</v>
      </c>
      <c r="BD45" s="453">
        <v>6.0281978221610188E-4</v>
      </c>
    </row>
    <row r="46" spans="1:56">
      <c r="A46" s="361" t="s">
        <v>160</v>
      </c>
      <c r="B46" s="431">
        <v>1.2754370879908288</v>
      </c>
      <c r="C46" s="431">
        <v>1.0545046336103949</v>
      </c>
      <c r="D46" s="431">
        <v>0.8894621190407952</v>
      </c>
      <c r="E46" s="431">
        <v>0.84073755612878598</v>
      </c>
      <c r="F46" s="431">
        <v>0.76048533486194725</v>
      </c>
      <c r="G46" s="431">
        <v>0.65252698958631916</v>
      </c>
      <c r="H46" s="431">
        <v>0.44067067927773013</v>
      </c>
      <c r="I46" s="431">
        <v>0.37283844463552129</v>
      </c>
      <c r="J46" s="431">
        <v>0.3539696188019491</v>
      </c>
      <c r="K46" s="431">
        <v>0.30524505588993989</v>
      </c>
      <c r="L46" s="431">
        <v>0.22881436896914117</v>
      </c>
      <c r="M46" s="431">
        <v>0.21496130696474641</v>
      </c>
      <c r="N46" s="431">
        <v>0.25078819145887082</v>
      </c>
      <c r="O46" s="431">
        <v>0.22570937231298374</v>
      </c>
      <c r="P46" s="431">
        <v>0.23335244100506361</v>
      </c>
      <c r="Q46" s="431">
        <v>0.34154963217731932</v>
      </c>
      <c r="R46" s="431">
        <v>0.5051590713671541</v>
      </c>
      <c r="S46" s="431">
        <v>0.44688067259004505</v>
      </c>
      <c r="T46" s="431">
        <v>0.390035349192701</v>
      </c>
      <c r="U46" s="431">
        <v>0.50109869112448668</v>
      </c>
      <c r="V46" s="431">
        <v>0.50324830419413413</v>
      </c>
      <c r="W46" s="431">
        <v>0.43302761058565026</v>
      </c>
      <c r="X46" s="431">
        <v>0.40293302761058575</v>
      </c>
      <c r="Y46" s="431">
        <v>0.34393809114359425</v>
      </c>
      <c r="Z46" s="431">
        <v>0.35564154007834159</v>
      </c>
      <c r="AA46" s="431">
        <v>0.35564154007834159</v>
      </c>
      <c r="AB46" s="431">
        <v>0.30214005923378245</v>
      </c>
      <c r="AC46" s="431">
        <v>0.20922900544568651</v>
      </c>
      <c r="AD46" s="431">
        <v>0.17531288812458207</v>
      </c>
      <c r="AE46" s="431">
        <v>0.17746250119422954</v>
      </c>
      <c r="AF46" s="431">
        <v>0.19036017961211432</v>
      </c>
      <c r="AG46" s="431">
        <v>0.14235215438998763</v>
      </c>
      <c r="AH46" s="431">
        <v>0.10963026655202067</v>
      </c>
      <c r="AI46" s="431">
        <v>9.1000286615075976E-2</v>
      </c>
      <c r="AJ46" s="431">
        <v>9.4582975064488414E-2</v>
      </c>
      <c r="AK46" s="431">
        <v>0.1378140823540652</v>
      </c>
      <c r="AL46" s="431">
        <v>0.14402407566638009</v>
      </c>
      <c r="AM46" s="431">
        <v>0.13279831852488777</v>
      </c>
      <c r="AN46" s="431">
        <v>0.13638100697430022</v>
      </c>
      <c r="AO46" s="431">
        <v>0.12945447597210283</v>
      </c>
      <c r="AP46" s="431">
        <v>0.1442629215630076</v>
      </c>
      <c r="AQ46" s="431">
        <v>0.1557275246011274</v>
      </c>
      <c r="AR46" s="431">
        <v>0.17435750453807208</v>
      </c>
      <c r="AS46" s="431">
        <v>0.15668290818763739</v>
      </c>
      <c r="AT46" s="431">
        <v>0.14784561001242003</v>
      </c>
      <c r="AU46" s="431">
        <v>0.14832330180567502</v>
      </c>
      <c r="AV46" s="431">
        <v>0.13948600363045768</v>
      </c>
      <c r="AW46" s="431">
        <v>0.1258717875226904</v>
      </c>
      <c r="AX46" s="431">
        <v>0.13542562338779024</v>
      </c>
      <c r="AY46" s="431">
        <v>0.14091907901022266</v>
      </c>
      <c r="AZ46" s="431">
        <v>0.12921563007547535</v>
      </c>
      <c r="BA46" s="365">
        <v>0.12956964550033964</v>
      </c>
      <c r="BB46" s="453">
        <v>0</v>
      </c>
      <c r="BC46" s="453">
        <v>-1.0955043537614562E-2</v>
      </c>
      <c r="BD46" s="453">
        <v>3.4718566894298419E-5</v>
      </c>
    </row>
    <row r="47" spans="1:56">
      <c r="A47" s="361" t="s">
        <v>161</v>
      </c>
      <c r="B47" s="431">
        <v>3.67</v>
      </c>
      <c r="C47" s="431">
        <v>4.0840000000000005</v>
      </c>
      <c r="D47" s="431">
        <v>3.62</v>
      </c>
      <c r="E47" s="431">
        <v>3.9350000000000001</v>
      </c>
      <c r="F47" s="431">
        <v>4.18</v>
      </c>
      <c r="G47" s="431">
        <v>4.63</v>
      </c>
      <c r="H47" s="431">
        <v>4.76</v>
      </c>
      <c r="I47" s="431">
        <v>5.1079999999999997</v>
      </c>
      <c r="J47" s="431">
        <v>5.2210000000000001</v>
      </c>
      <c r="K47" s="431">
        <v>5.694</v>
      </c>
      <c r="L47" s="431">
        <v>5.9130000000000003</v>
      </c>
      <c r="M47" s="431">
        <v>6.2030000000000003</v>
      </c>
      <c r="N47" s="431">
        <v>6.3910000000000009</v>
      </c>
      <c r="O47" s="431">
        <v>6.484</v>
      </c>
      <c r="P47" s="431">
        <v>6.6449999999999996</v>
      </c>
      <c r="Q47" s="431">
        <v>7.0339999999999998</v>
      </c>
      <c r="R47" s="431">
        <v>7.18</v>
      </c>
      <c r="S47" s="431">
        <v>8.0629999999999988</v>
      </c>
      <c r="T47" s="431">
        <v>8.8719999999999999</v>
      </c>
      <c r="U47" s="431">
        <v>9.9690000000000012</v>
      </c>
      <c r="V47" s="431">
        <v>11.933</v>
      </c>
      <c r="W47" s="431">
        <v>13.131999999999998</v>
      </c>
      <c r="X47" s="431">
        <v>13.864000000000001</v>
      </c>
      <c r="Y47" s="431">
        <v>13.404</v>
      </c>
      <c r="Z47" s="431">
        <v>15.105</v>
      </c>
      <c r="AA47" s="431">
        <v>16.038</v>
      </c>
      <c r="AB47" s="431">
        <v>17.132999999999999</v>
      </c>
      <c r="AC47" s="431">
        <v>17.071000000000002</v>
      </c>
      <c r="AD47" s="431">
        <v>15.796000000000003</v>
      </c>
      <c r="AE47" s="431">
        <v>15.843</v>
      </c>
      <c r="AF47" s="431">
        <v>16.538</v>
      </c>
      <c r="AG47" s="431">
        <v>18.603000000000002</v>
      </c>
      <c r="AH47" s="431">
        <v>20.782</v>
      </c>
      <c r="AI47" s="431">
        <v>21.561999999999998</v>
      </c>
      <c r="AJ47" s="431">
        <v>20.033999999999999</v>
      </c>
      <c r="AK47" s="431">
        <v>22.460999999999999</v>
      </c>
      <c r="AL47" s="431">
        <v>18.453000000000003</v>
      </c>
      <c r="AM47" s="431">
        <v>19.273000000000003</v>
      </c>
      <c r="AN47" s="431">
        <v>20.815999999999999</v>
      </c>
      <c r="AO47" s="431">
        <v>22.086000000000002</v>
      </c>
      <c r="AP47" s="431">
        <v>22.157000000000004</v>
      </c>
      <c r="AQ47" s="431">
        <v>26.167999999999999</v>
      </c>
      <c r="AR47" s="431">
        <v>29.464000000000002</v>
      </c>
      <c r="AS47" s="431">
        <v>29.596000000000004</v>
      </c>
      <c r="AT47" s="431">
        <v>30.898</v>
      </c>
      <c r="AU47" s="431">
        <v>31.438000000000002</v>
      </c>
      <c r="AV47" s="431">
        <v>33.878800000000005</v>
      </c>
      <c r="AW47" s="431">
        <v>36.494999999999997</v>
      </c>
      <c r="AX47" s="431">
        <v>31.564199969705403</v>
      </c>
      <c r="AY47" s="431">
        <v>36.125999999999998</v>
      </c>
      <c r="AZ47" s="431">
        <v>34.739989000000001</v>
      </c>
      <c r="BA47" s="365">
        <v>38.435189599934652</v>
      </c>
      <c r="BB47" s="453">
        <v>0.10334448927718021</v>
      </c>
      <c r="BC47" s="453">
        <v>4.6000451254390118E-2</v>
      </c>
      <c r="BD47" s="453">
        <v>1.0298822075128555E-2</v>
      </c>
    </row>
    <row r="48" spans="1:56">
      <c r="A48" s="361" t="s">
        <v>70</v>
      </c>
      <c r="B48" s="431" t="s">
        <v>8</v>
      </c>
      <c r="C48" s="431" t="s">
        <v>8</v>
      </c>
      <c r="D48" s="431" t="s">
        <v>8</v>
      </c>
      <c r="E48" s="431" t="s">
        <v>8</v>
      </c>
      <c r="F48" s="431" t="s">
        <v>8</v>
      </c>
      <c r="G48" s="431" t="s">
        <v>8</v>
      </c>
      <c r="H48" s="431" t="s">
        <v>8</v>
      </c>
      <c r="I48" s="431" t="s">
        <v>8</v>
      </c>
      <c r="J48" s="431" t="s">
        <v>8</v>
      </c>
      <c r="K48" s="431" t="s">
        <v>8</v>
      </c>
      <c r="L48" s="431" t="s">
        <v>8</v>
      </c>
      <c r="M48" s="431" t="s">
        <v>8</v>
      </c>
      <c r="N48" s="431" t="s">
        <v>8</v>
      </c>
      <c r="O48" s="431" t="s">
        <v>8</v>
      </c>
      <c r="P48" s="431" t="s">
        <v>8</v>
      </c>
      <c r="Q48" s="431" t="s">
        <v>8</v>
      </c>
      <c r="R48" s="431" t="s">
        <v>8</v>
      </c>
      <c r="S48" s="431" t="s">
        <v>8</v>
      </c>
      <c r="T48" s="431" t="s">
        <v>8</v>
      </c>
      <c r="U48" s="431" t="s">
        <v>8</v>
      </c>
      <c r="V48" s="431">
        <v>0.32200000000000001</v>
      </c>
      <c r="W48" s="431">
        <v>0.32200000000000001</v>
      </c>
      <c r="X48" s="431">
        <v>0.32200000000000001</v>
      </c>
      <c r="Y48" s="431">
        <v>0.27600000000000002</v>
      </c>
      <c r="Z48" s="431">
        <v>0.32200000000000001</v>
      </c>
      <c r="AA48" s="431">
        <v>0.36799999999999999</v>
      </c>
      <c r="AB48" s="431">
        <v>0.32200000000000001</v>
      </c>
      <c r="AC48" s="431">
        <v>0.13800000000000001</v>
      </c>
      <c r="AD48" s="431">
        <v>0</v>
      </c>
      <c r="AE48" s="431">
        <v>5.0000000000000001E-3</v>
      </c>
      <c r="AF48" s="431">
        <v>5.0000000000000001E-3</v>
      </c>
      <c r="AG48" s="431">
        <v>4.5999999999999999E-2</v>
      </c>
      <c r="AH48" s="431">
        <v>0</v>
      </c>
      <c r="AI48" s="431">
        <v>0</v>
      </c>
      <c r="AJ48" s="431">
        <v>0</v>
      </c>
      <c r="AK48" s="431">
        <v>0</v>
      </c>
      <c r="AL48" s="431">
        <v>0</v>
      </c>
      <c r="AM48" s="431">
        <v>0</v>
      </c>
      <c r="AN48" s="431">
        <v>0</v>
      </c>
      <c r="AO48" s="431">
        <v>0</v>
      </c>
      <c r="AP48" s="431">
        <v>0</v>
      </c>
      <c r="AQ48" s="431">
        <v>0</v>
      </c>
      <c r="AR48" s="431">
        <v>0</v>
      </c>
      <c r="AS48" s="431">
        <v>0</v>
      </c>
      <c r="AT48" s="431">
        <v>0</v>
      </c>
      <c r="AU48" s="431">
        <v>0</v>
      </c>
      <c r="AV48" s="431">
        <v>0</v>
      </c>
      <c r="AW48" s="431">
        <v>0</v>
      </c>
      <c r="AX48" s="431">
        <v>0</v>
      </c>
      <c r="AY48" s="431">
        <v>0</v>
      </c>
      <c r="AZ48" s="431">
        <v>0</v>
      </c>
      <c r="BA48" s="365">
        <v>0</v>
      </c>
      <c r="BB48" s="453">
        <v>0</v>
      </c>
      <c r="BC48" s="453">
        <v>0</v>
      </c>
      <c r="BD48" s="453">
        <v>0</v>
      </c>
    </row>
    <row r="49" spans="1:57">
      <c r="A49" s="361" t="s">
        <v>162</v>
      </c>
      <c r="B49" s="431" t="s">
        <v>8</v>
      </c>
      <c r="C49" s="431" t="s">
        <v>8</v>
      </c>
      <c r="D49" s="431" t="s">
        <v>8</v>
      </c>
      <c r="E49" s="431" t="s">
        <v>8</v>
      </c>
      <c r="F49" s="431" t="s">
        <v>8</v>
      </c>
      <c r="G49" s="431" t="s">
        <v>8</v>
      </c>
      <c r="H49" s="431" t="s">
        <v>8</v>
      </c>
      <c r="I49" s="431" t="s">
        <v>8</v>
      </c>
      <c r="J49" s="431" t="s">
        <v>8</v>
      </c>
      <c r="K49" s="431" t="s">
        <v>8</v>
      </c>
      <c r="L49" s="431" t="s">
        <v>8</v>
      </c>
      <c r="M49" s="431" t="s">
        <v>8</v>
      </c>
      <c r="N49" s="431" t="s">
        <v>8</v>
      </c>
      <c r="O49" s="431" t="s">
        <v>8</v>
      </c>
      <c r="P49" s="431" t="s">
        <v>8</v>
      </c>
      <c r="Q49" s="431" t="s">
        <v>8</v>
      </c>
      <c r="R49" s="431" t="s">
        <v>8</v>
      </c>
      <c r="S49" s="431" t="s">
        <v>8</v>
      </c>
      <c r="T49" s="431" t="s">
        <v>8</v>
      </c>
      <c r="U49" s="431" t="s">
        <v>8</v>
      </c>
      <c r="V49" s="431">
        <v>76.989141700000005</v>
      </c>
      <c r="W49" s="431">
        <v>76.478866600000003</v>
      </c>
      <c r="X49" s="431">
        <v>75.778143999999998</v>
      </c>
      <c r="Y49" s="431">
        <v>71.486163823780743</v>
      </c>
      <c r="Z49" s="431">
        <v>65.209837270829524</v>
      </c>
      <c r="AA49" s="431">
        <v>75.121224847219693</v>
      </c>
      <c r="AB49" s="431">
        <v>62.485314299999999</v>
      </c>
      <c r="AC49" s="431">
        <v>64.327412200000012</v>
      </c>
      <c r="AD49" s="431">
        <v>56.497472999999999</v>
      </c>
      <c r="AE49" s="431">
        <v>46.607030000000002</v>
      </c>
      <c r="AF49" s="431">
        <v>42.444000000000003</v>
      </c>
      <c r="AG49" s="431">
        <v>33.450000000000003</v>
      </c>
      <c r="AH49" s="431">
        <v>38.221000000000004</v>
      </c>
      <c r="AI49" s="431">
        <v>37.052</v>
      </c>
      <c r="AJ49" s="431">
        <v>38.647000000000006</v>
      </c>
      <c r="AK49" s="431">
        <v>39.174702000000011</v>
      </c>
      <c r="AL49" s="431">
        <v>39.828657999999997</v>
      </c>
      <c r="AM49" s="431">
        <v>39.099760000000003</v>
      </c>
      <c r="AN49" s="431">
        <v>40.45326</v>
      </c>
      <c r="AO49" s="431">
        <v>39.281439999999996</v>
      </c>
      <c r="AP49" s="431">
        <v>37.520560000000003</v>
      </c>
      <c r="AQ49" s="431">
        <v>39.82246</v>
      </c>
      <c r="AR49" s="431">
        <v>39.758940000000003</v>
      </c>
      <c r="AS49" s="431">
        <v>41.798000000000002</v>
      </c>
      <c r="AT49" s="431">
        <v>35.869999999999997</v>
      </c>
      <c r="AU49" s="431">
        <v>38.250999999999998</v>
      </c>
      <c r="AV49" s="431">
        <v>41.49</v>
      </c>
      <c r="AW49" s="431">
        <v>42.545000000000002</v>
      </c>
      <c r="AX49" s="431">
        <v>41.625</v>
      </c>
      <c r="AY49" s="431">
        <v>35.576000000000001</v>
      </c>
      <c r="AZ49" s="431">
        <v>27.344000000000001</v>
      </c>
      <c r="BA49" s="365">
        <v>31.516627211777713</v>
      </c>
      <c r="BB49" s="453">
        <v>0.1494483692388402</v>
      </c>
      <c r="BC49" s="453">
        <v>-3.1143910242319328E-2</v>
      </c>
      <c r="BD49" s="453">
        <v>8.4449732676148415E-3</v>
      </c>
    </row>
    <row r="50" spans="1:57">
      <c r="A50" s="361" t="s">
        <v>93</v>
      </c>
      <c r="B50" s="431">
        <v>117.39700000000001</v>
      </c>
      <c r="C50" s="431">
        <v>111.73</v>
      </c>
      <c r="D50" s="431">
        <v>104.371</v>
      </c>
      <c r="E50" s="431">
        <v>104.45</v>
      </c>
      <c r="F50" s="431">
        <v>101.81</v>
      </c>
      <c r="G50" s="431">
        <v>96.024000000000001</v>
      </c>
      <c r="H50" s="431">
        <v>85.100000000000009</v>
      </c>
      <c r="I50" s="431">
        <v>74.542000000000002</v>
      </c>
      <c r="J50" s="431">
        <v>80.738</v>
      </c>
      <c r="K50" s="431">
        <v>71.08</v>
      </c>
      <c r="L50" s="431">
        <v>71.504999999999995</v>
      </c>
      <c r="M50" s="431">
        <v>72.766000000000005</v>
      </c>
      <c r="N50" s="431">
        <v>73.004999999999995</v>
      </c>
      <c r="O50" s="431">
        <v>71.120999999999995</v>
      </c>
      <c r="P50" s="431">
        <v>76.45</v>
      </c>
      <c r="Q50" s="431">
        <v>71.064999999999998</v>
      </c>
      <c r="R50" s="431">
        <v>70.679000000000002</v>
      </c>
      <c r="S50" s="431">
        <v>65.918999999999997</v>
      </c>
      <c r="T50" s="431">
        <v>66.531999999999996</v>
      </c>
      <c r="U50" s="431">
        <v>47.276000000000003</v>
      </c>
      <c r="V50" s="431">
        <v>62.878999999999998</v>
      </c>
      <c r="W50" s="431">
        <v>67.908000000000001</v>
      </c>
      <c r="X50" s="431">
        <v>69.569000000000003</v>
      </c>
      <c r="Y50" s="431">
        <v>67.531999999999996</v>
      </c>
      <c r="Z50" s="431">
        <v>65.004000000000005</v>
      </c>
      <c r="AA50" s="431">
        <v>64.945000000000007</v>
      </c>
      <c r="AB50" s="431">
        <v>65.055000000000007</v>
      </c>
      <c r="AC50" s="431">
        <v>61.167999999999999</v>
      </c>
      <c r="AD50" s="431">
        <v>53.265999999999998</v>
      </c>
      <c r="AE50" s="431">
        <v>49.734000000000002</v>
      </c>
      <c r="AF50" s="431">
        <v>47.456000000000003</v>
      </c>
      <c r="AG50" s="431">
        <v>44.366</v>
      </c>
      <c r="AH50" s="431">
        <v>39.567999999999998</v>
      </c>
      <c r="AI50" s="431">
        <v>38.580500000000001</v>
      </c>
      <c r="AJ50" s="431">
        <v>34.300699999999999</v>
      </c>
      <c r="AK50" s="431">
        <v>36.728099999999998</v>
      </c>
      <c r="AL50" s="431">
        <v>38.911900000000003</v>
      </c>
      <c r="AM50" s="431">
        <v>35.710099999999997</v>
      </c>
      <c r="AN50" s="431">
        <v>38.103900000000003</v>
      </c>
      <c r="AO50" s="431">
        <v>36.620078306537479</v>
      </c>
      <c r="AP50" s="431">
        <v>37.429276222901066</v>
      </c>
      <c r="AQ50" s="431">
        <v>40.932318671424248</v>
      </c>
      <c r="AR50" s="431">
        <v>38.387546992219491</v>
      </c>
      <c r="AS50" s="431">
        <v>35.615104785891177</v>
      </c>
      <c r="AT50" s="431">
        <v>29.792588514244592</v>
      </c>
      <c r="AU50" s="431">
        <v>30.927805093268109</v>
      </c>
      <c r="AV50" s="431">
        <v>31.448980362537775</v>
      </c>
      <c r="AW50" s="431">
        <v>38.958045315335667</v>
      </c>
      <c r="AX50" s="431">
        <v>36.841928851873718</v>
      </c>
      <c r="AY50" s="431">
        <v>29.721067223325825</v>
      </c>
      <c r="AZ50" s="431">
        <v>23.015418046505982</v>
      </c>
      <c r="BA50" s="365">
        <v>10.973011432254193</v>
      </c>
      <c r="BB50" s="453">
        <v>-0.5245347920863479</v>
      </c>
      <c r="BC50" s="453">
        <v>-4.7465435424860147E-2</v>
      </c>
      <c r="BD50" s="453">
        <v>2.9402507934719324E-3</v>
      </c>
    </row>
    <row r="51" spans="1:57">
      <c r="A51" s="361" t="s">
        <v>506</v>
      </c>
      <c r="B51" s="431">
        <v>297.43665353014234</v>
      </c>
      <c r="C51" s="431">
        <v>308.27334885831658</v>
      </c>
      <c r="D51" s="431">
        <v>313.04559496512849</v>
      </c>
      <c r="E51" s="431">
        <v>310.31559496512847</v>
      </c>
      <c r="F51" s="431">
        <v>316.21661053788091</v>
      </c>
      <c r="G51" s="431">
        <v>312.15766910289477</v>
      </c>
      <c r="H51" s="431">
        <v>318.4699152097067</v>
      </c>
      <c r="I51" s="431">
        <v>327.00114574376607</v>
      </c>
      <c r="J51" s="431">
        <v>330.87669652240368</v>
      </c>
      <c r="K51" s="431">
        <v>332.50105975924328</v>
      </c>
      <c r="L51" s="431">
        <v>341.96549823254031</v>
      </c>
      <c r="M51" s="431">
        <v>341.59525071707765</v>
      </c>
      <c r="N51" s="431">
        <v>347.73125725215061</v>
      </c>
      <c r="O51" s="431">
        <v>345.62688075533453</v>
      </c>
      <c r="P51" s="431">
        <v>348.12859109898181</v>
      </c>
      <c r="Q51" s="431">
        <v>337.53140536925576</v>
      </c>
      <c r="R51" s="431">
        <v>335.38984378351495</v>
      </c>
      <c r="S51" s="431">
        <v>340.526832631947</v>
      </c>
      <c r="T51" s="431">
        <v>341.40036406408234</v>
      </c>
      <c r="U51" s="431">
        <v>338.17817790255032</v>
      </c>
      <c r="V51" s="431" t="s">
        <v>8</v>
      </c>
      <c r="W51" s="431" t="s">
        <v>8</v>
      </c>
      <c r="X51" s="431" t="s">
        <v>8</v>
      </c>
      <c r="Y51" s="431" t="s">
        <v>8</v>
      </c>
      <c r="Z51" s="431" t="s">
        <v>8</v>
      </c>
      <c r="AA51" s="431" t="s">
        <v>8</v>
      </c>
      <c r="AB51" s="431" t="s">
        <v>8</v>
      </c>
      <c r="AC51" s="431" t="s">
        <v>8</v>
      </c>
      <c r="AD51" s="431" t="s">
        <v>8</v>
      </c>
      <c r="AE51" s="431" t="s">
        <v>8</v>
      </c>
      <c r="AF51" s="431" t="s">
        <v>8</v>
      </c>
      <c r="AG51" s="431" t="s">
        <v>8</v>
      </c>
      <c r="AH51" s="431" t="s">
        <v>8</v>
      </c>
      <c r="AI51" s="431" t="s">
        <v>8</v>
      </c>
      <c r="AJ51" s="431" t="s">
        <v>8</v>
      </c>
      <c r="AK51" s="431" t="s">
        <v>8</v>
      </c>
      <c r="AL51" s="431" t="s">
        <v>8</v>
      </c>
      <c r="AM51" s="431" t="s">
        <v>8</v>
      </c>
      <c r="AN51" s="431" t="s">
        <v>8</v>
      </c>
      <c r="AO51" s="431" t="s">
        <v>8</v>
      </c>
      <c r="AP51" s="431" t="s">
        <v>8</v>
      </c>
      <c r="AQ51" s="431" t="s">
        <v>8</v>
      </c>
      <c r="AR51" s="431" t="s">
        <v>8</v>
      </c>
      <c r="AS51" s="431" t="s">
        <v>8</v>
      </c>
      <c r="AT51" s="431" t="s">
        <v>8</v>
      </c>
      <c r="AU51" s="431" t="s">
        <v>8</v>
      </c>
      <c r="AV51" s="431" t="s">
        <v>8</v>
      </c>
      <c r="AW51" s="431" t="s">
        <v>8</v>
      </c>
      <c r="AX51" s="431" t="s">
        <v>8</v>
      </c>
      <c r="AY51" s="431" t="s">
        <v>8</v>
      </c>
      <c r="AZ51" s="431" t="s">
        <v>8</v>
      </c>
      <c r="BA51" s="365" t="s">
        <v>8</v>
      </c>
      <c r="BB51" s="453" t="s">
        <v>8</v>
      </c>
      <c r="BC51" s="453" t="s">
        <v>8</v>
      </c>
      <c r="BD51" s="453" t="s">
        <v>8</v>
      </c>
    </row>
    <row r="52" spans="1:57">
      <c r="A52" s="361" t="s">
        <v>71</v>
      </c>
      <c r="B52" s="431" t="s">
        <v>8</v>
      </c>
      <c r="C52" s="431" t="s">
        <v>8</v>
      </c>
      <c r="D52" s="431" t="s">
        <v>8</v>
      </c>
      <c r="E52" s="431" t="s">
        <v>8</v>
      </c>
      <c r="F52" s="431" t="s">
        <v>8</v>
      </c>
      <c r="G52" s="431" t="s">
        <v>8</v>
      </c>
      <c r="H52" s="431" t="s">
        <v>8</v>
      </c>
      <c r="I52" s="431" t="s">
        <v>8</v>
      </c>
      <c r="J52" s="431" t="s">
        <v>8</v>
      </c>
      <c r="K52" s="431" t="s">
        <v>8</v>
      </c>
      <c r="L52" s="431" t="s">
        <v>8</v>
      </c>
      <c r="M52" s="431" t="s">
        <v>8</v>
      </c>
      <c r="N52" s="431" t="s">
        <v>8</v>
      </c>
      <c r="O52" s="431" t="s">
        <v>8</v>
      </c>
      <c r="P52" s="431" t="s">
        <v>8</v>
      </c>
      <c r="Q52" s="431" t="s">
        <v>8</v>
      </c>
      <c r="R52" s="431" t="s">
        <v>8</v>
      </c>
      <c r="S52" s="431" t="s">
        <v>8</v>
      </c>
      <c r="T52" s="431" t="s">
        <v>8</v>
      </c>
      <c r="U52" s="431" t="s">
        <v>8</v>
      </c>
      <c r="V52" s="431">
        <v>2.7493551203669999</v>
      </c>
      <c r="W52" s="431">
        <v>3.4531145558774998</v>
      </c>
      <c r="X52" s="431">
        <v>3.7552546155824995</v>
      </c>
      <c r="Y52" s="431">
        <v>2.6317235160944996</v>
      </c>
      <c r="Z52" s="431">
        <v>3.2782793592735002</v>
      </c>
      <c r="AA52" s="431">
        <v>3.2677223706261</v>
      </c>
      <c r="AB52" s="431">
        <v>3.118437713853675</v>
      </c>
      <c r="AC52" s="431">
        <v>2.0248041495226499</v>
      </c>
      <c r="AD52" s="431">
        <v>1.3797279566755649</v>
      </c>
      <c r="AE52" s="431">
        <v>1.407644265116925</v>
      </c>
      <c r="AF52" s="431">
        <v>0.85136343924576674</v>
      </c>
      <c r="AG52" s="431">
        <v>0.79056234353256938</v>
      </c>
      <c r="AH52" s="431">
        <v>0.82227351732091969</v>
      </c>
      <c r="AI52" s="431">
        <v>0.82569322098776077</v>
      </c>
      <c r="AJ52" s="431">
        <v>0.82443274228129504</v>
      </c>
      <c r="AK52" s="431">
        <v>0.71778366585147035</v>
      </c>
      <c r="AL52" s="431">
        <v>0.76081908572010748</v>
      </c>
      <c r="AM52" s="431">
        <v>0.77616346242073675</v>
      </c>
      <c r="AN52" s="431">
        <v>0.53454476055470401</v>
      </c>
      <c r="AO52" s="431">
        <v>0.77505614408639301</v>
      </c>
      <c r="AP52" s="431">
        <v>0.91693186469196541</v>
      </c>
      <c r="AQ52" s="431">
        <v>0.813074640416108</v>
      </c>
      <c r="AR52" s="431">
        <v>0.97886613939446232</v>
      </c>
      <c r="AS52" s="431">
        <v>0.98005469078998186</v>
      </c>
      <c r="AT52" s="431">
        <v>1.0166925446423836</v>
      </c>
      <c r="AU52" s="431">
        <v>0.94046988584742941</v>
      </c>
      <c r="AV52" s="431">
        <v>1.0883682107472903</v>
      </c>
      <c r="AW52" s="431">
        <v>1.1595442223432011</v>
      </c>
      <c r="AX52" s="431">
        <v>1.1140760757826162</v>
      </c>
      <c r="AY52" s="431">
        <v>1.2187398792213864</v>
      </c>
      <c r="AZ52" s="431">
        <v>1.1117927802282677</v>
      </c>
      <c r="BA52" s="365">
        <v>1.0018012578918256</v>
      </c>
      <c r="BB52" s="453">
        <v>-0.10139361061519525</v>
      </c>
      <c r="BC52" s="453">
        <v>1.9456451083025517E-2</v>
      </c>
      <c r="BD52" s="453">
        <v>2.6843560044653714E-4</v>
      </c>
    </row>
    <row r="53" spans="1:57">
      <c r="A53" s="361" t="s">
        <v>134</v>
      </c>
      <c r="B53" s="432">
        <v>11.788823175626183</v>
      </c>
      <c r="C53" s="432">
        <v>11.316178141515701</v>
      </c>
      <c r="D53" s="432">
        <v>10.045661518985963</v>
      </c>
      <c r="E53" s="432">
        <v>10.54737029399522</v>
      </c>
      <c r="F53" s="432">
        <v>10.58316255195148</v>
      </c>
      <c r="G53" s="432">
        <v>11.043463242694113</v>
      </c>
      <c r="H53" s="432">
        <v>11.71148086270474</v>
      </c>
      <c r="I53" s="432">
        <v>11.46757462373537</v>
      </c>
      <c r="J53" s="432">
        <v>11.90293312135837</v>
      </c>
      <c r="K53" s="432">
        <v>12.33151642724037</v>
      </c>
      <c r="L53" s="432">
        <v>12.386053516441674</v>
      </c>
      <c r="M53" s="432">
        <v>12.890503353704737</v>
      </c>
      <c r="N53" s="432">
        <v>12.626998332844654</v>
      </c>
      <c r="O53" s="432">
        <v>13.839494831042382</v>
      </c>
      <c r="P53" s="432">
        <v>15.264056734801336</v>
      </c>
      <c r="Q53" s="432">
        <v>14.718975961575785</v>
      </c>
      <c r="R53" s="432">
        <v>16.232578330800635</v>
      </c>
      <c r="S53" s="432">
        <v>16.593445990940086</v>
      </c>
      <c r="T53" s="432">
        <v>18.509441481403115</v>
      </c>
      <c r="U53" s="432">
        <v>20.245329663181703</v>
      </c>
      <c r="V53" s="432">
        <v>33.592440187011064</v>
      </c>
      <c r="W53" s="432">
        <v>34.417080574044547</v>
      </c>
      <c r="X53" s="432">
        <v>33.52901359067085</v>
      </c>
      <c r="Y53" s="432">
        <v>32.560431719071019</v>
      </c>
      <c r="Z53" s="432">
        <v>31.815762874023019</v>
      </c>
      <c r="AA53" s="432">
        <v>31.740734140408112</v>
      </c>
      <c r="AB53" s="432">
        <v>27.794991519357367</v>
      </c>
      <c r="AC53" s="432">
        <v>24.519608862299176</v>
      </c>
      <c r="AD53" s="432">
        <v>21.904237339732553</v>
      </c>
      <c r="AE53" s="432">
        <v>17.9539256813005</v>
      </c>
      <c r="AF53" s="432">
        <v>17.585235809653447</v>
      </c>
      <c r="AG53" s="432">
        <v>18.115433439778712</v>
      </c>
      <c r="AH53" s="432">
        <v>19.121273728170316</v>
      </c>
      <c r="AI53" s="432">
        <v>19.757652615972226</v>
      </c>
      <c r="AJ53" s="432">
        <v>16.969821940025518</v>
      </c>
      <c r="AK53" s="432">
        <v>19.167953213693487</v>
      </c>
      <c r="AL53" s="432">
        <v>19.186758213744209</v>
      </c>
      <c r="AM53" s="432">
        <v>19.973740122215293</v>
      </c>
      <c r="AN53" s="432">
        <v>21.37345382300413</v>
      </c>
      <c r="AO53" s="432">
        <v>21.835912845702314</v>
      </c>
      <c r="AP53" s="432">
        <v>20.657173919234058</v>
      </c>
      <c r="AQ53" s="432">
        <v>21.018525503097997</v>
      </c>
      <c r="AR53" s="432">
        <v>21.238984873234266</v>
      </c>
      <c r="AS53" s="432">
        <v>22.201002509479924</v>
      </c>
      <c r="AT53" s="432">
        <v>21.333854441176591</v>
      </c>
      <c r="AU53" s="432">
        <v>22.466239082478086</v>
      </c>
      <c r="AV53" s="432">
        <v>24.616049156938839</v>
      </c>
      <c r="AW53" s="432">
        <v>22.895161822187593</v>
      </c>
      <c r="AX53" s="432">
        <v>23.813614536278262</v>
      </c>
      <c r="AY53" s="432">
        <v>21.892304973913042</v>
      </c>
      <c r="AZ53" s="432">
        <v>22.991275255941208</v>
      </c>
      <c r="BA53" s="367">
        <v>23.021116097355279</v>
      </c>
      <c r="BB53" s="454">
        <v>-1.4378664309672162E-3</v>
      </c>
      <c r="BC53" s="454">
        <v>1.0762720117270863E-2</v>
      </c>
      <c r="BD53" s="454">
        <v>6.1685759574174881E-3</v>
      </c>
    </row>
    <row r="54" spans="1:57">
      <c r="A54" s="175" t="s">
        <v>135</v>
      </c>
      <c r="B54" s="369">
        <v>821.49260106266843</v>
      </c>
      <c r="C54" s="369">
        <v>811.08662184489287</v>
      </c>
      <c r="D54" s="369">
        <v>799.56498652753112</v>
      </c>
      <c r="E54" s="369">
        <v>804.34754145827992</v>
      </c>
      <c r="F54" s="369">
        <v>816.70513289512621</v>
      </c>
      <c r="G54" s="369">
        <v>804.41072349039439</v>
      </c>
      <c r="H54" s="369">
        <v>789.65842668282244</v>
      </c>
      <c r="I54" s="369">
        <v>782.18857640953524</v>
      </c>
      <c r="J54" s="369">
        <v>793.30265056761812</v>
      </c>
      <c r="K54" s="369">
        <v>790.72910069469526</v>
      </c>
      <c r="L54" s="369">
        <v>789.45395904755287</v>
      </c>
      <c r="M54" s="369">
        <v>810.20113832418076</v>
      </c>
      <c r="N54" s="369">
        <v>815.18290999236569</v>
      </c>
      <c r="O54" s="369">
        <v>821.71068283951422</v>
      </c>
      <c r="P54" s="369">
        <v>844.97105314032467</v>
      </c>
      <c r="Q54" s="369">
        <v>843.67577472683081</v>
      </c>
      <c r="R54" s="369">
        <v>832.96247992954045</v>
      </c>
      <c r="S54" s="369">
        <v>840.89671515969133</v>
      </c>
      <c r="T54" s="369">
        <v>848.73704682972607</v>
      </c>
      <c r="U54" s="369">
        <v>844.65083197364265</v>
      </c>
      <c r="V54" s="369">
        <v>861.20879139075214</v>
      </c>
      <c r="W54" s="369">
        <v>864.61366892448837</v>
      </c>
      <c r="X54" s="369">
        <v>874.58109980508527</v>
      </c>
      <c r="Y54" s="369">
        <v>859.15197103687058</v>
      </c>
      <c r="Z54" s="369">
        <v>843.94290190906258</v>
      </c>
      <c r="AA54" s="369">
        <v>798.03411525135823</v>
      </c>
      <c r="AB54" s="369">
        <v>744.55738623921536</v>
      </c>
      <c r="AC54" s="369">
        <v>702.04963153060282</v>
      </c>
      <c r="AD54" s="369">
        <v>647.62177065166873</v>
      </c>
      <c r="AE54" s="369">
        <v>604.86546157222904</v>
      </c>
      <c r="AF54" s="369">
        <v>583.71326442024292</v>
      </c>
      <c r="AG54" s="369">
        <v>569.8197715955049</v>
      </c>
      <c r="AH54" s="369">
        <v>552.31016406150729</v>
      </c>
      <c r="AI54" s="369">
        <v>530.70005576914605</v>
      </c>
      <c r="AJ54" s="369">
        <v>508.30805085678344</v>
      </c>
      <c r="AK54" s="369">
        <v>523.19310969499429</v>
      </c>
      <c r="AL54" s="369">
        <v>522.30496569365494</v>
      </c>
      <c r="AM54" s="369">
        <v>522.55921048045377</v>
      </c>
      <c r="AN54" s="369">
        <v>540.30521016023727</v>
      </c>
      <c r="AO54" s="369">
        <v>532.15745051199315</v>
      </c>
      <c r="AP54" s="369">
        <v>515.18556615406874</v>
      </c>
      <c r="AQ54" s="369">
        <v>536.31399597747304</v>
      </c>
      <c r="AR54" s="369">
        <v>540.19026920298313</v>
      </c>
      <c r="AS54" s="369">
        <v>528.32372506878448</v>
      </c>
      <c r="AT54" s="369">
        <v>475.76518020346367</v>
      </c>
      <c r="AU54" s="369">
        <v>492.50862482259674</v>
      </c>
      <c r="AV54" s="369">
        <v>514.90585269232531</v>
      </c>
      <c r="AW54" s="369">
        <v>528.06484408985432</v>
      </c>
      <c r="AX54" s="369">
        <v>508.05491116000672</v>
      </c>
      <c r="AY54" s="369">
        <v>487.26493203762561</v>
      </c>
      <c r="AZ54" s="369">
        <v>471.3388988604429</v>
      </c>
      <c r="BA54" s="369">
        <v>451.56417215305163</v>
      </c>
      <c r="BB54" s="270">
        <v>-4.4571981326625432E-2</v>
      </c>
      <c r="BC54" s="270">
        <v>-8.8555359701523173E-3</v>
      </c>
      <c r="BD54" s="270">
        <v>0.12099795043468475</v>
      </c>
      <c r="BE54" s="86"/>
    </row>
    <row r="55" spans="1:57">
      <c r="B55" s="431"/>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1"/>
      <c r="AO55" s="431"/>
      <c r="AP55" s="431"/>
      <c r="AQ55" s="431"/>
      <c r="AR55" s="431"/>
      <c r="AS55" s="431"/>
      <c r="AT55" s="431"/>
      <c r="AU55" s="431"/>
      <c r="AV55" s="431"/>
      <c r="AW55" s="431"/>
      <c r="AX55" s="431"/>
      <c r="AY55" s="431"/>
      <c r="AZ55" s="431"/>
      <c r="BA55" s="365"/>
      <c r="BB55" s="453"/>
      <c r="BC55" s="453"/>
      <c r="BD55" s="453"/>
    </row>
    <row r="56" spans="1:57">
      <c r="A56" s="361" t="s">
        <v>72</v>
      </c>
      <c r="B56" s="431">
        <v>0.21099999999999999</v>
      </c>
      <c r="C56" s="431">
        <v>0.23200000000000001</v>
      </c>
      <c r="D56" s="431">
        <v>0.25600000000000001</v>
      </c>
      <c r="E56" s="431">
        <v>0.28200000000000003</v>
      </c>
      <c r="F56" s="431">
        <v>0.311</v>
      </c>
      <c r="G56" s="431">
        <v>0.34300000000000003</v>
      </c>
      <c r="H56" s="431">
        <v>0.24165200000000001</v>
      </c>
      <c r="I56" s="431">
        <v>0.37756499999999998</v>
      </c>
      <c r="J56" s="431">
        <v>0.63484499999999999</v>
      </c>
      <c r="K56" s="431">
        <v>0.69528299999999998</v>
      </c>
      <c r="L56" s="431">
        <v>1.288003</v>
      </c>
      <c r="M56" s="431">
        <v>1.2730029999999999</v>
      </c>
      <c r="N56" s="431">
        <v>1.2878209999999999</v>
      </c>
      <c r="O56" s="431">
        <v>0.7869020000000001</v>
      </c>
      <c r="P56" s="431">
        <v>1.1358409999999999</v>
      </c>
      <c r="Q56" s="431">
        <v>1.1961729999999999</v>
      </c>
      <c r="R56" s="431">
        <v>0.99888199999999994</v>
      </c>
      <c r="S56" s="431">
        <v>1.3472629999999999</v>
      </c>
      <c r="T56" s="431">
        <v>1.2711520000000001</v>
      </c>
      <c r="U56" s="431">
        <v>0.98275999999999997</v>
      </c>
      <c r="V56" s="431">
        <v>0.96686700000000003</v>
      </c>
      <c r="W56" s="431">
        <v>0.95227800000000007</v>
      </c>
      <c r="X56" s="431">
        <v>0.93673000000000006</v>
      </c>
      <c r="Y56" s="431">
        <v>0.96663800000000011</v>
      </c>
      <c r="Z56" s="431">
        <v>0.71016000000000001</v>
      </c>
      <c r="AA56" s="431">
        <v>0.71033299999999999</v>
      </c>
      <c r="AB56" s="431">
        <v>1.0139290000000001</v>
      </c>
      <c r="AC56" s="431">
        <v>0.89299300000000004</v>
      </c>
      <c r="AD56" s="431">
        <v>1.0977220000000001</v>
      </c>
      <c r="AE56" s="431">
        <v>1.102136</v>
      </c>
      <c r="AF56" s="431">
        <v>1.0322439999999999</v>
      </c>
      <c r="AG56" s="431">
        <v>1.0798219999999998</v>
      </c>
      <c r="AH56" s="431">
        <v>1.1067929999999999</v>
      </c>
      <c r="AI56" s="431">
        <v>1.2888360000000001</v>
      </c>
      <c r="AJ56" s="431">
        <v>1.226559</v>
      </c>
      <c r="AK56" s="431">
        <v>1.3034960000000002</v>
      </c>
      <c r="AL56" s="431">
        <v>1.2779020000000001</v>
      </c>
      <c r="AM56" s="431">
        <v>1.210796</v>
      </c>
      <c r="AN56" s="431">
        <v>1.3118800000000002</v>
      </c>
      <c r="AO56" s="431">
        <v>1.373278</v>
      </c>
      <c r="AP56" s="431">
        <v>1.5565580000000001</v>
      </c>
      <c r="AQ56" s="431">
        <v>1.5024739999999999</v>
      </c>
      <c r="AR56" s="431">
        <v>1.5662419999999999</v>
      </c>
      <c r="AS56" s="431">
        <v>1.1728230000000002</v>
      </c>
      <c r="AT56" s="431">
        <v>1.3576130000000002</v>
      </c>
      <c r="AU56" s="431">
        <v>1.285741</v>
      </c>
      <c r="AV56" s="431">
        <v>1.4272860000000001</v>
      </c>
      <c r="AW56" s="431">
        <v>1.1236170000000001</v>
      </c>
      <c r="AX56" s="431">
        <v>1.434733</v>
      </c>
      <c r="AY56" s="431">
        <v>1.6248630000000002</v>
      </c>
      <c r="AZ56" s="431">
        <v>1.6362410000000001</v>
      </c>
      <c r="BA56" s="365">
        <v>1.710456</v>
      </c>
      <c r="BB56" s="453">
        <v>4.2500843672062638E-2</v>
      </c>
      <c r="BC56" s="453">
        <v>5.0049395307525391E-3</v>
      </c>
      <c r="BD56" s="453">
        <v>4.5832173782400787E-4</v>
      </c>
    </row>
    <row r="57" spans="1:57">
      <c r="A57" s="361" t="s">
        <v>365</v>
      </c>
      <c r="B57" s="431">
        <v>0</v>
      </c>
      <c r="C57" s="431">
        <v>0</v>
      </c>
      <c r="D57" s="431">
        <v>0</v>
      </c>
      <c r="E57" s="431">
        <v>0</v>
      </c>
      <c r="F57" s="431">
        <v>0</v>
      </c>
      <c r="G57" s="431">
        <v>0</v>
      </c>
      <c r="H57" s="431">
        <v>0</v>
      </c>
      <c r="I57" s="431">
        <v>0</v>
      </c>
      <c r="J57" s="431">
        <v>0</v>
      </c>
      <c r="K57" s="431">
        <v>0</v>
      </c>
      <c r="L57" s="431">
        <v>0</v>
      </c>
      <c r="M57" s="431">
        <v>0</v>
      </c>
      <c r="N57" s="431">
        <v>0</v>
      </c>
      <c r="O57" s="431">
        <v>0</v>
      </c>
      <c r="P57" s="431">
        <v>0</v>
      </c>
      <c r="Q57" s="431">
        <v>1E-3</v>
      </c>
      <c r="R57" s="431">
        <v>1E-3</v>
      </c>
      <c r="S57" s="431">
        <v>0.55500000000000005</v>
      </c>
      <c r="T57" s="431">
        <v>1.046</v>
      </c>
      <c r="U57" s="431">
        <v>1.6930000000000001</v>
      </c>
      <c r="V57" s="431">
        <v>1.847</v>
      </c>
      <c r="W57" s="431">
        <v>2.0510000000000002</v>
      </c>
      <c r="X57" s="431">
        <v>2.1840000000000002</v>
      </c>
      <c r="Y57" s="431">
        <v>2.093</v>
      </c>
      <c r="Z57" s="431">
        <v>2.2610000000000001</v>
      </c>
      <c r="AA57" s="431">
        <v>2.3701830000000004</v>
      </c>
      <c r="AB57" s="431">
        <v>2.566506</v>
      </c>
      <c r="AC57" s="431">
        <v>3.1588439999999998</v>
      </c>
      <c r="AD57" s="431">
        <v>3.5689219999999997</v>
      </c>
      <c r="AE57" s="431">
        <v>3.7826540000000004</v>
      </c>
      <c r="AF57" s="431">
        <v>4.1288920000000005</v>
      </c>
      <c r="AG57" s="431">
        <v>5.005452</v>
      </c>
      <c r="AH57" s="431">
        <v>5.443009</v>
      </c>
      <c r="AI57" s="431">
        <v>5.8429580000000003</v>
      </c>
      <c r="AJ57" s="431">
        <v>5.7387030000000001</v>
      </c>
      <c r="AK57" s="431">
        <v>6.2549070000000002</v>
      </c>
      <c r="AL57" s="431">
        <v>7.2200160000000002</v>
      </c>
      <c r="AM57" s="431">
        <v>7.6320280000000009</v>
      </c>
      <c r="AN57" s="431">
        <v>7.9095470000000008</v>
      </c>
      <c r="AO57" s="431">
        <v>7.9856910000000001</v>
      </c>
      <c r="AP57" s="431">
        <v>7.9395582000000005</v>
      </c>
      <c r="AQ57" s="431">
        <v>7.8492797526000002</v>
      </c>
      <c r="AR57" s="431">
        <v>8.0274837435359991</v>
      </c>
      <c r="AS57" s="431">
        <v>7.89938041994</v>
      </c>
      <c r="AT57" s="431">
        <v>7.7356608377999994</v>
      </c>
      <c r="AU57" s="431">
        <v>7.7317079715999997</v>
      </c>
      <c r="AV57" s="431">
        <v>7.9322392099999997</v>
      </c>
      <c r="AW57" s="431">
        <v>8.8107447443999991</v>
      </c>
      <c r="AX57" s="431">
        <v>7.3745368338000006</v>
      </c>
      <c r="AY57" s="431">
        <v>6.8768034608000006</v>
      </c>
      <c r="AZ57" s="431">
        <v>6.74730996054</v>
      </c>
      <c r="BA57" s="365">
        <v>5.7176791813082186</v>
      </c>
      <c r="BB57" s="453">
        <v>-0.15491401160026119</v>
      </c>
      <c r="BC57" s="453">
        <v>-1.6139709324082374E-2</v>
      </c>
      <c r="BD57" s="453">
        <v>1.5320689417421818E-3</v>
      </c>
    </row>
    <row r="58" spans="1:57">
      <c r="A58" s="361" t="s">
        <v>74</v>
      </c>
      <c r="B58" s="431">
        <v>0</v>
      </c>
      <c r="C58" s="431">
        <v>0</v>
      </c>
      <c r="D58" s="431">
        <v>0</v>
      </c>
      <c r="E58" s="431">
        <v>0</v>
      </c>
      <c r="F58" s="431">
        <v>0</v>
      </c>
      <c r="G58" s="431">
        <v>0</v>
      </c>
      <c r="H58" s="431">
        <v>0</v>
      </c>
      <c r="I58" s="431">
        <v>0</v>
      </c>
      <c r="J58" s="431">
        <v>0</v>
      </c>
      <c r="K58" s="431">
        <v>0</v>
      </c>
      <c r="L58" s="431">
        <v>0</v>
      </c>
      <c r="M58" s="431">
        <v>0</v>
      </c>
      <c r="N58" s="431">
        <v>0</v>
      </c>
      <c r="O58" s="431">
        <v>0</v>
      </c>
      <c r="P58" s="431">
        <v>0</v>
      </c>
      <c r="Q58" s="431">
        <v>0</v>
      </c>
      <c r="R58" s="431">
        <v>0</v>
      </c>
      <c r="S58" s="431">
        <v>0</v>
      </c>
      <c r="T58" s="431">
        <v>0</v>
      </c>
      <c r="U58" s="431">
        <v>0</v>
      </c>
      <c r="V58" s="431">
        <v>0</v>
      </c>
      <c r="W58" s="431">
        <v>0</v>
      </c>
      <c r="X58" s="431">
        <v>0</v>
      </c>
      <c r="Y58" s="431">
        <v>0</v>
      </c>
      <c r="Z58" s="431">
        <v>0</v>
      </c>
      <c r="AA58" s="431">
        <v>0</v>
      </c>
      <c r="AB58" s="431">
        <v>0</v>
      </c>
      <c r="AC58" s="431">
        <v>0</v>
      </c>
      <c r="AD58" s="431">
        <v>0</v>
      </c>
      <c r="AE58" s="431">
        <v>0</v>
      </c>
      <c r="AF58" s="431">
        <v>0</v>
      </c>
      <c r="AG58" s="431">
        <v>0</v>
      </c>
      <c r="AH58" s="431">
        <v>0</v>
      </c>
      <c r="AI58" s="431">
        <v>0</v>
      </c>
      <c r="AJ58" s="431">
        <v>0</v>
      </c>
      <c r="AK58" s="431">
        <v>0</v>
      </c>
      <c r="AL58" s="431">
        <v>0</v>
      </c>
      <c r="AM58" s="431">
        <v>0</v>
      </c>
      <c r="AN58" s="431">
        <v>0</v>
      </c>
      <c r="AO58" s="431">
        <v>0</v>
      </c>
      <c r="AP58" s="431">
        <v>0</v>
      </c>
      <c r="AQ58" s="431">
        <v>0</v>
      </c>
      <c r="AR58" s="431">
        <v>0</v>
      </c>
      <c r="AS58" s="431">
        <v>0</v>
      </c>
      <c r="AT58" s="431">
        <v>0</v>
      </c>
      <c r="AU58" s="431">
        <v>0</v>
      </c>
      <c r="AV58" s="431">
        <v>0</v>
      </c>
      <c r="AW58" s="431">
        <v>0</v>
      </c>
      <c r="AX58" s="431">
        <v>0</v>
      </c>
      <c r="AY58" s="431">
        <v>0</v>
      </c>
      <c r="AZ58" s="431">
        <v>0</v>
      </c>
      <c r="BA58" s="365">
        <v>0</v>
      </c>
      <c r="BB58" s="453">
        <v>0</v>
      </c>
      <c r="BC58" s="453">
        <v>0</v>
      </c>
      <c r="BD58" s="453">
        <v>0</v>
      </c>
    </row>
    <row r="59" spans="1:57">
      <c r="A59" s="361" t="s">
        <v>120</v>
      </c>
      <c r="B59" s="431">
        <v>0</v>
      </c>
      <c r="C59" s="431">
        <v>0</v>
      </c>
      <c r="D59" s="431">
        <v>0</v>
      </c>
      <c r="E59" s="431">
        <v>0</v>
      </c>
      <c r="F59" s="431">
        <v>0</v>
      </c>
      <c r="G59" s="431">
        <v>0</v>
      </c>
      <c r="H59" s="431">
        <v>0</v>
      </c>
      <c r="I59" s="431">
        <v>0</v>
      </c>
      <c r="J59" s="431">
        <v>0</v>
      </c>
      <c r="K59" s="431">
        <v>0</v>
      </c>
      <c r="L59" s="431">
        <v>0</v>
      </c>
      <c r="M59" s="431">
        <v>0</v>
      </c>
      <c r="N59" s="431">
        <v>0</v>
      </c>
      <c r="O59" s="431">
        <v>0</v>
      </c>
      <c r="P59" s="431">
        <v>0</v>
      </c>
      <c r="Q59" s="431">
        <v>0</v>
      </c>
      <c r="R59" s="431">
        <v>0</v>
      </c>
      <c r="S59" s="431">
        <v>0</v>
      </c>
      <c r="T59" s="431">
        <v>0</v>
      </c>
      <c r="U59" s="431">
        <v>0</v>
      </c>
      <c r="V59" s="431">
        <v>0</v>
      </c>
      <c r="W59" s="431">
        <v>0</v>
      </c>
      <c r="X59" s="431">
        <v>0</v>
      </c>
      <c r="Y59" s="431">
        <v>0</v>
      </c>
      <c r="Z59" s="431">
        <v>0</v>
      </c>
      <c r="AA59" s="431">
        <v>0</v>
      </c>
      <c r="AB59" s="431">
        <v>0</v>
      </c>
      <c r="AC59" s="431">
        <v>0</v>
      </c>
      <c r="AD59" s="431">
        <v>0</v>
      </c>
      <c r="AE59" s="431">
        <v>0</v>
      </c>
      <c r="AF59" s="431">
        <v>0</v>
      </c>
      <c r="AG59" s="431">
        <v>0</v>
      </c>
      <c r="AH59" s="431">
        <v>0</v>
      </c>
      <c r="AI59" s="431">
        <v>0</v>
      </c>
      <c r="AJ59" s="431">
        <v>0</v>
      </c>
      <c r="AK59" s="431">
        <v>0</v>
      </c>
      <c r="AL59" s="431">
        <v>0</v>
      </c>
      <c r="AM59" s="431">
        <v>0</v>
      </c>
      <c r="AN59" s="431">
        <v>0</v>
      </c>
      <c r="AO59" s="431">
        <v>0</v>
      </c>
      <c r="AP59" s="431">
        <v>0</v>
      </c>
      <c r="AQ59" s="431">
        <v>0</v>
      </c>
      <c r="AR59" s="431">
        <v>0</v>
      </c>
      <c r="AS59" s="431">
        <v>0</v>
      </c>
      <c r="AT59" s="431">
        <v>0</v>
      </c>
      <c r="AU59" s="431">
        <v>0</v>
      </c>
      <c r="AV59" s="431">
        <v>0</v>
      </c>
      <c r="AW59" s="431">
        <v>0</v>
      </c>
      <c r="AX59" s="431">
        <v>0</v>
      </c>
      <c r="AY59" s="431">
        <v>0</v>
      </c>
      <c r="AZ59" s="431">
        <v>0</v>
      </c>
      <c r="BA59" s="365">
        <v>0</v>
      </c>
      <c r="BB59" s="453">
        <v>0</v>
      </c>
      <c r="BC59" s="453">
        <v>0</v>
      </c>
      <c r="BD59" s="453">
        <v>0</v>
      </c>
    </row>
    <row r="60" spans="1:57">
      <c r="A60" s="361" t="s">
        <v>75</v>
      </c>
      <c r="B60" s="431">
        <v>0</v>
      </c>
      <c r="C60" s="431">
        <v>0</v>
      </c>
      <c r="D60" s="431">
        <v>0</v>
      </c>
      <c r="E60" s="431">
        <v>0</v>
      </c>
      <c r="F60" s="431">
        <v>0</v>
      </c>
      <c r="G60" s="431">
        <v>0</v>
      </c>
      <c r="H60" s="431">
        <v>0</v>
      </c>
      <c r="I60" s="431">
        <v>0</v>
      </c>
      <c r="J60" s="431">
        <v>0</v>
      </c>
      <c r="K60" s="431">
        <v>0</v>
      </c>
      <c r="L60" s="431">
        <v>0</v>
      </c>
      <c r="M60" s="431">
        <v>0</v>
      </c>
      <c r="N60" s="431">
        <v>0</v>
      </c>
      <c r="O60" s="431">
        <v>0</v>
      </c>
      <c r="P60" s="431">
        <v>0</v>
      </c>
      <c r="Q60" s="431">
        <v>0</v>
      </c>
      <c r="R60" s="431">
        <v>0</v>
      </c>
      <c r="S60" s="431">
        <v>0</v>
      </c>
      <c r="T60" s="431">
        <v>0</v>
      </c>
      <c r="U60" s="431">
        <v>0</v>
      </c>
      <c r="V60" s="431">
        <v>0</v>
      </c>
      <c r="W60" s="431">
        <v>0</v>
      </c>
      <c r="X60" s="431">
        <v>0</v>
      </c>
      <c r="Y60" s="431">
        <v>0</v>
      </c>
      <c r="Z60" s="431">
        <v>0</v>
      </c>
      <c r="AA60" s="431">
        <v>0</v>
      </c>
      <c r="AB60" s="431">
        <v>0</v>
      </c>
      <c r="AC60" s="431">
        <v>0</v>
      </c>
      <c r="AD60" s="431">
        <v>0</v>
      </c>
      <c r="AE60" s="431">
        <v>0</v>
      </c>
      <c r="AF60" s="431">
        <v>0</v>
      </c>
      <c r="AG60" s="431">
        <v>0</v>
      </c>
      <c r="AH60" s="431">
        <v>0</v>
      </c>
      <c r="AI60" s="431">
        <v>0</v>
      </c>
      <c r="AJ60" s="431">
        <v>0</v>
      </c>
      <c r="AK60" s="431">
        <v>0</v>
      </c>
      <c r="AL60" s="431">
        <v>7.8904000000000005E-3</v>
      </c>
      <c r="AM60" s="431">
        <v>1.2399199999999999E-2</v>
      </c>
      <c r="AN60" s="431">
        <v>1.5780800000000001E-2</v>
      </c>
      <c r="AO60" s="431">
        <v>1.409E-2</v>
      </c>
      <c r="AP60" s="431">
        <v>2.7972595199999999E-2</v>
      </c>
      <c r="AQ60" s="431">
        <v>1.9822375600000001E-2</v>
      </c>
      <c r="AR60" s="431">
        <v>5.5475148000000002E-2</v>
      </c>
      <c r="AS60" s="431">
        <v>6.4180513600000003E-2</v>
      </c>
      <c r="AT60" s="431">
        <v>2.35145192E-2</v>
      </c>
      <c r="AU60" s="431">
        <v>6.7586348399999996E-2</v>
      </c>
      <c r="AV60" s="431">
        <v>6.4149515599999998E-2</v>
      </c>
      <c r="AW60" s="431">
        <v>7.3815255600000004E-2</v>
      </c>
      <c r="AX60" s="431">
        <v>9.5956281599999999E-2</v>
      </c>
      <c r="AY60" s="431">
        <v>0.14110513508776931</v>
      </c>
      <c r="AZ60" s="431">
        <v>9.9538783648497234E-2</v>
      </c>
      <c r="BA60" s="365">
        <v>9.9811492644794261E-2</v>
      </c>
      <c r="BB60" s="453">
        <v>0</v>
      </c>
      <c r="BC60" s="453">
        <v>0.1353400465643757</v>
      </c>
      <c r="BD60" s="453">
        <v>2.6744783099275082E-5</v>
      </c>
    </row>
    <row r="61" spans="1:57">
      <c r="A61" s="361" t="s">
        <v>121</v>
      </c>
      <c r="B61" s="431">
        <v>0</v>
      </c>
      <c r="C61" s="431">
        <v>0</v>
      </c>
      <c r="D61" s="431">
        <v>0</v>
      </c>
      <c r="E61" s="431">
        <v>0</v>
      </c>
      <c r="F61" s="431">
        <v>0</v>
      </c>
      <c r="G61" s="431">
        <v>0</v>
      </c>
      <c r="H61" s="431">
        <v>0</v>
      </c>
      <c r="I61" s="431">
        <v>0</v>
      </c>
      <c r="J61" s="431">
        <v>0</v>
      </c>
      <c r="K61" s="431">
        <v>0</v>
      </c>
      <c r="L61" s="431">
        <v>0</v>
      </c>
      <c r="M61" s="431">
        <v>0</v>
      </c>
      <c r="N61" s="431">
        <v>0</v>
      </c>
      <c r="O61" s="431">
        <v>0</v>
      </c>
      <c r="P61" s="431">
        <v>0</v>
      </c>
      <c r="Q61" s="431">
        <v>0</v>
      </c>
      <c r="R61" s="431">
        <v>0</v>
      </c>
      <c r="S61" s="431">
        <v>0</v>
      </c>
      <c r="T61" s="431">
        <v>0</v>
      </c>
      <c r="U61" s="431">
        <v>0</v>
      </c>
      <c r="V61" s="431">
        <v>0</v>
      </c>
      <c r="W61" s="431">
        <v>0</v>
      </c>
      <c r="X61" s="431">
        <v>0</v>
      </c>
      <c r="Y61" s="431">
        <v>0</v>
      </c>
      <c r="Z61" s="431">
        <v>0</v>
      </c>
      <c r="AA61" s="431">
        <v>0</v>
      </c>
      <c r="AB61" s="431">
        <v>0</v>
      </c>
      <c r="AC61" s="431">
        <v>0</v>
      </c>
      <c r="AD61" s="431">
        <v>0</v>
      </c>
      <c r="AE61" s="431">
        <v>0</v>
      </c>
      <c r="AF61" s="431">
        <v>0</v>
      </c>
      <c r="AG61" s="431">
        <v>0</v>
      </c>
      <c r="AH61" s="431">
        <v>0</v>
      </c>
      <c r="AI61" s="431">
        <v>0</v>
      </c>
      <c r="AJ61" s="431">
        <v>0</v>
      </c>
      <c r="AK61" s="431">
        <v>0</v>
      </c>
      <c r="AL61" s="431">
        <v>1.8487E-2</v>
      </c>
      <c r="AM61" s="431">
        <v>9.4282000000000005E-2</v>
      </c>
      <c r="AN61" s="431">
        <v>0.11092</v>
      </c>
      <c r="AO61" s="431">
        <v>0.12570900000000002</v>
      </c>
      <c r="AP61" s="431">
        <v>0.145428</v>
      </c>
      <c r="AQ61" s="431">
        <v>0.28161399999999998</v>
      </c>
      <c r="AR61" s="431">
        <v>0.135569</v>
      </c>
      <c r="AS61" s="431">
        <v>0.34323599999999999</v>
      </c>
      <c r="AT61" s="431">
        <v>0.55090300000000003</v>
      </c>
      <c r="AU61" s="431">
        <v>0.71604999999999996</v>
      </c>
      <c r="AV61" s="431">
        <v>1.3395750000000002</v>
      </c>
      <c r="AW61" s="431">
        <v>1.7316780000000001</v>
      </c>
      <c r="AX61" s="431">
        <v>1.4493689999999999</v>
      </c>
      <c r="AY61" s="431">
        <v>1.462432</v>
      </c>
      <c r="AZ61" s="431">
        <v>1.2640460069250623</v>
      </c>
      <c r="BA61" s="365">
        <v>1.2675091466700623</v>
      </c>
      <c r="BB61" s="453">
        <v>0</v>
      </c>
      <c r="BC61" s="453">
        <v>0.2413992679689394</v>
      </c>
      <c r="BD61" s="453">
        <v>3.3963282476179302E-4</v>
      </c>
    </row>
    <row r="62" spans="1:57">
      <c r="A62" s="361" t="s">
        <v>78</v>
      </c>
      <c r="B62" s="431">
        <v>6.5157859962831164E-3</v>
      </c>
      <c r="C62" s="431">
        <v>6.2465096369504047E-3</v>
      </c>
      <c r="D62" s="431">
        <v>6.5145961041426339E-3</v>
      </c>
      <c r="E62" s="431">
        <v>6.6556463164852836E-3</v>
      </c>
      <c r="F62" s="431">
        <v>7.3298722733696068E-3</v>
      </c>
      <c r="G62" s="431">
        <v>7.164998568540441E-3</v>
      </c>
      <c r="H62" s="431">
        <v>7.5780000000000005E-3</v>
      </c>
      <c r="I62" s="431">
        <v>6.3020000000000003E-3</v>
      </c>
      <c r="J62" s="431">
        <v>1.3649E-2</v>
      </c>
      <c r="K62" s="431">
        <v>9.3019999999999995E-3</v>
      </c>
      <c r="L62" s="431">
        <v>9.9750000000000012E-3</v>
      </c>
      <c r="M62" s="431">
        <v>6.6490000000000004E-3</v>
      </c>
      <c r="N62" s="431">
        <v>6.6490000000000004E-3</v>
      </c>
      <c r="O62" s="431">
        <v>8.6570000000000015E-3</v>
      </c>
      <c r="P62" s="431">
        <v>6.6370000000000005E-3</v>
      </c>
      <c r="Q62" s="431">
        <v>6.6370000000000005E-3</v>
      </c>
      <c r="R62" s="431">
        <v>9.7180000000000009E-3</v>
      </c>
      <c r="S62" s="431">
        <v>8.4489999999999999E-3</v>
      </c>
      <c r="T62" s="431">
        <v>5.2169999999999994E-3</v>
      </c>
      <c r="U62" s="431">
        <v>3.2530000000000002E-3</v>
      </c>
      <c r="V62" s="431">
        <v>1.3470000000000001E-3</v>
      </c>
      <c r="W62" s="431">
        <v>6.7400000000000001E-4</v>
      </c>
      <c r="X62" s="431">
        <v>6.7400000000000001E-4</v>
      </c>
      <c r="Y62" s="431">
        <v>6.7400000000000001E-4</v>
      </c>
      <c r="Z62" s="431">
        <v>0</v>
      </c>
      <c r="AA62" s="431">
        <v>0</v>
      </c>
      <c r="AB62" s="431">
        <v>1.3470000000000001E-3</v>
      </c>
      <c r="AC62" s="431">
        <v>1.3470000000000001E-3</v>
      </c>
      <c r="AD62" s="431">
        <v>7.4346999999999996E-2</v>
      </c>
      <c r="AE62" s="431">
        <v>7.5564558479841476E-2</v>
      </c>
      <c r="AF62" s="431">
        <v>0.12178849133832612</v>
      </c>
      <c r="AG62" s="431">
        <v>0.13537215950128775</v>
      </c>
      <c r="AH62" s="431">
        <v>0.13493757992657765</v>
      </c>
      <c r="AI62" s="431">
        <v>0.13604084379340201</v>
      </c>
      <c r="AJ62" s="431">
        <v>0.13516440569630986</v>
      </c>
      <c r="AK62" s="431">
        <v>0.13560816802222786</v>
      </c>
      <c r="AL62" s="431">
        <v>0.13563566852050388</v>
      </c>
      <c r="AM62" s="431">
        <v>0.13520121203875232</v>
      </c>
      <c r="AN62" s="431">
        <v>0.13469400000000001</v>
      </c>
      <c r="AO62" s="431">
        <v>0.13824246666471995</v>
      </c>
      <c r="AP62" s="431">
        <v>0.1369484956719472</v>
      </c>
      <c r="AQ62" s="431">
        <v>0.13667495232298271</v>
      </c>
      <c r="AR62" s="431">
        <v>0.14005028690857033</v>
      </c>
      <c r="AS62" s="431">
        <v>0.1850235247956955</v>
      </c>
      <c r="AT62" s="431">
        <v>0.21380487897859282</v>
      </c>
      <c r="AU62" s="431">
        <v>0.32130278579633598</v>
      </c>
      <c r="AV62" s="431">
        <v>0.40242556234273236</v>
      </c>
      <c r="AW62" s="431">
        <v>0.55862880250137059</v>
      </c>
      <c r="AX62" s="431">
        <v>0.53815466468590234</v>
      </c>
      <c r="AY62" s="431">
        <v>0.67328274331404914</v>
      </c>
      <c r="AZ62" s="431">
        <v>0.47496787222101639</v>
      </c>
      <c r="BA62" s="365">
        <v>0.47621170729872686</v>
      </c>
      <c r="BB62" s="453">
        <v>-1.2061827540355008E-4</v>
      </c>
      <c r="BC62" s="453">
        <v>0.13242825493493671</v>
      </c>
      <c r="BD62" s="453">
        <v>1.2760232493747026E-4</v>
      </c>
    </row>
    <row r="63" spans="1:57">
      <c r="A63" s="175" t="s">
        <v>79</v>
      </c>
      <c r="B63" s="369">
        <v>0.2175157859962831</v>
      </c>
      <c r="C63" s="369">
        <v>0.2382465096369504</v>
      </c>
      <c r="D63" s="369">
        <v>0.26251459610414263</v>
      </c>
      <c r="E63" s="369">
        <v>0.28865564631648533</v>
      </c>
      <c r="F63" s="369">
        <v>0.31832987227336962</v>
      </c>
      <c r="G63" s="369">
        <v>0.35016499856854044</v>
      </c>
      <c r="H63" s="369">
        <v>0.24923000000000001</v>
      </c>
      <c r="I63" s="369">
        <v>0.38386699999999996</v>
      </c>
      <c r="J63" s="369">
        <v>0.64849400000000001</v>
      </c>
      <c r="K63" s="369">
        <v>0.70458500000000002</v>
      </c>
      <c r="L63" s="369">
        <v>1.2979780000000001</v>
      </c>
      <c r="M63" s="369">
        <v>1.2796519999999998</v>
      </c>
      <c r="N63" s="369">
        <v>1.2944699999999998</v>
      </c>
      <c r="O63" s="369">
        <v>0.79555900000000013</v>
      </c>
      <c r="P63" s="369">
        <v>1.1424779999999999</v>
      </c>
      <c r="Q63" s="369">
        <v>1.2038099999999998</v>
      </c>
      <c r="R63" s="369">
        <v>1.0095999999999998</v>
      </c>
      <c r="S63" s="369">
        <v>1.910712</v>
      </c>
      <c r="T63" s="369">
        <v>2.3223690000000001</v>
      </c>
      <c r="U63" s="369">
        <v>2.6790129999999999</v>
      </c>
      <c r="V63" s="369">
        <v>2.8152140000000001</v>
      </c>
      <c r="W63" s="369">
        <v>3.0039520000000004</v>
      </c>
      <c r="X63" s="369">
        <v>3.1214040000000001</v>
      </c>
      <c r="Y63" s="369">
        <v>3.0603120000000001</v>
      </c>
      <c r="Z63" s="369">
        <v>2.9711600000000002</v>
      </c>
      <c r="AA63" s="369">
        <v>3.0805160000000003</v>
      </c>
      <c r="AB63" s="369">
        <v>3.581782</v>
      </c>
      <c r="AC63" s="369">
        <v>4.0531839999999999</v>
      </c>
      <c r="AD63" s="369">
        <v>4.7409909999999993</v>
      </c>
      <c r="AE63" s="369">
        <v>4.9603545584798416</v>
      </c>
      <c r="AF63" s="369">
        <v>5.282924491338326</v>
      </c>
      <c r="AG63" s="369">
        <v>6.2206461595012881</v>
      </c>
      <c r="AH63" s="369">
        <v>6.6847395799265774</v>
      </c>
      <c r="AI63" s="369">
        <v>7.2678348437934019</v>
      </c>
      <c r="AJ63" s="369">
        <v>7.10042640569631</v>
      </c>
      <c r="AK63" s="369">
        <v>7.6940111680222278</v>
      </c>
      <c r="AL63" s="369">
        <v>8.6599310685205033</v>
      </c>
      <c r="AM63" s="369">
        <v>9.0847064120387522</v>
      </c>
      <c r="AN63" s="369">
        <v>9.4828218000000017</v>
      </c>
      <c r="AO63" s="369">
        <v>9.6370104666647194</v>
      </c>
      <c r="AP63" s="369">
        <v>9.8064652908719481</v>
      </c>
      <c r="AQ63" s="369">
        <v>9.7898650805229828</v>
      </c>
      <c r="AR63" s="369">
        <v>9.9248201784445698</v>
      </c>
      <c r="AS63" s="369">
        <v>9.6646434583356964</v>
      </c>
      <c r="AT63" s="369">
        <v>9.8814962359785934</v>
      </c>
      <c r="AU63" s="369">
        <v>10.122388105796334</v>
      </c>
      <c r="AV63" s="369">
        <v>11.165675287942733</v>
      </c>
      <c r="AW63" s="369">
        <v>12.298483802501369</v>
      </c>
      <c r="AX63" s="369">
        <v>10.892749780085902</v>
      </c>
      <c r="AY63" s="369">
        <v>10.778486339201818</v>
      </c>
      <c r="AZ63" s="369">
        <v>10.222103623334576</v>
      </c>
      <c r="BA63" s="369">
        <v>9.271667527921803</v>
      </c>
      <c r="BB63" s="270">
        <v>-9.5456723616556549E-2</v>
      </c>
      <c r="BC63" s="270">
        <v>4.1596781308923525E-3</v>
      </c>
      <c r="BD63" s="270">
        <v>2.4843707215040922E-3</v>
      </c>
      <c r="BE63" s="86"/>
    </row>
    <row r="64" spans="1:57">
      <c r="B64" s="431"/>
      <c r="C64" s="431"/>
      <c r="D64" s="431"/>
      <c r="E64" s="431"/>
      <c r="F64" s="431"/>
      <c r="G64" s="431"/>
      <c r="H64" s="431"/>
      <c r="I64" s="431"/>
      <c r="J64" s="431"/>
      <c r="K64" s="431"/>
      <c r="L64" s="431"/>
      <c r="M64" s="431"/>
      <c r="N64" s="431"/>
      <c r="O64" s="431"/>
      <c r="P64" s="431"/>
      <c r="Q64" s="431"/>
      <c r="R64" s="431"/>
      <c r="S64" s="431"/>
      <c r="T64" s="431"/>
      <c r="U64" s="431"/>
      <c r="V64" s="431"/>
      <c r="W64" s="431"/>
      <c r="X64" s="431"/>
      <c r="Y64" s="431"/>
      <c r="Z64" s="431"/>
      <c r="AA64" s="431"/>
      <c r="AB64" s="431"/>
      <c r="AC64" s="431"/>
      <c r="AD64" s="431"/>
      <c r="AE64" s="431"/>
      <c r="AF64" s="431"/>
      <c r="AG64" s="431"/>
      <c r="AH64" s="431"/>
      <c r="AI64" s="431"/>
      <c r="AJ64" s="431"/>
      <c r="AK64" s="431"/>
      <c r="AL64" s="431"/>
      <c r="AM64" s="431"/>
      <c r="AN64" s="431"/>
      <c r="AO64" s="431"/>
      <c r="AP64" s="431"/>
      <c r="AQ64" s="431"/>
      <c r="AR64" s="431"/>
      <c r="AS64" s="431"/>
      <c r="AT64" s="431"/>
      <c r="AU64" s="431"/>
      <c r="AV64" s="431"/>
      <c r="AW64" s="431"/>
      <c r="AX64" s="431"/>
      <c r="AY64" s="431"/>
      <c r="AZ64" s="431"/>
      <c r="BA64" s="365"/>
      <c r="BB64" s="453"/>
      <c r="BC64" s="453"/>
      <c r="BD64" s="453"/>
    </row>
    <row r="65" spans="1:57">
      <c r="A65" s="361" t="s">
        <v>103</v>
      </c>
      <c r="B65" s="431">
        <v>7.0000000000000007E-2</v>
      </c>
      <c r="C65" s="431">
        <v>6.8000000000000005E-2</v>
      </c>
      <c r="D65" s="431">
        <v>5.2000000000000005E-2</v>
      </c>
      <c r="E65" s="431">
        <v>5.5E-2</v>
      </c>
      <c r="F65" s="431">
        <v>7.0000000000000007E-2</v>
      </c>
      <c r="G65" s="431">
        <v>8.3000000000000004E-2</v>
      </c>
      <c r="H65" s="431">
        <v>2.3E-2</v>
      </c>
      <c r="I65" s="431">
        <v>0.02</v>
      </c>
      <c r="J65" s="431">
        <v>2.3E-2</v>
      </c>
      <c r="K65" s="431">
        <v>1.9E-2</v>
      </c>
      <c r="L65" s="431">
        <v>2.4E-2</v>
      </c>
      <c r="M65" s="431">
        <v>4.7E-2</v>
      </c>
      <c r="N65" s="431">
        <v>6.0999999999999999E-2</v>
      </c>
      <c r="O65" s="431">
        <v>3.1E-2</v>
      </c>
      <c r="P65" s="431">
        <v>7.2000000000000008E-2</v>
      </c>
      <c r="Q65" s="431">
        <v>6.4000000000000001E-2</v>
      </c>
      <c r="R65" s="431">
        <v>4.4999999999999998E-2</v>
      </c>
      <c r="S65" s="431">
        <v>0.83499999999999996</v>
      </c>
      <c r="T65" s="431">
        <v>0.745</v>
      </c>
      <c r="U65" s="431">
        <v>0.82600000000000007</v>
      </c>
      <c r="V65" s="431">
        <v>0.86199999999999999</v>
      </c>
      <c r="W65" s="431">
        <v>0.88500000000000001</v>
      </c>
      <c r="X65" s="431">
        <v>1.0580000000000001</v>
      </c>
      <c r="Y65" s="431">
        <v>0.995</v>
      </c>
      <c r="Z65" s="431">
        <v>0.84099999999999997</v>
      </c>
      <c r="AA65" s="431">
        <v>0.65900000000000003</v>
      </c>
      <c r="AB65" s="431">
        <v>0.68</v>
      </c>
      <c r="AC65" s="431">
        <v>0.80800000000000005</v>
      </c>
      <c r="AD65" s="431">
        <v>0.65800000000000003</v>
      </c>
      <c r="AE65" s="431">
        <v>0.62</v>
      </c>
      <c r="AF65" s="431">
        <v>0.62</v>
      </c>
      <c r="AG65" s="431">
        <v>0.29199999999999998</v>
      </c>
      <c r="AH65" s="431">
        <v>0.51200000000000001</v>
      </c>
      <c r="AI65" s="431">
        <v>0.54800000000000004</v>
      </c>
      <c r="AJ65" s="431">
        <v>0.58699999999999997</v>
      </c>
      <c r="AK65" s="431">
        <v>0.48499999999999999</v>
      </c>
      <c r="AL65" s="431">
        <v>0.56000000000000005</v>
      </c>
      <c r="AM65" s="431">
        <v>0.73499999999999999</v>
      </c>
      <c r="AN65" s="431">
        <v>0.60599999999999998</v>
      </c>
      <c r="AO65" s="431">
        <v>0.72299999999999998</v>
      </c>
      <c r="AP65" s="431">
        <v>0.59399999999999997</v>
      </c>
      <c r="AQ65" s="431">
        <v>0.88200000000000001</v>
      </c>
      <c r="AR65" s="431">
        <v>0.75700000000000001</v>
      </c>
      <c r="AS65" s="431">
        <v>0.75700000000000001</v>
      </c>
      <c r="AT65" s="431">
        <v>0.48599999999999999</v>
      </c>
      <c r="AU65" s="431">
        <v>0.31</v>
      </c>
      <c r="AV65" s="431">
        <v>0.27500000000000002</v>
      </c>
      <c r="AW65" s="431">
        <v>0.29199999999999998</v>
      </c>
      <c r="AX65" s="431">
        <v>0.158</v>
      </c>
      <c r="AY65" s="431">
        <v>0.17899999999999999</v>
      </c>
      <c r="AZ65" s="431">
        <v>0.14400000000000002</v>
      </c>
      <c r="BA65" s="365">
        <v>0.14439452054794522</v>
      </c>
      <c r="BB65" s="453">
        <v>0</v>
      </c>
      <c r="BC65" s="453">
        <v>-0.13212414780705228</v>
      </c>
      <c r="BD65" s="453">
        <v>3.8690937799401581E-5</v>
      </c>
    </row>
    <row r="66" spans="1:57">
      <c r="A66" s="361" t="s">
        <v>81</v>
      </c>
      <c r="B66" s="431">
        <v>0.40300000000000002</v>
      </c>
      <c r="C66" s="431">
        <v>0.27400000000000002</v>
      </c>
      <c r="D66" s="431">
        <v>0.42199999999999999</v>
      </c>
      <c r="E66" s="431">
        <v>0.439</v>
      </c>
      <c r="F66" s="431">
        <v>0.47400000000000003</v>
      </c>
      <c r="G66" s="431">
        <v>0.437</v>
      </c>
      <c r="H66" s="431">
        <v>0.35861300000000002</v>
      </c>
      <c r="I66" s="431">
        <v>0.31734200000000001</v>
      </c>
      <c r="J66" s="431">
        <v>0.27641199999999999</v>
      </c>
      <c r="K66" s="431">
        <v>0.48264299999999999</v>
      </c>
      <c r="L66" s="431">
        <v>0.576824</v>
      </c>
      <c r="M66" s="431">
        <v>0.56420000000000003</v>
      </c>
      <c r="N66" s="431">
        <v>0.64347200000000004</v>
      </c>
      <c r="O66" s="431">
        <v>0.6164400000000001</v>
      </c>
      <c r="P66" s="431">
        <v>0.68376099999999995</v>
      </c>
      <c r="Q66" s="431">
        <v>0.55048000000000008</v>
      </c>
      <c r="R66" s="431">
        <v>0.70948599999999995</v>
      </c>
      <c r="S66" s="431">
        <v>0.73317100000000002</v>
      </c>
      <c r="T66" s="431">
        <v>0.69542999999999999</v>
      </c>
      <c r="U66" s="431">
        <v>0.70520000000000005</v>
      </c>
      <c r="V66" s="431">
        <v>0.74459500000000001</v>
      </c>
      <c r="W66" s="431">
        <v>0.74865999999999999</v>
      </c>
      <c r="X66" s="431">
        <v>0.79198500000000005</v>
      </c>
      <c r="Y66" s="431">
        <v>0.86575100000000005</v>
      </c>
      <c r="Z66" s="431">
        <v>0.88604800000000006</v>
      </c>
      <c r="AA66" s="431">
        <v>0.75910699999999998</v>
      </c>
      <c r="AB66" s="431">
        <v>0.78131100000000009</v>
      </c>
      <c r="AC66" s="431">
        <v>0.80035599999999996</v>
      </c>
      <c r="AD66" s="431">
        <v>0.964086</v>
      </c>
      <c r="AE66" s="431">
        <v>1.0375889999999999</v>
      </c>
      <c r="AF66" s="431">
        <v>0.69425900000000007</v>
      </c>
      <c r="AG66" s="431">
        <v>0.95420000000000005</v>
      </c>
      <c r="AH66" s="431">
        <v>0.80759900000000007</v>
      </c>
      <c r="AI66" s="431">
        <v>0.79450699999999996</v>
      </c>
      <c r="AJ66" s="431">
        <v>0.72220700000000004</v>
      </c>
      <c r="AK66" s="431">
        <v>0.86941000000000002</v>
      </c>
      <c r="AL66" s="431">
        <v>0.76480400000000004</v>
      </c>
      <c r="AM66" s="431">
        <v>0.82047500000000007</v>
      </c>
      <c r="AN66" s="431">
        <v>0.85073500000000002</v>
      </c>
      <c r="AO66" s="431">
        <v>0.86951999999999996</v>
      </c>
      <c r="AP66" s="431">
        <v>0.85073500000000002</v>
      </c>
      <c r="AQ66" s="431">
        <v>0.85121000000000002</v>
      </c>
      <c r="AR66" s="431">
        <v>0.77378400000000003</v>
      </c>
      <c r="AS66" s="431">
        <v>0.69632300000000003</v>
      </c>
      <c r="AT66" s="431">
        <v>0.61889800000000006</v>
      </c>
      <c r="AU66" s="431">
        <v>0.46400999999999998</v>
      </c>
      <c r="AV66" s="431">
        <v>0.44078800000000001</v>
      </c>
      <c r="AW66" s="431">
        <v>0.39052600000000004</v>
      </c>
      <c r="AX66" s="431">
        <v>0.38582499999999997</v>
      </c>
      <c r="AY66" s="431">
        <v>0.39431099999999997</v>
      </c>
      <c r="AZ66" s="431">
        <v>0.41155040000000004</v>
      </c>
      <c r="BA66" s="365">
        <v>0.43041430000000003</v>
      </c>
      <c r="BB66" s="453">
        <v>4.2978708427470202E-2</v>
      </c>
      <c r="BC66" s="453">
        <v>-7.0042989374426212E-2</v>
      </c>
      <c r="BD66" s="453">
        <v>1.1533078213687986E-4</v>
      </c>
    </row>
    <row r="67" spans="1:57">
      <c r="A67" s="361" t="s">
        <v>163</v>
      </c>
      <c r="B67" s="431">
        <v>24.657</v>
      </c>
      <c r="C67" s="431">
        <v>24.344999999999999</v>
      </c>
      <c r="D67" s="431">
        <v>25.048000000000002</v>
      </c>
      <c r="E67" s="431">
        <v>26.219000000000001</v>
      </c>
      <c r="F67" s="431">
        <v>26.477</v>
      </c>
      <c r="G67" s="431">
        <v>27.352</v>
      </c>
      <c r="H67" s="431">
        <v>29.249811825636598</v>
      </c>
      <c r="I67" s="431">
        <v>29.456977557186015</v>
      </c>
      <c r="J67" s="431">
        <v>31.378350453172207</v>
      </c>
      <c r="K67" s="431">
        <v>32.870604661199827</v>
      </c>
      <c r="L67" s="431">
        <v>35.082548122572298</v>
      </c>
      <c r="M67" s="431">
        <v>36.834776003452745</v>
      </c>
      <c r="N67" s="431">
        <v>38.159252481657319</v>
      </c>
      <c r="O67" s="431">
        <v>37.06199827362969</v>
      </c>
      <c r="P67" s="431">
        <v>39.531107466551582</v>
      </c>
      <c r="Q67" s="431">
        <v>42.71126934441088</v>
      </c>
      <c r="R67" s="431">
        <v>50.632849982304698</v>
      </c>
      <c r="S67" s="431">
        <v>55.510507590418641</v>
      </c>
      <c r="T67" s="431">
        <v>56.380161589555463</v>
      </c>
      <c r="U67" s="431">
        <v>60.751215371601205</v>
      </c>
      <c r="V67" s="431">
        <v>62.388109482520498</v>
      </c>
      <c r="W67" s="431">
        <v>63.25586021924903</v>
      </c>
      <c r="X67" s="431">
        <v>64.365698175658181</v>
      </c>
      <c r="Y67" s="431">
        <v>69.641209133793694</v>
      </c>
      <c r="Z67" s="431">
        <v>64.993872977988786</v>
      </c>
      <c r="AA67" s="431">
        <v>67.317083277945628</v>
      </c>
      <c r="AB67" s="431">
        <v>66.100847964177831</v>
      </c>
      <c r="AC67" s="431">
        <v>66.352913963825372</v>
      </c>
      <c r="AD67" s="431">
        <v>66.614739318669763</v>
      </c>
      <c r="AE67" s="431">
        <v>68.755805918963176</v>
      </c>
      <c r="AF67" s="431">
        <v>71.342505597239835</v>
      </c>
      <c r="AG67" s="431">
        <v>72.44258998986902</v>
      </c>
      <c r="AH67" s="431">
        <v>74.040135387824989</v>
      </c>
      <c r="AI67" s="431">
        <v>71.816687391614963</v>
      </c>
      <c r="AJ67" s="431">
        <v>75.038638786731894</v>
      </c>
      <c r="AK67" s="431">
        <v>74.631588056439298</v>
      </c>
      <c r="AL67" s="431">
        <v>74.898438599238858</v>
      </c>
      <c r="AM67" s="431">
        <v>71.246613211569738</v>
      </c>
      <c r="AN67" s="431">
        <v>79.188839830209574</v>
      </c>
      <c r="AO67" s="431">
        <v>86.767570622011817</v>
      </c>
      <c r="AP67" s="431">
        <v>79.988309308074889</v>
      </c>
      <c r="AQ67" s="431">
        <v>81.472735565954153</v>
      </c>
      <c r="AR67" s="431">
        <v>83.661002775715346</v>
      </c>
      <c r="AS67" s="431">
        <v>93.336417797900026</v>
      </c>
      <c r="AT67" s="431">
        <v>93.823692819530081</v>
      </c>
      <c r="AU67" s="431">
        <v>92.82340483545606</v>
      </c>
      <c r="AV67" s="431">
        <v>90.512135315051808</v>
      </c>
      <c r="AW67" s="431">
        <v>88.3391147251142</v>
      </c>
      <c r="AX67" s="431">
        <v>88.612880429215323</v>
      </c>
      <c r="AY67" s="431">
        <v>89.839366970921375</v>
      </c>
      <c r="AZ67" s="431">
        <v>83.350435179783133</v>
      </c>
      <c r="BA67" s="365">
        <v>85.107729714139836</v>
      </c>
      <c r="BB67" s="453">
        <v>1.829336284121541E-2</v>
      </c>
      <c r="BC67" s="453">
        <v>4.1258218597490792E-3</v>
      </c>
      <c r="BD67" s="453">
        <v>2.2804867476224899E-2</v>
      </c>
    </row>
    <row r="68" spans="1:57">
      <c r="A68" s="361" t="s">
        <v>97</v>
      </c>
      <c r="B68" s="432">
        <v>3.725611115106036</v>
      </c>
      <c r="C68" s="432">
        <v>3.8058614037148311</v>
      </c>
      <c r="D68" s="432">
        <v>3.7996532148242395</v>
      </c>
      <c r="E68" s="432">
        <v>3.8465235346490623</v>
      </c>
      <c r="F68" s="432">
        <v>3.7190167297603187</v>
      </c>
      <c r="G68" s="432">
        <v>3.7677949205040333</v>
      </c>
      <c r="H68" s="432">
        <v>3.7935045243732</v>
      </c>
      <c r="I68" s="432">
        <v>3.9498734397698003</v>
      </c>
      <c r="J68" s="432">
        <v>3.9979901117842003</v>
      </c>
      <c r="K68" s="432">
        <v>3.7851888654885997</v>
      </c>
      <c r="L68" s="432">
        <v>3.7903590286725999</v>
      </c>
      <c r="M68" s="432">
        <v>3.9942911801044003</v>
      </c>
      <c r="N68" s="432">
        <v>3.5200092347758001</v>
      </c>
      <c r="O68" s="432">
        <v>3.3853803827370004</v>
      </c>
      <c r="P68" s="432">
        <v>3.0967802216573999</v>
      </c>
      <c r="Q68" s="432">
        <v>3.4400017844212001</v>
      </c>
      <c r="R68" s="432">
        <v>3.3156325205580002</v>
      </c>
      <c r="S68" s="432">
        <v>3.3312769409580003</v>
      </c>
      <c r="T68" s="432">
        <v>3.232625652152</v>
      </c>
      <c r="U68" s="432">
        <v>3.2915117202510005</v>
      </c>
      <c r="V68" s="432">
        <v>3.6914739729839998</v>
      </c>
      <c r="W68" s="432">
        <v>4.3615903066620003</v>
      </c>
      <c r="X68" s="432">
        <v>5.0095552753840007</v>
      </c>
      <c r="Y68" s="432">
        <v>5.0408283163839993</v>
      </c>
      <c r="Z68" s="432">
        <v>5.1341492847089212</v>
      </c>
      <c r="AA68" s="432">
        <v>6.770003350175462</v>
      </c>
      <c r="AB68" s="432">
        <v>5.8270765954662602</v>
      </c>
      <c r="AC68" s="432">
        <v>5.8683798346163787</v>
      </c>
      <c r="AD68" s="432">
        <v>6.7380284592010655</v>
      </c>
      <c r="AE68" s="432">
        <v>6.4999272232048666</v>
      </c>
      <c r="AF68" s="432">
        <v>6.6345488441044997</v>
      </c>
      <c r="AG68" s="432">
        <v>6.698111466083251</v>
      </c>
      <c r="AH68" s="432">
        <v>7.0718194367347786</v>
      </c>
      <c r="AI68" s="432">
        <v>7.3813713874213081</v>
      </c>
      <c r="AJ68" s="432">
        <v>6.704737496544551</v>
      </c>
      <c r="AK68" s="432">
        <v>6.8989991945586508</v>
      </c>
      <c r="AL68" s="432">
        <v>7.7629460212042538</v>
      </c>
      <c r="AM68" s="432">
        <v>7.6403815460640851</v>
      </c>
      <c r="AN68" s="432">
        <v>6.9116438178195896</v>
      </c>
      <c r="AO68" s="432">
        <v>7.8517180160600004</v>
      </c>
      <c r="AP68" s="432">
        <v>7.8748491186665746</v>
      </c>
      <c r="AQ68" s="432">
        <v>7.3733244263845847</v>
      </c>
      <c r="AR68" s="432">
        <v>6.8902827448276556</v>
      </c>
      <c r="AS68" s="432">
        <v>6.6938758160612712</v>
      </c>
      <c r="AT68" s="432">
        <v>6.0873134619633706</v>
      </c>
      <c r="AU68" s="432">
        <v>6.5007656860954803</v>
      </c>
      <c r="AV68" s="432">
        <v>7.2225895937356519</v>
      </c>
      <c r="AW68" s="432">
        <v>7.0305948521539863</v>
      </c>
      <c r="AX68" s="432">
        <v>8.2993754730190634</v>
      </c>
      <c r="AY68" s="432">
        <v>11.881053823837135</v>
      </c>
      <c r="AZ68" s="432">
        <v>11.409670887241107</v>
      </c>
      <c r="BA68" s="367">
        <v>10.266489982565648</v>
      </c>
      <c r="BB68" s="454">
        <v>-0.10265251603911196</v>
      </c>
      <c r="BC68" s="454">
        <v>3.7774721026579972E-2</v>
      </c>
      <c r="BD68" s="454">
        <v>2.750936197116971E-3</v>
      </c>
    </row>
    <row r="69" spans="1:57">
      <c r="A69" s="175" t="s">
        <v>98</v>
      </c>
      <c r="B69" s="369">
        <v>28.855611115106033</v>
      </c>
      <c r="C69" s="369">
        <v>28.492861403714826</v>
      </c>
      <c r="D69" s="369">
        <v>29.321653214824241</v>
      </c>
      <c r="E69" s="369">
        <v>30.55952353464906</v>
      </c>
      <c r="F69" s="369">
        <v>30.740016729760328</v>
      </c>
      <c r="G69" s="369">
        <v>31.639794920504031</v>
      </c>
      <c r="H69" s="369">
        <v>33.424929350009805</v>
      </c>
      <c r="I69" s="369">
        <v>33.744192996955825</v>
      </c>
      <c r="J69" s="369">
        <v>35.675752564956412</v>
      </c>
      <c r="K69" s="369">
        <v>37.157436526688414</v>
      </c>
      <c r="L69" s="369">
        <v>39.473731151244884</v>
      </c>
      <c r="M69" s="369">
        <v>41.440267183557147</v>
      </c>
      <c r="N69" s="369">
        <v>42.383733716433106</v>
      </c>
      <c r="O69" s="369">
        <v>41.094818656366698</v>
      </c>
      <c r="P69" s="369">
        <v>43.383648688208986</v>
      </c>
      <c r="Q69" s="369">
        <v>46.765751128832072</v>
      </c>
      <c r="R69" s="369">
        <v>54.702968502862703</v>
      </c>
      <c r="S69" s="369">
        <v>60.409955531376639</v>
      </c>
      <c r="T69" s="369">
        <v>61.053217241707465</v>
      </c>
      <c r="U69" s="369">
        <v>65.573927091852198</v>
      </c>
      <c r="V69" s="369">
        <v>67.686178455504489</v>
      </c>
      <c r="W69" s="369">
        <v>69.251110525911045</v>
      </c>
      <c r="X69" s="369">
        <v>71.225238451042202</v>
      </c>
      <c r="Y69" s="369">
        <v>76.54278845017771</v>
      </c>
      <c r="Z69" s="369">
        <v>71.855070262697708</v>
      </c>
      <c r="AA69" s="369">
        <v>75.505193628121077</v>
      </c>
      <c r="AB69" s="369">
        <v>73.389235559644106</v>
      </c>
      <c r="AC69" s="369">
        <v>73.82964979844175</v>
      </c>
      <c r="AD69" s="369">
        <v>74.974853777870848</v>
      </c>
      <c r="AE69" s="369">
        <v>76.913322142168042</v>
      </c>
      <c r="AF69" s="369">
        <v>79.291313441344371</v>
      </c>
      <c r="AG69" s="369">
        <v>80.386901455952284</v>
      </c>
      <c r="AH69" s="369">
        <v>82.431553824559742</v>
      </c>
      <c r="AI69" s="369">
        <v>80.540565779036243</v>
      </c>
      <c r="AJ69" s="369">
        <v>83.052583283276434</v>
      </c>
      <c r="AK69" s="369">
        <v>82.884997250997955</v>
      </c>
      <c r="AL69" s="369">
        <v>83.986188620443144</v>
      </c>
      <c r="AM69" s="369">
        <v>80.44246975763383</v>
      </c>
      <c r="AN69" s="369">
        <v>87.557218648029149</v>
      </c>
      <c r="AO69" s="369">
        <v>96.21180863807183</v>
      </c>
      <c r="AP69" s="369">
        <v>89.307893426741472</v>
      </c>
      <c r="AQ69" s="369">
        <v>90.579269992338752</v>
      </c>
      <c r="AR69" s="369">
        <v>92.082069520542987</v>
      </c>
      <c r="AS69" s="369">
        <v>101.48361661396129</v>
      </c>
      <c r="AT69" s="369">
        <v>101.01590428149345</v>
      </c>
      <c r="AU69" s="369">
        <v>100.09818052155157</v>
      </c>
      <c r="AV69" s="369">
        <v>98.450512908787459</v>
      </c>
      <c r="AW69" s="369">
        <v>96.052235577268192</v>
      </c>
      <c r="AX69" s="369">
        <v>97.45608090223439</v>
      </c>
      <c r="AY69" s="369">
        <v>102.29373179475849</v>
      </c>
      <c r="AZ69" s="369">
        <v>95.31565646702424</v>
      </c>
      <c r="BA69" s="369">
        <v>95.949028517253439</v>
      </c>
      <c r="BB69" s="270">
        <v>3.8945987298184548E-3</v>
      </c>
      <c r="BC69" s="270">
        <v>6.5316595623303719E-3</v>
      </c>
      <c r="BD69" s="270">
        <v>2.570982463657856E-2</v>
      </c>
      <c r="BE69" s="86"/>
    </row>
    <row r="70" spans="1:57">
      <c r="B70" s="431"/>
      <c r="C70" s="431"/>
      <c r="D70" s="431"/>
      <c r="E70" s="431"/>
      <c r="F70" s="431"/>
      <c r="G70" s="431"/>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1"/>
      <c r="AF70" s="431"/>
      <c r="AG70" s="431"/>
      <c r="AH70" s="431"/>
      <c r="AI70" s="431"/>
      <c r="AJ70" s="431"/>
      <c r="AK70" s="431"/>
      <c r="AL70" s="431"/>
      <c r="AM70" s="431"/>
      <c r="AN70" s="431"/>
      <c r="AO70" s="431"/>
      <c r="AP70" s="431"/>
      <c r="AQ70" s="431"/>
      <c r="AR70" s="431"/>
      <c r="AS70" s="431"/>
      <c r="AT70" s="431"/>
      <c r="AU70" s="431"/>
      <c r="AV70" s="431"/>
      <c r="AW70" s="431"/>
      <c r="AX70" s="431"/>
      <c r="AY70" s="431"/>
      <c r="AZ70" s="431"/>
      <c r="BA70" s="365"/>
      <c r="BB70" s="453"/>
      <c r="BC70" s="453"/>
      <c r="BD70" s="453"/>
    </row>
    <row r="71" spans="1:57">
      <c r="A71" s="361" t="s">
        <v>104</v>
      </c>
      <c r="B71" s="431">
        <v>17.371262061717786</v>
      </c>
      <c r="C71" s="431">
        <v>18.004203687780645</v>
      </c>
      <c r="D71" s="431">
        <v>18.508168529664665</v>
      </c>
      <c r="E71" s="431">
        <v>19.062291009840457</v>
      </c>
      <c r="F71" s="431">
        <v>19.71434030763352</v>
      </c>
      <c r="G71" s="431">
        <v>19.922136237699441</v>
      </c>
      <c r="H71" s="431">
        <v>19.997372695137106</v>
      </c>
      <c r="I71" s="431">
        <v>20.88826788955766</v>
      </c>
      <c r="J71" s="431">
        <v>21.752890035349196</v>
      </c>
      <c r="K71" s="431">
        <v>22.705885162892912</v>
      </c>
      <c r="L71" s="431">
        <v>23.434365147606769</v>
      </c>
      <c r="M71" s="431">
        <v>24.229721983376333</v>
      </c>
      <c r="N71" s="431">
        <v>25.294974682334967</v>
      </c>
      <c r="O71" s="431">
        <v>25.955383586509988</v>
      </c>
      <c r="P71" s="431">
        <v>27.131699627400408</v>
      </c>
      <c r="Q71" s="431">
        <v>27.924668004203696</v>
      </c>
      <c r="R71" s="431">
        <v>28.644788382535594</v>
      </c>
      <c r="S71" s="431">
        <v>28.949316900735653</v>
      </c>
      <c r="T71" s="431">
        <v>28.938568835387414</v>
      </c>
      <c r="U71" s="431">
        <v>30.602130505397923</v>
      </c>
      <c r="V71" s="431">
        <v>31.654246680042043</v>
      </c>
      <c r="W71" s="431">
        <v>32.457963122193568</v>
      </c>
      <c r="X71" s="431">
        <v>33.822967421419712</v>
      </c>
      <c r="Y71" s="431">
        <v>35.577290532148666</v>
      </c>
      <c r="Z71" s="431">
        <v>37.313700200630564</v>
      </c>
      <c r="AA71" s="431">
        <v>38.206983854017395</v>
      </c>
      <c r="AB71" s="431">
        <v>38.97367918219166</v>
      </c>
      <c r="AC71" s="431">
        <v>39.205359701920337</v>
      </c>
      <c r="AD71" s="431">
        <v>39.457342122862343</v>
      </c>
      <c r="AE71" s="431">
        <v>40.263447023980135</v>
      </c>
      <c r="AF71" s="431">
        <v>41.630839782172551</v>
      </c>
      <c r="AG71" s="431">
        <v>43.33261679564346</v>
      </c>
      <c r="AH71" s="431">
        <v>45.525222126683872</v>
      </c>
      <c r="AI71" s="431">
        <v>47.556606477500722</v>
      </c>
      <c r="AJ71" s="431">
        <v>47.809130403911858</v>
      </c>
      <c r="AK71" s="431">
        <v>48.004269836442788</v>
      </c>
      <c r="AL71" s="431">
        <v>47.451661003737861</v>
      </c>
      <c r="AM71" s="431">
        <v>48.493796840556705</v>
      </c>
      <c r="AN71" s="431">
        <v>49.887813580969592</v>
      </c>
      <c r="AO71" s="431">
        <v>52.031961298815943</v>
      </c>
      <c r="AP71" s="431">
        <v>51.74183617683245</v>
      </c>
      <c r="AQ71" s="431">
        <v>53.114552918594562</v>
      </c>
      <c r="AR71" s="431">
        <v>52.661366381976734</v>
      </c>
      <c r="AS71" s="431">
        <v>54.853244218495476</v>
      </c>
      <c r="AT71" s="431">
        <v>53.120728443584355</v>
      </c>
      <c r="AU71" s="431">
        <v>49.38973964703851</v>
      </c>
      <c r="AV71" s="431">
        <v>48.112313073379894</v>
      </c>
      <c r="AW71" s="431">
        <v>45.093290441086403</v>
      </c>
      <c r="AX71" s="431">
        <v>43.000249447910456</v>
      </c>
      <c r="AY71" s="431">
        <v>42.642815248151877</v>
      </c>
      <c r="AZ71" s="431">
        <v>44.087320678224955</v>
      </c>
      <c r="BA71" s="365">
        <v>43.806584349938369</v>
      </c>
      <c r="BB71" s="453">
        <v>-9.0825761988084786E-3</v>
      </c>
      <c r="BC71" s="453">
        <v>-1.5881973656390547E-2</v>
      </c>
      <c r="BD71" s="453">
        <v>1.173810288310051E-2</v>
      </c>
    </row>
    <row r="72" spans="1:57">
      <c r="A72" s="361" t="s">
        <v>164</v>
      </c>
      <c r="B72" s="431">
        <v>0</v>
      </c>
      <c r="C72" s="431">
        <v>0</v>
      </c>
      <c r="D72" s="431">
        <v>0</v>
      </c>
      <c r="E72" s="431">
        <v>0</v>
      </c>
      <c r="F72" s="431">
        <v>0</v>
      </c>
      <c r="G72" s="431">
        <v>0</v>
      </c>
      <c r="H72" s="431">
        <v>0</v>
      </c>
      <c r="I72" s="431">
        <v>9.3464000000000005E-2</v>
      </c>
      <c r="J72" s="431">
        <v>0.12145399999999999</v>
      </c>
      <c r="K72" s="431">
        <v>0.107959</v>
      </c>
      <c r="L72" s="431">
        <v>0.12495200000000001</v>
      </c>
      <c r="M72" s="431">
        <v>0.12345300000000001</v>
      </c>
      <c r="N72" s="431">
        <v>0.12895099999999998</v>
      </c>
      <c r="O72" s="431">
        <v>0.12495200000000001</v>
      </c>
      <c r="P72" s="431">
        <v>9.2965000000000006E-2</v>
      </c>
      <c r="Q72" s="431">
        <v>0.12418999999999999</v>
      </c>
      <c r="R72" s="431">
        <v>0.127668</v>
      </c>
      <c r="S72" s="431">
        <v>0.15465799999999999</v>
      </c>
      <c r="T72" s="431">
        <v>8.7531000000000012E-2</v>
      </c>
      <c r="U72" s="431">
        <v>3.5029000000000005E-2</v>
      </c>
      <c r="V72" s="431">
        <v>4.8981000000000004E-2</v>
      </c>
      <c r="W72" s="431">
        <v>7.3971999999999996E-2</v>
      </c>
      <c r="X72" s="431">
        <v>0.116455</v>
      </c>
      <c r="Y72" s="431">
        <v>0.11995399999999999</v>
      </c>
      <c r="Z72" s="431">
        <v>0.12495200000000001</v>
      </c>
      <c r="AA72" s="431">
        <v>0.28139199999999998</v>
      </c>
      <c r="AB72" s="431">
        <v>8.996599999999999E-2</v>
      </c>
      <c r="AC72" s="431">
        <v>8.4468000000000001E-2</v>
      </c>
      <c r="AD72" s="431">
        <v>3.1488000000000002E-2</v>
      </c>
      <c r="AE72" s="431">
        <v>2.9489000000000001E-2</v>
      </c>
      <c r="AF72" s="431">
        <v>0.32087700000000002</v>
      </c>
      <c r="AG72" s="431">
        <v>0.17593300000000001</v>
      </c>
      <c r="AH72" s="431">
        <v>0.32287700000000003</v>
      </c>
      <c r="AI72" s="431">
        <v>9.2964000000000005E-2</v>
      </c>
      <c r="AJ72" s="431">
        <v>4.5982000000000002E-2</v>
      </c>
      <c r="AK72" s="431">
        <v>0.32987400000000006</v>
      </c>
      <c r="AL72" s="431">
        <v>0.34986600000000001</v>
      </c>
      <c r="AM72" s="431">
        <v>0.36536000000000002</v>
      </c>
      <c r="AN72" s="431">
        <v>0.34936600000000001</v>
      </c>
      <c r="AO72" s="431">
        <v>0.34986600000000001</v>
      </c>
      <c r="AP72" s="431">
        <v>0.48081699999999999</v>
      </c>
      <c r="AQ72" s="431">
        <v>0.47132000000000002</v>
      </c>
      <c r="AR72" s="431">
        <v>0.61826300000000001</v>
      </c>
      <c r="AS72" s="431">
        <v>0.64125500000000002</v>
      </c>
      <c r="AT72" s="431">
        <v>0.774204</v>
      </c>
      <c r="AU72" s="431">
        <v>0.80869100000000005</v>
      </c>
      <c r="AV72" s="431">
        <v>0.72922100000000001</v>
      </c>
      <c r="AW72" s="431">
        <v>0.90215500000000004</v>
      </c>
      <c r="AX72" s="431">
        <v>0.96416099999999993</v>
      </c>
      <c r="AY72" s="431">
        <v>0.77720299999999998</v>
      </c>
      <c r="AZ72" s="431">
        <v>0.69285771570584864</v>
      </c>
      <c r="BA72" s="365">
        <v>0.81268232341912539</v>
      </c>
      <c r="BB72" s="453">
        <v>0.16973782862020648</v>
      </c>
      <c r="BC72" s="453">
        <v>3.720935294245753E-2</v>
      </c>
      <c r="BD72" s="453">
        <v>2.17760622035712E-4</v>
      </c>
    </row>
    <row r="73" spans="1:57">
      <c r="A73" s="361" t="s">
        <v>54</v>
      </c>
      <c r="B73" s="431">
        <v>114.42</v>
      </c>
      <c r="C73" s="431">
        <v>122.4</v>
      </c>
      <c r="D73" s="431">
        <v>108.8</v>
      </c>
      <c r="E73" s="431">
        <v>107.99</v>
      </c>
      <c r="F73" s="431">
        <v>130.405</v>
      </c>
      <c r="G73" s="431">
        <v>165.92</v>
      </c>
      <c r="H73" s="431">
        <v>191.30500000000001</v>
      </c>
      <c r="I73" s="431">
        <v>202.315</v>
      </c>
      <c r="J73" s="431">
        <v>204.965</v>
      </c>
      <c r="K73" s="431">
        <v>202.8</v>
      </c>
      <c r="L73" s="431">
        <v>228.565</v>
      </c>
      <c r="M73" s="431">
        <v>234.15</v>
      </c>
      <c r="N73" s="431">
        <v>257.57</v>
      </c>
      <c r="O73" s="431">
        <v>282.82</v>
      </c>
      <c r="P73" s="431">
        <v>292.58</v>
      </c>
      <c r="Q73" s="431">
        <v>304.30087800000001</v>
      </c>
      <c r="R73" s="431">
        <v>302.68228899999991</v>
      </c>
      <c r="S73" s="431">
        <v>320.27840599999996</v>
      </c>
      <c r="T73" s="431">
        <v>342.99264999999997</v>
      </c>
      <c r="U73" s="431">
        <v>373.02377000000001</v>
      </c>
      <c r="V73" s="431">
        <v>407.24543999999992</v>
      </c>
      <c r="W73" s="431">
        <v>425.74582400000003</v>
      </c>
      <c r="X73" s="431">
        <v>461.92964999999998</v>
      </c>
      <c r="Y73" s="431">
        <v>496.23590799999999</v>
      </c>
      <c r="Z73" s="431">
        <v>519.93996599999991</v>
      </c>
      <c r="AA73" s="431">
        <v>527.47352000000001</v>
      </c>
      <c r="AB73" s="431">
        <v>553.17521699999998</v>
      </c>
      <c r="AC73" s="431">
        <v>578.80456199999992</v>
      </c>
      <c r="AD73" s="431">
        <v>616.53970000000004</v>
      </c>
      <c r="AE73" s="431">
        <v>657.06511499999999</v>
      </c>
      <c r="AF73" s="431">
        <v>665.24940089999984</v>
      </c>
      <c r="AG73" s="431">
        <v>696.07820376500013</v>
      </c>
      <c r="AH73" s="431">
        <v>682.02170862000003</v>
      </c>
      <c r="AI73" s="431">
        <v>676.84580463500004</v>
      </c>
      <c r="AJ73" s="431">
        <v>696.39146476199994</v>
      </c>
      <c r="AK73" s="431">
        <v>706.05384388408004</v>
      </c>
      <c r="AL73" s="431">
        <v>742.54125118170452</v>
      </c>
      <c r="AM73" s="431">
        <v>814.05481833794011</v>
      </c>
      <c r="AN73" s="431">
        <v>970.16840743006617</v>
      </c>
      <c r="AO73" s="431">
        <v>1131.150447456198</v>
      </c>
      <c r="AP73" s="431">
        <v>1324.6006654175892</v>
      </c>
      <c r="AQ73" s="431">
        <v>1454.7189801337408</v>
      </c>
      <c r="AR73" s="431">
        <v>1584.1713615634746</v>
      </c>
      <c r="AS73" s="431">
        <v>1609.2795033183161</v>
      </c>
      <c r="AT73" s="431">
        <v>1685.7782691790235</v>
      </c>
      <c r="AU73" s="431">
        <v>1748.9489157412431</v>
      </c>
      <c r="AV73" s="431">
        <v>1903.8525650368163</v>
      </c>
      <c r="AW73" s="431">
        <v>1927.7930931106732</v>
      </c>
      <c r="AX73" s="431">
        <v>1969.073010660157</v>
      </c>
      <c r="AY73" s="431">
        <v>1954.4843567257201</v>
      </c>
      <c r="AZ73" s="431">
        <v>1913.6166851135383</v>
      </c>
      <c r="BA73" s="365">
        <v>1887.5512602739725</v>
      </c>
      <c r="BB73" s="453">
        <v>-1.6316051674812426E-2</v>
      </c>
      <c r="BC73" s="453">
        <v>3.7473465583164112E-2</v>
      </c>
      <c r="BD73" s="453">
        <v>0.50577491521835327</v>
      </c>
    </row>
    <row r="74" spans="1:57">
      <c r="A74" s="361" t="s">
        <v>165</v>
      </c>
      <c r="B74" s="431">
        <v>0.123</v>
      </c>
      <c r="C74" s="431">
        <v>0.106</v>
      </c>
      <c r="D74" s="431">
        <v>8.5000000000000006E-2</v>
      </c>
      <c r="E74" s="431">
        <v>6.0999999999999999E-2</v>
      </c>
      <c r="F74" s="431">
        <v>3.6000000000000004E-2</v>
      </c>
      <c r="G74" s="431">
        <v>2.1000000000000001E-2</v>
      </c>
      <c r="H74" s="431">
        <v>2.7E-2</v>
      </c>
      <c r="I74" s="431">
        <v>1.3000000000000001E-2</v>
      </c>
      <c r="J74" s="431">
        <v>7.0000000000000001E-3</v>
      </c>
      <c r="K74" s="431">
        <v>7.0000000000000001E-3</v>
      </c>
      <c r="L74" s="431">
        <v>6.0000000000000001E-3</v>
      </c>
      <c r="M74" s="431">
        <v>8.0000000000000002E-3</v>
      </c>
      <c r="N74" s="431">
        <v>7.0000000000000001E-3</v>
      </c>
      <c r="O74" s="431">
        <v>5.0000000000000001E-3</v>
      </c>
      <c r="P74" s="431">
        <v>4.0000000000000001E-3</v>
      </c>
      <c r="Q74" s="431">
        <v>2E-3</v>
      </c>
      <c r="R74" s="431">
        <v>3.5000000000000003E-2</v>
      </c>
      <c r="S74" s="431">
        <v>0.89500000000000002</v>
      </c>
      <c r="T74" s="431">
        <v>2.1019999999999999</v>
      </c>
      <c r="U74" s="431">
        <v>2.7440000000000002</v>
      </c>
      <c r="V74" s="431">
        <v>3.3970000000000002</v>
      </c>
      <c r="W74" s="431">
        <v>3.931</v>
      </c>
      <c r="X74" s="431">
        <v>4.9260000000000002</v>
      </c>
      <c r="Y74" s="431">
        <v>5.6989999999999998</v>
      </c>
      <c r="Z74" s="431">
        <v>6.1059999999999999</v>
      </c>
      <c r="AA74" s="431">
        <v>5.492</v>
      </c>
      <c r="AB74" s="431">
        <v>5.9260000000000002</v>
      </c>
      <c r="AC74" s="431">
        <v>6.282</v>
      </c>
      <c r="AD74" s="431">
        <v>7.2750000000000004</v>
      </c>
      <c r="AE74" s="431">
        <v>5.1970000000000001</v>
      </c>
      <c r="AF74" s="431">
        <v>5.6020000000000003</v>
      </c>
      <c r="AG74" s="431">
        <v>4.1630000000000003</v>
      </c>
      <c r="AH74" s="431">
        <v>3.5129999999999999</v>
      </c>
      <c r="AI74" s="431">
        <v>4.367</v>
      </c>
      <c r="AJ74" s="431">
        <v>3.7328986338014722</v>
      </c>
      <c r="AK74" s="431">
        <v>4.3378952899589196</v>
      </c>
      <c r="AL74" s="431">
        <v>6.8519633132702804</v>
      </c>
      <c r="AM74" s="431">
        <v>5.3300611445495383</v>
      </c>
      <c r="AN74" s="431">
        <v>6.7596971434030788</v>
      </c>
      <c r="AO74" s="431">
        <v>6.3118133180471983</v>
      </c>
      <c r="AP74" s="431">
        <v>6.8669150663991614</v>
      </c>
      <c r="AQ74" s="431">
        <v>6.8559042705646336</v>
      </c>
      <c r="AR74" s="431">
        <v>7.480486290245536</v>
      </c>
      <c r="AS74" s="431">
        <v>6.8548294640298097</v>
      </c>
      <c r="AT74" s="431">
        <v>7.1580204452087539</v>
      </c>
      <c r="AU74" s="431">
        <v>6.2272618706410645</v>
      </c>
      <c r="AV74" s="431">
        <v>7.4073039075188714</v>
      </c>
      <c r="AW74" s="431">
        <v>7.2912009171682453</v>
      </c>
      <c r="AX74" s="431">
        <v>7.7709706697238969</v>
      </c>
      <c r="AY74" s="431">
        <v>8.1449794592528928</v>
      </c>
      <c r="AZ74" s="431">
        <v>6.6982898633801495</v>
      </c>
      <c r="BA74" s="365">
        <v>6.6977882869972314</v>
      </c>
      <c r="BB74" s="453">
        <v>-2.8069171032694129E-3</v>
      </c>
      <c r="BC74" s="453">
        <v>-2.483182952408125E-3</v>
      </c>
      <c r="BD74" s="453">
        <v>1.7946921288967133E-3</v>
      </c>
    </row>
    <row r="75" spans="1:57">
      <c r="A75" s="361" t="s">
        <v>100</v>
      </c>
      <c r="B75" s="431">
        <v>35.546633802800002</v>
      </c>
      <c r="C75" s="431">
        <v>35.461338028199997</v>
      </c>
      <c r="D75" s="431">
        <v>36.052042253499998</v>
      </c>
      <c r="E75" s="431">
        <v>37.302211268000001</v>
      </c>
      <c r="F75" s="431">
        <v>39.625211268000001</v>
      </c>
      <c r="G75" s="431">
        <v>37.558802817000007</v>
      </c>
      <c r="H75" s="431">
        <v>38.080154929999999</v>
      </c>
      <c r="I75" s="431">
        <v>40.213507042000003</v>
      </c>
      <c r="J75" s="431">
        <v>39.677507042000002</v>
      </c>
      <c r="K75" s="431">
        <v>44.785563379999999</v>
      </c>
      <c r="L75" s="431">
        <v>48.143267606000002</v>
      </c>
      <c r="M75" s="431">
        <v>50.131971831000001</v>
      </c>
      <c r="N75" s="431">
        <v>52.480323943999998</v>
      </c>
      <c r="O75" s="431">
        <v>50.787971831000007</v>
      </c>
      <c r="P75" s="431">
        <v>53.954676056000004</v>
      </c>
      <c r="Q75" s="431">
        <v>56.712380282000005</v>
      </c>
      <c r="R75" s="431">
        <v>63.812761589242378</v>
      </c>
      <c r="S75" s="431">
        <v>63.104388005159066</v>
      </c>
      <c r="T75" s="431">
        <v>66.986074886112903</v>
      </c>
      <c r="U75" s="431">
        <v>70.362066222998465</v>
      </c>
      <c r="V75" s="431">
        <v>73.722878699140821</v>
      </c>
      <c r="W75" s="431">
        <v>79.212386383326404</v>
      </c>
      <c r="X75" s="431">
        <v>86.984508571534235</v>
      </c>
      <c r="Y75" s="431">
        <v>93.34113069795356</v>
      </c>
      <c r="Z75" s="431">
        <v>101.45667496702322</v>
      </c>
      <c r="AA75" s="431">
        <v>109.718413102056</v>
      </c>
      <c r="AB75" s="431">
        <v>116.7564657420216</v>
      </c>
      <c r="AC75" s="431">
        <v>123.66780415709026</v>
      </c>
      <c r="AD75" s="431">
        <v>128.08472292199545</v>
      </c>
      <c r="AE75" s="431">
        <v>132.1828960863412</v>
      </c>
      <c r="AF75" s="431">
        <v>140.29349981823785</v>
      </c>
      <c r="AG75" s="431">
        <v>144.32351913853142</v>
      </c>
      <c r="AH75" s="431">
        <v>150.98224307592264</v>
      </c>
      <c r="AI75" s="431">
        <v>156.00518460822724</v>
      </c>
      <c r="AJ75" s="431">
        <v>154.54126326255962</v>
      </c>
      <c r="AK75" s="431">
        <v>164.38447457502286</v>
      </c>
      <c r="AL75" s="431">
        <v>165.75453442986034</v>
      </c>
      <c r="AM75" s="431">
        <v>173.12606587782057</v>
      </c>
      <c r="AN75" s="431">
        <v>181.32569661060927</v>
      </c>
      <c r="AO75" s="431">
        <v>193.01115579334927</v>
      </c>
      <c r="AP75" s="431">
        <v>211.26349849265083</v>
      </c>
      <c r="AQ75" s="431">
        <v>219.37636541109495</v>
      </c>
      <c r="AR75" s="431">
        <v>240.12119063910049</v>
      </c>
      <c r="AS75" s="431">
        <v>259.34751142020878</v>
      </c>
      <c r="AT75" s="431">
        <v>280.8379343295523</v>
      </c>
      <c r="AU75" s="431">
        <v>290.40141739682605</v>
      </c>
      <c r="AV75" s="431">
        <v>304.76763989481492</v>
      </c>
      <c r="AW75" s="431">
        <v>329.98775268016664</v>
      </c>
      <c r="AX75" s="431">
        <v>352.78243759485753</v>
      </c>
      <c r="AY75" s="431">
        <v>387.54429411683685</v>
      </c>
      <c r="AZ75" s="431">
        <v>396.55031921572629</v>
      </c>
      <c r="BA75" s="365">
        <v>411.94930893488709</v>
      </c>
      <c r="BB75" s="453">
        <v>3.5994032705505274E-2</v>
      </c>
      <c r="BC75" s="453">
        <v>6.4994545883936938E-2</v>
      </c>
      <c r="BD75" s="453">
        <v>0.11038303375244141</v>
      </c>
    </row>
    <row r="76" spans="1:57">
      <c r="A76" s="361" t="s">
        <v>105</v>
      </c>
      <c r="B76" s="431">
        <v>0.129</v>
      </c>
      <c r="C76" s="431">
        <v>0.158</v>
      </c>
      <c r="D76" s="431">
        <v>0.111</v>
      </c>
      <c r="E76" s="431">
        <v>8.3000000000000004E-2</v>
      </c>
      <c r="F76" s="431">
        <v>0.1</v>
      </c>
      <c r="G76" s="431">
        <v>8.7000000000000008E-2</v>
      </c>
      <c r="H76" s="431">
        <v>0.1</v>
      </c>
      <c r="I76" s="431">
        <v>0.1</v>
      </c>
      <c r="J76" s="431">
        <v>6.7000000000000004E-2</v>
      </c>
      <c r="K76" s="431">
        <v>7.2999999999999995E-2</v>
      </c>
      <c r="L76" s="431">
        <v>9.2999999999999999E-2</v>
      </c>
      <c r="M76" s="431">
        <v>9.2999999999999999E-2</v>
      </c>
      <c r="N76" s="431">
        <v>0.1</v>
      </c>
      <c r="O76" s="431">
        <v>0.13300000000000001</v>
      </c>
      <c r="P76" s="431">
        <v>0.2</v>
      </c>
      <c r="Q76" s="431">
        <v>0.253</v>
      </c>
      <c r="R76" s="431">
        <v>0.27</v>
      </c>
      <c r="S76" s="431">
        <v>0.255</v>
      </c>
      <c r="T76" s="431">
        <v>0.255</v>
      </c>
      <c r="U76" s="431">
        <v>0.26700000000000002</v>
      </c>
      <c r="V76" s="431">
        <v>0.9</v>
      </c>
      <c r="W76" s="431">
        <v>1.446</v>
      </c>
      <c r="X76" s="431">
        <v>2.2669999999999999</v>
      </c>
      <c r="Y76" s="431">
        <v>2.3679999999999999</v>
      </c>
      <c r="Z76" s="431">
        <v>3.5540000000000003</v>
      </c>
      <c r="AA76" s="431">
        <v>3.4219167194</v>
      </c>
      <c r="AB76" s="431">
        <v>3.4630568884000001</v>
      </c>
      <c r="AC76" s="431">
        <v>4.2271694112000002</v>
      </c>
      <c r="AD76" s="431">
        <v>4.9277428700000003</v>
      </c>
      <c r="AE76" s="431">
        <v>4.9294705242000001</v>
      </c>
      <c r="AF76" s="431">
        <v>5.4249084067000002</v>
      </c>
      <c r="AG76" s="431">
        <v>6.4665392400000004</v>
      </c>
      <c r="AH76" s="431">
        <v>7.9750448400000007</v>
      </c>
      <c r="AI76" s="431">
        <v>8.5584122400000009</v>
      </c>
      <c r="AJ76" s="431">
        <v>11.7794381596</v>
      </c>
      <c r="AK76" s="431">
        <v>13.1645661844</v>
      </c>
      <c r="AL76" s="431">
        <v>16.713290673700001</v>
      </c>
      <c r="AM76" s="431">
        <v>17.2399813633</v>
      </c>
      <c r="AN76" s="431">
        <v>23.1425092719</v>
      </c>
      <c r="AO76" s="431">
        <v>21.261522745200001</v>
      </c>
      <c r="AP76" s="431">
        <v>24.3663349479</v>
      </c>
      <c r="AQ76" s="431">
        <v>28.870834387000002</v>
      </c>
      <c r="AR76" s="431">
        <v>36.221812200000002</v>
      </c>
      <c r="AS76" s="431">
        <v>31.509648277100002</v>
      </c>
      <c r="AT76" s="431">
        <v>33.172391699999999</v>
      </c>
      <c r="AU76" s="431">
        <v>39.480420000000002</v>
      </c>
      <c r="AV76" s="431">
        <v>46.880229228000005</v>
      </c>
      <c r="AW76" s="431">
        <v>53.018382428300001</v>
      </c>
      <c r="AX76" s="431">
        <v>57.013567052200003</v>
      </c>
      <c r="AY76" s="431">
        <v>45.120073831500001</v>
      </c>
      <c r="AZ76" s="431">
        <v>51.156076004799999</v>
      </c>
      <c r="BA76" s="365">
        <v>62.69853315392902</v>
      </c>
      <c r="BB76" s="453">
        <v>0.22228346209408967</v>
      </c>
      <c r="BC76" s="453">
        <v>7.6987595961660604E-2</v>
      </c>
      <c r="BD76" s="453">
        <v>1.6800256446003914E-2</v>
      </c>
    </row>
    <row r="77" spans="1:57">
      <c r="A77" s="361" t="s">
        <v>166</v>
      </c>
      <c r="B77" s="431">
        <v>48.712199999999996</v>
      </c>
      <c r="C77" s="431">
        <v>51.915120000000002</v>
      </c>
      <c r="D77" s="431">
        <v>57.024480000000004</v>
      </c>
      <c r="E77" s="431">
        <v>58.680570000000003</v>
      </c>
      <c r="F77" s="431">
        <v>62.681230000000006</v>
      </c>
      <c r="G77" s="431">
        <v>60.38738</v>
      </c>
      <c r="H77" s="431">
        <v>54.829410000000003</v>
      </c>
      <c r="I77" s="431">
        <v>53.578800000000001</v>
      </c>
      <c r="J77" s="431">
        <v>56.648449999999997</v>
      </c>
      <c r="K77" s="431">
        <v>60.04692</v>
      </c>
      <c r="L77" s="431">
        <v>56.170529999999999</v>
      </c>
      <c r="M77" s="431">
        <v>54.926099999999998</v>
      </c>
      <c r="N77" s="431">
        <v>51.81915</v>
      </c>
      <c r="O77" s="431">
        <v>46.92454</v>
      </c>
      <c r="P77" s="431">
        <v>50.113010000000003</v>
      </c>
      <c r="Q77" s="431">
        <v>58.216720000000002</v>
      </c>
      <c r="R77" s="431">
        <v>65.268270000000001</v>
      </c>
      <c r="S77" s="431">
        <v>62.248269999999998</v>
      </c>
      <c r="T77" s="431">
        <v>61.357040000000005</v>
      </c>
      <c r="U77" s="431">
        <v>68.613970000000009</v>
      </c>
      <c r="V77" s="431">
        <v>71.610190000000003</v>
      </c>
      <c r="W77" s="431">
        <v>68.192229999999995</v>
      </c>
      <c r="X77" s="431">
        <v>69.589550000000003</v>
      </c>
      <c r="Y77" s="431">
        <v>75.216840000000005</v>
      </c>
      <c r="Z77" s="431">
        <v>75.336550000000003</v>
      </c>
      <c r="AA77" s="431">
        <v>78.047270000000012</v>
      </c>
      <c r="AB77" s="431">
        <v>77.427410000000009</v>
      </c>
      <c r="AC77" s="431">
        <v>76.118200000000002</v>
      </c>
      <c r="AD77" s="431">
        <v>77.627300000000005</v>
      </c>
      <c r="AE77" s="431">
        <v>81.283380000000008</v>
      </c>
      <c r="AF77" s="431">
        <v>84.252410000000012</v>
      </c>
      <c r="AG77" s="431">
        <v>86.464529999999996</v>
      </c>
      <c r="AH77" s="431">
        <v>88.817369999999997</v>
      </c>
      <c r="AI77" s="431">
        <v>84.670630000000003</v>
      </c>
      <c r="AJ77" s="431">
        <v>89.078000000000003</v>
      </c>
      <c r="AK77" s="431">
        <v>95.494699999999995</v>
      </c>
      <c r="AL77" s="431">
        <v>97.777699999999996</v>
      </c>
      <c r="AM77" s="431">
        <v>103.8614</v>
      </c>
      <c r="AN77" s="431">
        <v>106.7291</v>
      </c>
      <c r="AO77" s="431">
        <v>109.55310000000001</v>
      </c>
      <c r="AP77" s="431">
        <v>114.03841447840001</v>
      </c>
      <c r="AQ77" s="431">
        <v>112.34844962460001</v>
      </c>
      <c r="AR77" s="431">
        <v>117.7077726142</v>
      </c>
      <c r="AS77" s="431">
        <v>120.30992252060003</v>
      </c>
      <c r="AT77" s="431">
        <v>101.63244435889999</v>
      </c>
      <c r="AU77" s="431">
        <v>115.71394210660002</v>
      </c>
      <c r="AV77" s="431">
        <v>109.6108108936</v>
      </c>
      <c r="AW77" s="431">
        <v>115.8154880566</v>
      </c>
      <c r="AX77" s="431">
        <v>121.15158673930001</v>
      </c>
      <c r="AY77" s="431">
        <v>119.14911735827054</v>
      </c>
      <c r="AZ77" s="431">
        <v>119.88769799841994</v>
      </c>
      <c r="BA77" s="365">
        <v>119.93893588109999</v>
      </c>
      <c r="BB77" s="453">
        <v>-2.3060258270009015E-3</v>
      </c>
      <c r="BC77" s="453">
        <v>5.0145403181045545E-3</v>
      </c>
      <c r="BD77" s="453">
        <v>3.213798999786377E-2</v>
      </c>
    </row>
    <row r="78" spans="1:57">
      <c r="A78" s="361" t="s">
        <v>106</v>
      </c>
      <c r="B78" s="431">
        <v>1.4999999999999999E-2</v>
      </c>
      <c r="C78" s="431">
        <v>0.02</v>
      </c>
      <c r="D78" s="431">
        <v>1.2E-2</v>
      </c>
      <c r="E78" s="431">
        <v>1.2E-2</v>
      </c>
      <c r="F78" s="431">
        <v>1.4999999999999999E-2</v>
      </c>
      <c r="G78" s="431">
        <v>1.6E-2</v>
      </c>
      <c r="H78" s="431">
        <v>4.1000000000000002E-2</v>
      </c>
      <c r="I78" s="431">
        <v>0.10400000000000001</v>
      </c>
      <c r="J78" s="431">
        <v>9.9000000000000005E-2</v>
      </c>
      <c r="K78" s="431">
        <v>9.9000000000000005E-2</v>
      </c>
      <c r="L78" s="431">
        <v>9.0000000000000011E-3</v>
      </c>
      <c r="M78" s="431">
        <v>0.01</v>
      </c>
      <c r="N78" s="431">
        <v>1.0999999999999999E-2</v>
      </c>
      <c r="O78" s="431">
        <v>2.4E-2</v>
      </c>
      <c r="P78" s="431">
        <v>3.4000000000000002E-2</v>
      </c>
      <c r="Q78" s="431">
        <v>0.05</v>
      </c>
      <c r="R78" s="431">
        <v>9.2999999999999999E-2</v>
      </c>
      <c r="S78" s="431">
        <v>8.5000000000000006E-2</v>
      </c>
      <c r="T78" s="431">
        <v>0.221</v>
      </c>
      <c r="U78" s="431">
        <v>0.23900000000000002</v>
      </c>
      <c r="V78" s="431">
        <v>0.31900000000000001</v>
      </c>
      <c r="W78" s="431">
        <v>0.23700000000000002</v>
      </c>
      <c r="X78" s="431">
        <v>0.32700000000000001</v>
      </c>
      <c r="Y78" s="431">
        <v>0.26</v>
      </c>
      <c r="Z78" s="431">
        <v>1.1970000000000001</v>
      </c>
      <c r="AA78" s="431">
        <v>1.3260000000000001</v>
      </c>
      <c r="AB78" s="431">
        <v>1.5620000000000001</v>
      </c>
      <c r="AC78" s="431">
        <v>1.6400000000000001</v>
      </c>
      <c r="AD78" s="431">
        <v>1.371</v>
      </c>
      <c r="AE78" s="431">
        <v>1.5230000000000001</v>
      </c>
      <c r="AF78" s="431">
        <v>1.669</v>
      </c>
      <c r="AG78" s="431">
        <v>1.677</v>
      </c>
      <c r="AH78" s="431">
        <v>1.6220000000000001</v>
      </c>
      <c r="AI78" s="431">
        <v>1.7310000000000001</v>
      </c>
      <c r="AJ78" s="431">
        <v>1.94</v>
      </c>
      <c r="AK78" s="431">
        <v>2.4860000000000002</v>
      </c>
      <c r="AL78" s="431">
        <v>2.9710000000000001</v>
      </c>
      <c r="AM78" s="431">
        <v>3.6419999999999999</v>
      </c>
      <c r="AN78" s="431">
        <v>5.3159999999999998</v>
      </c>
      <c r="AO78" s="431">
        <v>6.6320000000000006</v>
      </c>
      <c r="AP78" s="431">
        <v>6.8890000000000002</v>
      </c>
      <c r="AQ78" s="431">
        <v>7.298</v>
      </c>
      <c r="AR78" s="431">
        <v>8.8469999999999995</v>
      </c>
      <c r="AS78" s="431">
        <v>9.782</v>
      </c>
      <c r="AT78" s="431">
        <v>10.623000000000001</v>
      </c>
      <c r="AU78" s="431">
        <v>14.777000000000001</v>
      </c>
      <c r="AV78" s="431">
        <v>14.772</v>
      </c>
      <c r="AW78" s="431">
        <v>15.882</v>
      </c>
      <c r="AX78" s="431">
        <v>15.067</v>
      </c>
      <c r="AY78" s="431">
        <v>15.357000000000001</v>
      </c>
      <c r="AZ78" s="431">
        <v>16.879000000000001</v>
      </c>
      <c r="BA78" s="365">
        <v>19.898744239999999</v>
      </c>
      <c r="BB78" s="453">
        <v>0.17568434660458521</v>
      </c>
      <c r="BC78" s="453">
        <v>9.3752485243323802E-2</v>
      </c>
      <c r="BD78" s="453">
        <v>5.3319269791245461E-3</v>
      </c>
    </row>
    <row r="79" spans="1:57">
      <c r="A79" s="361" t="s">
        <v>167</v>
      </c>
      <c r="B79" s="431">
        <v>1.645</v>
      </c>
      <c r="C79" s="431">
        <v>1.6</v>
      </c>
      <c r="D79" s="431">
        <v>1.4610000000000001</v>
      </c>
      <c r="E79" s="431">
        <v>1.375</v>
      </c>
      <c r="F79" s="431">
        <v>1.4100000000000001</v>
      </c>
      <c r="G79" s="431">
        <v>1.411</v>
      </c>
      <c r="H79" s="431">
        <v>1.2549999999999999</v>
      </c>
      <c r="I79" s="431">
        <v>1.286</v>
      </c>
      <c r="J79" s="431">
        <v>1.4570000000000001</v>
      </c>
      <c r="K79" s="431">
        <v>1.4999622623483333</v>
      </c>
      <c r="L79" s="431">
        <v>1.4115751886882586</v>
      </c>
      <c r="M79" s="431">
        <v>1.4545738989204169</v>
      </c>
      <c r="N79" s="431">
        <v>1.3853114550492025</v>
      </c>
      <c r="O79" s="431">
        <v>1.2778260246488968</v>
      </c>
      <c r="P79" s="431">
        <v>1.1392944492213626</v>
      </c>
      <c r="Q79" s="431">
        <v>1.1718164230438524</v>
      </c>
      <c r="R79" s="431">
        <v>1.1674933123148947</v>
      </c>
      <c r="S79" s="431">
        <v>1.1445005732301521</v>
      </c>
      <c r="T79" s="431">
        <v>1.2681642304385214</v>
      </c>
      <c r="U79" s="431">
        <v>1.1794637909620715</v>
      </c>
      <c r="V79" s="431">
        <v>1.0890825929110539</v>
      </c>
      <c r="W79" s="431">
        <v>1.2516642782077008</v>
      </c>
      <c r="X79" s="431">
        <v>1.0447004872456294</v>
      </c>
      <c r="Y79" s="431">
        <v>1.1320688831565877</v>
      </c>
      <c r="Z79" s="431">
        <v>1.232525795356836</v>
      </c>
      <c r="AA79" s="431">
        <v>1.1980437538601505</v>
      </c>
      <c r="AB79" s="431">
        <v>1.1423486926033104</v>
      </c>
      <c r="AC79" s="431">
        <v>1.2578449986909479</v>
      </c>
      <c r="AD79" s="431">
        <v>1.2391457978547362</v>
      </c>
      <c r="AE79" s="431">
        <v>1.1713392611209095</v>
      </c>
      <c r="AF79" s="431">
        <v>1.2130025030904639</v>
      </c>
      <c r="AG79" s="431">
        <v>1.1763061387424174</v>
      </c>
      <c r="AH79" s="431">
        <v>1.2643341540445541</v>
      </c>
      <c r="AI79" s="431">
        <v>1.1497269771190901</v>
      </c>
      <c r="AJ79" s="431">
        <v>1.1784551268901498</v>
      </c>
      <c r="AK79" s="431">
        <v>1.122521889374642</v>
      </c>
      <c r="AL79" s="431">
        <v>1.3984067920552097</v>
      </c>
      <c r="AM79" s="431">
        <v>1.3982365449851324</v>
      </c>
      <c r="AN79" s="431">
        <v>2.0065877247238348</v>
      </c>
      <c r="AO79" s="431">
        <v>2.0685395532553907</v>
      </c>
      <c r="AP79" s="431">
        <v>2.2868559793574454</v>
      </c>
      <c r="AQ79" s="431">
        <v>2.2466858968403343</v>
      </c>
      <c r="AR79" s="431">
        <v>1.7132219486887841</v>
      </c>
      <c r="AS79" s="431">
        <v>2.1241492004623854</v>
      </c>
      <c r="AT79" s="431">
        <v>1.6144641489960536</v>
      </c>
      <c r="AU79" s="431">
        <v>1.3970703103177708</v>
      </c>
      <c r="AV79" s="431">
        <v>1.4262527903924702</v>
      </c>
      <c r="AW79" s="431">
        <v>1.7389500932361452</v>
      </c>
      <c r="AX79" s="431">
        <v>1.534720124552182</v>
      </c>
      <c r="AY79" s="431">
        <v>1.4680244767529989</v>
      </c>
      <c r="AZ79" s="431">
        <v>1.4373205986787023</v>
      </c>
      <c r="BA79" s="365">
        <v>1.2192031007539199</v>
      </c>
      <c r="BB79" s="453">
        <v>-0.15407046565765792</v>
      </c>
      <c r="BC79" s="453">
        <v>-4.5377901743565818E-2</v>
      </c>
      <c r="BD79" s="453">
        <v>3.2668907078914344E-4</v>
      </c>
    </row>
    <row r="80" spans="1:57">
      <c r="A80" s="361" t="s">
        <v>168</v>
      </c>
      <c r="B80" s="431">
        <v>1.379</v>
      </c>
      <c r="C80" s="431">
        <v>1.1639999999999999</v>
      </c>
      <c r="D80" s="431">
        <v>1.1180000000000001</v>
      </c>
      <c r="E80" s="431">
        <v>1.2310000000000001</v>
      </c>
      <c r="F80" s="431">
        <v>1.1080000000000001</v>
      </c>
      <c r="G80" s="431">
        <v>0.92300000000000004</v>
      </c>
      <c r="H80" s="431">
        <v>0.73099999999999998</v>
      </c>
      <c r="I80" s="431">
        <v>0.58599999999999997</v>
      </c>
      <c r="J80" s="431">
        <v>0.58199999999999996</v>
      </c>
      <c r="K80" s="431">
        <v>0.53300000000000003</v>
      </c>
      <c r="L80" s="431">
        <v>0.51700000000000002</v>
      </c>
      <c r="M80" s="431">
        <v>0.51200000000000001</v>
      </c>
      <c r="N80" s="431">
        <v>0.55700000000000005</v>
      </c>
      <c r="O80" s="431">
        <v>0.59299999999999997</v>
      </c>
      <c r="P80" s="431">
        <v>0.66100000000000003</v>
      </c>
      <c r="Q80" s="431">
        <v>0.70399999999999996</v>
      </c>
      <c r="R80" s="431">
        <v>0.79900000000000004</v>
      </c>
      <c r="S80" s="431">
        <v>0.90600000000000003</v>
      </c>
      <c r="T80" s="431">
        <v>1.028</v>
      </c>
      <c r="U80" s="431">
        <v>1.1659999999999999</v>
      </c>
      <c r="V80" s="431">
        <v>1.323</v>
      </c>
      <c r="W80" s="431">
        <v>1.5010000000000001</v>
      </c>
      <c r="X80" s="431">
        <v>1.704</v>
      </c>
      <c r="Y80" s="431">
        <v>1.782</v>
      </c>
      <c r="Z80" s="431">
        <v>1.952</v>
      </c>
      <c r="AA80" s="431">
        <v>2.069</v>
      </c>
      <c r="AB80" s="431">
        <v>2.048</v>
      </c>
      <c r="AC80" s="431">
        <v>2.1030000000000002</v>
      </c>
      <c r="AD80" s="431">
        <v>2.2080000000000002</v>
      </c>
      <c r="AE80" s="431">
        <v>2.1920000000000002</v>
      </c>
      <c r="AF80" s="431">
        <v>2.21</v>
      </c>
      <c r="AG80" s="431">
        <v>2.2400000000000002</v>
      </c>
      <c r="AH80" s="431">
        <v>2.0939999999999999</v>
      </c>
      <c r="AI80" s="431">
        <v>2.0960000000000001</v>
      </c>
      <c r="AJ80" s="431">
        <v>2.097</v>
      </c>
      <c r="AK80" s="431">
        <v>2.028</v>
      </c>
      <c r="AL80" s="431">
        <v>2.105</v>
      </c>
      <c r="AM80" s="431">
        <v>2.36</v>
      </c>
      <c r="AN80" s="431">
        <v>3.0287029455647994</v>
      </c>
      <c r="AO80" s="431">
        <v>3.3571154896326996</v>
      </c>
      <c r="AP80" s="431">
        <v>3.7507756550884004</v>
      </c>
      <c r="AQ80" s="431">
        <v>3.9736277439314001</v>
      </c>
      <c r="AR80" s="431">
        <v>5.436820743910399</v>
      </c>
      <c r="AS80" s="431">
        <v>5.9909574573634004</v>
      </c>
      <c r="AT80" s="431">
        <v>4.9268385305619988</v>
      </c>
      <c r="AU80" s="431">
        <v>4.6302083727232004</v>
      </c>
      <c r="AV80" s="431">
        <v>3.9921485919344009</v>
      </c>
      <c r="AW80" s="431">
        <v>4.0489499196712</v>
      </c>
      <c r="AX80" s="431">
        <v>3.2077665018228001</v>
      </c>
      <c r="AY80" s="431">
        <v>4.7289960745583999</v>
      </c>
      <c r="AZ80" s="431">
        <v>4.6659499272952001</v>
      </c>
      <c r="BA80" s="365">
        <v>5.3872510656042465</v>
      </c>
      <c r="BB80" s="453">
        <v>0.1514336596218202</v>
      </c>
      <c r="BC80" s="453">
        <v>2.2072959543526505E-2</v>
      </c>
      <c r="BD80" s="453">
        <v>1.4435298508033156E-3</v>
      </c>
    </row>
    <row r="81" spans="1:57">
      <c r="A81" s="361" t="s">
        <v>169</v>
      </c>
      <c r="B81" s="431">
        <v>4.4326999999999998E-2</v>
      </c>
      <c r="C81" s="431">
        <v>4.1993999999999997E-2</v>
      </c>
      <c r="D81" s="431">
        <v>3.2662000000000004E-2</v>
      </c>
      <c r="E81" s="431">
        <v>1.4931199999999999E-2</v>
      </c>
      <c r="F81" s="431">
        <v>1.9597199999999999E-2</v>
      </c>
      <c r="G81" s="431">
        <v>1.9597199999999999E-2</v>
      </c>
      <c r="H81" s="431">
        <v>1.9130599999999998E-2</v>
      </c>
      <c r="I81" s="431">
        <v>1.8664E-2</v>
      </c>
      <c r="J81" s="431">
        <v>1.8664E-2</v>
      </c>
      <c r="K81" s="431">
        <v>2.6129599999999999E-2</v>
      </c>
      <c r="L81" s="431">
        <v>4.9459599999999992E-2</v>
      </c>
      <c r="M81" s="431">
        <v>5.8791599999999992E-2</v>
      </c>
      <c r="N81" s="431">
        <v>0.14511259999999998</v>
      </c>
      <c r="O81" s="431">
        <v>0.13298100000000002</v>
      </c>
      <c r="P81" s="431">
        <v>0.11618339999999999</v>
      </c>
      <c r="Q81" s="431">
        <v>0.13997999999999999</v>
      </c>
      <c r="R81" s="431">
        <v>0.24263199999999999</v>
      </c>
      <c r="S81" s="431">
        <v>0.27062799999999998</v>
      </c>
      <c r="T81" s="431">
        <v>0.49272959999999999</v>
      </c>
      <c r="U81" s="431">
        <v>0.78948719999999994</v>
      </c>
      <c r="V81" s="431">
        <v>1.1165738000000001</v>
      </c>
      <c r="W81" s="431">
        <v>0.87954099999999991</v>
      </c>
      <c r="X81" s="431">
        <v>0.93553299999999984</v>
      </c>
      <c r="Y81" s="431">
        <v>1.1846973999999999</v>
      </c>
      <c r="Z81" s="431">
        <v>0.93646620000000003</v>
      </c>
      <c r="AA81" s="431">
        <v>1.0694471999999999</v>
      </c>
      <c r="AB81" s="431">
        <v>1.2010283999999998</v>
      </c>
      <c r="AC81" s="431">
        <v>1.1968289999999999</v>
      </c>
      <c r="AD81" s="431">
        <v>1.2159595999999999</v>
      </c>
      <c r="AE81" s="431">
        <v>1.1716325999999999</v>
      </c>
      <c r="AF81" s="431">
        <v>1.4133313999999999</v>
      </c>
      <c r="AG81" s="431">
        <v>1.9681187999999998</v>
      </c>
      <c r="AH81" s="431">
        <v>2.4417178000000002</v>
      </c>
      <c r="AI81" s="431">
        <v>2.4655143999999996</v>
      </c>
      <c r="AJ81" s="431">
        <v>2.8915202</v>
      </c>
      <c r="AK81" s="431">
        <v>4.0122933999999999</v>
      </c>
      <c r="AL81" s="431">
        <v>4.0972146</v>
      </c>
      <c r="AM81" s="431">
        <v>3.5704231999999996</v>
      </c>
      <c r="AN81" s="431">
        <v>3.7160023999999998</v>
      </c>
      <c r="AO81" s="431">
        <v>4.0393561999999994</v>
      </c>
      <c r="AP81" s="431">
        <v>4.5883932215999987</v>
      </c>
      <c r="AQ81" s="431">
        <v>5.0199999999999996</v>
      </c>
      <c r="AR81" s="431">
        <v>5.4</v>
      </c>
      <c r="AS81" s="431">
        <v>6.35</v>
      </c>
      <c r="AT81" s="431">
        <v>6.0600000000000005</v>
      </c>
      <c r="AU81" s="431">
        <v>7.02</v>
      </c>
      <c r="AV81" s="431">
        <v>7.72</v>
      </c>
      <c r="AW81" s="431">
        <v>8.09</v>
      </c>
      <c r="AX81" s="431">
        <v>10</v>
      </c>
      <c r="AY81" s="431">
        <v>10.64</v>
      </c>
      <c r="AZ81" s="431">
        <v>11.61</v>
      </c>
      <c r="BA81" s="365">
        <v>13.501586456336222</v>
      </c>
      <c r="BB81" s="453">
        <v>0.1597499462406915</v>
      </c>
      <c r="BC81" s="453">
        <v>9.7279230878563938E-2</v>
      </c>
      <c r="BD81" s="453">
        <v>3.6177898291498423E-3</v>
      </c>
    </row>
    <row r="82" spans="1:57">
      <c r="A82" s="361" t="s">
        <v>170</v>
      </c>
      <c r="B82" s="431">
        <v>4.0000000000000001E-3</v>
      </c>
      <c r="C82" s="431">
        <v>5.0000000000000001E-3</v>
      </c>
      <c r="D82" s="431">
        <v>3.0000000000000001E-3</v>
      </c>
      <c r="E82" s="431">
        <v>6.0000000000000001E-3</v>
      </c>
      <c r="F82" s="431">
        <v>3.0000000000000001E-3</v>
      </c>
      <c r="G82" s="431">
        <v>3.0000000000000001E-3</v>
      </c>
      <c r="H82" s="431">
        <v>3.9700000000000004E-3</v>
      </c>
      <c r="I82" s="431">
        <v>2.9950000000000003E-3</v>
      </c>
      <c r="J82" s="431">
        <v>4.3419999999999995E-3</v>
      </c>
      <c r="K82" s="431">
        <v>5.3170000000000005E-3</v>
      </c>
      <c r="L82" s="431">
        <v>1.276E-3</v>
      </c>
      <c r="M82" s="431">
        <v>3.3679999999999999E-3</v>
      </c>
      <c r="N82" s="431">
        <v>4.3419999999999995E-3</v>
      </c>
      <c r="O82" s="431">
        <v>4.6090000000000002E-3</v>
      </c>
      <c r="P82" s="431">
        <v>6.7400000000000001E-4</v>
      </c>
      <c r="Q82" s="431">
        <v>2.9780000000000002E-3</v>
      </c>
      <c r="R82" s="431">
        <v>4.6090000000000002E-3</v>
      </c>
      <c r="S82" s="431">
        <v>1.6310000000000001E-3</v>
      </c>
      <c r="T82" s="431">
        <v>3.2620000000000001E-3</v>
      </c>
      <c r="U82" s="431">
        <v>4.999E-3</v>
      </c>
      <c r="V82" s="431">
        <v>1.1345000000000001E-2</v>
      </c>
      <c r="W82" s="431">
        <v>7.0190000000000001E-3</v>
      </c>
      <c r="X82" s="431">
        <v>1.1734E-2</v>
      </c>
      <c r="Y82" s="431">
        <v>1.3755000000000002E-2</v>
      </c>
      <c r="Z82" s="431">
        <v>1.2407999999999999E-2</v>
      </c>
      <c r="AA82" s="431">
        <v>2.1448000000000002E-2</v>
      </c>
      <c r="AB82" s="431">
        <v>1.2692E-2</v>
      </c>
      <c r="AC82" s="431">
        <v>1.847E-2</v>
      </c>
      <c r="AD82" s="431">
        <v>2.0489999999999998E-2</v>
      </c>
      <c r="AE82" s="431">
        <v>2.4532000000000002E-2</v>
      </c>
      <c r="AF82" s="431">
        <v>1.145E-2</v>
      </c>
      <c r="AG82" s="431">
        <v>2.8399999999999996E-4</v>
      </c>
      <c r="AH82" s="431">
        <v>0</v>
      </c>
      <c r="AI82" s="431">
        <v>0</v>
      </c>
      <c r="AJ82" s="431">
        <v>0</v>
      </c>
      <c r="AK82" s="431">
        <v>0</v>
      </c>
      <c r="AL82" s="431">
        <v>0</v>
      </c>
      <c r="AM82" s="431">
        <v>6.7350000000000005E-3</v>
      </c>
      <c r="AN82" s="431">
        <v>8.7559999999999999E-3</v>
      </c>
      <c r="AO82" s="431">
        <v>6.9150000000000001E-3</v>
      </c>
      <c r="AP82" s="431">
        <v>8.3999999999999995E-3</v>
      </c>
      <c r="AQ82" s="431">
        <v>5.0000000000000001E-3</v>
      </c>
      <c r="AR82" s="431">
        <v>8.1000000000000013E-3</v>
      </c>
      <c r="AS82" s="431">
        <v>4.9000000000000007E-3</v>
      </c>
      <c r="AT82" s="431">
        <v>4.0000000000000001E-3</v>
      </c>
      <c r="AU82" s="431">
        <v>7.8000000000000005E-3</v>
      </c>
      <c r="AV82" s="431">
        <v>6.3999999999999994E-3</v>
      </c>
      <c r="AW82" s="431">
        <v>2.4899999999999999E-2</v>
      </c>
      <c r="AX82" s="431">
        <v>0.26350000000000001</v>
      </c>
      <c r="AY82" s="431">
        <v>0.38850000000000001</v>
      </c>
      <c r="AZ82" s="431">
        <v>0.40639999999999998</v>
      </c>
      <c r="BA82" s="365">
        <v>0.38086701421408609</v>
      </c>
      <c r="BB82" s="453">
        <v>-6.5387810145987824E-2</v>
      </c>
      <c r="BC82" s="453">
        <v>0.47389803998096891</v>
      </c>
      <c r="BD82" s="453">
        <v>1.0205443686572835E-4</v>
      </c>
    </row>
    <row r="83" spans="1:57">
      <c r="A83" s="361" t="s">
        <v>171</v>
      </c>
      <c r="B83" s="431">
        <v>4.952</v>
      </c>
      <c r="C83" s="431">
        <v>5.6069999999999993</v>
      </c>
      <c r="D83" s="431">
        <v>5.3490000000000002</v>
      </c>
      <c r="E83" s="431">
        <v>5.05</v>
      </c>
      <c r="F83" s="431">
        <v>5.274</v>
      </c>
      <c r="G83" s="431">
        <v>5.6290000000000004</v>
      </c>
      <c r="H83" s="431">
        <v>5.6890000000000001</v>
      </c>
      <c r="I83" s="431">
        <v>5.8310000000000004</v>
      </c>
      <c r="J83" s="431">
        <v>7.3739999999999997</v>
      </c>
      <c r="K83" s="431">
        <v>7.6050000000000004</v>
      </c>
      <c r="L83" s="431">
        <v>8.0350000000000001</v>
      </c>
      <c r="M83" s="431">
        <v>8.9570000000000007</v>
      </c>
      <c r="N83" s="431">
        <v>9.7779999999999987</v>
      </c>
      <c r="O83" s="431">
        <v>9.8940000000000001</v>
      </c>
      <c r="P83" s="431">
        <v>11.843</v>
      </c>
      <c r="Q83" s="431">
        <v>13.199</v>
      </c>
      <c r="R83" s="431">
        <v>15.244</v>
      </c>
      <c r="S83" s="431">
        <v>15.450000000000001</v>
      </c>
      <c r="T83" s="431">
        <v>16.491</v>
      </c>
      <c r="U83" s="431">
        <v>19.867000000000001</v>
      </c>
      <c r="V83" s="431">
        <v>22.022000000000002</v>
      </c>
      <c r="W83" s="431">
        <v>23.331000000000003</v>
      </c>
      <c r="X83" s="431">
        <v>23.639000000000003</v>
      </c>
      <c r="Y83" s="431">
        <v>25.161999999999999</v>
      </c>
      <c r="Z83" s="431">
        <v>24.493000000000002</v>
      </c>
      <c r="AA83" s="431">
        <v>24.385000000000002</v>
      </c>
      <c r="AB83" s="431">
        <v>24.535000000000004</v>
      </c>
      <c r="AC83" s="431">
        <v>23.618000000000002</v>
      </c>
      <c r="AD83" s="431">
        <v>25.882000000000001</v>
      </c>
      <c r="AE83" s="431">
        <v>26.701000000000001</v>
      </c>
      <c r="AF83" s="431">
        <v>28.119999999999997</v>
      </c>
      <c r="AG83" s="431">
        <v>32.237000000000002</v>
      </c>
      <c r="AH83" s="431">
        <v>34.758000000000003</v>
      </c>
      <c r="AI83" s="431">
        <v>36.082000000000001</v>
      </c>
      <c r="AJ83" s="431">
        <v>38.216000000000001</v>
      </c>
      <c r="AK83" s="431">
        <v>43.033999999999999</v>
      </c>
      <c r="AL83" s="431">
        <v>45.710999999999999</v>
      </c>
      <c r="AM83" s="431">
        <v>49.094999999999999</v>
      </c>
      <c r="AN83" s="431">
        <v>51.113000000000007</v>
      </c>
      <c r="AO83" s="431">
        <v>53.125</v>
      </c>
      <c r="AP83" s="431">
        <v>54.77008</v>
      </c>
      <c r="AQ83" s="431">
        <v>54.787700000000008</v>
      </c>
      <c r="AR83" s="431">
        <v>59.654000000000003</v>
      </c>
      <c r="AS83" s="431">
        <v>66.06</v>
      </c>
      <c r="AT83" s="431">
        <v>68.603999999999999</v>
      </c>
      <c r="AU83" s="431">
        <v>75.896000000000001</v>
      </c>
      <c r="AV83" s="431">
        <v>83.64</v>
      </c>
      <c r="AW83" s="431">
        <v>80.978000000000009</v>
      </c>
      <c r="AX83" s="431">
        <v>81.915000000000006</v>
      </c>
      <c r="AY83" s="431">
        <v>84.611999999999995</v>
      </c>
      <c r="AZ83" s="431">
        <v>85.472999999999999</v>
      </c>
      <c r="BA83" s="365">
        <v>81.584000000000003</v>
      </c>
      <c r="BB83" s="453">
        <v>-4.8107672643116883E-2</v>
      </c>
      <c r="BC83" s="453">
        <v>4.5510881441146678E-2</v>
      </c>
      <c r="BD83" s="453">
        <v>2.1860674023628235E-2</v>
      </c>
    </row>
    <row r="84" spans="1:57">
      <c r="A84" s="361" t="s">
        <v>172</v>
      </c>
      <c r="B84" s="431">
        <v>2.9849999999999999</v>
      </c>
      <c r="C84" s="431">
        <v>2.9689999999999999</v>
      </c>
      <c r="D84" s="431">
        <v>3.0129999999999999</v>
      </c>
      <c r="E84" s="431">
        <v>3.0369999999999999</v>
      </c>
      <c r="F84" s="431">
        <v>2.7880000000000003</v>
      </c>
      <c r="G84" s="431">
        <v>2.7240000000000002</v>
      </c>
      <c r="H84" s="431">
        <v>2.419</v>
      </c>
      <c r="I84" s="431">
        <v>2.3040000000000003</v>
      </c>
      <c r="J84" s="431">
        <v>2.0619999999999998</v>
      </c>
      <c r="K84" s="431">
        <v>2.0990000000000002</v>
      </c>
      <c r="L84" s="431">
        <v>1.9140000000000001</v>
      </c>
      <c r="M84" s="431">
        <v>2.0270000000000001</v>
      </c>
      <c r="N84" s="431">
        <v>2.3210000000000002</v>
      </c>
      <c r="O84" s="431">
        <v>2.5609999999999999</v>
      </c>
      <c r="P84" s="431">
        <v>3.2330000000000001</v>
      </c>
      <c r="Q84" s="431">
        <v>3.8250000000000002</v>
      </c>
      <c r="R84" s="431">
        <v>3.5300000000000002</v>
      </c>
      <c r="S84" s="431">
        <v>4.0527300000000004</v>
      </c>
      <c r="T84" s="431">
        <v>5.4707209999999993</v>
      </c>
      <c r="U84" s="431">
        <v>6.3469110000000004</v>
      </c>
      <c r="V84" s="431">
        <v>6.7234300000000005</v>
      </c>
      <c r="W84" s="431">
        <v>8.1852560000000008</v>
      </c>
      <c r="X84" s="431">
        <v>8.8559330000000003</v>
      </c>
      <c r="Y84" s="431">
        <v>10.262805</v>
      </c>
      <c r="Z84" s="431">
        <v>10.739570000000001</v>
      </c>
      <c r="AA84" s="431">
        <v>10.593648999999999</v>
      </c>
      <c r="AB84" s="431">
        <v>11.585857000000001</v>
      </c>
      <c r="AC84" s="431">
        <v>13.386331</v>
      </c>
      <c r="AD84" s="431">
        <v>14.927814000000001</v>
      </c>
      <c r="AE84" s="431">
        <v>15.556313000000001</v>
      </c>
      <c r="AF84" s="431">
        <v>16.056639000000001</v>
      </c>
      <c r="AG84" s="431">
        <v>18.156670999999999</v>
      </c>
      <c r="AH84" s="431">
        <v>20.788084999999999</v>
      </c>
      <c r="AI84" s="431">
        <v>22.566423</v>
      </c>
      <c r="AJ84" s="431">
        <v>27.495609000000002</v>
      </c>
      <c r="AK84" s="431">
        <v>27.495609000000002</v>
      </c>
      <c r="AL84" s="431">
        <v>28.894149000000002</v>
      </c>
      <c r="AM84" s="431">
        <v>31.375862000000001</v>
      </c>
      <c r="AN84" s="431">
        <v>33.414504000000001</v>
      </c>
      <c r="AO84" s="431">
        <v>34.698004000000005</v>
      </c>
      <c r="AP84" s="431">
        <v>35.309972000000002</v>
      </c>
      <c r="AQ84" s="431">
        <v>37.034199000000001</v>
      </c>
      <c r="AR84" s="431">
        <v>38.766370000000002</v>
      </c>
      <c r="AS84" s="431">
        <v>37.047231000000004</v>
      </c>
      <c r="AT84" s="431">
        <v>35.223985999999996</v>
      </c>
      <c r="AU84" s="431">
        <v>37.636303999999996</v>
      </c>
      <c r="AV84" s="431">
        <v>38.926262000000001</v>
      </c>
      <c r="AW84" s="431">
        <v>37.954008999999999</v>
      </c>
      <c r="AX84" s="431">
        <v>38.612662</v>
      </c>
      <c r="AY84" s="431">
        <v>39.032978999999997</v>
      </c>
      <c r="AZ84" s="431">
        <v>37.833401000000002</v>
      </c>
      <c r="BA84" s="365">
        <v>38.567450999999998</v>
      </c>
      <c r="BB84" s="453">
        <v>1.6616916116520164E-2</v>
      </c>
      <c r="BC84" s="453">
        <v>6.9265704720931076E-3</v>
      </c>
      <c r="BD84" s="453">
        <v>1.0334261693060398E-2</v>
      </c>
    </row>
    <row r="85" spans="1:57">
      <c r="A85" s="361" t="s">
        <v>102</v>
      </c>
      <c r="B85" s="431">
        <v>4.4999999999999998E-2</v>
      </c>
      <c r="C85" s="431">
        <v>6.5000000000000002E-2</v>
      </c>
      <c r="D85" s="431">
        <v>0.11600000000000001</v>
      </c>
      <c r="E85" s="431">
        <v>0.128</v>
      </c>
      <c r="F85" s="431">
        <v>0.13600000000000001</v>
      </c>
      <c r="G85" s="431">
        <v>0.14499999999999999</v>
      </c>
      <c r="H85" s="431">
        <v>0.11425</v>
      </c>
      <c r="I85" s="431">
        <v>8.9802000000000007E-2</v>
      </c>
      <c r="J85" s="431">
        <v>9.6146999999999996E-2</v>
      </c>
      <c r="K85" s="431">
        <v>0.144175</v>
      </c>
      <c r="L85" s="431">
        <v>0.13780899999999999</v>
      </c>
      <c r="M85" s="431">
        <v>0.15984500000000001</v>
      </c>
      <c r="N85" s="431">
        <v>0.15374200000000002</v>
      </c>
      <c r="O85" s="431">
        <v>0.19799500000000003</v>
      </c>
      <c r="P85" s="431">
        <v>0.41632800000000003</v>
      </c>
      <c r="Q85" s="431">
        <v>0.45016799999999996</v>
      </c>
      <c r="R85" s="431">
        <v>0.500745</v>
      </c>
      <c r="S85" s="431">
        <v>0.65275299999999992</v>
      </c>
      <c r="T85" s="431">
        <v>0.62674400000000008</v>
      </c>
      <c r="U85" s="431">
        <v>0.78918599999999994</v>
      </c>
      <c r="V85" s="431">
        <v>1.585126</v>
      </c>
      <c r="W85" s="431">
        <v>1.555210572504</v>
      </c>
      <c r="X85" s="431">
        <v>2.2454281045899998</v>
      </c>
      <c r="Y85" s="431">
        <v>2.3135201035182993</v>
      </c>
      <c r="Z85" s="431">
        <v>2.8178238378240006</v>
      </c>
      <c r="AA85" s="431">
        <v>3.8994857909699996</v>
      </c>
      <c r="AB85" s="431">
        <v>4.5670056358408999</v>
      </c>
      <c r="AC85" s="431">
        <v>4.8879295111525973</v>
      </c>
      <c r="AD85" s="431">
        <v>5.4444660540120999</v>
      </c>
      <c r="AE85" s="431">
        <v>6.2954962164799984</v>
      </c>
      <c r="AF85" s="431">
        <v>7.1817092872399995</v>
      </c>
      <c r="AG85" s="431">
        <v>8.7379889949800003</v>
      </c>
      <c r="AH85" s="431">
        <v>9.0115093866000002</v>
      </c>
      <c r="AI85" s="431">
        <v>7.2299856988000002</v>
      </c>
      <c r="AJ85" s="431">
        <v>7.6867123493999987</v>
      </c>
      <c r="AK85" s="431">
        <v>7.884428023009999</v>
      </c>
      <c r="AL85" s="431">
        <v>8.7770975148199994</v>
      </c>
      <c r="AM85" s="431">
        <v>9.3673174067999998</v>
      </c>
      <c r="AN85" s="431">
        <v>9.5676863011100011</v>
      </c>
      <c r="AO85" s="431">
        <v>10.719938580499999</v>
      </c>
      <c r="AP85" s="431">
        <v>11.587457700389999</v>
      </c>
      <c r="AQ85" s="431">
        <v>12.366161825732402</v>
      </c>
      <c r="AR85" s="431">
        <v>13.986190161451399</v>
      </c>
      <c r="AS85" s="431">
        <v>15.0751202330481</v>
      </c>
      <c r="AT85" s="431">
        <v>15.122132473929</v>
      </c>
      <c r="AU85" s="431">
        <v>15.515755805678499</v>
      </c>
      <c r="AV85" s="431">
        <v>15.811106723089701</v>
      </c>
      <c r="AW85" s="431">
        <v>16.537513047571402</v>
      </c>
      <c r="AX85" s="431">
        <v>16.284044777204599</v>
      </c>
      <c r="AY85" s="431">
        <v>17.9293645125559</v>
      </c>
      <c r="AZ85" s="431">
        <v>17.572605398398899</v>
      </c>
      <c r="BA85" s="365">
        <v>17.739633174309102</v>
      </c>
      <c r="BB85" s="453">
        <v>6.7467987884026748E-3</v>
      </c>
      <c r="BC85" s="453">
        <v>4.2520970163600014E-2</v>
      </c>
      <c r="BD85" s="453">
        <v>4.7533870674669743E-3</v>
      </c>
    </row>
    <row r="86" spans="1:57">
      <c r="A86" s="361" t="s">
        <v>7</v>
      </c>
      <c r="B86" s="431">
        <v>0.89751052630000006</v>
      </c>
      <c r="C86" s="431">
        <v>0.94276315789999998</v>
      </c>
      <c r="D86" s="431">
        <v>1.0332688680000002</v>
      </c>
      <c r="E86" s="431">
        <v>1.1464000000000001</v>
      </c>
      <c r="F86" s="431">
        <v>1.221821053</v>
      </c>
      <c r="G86" s="431">
        <v>1.3047842109999999</v>
      </c>
      <c r="H86" s="431">
        <v>1.4330000000000001</v>
      </c>
      <c r="I86" s="431">
        <v>1.0780000000000001</v>
      </c>
      <c r="J86" s="431">
        <v>1.552</v>
      </c>
      <c r="K86" s="431">
        <v>1.8540000000000001</v>
      </c>
      <c r="L86" s="431">
        <v>2.577</v>
      </c>
      <c r="M86" s="431">
        <v>2.4329999999999998</v>
      </c>
      <c r="N86" s="431">
        <v>2.6670000000000003</v>
      </c>
      <c r="O86" s="431">
        <v>2.5779999999999998</v>
      </c>
      <c r="P86" s="431">
        <v>2.6659999999999999</v>
      </c>
      <c r="Q86" s="431">
        <v>2.274</v>
      </c>
      <c r="R86" s="431">
        <v>2.532</v>
      </c>
      <c r="S86" s="431">
        <v>2.8000000000000003</v>
      </c>
      <c r="T86" s="431">
        <v>2.8180000000000001</v>
      </c>
      <c r="U86" s="431">
        <v>2.8210000000000002</v>
      </c>
      <c r="V86" s="431">
        <v>2.8040000000000003</v>
      </c>
      <c r="W86" s="431">
        <v>3.09</v>
      </c>
      <c r="X86" s="431">
        <v>3.4450000000000003</v>
      </c>
      <c r="Y86" s="431">
        <v>3.2269999999999999</v>
      </c>
      <c r="Z86" s="431">
        <v>2.5920000000000001</v>
      </c>
      <c r="AA86" s="431">
        <v>2.2229999999999999</v>
      </c>
      <c r="AB86" s="431">
        <v>2.1470000000000002</v>
      </c>
      <c r="AC86" s="431">
        <v>2.153</v>
      </c>
      <c r="AD86" s="431">
        <v>2.0840000000000001</v>
      </c>
      <c r="AE86" s="431">
        <v>2.3010000000000002</v>
      </c>
      <c r="AF86" s="431">
        <v>3.0962400000000003</v>
      </c>
      <c r="AG86" s="431">
        <v>3.4585600000000003</v>
      </c>
      <c r="AH86" s="431">
        <v>4.4430400000000008</v>
      </c>
      <c r="AI86" s="431">
        <v>4.7656000000000001</v>
      </c>
      <c r="AJ86" s="431">
        <v>3.5672000000000006</v>
      </c>
      <c r="AK86" s="431">
        <v>4.6803679999999996</v>
      </c>
      <c r="AL86" s="431">
        <v>5.099024</v>
      </c>
      <c r="AM86" s="431">
        <v>5.8025520000000013</v>
      </c>
      <c r="AN86" s="431">
        <v>6.7491760000000012</v>
      </c>
      <c r="AO86" s="431">
        <v>8.7992240000000006</v>
      </c>
      <c r="AP86" s="431">
        <v>9.0189120000000003</v>
      </c>
      <c r="AQ86" s="431">
        <v>5.3032000000000012</v>
      </c>
      <c r="AR86" s="431">
        <v>5.8301600000000002</v>
      </c>
      <c r="AS86" s="431">
        <v>11.434864000000003</v>
      </c>
      <c r="AT86" s="431">
        <v>10.688160000000002</v>
      </c>
      <c r="AU86" s="431">
        <v>13.977040000000001</v>
      </c>
      <c r="AV86" s="431">
        <v>16.491048000000003</v>
      </c>
      <c r="AW86" s="431">
        <v>15.043840000000001</v>
      </c>
      <c r="AX86" s="431">
        <v>15.826272000000003</v>
      </c>
      <c r="AY86" s="431">
        <v>18.939144000000002</v>
      </c>
      <c r="AZ86" s="431">
        <v>22.252328000000006</v>
      </c>
      <c r="BA86" s="365">
        <v>21.327824000000003</v>
      </c>
      <c r="BB86" s="453">
        <v>-4.4165120304239691E-2</v>
      </c>
      <c r="BC86" s="453">
        <v>9.4516039641583172E-2</v>
      </c>
      <c r="BD86" s="453">
        <v>5.7148532941937447E-3</v>
      </c>
    </row>
    <row r="87" spans="1:57">
      <c r="A87" s="361" t="s">
        <v>55</v>
      </c>
      <c r="B87" s="432">
        <v>10.798291998534472</v>
      </c>
      <c r="C87" s="432">
        <v>11.571667061183792</v>
      </c>
      <c r="D87" s="432">
        <v>12.672072952639828</v>
      </c>
      <c r="E87" s="432">
        <v>13.854154531155288</v>
      </c>
      <c r="F87" s="432">
        <v>14.883336498061208</v>
      </c>
      <c r="G87" s="432">
        <v>16.098466618424752</v>
      </c>
      <c r="H87" s="432">
        <v>18.10772700893817</v>
      </c>
      <c r="I87" s="432">
        <v>18.51833590370903</v>
      </c>
      <c r="J87" s="432">
        <v>18.925179439611234</v>
      </c>
      <c r="K87" s="432">
        <v>19.660175596773431</v>
      </c>
      <c r="L87" s="432">
        <v>20.603725517201575</v>
      </c>
      <c r="M87" s="432">
        <v>21.817043300589074</v>
      </c>
      <c r="N87" s="432">
        <v>23.307352703600131</v>
      </c>
      <c r="O87" s="432">
        <v>24.658627345384453</v>
      </c>
      <c r="P87" s="432">
        <v>26.221729130905516</v>
      </c>
      <c r="Q87" s="432">
        <v>27.860750093984553</v>
      </c>
      <c r="R87" s="432">
        <v>28.686658885630841</v>
      </c>
      <c r="S87" s="432">
        <v>30.380625821095858</v>
      </c>
      <c r="T87" s="432">
        <v>31.63862003643322</v>
      </c>
      <c r="U87" s="432">
        <v>32.669487094774254</v>
      </c>
      <c r="V87" s="432">
        <v>34.208853850335771</v>
      </c>
      <c r="W87" s="432">
        <v>34.024676644878326</v>
      </c>
      <c r="X87" s="432">
        <v>32.660455403792767</v>
      </c>
      <c r="Y87" s="432">
        <v>33.132513158759799</v>
      </c>
      <c r="Z87" s="432">
        <v>32.736253995246678</v>
      </c>
      <c r="AA87" s="432">
        <v>31.006557380841407</v>
      </c>
      <c r="AB87" s="432">
        <v>30.843068565621913</v>
      </c>
      <c r="AC87" s="432">
        <v>26.818802445336161</v>
      </c>
      <c r="AD87" s="432">
        <v>24.528400338822056</v>
      </c>
      <c r="AE87" s="432">
        <v>22.578966541718842</v>
      </c>
      <c r="AF87" s="432">
        <v>20.81886143739381</v>
      </c>
      <c r="AG87" s="432">
        <v>17.838340312822247</v>
      </c>
      <c r="AH87" s="432">
        <v>17.500468341841778</v>
      </c>
      <c r="AI87" s="432">
        <v>16.076959711032512</v>
      </c>
      <c r="AJ87" s="432">
        <v>17.976370666044911</v>
      </c>
      <c r="AK87" s="432">
        <v>19.429782416778568</v>
      </c>
      <c r="AL87" s="432">
        <v>20.014144918737767</v>
      </c>
      <c r="AM87" s="432">
        <v>19.081267555907306</v>
      </c>
      <c r="AN87" s="432">
        <v>19.619935032407895</v>
      </c>
      <c r="AO87" s="432">
        <v>19.660495446905561</v>
      </c>
      <c r="AP87" s="432">
        <v>21.27215252196811</v>
      </c>
      <c r="AQ87" s="432">
        <v>21.940688021202956</v>
      </c>
      <c r="AR87" s="432">
        <v>18.786252502019316</v>
      </c>
      <c r="AS87" s="432">
        <v>20.635458775847052</v>
      </c>
      <c r="AT87" s="432">
        <v>20.93691334680658</v>
      </c>
      <c r="AU87" s="432">
        <v>20.429241992336951</v>
      </c>
      <c r="AV87" s="432">
        <v>16.464856229096693</v>
      </c>
      <c r="AW87" s="432">
        <v>17.18279086803064</v>
      </c>
      <c r="AX87" s="432">
        <v>13.822152705130446</v>
      </c>
      <c r="AY87" s="432">
        <v>16.016228652306218</v>
      </c>
      <c r="AZ87" s="432">
        <v>16.915204440715399</v>
      </c>
      <c r="BA87" s="367">
        <v>20.571401813939254</v>
      </c>
      <c r="BB87" s="454">
        <v>0.2128257668984177</v>
      </c>
      <c r="BC87" s="454">
        <v>-2.2657957517033478E-2</v>
      </c>
      <c r="BD87" s="454">
        <v>5.5121676996350288E-3</v>
      </c>
    </row>
    <row r="88" spans="1:57">
      <c r="A88" s="175" t="s">
        <v>86</v>
      </c>
      <c r="B88" s="369">
        <v>239.06722538935225</v>
      </c>
      <c r="C88" s="369">
        <v>252.03108593506443</v>
      </c>
      <c r="D88" s="369">
        <v>245.39069460380443</v>
      </c>
      <c r="E88" s="369">
        <v>249.03355800899578</v>
      </c>
      <c r="F88" s="369">
        <v>279.42053632669473</v>
      </c>
      <c r="G88" s="369">
        <v>312.17016708412416</v>
      </c>
      <c r="H88" s="369">
        <v>334.15201523407529</v>
      </c>
      <c r="I88" s="369">
        <v>347.02083583526667</v>
      </c>
      <c r="J88" s="369">
        <v>355.40963351696041</v>
      </c>
      <c r="K88" s="369">
        <v>364.05208700201467</v>
      </c>
      <c r="L88" s="369">
        <v>391.79296005949664</v>
      </c>
      <c r="M88" s="369">
        <v>401.09486861388575</v>
      </c>
      <c r="N88" s="369">
        <v>427.73026038498432</v>
      </c>
      <c r="O88" s="369">
        <v>448.67288578754341</v>
      </c>
      <c r="P88" s="369">
        <v>470.40755966352725</v>
      </c>
      <c r="Q88" s="369">
        <v>497.21152880323211</v>
      </c>
      <c r="R88" s="369">
        <v>513.6409151697236</v>
      </c>
      <c r="S88" s="369">
        <v>531.6289073002207</v>
      </c>
      <c r="T88" s="369">
        <v>562.77710558837202</v>
      </c>
      <c r="U88" s="369">
        <v>611.52049981413279</v>
      </c>
      <c r="V88" s="369">
        <v>659.78114762242956</v>
      </c>
      <c r="W88" s="369">
        <v>685.12174300110996</v>
      </c>
      <c r="X88" s="369">
        <v>734.5049149885823</v>
      </c>
      <c r="Y88" s="369">
        <v>787.02848277553687</v>
      </c>
      <c r="Z88" s="369">
        <v>822.5408909960812</v>
      </c>
      <c r="AA88" s="369">
        <v>840.43312680114491</v>
      </c>
      <c r="AB88" s="369">
        <v>875.45579510667937</v>
      </c>
      <c r="AC88" s="369">
        <v>905.46977022539022</v>
      </c>
      <c r="AD88" s="369">
        <v>952.86457170554672</v>
      </c>
      <c r="AE88" s="369">
        <v>1000.4660772538413</v>
      </c>
      <c r="AF88" s="369">
        <v>1024.5641695348347</v>
      </c>
      <c r="AG88" s="369">
        <v>1068.4946111857196</v>
      </c>
      <c r="AH88" s="369">
        <v>1073.0806203450929</v>
      </c>
      <c r="AI88" s="369">
        <v>1072.2598117476794</v>
      </c>
      <c r="AJ88" s="369">
        <v>1106.4270445642082</v>
      </c>
      <c r="AK88" s="369">
        <v>1143.9426264990677</v>
      </c>
      <c r="AL88" s="369">
        <v>1196.507303427886</v>
      </c>
      <c r="AM88" s="369">
        <v>1288.1708772718594</v>
      </c>
      <c r="AN88" s="369">
        <v>1472.9029404407545</v>
      </c>
      <c r="AO88" s="369">
        <v>1656.7764548819043</v>
      </c>
      <c r="AP88" s="369">
        <v>1882.8404806581755</v>
      </c>
      <c r="AQ88" s="369">
        <v>2025.7316692333022</v>
      </c>
      <c r="AR88" s="369">
        <v>2197.4103680450676</v>
      </c>
      <c r="AS88" s="369">
        <v>2257.3005948854711</v>
      </c>
      <c r="AT88" s="369">
        <v>2336.2774869565624</v>
      </c>
      <c r="AU88" s="369">
        <v>2442.2568082434054</v>
      </c>
      <c r="AV88" s="369">
        <v>2620.6101573686433</v>
      </c>
      <c r="AW88" s="369">
        <v>2677.3823155625041</v>
      </c>
      <c r="AX88" s="369">
        <v>2748.2891012728587</v>
      </c>
      <c r="AY88" s="369">
        <v>2766.9750764559058</v>
      </c>
      <c r="AZ88" s="369">
        <v>2747.7344559548837</v>
      </c>
      <c r="BA88" s="369">
        <v>2753.6330550694001</v>
      </c>
      <c r="BB88" s="270">
        <v>-5.9139210636560691E-4</v>
      </c>
      <c r="BC88" s="270">
        <v>3.8523009680977882E-2</v>
      </c>
      <c r="BD88" s="270">
        <v>0.73784410953521729</v>
      </c>
      <c r="BE88" s="86"/>
    </row>
    <row r="89" spans="1:57">
      <c r="B89" s="431"/>
      <c r="C89" s="431"/>
      <c r="D89" s="431"/>
      <c r="E89" s="431"/>
      <c r="F89" s="431"/>
      <c r="G89" s="431"/>
      <c r="H89" s="431"/>
      <c r="I89" s="431"/>
      <c r="J89" s="431"/>
      <c r="K89" s="431"/>
      <c r="L89" s="431"/>
      <c r="M89" s="431"/>
      <c r="N89" s="431"/>
      <c r="O89" s="431"/>
      <c r="P89" s="431"/>
      <c r="Q89" s="431"/>
      <c r="R89" s="431"/>
      <c r="S89" s="431"/>
      <c r="T89" s="431"/>
      <c r="U89" s="431"/>
      <c r="V89" s="431"/>
      <c r="W89" s="431"/>
      <c r="X89" s="431"/>
      <c r="Y89" s="431"/>
      <c r="Z89" s="431"/>
      <c r="AA89" s="431"/>
      <c r="AB89" s="431"/>
      <c r="AC89" s="431"/>
      <c r="AD89" s="431"/>
      <c r="AE89" s="431"/>
      <c r="AF89" s="431"/>
      <c r="AG89" s="431"/>
      <c r="AH89" s="431"/>
      <c r="AI89" s="431"/>
      <c r="AJ89" s="431"/>
      <c r="AK89" s="431"/>
      <c r="AL89" s="431"/>
      <c r="AM89" s="431"/>
      <c r="AN89" s="431"/>
      <c r="AO89" s="431"/>
      <c r="AP89" s="431"/>
      <c r="AQ89" s="431"/>
      <c r="AR89" s="431"/>
      <c r="AS89" s="431"/>
      <c r="AT89" s="431"/>
      <c r="AU89" s="431"/>
      <c r="AV89" s="431"/>
      <c r="AW89" s="431"/>
      <c r="AX89" s="431"/>
      <c r="AY89" s="431"/>
      <c r="AZ89" s="431"/>
      <c r="BA89" s="365"/>
      <c r="BB89" s="453"/>
      <c r="BC89" s="453"/>
      <c r="BD89" s="453"/>
    </row>
    <row r="90" spans="1:57">
      <c r="A90" s="455" t="s">
        <v>343</v>
      </c>
      <c r="B90" s="456">
        <v>1403.4772934422606</v>
      </c>
      <c r="C90" s="456">
        <v>1419.8329863171703</v>
      </c>
      <c r="D90" s="456">
        <v>1397.0251132827793</v>
      </c>
      <c r="E90" s="456">
        <v>1418.1681546008269</v>
      </c>
      <c r="F90" s="456">
        <v>1462.4653137731764</v>
      </c>
      <c r="G90" s="456">
        <v>1482.7588347997594</v>
      </c>
      <c r="H90" s="456">
        <v>1473.7698314733966</v>
      </c>
      <c r="I90" s="456">
        <v>1490.8344114618201</v>
      </c>
      <c r="J90" s="456">
        <v>1535.8908791055719</v>
      </c>
      <c r="K90" s="456">
        <v>1536.7767278834431</v>
      </c>
      <c r="L90" s="456">
        <v>1566.4473414549323</v>
      </c>
      <c r="M90" s="456">
        <v>1624.0922397223162</v>
      </c>
      <c r="N90" s="456">
        <v>1671.9023021631904</v>
      </c>
      <c r="O90" s="456">
        <v>1690.3774087494996</v>
      </c>
      <c r="P90" s="456">
        <v>1769.4272026526667</v>
      </c>
      <c r="Q90" s="456">
        <v>1812.7354438743878</v>
      </c>
      <c r="R90" s="456">
        <v>1838.4426347220056</v>
      </c>
      <c r="S90" s="456">
        <v>1857.9339029961518</v>
      </c>
      <c r="T90" s="456">
        <v>1915.0696545637466</v>
      </c>
      <c r="U90" s="456">
        <v>1998.8269571160511</v>
      </c>
      <c r="V90" s="456">
        <v>2077.2803558279957</v>
      </c>
      <c r="W90" s="456">
        <v>2100.9566226908673</v>
      </c>
      <c r="X90" s="456">
        <v>2184.6136284801792</v>
      </c>
      <c r="Y90" s="456">
        <v>2249.7251909769489</v>
      </c>
      <c r="Z90" s="456">
        <v>2272.4495080169581</v>
      </c>
      <c r="AA90" s="456">
        <v>2246.4073535376756</v>
      </c>
      <c r="AB90" s="456">
        <v>2221.6425754853835</v>
      </c>
      <c r="AC90" s="456">
        <v>2214.5036482440805</v>
      </c>
      <c r="AD90" s="456">
        <v>2225.3873940110857</v>
      </c>
      <c r="AE90" s="456">
        <v>2237.93743520508</v>
      </c>
      <c r="AF90" s="456">
        <v>2249.9071589254345</v>
      </c>
      <c r="AG90" s="456">
        <v>2306.7310405129215</v>
      </c>
      <c r="AH90" s="456">
        <v>2310.2355980724042</v>
      </c>
      <c r="AI90" s="456">
        <v>2293.1269067705748</v>
      </c>
      <c r="AJ90" s="456">
        <v>2305.1008404039321</v>
      </c>
      <c r="AK90" s="456">
        <v>2384.7191287591399</v>
      </c>
      <c r="AL90" s="456">
        <v>2422.6028149653885</v>
      </c>
      <c r="AM90" s="456">
        <v>2515.8124086434586</v>
      </c>
      <c r="AN90" s="456">
        <v>2734.7039970381702</v>
      </c>
      <c r="AO90" s="456">
        <v>2922.3739192252751</v>
      </c>
      <c r="AP90" s="456">
        <v>3134.2932321581225</v>
      </c>
      <c r="AQ90" s="456">
        <v>3293.8751817546731</v>
      </c>
      <c r="AR90" s="456">
        <v>3480.162504454524</v>
      </c>
      <c r="AS90" s="456">
        <v>3528.3886313282901</v>
      </c>
      <c r="AT90" s="456">
        <v>3476.1333751584657</v>
      </c>
      <c r="AU90" s="456">
        <v>3635.6377728253965</v>
      </c>
      <c r="AV90" s="456">
        <v>3807.1875428716207</v>
      </c>
      <c r="AW90" s="456">
        <v>3817.2882408233304</v>
      </c>
      <c r="AX90" s="456">
        <v>3886.973196571269</v>
      </c>
      <c r="AY90" s="456">
        <v>3889.4232315686058</v>
      </c>
      <c r="AZ90" s="456">
        <v>3784.6543707724809</v>
      </c>
      <c r="BA90" s="456">
        <v>3731.9985238427939</v>
      </c>
      <c r="BB90" s="457">
        <v>-1.6607213777124152E-2</v>
      </c>
      <c r="BC90" s="457">
        <v>1.9033965916600559E-2</v>
      </c>
      <c r="BD90" s="457">
        <v>1</v>
      </c>
      <c r="BE90" s="378"/>
    </row>
    <row r="91" spans="1:57">
      <c r="A91" s="361" t="s">
        <v>390</v>
      </c>
      <c r="B91" s="431">
        <v>886.4827964126564</v>
      </c>
      <c r="C91" s="431">
        <v>883.32063476069561</v>
      </c>
      <c r="D91" s="431">
        <v>866.5666782298789</v>
      </c>
      <c r="E91" s="431">
        <v>886.33547740810559</v>
      </c>
      <c r="F91" s="431">
        <v>897.62556538304625</v>
      </c>
      <c r="G91" s="431">
        <v>884.41946686242022</v>
      </c>
      <c r="H91" s="431">
        <v>839.20509731055574</v>
      </c>
      <c r="I91" s="431">
        <v>833.70293077059534</v>
      </c>
      <c r="J91" s="431">
        <v>868.26322828922343</v>
      </c>
      <c r="K91" s="431">
        <v>860.6848534278746</v>
      </c>
      <c r="L91" s="431">
        <v>845.34836107267074</v>
      </c>
      <c r="M91" s="431">
        <v>892.35681662015998</v>
      </c>
      <c r="N91" s="431">
        <v>904.18361690684083</v>
      </c>
      <c r="O91" s="431">
        <v>897.69037311606166</v>
      </c>
      <c r="P91" s="431">
        <v>953.41071450118</v>
      </c>
      <c r="Q91" s="431">
        <v>986.58598743081563</v>
      </c>
      <c r="R91" s="431">
        <v>997.60789263332197</v>
      </c>
      <c r="S91" s="431">
        <v>984.62030765079794</v>
      </c>
      <c r="T91" s="431">
        <v>1004.4630881397959</v>
      </c>
      <c r="U91" s="431">
        <v>1047.7189882209166</v>
      </c>
      <c r="V91" s="431">
        <v>1090.2270658609398</v>
      </c>
      <c r="W91" s="431">
        <v>1076.2764287486464</v>
      </c>
      <c r="X91" s="431">
        <v>1105.1967210556693</v>
      </c>
      <c r="Y91" s="431">
        <v>1128.6583606871081</v>
      </c>
      <c r="Z91" s="431">
        <v>1136.7493754411405</v>
      </c>
      <c r="AA91" s="431">
        <v>1111.1545065949363</v>
      </c>
      <c r="AB91" s="431">
        <v>1087.8640014376576</v>
      </c>
      <c r="AC91" s="431">
        <v>1059.8877556167124</v>
      </c>
      <c r="AD91" s="431">
        <v>1054.6520380386928</v>
      </c>
      <c r="AE91" s="431">
        <v>1054.4976783907925</v>
      </c>
      <c r="AF91" s="431">
        <v>1061.2474502940597</v>
      </c>
      <c r="AG91" s="431">
        <v>1094.7862439248133</v>
      </c>
      <c r="AH91" s="431">
        <v>1105.9148094711388</v>
      </c>
      <c r="AI91" s="431">
        <v>1100.1207667681479</v>
      </c>
      <c r="AJ91" s="431">
        <v>1086.5442547222142</v>
      </c>
      <c r="AK91" s="431">
        <v>1133.3016850469292</v>
      </c>
      <c r="AL91" s="431">
        <v>1119.2448277517574</v>
      </c>
      <c r="AM91" s="431">
        <v>1133.8229441028168</v>
      </c>
      <c r="AN91" s="431">
        <v>1159.5137526013236</v>
      </c>
      <c r="AO91" s="431">
        <v>1164.3033748884718</v>
      </c>
      <c r="AP91" s="431">
        <v>1172.4963274608988</v>
      </c>
      <c r="AQ91" s="431">
        <v>1177.6745161041101</v>
      </c>
      <c r="AR91" s="431">
        <v>1198.4318177546545</v>
      </c>
      <c r="AS91" s="431">
        <v>1175.2335486945856</v>
      </c>
      <c r="AT91" s="431">
        <v>1051.0322778130139</v>
      </c>
      <c r="AU91" s="431">
        <v>1114.8314544180737</v>
      </c>
      <c r="AV91" s="431">
        <v>1094.0838992382264</v>
      </c>
      <c r="AW91" s="431">
        <v>1047.3042293079543</v>
      </c>
      <c r="AX91" s="431">
        <v>1058.4367849333144</v>
      </c>
      <c r="AY91" s="431">
        <v>1040.8845376500647</v>
      </c>
      <c r="AZ91" s="431">
        <v>972.67785067921773</v>
      </c>
      <c r="BA91" s="365">
        <v>913.32423161027691</v>
      </c>
      <c r="BB91" s="453">
        <v>-6.3586356390858634E-2</v>
      </c>
      <c r="BC91" s="453">
        <v>-1.8510283787267046E-2</v>
      </c>
      <c r="BD91" s="453">
        <v>0.24472792446613312</v>
      </c>
    </row>
    <row r="92" spans="1:57">
      <c r="A92" s="361" t="s">
        <v>391</v>
      </c>
      <c r="B92" s="432">
        <v>516.99449702960374</v>
      </c>
      <c r="C92" s="432">
        <v>536.51235155647475</v>
      </c>
      <c r="D92" s="432">
        <v>530.45843505290054</v>
      </c>
      <c r="E92" s="432">
        <v>531.83267719272158</v>
      </c>
      <c r="F92" s="432">
        <v>564.83974839013035</v>
      </c>
      <c r="G92" s="432">
        <v>598.33936793733892</v>
      </c>
      <c r="H92" s="432">
        <v>634.56473416284075</v>
      </c>
      <c r="I92" s="432">
        <v>657.13148069122462</v>
      </c>
      <c r="J92" s="432">
        <v>667.62765081634859</v>
      </c>
      <c r="K92" s="432">
        <v>676.09187445556825</v>
      </c>
      <c r="L92" s="432">
        <v>721.09898038226186</v>
      </c>
      <c r="M92" s="432">
        <v>731.73542310215601</v>
      </c>
      <c r="N92" s="432">
        <v>767.71868525634989</v>
      </c>
      <c r="O92" s="432">
        <v>792.68703563343831</v>
      </c>
      <c r="P92" s="432">
        <v>816.01648815148701</v>
      </c>
      <c r="Q92" s="432">
        <v>826.14945644357192</v>
      </c>
      <c r="R92" s="432">
        <v>840.83474208868324</v>
      </c>
      <c r="S92" s="432">
        <v>873.31359534535375</v>
      </c>
      <c r="T92" s="432">
        <v>910.60656642395099</v>
      </c>
      <c r="U92" s="432">
        <v>951.10796889513483</v>
      </c>
      <c r="V92" s="432">
        <v>987.05328996705634</v>
      </c>
      <c r="W92" s="432">
        <v>1024.6801939422205</v>
      </c>
      <c r="X92" s="432">
        <v>1079.416907424511</v>
      </c>
      <c r="Y92" s="432">
        <v>1121.0668302898434</v>
      </c>
      <c r="Z92" s="432">
        <v>1135.7001325758179</v>
      </c>
      <c r="AA92" s="432">
        <v>1135.25284694274</v>
      </c>
      <c r="AB92" s="432">
        <v>1133.7785740477257</v>
      </c>
      <c r="AC92" s="432">
        <v>1154.6158926273683</v>
      </c>
      <c r="AD92" s="432">
        <v>1170.7353559723917</v>
      </c>
      <c r="AE92" s="432">
        <v>1183.4397568142865</v>
      </c>
      <c r="AF92" s="432">
        <v>1188.659708631375</v>
      </c>
      <c r="AG92" s="432">
        <v>1211.9447965881068</v>
      </c>
      <c r="AH92" s="432">
        <v>1204.3207886012651</v>
      </c>
      <c r="AI92" s="432">
        <v>1193.0061400024263</v>
      </c>
      <c r="AJ92" s="432">
        <v>1218.5565856817173</v>
      </c>
      <c r="AK92" s="432">
        <v>1251.4174437122113</v>
      </c>
      <c r="AL92" s="432">
        <v>1303.3579872136308</v>
      </c>
      <c r="AM92" s="432">
        <v>1381.9894645406416</v>
      </c>
      <c r="AN92" s="432">
        <v>1575.1902444368477</v>
      </c>
      <c r="AO92" s="432">
        <v>1758.0705443368049</v>
      </c>
      <c r="AP92" s="432">
        <v>1961.7969046972241</v>
      </c>
      <c r="AQ92" s="432">
        <v>2116.2006656505609</v>
      </c>
      <c r="AR92" s="432">
        <v>2281.7306866998706</v>
      </c>
      <c r="AS92" s="432">
        <v>2353.1550826337038</v>
      </c>
      <c r="AT92" s="432">
        <v>2425.1010973454518</v>
      </c>
      <c r="AU92" s="432">
        <v>2520.8063184073249</v>
      </c>
      <c r="AV92" s="432">
        <v>2713.1036436333984</v>
      </c>
      <c r="AW92" s="432">
        <v>2769.984011515377</v>
      </c>
      <c r="AX92" s="432">
        <v>2828.5364116379546</v>
      </c>
      <c r="AY92" s="432">
        <v>2848.5386939185423</v>
      </c>
      <c r="AZ92" s="432">
        <v>2811.9765200932643</v>
      </c>
      <c r="BA92" s="367">
        <v>2818.6742922325184</v>
      </c>
      <c r="BB92" s="454">
        <v>-3.5687486506075228E-4</v>
      </c>
      <c r="BC92" s="454">
        <v>3.6658622934556018E-2</v>
      </c>
      <c r="BD92" s="454">
        <v>0.75527209043502808</v>
      </c>
    </row>
    <row r="93" spans="1:57">
      <c r="A93" s="361" t="s">
        <v>392</v>
      </c>
      <c r="B93" s="432">
        <v>509.28646626890901</v>
      </c>
      <c r="C93" s="432">
        <v>488.11918021145021</v>
      </c>
      <c r="D93" s="432">
        <v>473.53471692437586</v>
      </c>
      <c r="E93" s="432">
        <v>480.43188764302755</v>
      </c>
      <c r="F93" s="432">
        <v>486.75642247043191</v>
      </c>
      <c r="G93" s="432">
        <v>477.7672401552191</v>
      </c>
      <c r="H93" s="432">
        <v>455.95617393113338</v>
      </c>
      <c r="I93" s="432">
        <v>439.81059259739834</v>
      </c>
      <c r="J93" s="432">
        <v>446.43184730505379</v>
      </c>
      <c r="K93" s="432">
        <v>441.43911545232169</v>
      </c>
      <c r="L93" s="432">
        <v>429.93518892960168</v>
      </c>
      <c r="M93" s="432">
        <v>450.16177994643385</v>
      </c>
      <c r="N93" s="432">
        <v>448.92884221591157</v>
      </c>
      <c r="O93" s="432">
        <v>456.3451318808244</v>
      </c>
      <c r="P93" s="432">
        <v>475.48586686553637</v>
      </c>
      <c r="Q93" s="432">
        <v>484.89933776382196</v>
      </c>
      <c r="R93" s="432">
        <v>474.14555074385783</v>
      </c>
      <c r="S93" s="432">
        <v>475.67848786421416</v>
      </c>
      <c r="T93" s="432">
        <v>479.84439793504782</v>
      </c>
      <c r="U93" s="432">
        <v>476.09151771678609</v>
      </c>
      <c r="V93" s="432">
        <v>503.66295007483899</v>
      </c>
      <c r="W93" s="432">
        <v>497.56196870573228</v>
      </c>
      <c r="X93" s="432">
        <v>503.26141679987336</v>
      </c>
      <c r="Y93" s="432">
        <v>495.577759159729</v>
      </c>
      <c r="Z93" s="432">
        <v>494.12823932293344</v>
      </c>
      <c r="AA93" s="432">
        <v>457.40354765920517</v>
      </c>
      <c r="AB93" s="432">
        <v>434.91956542929074</v>
      </c>
      <c r="AC93" s="432">
        <v>404.60077399752527</v>
      </c>
      <c r="AD93" s="432">
        <v>380.58337446713608</v>
      </c>
      <c r="AE93" s="432">
        <v>369.83875942461731</v>
      </c>
      <c r="AF93" s="432">
        <v>363.44260919173172</v>
      </c>
      <c r="AG93" s="432">
        <v>360.84548147780362</v>
      </c>
      <c r="AH93" s="432">
        <v>347.92158314946397</v>
      </c>
      <c r="AI93" s="432">
        <v>332.52326809214094</v>
      </c>
      <c r="AJ93" s="432">
        <v>313.28575491686223</v>
      </c>
      <c r="AK93" s="432">
        <v>320.97652823468519</v>
      </c>
      <c r="AL93" s="432">
        <v>321.99207235973444</v>
      </c>
      <c r="AM93" s="432">
        <v>320.84702313473281</v>
      </c>
      <c r="AN93" s="432">
        <v>332.05564878559414</v>
      </c>
      <c r="AO93" s="432">
        <v>325.83475001225236</v>
      </c>
      <c r="AP93" s="432">
        <v>316.52690513024515</v>
      </c>
      <c r="AQ93" s="432">
        <v>327.18613755447018</v>
      </c>
      <c r="AR93" s="432">
        <v>328.35614993546648</v>
      </c>
      <c r="AS93" s="432">
        <v>303.60981205598694</v>
      </c>
      <c r="AT93" s="432">
        <v>267.3739686336541</v>
      </c>
      <c r="AU93" s="432">
        <v>280.17510128094904</v>
      </c>
      <c r="AV93" s="432">
        <v>288.11712714162127</v>
      </c>
      <c r="AW93" s="432">
        <v>294.29664354836848</v>
      </c>
      <c r="AX93" s="432">
        <v>287.95184831027331</v>
      </c>
      <c r="AY93" s="432">
        <v>268.40723809443102</v>
      </c>
      <c r="AZ93" s="432">
        <v>261.14881230243191</v>
      </c>
      <c r="BA93" s="367">
        <v>238.43563074148693</v>
      </c>
      <c r="BB93" s="454">
        <v>-8.9468701109228332E-2</v>
      </c>
      <c r="BC93" s="454">
        <v>-1.9048033017522337E-2</v>
      </c>
      <c r="BD93" s="454">
        <v>6.3889533281326294E-2</v>
      </c>
    </row>
    <row r="94" spans="1:57">
      <c r="A94" s="458" t="s">
        <v>507</v>
      </c>
      <c r="B94" s="433">
        <v>0</v>
      </c>
      <c r="C94" s="433">
        <v>0</v>
      </c>
      <c r="D94" s="433">
        <v>0</v>
      </c>
      <c r="E94" s="433">
        <v>0</v>
      </c>
      <c r="F94" s="433">
        <v>0</v>
      </c>
      <c r="G94" s="433">
        <v>0</v>
      </c>
      <c r="H94" s="433">
        <v>0</v>
      </c>
      <c r="I94" s="433">
        <v>0</v>
      </c>
      <c r="J94" s="433">
        <v>0</v>
      </c>
      <c r="K94" s="433">
        <v>0</v>
      </c>
      <c r="L94" s="433">
        <v>0</v>
      </c>
      <c r="M94" s="433">
        <v>0</v>
      </c>
      <c r="N94" s="433">
        <v>0</v>
      </c>
      <c r="O94" s="433">
        <v>0</v>
      </c>
      <c r="P94" s="433">
        <v>0</v>
      </c>
      <c r="Q94" s="433">
        <v>0</v>
      </c>
      <c r="R94" s="433">
        <v>0</v>
      </c>
      <c r="S94" s="433">
        <v>0</v>
      </c>
      <c r="T94" s="433">
        <v>0</v>
      </c>
      <c r="U94" s="433">
        <v>0</v>
      </c>
      <c r="V94" s="433">
        <v>323.6812101647522</v>
      </c>
      <c r="W94" s="433">
        <v>331.75214341691407</v>
      </c>
      <c r="X94" s="433">
        <v>335.98307776879699</v>
      </c>
      <c r="Y94" s="433">
        <v>328.59947818303323</v>
      </c>
      <c r="Z94" s="433">
        <v>314.01437776947591</v>
      </c>
      <c r="AA94" s="433">
        <v>306.40444777652425</v>
      </c>
      <c r="AB94" s="433">
        <v>276.80732068261278</v>
      </c>
      <c r="AC94" s="433">
        <v>265.5341348097557</v>
      </c>
      <c r="AD94" s="433">
        <v>237.50558542391454</v>
      </c>
      <c r="AE94" s="433">
        <v>208.6342953719849</v>
      </c>
      <c r="AF94" s="433">
        <v>191.86677597248476</v>
      </c>
      <c r="AG94" s="433">
        <v>178.01586935263057</v>
      </c>
      <c r="AH94" s="433">
        <v>170.03512941943791</v>
      </c>
      <c r="AI94" s="433">
        <v>161.50009805440979</v>
      </c>
      <c r="AJ94" s="433">
        <v>162.30889422757031</v>
      </c>
      <c r="AK94" s="433">
        <v>165.09083665456149</v>
      </c>
      <c r="AL94" s="433">
        <v>167.2144596992901</v>
      </c>
      <c r="AM94" s="433">
        <v>167.41386088836472</v>
      </c>
      <c r="AN94" s="433">
        <v>171.5959291304587</v>
      </c>
      <c r="AO94" s="433">
        <v>167.88938062680637</v>
      </c>
      <c r="AP94" s="433">
        <v>161.35215657249839</v>
      </c>
      <c r="AQ94" s="433">
        <v>167.30752840240069</v>
      </c>
      <c r="AR94" s="433">
        <v>167.29555798896703</v>
      </c>
      <c r="AS94" s="433">
        <v>179.01564772783362</v>
      </c>
      <c r="AT94" s="433">
        <v>161.50548195680997</v>
      </c>
      <c r="AU94" s="433">
        <v>164.67313777707238</v>
      </c>
      <c r="AV94" s="433">
        <v>174.69282223609042</v>
      </c>
      <c r="AW94" s="433">
        <v>180.74581131118262</v>
      </c>
      <c r="AX94" s="433">
        <v>171.77323505023193</v>
      </c>
      <c r="AY94" s="433">
        <v>167.77193678758169</v>
      </c>
      <c r="AZ94" s="433">
        <v>158.86987834051993</v>
      </c>
      <c r="BA94" s="369">
        <v>157.8620917535402</v>
      </c>
      <c r="BB94" s="459">
        <v>-9.0583803084347547E-3</v>
      </c>
      <c r="BC94" s="459">
        <v>-1.5491780091109186E-3</v>
      </c>
      <c r="BD94" s="459">
        <v>4.2299613356590271E-2</v>
      </c>
    </row>
    <row r="95" spans="1:57">
      <c r="A95" s="460"/>
      <c r="B95" s="460"/>
      <c r="C95" s="460"/>
      <c r="D95" s="460"/>
      <c r="E95" s="460"/>
      <c r="F95" s="460"/>
      <c r="G95" s="460"/>
      <c r="H95" s="460"/>
      <c r="I95" s="460"/>
      <c r="J95" s="460"/>
      <c r="K95" s="460"/>
      <c r="L95" s="460"/>
      <c r="M95" s="460"/>
      <c r="N95" s="460"/>
      <c r="O95" s="460"/>
      <c r="P95" s="460"/>
      <c r="Q95" s="460"/>
      <c r="R95" s="460"/>
      <c r="S95" s="460"/>
      <c r="T95" s="460"/>
      <c r="U95" s="460"/>
      <c r="V95" s="460"/>
      <c r="W95" s="460"/>
      <c r="X95" s="460"/>
      <c r="Y95" s="460"/>
      <c r="Z95" s="460"/>
      <c r="AA95" s="460"/>
      <c r="AB95" s="460"/>
      <c r="AC95" s="460"/>
      <c r="AD95" s="460"/>
      <c r="AE95" s="460"/>
      <c r="AF95" s="460"/>
      <c r="AG95" s="460"/>
      <c r="AH95" s="460"/>
      <c r="AI95" s="460"/>
      <c r="AJ95" s="460"/>
      <c r="AK95" s="460"/>
      <c r="AL95" s="460"/>
      <c r="AM95" s="460"/>
      <c r="AN95" s="460"/>
      <c r="AO95" s="460"/>
      <c r="AP95" s="460"/>
      <c r="AQ95" s="460"/>
      <c r="AR95" s="460"/>
      <c r="AS95" s="460"/>
      <c r="AT95" s="460"/>
      <c r="AU95" s="460"/>
      <c r="AV95" s="460"/>
      <c r="AW95" s="460"/>
      <c r="AX95" s="460"/>
      <c r="AY95" s="460"/>
      <c r="AZ95" s="460"/>
      <c r="BA95" s="125"/>
      <c r="BB95" s="460"/>
      <c r="BC95" s="460"/>
      <c r="BD95" s="460"/>
    </row>
    <row r="96" spans="1:57">
      <c r="A96" s="461" t="s">
        <v>529</v>
      </c>
    </row>
    <row r="97" spans="1:57">
      <c r="A97" s="461" t="s">
        <v>530</v>
      </c>
    </row>
    <row r="98" spans="1:57">
      <c r="A98" s="361" t="s">
        <v>273</v>
      </c>
    </row>
    <row r="99" spans="1:57">
      <c r="A99" s="56" t="s">
        <v>644</v>
      </c>
    </row>
    <row r="100" spans="1:57">
      <c r="A100" s="10" t="s">
        <v>280</v>
      </c>
    </row>
    <row r="101" spans="1:57">
      <c r="A101" s="361" t="s">
        <v>509</v>
      </c>
    </row>
    <row r="102" spans="1:57">
      <c r="A102" s="461" t="s">
        <v>703</v>
      </c>
    </row>
    <row r="103" spans="1:57" s="21" customFormat="1">
      <c r="A103" s="146" t="s">
        <v>695</v>
      </c>
      <c r="B103" s="361"/>
      <c r="C103" s="361"/>
      <c r="D103" s="361"/>
      <c r="E103" s="361"/>
      <c r="F103" s="361"/>
      <c r="G103" s="361"/>
      <c r="H103" s="361"/>
      <c r="I103" s="361"/>
      <c r="J103" s="361"/>
      <c r="K103" s="361"/>
      <c r="L103" s="361"/>
      <c r="M103" s="361"/>
      <c r="N103" s="361"/>
      <c r="O103" s="361"/>
      <c r="P103" s="361"/>
      <c r="Q103" s="361"/>
      <c r="R103" s="361"/>
      <c r="S103" s="361"/>
      <c r="T103" s="361"/>
      <c r="U103" s="361"/>
      <c r="V103" s="361"/>
      <c r="W103" s="361"/>
      <c r="X103" s="361"/>
      <c r="Y103" s="361"/>
      <c r="Z103" s="361"/>
      <c r="AA103" s="361"/>
      <c r="AB103" s="361"/>
      <c r="AC103" s="361"/>
      <c r="AD103" s="361"/>
      <c r="AE103" s="361"/>
      <c r="AF103" s="361"/>
      <c r="AG103" s="361"/>
      <c r="AH103" s="361"/>
      <c r="AI103" s="361"/>
      <c r="AJ103" s="361"/>
      <c r="AK103" s="361"/>
      <c r="AL103" s="361"/>
      <c r="AM103" s="361"/>
      <c r="AN103" s="361"/>
      <c r="AO103" s="361"/>
      <c r="AP103" s="361"/>
      <c r="AQ103" s="361"/>
      <c r="AR103" s="361"/>
      <c r="AS103" s="361"/>
      <c r="AT103" s="361"/>
      <c r="AU103" s="361"/>
      <c r="AV103" s="361"/>
      <c r="AW103" s="361"/>
      <c r="AX103" s="361"/>
      <c r="AY103" s="361"/>
      <c r="AZ103" s="361"/>
      <c r="BA103" s="86"/>
      <c r="BB103" s="361"/>
      <c r="BC103" s="361"/>
      <c r="BD103" s="361"/>
      <c r="BE103" s="361"/>
    </row>
    <row r="104" spans="1:57" s="21" customFormat="1">
      <c r="A104" s="146" t="s">
        <v>650</v>
      </c>
      <c r="B104" s="361"/>
      <c r="C104" s="361"/>
      <c r="D104" s="361"/>
      <c r="E104" s="361"/>
      <c r="F104" s="361"/>
      <c r="G104" s="361"/>
      <c r="H104" s="361"/>
      <c r="I104" s="361"/>
      <c r="J104" s="361"/>
      <c r="K104" s="361"/>
      <c r="L104" s="361"/>
      <c r="M104" s="361"/>
      <c r="N104" s="361"/>
      <c r="O104" s="361"/>
      <c r="P104" s="361"/>
      <c r="Q104" s="361"/>
      <c r="R104" s="361"/>
      <c r="S104" s="361"/>
      <c r="T104" s="361"/>
      <c r="U104" s="361"/>
      <c r="V104" s="361"/>
      <c r="W104" s="361"/>
      <c r="X104" s="361"/>
      <c r="Y104" s="361"/>
      <c r="Z104" s="361"/>
      <c r="AA104" s="361"/>
      <c r="AB104" s="361"/>
      <c r="AC104" s="361"/>
      <c r="AD104" s="361"/>
      <c r="AE104" s="361"/>
      <c r="AF104" s="361"/>
      <c r="AG104" s="361"/>
      <c r="AH104" s="361"/>
      <c r="AI104" s="361"/>
      <c r="AJ104" s="361"/>
      <c r="AK104" s="361"/>
      <c r="AL104" s="361"/>
      <c r="AM104" s="361"/>
      <c r="AN104" s="361"/>
      <c r="AO104" s="361"/>
      <c r="AP104" s="361"/>
      <c r="AQ104" s="361"/>
      <c r="AR104" s="361"/>
      <c r="AS104" s="361"/>
      <c r="AT104" s="361"/>
      <c r="AU104" s="361"/>
      <c r="AV104" s="361"/>
      <c r="AW104" s="361"/>
      <c r="AX104" s="361"/>
      <c r="AY104" s="361"/>
      <c r="AZ104" s="361"/>
      <c r="BA104" s="86"/>
      <c r="BB104" s="361"/>
      <c r="BC104" s="361"/>
      <c r="BD104" s="361"/>
      <c r="BE104" s="361"/>
    </row>
    <row r="105" spans="1:57" s="21" customFormat="1">
      <c r="A105" s="361"/>
      <c r="B105" s="361"/>
      <c r="C105" s="361"/>
      <c r="D105" s="361"/>
      <c r="E105" s="361"/>
      <c r="F105" s="361"/>
      <c r="G105" s="361"/>
      <c r="H105" s="361"/>
      <c r="I105" s="361"/>
      <c r="J105" s="361"/>
      <c r="K105" s="361"/>
      <c r="L105" s="361"/>
      <c r="M105" s="361"/>
      <c r="N105" s="361"/>
      <c r="O105" s="361"/>
      <c r="P105" s="361"/>
      <c r="Q105" s="361"/>
      <c r="R105" s="361"/>
      <c r="S105" s="361"/>
      <c r="T105" s="361"/>
      <c r="U105" s="361"/>
      <c r="V105" s="361"/>
      <c r="W105" s="361"/>
      <c r="X105" s="361"/>
      <c r="Y105" s="361"/>
      <c r="Z105" s="361"/>
      <c r="AA105" s="361"/>
      <c r="AB105" s="361"/>
      <c r="AC105" s="361"/>
      <c r="AD105" s="361"/>
      <c r="AE105" s="361"/>
      <c r="AF105" s="361"/>
      <c r="AG105" s="361"/>
      <c r="AH105" s="361"/>
      <c r="AI105" s="361"/>
      <c r="AJ105" s="361"/>
      <c r="AK105" s="361"/>
      <c r="AL105" s="361"/>
      <c r="AM105" s="361"/>
      <c r="AN105" s="361"/>
      <c r="AO105" s="361"/>
      <c r="AP105" s="361"/>
      <c r="AQ105" s="361"/>
      <c r="AR105" s="361"/>
      <c r="AS105" s="361"/>
      <c r="AT105" s="361"/>
      <c r="AU105" s="361"/>
      <c r="AV105" s="361"/>
      <c r="AW105" s="361"/>
      <c r="AX105" s="361"/>
      <c r="AY105" s="361"/>
      <c r="AZ105" s="361"/>
      <c r="BA105" s="86"/>
      <c r="BB105" s="361"/>
      <c r="BC105" s="361"/>
      <c r="BD105" s="361"/>
      <c r="BE105" s="361"/>
    </row>
    <row r="106" spans="1:57" s="21" customFormat="1">
      <c r="A106" s="361"/>
      <c r="B106" s="361"/>
      <c r="C106" s="361"/>
      <c r="D106" s="361"/>
      <c r="E106" s="361"/>
      <c r="F106" s="361"/>
      <c r="G106" s="361"/>
      <c r="H106" s="361"/>
      <c r="I106" s="361"/>
      <c r="J106" s="361"/>
      <c r="K106" s="361"/>
      <c r="L106" s="361"/>
      <c r="M106" s="361"/>
      <c r="N106" s="361"/>
      <c r="O106" s="361"/>
      <c r="P106" s="361"/>
      <c r="Q106" s="361"/>
      <c r="R106" s="361"/>
      <c r="S106" s="361"/>
      <c r="T106" s="361"/>
      <c r="U106" s="361"/>
      <c r="V106" s="361"/>
      <c r="W106" s="361"/>
      <c r="X106" s="361"/>
      <c r="Y106" s="361"/>
      <c r="Z106" s="361"/>
      <c r="AA106" s="361"/>
      <c r="AB106" s="361"/>
      <c r="AC106" s="361"/>
      <c r="AD106" s="361"/>
      <c r="AE106" s="361"/>
      <c r="AF106" s="361"/>
      <c r="AG106" s="361"/>
      <c r="AH106" s="361"/>
      <c r="AI106" s="361"/>
      <c r="AJ106" s="361"/>
      <c r="AK106" s="361"/>
      <c r="AL106" s="361"/>
      <c r="AM106" s="361"/>
      <c r="AN106" s="361"/>
      <c r="AO106" s="361"/>
      <c r="AP106" s="361"/>
      <c r="AQ106" s="361"/>
      <c r="AR106" s="361"/>
      <c r="AS106" s="361"/>
      <c r="AT106" s="361"/>
      <c r="AU106" s="361"/>
      <c r="AV106" s="361"/>
      <c r="AW106" s="361"/>
      <c r="AX106" s="361"/>
      <c r="AY106" s="361"/>
      <c r="AZ106" s="361"/>
      <c r="BA106" s="86"/>
      <c r="BB106" s="361"/>
      <c r="BC106" s="361"/>
      <c r="BD106" s="361"/>
      <c r="BE106" s="361"/>
    </row>
    <row r="107" spans="1:57" s="21" customFormat="1">
      <c r="A107" s="361"/>
      <c r="B107" s="361"/>
      <c r="C107" s="361"/>
      <c r="D107" s="361"/>
      <c r="E107" s="361"/>
      <c r="F107" s="361"/>
      <c r="G107" s="361"/>
      <c r="H107" s="361"/>
      <c r="I107" s="361"/>
      <c r="J107" s="361"/>
      <c r="K107" s="361"/>
      <c r="L107" s="361"/>
      <c r="M107" s="361"/>
      <c r="N107" s="361"/>
      <c r="O107" s="361"/>
      <c r="P107" s="361"/>
      <c r="Q107" s="361"/>
      <c r="R107" s="361"/>
      <c r="S107" s="361"/>
      <c r="T107" s="361"/>
      <c r="U107" s="361"/>
      <c r="V107" s="361"/>
      <c r="W107" s="361"/>
      <c r="X107" s="361"/>
      <c r="Y107" s="361"/>
      <c r="Z107" s="361"/>
      <c r="AA107" s="361"/>
      <c r="AB107" s="361"/>
      <c r="AC107" s="361"/>
      <c r="AD107" s="361"/>
      <c r="AE107" s="361"/>
      <c r="AF107" s="361"/>
      <c r="AG107" s="361"/>
      <c r="AH107" s="361"/>
      <c r="AI107" s="361"/>
      <c r="AJ107" s="361"/>
      <c r="AK107" s="361"/>
      <c r="AL107" s="361"/>
      <c r="AM107" s="361"/>
      <c r="AN107" s="361"/>
      <c r="AO107" s="361"/>
      <c r="AP107" s="361"/>
      <c r="AQ107" s="361"/>
      <c r="AR107" s="361"/>
      <c r="AS107" s="361"/>
      <c r="AT107" s="361"/>
      <c r="AU107" s="361"/>
      <c r="AV107" s="361"/>
      <c r="AW107" s="361"/>
      <c r="AX107" s="361"/>
      <c r="AY107" s="361"/>
      <c r="AZ107" s="361"/>
      <c r="BA107" s="86"/>
      <c r="BB107" s="361"/>
      <c r="BC107" s="361"/>
      <c r="BD107" s="361"/>
      <c r="BE107" s="361"/>
    </row>
    <row r="108" spans="1:57" s="21" customFormat="1">
      <c r="A108" s="361"/>
      <c r="B108" s="361"/>
      <c r="C108" s="361"/>
      <c r="D108" s="361"/>
      <c r="E108" s="361"/>
      <c r="F108" s="361"/>
      <c r="G108" s="361"/>
      <c r="H108" s="361"/>
      <c r="I108" s="361"/>
      <c r="J108" s="361"/>
      <c r="K108" s="361"/>
      <c r="L108" s="361"/>
      <c r="M108" s="361"/>
      <c r="N108" s="361"/>
      <c r="O108" s="361"/>
      <c r="P108" s="361"/>
      <c r="Q108" s="361"/>
      <c r="R108" s="361"/>
      <c r="S108" s="361"/>
      <c r="T108" s="361"/>
      <c r="U108" s="361"/>
      <c r="V108" s="361"/>
      <c r="W108" s="361"/>
      <c r="X108" s="361"/>
      <c r="Y108" s="361"/>
      <c r="Z108" s="361"/>
      <c r="AA108" s="361"/>
      <c r="AB108" s="361"/>
      <c r="AC108" s="361"/>
      <c r="AD108" s="361"/>
      <c r="AE108" s="361"/>
      <c r="AF108" s="361"/>
      <c r="AG108" s="361"/>
      <c r="AH108" s="361"/>
      <c r="AI108" s="361"/>
      <c r="AJ108" s="361"/>
      <c r="AK108" s="361"/>
      <c r="AL108" s="361"/>
      <c r="AM108" s="361"/>
      <c r="AN108" s="361"/>
      <c r="AO108" s="361"/>
      <c r="AP108" s="361"/>
      <c r="AQ108" s="361"/>
      <c r="AR108" s="361"/>
      <c r="AS108" s="361"/>
      <c r="AT108" s="361"/>
      <c r="AU108" s="361"/>
      <c r="AV108" s="361"/>
      <c r="AW108" s="361"/>
      <c r="AX108" s="361"/>
      <c r="AY108" s="361"/>
      <c r="AZ108" s="361"/>
      <c r="BA108" s="86"/>
      <c r="BB108" s="361"/>
      <c r="BC108" s="361"/>
      <c r="BD108" s="361"/>
      <c r="BE108" s="361"/>
    </row>
    <row r="109" spans="1:57" s="21" customFormat="1">
      <c r="A109" s="361"/>
      <c r="B109" s="361"/>
      <c r="C109" s="361"/>
      <c r="D109" s="361"/>
      <c r="E109" s="361"/>
      <c r="F109" s="361"/>
      <c r="G109" s="361"/>
      <c r="H109" s="361"/>
      <c r="I109" s="361"/>
      <c r="J109" s="361"/>
      <c r="K109" s="361"/>
      <c r="L109" s="361"/>
      <c r="M109" s="361"/>
      <c r="N109" s="361"/>
      <c r="O109" s="361"/>
      <c r="P109" s="361"/>
      <c r="Q109" s="361"/>
      <c r="R109" s="361"/>
      <c r="S109" s="361"/>
      <c r="T109" s="361"/>
      <c r="U109" s="361"/>
      <c r="V109" s="361"/>
      <c r="W109" s="361"/>
      <c r="X109" s="361"/>
      <c r="Y109" s="361"/>
      <c r="Z109" s="361"/>
      <c r="AA109" s="361"/>
      <c r="AB109" s="361"/>
      <c r="AC109" s="361"/>
      <c r="AD109" s="361"/>
      <c r="AE109" s="361"/>
      <c r="AF109" s="361"/>
      <c r="AG109" s="361"/>
      <c r="AH109" s="361"/>
      <c r="AI109" s="361"/>
      <c r="AJ109" s="361"/>
      <c r="AK109" s="361"/>
      <c r="AL109" s="361"/>
      <c r="AM109" s="361"/>
      <c r="AN109" s="361"/>
      <c r="AO109" s="361"/>
      <c r="AP109" s="361"/>
      <c r="AQ109" s="361"/>
      <c r="AR109" s="361"/>
      <c r="AS109" s="361"/>
      <c r="AT109" s="361"/>
      <c r="AU109" s="361"/>
      <c r="AV109" s="361"/>
      <c r="AW109" s="361"/>
      <c r="AX109" s="361"/>
      <c r="AY109" s="361"/>
      <c r="AZ109" s="361"/>
      <c r="BA109" s="86"/>
      <c r="BB109" s="361"/>
      <c r="BC109" s="361"/>
      <c r="BD109" s="361"/>
      <c r="BE109" s="361"/>
    </row>
    <row r="110" spans="1:57" s="21" customFormat="1">
      <c r="A110" s="361"/>
      <c r="B110" s="361"/>
      <c r="C110" s="361"/>
      <c r="D110" s="361"/>
      <c r="E110" s="361"/>
      <c r="F110" s="361"/>
      <c r="G110" s="361"/>
      <c r="H110" s="361"/>
      <c r="I110" s="361"/>
      <c r="J110" s="361"/>
      <c r="K110" s="361"/>
      <c r="L110" s="361"/>
      <c r="M110" s="361"/>
      <c r="N110" s="361"/>
      <c r="O110" s="361"/>
      <c r="P110" s="361"/>
      <c r="Q110" s="361"/>
      <c r="R110" s="361"/>
      <c r="S110" s="361"/>
      <c r="T110" s="361"/>
      <c r="U110" s="361"/>
      <c r="V110" s="361"/>
      <c r="W110" s="361"/>
      <c r="X110" s="361"/>
      <c r="Y110" s="361"/>
      <c r="Z110" s="361"/>
      <c r="AA110" s="361"/>
      <c r="AB110" s="361"/>
      <c r="AC110" s="361"/>
      <c r="AD110" s="361"/>
      <c r="AE110" s="361"/>
      <c r="AF110" s="361"/>
      <c r="AG110" s="361"/>
      <c r="AH110" s="361"/>
      <c r="AI110" s="361"/>
      <c r="AJ110" s="361"/>
      <c r="AK110" s="361"/>
      <c r="AL110" s="361"/>
      <c r="AM110" s="361"/>
      <c r="AN110" s="361"/>
      <c r="AO110" s="361"/>
      <c r="AP110" s="361"/>
      <c r="AQ110" s="361"/>
      <c r="AR110" s="361"/>
      <c r="AS110" s="361"/>
      <c r="AT110" s="361"/>
      <c r="AU110" s="361"/>
      <c r="AV110" s="361"/>
      <c r="AW110" s="361"/>
      <c r="AX110" s="361"/>
      <c r="AY110" s="361"/>
      <c r="AZ110" s="361"/>
      <c r="BA110" s="86"/>
      <c r="BB110" s="361"/>
      <c r="BC110" s="361"/>
      <c r="BD110" s="361"/>
      <c r="BE110" s="361"/>
    </row>
    <row r="111" spans="1:57" s="21" customFormat="1">
      <c r="A111" s="361"/>
      <c r="B111" s="361"/>
      <c r="C111" s="361"/>
      <c r="D111" s="361"/>
      <c r="E111" s="361"/>
      <c r="F111" s="361"/>
      <c r="G111" s="361"/>
      <c r="H111" s="361"/>
      <c r="I111" s="361"/>
      <c r="J111" s="361"/>
      <c r="K111" s="361"/>
      <c r="L111" s="361"/>
      <c r="M111" s="361"/>
      <c r="N111" s="361"/>
      <c r="O111" s="361"/>
      <c r="P111" s="361"/>
      <c r="Q111" s="361"/>
      <c r="R111" s="361"/>
      <c r="S111" s="361"/>
      <c r="T111" s="361"/>
      <c r="U111" s="361"/>
      <c r="V111" s="361"/>
      <c r="W111" s="361"/>
      <c r="X111" s="361"/>
      <c r="Y111" s="361"/>
      <c r="Z111" s="361"/>
      <c r="AA111" s="361"/>
      <c r="AB111" s="361"/>
      <c r="AC111" s="361"/>
      <c r="AD111" s="361"/>
      <c r="AE111" s="361"/>
      <c r="AF111" s="361"/>
      <c r="AG111" s="361"/>
      <c r="AH111" s="361"/>
      <c r="AI111" s="361"/>
      <c r="AJ111" s="361"/>
      <c r="AK111" s="361"/>
      <c r="AL111" s="361"/>
      <c r="AM111" s="361"/>
      <c r="AN111" s="361"/>
      <c r="AO111" s="361"/>
      <c r="AP111" s="361"/>
      <c r="AQ111" s="361"/>
      <c r="AR111" s="361"/>
      <c r="AS111" s="361"/>
      <c r="AT111" s="361"/>
      <c r="AU111" s="361"/>
      <c r="AV111" s="361"/>
      <c r="AW111" s="361"/>
      <c r="AX111" s="361"/>
      <c r="AY111" s="361"/>
      <c r="AZ111" s="361"/>
      <c r="BA111" s="86"/>
      <c r="BB111" s="361"/>
      <c r="BC111" s="361"/>
      <c r="BD111" s="361"/>
      <c r="BE111" s="361"/>
    </row>
    <row r="112" spans="1:57" s="21" customFormat="1">
      <c r="A112" s="361"/>
      <c r="B112" s="361"/>
      <c r="C112" s="361"/>
      <c r="D112" s="361"/>
      <c r="E112" s="361"/>
      <c r="F112" s="361"/>
      <c r="G112" s="361"/>
      <c r="H112" s="361"/>
      <c r="I112" s="361"/>
      <c r="J112" s="361"/>
      <c r="K112" s="361"/>
      <c r="L112" s="361"/>
      <c r="M112" s="361"/>
      <c r="N112" s="361"/>
      <c r="O112" s="361"/>
      <c r="P112" s="361"/>
      <c r="Q112" s="361"/>
      <c r="R112" s="361"/>
      <c r="S112" s="361"/>
      <c r="T112" s="361"/>
      <c r="U112" s="361"/>
      <c r="V112" s="361"/>
      <c r="W112" s="361"/>
      <c r="X112" s="361"/>
      <c r="Y112" s="361"/>
      <c r="Z112" s="361"/>
      <c r="AA112" s="361"/>
      <c r="AB112" s="361"/>
      <c r="AC112" s="361"/>
      <c r="AD112" s="361"/>
      <c r="AE112" s="361"/>
      <c r="AF112" s="361"/>
      <c r="AG112" s="361"/>
      <c r="AH112" s="361"/>
      <c r="AI112" s="361"/>
      <c r="AJ112" s="361"/>
      <c r="AK112" s="361"/>
      <c r="AL112" s="361"/>
      <c r="AM112" s="361"/>
      <c r="AN112" s="361"/>
      <c r="AO112" s="361"/>
      <c r="AP112" s="361"/>
      <c r="AQ112" s="361"/>
      <c r="AR112" s="361"/>
      <c r="AS112" s="361"/>
      <c r="AT112" s="361"/>
      <c r="AU112" s="361"/>
      <c r="AV112" s="361"/>
      <c r="AW112" s="361"/>
      <c r="AX112" s="361"/>
      <c r="AY112" s="361"/>
      <c r="AZ112" s="361"/>
      <c r="BA112" s="86"/>
      <c r="BB112" s="361"/>
      <c r="BC112" s="361"/>
      <c r="BD112" s="361"/>
      <c r="BE112" s="361"/>
    </row>
  </sheetData>
  <mergeCells count="1">
    <mergeCell ref="BB2:BC2"/>
  </mergeCells>
  <phoneticPr fontId="3" type="noConversion"/>
  <conditionalFormatting sqref="BB4:BD94">
    <cfRule type="cellIs" dxfId="39" priority="1" operator="lessThanOrEqual">
      <formula>0</formula>
    </cfRule>
    <cfRule type="cellIs" dxfId="38" priority="2" operator="greaterThan">
      <formula>0</formula>
    </cfRule>
  </conditionalFormatting>
  <pageMargins left="0.23622047244094491" right="0" top="0.23622047244094491" bottom="0" header="0" footer="0"/>
  <pageSetup paperSize="8" scale="52"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3"/>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1.25"/>
  <cols>
    <col min="1" max="1" width="30.6640625" customWidth="1"/>
    <col min="2" max="50" width="8.5" customWidth="1"/>
    <col min="51" max="52" width="8.5" style="361" customWidth="1"/>
    <col min="53" max="53" width="8.5" style="86" customWidth="1"/>
    <col min="54" max="55" width="11.83203125" customWidth="1"/>
  </cols>
  <sheetData>
    <row r="1" spans="1:57" s="21" customFormat="1" ht="12.75">
      <c r="A1" s="452" t="s">
        <v>527</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s="361"/>
      <c r="AZ1" s="361"/>
      <c r="BA1" s="86"/>
      <c r="BB1"/>
      <c r="BC1"/>
      <c r="BD1" s="259"/>
      <c r="BE1"/>
    </row>
    <row r="2" spans="1:57" s="2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s="361"/>
      <c r="AZ2" s="361"/>
      <c r="BA2" s="86"/>
      <c r="BB2" s="930" t="s">
        <v>718</v>
      </c>
      <c r="BC2" s="930"/>
      <c r="BD2" s="259" t="s">
        <v>329</v>
      </c>
      <c r="BE2"/>
    </row>
    <row r="3" spans="1:57" s="21" customFormat="1">
      <c r="A3" t="s">
        <v>227</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259">
        <v>2016</v>
      </c>
      <c r="BC3" s="259" t="s">
        <v>719</v>
      </c>
      <c r="BD3" s="259">
        <v>2016</v>
      </c>
      <c r="BE3"/>
    </row>
    <row r="4" spans="1:57" s="21" customFormat="1">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363"/>
      <c r="AZ4" s="363"/>
      <c r="BA4" s="364"/>
      <c r="BB4" s="6"/>
      <c r="BC4" s="6"/>
      <c r="BD4" s="6"/>
      <c r="BE4"/>
    </row>
    <row r="5" spans="1:57" s="21" customFormat="1">
      <c r="A5" t="s">
        <v>47</v>
      </c>
      <c r="B5" s="362">
        <v>3.8491568421052893</v>
      </c>
      <c r="C5" s="362">
        <v>5.810430526315848</v>
      </c>
      <c r="D5" s="362">
        <v>8.0581200000000432</v>
      </c>
      <c r="E5" s="362">
        <v>13.187809473684318</v>
      </c>
      <c r="F5" s="362">
        <v>14.66088315789483</v>
      </c>
      <c r="G5" s="362">
        <v>22.952050526315936</v>
      </c>
      <c r="H5" s="362">
        <v>40.110047368421327</v>
      </c>
      <c r="I5" s="362">
        <v>56.938036842105888</v>
      </c>
      <c r="J5" s="362">
        <v>87.87311894736915</v>
      </c>
      <c r="K5" s="362">
        <v>119.97446315789574</v>
      </c>
      <c r="L5" s="362">
        <v>181.5842894736854</v>
      </c>
      <c r="M5" s="362">
        <v>201.16161157894877</v>
      </c>
      <c r="N5" s="362">
        <v>264.0876663157913</v>
      </c>
      <c r="O5" s="362">
        <v>290.95060000000228</v>
      </c>
      <c r="P5" s="362">
        <v>268.58381368421254</v>
      </c>
      <c r="Q5" s="362">
        <v>264.33218421052828</v>
      </c>
      <c r="R5" s="362">
        <v>287.02474000000194</v>
      </c>
      <c r="S5" s="362">
        <v>297.65605052631804</v>
      </c>
      <c r="T5" s="362">
        <v>309.13380947368648</v>
      </c>
      <c r="U5" s="362">
        <v>344.87742000000264</v>
      </c>
      <c r="V5" s="362">
        <v>403.88497578947681</v>
      </c>
      <c r="W5" s="362">
        <v>435.82954000000325</v>
      </c>
      <c r="X5" s="362">
        <v>479.23198105263515</v>
      </c>
      <c r="Y5" s="362">
        <v>554.70847052631757</v>
      </c>
      <c r="Z5" s="362">
        <v>557.21549157895163</v>
      </c>
      <c r="AA5" s="362">
        <v>607.22281894737091</v>
      </c>
      <c r="AB5" s="362">
        <v>644.80535473684608</v>
      </c>
      <c r="AC5" s="362">
        <v>651.34343473684544</v>
      </c>
      <c r="AD5" s="362">
        <v>642.41180421053173</v>
      </c>
      <c r="AE5" s="362">
        <v>674.14719157895263</v>
      </c>
      <c r="AF5" s="362">
        <v>708.84434000000522</v>
      </c>
      <c r="AG5" s="362">
        <v>710.24057473684638</v>
      </c>
      <c r="AH5" s="362">
        <v>661.73070631579208</v>
      </c>
      <c r="AI5" s="362">
        <v>709.16010947368795</v>
      </c>
      <c r="AJ5" s="362">
        <v>766.583288421058</v>
      </c>
      <c r="AK5" s="362">
        <v>793.57151578948083</v>
      </c>
      <c r="AL5" s="362">
        <v>809.2908505263199</v>
      </c>
      <c r="AM5" s="362">
        <v>821.12009157895284</v>
      </c>
      <c r="AN5" s="362">
        <v>803.92915263158523</v>
      </c>
      <c r="AO5" s="362">
        <v>830.02988105263864</v>
      </c>
      <c r="AP5" s="362">
        <v>823.14354210526835</v>
      </c>
      <c r="AQ5" s="362">
        <v>828.65119578948077</v>
      </c>
      <c r="AR5" s="362">
        <v>848.8681610526354</v>
      </c>
      <c r="AS5" s="362">
        <v>848.64045789474233</v>
      </c>
      <c r="AT5" s="362">
        <v>840.89956842105812</v>
      </c>
      <c r="AU5" s="362">
        <v>849.44031684211234</v>
      </c>
      <c r="AV5" s="362">
        <v>831.79407052632371</v>
      </c>
      <c r="AW5" s="362">
        <v>809.82236736842674</v>
      </c>
      <c r="AX5" s="362">
        <v>830.54365578947909</v>
      </c>
      <c r="AY5" s="362">
        <v>839.12208631579665</v>
      </c>
      <c r="AZ5" s="431">
        <v>839.13460736842819</v>
      </c>
      <c r="BA5" s="365">
        <v>847.71286421053151</v>
      </c>
      <c r="BB5" s="97">
        <v>7.4625708681568259E-3</v>
      </c>
      <c r="BC5" s="97">
        <v>1.9259054525655461E-3</v>
      </c>
      <c r="BD5" s="97">
        <v>0.32398232014709522</v>
      </c>
      <c r="BE5"/>
    </row>
    <row r="6" spans="1:57">
      <c r="A6" t="s">
        <v>66</v>
      </c>
      <c r="B6" s="362">
        <v>0.128</v>
      </c>
      <c r="C6" s="362">
        <v>0.17199999999999999</v>
      </c>
      <c r="D6" s="362">
        <v>0.153</v>
      </c>
      <c r="E6" s="362">
        <v>0.91800000000000004</v>
      </c>
      <c r="F6" s="362">
        <v>0.52900000000000003</v>
      </c>
      <c r="G6" s="362">
        <v>1.0369999999999999</v>
      </c>
      <c r="H6" s="362">
        <v>3.9995569999999998</v>
      </c>
      <c r="I6" s="362">
        <v>6.7042298000000002</v>
      </c>
      <c r="J6" s="362">
        <v>14.3011784</v>
      </c>
      <c r="K6" s="362">
        <v>13.9034324</v>
      </c>
      <c r="L6" s="362">
        <v>11.799797999999999</v>
      </c>
      <c r="M6" s="362">
        <v>15.9010012</v>
      </c>
      <c r="N6" s="362">
        <v>26.763886400000001</v>
      </c>
      <c r="O6" s="362">
        <v>32.933368799999997</v>
      </c>
      <c r="P6" s="362">
        <v>33.145499999999998</v>
      </c>
      <c r="Q6" s="362">
        <v>35.730848999999999</v>
      </c>
      <c r="R6" s="362">
        <v>36.040207000000002</v>
      </c>
      <c r="S6" s="362">
        <v>38.342714399999998</v>
      </c>
      <c r="T6" s="362">
        <v>48.617819400000002</v>
      </c>
      <c r="U6" s="362">
        <v>52.2196304</v>
      </c>
      <c r="V6" s="362">
        <v>60.528102400000002</v>
      </c>
      <c r="W6" s="362">
        <v>71.280502600000005</v>
      </c>
      <c r="X6" s="362">
        <v>77.273208999999994</v>
      </c>
      <c r="Y6" s="362">
        <v>82.881427599999995</v>
      </c>
      <c r="Z6" s="362">
        <v>79.316842105263731</v>
      </c>
      <c r="AA6" s="362">
        <v>72.460000000000548</v>
      </c>
      <c r="AB6" s="362">
        <v>84.338947368421614</v>
      </c>
      <c r="AC6" s="362">
        <v>80.022105263158693</v>
      </c>
      <c r="AD6" s="362">
        <v>93.284210526316485</v>
      </c>
      <c r="AE6" s="362">
        <v>107.0842105263165</v>
      </c>
      <c r="AF6" s="362">
        <v>97.164210526316424</v>
      </c>
      <c r="AG6" s="362">
        <v>92.122105263158346</v>
      </c>
      <c r="AH6" s="362">
        <v>81.954736842105646</v>
      </c>
      <c r="AI6" s="362">
        <v>70.992631578948092</v>
      </c>
      <c r="AJ6" s="362">
        <v>72.980000000000544</v>
      </c>
      <c r="AK6" s="362">
        <v>72.293684210527019</v>
      </c>
      <c r="AL6" s="362">
        <v>76.162105263158509</v>
      </c>
      <c r="AM6" s="362">
        <v>75.000000000000369</v>
      </c>
      <c r="AN6" s="362">
        <v>74.371578947369017</v>
      </c>
      <c r="AO6" s="362">
        <v>89.757894736842573</v>
      </c>
      <c r="AP6" s="362">
        <v>91.400000000000773</v>
      </c>
      <c r="AQ6" s="362">
        <v>97.283157894737471</v>
      </c>
      <c r="AR6" s="362">
        <v>92.84210526315843</v>
      </c>
      <c r="AS6" s="362">
        <v>95.352647368421643</v>
      </c>
      <c r="AT6" s="362">
        <v>89.465030526316369</v>
      </c>
      <c r="AU6" s="362">
        <v>90.027987368421677</v>
      </c>
      <c r="AV6" s="362">
        <v>92.938122105263616</v>
      </c>
      <c r="AW6" s="362">
        <v>94.202514736842716</v>
      </c>
      <c r="AX6" s="362">
        <v>102.72045368421142</v>
      </c>
      <c r="AY6" s="362">
        <v>106.53453368421115</v>
      </c>
      <c r="AZ6" s="431">
        <v>100.71834210526367</v>
      </c>
      <c r="BA6" s="365">
        <v>102.57473684210606</v>
      </c>
      <c r="BB6" s="97">
        <v>1.5648945962235539E-2</v>
      </c>
      <c r="BC6" s="97">
        <v>9.7555229532366727E-3</v>
      </c>
      <c r="BD6" s="97">
        <v>3.9202426474360834E-2</v>
      </c>
    </row>
    <row r="7" spans="1:57">
      <c r="A7" t="s">
        <v>53</v>
      </c>
      <c r="B7" s="362">
        <v>0</v>
      </c>
      <c r="C7" s="362">
        <v>0</v>
      </c>
      <c r="D7" s="362">
        <v>0</v>
      </c>
      <c r="E7" s="362">
        <v>0</v>
      </c>
      <c r="F7" s="362">
        <v>0</v>
      </c>
      <c r="G7" s="362">
        <v>0</v>
      </c>
      <c r="H7" s="362">
        <v>0</v>
      </c>
      <c r="I7" s="362">
        <v>0</v>
      </c>
      <c r="J7" s="362">
        <v>0</v>
      </c>
      <c r="K7" s="362">
        <v>0</v>
      </c>
      <c r="L7" s="362">
        <v>0</v>
      </c>
      <c r="M7" s="362">
        <v>0</v>
      </c>
      <c r="N7" s="362">
        <v>0</v>
      </c>
      <c r="O7" s="362">
        <v>0</v>
      </c>
      <c r="P7" s="362">
        <v>0</v>
      </c>
      <c r="Q7" s="362">
        <v>0</v>
      </c>
      <c r="R7" s="362">
        <v>0</v>
      </c>
      <c r="S7" s="362">
        <v>0</v>
      </c>
      <c r="T7" s="362">
        <v>0</v>
      </c>
      <c r="U7" s="362">
        <v>0</v>
      </c>
      <c r="V7" s="362">
        <v>0</v>
      </c>
      <c r="W7" s="362">
        <v>0</v>
      </c>
      <c r="X7" s="362">
        <v>0</v>
      </c>
      <c r="Y7" s="362">
        <v>0</v>
      </c>
      <c r="Z7" s="362">
        <v>0.37122959999999999</v>
      </c>
      <c r="AA7" s="362">
        <v>2.938901</v>
      </c>
      <c r="AB7" s="362">
        <v>4.2426240000000002</v>
      </c>
      <c r="AC7" s="362">
        <v>3.9200078</v>
      </c>
      <c r="AD7" s="362">
        <v>4.9320503999999996</v>
      </c>
      <c r="AE7" s="362">
        <v>4.2426240000000002</v>
      </c>
      <c r="AF7" s="362">
        <v>8.4454733999999991</v>
      </c>
      <c r="AG7" s="362">
        <v>7.8797902000000004</v>
      </c>
      <c r="AH7" s="362">
        <v>10.4607198</v>
      </c>
      <c r="AI7" s="362">
        <v>9.2630624000000008</v>
      </c>
      <c r="AJ7" s="362">
        <v>10.0055216</v>
      </c>
      <c r="AK7" s="362">
        <v>8.2245033999999997</v>
      </c>
      <c r="AL7" s="362">
        <v>8.7283150000000003</v>
      </c>
      <c r="AM7" s="362">
        <v>9.7491964000000007</v>
      </c>
      <c r="AN7" s="362">
        <v>10.553684210526374</v>
      </c>
      <c r="AO7" s="362">
        <v>9.1939353570000009</v>
      </c>
      <c r="AP7" s="362">
        <v>10.804906044999999</v>
      </c>
      <c r="AQ7" s="362">
        <v>10.866241099</v>
      </c>
      <c r="AR7" s="362">
        <v>10.420725020000001</v>
      </c>
      <c r="AS7" s="362">
        <v>9.8039762800000005</v>
      </c>
      <c r="AT7" s="362">
        <v>10.5010789</v>
      </c>
      <c r="AU7" s="362">
        <v>5.87924063</v>
      </c>
      <c r="AV7" s="362">
        <v>10.089195026000001</v>
      </c>
      <c r="AW7" s="362">
        <v>8.7695988160000002</v>
      </c>
      <c r="AX7" s="362">
        <v>11.799869613</v>
      </c>
      <c r="AY7" s="362">
        <v>9.6772080569999996</v>
      </c>
      <c r="AZ7" s="431">
        <v>11.577137865000001</v>
      </c>
      <c r="BA7" s="365">
        <v>10.567174251400001</v>
      </c>
      <c r="BB7" s="97">
        <v>-8.9731649265124669E-2</v>
      </c>
      <c r="BC7" s="97">
        <v>6.9270805242296341E-3</v>
      </c>
      <c r="BD7" s="97">
        <v>4.0386052588166762E-3</v>
      </c>
    </row>
    <row r="8" spans="1:57">
      <c r="A8" s="175" t="s">
        <v>82</v>
      </c>
      <c r="B8" s="369">
        <v>3.9771568421052894</v>
      </c>
      <c r="C8" s="369">
        <v>5.9824305263158477</v>
      </c>
      <c r="D8" s="369">
        <v>8.2111200000000437</v>
      </c>
      <c r="E8" s="369">
        <v>14.105809473684317</v>
      </c>
      <c r="F8" s="369">
        <v>15.18988315789483</v>
      </c>
      <c r="G8" s="369">
        <v>23.989050526315935</v>
      </c>
      <c r="H8" s="369">
        <v>44.10960436842133</v>
      </c>
      <c r="I8" s="369">
        <v>63.642266642105888</v>
      </c>
      <c r="J8" s="369">
        <v>102.17429734736915</v>
      </c>
      <c r="K8" s="369">
        <v>133.87789555789573</v>
      </c>
      <c r="L8" s="369">
        <v>193.38408747368541</v>
      </c>
      <c r="M8" s="369">
        <v>217.06261277894876</v>
      </c>
      <c r="N8" s="369">
        <v>290.85155271579129</v>
      </c>
      <c r="O8" s="369">
        <v>323.88396880000226</v>
      </c>
      <c r="P8" s="369">
        <v>301.72931368421257</v>
      </c>
      <c r="Q8" s="369">
        <v>300.06303321052826</v>
      </c>
      <c r="R8" s="369">
        <v>323.06494700000195</v>
      </c>
      <c r="S8" s="369">
        <v>335.99876492631802</v>
      </c>
      <c r="T8" s="369">
        <v>357.75162887368651</v>
      </c>
      <c r="U8" s="369">
        <v>397.09705040000267</v>
      </c>
      <c r="V8" s="369">
        <v>464.41307818947683</v>
      </c>
      <c r="W8" s="369">
        <v>507.11004260000323</v>
      </c>
      <c r="X8" s="369">
        <v>556.50519005263516</v>
      </c>
      <c r="Y8" s="369">
        <v>637.58989812631762</v>
      </c>
      <c r="Z8" s="369">
        <v>636.90356328421535</v>
      </c>
      <c r="AA8" s="369">
        <v>682.6217199473715</v>
      </c>
      <c r="AB8" s="369">
        <v>733.38692610526766</v>
      </c>
      <c r="AC8" s="369">
        <v>735.28554780000411</v>
      </c>
      <c r="AD8" s="369">
        <v>740.62806513684814</v>
      </c>
      <c r="AE8" s="369">
        <v>785.4740261052691</v>
      </c>
      <c r="AF8" s="369">
        <v>814.45402392632161</v>
      </c>
      <c r="AG8" s="369">
        <v>810.24247020000473</v>
      </c>
      <c r="AH8" s="369">
        <v>754.14616295789767</v>
      </c>
      <c r="AI8" s="369">
        <v>789.41580345263606</v>
      </c>
      <c r="AJ8" s="369">
        <v>849.56881002105854</v>
      </c>
      <c r="AK8" s="369">
        <v>874.08970340000781</v>
      </c>
      <c r="AL8" s="369">
        <v>894.18127078947839</v>
      </c>
      <c r="AM8" s="369">
        <v>905.86928797895314</v>
      </c>
      <c r="AN8" s="369">
        <v>888.85441578948064</v>
      </c>
      <c r="AO8" s="369">
        <v>928.98171114648119</v>
      </c>
      <c r="AP8" s="369">
        <v>925.34844815026918</v>
      </c>
      <c r="AQ8" s="369">
        <v>936.80059478321823</v>
      </c>
      <c r="AR8" s="369">
        <v>952.13099133579385</v>
      </c>
      <c r="AS8" s="369">
        <v>953.79708154316404</v>
      </c>
      <c r="AT8" s="369">
        <v>940.86567784737451</v>
      </c>
      <c r="AU8" s="369">
        <v>945.34754484053406</v>
      </c>
      <c r="AV8" s="369">
        <v>934.82138765758725</v>
      </c>
      <c r="AW8" s="369">
        <v>912.7944809212695</v>
      </c>
      <c r="AX8" s="369">
        <v>945.06397908669055</v>
      </c>
      <c r="AY8" s="369">
        <v>955.33382805700785</v>
      </c>
      <c r="AZ8" s="369">
        <v>951.43008733869192</v>
      </c>
      <c r="BA8" s="369">
        <v>960.85477530403762</v>
      </c>
      <c r="BB8" s="270">
        <v>7.1465069105012269E-3</v>
      </c>
      <c r="BC8" s="270">
        <v>2.7834506749764287E-3</v>
      </c>
      <c r="BD8" s="270">
        <v>0.36722335188027272</v>
      </c>
    </row>
    <row r="9" spans="1:57">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431"/>
      <c r="BA9" s="365"/>
      <c r="BB9" s="97"/>
      <c r="BC9" s="97"/>
      <c r="BD9" s="97"/>
    </row>
    <row r="10" spans="1:57">
      <c r="A10" t="s">
        <v>83</v>
      </c>
      <c r="B10" s="362">
        <v>0</v>
      </c>
      <c r="C10" s="362">
        <v>0</v>
      </c>
      <c r="D10" s="362">
        <v>0</v>
      </c>
      <c r="E10" s="362">
        <v>0</v>
      </c>
      <c r="F10" s="362">
        <v>0</v>
      </c>
      <c r="G10" s="362">
        <v>0</v>
      </c>
      <c r="H10" s="362">
        <v>0</v>
      </c>
      <c r="I10" s="362">
        <v>0</v>
      </c>
      <c r="J10" s="362">
        <v>0</v>
      </c>
      <c r="K10" s="362">
        <v>1.0253007999999999</v>
      </c>
      <c r="L10" s="362">
        <v>2.2892492</v>
      </c>
      <c r="M10" s="362">
        <v>2.3467014000000002</v>
      </c>
      <c r="N10" s="362">
        <v>1.6175003999999999</v>
      </c>
      <c r="O10" s="362">
        <v>2.8637712</v>
      </c>
      <c r="P10" s="362">
        <v>2.6604787999999999</v>
      </c>
      <c r="Q10" s="362">
        <v>2.3113462</v>
      </c>
      <c r="R10" s="362">
        <v>2.7842220000000002</v>
      </c>
      <c r="S10" s="362">
        <v>1.8605674000000001</v>
      </c>
      <c r="T10" s="362">
        <v>3.3675828000000001</v>
      </c>
      <c r="U10" s="362">
        <v>4.5873372000000003</v>
      </c>
      <c r="V10" s="362">
        <v>5.7673170000000002</v>
      </c>
      <c r="W10" s="362">
        <v>5.7098648000000001</v>
      </c>
      <c r="X10" s="362">
        <v>6.4655822000000001</v>
      </c>
      <c r="Y10" s="362">
        <v>5.7982528000000002</v>
      </c>
      <c r="Z10" s="362">
        <v>5.0381159999999996</v>
      </c>
      <c r="AA10" s="362">
        <v>7.2787518000000002</v>
      </c>
      <c r="AB10" s="362">
        <v>7.7560469999999997</v>
      </c>
      <c r="AC10" s="362">
        <v>7.0842982000000001</v>
      </c>
      <c r="AD10" s="362">
        <v>7.7516276</v>
      </c>
      <c r="AE10" s="362">
        <v>8.2377616000000007</v>
      </c>
      <c r="AF10" s="362">
        <v>7.0666206000000003</v>
      </c>
      <c r="AG10" s="362">
        <v>7.4599472000000002</v>
      </c>
      <c r="AH10" s="362">
        <v>7.9637587999999999</v>
      </c>
      <c r="AI10" s="362">
        <v>7.4555277999999996</v>
      </c>
      <c r="AJ10" s="362">
        <v>7.1063951999999997</v>
      </c>
      <c r="AK10" s="362">
        <v>6.1783212000000001</v>
      </c>
      <c r="AL10" s="362">
        <v>7.0577817999999999</v>
      </c>
      <c r="AM10" s="362">
        <v>5.8203497999999998</v>
      </c>
      <c r="AN10" s="362">
        <v>7.5660128000000002</v>
      </c>
      <c r="AO10" s="362">
        <v>7.8797902000000004</v>
      </c>
      <c r="AP10" s="362">
        <v>6.8677476000000004</v>
      </c>
      <c r="AQ10" s="362">
        <v>7.7210000000000001</v>
      </c>
      <c r="AR10" s="362">
        <v>7.2539999999999996</v>
      </c>
      <c r="AS10" s="362">
        <v>7.3940000000000001</v>
      </c>
      <c r="AT10" s="362">
        <v>8.1829999999999998</v>
      </c>
      <c r="AU10" s="362">
        <v>7.21</v>
      </c>
      <c r="AV10" s="362">
        <v>6.4</v>
      </c>
      <c r="AW10" s="362">
        <v>6.4020000000000001</v>
      </c>
      <c r="AX10" s="362">
        <v>6.2389999999999999</v>
      </c>
      <c r="AY10" s="362">
        <v>5.7888000000000002</v>
      </c>
      <c r="AZ10" s="431">
        <v>7.1467000000000001</v>
      </c>
      <c r="BA10" s="365">
        <v>8.418812599999999</v>
      </c>
      <c r="BB10" s="97">
        <v>0.17478142076502734</v>
      </c>
      <c r="BC10" s="97">
        <v>3.989388458097487E-3</v>
      </c>
      <c r="BD10" s="97">
        <v>3.2175357413877738E-3</v>
      </c>
    </row>
    <row r="11" spans="1:57">
      <c r="A11" t="s">
        <v>52</v>
      </c>
      <c r="B11" s="362">
        <v>0</v>
      </c>
      <c r="C11" s="362">
        <v>0</v>
      </c>
      <c r="D11" s="362">
        <v>0</v>
      </c>
      <c r="E11" s="362">
        <v>0</v>
      </c>
      <c r="F11" s="362">
        <v>0</v>
      </c>
      <c r="G11" s="362">
        <v>0</v>
      </c>
      <c r="H11" s="362">
        <v>0</v>
      </c>
      <c r="I11" s="362">
        <v>0</v>
      </c>
      <c r="J11" s="362">
        <v>0</v>
      </c>
      <c r="K11" s="362">
        <v>0</v>
      </c>
      <c r="L11" s="362">
        <v>0</v>
      </c>
      <c r="M11" s="362">
        <v>0</v>
      </c>
      <c r="N11" s="362">
        <v>0</v>
      </c>
      <c r="O11" s="362">
        <v>0</v>
      </c>
      <c r="P11" s="362">
        <v>0</v>
      </c>
      <c r="Q11" s="362">
        <v>0</v>
      </c>
      <c r="R11" s="362">
        <v>0</v>
      </c>
      <c r="S11" s="362">
        <v>0</v>
      </c>
      <c r="T11" s="362">
        <v>0</v>
      </c>
      <c r="U11" s="362">
        <v>1.643</v>
      </c>
      <c r="V11" s="362">
        <v>3.3809999999999998</v>
      </c>
      <c r="W11" s="362">
        <v>0.14399999999999999</v>
      </c>
      <c r="X11" s="362">
        <v>0.97299999999999998</v>
      </c>
      <c r="Y11" s="362">
        <v>0.60799999999999998</v>
      </c>
      <c r="Z11" s="362">
        <v>1.83</v>
      </c>
      <c r="AA11" s="362">
        <v>2.2370000000000001</v>
      </c>
      <c r="AB11" s="362">
        <v>1.4419999999999999</v>
      </c>
      <c r="AC11" s="362">
        <v>1.7589999999999999</v>
      </c>
      <c r="AD11" s="362">
        <v>0.442</v>
      </c>
      <c r="AE11" s="362">
        <v>5.5E-2</v>
      </c>
      <c r="AF11" s="362">
        <v>2.5190000000000001</v>
      </c>
      <c r="AG11" s="362">
        <v>2.427</v>
      </c>
      <c r="AH11" s="362">
        <v>3.169</v>
      </c>
      <c r="AI11" s="362">
        <v>3.2650000000000001</v>
      </c>
      <c r="AJ11" s="362">
        <v>3.9769999999999999</v>
      </c>
      <c r="AK11" s="362">
        <v>6.0460000000000003</v>
      </c>
      <c r="AL11" s="362">
        <v>14.279</v>
      </c>
      <c r="AM11" s="362">
        <v>13.836</v>
      </c>
      <c r="AN11" s="362">
        <v>13.358000000000001</v>
      </c>
      <c r="AO11" s="362">
        <v>11.611000000000001</v>
      </c>
      <c r="AP11" s="362">
        <v>9.8550000000000004</v>
      </c>
      <c r="AQ11" s="362">
        <v>13.754100000000001</v>
      </c>
      <c r="AR11" s="362">
        <v>12.34976</v>
      </c>
      <c r="AS11" s="362">
        <v>13.968579999999999</v>
      </c>
      <c r="AT11" s="362">
        <v>12.957000000000001</v>
      </c>
      <c r="AU11" s="362">
        <v>14.5231558</v>
      </c>
      <c r="AV11" s="362">
        <v>15.659375999999998</v>
      </c>
      <c r="AW11" s="362">
        <v>16.038399999999999</v>
      </c>
      <c r="AX11" s="362">
        <v>15.44969</v>
      </c>
      <c r="AY11" s="362">
        <v>15.37846248</v>
      </c>
      <c r="AZ11" s="431">
        <v>14.73415264</v>
      </c>
      <c r="BA11" s="365">
        <v>15.877507219492024</v>
      </c>
      <c r="BB11" s="97">
        <v>7.4654677408422243E-2</v>
      </c>
      <c r="BC11" s="97">
        <v>4.1038650027139578E-2</v>
      </c>
      <c r="BD11" s="97">
        <v>6.068129722100953E-3</v>
      </c>
    </row>
    <row r="12" spans="1:57">
      <c r="A12" t="s">
        <v>142</v>
      </c>
      <c r="B12" s="362">
        <v>0</v>
      </c>
      <c r="C12" s="362">
        <v>0</v>
      </c>
      <c r="D12" s="362">
        <v>0</v>
      </c>
      <c r="E12" s="362">
        <v>0</v>
      </c>
      <c r="F12" s="362">
        <v>0</v>
      </c>
      <c r="G12" s="362">
        <v>0</v>
      </c>
      <c r="H12" s="362">
        <v>0</v>
      </c>
      <c r="I12" s="362">
        <v>0</v>
      </c>
      <c r="J12" s="362">
        <v>0</v>
      </c>
      <c r="K12" s="362">
        <v>0</v>
      </c>
      <c r="L12" s="362">
        <v>0</v>
      </c>
      <c r="M12" s="362">
        <v>0</v>
      </c>
      <c r="N12" s="362">
        <v>0</v>
      </c>
      <c r="O12" s="362">
        <v>0</v>
      </c>
      <c r="P12" s="362">
        <v>0</v>
      </c>
      <c r="Q12" s="362">
        <v>0</v>
      </c>
      <c r="R12" s="362">
        <v>0</v>
      </c>
      <c r="S12" s="362">
        <v>0</v>
      </c>
      <c r="T12" s="362">
        <v>0</v>
      </c>
      <c r="U12" s="362">
        <v>0</v>
      </c>
      <c r="V12" s="362">
        <v>0</v>
      </c>
      <c r="W12" s="362">
        <v>0</v>
      </c>
      <c r="X12" s="362">
        <v>0</v>
      </c>
      <c r="Y12" s="362">
        <v>0</v>
      </c>
      <c r="Z12" s="362">
        <v>0</v>
      </c>
      <c r="AA12" s="362">
        <v>0</v>
      </c>
      <c r="AB12" s="362">
        <v>0</v>
      </c>
      <c r="AC12" s="362">
        <v>0</v>
      </c>
      <c r="AD12" s="362">
        <v>0</v>
      </c>
      <c r="AE12" s="362">
        <v>0</v>
      </c>
      <c r="AF12" s="362">
        <v>0</v>
      </c>
      <c r="AG12" s="362">
        <v>0</v>
      </c>
      <c r="AH12" s="362">
        <v>0</v>
      </c>
      <c r="AI12" s="362">
        <v>0</v>
      </c>
      <c r="AJ12" s="362">
        <v>0</v>
      </c>
      <c r="AK12" s="362">
        <v>0</v>
      </c>
      <c r="AL12" s="362">
        <v>0</v>
      </c>
      <c r="AM12" s="362">
        <v>0</v>
      </c>
      <c r="AN12" s="362">
        <v>0</v>
      </c>
      <c r="AO12" s="362">
        <v>0</v>
      </c>
      <c r="AP12" s="362">
        <v>0</v>
      </c>
      <c r="AQ12" s="362">
        <v>0</v>
      </c>
      <c r="AR12" s="362">
        <v>0</v>
      </c>
      <c r="AS12" s="362">
        <v>0</v>
      </c>
      <c r="AT12" s="362">
        <v>0</v>
      </c>
      <c r="AU12" s="362">
        <v>0</v>
      </c>
      <c r="AV12" s="362">
        <v>0</v>
      </c>
      <c r="AW12" s="362">
        <v>0</v>
      </c>
      <c r="AX12" s="362">
        <v>0</v>
      </c>
      <c r="AY12" s="362">
        <v>0</v>
      </c>
      <c r="AZ12" s="431">
        <v>0</v>
      </c>
      <c r="BA12" s="365">
        <v>0</v>
      </c>
      <c r="BB12" s="97">
        <v>0</v>
      </c>
      <c r="BC12" s="97">
        <v>0</v>
      </c>
      <c r="BD12" s="97">
        <v>0</v>
      </c>
    </row>
    <row r="13" spans="1:57">
      <c r="A13" t="s">
        <v>4</v>
      </c>
      <c r="B13" s="362">
        <v>0</v>
      </c>
      <c r="C13" s="362">
        <v>0</v>
      </c>
      <c r="D13" s="362">
        <v>0</v>
      </c>
      <c r="E13" s="362">
        <v>0</v>
      </c>
      <c r="F13" s="362">
        <v>0</v>
      </c>
      <c r="G13" s="362">
        <v>0</v>
      </c>
      <c r="H13" s="362">
        <v>0</v>
      </c>
      <c r="I13" s="362">
        <v>0</v>
      </c>
      <c r="J13" s="362">
        <v>0</v>
      </c>
      <c r="K13" s="362">
        <v>0</v>
      </c>
      <c r="L13" s="362">
        <v>0</v>
      </c>
      <c r="M13" s="362">
        <v>0</v>
      </c>
      <c r="N13" s="362">
        <v>0</v>
      </c>
      <c r="O13" s="362">
        <v>0</v>
      </c>
      <c r="P13" s="362">
        <v>0</v>
      </c>
      <c r="Q13" s="362">
        <v>0</v>
      </c>
      <c r="R13" s="362">
        <v>0</v>
      </c>
      <c r="S13" s="362">
        <v>0</v>
      </c>
      <c r="T13" s="362">
        <v>0</v>
      </c>
      <c r="U13" s="362">
        <v>0</v>
      </c>
      <c r="V13" s="362">
        <v>0</v>
      </c>
      <c r="W13" s="362">
        <v>0</v>
      </c>
      <c r="X13" s="362">
        <v>0</v>
      </c>
      <c r="Y13" s="362">
        <v>0</v>
      </c>
      <c r="Z13" s="362">
        <v>0</v>
      </c>
      <c r="AA13" s="362">
        <v>0</v>
      </c>
      <c r="AB13" s="362">
        <v>0</v>
      </c>
      <c r="AC13" s="362">
        <v>0</v>
      </c>
      <c r="AD13" s="362">
        <v>0</v>
      </c>
      <c r="AE13" s="362">
        <v>0</v>
      </c>
      <c r="AF13" s="362">
        <v>0</v>
      </c>
      <c r="AG13" s="362">
        <v>0</v>
      </c>
      <c r="AH13" s="362">
        <v>0</v>
      </c>
      <c r="AI13" s="362">
        <v>0</v>
      </c>
      <c r="AJ13" s="362">
        <v>0</v>
      </c>
      <c r="AK13" s="362">
        <v>0</v>
      </c>
      <c r="AL13" s="362">
        <v>0</v>
      </c>
      <c r="AM13" s="362">
        <v>0</v>
      </c>
      <c r="AN13" s="362">
        <v>0</v>
      </c>
      <c r="AO13" s="362">
        <v>0</v>
      </c>
      <c r="AP13" s="362">
        <v>0</v>
      </c>
      <c r="AQ13" s="362">
        <v>0</v>
      </c>
      <c r="AR13" s="362">
        <v>0</v>
      </c>
      <c r="AS13" s="362">
        <v>0</v>
      </c>
      <c r="AT13" s="362">
        <v>0</v>
      </c>
      <c r="AU13" s="362">
        <v>0</v>
      </c>
      <c r="AV13" s="362">
        <v>0</v>
      </c>
      <c r="AW13" s="362">
        <v>0</v>
      </c>
      <c r="AX13" s="362">
        <v>0</v>
      </c>
      <c r="AY13" s="362">
        <v>0</v>
      </c>
      <c r="AZ13" s="431">
        <v>0</v>
      </c>
      <c r="BA13" s="365">
        <v>0</v>
      </c>
      <c r="BB13" s="97">
        <v>0</v>
      </c>
      <c r="BC13" s="97">
        <v>0</v>
      </c>
      <c r="BD13" s="97">
        <v>0</v>
      </c>
    </row>
    <row r="14" spans="1:57">
      <c r="A14" t="s">
        <v>84</v>
      </c>
      <c r="B14" s="362">
        <v>0</v>
      </c>
      <c r="C14" s="362">
        <v>0</v>
      </c>
      <c r="D14" s="362">
        <v>0</v>
      </c>
      <c r="E14" s="362">
        <v>0</v>
      </c>
      <c r="F14" s="362">
        <v>0</v>
      </c>
      <c r="G14" s="362">
        <v>0</v>
      </c>
      <c r="H14" s="362">
        <v>0</v>
      </c>
      <c r="I14" s="362">
        <v>0</v>
      </c>
      <c r="J14" s="362">
        <v>0</v>
      </c>
      <c r="K14" s="362">
        <v>0</v>
      </c>
      <c r="L14" s="362">
        <v>0</v>
      </c>
      <c r="M14" s="362">
        <v>0</v>
      </c>
      <c r="N14" s="362">
        <v>0</v>
      </c>
      <c r="O14" s="362">
        <v>0</v>
      </c>
      <c r="P14" s="362">
        <v>0</v>
      </c>
      <c r="Q14" s="362">
        <v>0</v>
      </c>
      <c r="R14" s="362">
        <v>0</v>
      </c>
      <c r="S14" s="362">
        <v>0</v>
      </c>
      <c r="T14" s="362">
        <v>0</v>
      </c>
      <c r="U14" s="362">
        <v>0</v>
      </c>
      <c r="V14" s="362">
        <v>0</v>
      </c>
      <c r="W14" s="362">
        <v>0</v>
      </c>
      <c r="X14" s="362">
        <v>0</v>
      </c>
      <c r="Y14" s="362">
        <v>0</v>
      </c>
      <c r="Z14" s="362">
        <v>0</v>
      </c>
      <c r="AA14" s="362">
        <v>0</v>
      </c>
      <c r="AB14" s="362">
        <v>0</v>
      </c>
      <c r="AC14" s="362">
        <v>0</v>
      </c>
      <c r="AD14" s="362">
        <v>0</v>
      </c>
      <c r="AE14" s="362">
        <v>0</v>
      </c>
      <c r="AF14" s="362">
        <v>0</v>
      </c>
      <c r="AG14" s="362">
        <v>0</v>
      </c>
      <c r="AH14" s="362">
        <v>0</v>
      </c>
      <c r="AI14" s="362">
        <v>0</v>
      </c>
      <c r="AJ14" s="362">
        <v>0</v>
      </c>
      <c r="AK14" s="362">
        <v>0</v>
      </c>
      <c r="AL14" s="362">
        <v>0</v>
      </c>
      <c r="AM14" s="362">
        <v>0</v>
      </c>
      <c r="AN14" s="362">
        <v>0</v>
      </c>
      <c r="AO14" s="362">
        <v>0</v>
      </c>
      <c r="AP14" s="362">
        <v>0</v>
      </c>
      <c r="AQ14" s="362">
        <v>0</v>
      </c>
      <c r="AR14" s="362">
        <v>0</v>
      </c>
      <c r="AS14" s="362">
        <v>0</v>
      </c>
      <c r="AT14" s="362">
        <v>0</v>
      </c>
      <c r="AU14" s="362">
        <v>0</v>
      </c>
      <c r="AV14" s="362">
        <v>0</v>
      </c>
      <c r="AW14" s="362">
        <v>0</v>
      </c>
      <c r="AX14" s="362">
        <v>0</v>
      </c>
      <c r="AY14" s="362">
        <v>0</v>
      </c>
      <c r="AZ14" s="431">
        <v>0</v>
      </c>
      <c r="BA14" s="365">
        <v>0</v>
      </c>
      <c r="BB14" s="97">
        <v>0</v>
      </c>
      <c r="BC14" s="97">
        <v>0</v>
      </c>
      <c r="BD14" s="97">
        <v>0</v>
      </c>
    </row>
    <row r="15" spans="1:57">
      <c r="A15" t="s">
        <v>85</v>
      </c>
      <c r="B15" s="362">
        <v>0</v>
      </c>
      <c r="C15" s="362">
        <v>0</v>
      </c>
      <c r="D15" s="362">
        <v>0</v>
      </c>
      <c r="E15" s="362">
        <v>0</v>
      </c>
      <c r="F15" s="362">
        <v>0</v>
      </c>
      <c r="G15" s="362">
        <v>0</v>
      </c>
      <c r="H15" s="362">
        <v>0</v>
      </c>
      <c r="I15" s="362">
        <v>0</v>
      </c>
      <c r="J15" s="362">
        <v>0</v>
      </c>
      <c r="K15" s="362">
        <v>0</v>
      </c>
      <c r="L15" s="362">
        <v>0</v>
      </c>
      <c r="M15" s="362">
        <v>0</v>
      </c>
      <c r="N15" s="362">
        <v>0</v>
      </c>
      <c r="O15" s="362">
        <v>0</v>
      </c>
      <c r="P15" s="362">
        <v>0</v>
      </c>
      <c r="Q15" s="362">
        <v>0</v>
      </c>
      <c r="R15" s="362">
        <v>0</v>
      </c>
      <c r="S15" s="362">
        <v>0</v>
      </c>
      <c r="T15" s="362">
        <v>0</v>
      </c>
      <c r="U15" s="362">
        <v>0</v>
      </c>
      <c r="V15" s="362">
        <v>0</v>
      </c>
      <c r="W15" s="362">
        <v>0</v>
      </c>
      <c r="X15" s="362">
        <v>0</v>
      </c>
      <c r="Y15" s="362">
        <v>0</v>
      </c>
      <c r="Z15" s="362">
        <v>0</v>
      </c>
      <c r="AA15" s="362">
        <v>0</v>
      </c>
      <c r="AB15" s="362">
        <v>0</v>
      </c>
      <c r="AC15" s="362">
        <v>0</v>
      </c>
      <c r="AD15" s="362">
        <v>0</v>
      </c>
      <c r="AE15" s="362">
        <v>0</v>
      </c>
      <c r="AF15" s="362">
        <v>0</v>
      </c>
      <c r="AG15" s="362">
        <v>0</v>
      </c>
      <c r="AH15" s="362">
        <v>0</v>
      </c>
      <c r="AI15" s="362">
        <v>0</v>
      </c>
      <c r="AJ15" s="362">
        <v>0</v>
      </c>
      <c r="AK15" s="362">
        <v>0</v>
      </c>
      <c r="AL15" s="362">
        <v>0</v>
      </c>
      <c r="AM15" s="362">
        <v>0</v>
      </c>
      <c r="AN15" s="362">
        <v>0</v>
      </c>
      <c r="AO15" s="362">
        <v>0</v>
      </c>
      <c r="AP15" s="362">
        <v>0</v>
      </c>
      <c r="AQ15" s="362">
        <v>0</v>
      </c>
      <c r="AR15" s="362">
        <v>0</v>
      </c>
      <c r="AS15" s="362">
        <v>0</v>
      </c>
      <c r="AT15" s="362">
        <v>0</v>
      </c>
      <c r="AU15" s="362">
        <v>0</v>
      </c>
      <c r="AV15" s="362">
        <v>0</v>
      </c>
      <c r="AW15" s="362">
        <v>0</v>
      </c>
      <c r="AX15" s="362">
        <v>0</v>
      </c>
      <c r="AY15" s="362">
        <v>0</v>
      </c>
      <c r="AZ15" s="431">
        <v>0</v>
      </c>
      <c r="BA15" s="365">
        <v>0</v>
      </c>
      <c r="BB15" s="97">
        <v>0</v>
      </c>
      <c r="BC15" s="97">
        <v>0</v>
      </c>
      <c r="BD15" s="97">
        <v>0</v>
      </c>
    </row>
    <row r="16" spans="1:57">
      <c r="A16" t="s">
        <v>44</v>
      </c>
      <c r="B16" s="362">
        <v>0</v>
      </c>
      <c r="C16" s="362">
        <v>0</v>
      </c>
      <c r="D16" s="362">
        <v>0</v>
      </c>
      <c r="E16" s="362">
        <v>0</v>
      </c>
      <c r="F16" s="362">
        <v>0</v>
      </c>
      <c r="G16" s="362">
        <v>0</v>
      </c>
      <c r="H16" s="362">
        <v>0</v>
      </c>
      <c r="I16" s="362">
        <v>0</v>
      </c>
      <c r="J16" s="362">
        <v>0</v>
      </c>
      <c r="K16" s="362">
        <v>0</v>
      </c>
      <c r="L16" s="362">
        <v>0</v>
      </c>
      <c r="M16" s="362">
        <v>0</v>
      </c>
      <c r="N16" s="362">
        <v>0</v>
      </c>
      <c r="O16" s="362">
        <v>0</v>
      </c>
      <c r="P16" s="362">
        <v>0</v>
      </c>
      <c r="Q16" s="362">
        <v>0</v>
      </c>
      <c r="R16" s="362">
        <v>0</v>
      </c>
      <c r="S16" s="362">
        <v>0</v>
      </c>
      <c r="T16" s="362">
        <v>0</v>
      </c>
      <c r="U16" s="362">
        <v>0</v>
      </c>
      <c r="V16" s="362">
        <v>0</v>
      </c>
      <c r="W16" s="362">
        <v>0</v>
      </c>
      <c r="X16" s="362">
        <v>0</v>
      </c>
      <c r="Y16" s="362">
        <v>0</v>
      </c>
      <c r="Z16" s="362">
        <v>0</v>
      </c>
      <c r="AA16" s="362">
        <v>0</v>
      </c>
      <c r="AB16" s="362">
        <v>0</v>
      </c>
      <c r="AC16" s="362">
        <v>0</v>
      </c>
      <c r="AD16" s="362">
        <v>0</v>
      </c>
      <c r="AE16" s="362">
        <v>0</v>
      </c>
      <c r="AF16" s="362">
        <v>0</v>
      </c>
      <c r="AG16" s="362">
        <v>0</v>
      </c>
      <c r="AH16" s="362">
        <v>0</v>
      </c>
      <c r="AI16" s="362">
        <v>0</v>
      </c>
      <c r="AJ16" s="362">
        <v>0</v>
      </c>
      <c r="AK16" s="362">
        <v>0</v>
      </c>
      <c r="AL16" s="362">
        <v>0</v>
      </c>
      <c r="AM16" s="362">
        <v>0</v>
      </c>
      <c r="AN16" s="362">
        <v>0</v>
      </c>
      <c r="AO16" s="362">
        <v>0</v>
      </c>
      <c r="AP16" s="362">
        <v>0</v>
      </c>
      <c r="AQ16" s="362">
        <v>0</v>
      </c>
      <c r="AR16" s="362">
        <v>0</v>
      </c>
      <c r="AS16" s="362">
        <v>0</v>
      </c>
      <c r="AT16" s="362">
        <v>0</v>
      </c>
      <c r="AU16" s="362">
        <v>0</v>
      </c>
      <c r="AV16" s="362">
        <v>0</v>
      </c>
      <c r="AW16" s="362">
        <v>0</v>
      </c>
      <c r="AX16" s="362">
        <v>0</v>
      </c>
      <c r="AY16" s="362">
        <v>0</v>
      </c>
      <c r="AZ16" s="431">
        <v>0</v>
      </c>
      <c r="BA16" s="365">
        <v>0</v>
      </c>
      <c r="BB16" s="97">
        <v>0</v>
      </c>
      <c r="BC16" s="97">
        <v>0</v>
      </c>
      <c r="BD16" s="97">
        <v>0</v>
      </c>
    </row>
    <row r="17" spans="1:56">
      <c r="A17" t="s">
        <v>5</v>
      </c>
      <c r="B17" s="366">
        <v>0</v>
      </c>
      <c r="C17" s="366">
        <v>0</v>
      </c>
      <c r="D17" s="366">
        <v>0</v>
      </c>
      <c r="E17" s="366">
        <v>0</v>
      </c>
      <c r="F17" s="366">
        <v>0</v>
      </c>
      <c r="G17" s="366">
        <v>0</v>
      </c>
      <c r="H17" s="366">
        <v>0</v>
      </c>
      <c r="I17" s="366">
        <v>0</v>
      </c>
      <c r="J17" s="366">
        <v>0</v>
      </c>
      <c r="K17" s="366">
        <v>0</v>
      </c>
      <c r="L17" s="366">
        <v>0</v>
      </c>
      <c r="M17" s="366">
        <v>0</v>
      </c>
      <c r="N17" s="366">
        <v>0</v>
      </c>
      <c r="O17" s="366">
        <v>0</v>
      </c>
      <c r="P17" s="366">
        <v>0</v>
      </c>
      <c r="Q17" s="366">
        <v>0</v>
      </c>
      <c r="R17" s="366">
        <v>0</v>
      </c>
      <c r="S17" s="366">
        <v>0</v>
      </c>
      <c r="T17" s="366">
        <v>0</v>
      </c>
      <c r="U17" s="366">
        <v>0</v>
      </c>
      <c r="V17" s="366">
        <v>0</v>
      </c>
      <c r="W17" s="366">
        <v>0</v>
      </c>
      <c r="X17" s="366">
        <v>0</v>
      </c>
      <c r="Y17" s="366">
        <v>0</v>
      </c>
      <c r="Z17" s="366">
        <v>0</v>
      </c>
      <c r="AA17" s="366">
        <v>0</v>
      </c>
      <c r="AB17" s="366">
        <v>0</v>
      </c>
      <c r="AC17" s="366">
        <v>0</v>
      </c>
      <c r="AD17" s="366">
        <v>0</v>
      </c>
      <c r="AE17" s="366">
        <v>0</v>
      </c>
      <c r="AF17" s="366">
        <v>0</v>
      </c>
      <c r="AG17" s="366">
        <v>0</v>
      </c>
      <c r="AH17" s="366">
        <v>0</v>
      </c>
      <c r="AI17" s="366">
        <v>0</v>
      </c>
      <c r="AJ17" s="366">
        <v>0</v>
      </c>
      <c r="AK17" s="366">
        <v>0</v>
      </c>
      <c r="AL17" s="366">
        <v>0</v>
      </c>
      <c r="AM17" s="366">
        <v>0</v>
      </c>
      <c r="AN17" s="366">
        <v>0</v>
      </c>
      <c r="AO17" s="366">
        <v>0</v>
      </c>
      <c r="AP17" s="366">
        <v>0</v>
      </c>
      <c r="AQ17" s="366">
        <v>0</v>
      </c>
      <c r="AR17" s="366">
        <v>0</v>
      </c>
      <c r="AS17" s="366">
        <v>0</v>
      </c>
      <c r="AT17" s="366">
        <v>0</v>
      </c>
      <c r="AU17" s="366">
        <v>0</v>
      </c>
      <c r="AV17" s="366">
        <v>0</v>
      </c>
      <c r="AW17" s="366">
        <v>0</v>
      </c>
      <c r="AX17" s="366">
        <v>0</v>
      </c>
      <c r="AY17" s="366">
        <v>0</v>
      </c>
      <c r="AZ17" s="432">
        <v>0</v>
      </c>
      <c r="BA17" s="367">
        <v>0</v>
      </c>
      <c r="BB17" s="368">
        <v>0</v>
      </c>
      <c r="BC17" s="368">
        <v>0</v>
      </c>
      <c r="BD17" s="368">
        <v>0</v>
      </c>
    </row>
    <row r="18" spans="1:56">
      <c r="A18" t="s">
        <v>51</v>
      </c>
      <c r="B18" s="366">
        <v>0</v>
      </c>
      <c r="C18" s="366">
        <v>1.2E-2</v>
      </c>
      <c r="D18" s="366">
        <v>3.7999999999999999E-2</v>
      </c>
      <c r="E18" s="366">
        <v>1.7999999999999999E-2</v>
      </c>
      <c r="F18" s="366">
        <v>5.0999999999999997E-2</v>
      </c>
      <c r="G18" s="366">
        <v>4.4999999999999998E-2</v>
      </c>
      <c r="H18" s="366">
        <v>4.2000000000000003E-2</v>
      </c>
      <c r="I18" s="366">
        <v>7.2999999999999995E-2</v>
      </c>
      <c r="J18" s="366">
        <v>4.5999999999999999E-2</v>
      </c>
      <c r="K18" s="366">
        <v>2.5999999999999999E-2</v>
      </c>
      <c r="L18" s="366">
        <v>2.5000000000000001E-2</v>
      </c>
      <c r="M18" s="366">
        <v>1.7999999999999999E-2</v>
      </c>
      <c r="N18" s="366">
        <v>0</v>
      </c>
      <c r="O18" s="366">
        <v>0</v>
      </c>
      <c r="P18" s="366">
        <v>0</v>
      </c>
      <c r="Q18" s="366">
        <v>0</v>
      </c>
      <c r="R18" s="366">
        <v>0</v>
      </c>
      <c r="S18" s="366">
        <v>0</v>
      </c>
      <c r="T18" s="366">
        <v>0</v>
      </c>
      <c r="U18" s="366">
        <v>0</v>
      </c>
      <c r="V18" s="366">
        <v>0</v>
      </c>
      <c r="W18" s="366">
        <v>0</v>
      </c>
      <c r="X18" s="366">
        <v>0</v>
      </c>
      <c r="Y18" s="366">
        <v>0</v>
      </c>
      <c r="Z18" s="366">
        <v>0</v>
      </c>
      <c r="AA18" s="366">
        <v>0</v>
      </c>
      <c r="AB18" s="366">
        <v>0</v>
      </c>
      <c r="AC18" s="366">
        <v>0</v>
      </c>
      <c r="AD18" s="366">
        <v>0</v>
      </c>
      <c r="AE18" s="366">
        <v>0</v>
      </c>
      <c r="AF18" s="366">
        <v>0</v>
      </c>
      <c r="AG18" s="366">
        <v>0</v>
      </c>
      <c r="AH18" s="366">
        <v>0</v>
      </c>
      <c r="AI18" s="366">
        <v>0</v>
      </c>
      <c r="AJ18" s="366">
        <v>0</v>
      </c>
      <c r="AK18" s="366">
        <v>0</v>
      </c>
      <c r="AL18" s="366">
        <v>0</v>
      </c>
      <c r="AM18" s="366">
        <v>0</v>
      </c>
      <c r="AN18" s="366">
        <v>0</v>
      </c>
      <c r="AO18" s="366">
        <v>0</v>
      </c>
      <c r="AP18" s="366">
        <v>0</v>
      </c>
      <c r="AQ18" s="366">
        <v>0</v>
      </c>
      <c r="AR18" s="366">
        <v>0</v>
      </c>
      <c r="AS18" s="366">
        <v>0</v>
      </c>
      <c r="AT18" s="366">
        <v>0</v>
      </c>
      <c r="AU18" s="366">
        <v>0</v>
      </c>
      <c r="AV18" s="366">
        <v>0</v>
      </c>
      <c r="AW18" s="366">
        <v>0</v>
      </c>
      <c r="AX18" s="366">
        <v>0</v>
      </c>
      <c r="AY18" s="366">
        <v>0</v>
      </c>
      <c r="AZ18" s="432">
        <v>0</v>
      </c>
      <c r="BA18" s="367">
        <v>0</v>
      </c>
      <c r="BB18" s="368">
        <v>0</v>
      </c>
      <c r="BC18" s="368">
        <v>0</v>
      </c>
      <c r="BD18" s="368">
        <v>0</v>
      </c>
    </row>
    <row r="19" spans="1:56">
      <c r="A19" s="175" t="s">
        <v>88</v>
      </c>
      <c r="B19" s="369">
        <v>0</v>
      </c>
      <c r="C19" s="369">
        <v>1.2E-2</v>
      </c>
      <c r="D19" s="369">
        <v>3.7999999999999999E-2</v>
      </c>
      <c r="E19" s="369">
        <v>1.7999999999999999E-2</v>
      </c>
      <c r="F19" s="369">
        <v>5.0999999999999997E-2</v>
      </c>
      <c r="G19" s="369">
        <v>4.4999999999999998E-2</v>
      </c>
      <c r="H19" s="369">
        <v>4.2000000000000003E-2</v>
      </c>
      <c r="I19" s="369">
        <v>7.2999999999999995E-2</v>
      </c>
      <c r="J19" s="369">
        <v>4.5999999999999999E-2</v>
      </c>
      <c r="K19" s="369">
        <v>1.0513007999999999</v>
      </c>
      <c r="L19" s="369">
        <v>2.3142491999999999</v>
      </c>
      <c r="M19" s="369">
        <v>2.3647014</v>
      </c>
      <c r="N19" s="369">
        <v>1.6175003999999999</v>
      </c>
      <c r="O19" s="369">
        <v>2.8637712</v>
      </c>
      <c r="P19" s="369">
        <v>2.6604787999999999</v>
      </c>
      <c r="Q19" s="369">
        <v>2.3113462</v>
      </c>
      <c r="R19" s="369">
        <v>2.7842220000000002</v>
      </c>
      <c r="S19" s="369">
        <v>1.8605674000000001</v>
      </c>
      <c r="T19" s="369">
        <v>3.3675828000000001</v>
      </c>
      <c r="U19" s="369">
        <v>6.2303372000000001</v>
      </c>
      <c r="V19" s="369">
        <v>9.1483170000000005</v>
      </c>
      <c r="W19" s="369">
        <v>5.8538648000000002</v>
      </c>
      <c r="X19" s="369">
        <v>7.4385821999999999</v>
      </c>
      <c r="Y19" s="369">
        <v>6.4062527999999999</v>
      </c>
      <c r="Z19" s="369">
        <v>6.8681159999999997</v>
      </c>
      <c r="AA19" s="369">
        <v>9.5157518000000003</v>
      </c>
      <c r="AB19" s="369">
        <v>9.198046999999999</v>
      </c>
      <c r="AC19" s="369">
        <v>8.8432981999999996</v>
      </c>
      <c r="AD19" s="369">
        <v>8.1936275999999992</v>
      </c>
      <c r="AE19" s="369">
        <v>8.2927616000000004</v>
      </c>
      <c r="AF19" s="369">
        <v>9.5856206000000004</v>
      </c>
      <c r="AG19" s="369">
        <v>9.8869471999999998</v>
      </c>
      <c r="AH19" s="369">
        <v>11.1327588</v>
      </c>
      <c r="AI19" s="369">
        <v>10.720527799999999</v>
      </c>
      <c r="AJ19" s="369">
        <v>11.0833952</v>
      </c>
      <c r="AK19" s="369">
        <v>12.2243212</v>
      </c>
      <c r="AL19" s="369">
        <v>21.336781800000001</v>
      </c>
      <c r="AM19" s="369">
        <v>19.656349800000001</v>
      </c>
      <c r="AN19" s="369">
        <v>20.9240128</v>
      </c>
      <c r="AO19" s="369">
        <v>19.490790199999999</v>
      </c>
      <c r="AP19" s="369">
        <v>16.722747600000002</v>
      </c>
      <c r="AQ19" s="369">
        <v>21.475100000000001</v>
      </c>
      <c r="AR19" s="369">
        <v>19.603760000000001</v>
      </c>
      <c r="AS19" s="369">
        <v>21.362580000000001</v>
      </c>
      <c r="AT19" s="369">
        <v>21.14</v>
      </c>
      <c r="AU19" s="369">
        <v>21.733155799999999</v>
      </c>
      <c r="AV19" s="369">
        <v>22.059376</v>
      </c>
      <c r="AW19" s="369">
        <v>22.4404</v>
      </c>
      <c r="AX19" s="369">
        <v>21.688690000000001</v>
      </c>
      <c r="AY19" s="369">
        <v>21.167262479999998</v>
      </c>
      <c r="AZ19" s="369">
        <v>21.880852640000001</v>
      </c>
      <c r="BA19" s="369">
        <v>24.296319819492023</v>
      </c>
      <c r="BB19" s="270">
        <v>0.10735796409106824</v>
      </c>
      <c r="BC19" s="270">
        <v>2.7248842659989503E-2</v>
      </c>
      <c r="BD19" s="270">
        <v>9.2856654634887268E-3</v>
      </c>
    </row>
    <row r="20" spans="1:56">
      <c r="B20" s="362"/>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431"/>
      <c r="BA20" s="365"/>
      <c r="BB20" s="97"/>
      <c r="BC20" s="97"/>
      <c r="BD20" s="97"/>
    </row>
    <row r="21" spans="1:56">
      <c r="A21" t="s">
        <v>143</v>
      </c>
      <c r="B21" s="362">
        <v>0</v>
      </c>
      <c r="C21" s="362">
        <v>0</v>
      </c>
      <c r="D21" s="362">
        <v>0</v>
      </c>
      <c r="E21" s="362">
        <v>0</v>
      </c>
      <c r="F21" s="362">
        <v>0</v>
      </c>
      <c r="G21" s="362">
        <v>0</v>
      </c>
      <c r="H21" s="362">
        <v>0</v>
      </c>
      <c r="I21" s="362">
        <v>0</v>
      </c>
      <c r="J21" s="362">
        <v>0</v>
      </c>
      <c r="K21" s="362">
        <v>0</v>
      </c>
      <c r="L21" s="362">
        <v>0</v>
      </c>
      <c r="M21" s="362">
        <v>0</v>
      </c>
      <c r="N21" s="362">
        <v>0</v>
      </c>
      <c r="O21" s="362">
        <v>0</v>
      </c>
      <c r="P21" s="362">
        <v>0</v>
      </c>
      <c r="Q21" s="362">
        <v>0</v>
      </c>
      <c r="R21" s="362">
        <v>0</v>
      </c>
      <c r="S21" s="362">
        <v>0</v>
      </c>
      <c r="T21" s="362">
        <v>0</v>
      </c>
      <c r="U21" s="362">
        <v>0</v>
      </c>
      <c r="V21" s="362">
        <v>0</v>
      </c>
      <c r="W21" s="362">
        <v>0</v>
      </c>
      <c r="X21" s="362">
        <v>0</v>
      </c>
      <c r="Y21" s="362">
        <v>0</v>
      </c>
      <c r="Z21" s="362">
        <v>0</v>
      </c>
      <c r="AA21" s="362">
        <v>0</v>
      </c>
      <c r="AB21" s="362">
        <v>0</v>
      </c>
      <c r="AC21" s="362">
        <v>0</v>
      </c>
      <c r="AD21" s="362">
        <v>0</v>
      </c>
      <c r="AE21" s="362">
        <v>0</v>
      </c>
      <c r="AF21" s="362">
        <v>0</v>
      </c>
      <c r="AG21" s="362">
        <v>0</v>
      </c>
      <c r="AH21" s="362">
        <v>0</v>
      </c>
      <c r="AI21" s="362">
        <v>0</v>
      </c>
      <c r="AJ21" s="362">
        <v>0</v>
      </c>
      <c r="AK21" s="362">
        <v>0</v>
      </c>
      <c r="AL21" s="362">
        <v>0</v>
      </c>
      <c r="AM21" s="362">
        <v>0</v>
      </c>
      <c r="AN21" s="362">
        <v>0</v>
      </c>
      <c r="AO21" s="362">
        <v>0</v>
      </c>
      <c r="AP21" s="362">
        <v>0</v>
      </c>
      <c r="AQ21" s="362">
        <v>0</v>
      </c>
      <c r="AR21" s="362">
        <v>0</v>
      </c>
      <c r="AS21" s="362">
        <v>0</v>
      </c>
      <c r="AT21" s="362">
        <v>0</v>
      </c>
      <c r="AU21" s="362">
        <v>0</v>
      </c>
      <c r="AV21" s="362">
        <v>0</v>
      </c>
      <c r="AW21" s="362">
        <v>0</v>
      </c>
      <c r="AX21" s="362">
        <v>0</v>
      </c>
      <c r="AY21" s="362">
        <v>0</v>
      </c>
      <c r="AZ21" s="431">
        <v>0</v>
      </c>
      <c r="BA21" s="365">
        <v>0</v>
      </c>
      <c r="BB21" s="97">
        <v>0</v>
      </c>
      <c r="BC21" s="97">
        <v>0</v>
      </c>
      <c r="BD21" s="97">
        <v>0</v>
      </c>
    </row>
    <row r="22" spans="1:56">
      <c r="A22" t="s">
        <v>67</v>
      </c>
      <c r="B22" s="362" t="s">
        <v>8</v>
      </c>
      <c r="C22" s="362" t="s">
        <v>8</v>
      </c>
      <c r="D22" s="362" t="s">
        <v>8</v>
      </c>
      <c r="E22" s="362" t="s">
        <v>8</v>
      </c>
      <c r="F22" s="362" t="s">
        <v>8</v>
      </c>
      <c r="G22" s="362" t="s">
        <v>8</v>
      </c>
      <c r="H22" s="362" t="s">
        <v>8</v>
      </c>
      <c r="I22" s="362" t="s">
        <v>8</v>
      </c>
      <c r="J22" s="362" t="s">
        <v>8</v>
      </c>
      <c r="K22" s="362" t="s">
        <v>8</v>
      </c>
      <c r="L22" s="362" t="s">
        <v>8</v>
      </c>
      <c r="M22" s="362" t="s">
        <v>8</v>
      </c>
      <c r="N22" s="362" t="s">
        <v>8</v>
      </c>
      <c r="O22" s="362" t="s">
        <v>8</v>
      </c>
      <c r="P22" s="362" t="s">
        <v>8</v>
      </c>
      <c r="Q22" s="362" t="s">
        <v>8</v>
      </c>
      <c r="R22" s="362" t="s">
        <v>8</v>
      </c>
      <c r="S22" s="362" t="s">
        <v>8</v>
      </c>
      <c r="T22" s="362" t="s">
        <v>8</v>
      </c>
      <c r="U22" s="362" t="s">
        <v>8</v>
      </c>
      <c r="V22" s="362">
        <v>0</v>
      </c>
      <c r="W22" s="362">
        <v>0</v>
      </c>
      <c r="X22" s="362">
        <v>0</v>
      </c>
      <c r="Y22" s="362">
        <v>0</v>
      </c>
      <c r="Z22" s="362">
        <v>0</v>
      </c>
      <c r="AA22" s="362">
        <v>0</v>
      </c>
      <c r="AB22" s="362">
        <v>0</v>
      </c>
      <c r="AC22" s="362">
        <v>0</v>
      </c>
      <c r="AD22" s="362">
        <v>0</v>
      </c>
      <c r="AE22" s="362">
        <v>0</v>
      </c>
      <c r="AF22" s="362">
        <v>0</v>
      </c>
      <c r="AG22" s="362">
        <v>0</v>
      </c>
      <c r="AH22" s="362">
        <v>0</v>
      </c>
      <c r="AI22" s="362">
        <v>0</v>
      </c>
      <c r="AJ22" s="362">
        <v>0</v>
      </c>
      <c r="AK22" s="362">
        <v>0</v>
      </c>
      <c r="AL22" s="362">
        <v>0</v>
      </c>
      <c r="AM22" s="362">
        <v>0</v>
      </c>
      <c r="AN22" s="362">
        <v>0</v>
      </c>
      <c r="AO22" s="362">
        <v>0</v>
      </c>
      <c r="AP22" s="362">
        <v>0</v>
      </c>
      <c r="AQ22" s="362">
        <v>0</v>
      </c>
      <c r="AR22" s="362">
        <v>0</v>
      </c>
      <c r="AS22" s="362">
        <v>0</v>
      </c>
      <c r="AT22" s="362">
        <v>0</v>
      </c>
      <c r="AU22" s="362">
        <v>0</v>
      </c>
      <c r="AV22" s="362">
        <v>0</v>
      </c>
      <c r="AW22" s="362">
        <v>0</v>
      </c>
      <c r="AX22" s="362">
        <v>0</v>
      </c>
      <c r="AY22" s="362">
        <v>0</v>
      </c>
      <c r="AZ22" s="431">
        <v>0</v>
      </c>
      <c r="BA22" s="365">
        <v>0</v>
      </c>
      <c r="BB22" s="97">
        <v>0</v>
      </c>
      <c r="BC22" s="97">
        <v>0</v>
      </c>
      <c r="BD22" s="97">
        <v>0</v>
      </c>
    </row>
    <row r="23" spans="1:56">
      <c r="A23" t="s">
        <v>144</v>
      </c>
      <c r="B23" s="362" t="s">
        <v>8</v>
      </c>
      <c r="C23" s="362" t="s">
        <v>8</v>
      </c>
      <c r="D23" s="362" t="s">
        <v>8</v>
      </c>
      <c r="E23" s="362" t="s">
        <v>8</v>
      </c>
      <c r="F23" s="362" t="s">
        <v>8</v>
      </c>
      <c r="G23" s="362" t="s">
        <v>8</v>
      </c>
      <c r="H23" s="362" t="s">
        <v>8</v>
      </c>
      <c r="I23" s="362" t="s">
        <v>8</v>
      </c>
      <c r="J23" s="362" t="s">
        <v>8</v>
      </c>
      <c r="K23" s="362" t="s">
        <v>8</v>
      </c>
      <c r="L23" s="362" t="s">
        <v>8</v>
      </c>
      <c r="M23" s="362" t="s">
        <v>8</v>
      </c>
      <c r="N23" s="362" t="s">
        <v>8</v>
      </c>
      <c r="O23" s="362" t="s">
        <v>8</v>
      </c>
      <c r="P23" s="362" t="s">
        <v>8</v>
      </c>
      <c r="Q23" s="362" t="s">
        <v>8</v>
      </c>
      <c r="R23" s="362" t="s">
        <v>8</v>
      </c>
      <c r="S23" s="362" t="s">
        <v>8</v>
      </c>
      <c r="T23" s="362" t="s">
        <v>8</v>
      </c>
      <c r="U23" s="362" t="s">
        <v>8</v>
      </c>
      <c r="V23" s="362">
        <v>0</v>
      </c>
      <c r="W23" s="362">
        <v>0</v>
      </c>
      <c r="X23" s="362">
        <v>0</v>
      </c>
      <c r="Y23" s="362">
        <v>0</v>
      </c>
      <c r="Z23" s="362">
        <v>0</v>
      </c>
      <c r="AA23" s="362">
        <v>0</v>
      </c>
      <c r="AB23" s="362">
        <v>0</v>
      </c>
      <c r="AC23" s="362">
        <v>0</v>
      </c>
      <c r="AD23" s="362">
        <v>0</v>
      </c>
      <c r="AE23" s="362">
        <v>0</v>
      </c>
      <c r="AF23" s="362">
        <v>0</v>
      </c>
      <c r="AG23" s="362">
        <v>0</v>
      </c>
      <c r="AH23" s="362">
        <v>0</v>
      </c>
      <c r="AI23" s="362">
        <v>0</v>
      </c>
      <c r="AJ23" s="362">
        <v>0</v>
      </c>
      <c r="AK23" s="362">
        <v>0</v>
      </c>
      <c r="AL23" s="362">
        <v>0</v>
      </c>
      <c r="AM23" s="362">
        <v>0</v>
      </c>
      <c r="AN23" s="362">
        <v>0</v>
      </c>
      <c r="AO23" s="362">
        <v>0</v>
      </c>
      <c r="AP23" s="362">
        <v>0</v>
      </c>
      <c r="AQ23" s="362">
        <v>0</v>
      </c>
      <c r="AR23" s="362">
        <v>0</v>
      </c>
      <c r="AS23" s="362">
        <v>0</v>
      </c>
      <c r="AT23" s="362">
        <v>0</v>
      </c>
      <c r="AU23" s="362">
        <v>0</v>
      </c>
      <c r="AV23" s="362">
        <v>0</v>
      </c>
      <c r="AW23" s="362">
        <v>0</v>
      </c>
      <c r="AX23" s="362">
        <v>0</v>
      </c>
      <c r="AY23" s="362">
        <v>0</v>
      </c>
      <c r="AZ23" s="431">
        <v>0</v>
      </c>
      <c r="BA23" s="365">
        <v>0</v>
      </c>
      <c r="BB23" s="97">
        <v>0</v>
      </c>
      <c r="BC23" s="97">
        <v>0</v>
      </c>
      <c r="BD23" s="97">
        <v>0</v>
      </c>
    </row>
    <row r="24" spans="1:56">
      <c r="A24" t="s">
        <v>196</v>
      </c>
      <c r="B24" s="362">
        <v>0</v>
      </c>
      <c r="C24" s="362">
        <v>6.0000000000000001E-3</v>
      </c>
      <c r="D24" s="362">
        <v>9.4E-2</v>
      </c>
      <c r="E24" s="362">
        <v>6.0999999999999999E-2</v>
      </c>
      <c r="F24" s="362">
        <v>2.1999999999999999E-2</v>
      </c>
      <c r="G24" s="362">
        <v>5.7000000000000002E-2</v>
      </c>
      <c r="H24" s="362">
        <v>0</v>
      </c>
      <c r="I24" s="362">
        <v>1.0999999999999999E-2</v>
      </c>
      <c r="J24" s="362">
        <v>7.5999999999999998E-2</v>
      </c>
      <c r="K24" s="362">
        <v>0.14799999999999999</v>
      </c>
      <c r="L24" s="362">
        <v>6.7839999999999998</v>
      </c>
      <c r="M24" s="362">
        <v>10.036</v>
      </c>
      <c r="N24" s="362">
        <v>11.939</v>
      </c>
      <c r="O24" s="362">
        <v>12.513</v>
      </c>
      <c r="P24" s="362">
        <v>11.407</v>
      </c>
      <c r="Q24" s="362">
        <v>12.548999999999999</v>
      </c>
      <c r="R24" s="362">
        <v>12.859</v>
      </c>
      <c r="S24" s="362">
        <v>15.664</v>
      </c>
      <c r="T24" s="362">
        <v>24.106000000000002</v>
      </c>
      <c r="U24" s="362">
        <v>27.742999999999999</v>
      </c>
      <c r="V24" s="362">
        <v>34.600999999999999</v>
      </c>
      <c r="W24" s="362">
        <v>39.393999999999998</v>
      </c>
      <c r="X24" s="362">
        <v>41.966999999999999</v>
      </c>
      <c r="Y24" s="362">
        <v>43.101999999999997</v>
      </c>
      <c r="Z24" s="362">
        <v>41.216999999999999</v>
      </c>
      <c r="AA24" s="362">
        <v>42.722000000000001</v>
      </c>
      <c r="AB24" s="362">
        <v>42.860999999999997</v>
      </c>
      <c r="AC24" s="362">
        <v>43.456000000000003</v>
      </c>
      <c r="AD24" s="362">
        <v>41.927</v>
      </c>
      <c r="AE24" s="362">
        <v>40.624000000000002</v>
      </c>
      <c r="AF24" s="362">
        <v>41.356000000000002</v>
      </c>
      <c r="AG24" s="362">
        <v>43.335999999999999</v>
      </c>
      <c r="AH24" s="362">
        <v>47.408000000000001</v>
      </c>
      <c r="AI24" s="362">
        <v>46.164999999999999</v>
      </c>
      <c r="AJ24" s="362">
        <v>49.017000000000003</v>
      </c>
      <c r="AK24" s="362">
        <v>48.156999999999996</v>
      </c>
      <c r="AL24" s="362">
        <v>46.348999999999997</v>
      </c>
      <c r="AM24" s="362">
        <v>47.36</v>
      </c>
      <c r="AN24" s="362">
        <v>47.378999999999998</v>
      </c>
      <c r="AO24" s="362">
        <v>47.311999999999998</v>
      </c>
      <c r="AP24" s="362">
        <v>47.594999999999999</v>
      </c>
      <c r="AQ24" s="362">
        <v>46.645000000000003</v>
      </c>
      <c r="AR24" s="362">
        <v>48.226999999999997</v>
      </c>
      <c r="AS24" s="362">
        <v>45.567999999999998</v>
      </c>
      <c r="AT24" s="362">
        <v>47.222000000000001</v>
      </c>
      <c r="AU24" s="362">
        <v>47.944000000000003</v>
      </c>
      <c r="AV24" s="362">
        <v>48.234000000000002</v>
      </c>
      <c r="AW24" s="362">
        <v>40.295000000000002</v>
      </c>
      <c r="AX24" s="362">
        <v>42.643999999999998</v>
      </c>
      <c r="AY24" s="362">
        <v>33.703000000000003</v>
      </c>
      <c r="AZ24" s="431">
        <v>26.102699000000001</v>
      </c>
      <c r="BA24" s="365">
        <v>43.529988000000003</v>
      </c>
      <c r="BB24" s="97">
        <v>0.66308677913181979</v>
      </c>
      <c r="BC24" s="97">
        <v>-5.8300351263280259E-2</v>
      </c>
      <c r="BD24" s="97">
        <v>1.6636466312622385E-2</v>
      </c>
    </row>
    <row r="25" spans="1:56">
      <c r="A25" t="s">
        <v>145</v>
      </c>
      <c r="B25" s="362">
        <v>0</v>
      </c>
      <c r="C25" s="362">
        <v>0</v>
      </c>
      <c r="D25" s="362">
        <v>0</v>
      </c>
      <c r="E25" s="362">
        <v>0</v>
      </c>
      <c r="F25" s="362">
        <v>0</v>
      </c>
      <c r="G25" s="362">
        <v>0</v>
      </c>
      <c r="H25" s="362">
        <v>0</v>
      </c>
      <c r="I25" s="362">
        <v>0</v>
      </c>
      <c r="J25" s="362">
        <v>0</v>
      </c>
      <c r="K25" s="362">
        <v>0.92807399999999995</v>
      </c>
      <c r="L25" s="362">
        <v>2.5544131999999999</v>
      </c>
      <c r="M25" s="362">
        <v>4.9895025999999998</v>
      </c>
      <c r="N25" s="362">
        <v>5.8866408000000003</v>
      </c>
      <c r="O25" s="362">
        <v>5.9131571999999997</v>
      </c>
      <c r="P25" s="362">
        <v>6.1783212000000001</v>
      </c>
      <c r="Q25" s="362">
        <v>6.1694823999999997</v>
      </c>
      <c r="R25" s="362">
        <v>9.1216416000000002</v>
      </c>
      <c r="S25" s="362">
        <v>10.747980800000001</v>
      </c>
      <c r="T25" s="362">
        <v>12.3212872</v>
      </c>
      <c r="U25" s="362">
        <v>12.736710800000001</v>
      </c>
      <c r="V25" s="362">
        <v>13.134456800000001</v>
      </c>
      <c r="W25" s="362">
        <v>12.073800800000001</v>
      </c>
      <c r="X25" s="362">
        <v>12.436191600000001</v>
      </c>
      <c r="Y25" s="362">
        <v>16.033583199999999</v>
      </c>
      <c r="Z25" s="362">
        <v>14.5663424</v>
      </c>
      <c r="AA25" s="362">
        <v>14.667988599999999</v>
      </c>
      <c r="AB25" s="362">
        <v>13.1830702</v>
      </c>
      <c r="AC25" s="362">
        <v>11.552311599999999</v>
      </c>
      <c r="AD25" s="362">
        <v>13.974142799999999</v>
      </c>
      <c r="AE25" s="362">
        <v>15.335317999999999</v>
      </c>
      <c r="AF25" s="362">
        <v>17.262176400000001</v>
      </c>
      <c r="AG25" s="362">
        <v>18.084184799999999</v>
      </c>
      <c r="AH25" s="362">
        <v>17.757149200000001</v>
      </c>
      <c r="AI25" s="362">
        <v>16.904205000000001</v>
      </c>
      <c r="AJ25" s="362">
        <v>15.817032599999999</v>
      </c>
      <c r="AK25" s="362">
        <v>18.181411600000001</v>
      </c>
      <c r="AL25" s="362">
        <v>19.555845000000001</v>
      </c>
      <c r="AM25" s="362">
        <v>20.223174400000001</v>
      </c>
      <c r="AN25" s="362">
        <v>19.975688000000002</v>
      </c>
      <c r="AO25" s="362">
        <v>19.427682399999998</v>
      </c>
      <c r="AP25" s="362">
        <v>18.455414399999999</v>
      </c>
      <c r="AQ25" s="362">
        <v>19.492999999999999</v>
      </c>
      <c r="AR25" s="362">
        <v>14.643000000000001</v>
      </c>
      <c r="AS25" s="362">
        <v>15.765000000000001</v>
      </c>
      <c r="AT25" s="362">
        <v>15.256</v>
      </c>
      <c r="AU25" s="362">
        <v>15.249000000000001</v>
      </c>
      <c r="AV25" s="362">
        <v>16.314</v>
      </c>
      <c r="AW25" s="362">
        <v>15.785</v>
      </c>
      <c r="AX25" s="362">
        <v>14.171222</v>
      </c>
      <c r="AY25" s="362">
        <v>15.866650999999999</v>
      </c>
      <c r="AZ25" s="431">
        <v>15.379099999999999</v>
      </c>
      <c r="BA25" s="365">
        <v>15.775843</v>
      </c>
      <c r="BB25" s="97">
        <v>2.2994817890847674E-2</v>
      </c>
      <c r="BC25" s="97">
        <v>-1.8069585959078038E-2</v>
      </c>
      <c r="BD25" s="97">
        <v>6.029275280818357E-3</v>
      </c>
    </row>
    <row r="26" spans="1:56">
      <c r="A26" t="s">
        <v>146</v>
      </c>
      <c r="B26" s="362">
        <v>0</v>
      </c>
      <c r="C26" s="362">
        <v>0</v>
      </c>
      <c r="D26" s="362">
        <v>0</v>
      </c>
      <c r="E26" s="362">
        <v>0</v>
      </c>
      <c r="F26" s="362">
        <v>0</v>
      </c>
      <c r="G26" s="362">
        <v>0</v>
      </c>
      <c r="H26" s="362">
        <v>0</v>
      </c>
      <c r="I26" s="362">
        <v>0</v>
      </c>
      <c r="J26" s="362">
        <v>0</v>
      </c>
      <c r="K26" s="362">
        <v>0</v>
      </c>
      <c r="L26" s="362">
        <v>0</v>
      </c>
      <c r="M26" s="362">
        <v>0</v>
      </c>
      <c r="N26" s="362">
        <v>0</v>
      </c>
      <c r="O26" s="362">
        <v>0</v>
      </c>
      <c r="P26" s="362">
        <v>0</v>
      </c>
      <c r="Q26" s="362">
        <v>0</v>
      </c>
      <c r="R26" s="362">
        <v>0</v>
      </c>
      <c r="S26" s="362">
        <v>0</v>
      </c>
      <c r="T26" s="362">
        <v>0</v>
      </c>
      <c r="U26" s="362">
        <v>0</v>
      </c>
      <c r="V26" s="362">
        <v>2.3953148</v>
      </c>
      <c r="W26" s="362">
        <v>6.1473854000000001</v>
      </c>
      <c r="X26" s="362">
        <v>10.7037868</v>
      </c>
      <c r="Y26" s="362">
        <v>11.821895</v>
      </c>
      <c r="Z26" s="362">
        <v>12.418514</v>
      </c>
      <c r="AA26" s="362">
        <v>12.586451200000001</v>
      </c>
      <c r="AB26" s="362">
        <v>12.135672400000001</v>
      </c>
      <c r="AC26" s="362">
        <v>12.254996200000001</v>
      </c>
      <c r="AD26" s="362">
        <v>12.6306452</v>
      </c>
      <c r="AE26" s="362">
        <v>12.979777800000001</v>
      </c>
      <c r="AF26" s="362">
        <v>12.2328992</v>
      </c>
      <c r="AG26" s="362">
        <v>12.851615199999999</v>
      </c>
      <c r="AH26" s="362">
        <v>12.493643799999999</v>
      </c>
      <c r="AI26" s="362">
        <v>13.1786508</v>
      </c>
      <c r="AJ26" s="362">
        <v>13.3598462</v>
      </c>
      <c r="AK26" s="362">
        <v>13.5940744</v>
      </c>
      <c r="AL26" s="362">
        <v>14.7493</v>
      </c>
      <c r="AM26" s="362">
        <v>18.738199999999999</v>
      </c>
      <c r="AN26" s="362">
        <v>25.8719</v>
      </c>
      <c r="AO26" s="362">
        <v>26.3247</v>
      </c>
      <c r="AP26" s="362">
        <v>24.727599999999999</v>
      </c>
      <c r="AQ26" s="362">
        <v>26.046500000000002</v>
      </c>
      <c r="AR26" s="362">
        <v>26.172099999999997</v>
      </c>
      <c r="AS26" s="362">
        <v>26.550999999999998</v>
      </c>
      <c r="AT26" s="362">
        <v>27.207799999999999</v>
      </c>
      <c r="AU26" s="362">
        <v>27.988199999999999</v>
      </c>
      <c r="AV26" s="362">
        <v>28.282599999999999</v>
      </c>
      <c r="AW26" s="362">
        <v>30.324200000000001</v>
      </c>
      <c r="AX26" s="362">
        <v>30.7453</v>
      </c>
      <c r="AY26" s="362">
        <v>30.324900000000003</v>
      </c>
      <c r="AZ26" s="431">
        <v>26.840799999999998</v>
      </c>
      <c r="BA26" s="365">
        <v>24.104200000000002</v>
      </c>
      <c r="BB26" s="97">
        <v>-0.10441039275823938</v>
      </c>
      <c r="BC26" s="97">
        <v>8.2340235484223978E-3</v>
      </c>
      <c r="BD26" s="97">
        <v>9.2122403363105124E-3</v>
      </c>
    </row>
    <row r="27" spans="1:56">
      <c r="A27" t="s">
        <v>89</v>
      </c>
      <c r="B27" s="362">
        <v>0</v>
      </c>
      <c r="C27" s="362">
        <v>0</v>
      </c>
      <c r="D27" s="362">
        <v>0</v>
      </c>
      <c r="E27" s="362">
        <v>0</v>
      </c>
      <c r="F27" s="362">
        <v>0</v>
      </c>
      <c r="G27" s="362">
        <v>0</v>
      </c>
      <c r="H27" s="362">
        <v>0</v>
      </c>
      <c r="I27" s="362">
        <v>0</v>
      </c>
      <c r="J27" s="362">
        <v>0</v>
      </c>
      <c r="K27" s="362">
        <v>0</v>
      </c>
      <c r="L27" s="362">
        <v>0</v>
      </c>
      <c r="M27" s="362">
        <v>0</v>
      </c>
      <c r="N27" s="362">
        <v>0</v>
      </c>
      <c r="O27" s="362">
        <v>0</v>
      </c>
      <c r="P27" s="362">
        <v>0</v>
      </c>
      <c r="Q27" s="362">
        <v>0</v>
      </c>
      <c r="R27" s="362">
        <v>0</v>
      </c>
      <c r="S27" s="362">
        <v>0</v>
      </c>
      <c r="T27" s="362">
        <v>0</v>
      </c>
      <c r="U27" s="362">
        <v>0</v>
      </c>
      <c r="V27" s="362">
        <v>0</v>
      </c>
      <c r="W27" s="362">
        <v>0</v>
      </c>
      <c r="X27" s="362">
        <v>0</v>
      </c>
      <c r="Y27" s="362">
        <v>0</v>
      </c>
      <c r="Z27" s="362">
        <v>0</v>
      </c>
      <c r="AA27" s="362">
        <v>0</v>
      </c>
      <c r="AB27" s="362">
        <v>0</v>
      </c>
      <c r="AC27" s="362">
        <v>0</v>
      </c>
      <c r="AD27" s="362">
        <v>0</v>
      </c>
      <c r="AE27" s="362">
        <v>0</v>
      </c>
      <c r="AF27" s="362">
        <v>0</v>
      </c>
      <c r="AG27" s="362">
        <v>0</v>
      </c>
      <c r="AH27" s="362">
        <v>0</v>
      </c>
      <c r="AI27" s="362">
        <v>0</v>
      </c>
      <c r="AJ27" s="362">
        <v>0</v>
      </c>
      <c r="AK27" s="362">
        <v>0</v>
      </c>
      <c r="AL27" s="362">
        <v>0</v>
      </c>
      <c r="AM27" s="362">
        <v>0</v>
      </c>
      <c r="AN27" s="362">
        <v>0</v>
      </c>
      <c r="AO27" s="362">
        <v>0</v>
      </c>
      <c r="AP27" s="362">
        <v>0</v>
      </c>
      <c r="AQ27" s="362">
        <v>0</v>
      </c>
      <c r="AR27" s="362">
        <v>0</v>
      </c>
      <c r="AS27" s="362">
        <v>0</v>
      </c>
      <c r="AT27" s="362">
        <v>0</v>
      </c>
      <c r="AU27" s="362">
        <v>0</v>
      </c>
      <c r="AV27" s="362">
        <v>0</v>
      </c>
      <c r="AW27" s="362">
        <v>0</v>
      </c>
      <c r="AX27" s="362">
        <v>0</v>
      </c>
      <c r="AY27" s="362">
        <v>0</v>
      </c>
      <c r="AZ27" s="431">
        <v>0</v>
      </c>
      <c r="BA27" s="365">
        <v>0</v>
      </c>
      <c r="BB27" s="97">
        <v>0</v>
      </c>
      <c r="BC27" s="97">
        <v>0</v>
      </c>
      <c r="BD27" s="97">
        <v>0</v>
      </c>
    </row>
    <row r="28" spans="1:56">
      <c r="A28" t="s">
        <v>147</v>
      </c>
      <c r="B28" s="362">
        <v>0</v>
      </c>
      <c r="C28" s="362">
        <v>0</v>
      </c>
      <c r="D28" s="362">
        <v>0</v>
      </c>
      <c r="E28" s="362">
        <v>0</v>
      </c>
      <c r="F28" s="362">
        <v>0</v>
      </c>
      <c r="G28" s="362">
        <v>0</v>
      </c>
      <c r="H28" s="362">
        <v>0</v>
      </c>
      <c r="I28" s="362">
        <v>0</v>
      </c>
      <c r="J28" s="362">
        <v>0</v>
      </c>
      <c r="K28" s="362">
        <v>0</v>
      </c>
      <c r="L28" s="362">
        <v>0</v>
      </c>
      <c r="M28" s="362">
        <v>0</v>
      </c>
      <c r="N28" s="362">
        <v>2.6421052631579114</v>
      </c>
      <c r="O28" s="362">
        <v>3.2410526315789712</v>
      </c>
      <c r="P28" s="362">
        <v>6.6947368421052929</v>
      </c>
      <c r="Q28" s="362">
        <v>6.973684210526371</v>
      </c>
      <c r="R28" s="362">
        <v>14.563157894736944</v>
      </c>
      <c r="S28" s="362">
        <v>16.658947368421156</v>
      </c>
      <c r="T28" s="362">
        <v>17.596842105263271</v>
      </c>
      <c r="U28" s="362">
        <v>18.735789473684324</v>
      </c>
      <c r="V28" s="362">
        <v>18.926315789473833</v>
      </c>
      <c r="W28" s="362">
        <v>18.945263157894875</v>
      </c>
      <c r="X28" s="362">
        <v>19.509473684210665</v>
      </c>
      <c r="Y28" s="362">
        <v>19.417894736842236</v>
      </c>
      <c r="Z28" s="362">
        <v>18.957894736842231</v>
      </c>
      <c r="AA28" s="362">
        <v>19.082105263158034</v>
      </c>
      <c r="AB28" s="362">
        <v>19.375789473684364</v>
      </c>
      <c r="AC28" s="362">
        <v>19.126315789473843</v>
      </c>
      <c r="AD28" s="362">
        <v>19.789473684210666</v>
      </c>
      <c r="AE28" s="362">
        <v>19.29263157894751</v>
      </c>
      <c r="AF28" s="362">
        <v>19.082105263158034</v>
      </c>
      <c r="AG28" s="362">
        <v>19.662105263158047</v>
      </c>
      <c r="AH28" s="362">
        <v>21.106315789473822</v>
      </c>
      <c r="AI28" s="362">
        <v>22.080000000000172</v>
      </c>
      <c r="AJ28" s="362">
        <v>23.221052631579116</v>
      </c>
      <c r="AK28" s="362">
        <v>22.710526315789632</v>
      </c>
      <c r="AL28" s="362">
        <v>23.004210526315962</v>
      </c>
      <c r="AM28" s="362">
        <v>22.521052631579092</v>
      </c>
      <c r="AN28" s="362">
        <v>22.978947368421196</v>
      </c>
      <c r="AO28" s="362">
        <v>22.962105263158048</v>
      </c>
      <c r="AP28" s="362">
        <v>23.53263157894752</v>
      </c>
      <c r="AQ28" s="362">
        <v>23.162105263158058</v>
      </c>
      <c r="AR28" s="362">
        <v>23.685263157894905</v>
      </c>
      <c r="AS28" s="362">
        <v>23.210526315789647</v>
      </c>
      <c r="AT28" s="362">
        <v>23.790526315789663</v>
      </c>
      <c r="AU28" s="362">
        <v>23.04105263157912</v>
      </c>
      <c r="AV28" s="362">
        <v>23.437894736842274</v>
      </c>
      <c r="AW28" s="362">
        <v>23.224210526315932</v>
      </c>
      <c r="AX28" s="362">
        <v>23.866315789473873</v>
      </c>
      <c r="AY28" s="362">
        <v>23.837894736842291</v>
      </c>
      <c r="AZ28" s="431">
        <v>23.501052631579121</v>
      </c>
      <c r="BA28" s="365">
        <v>23.454736842105422</v>
      </c>
      <c r="BB28" s="97">
        <v>-4.6976521284941564E-3</v>
      </c>
      <c r="BC28" s="97">
        <v>-1.3427326602910572E-4</v>
      </c>
      <c r="BD28" s="97">
        <v>8.9640258882017557E-3</v>
      </c>
    </row>
    <row r="29" spans="1:56">
      <c r="A29" t="s">
        <v>148</v>
      </c>
      <c r="B29" s="362">
        <v>1.0562366000000001</v>
      </c>
      <c r="C29" s="362">
        <v>1.6042422000000001</v>
      </c>
      <c r="D29" s="362">
        <v>2.9212234000000001</v>
      </c>
      <c r="E29" s="362">
        <v>3.5399394000000002</v>
      </c>
      <c r="F29" s="362">
        <v>4.9585667999999998</v>
      </c>
      <c r="G29" s="362">
        <v>5.7110000000000003</v>
      </c>
      <c r="H29" s="362">
        <v>9.3290000000000006</v>
      </c>
      <c r="I29" s="362">
        <v>14.590999999999999</v>
      </c>
      <c r="J29" s="362">
        <v>14.750999999999999</v>
      </c>
      <c r="K29" s="362">
        <v>14.71</v>
      </c>
      <c r="L29" s="362">
        <v>18.248000000000001</v>
      </c>
      <c r="M29" s="362">
        <v>15.778</v>
      </c>
      <c r="N29" s="362">
        <v>17.940999999999999</v>
      </c>
      <c r="O29" s="362">
        <v>30.452000000000002</v>
      </c>
      <c r="P29" s="362">
        <v>39.96</v>
      </c>
      <c r="Q29" s="362">
        <v>61.250999999999998</v>
      </c>
      <c r="R29" s="362">
        <v>105.32599999999999</v>
      </c>
      <c r="S29" s="362">
        <v>108.919</v>
      </c>
      <c r="T29" s="362">
        <v>144.261</v>
      </c>
      <c r="U29" s="362">
        <v>191.23400000000001</v>
      </c>
      <c r="V29" s="362">
        <v>224.1</v>
      </c>
      <c r="W29" s="362">
        <v>254.155</v>
      </c>
      <c r="X29" s="362">
        <v>265.52</v>
      </c>
      <c r="Y29" s="362">
        <v>275.52100000000002</v>
      </c>
      <c r="Z29" s="362">
        <v>303.93099999999998</v>
      </c>
      <c r="AA29" s="362">
        <v>313.65100000000001</v>
      </c>
      <c r="AB29" s="362">
        <v>331.34</v>
      </c>
      <c r="AC29" s="362">
        <v>338.44499999999999</v>
      </c>
      <c r="AD29" s="362">
        <v>368.18799999999999</v>
      </c>
      <c r="AE29" s="362">
        <v>359.98099999999999</v>
      </c>
      <c r="AF29" s="362">
        <v>377.23099999999999</v>
      </c>
      <c r="AG29" s="362">
        <v>397.34</v>
      </c>
      <c r="AH29" s="362">
        <v>395.48399999999998</v>
      </c>
      <c r="AI29" s="362">
        <v>387.589</v>
      </c>
      <c r="AJ29" s="362">
        <v>394.3</v>
      </c>
      <c r="AK29" s="362">
        <v>415.2</v>
      </c>
      <c r="AL29" s="362">
        <v>421.07600000000002</v>
      </c>
      <c r="AM29" s="362">
        <v>436.76</v>
      </c>
      <c r="AN29" s="362">
        <v>441.07</v>
      </c>
      <c r="AO29" s="362">
        <v>448.24099999999999</v>
      </c>
      <c r="AP29" s="362">
        <v>451.529</v>
      </c>
      <c r="AQ29" s="362">
        <v>450.19099999999997</v>
      </c>
      <c r="AR29" s="362">
        <v>439.73</v>
      </c>
      <c r="AS29" s="362">
        <v>439.447</v>
      </c>
      <c r="AT29" s="362">
        <v>409.73570000000001</v>
      </c>
      <c r="AU29" s="362">
        <v>428.27909999999997</v>
      </c>
      <c r="AV29" s="362">
        <v>442.08240000000001</v>
      </c>
      <c r="AW29" s="362">
        <v>425.40640000000002</v>
      </c>
      <c r="AX29" s="362">
        <v>423.68509999999998</v>
      </c>
      <c r="AY29" s="362">
        <v>436.47449999999998</v>
      </c>
      <c r="AZ29" s="431">
        <v>437.4282</v>
      </c>
      <c r="BA29" s="365">
        <v>403.20949099999996</v>
      </c>
      <c r="BB29" s="97">
        <v>-8.0745535555220904E-2</v>
      </c>
      <c r="BC29" s="97">
        <v>-3.1676746079596363E-3</v>
      </c>
      <c r="BD29" s="97">
        <v>0.15410022888017152</v>
      </c>
    </row>
    <row r="30" spans="1:56">
      <c r="A30" t="s">
        <v>149</v>
      </c>
      <c r="B30" s="362">
        <v>0.1370014</v>
      </c>
      <c r="C30" s="362">
        <v>0.34029379999999998</v>
      </c>
      <c r="D30" s="362">
        <v>1.5114348</v>
      </c>
      <c r="E30" s="362">
        <v>2.0064076000000002</v>
      </c>
      <c r="F30" s="362">
        <v>5.3297964000000002</v>
      </c>
      <c r="G30" s="362">
        <v>6.4920986000000003</v>
      </c>
      <c r="H30" s="362">
        <v>6.2180958000000004</v>
      </c>
      <c r="I30" s="362">
        <v>9.5238069999999997</v>
      </c>
      <c r="J30" s="362">
        <v>12.104736600000001</v>
      </c>
      <c r="K30" s="362">
        <v>14.460276800000001</v>
      </c>
      <c r="L30" s="362">
        <v>24.143182199999998</v>
      </c>
      <c r="M30" s="362">
        <v>29.636496399999999</v>
      </c>
      <c r="N30" s="362">
        <v>41.263937800000001</v>
      </c>
      <c r="O30" s="362">
        <v>43.880222600000003</v>
      </c>
      <c r="P30" s="362">
        <v>52.073790199999998</v>
      </c>
      <c r="Q30" s="362">
        <v>55.600471400000004</v>
      </c>
      <c r="R30" s="362">
        <v>65.544121399999995</v>
      </c>
      <c r="S30" s="362">
        <v>74.440373600000001</v>
      </c>
      <c r="T30" s="362">
        <v>78.073120399999993</v>
      </c>
      <c r="U30" s="362">
        <v>104.33761459999999</v>
      </c>
      <c r="V30" s="362">
        <v>138.66309440000001</v>
      </c>
      <c r="W30" s="362">
        <v>130.5093014</v>
      </c>
      <c r="X30" s="362">
        <v>141.7478356</v>
      </c>
      <c r="Y30" s="362">
        <v>156.84892540000001</v>
      </c>
      <c r="Z30" s="362">
        <v>161.70584600000001</v>
      </c>
      <c r="AA30" s="362">
        <v>152.5</v>
      </c>
      <c r="AB30" s="362">
        <v>147.4</v>
      </c>
      <c r="AC30" s="362">
        <v>158.80000000000001</v>
      </c>
      <c r="AD30" s="362">
        <v>153.5</v>
      </c>
      <c r="AE30" s="362">
        <v>151.19999999999999</v>
      </c>
      <c r="AF30" s="362">
        <v>154.1</v>
      </c>
      <c r="AG30" s="362">
        <v>161.613</v>
      </c>
      <c r="AH30" s="362">
        <v>170.328</v>
      </c>
      <c r="AI30" s="362">
        <v>161.6</v>
      </c>
      <c r="AJ30" s="362">
        <v>170.00399999999999</v>
      </c>
      <c r="AK30" s="362">
        <v>169.60599999999999</v>
      </c>
      <c r="AL30" s="362">
        <v>171.30500000000001</v>
      </c>
      <c r="AM30" s="362">
        <v>164.84200000000001</v>
      </c>
      <c r="AN30" s="362">
        <v>165.06</v>
      </c>
      <c r="AO30" s="362">
        <v>167.065</v>
      </c>
      <c r="AP30" s="362">
        <v>163.03899999999999</v>
      </c>
      <c r="AQ30" s="362">
        <v>167.35599999999999</v>
      </c>
      <c r="AR30" s="362">
        <v>140.53399999999999</v>
      </c>
      <c r="AS30" s="362">
        <v>148.77699999999999</v>
      </c>
      <c r="AT30" s="362">
        <v>134.93199999999999</v>
      </c>
      <c r="AU30" s="362">
        <v>140.55600000000001</v>
      </c>
      <c r="AV30" s="362">
        <v>107.971227</v>
      </c>
      <c r="AW30" s="362">
        <v>99.46</v>
      </c>
      <c r="AX30" s="362">
        <v>97.29</v>
      </c>
      <c r="AY30" s="362">
        <v>97.129000000000005</v>
      </c>
      <c r="AZ30" s="431">
        <v>91.786310999999998</v>
      </c>
      <c r="BA30" s="365">
        <v>84.63</v>
      </c>
      <c r="BB30" s="97">
        <v>-8.0486299402497186E-2</v>
      </c>
      <c r="BC30" s="97">
        <v>-5.5833382396983766E-2</v>
      </c>
      <c r="BD30" s="97">
        <v>3.2344234600690275E-2</v>
      </c>
    </row>
    <row r="31" spans="1:56">
      <c r="A31" t="s">
        <v>150</v>
      </c>
      <c r="B31" s="362">
        <v>0</v>
      </c>
      <c r="C31" s="362">
        <v>0</v>
      </c>
      <c r="D31" s="362">
        <v>0</v>
      </c>
      <c r="E31" s="362">
        <v>0</v>
      </c>
      <c r="F31" s="362">
        <v>0</v>
      </c>
      <c r="G31" s="362">
        <v>0</v>
      </c>
      <c r="H31" s="362">
        <v>0</v>
      </c>
      <c r="I31" s="362">
        <v>0</v>
      </c>
      <c r="J31" s="362">
        <v>0</v>
      </c>
      <c r="K31" s="362">
        <v>0</v>
      </c>
      <c r="L31" s="362">
        <v>0</v>
      </c>
      <c r="M31" s="362">
        <v>0</v>
      </c>
      <c r="N31" s="362">
        <v>0</v>
      </c>
      <c r="O31" s="362">
        <v>0</v>
      </c>
      <c r="P31" s="362">
        <v>0</v>
      </c>
      <c r="Q31" s="362">
        <v>0</v>
      </c>
      <c r="R31" s="362">
        <v>0</v>
      </c>
      <c r="S31" s="362">
        <v>0</v>
      </c>
      <c r="T31" s="362">
        <v>0</v>
      </c>
      <c r="U31" s="362">
        <v>0</v>
      </c>
      <c r="V31" s="362">
        <v>0</v>
      </c>
      <c r="W31" s="362">
        <v>0</v>
      </c>
      <c r="X31" s="362">
        <v>0</v>
      </c>
      <c r="Y31" s="362">
        <v>0</v>
      </c>
      <c r="Z31" s="362">
        <v>0</v>
      </c>
      <c r="AA31" s="362">
        <v>0</v>
      </c>
      <c r="AB31" s="362">
        <v>0</v>
      </c>
      <c r="AC31" s="362">
        <v>0</v>
      </c>
      <c r="AD31" s="362">
        <v>0</v>
      </c>
      <c r="AE31" s="362">
        <v>0</v>
      </c>
      <c r="AF31" s="362">
        <v>0</v>
      </c>
      <c r="AG31" s="362">
        <v>0</v>
      </c>
      <c r="AH31" s="362">
        <v>0</v>
      </c>
      <c r="AI31" s="362">
        <v>0</v>
      </c>
      <c r="AJ31" s="362">
        <v>0</v>
      </c>
      <c r="AK31" s="362">
        <v>0</v>
      </c>
      <c r="AL31" s="362">
        <v>0</v>
      </c>
      <c r="AM31" s="362">
        <v>0</v>
      </c>
      <c r="AN31" s="362">
        <v>0</v>
      </c>
      <c r="AO31" s="362">
        <v>0</v>
      </c>
      <c r="AP31" s="362">
        <v>0</v>
      </c>
      <c r="AQ31" s="362">
        <v>0</v>
      </c>
      <c r="AR31" s="362">
        <v>0</v>
      </c>
      <c r="AS31" s="362">
        <v>0</v>
      </c>
      <c r="AT31" s="362">
        <v>0</v>
      </c>
      <c r="AU31" s="362">
        <v>0</v>
      </c>
      <c r="AV31" s="362">
        <v>0</v>
      </c>
      <c r="AW31" s="362">
        <v>0</v>
      </c>
      <c r="AX31" s="362">
        <v>0</v>
      </c>
      <c r="AY31" s="362">
        <v>0</v>
      </c>
      <c r="AZ31" s="431">
        <v>0</v>
      </c>
      <c r="BA31" s="365">
        <v>0</v>
      </c>
      <c r="BB31" s="97">
        <v>0</v>
      </c>
      <c r="BC31" s="97">
        <v>0</v>
      </c>
      <c r="BD31" s="97">
        <v>0</v>
      </c>
    </row>
    <row r="32" spans="1:56">
      <c r="A32" t="s">
        <v>151</v>
      </c>
      <c r="B32" s="362">
        <v>0</v>
      </c>
      <c r="C32" s="362">
        <v>0</v>
      </c>
      <c r="D32" s="362">
        <v>0</v>
      </c>
      <c r="E32" s="362">
        <v>0</v>
      </c>
      <c r="F32" s="362">
        <v>0</v>
      </c>
      <c r="G32" s="362">
        <v>0</v>
      </c>
      <c r="H32" s="362">
        <v>0</v>
      </c>
      <c r="I32" s="362">
        <v>0</v>
      </c>
      <c r="J32" s="362">
        <v>0</v>
      </c>
      <c r="K32" s="362">
        <v>0</v>
      </c>
      <c r="L32" s="362">
        <v>0</v>
      </c>
      <c r="M32" s="362">
        <v>0</v>
      </c>
      <c r="N32" s="362">
        <v>0</v>
      </c>
      <c r="O32" s="362">
        <v>0</v>
      </c>
      <c r="P32" s="362">
        <v>0</v>
      </c>
      <c r="Q32" s="362">
        <v>0</v>
      </c>
      <c r="R32" s="362">
        <v>0</v>
      </c>
      <c r="S32" s="362">
        <v>4.4194000000000004E-3</v>
      </c>
      <c r="T32" s="362">
        <v>2.4748640000000002</v>
      </c>
      <c r="U32" s="362">
        <v>3.7697482</v>
      </c>
      <c r="V32" s="362">
        <v>6.4832597999999999</v>
      </c>
      <c r="W32" s="362">
        <v>7.4245919999999996</v>
      </c>
      <c r="X32" s="362">
        <v>10.986628400000001</v>
      </c>
      <c r="Y32" s="362">
        <v>13.4482342</v>
      </c>
      <c r="Z32" s="362">
        <v>13.8945936</v>
      </c>
      <c r="AA32" s="362">
        <v>13.735495200000001</v>
      </c>
      <c r="AB32" s="362">
        <v>13.7266564</v>
      </c>
      <c r="AC32" s="362">
        <v>13.965304</v>
      </c>
      <c r="AD32" s="362">
        <v>13.797366800000001</v>
      </c>
      <c r="AE32" s="362">
        <v>14.053692</v>
      </c>
      <c r="AF32" s="362">
        <v>14.031594999999999</v>
      </c>
      <c r="AG32" s="362">
        <v>14.181854599999999</v>
      </c>
      <c r="AH32" s="362">
        <v>13.969723399999999</v>
      </c>
      <c r="AI32" s="362">
        <v>13.9520458</v>
      </c>
      <c r="AJ32" s="362">
        <v>14.097886000000001</v>
      </c>
      <c r="AK32" s="362">
        <v>14.181854599999999</v>
      </c>
      <c r="AL32" s="362">
        <v>14.128821800000001</v>
      </c>
      <c r="AM32" s="362">
        <v>13.9564652</v>
      </c>
      <c r="AN32" s="362">
        <v>11.013144799999999</v>
      </c>
      <c r="AO32" s="362">
        <v>11.919121799999999</v>
      </c>
      <c r="AP32" s="362">
        <v>13.834</v>
      </c>
      <c r="AQ32" s="362">
        <v>13.461</v>
      </c>
      <c r="AR32" s="362">
        <v>14.677</v>
      </c>
      <c r="AS32" s="362">
        <v>14.818</v>
      </c>
      <c r="AT32" s="362">
        <v>15.426</v>
      </c>
      <c r="AU32" s="362">
        <v>15.760999999999999</v>
      </c>
      <c r="AV32" s="362">
        <v>15.685026000000001</v>
      </c>
      <c r="AW32" s="362">
        <v>15.793013999999999</v>
      </c>
      <c r="AX32" s="362">
        <v>15.369603999999999</v>
      </c>
      <c r="AY32" s="362">
        <v>15.648624</v>
      </c>
      <c r="AZ32" s="431">
        <v>15.834396</v>
      </c>
      <c r="BA32" s="365">
        <v>16.053915</v>
      </c>
      <c r="BB32" s="97">
        <v>1.1093308785652178E-2</v>
      </c>
      <c r="BC32" s="97">
        <v>1.3597132071862861E-2</v>
      </c>
      <c r="BD32" s="97">
        <v>6.1355499588744032E-3</v>
      </c>
    </row>
    <row r="33" spans="1:56">
      <c r="A33" t="s">
        <v>218</v>
      </c>
      <c r="B33" s="362">
        <v>0</v>
      </c>
      <c r="C33" s="362">
        <v>0</v>
      </c>
      <c r="D33" s="362">
        <v>0</v>
      </c>
      <c r="E33" s="362">
        <v>0</v>
      </c>
      <c r="F33" s="362">
        <v>0</v>
      </c>
      <c r="G33" s="362">
        <v>0</v>
      </c>
      <c r="H33" s="362">
        <v>0</v>
      </c>
      <c r="I33" s="362">
        <v>0</v>
      </c>
      <c r="J33" s="362">
        <v>0</v>
      </c>
      <c r="K33" s="362">
        <v>0</v>
      </c>
      <c r="L33" s="362">
        <v>0</v>
      </c>
      <c r="M33" s="362">
        <v>0</v>
      </c>
      <c r="N33" s="362">
        <v>0</v>
      </c>
      <c r="O33" s="362">
        <v>0</v>
      </c>
      <c r="P33" s="362">
        <v>0</v>
      </c>
      <c r="Q33" s="362">
        <v>0</v>
      </c>
      <c r="R33" s="362">
        <v>0</v>
      </c>
      <c r="S33" s="362">
        <v>0</v>
      </c>
      <c r="T33" s="362">
        <v>0</v>
      </c>
      <c r="U33" s="362">
        <v>0</v>
      </c>
      <c r="V33" s="362">
        <v>0</v>
      </c>
      <c r="W33" s="362">
        <v>0</v>
      </c>
      <c r="X33" s="362">
        <v>0</v>
      </c>
      <c r="Y33" s="362">
        <v>0</v>
      </c>
      <c r="Z33" s="362">
        <v>0</v>
      </c>
      <c r="AA33" s="362">
        <v>0</v>
      </c>
      <c r="AB33" s="362">
        <v>0</v>
      </c>
      <c r="AC33" s="362">
        <v>0</v>
      </c>
      <c r="AD33" s="362">
        <v>0</v>
      </c>
      <c r="AE33" s="362">
        <v>0</v>
      </c>
      <c r="AF33" s="362">
        <v>0</v>
      </c>
      <c r="AG33" s="362">
        <v>0</v>
      </c>
      <c r="AH33" s="362">
        <v>0</v>
      </c>
      <c r="AI33" s="362">
        <v>0</v>
      </c>
      <c r="AJ33" s="362">
        <v>0</v>
      </c>
      <c r="AK33" s="362">
        <v>0</v>
      </c>
      <c r="AL33" s="362">
        <v>0</v>
      </c>
      <c r="AM33" s="362">
        <v>0</v>
      </c>
      <c r="AN33" s="362">
        <v>0</v>
      </c>
      <c r="AO33" s="362">
        <v>0</v>
      </c>
      <c r="AP33" s="362">
        <v>0</v>
      </c>
      <c r="AQ33" s="362">
        <v>0</v>
      </c>
      <c r="AR33" s="362">
        <v>0</v>
      </c>
      <c r="AS33" s="362">
        <v>0</v>
      </c>
      <c r="AT33" s="362">
        <v>0</v>
      </c>
      <c r="AU33" s="362">
        <v>0</v>
      </c>
      <c r="AV33" s="362">
        <v>0</v>
      </c>
      <c r="AW33" s="362">
        <v>0</v>
      </c>
      <c r="AX33" s="362">
        <v>0</v>
      </c>
      <c r="AY33" s="362">
        <v>0</v>
      </c>
      <c r="AZ33" s="431">
        <v>0</v>
      </c>
      <c r="BA33" s="365">
        <v>0</v>
      </c>
      <c r="BB33" s="97">
        <v>0</v>
      </c>
      <c r="BC33" s="97">
        <v>0</v>
      </c>
      <c r="BD33" s="97">
        <v>0</v>
      </c>
    </row>
    <row r="34" spans="1:56">
      <c r="A34" t="s">
        <v>90</v>
      </c>
      <c r="B34" s="362">
        <v>3.5752945999999999</v>
      </c>
      <c r="C34" s="362">
        <v>3.9288466</v>
      </c>
      <c r="D34" s="362">
        <v>3.2040649999999999</v>
      </c>
      <c r="E34" s="362">
        <v>2.6207042</v>
      </c>
      <c r="F34" s="362">
        <v>1.7103078</v>
      </c>
      <c r="G34" s="362">
        <v>3.2350007999999999</v>
      </c>
      <c r="H34" s="362">
        <v>3.4250349999999998</v>
      </c>
      <c r="I34" s="362">
        <v>3.8404585999999998</v>
      </c>
      <c r="J34" s="362">
        <v>3.0449666</v>
      </c>
      <c r="K34" s="362">
        <v>3.2570977999999999</v>
      </c>
      <c r="L34" s="362">
        <v>3.3322276</v>
      </c>
      <c r="M34" s="362">
        <v>3.7962646000000002</v>
      </c>
      <c r="N34" s="362">
        <v>3.3720021999999998</v>
      </c>
      <c r="O34" s="362">
        <v>4.4282387999999999</v>
      </c>
      <c r="P34" s="362">
        <v>4.6536282</v>
      </c>
      <c r="Q34" s="362">
        <v>4.8922758000000002</v>
      </c>
      <c r="R34" s="362">
        <v>5.2060532000000004</v>
      </c>
      <c r="S34" s="362">
        <v>9.2498041999999998</v>
      </c>
      <c r="T34" s="362">
        <v>8.2333421999999992</v>
      </c>
      <c r="U34" s="362">
        <v>6.6777134</v>
      </c>
      <c r="V34" s="362">
        <v>7.0224266000000002</v>
      </c>
      <c r="W34" s="362">
        <v>8.7592508000000002</v>
      </c>
      <c r="X34" s="362">
        <v>0.1723566</v>
      </c>
      <c r="Y34" s="362">
        <v>0</v>
      </c>
      <c r="Z34" s="362">
        <v>0</v>
      </c>
      <c r="AA34" s="362">
        <v>0</v>
      </c>
      <c r="AB34" s="362">
        <v>0</v>
      </c>
      <c r="AC34" s="362">
        <v>0</v>
      </c>
      <c r="AD34" s="362">
        <v>0</v>
      </c>
      <c r="AE34" s="362">
        <v>0</v>
      </c>
      <c r="AF34" s="362">
        <v>0</v>
      </c>
      <c r="AG34" s="362">
        <v>0</v>
      </c>
      <c r="AH34" s="362">
        <v>0</v>
      </c>
      <c r="AI34" s="362">
        <v>0</v>
      </c>
      <c r="AJ34" s="362">
        <v>0</v>
      </c>
      <c r="AK34" s="362">
        <v>0</v>
      </c>
      <c r="AL34" s="362">
        <v>0</v>
      </c>
      <c r="AM34" s="362">
        <v>0</v>
      </c>
      <c r="AN34" s="362">
        <v>0</v>
      </c>
      <c r="AO34" s="362">
        <v>0</v>
      </c>
      <c r="AP34" s="362">
        <v>0</v>
      </c>
      <c r="AQ34" s="362">
        <v>0</v>
      </c>
      <c r="AR34" s="362">
        <v>0</v>
      </c>
      <c r="AS34" s="362">
        <v>0</v>
      </c>
      <c r="AT34" s="362">
        <v>0</v>
      </c>
      <c r="AU34" s="362">
        <v>0</v>
      </c>
      <c r="AV34" s="362">
        <v>0</v>
      </c>
      <c r="AW34" s="362">
        <v>0</v>
      </c>
      <c r="AX34" s="362">
        <v>0</v>
      </c>
      <c r="AY34" s="362">
        <v>0</v>
      </c>
      <c r="AZ34" s="431">
        <v>0</v>
      </c>
      <c r="BA34" s="365">
        <v>0</v>
      </c>
      <c r="BB34" s="97">
        <v>0</v>
      </c>
      <c r="BC34" s="97">
        <v>0</v>
      </c>
      <c r="BD34" s="97">
        <v>0</v>
      </c>
    </row>
    <row r="35" spans="1:56">
      <c r="A35" t="s">
        <v>68</v>
      </c>
      <c r="B35" s="362" t="s">
        <v>8</v>
      </c>
      <c r="C35" s="362" t="s">
        <v>8</v>
      </c>
      <c r="D35" s="362" t="s">
        <v>8</v>
      </c>
      <c r="E35" s="362" t="s">
        <v>8</v>
      </c>
      <c r="F35" s="362" t="s">
        <v>8</v>
      </c>
      <c r="G35" s="362" t="s">
        <v>8</v>
      </c>
      <c r="H35" s="362" t="s">
        <v>8</v>
      </c>
      <c r="I35" s="362" t="s">
        <v>8</v>
      </c>
      <c r="J35" s="362" t="s">
        <v>8</v>
      </c>
      <c r="K35" s="362" t="s">
        <v>8</v>
      </c>
      <c r="L35" s="362" t="s">
        <v>8</v>
      </c>
      <c r="M35" s="362" t="s">
        <v>8</v>
      </c>
      <c r="N35" s="362" t="s">
        <v>8</v>
      </c>
      <c r="O35" s="362" t="s">
        <v>8</v>
      </c>
      <c r="P35" s="362" t="s">
        <v>8</v>
      </c>
      <c r="Q35" s="362" t="s">
        <v>8</v>
      </c>
      <c r="R35" s="362" t="s">
        <v>8</v>
      </c>
      <c r="S35" s="362" t="s">
        <v>8</v>
      </c>
      <c r="T35" s="362" t="s">
        <v>8</v>
      </c>
      <c r="U35" s="362" t="s">
        <v>8</v>
      </c>
      <c r="V35" s="362">
        <v>0</v>
      </c>
      <c r="W35" s="362">
        <v>0</v>
      </c>
      <c r="X35" s="362">
        <v>0</v>
      </c>
      <c r="Y35" s="362">
        <v>0</v>
      </c>
      <c r="Z35" s="362">
        <v>0.10164620000000001</v>
      </c>
      <c r="AA35" s="362">
        <v>0</v>
      </c>
      <c r="AB35" s="362">
        <v>0.53916679999999995</v>
      </c>
      <c r="AC35" s="362">
        <v>0.46403699999999998</v>
      </c>
      <c r="AD35" s="362">
        <v>0.44635940000000002</v>
      </c>
      <c r="AE35" s="362">
        <v>0.38006839999999997</v>
      </c>
      <c r="AF35" s="362">
        <v>7.95492E-2</v>
      </c>
      <c r="AG35" s="362">
        <v>8.8387999999999994E-2</v>
      </c>
      <c r="AH35" s="362">
        <v>0.30051919999999999</v>
      </c>
      <c r="AI35" s="362">
        <v>8.8387999999999994E-2</v>
      </c>
      <c r="AJ35" s="362">
        <v>0</v>
      </c>
      <c r="AK35" s="362">
        <v>0</v>
      </c>
      <c r="AL35" s="362">
        <v>0</v>
      </c>
      <c r="AM35" s="362">
        <v>0</v>
      </c>
      <c r="AN35" s="362">
        <v>0</v>
      </c>
      <c r="AO35" s="362">
        <v>0</v>
      </c>
      <c r="AP35" s="362">
        <v>0</v>
      </c>
      <c r="AQ35" s="362">
        <v>0</v>
      </c>
      <c r="AR35" s="362">
        <v>0</v>
      </c>
      <c r="AS35" s="362">
        <v>0</v>
      </c>
      <c r="AT35" s="362">
        <v>0</v>
      </c>
      <c r="AU35" s="362">
        <v>0</v>
      </c>
      <c r="AV35" s="362">
        <v>0</v>
      </c>
      <c r="AW35" s="362">
        <v>0</v>
      </c>
      <c r="AX35" s="362">
        <v>0</v>
      </c>
      <c r="AY35" s="362">
        <v>0</v>
      </c>
      <c r="AZ35" s="431">
        <v>0</v>
      </c>
      <c r="BA35" s="365">
        <v>0</v>
      </c>
      <c r="BB35" s="97">
        <v>0</v>
      </c>
      <c r="BC35" s="97">
        <v>0</v>
      </c>
      <c r="BD35" s="97">
        <v>0</v>
      </c>
    </row>
    <row r="36" spans="1:56">
      <c r="A36" t="s">
        <v>153</v>
      </c>
      <c r="B36" s="362" t="s">
        <v>8</v>
      </c>
      <c r="C36" s="362" t="s">
        <v>8</v>
      </c>
      <c r="D36" s="362" t="s">
        <v>8</v>
      </c>
      <c r="E36" s="362" t="s">
        <v>8</v>
      </c>
      <c r="F36" s="362" t="s">
        <v>8</v>
      </c>
      <c r="G36" s="362" t="s">
        <v>8</v>
      </c>
      <c r="H36" s="362" t="s">
        <v>8</v>
      </c>
      <c r="I36" s="362" t="s">
        <v>8</v>
      </c>
      <c r="J36" s="362" t="s">
        <v>8</v>
      </c>
      <c r="K36" s="362" t="s">
        <v>8</v>
      </c>
      <c r="L36" s="362" t="s">
        <v>8</v>
      </c>
      <c r="M36" s="362" t="s">
        <v>8</v>
      </c>
      <c r="N36" s="362" t="s">
        <v>8</v>
      </c>
      <c r="O36" s="362" t="s">
        <v>8</v>
      </c>
      <c r="P36" s="362" t="s">
        <v>8</v>
      </c>
      <c r="Q36" s="362" t="s">
        <v>8</v>
      </c>
      <c r="R36" s="362" t="s">
        <v>8</v>
      </c>
      <c r="S36" s="362" t="s">
        <v>8</v>
      </c>
      <c r="T36" s="362" t="s">
        <v>8</v>
      </c>
      <c r="U36" s="362" t="s">
        <v>8</v>
      </c>
      <c r="V36" s="362">
        <v>9.4796130000000005</v>
      </c>
      <c r="W36" s="362">
        <v>9.8817784</v>
      </c>
      <c r="X36" s="362">
        <v>9.1835132000000002</v>
      </c>
      <c r="Y36" s="362">
        <v>12.8118406</v>
      </c>
      <c r="Z36" s="362">
        <v>16.652299200000002</v>
      </c>
      <c r="AA36" s="362">
        <v>17.036787</v>
      </c>
      <c r="AB36" s="362">
        <v>17.001431799999999</v>
      </c>
      <c r="AC36" s="362">
        <v>14.641472200000001</v>
      </c>
      <c r="AD36" s="362">
        <v>12.263835</v>
      </c>
      <c r="AE36" s="362">
        <v>7.7074335999999999</v>
      </c>
      <c r="AF36" s="362">
        <v>11.821895</v>
      </c>
      <c r="AG36" s="362">
        <v>13.943206999999999</v>
      </c>
      <c r="AH36" s="362">
        <v>12.0251874</v>
      </c>
      <c r="AI36" s="362">
        <v>13.558719200000001</v>
      </c>
      <c r="AJ36" s="362">
        <v>9.8641007999999992</v>
      </c>
      <c r="AK36" s="362">
        <v>8.4189570000000007</v>
      </c>
      <c r="AL36" s="362">
        <v>11.3622774</v>
      </c>
      <c r="AM36" s="362">
        <v>14.1464994</v>
      </c>
      <c r="AN36" s="362">
        <v>15.485577599999999</v>
      </c>
      <c r="AO36" s="362">
        <v>15.101600000000001</v>
      </c>
      <c r="AP36" s="362">
        <v>10.3376</v>
      </c>
      <c r="AQ36" s="362">
        <v>8.6512000000000011</v>
      </c>
      <c r="AR36" s="362">
        <v>9.8329000000000004</v>
      </c>
      <c r="AS36" s="362">
        <v>9.8937000000000008</v>
      </c>
      <c r="AT36" s="362">
        <v>10.852600000000001</v>
      </c>
      <c r="AU36" s="362">
        <v>0</v>
      </c>
      <c r="AV36" s="362">
        <v>0</v>
      </c>
      <c r="AW36" s="362">
        <v>0</v>
      </c>
      <c r="AX36" s="362">
        <v>0</v>
      </c>
      <c r="AY36" s="362">
        <v>0</v>
      </c>
      <c r="AZ36" s="431">
        <v>0</v>
      </c>
      <c r="BA36" s="365">
        <v>0</v>
      </c>
      <c r="BB36" s="97">
        <v>0</v>
      </c>
      <c r="BC36" s="97">
        <v>0</v>
      </c>
      <c r="BD36" s="97">
        <v>0</v>
      </c>
    </row>
    <row r="37" spans="1:56">
      <c r="A37" t="s">
        <v>154</v>
      </c>
      <c r="B37" s="362">
        <v>0</v>
      </c>
      <c r="C37" s="362">
        <v>0</v>
      </c>
      <c r="D37" s="362">
        <v>0</v>
      </c>
      <c r="E37" s="362">
        <v>2.2096999999999999E-2</v>
      </c>
      <c r="F37" s="362">
        <v>0.3181968</v>
      </c>
      <c r="G37" s="362">
        <v>0.37564900000000001</v>
      </c>
      <c r="H37" s="362">
        <v>0.4154236</v>
      </c>
      <c r="I37" s="362">
        <v>0.331455</v>
      </c>
      <c r="J37" s="362">
        <v>1.1092694000000001</v>
      </c>
      <c r="K37" s="362">
        <v>3.0449666</v>
      </c>
      <c r="L37" s="362">
        <v>3.1024188000000001</v>
      </c>
      <c r="M37" s="362">
        <v>3.6018110000000001</v>
      </c>
      <c r="N37" s="362">
        <v>3.7078766000000001</v>
      </c>
      <c r="O37" s="362">
        <v>3.5487782000000001</v>
      </c>
      <c r="P37" s="362">
        <v>3.2438395999999998</v>
      </c>
      <c r="Q37" s="362">
        <v>3.9067495999999999</v>
      </c>
      <c r="R37" s="362">
        <v>3.4427126000000001</v>
      </c>
      <c r="S37" s="362">
        <v>3.6239080000000001</v>
      </c>
      <c r="T37" s="362">
        <v>3.3322276</v>
      </c>
      <c r="U37" s="362">
        <v>3.4559707999999998</v>
      </c>
      <c r="V37" s="362">
        <v>3.8979108</v>
      </c>
      <c r="W37" s="362">
        <v>4.2161076</v>
      </c>
      <c r="X37" s="362">
        <v>3.5531975999999998</v>
      </c>
      <c r="Y37" s="362">
        <v>3.6769408000000001</v>
      </c>
      <c r="Z37" s="362">
        <v>4.0216539999999998</v>
      </c>
      <c r="AA37" s="362">
        <v>3.5001647999999999</v>
      </c>
      <c r="AB37" s="362">
        <v>3.3322276</v>
      </c>
      <c r="AC37" s="362">
        <v>3.800684</v>
      </c>
      <c r="AD37" s="362">
        <v>3.9509436</v>
      </c>
      <c r="AE37" s="362">
        <v>3.9642018000000001</v>
      </c>
      <c r="AF37" s="362">
        <v>4.0216539999999998</v>
      </c>
      <c r="AG37" s="362">
        <v>4.1586553999999998</v>
      </c>
      <c r="AH37" s="362">
        <v>2.4085730000000001</v>
      </c>
      <c r="AI37" s="362">
        <v>3.809091</v>
      </c>
      <c r="AJ37" s="362">
        <v>3.8282129999999999</v>
      </c>
      <c r="AK37" s="362">
        <v>3.9192079999999998</v>
      </c>
      <c r="AL37" s="362">
        <v>3.9725709999999999</v>
      </c>
      <c r="AM37" s="362">
        <v>3.9135399999999998</v>
      </c>
      <c r="AN37" s="362">
        <v>4.017989</v>
      </c>
      <c r="AO37" s="362">
        <v>3.8220179999999999</v>
      </c>
      <c r="AP37" s="362">
        <v>3.9974560000000001</v>
      </c>
      <c r="AQ37" s="362">
        <v>3.4694389999999999</v>
      </c>
      <c r="AR37" s="362">
        <v>4.2003130000000004</v>
      </c>
      <c r="AS37" s="362">
        <v>4.1688890000000001</v>
      </c>
      <c r="AT37" s="362">
        <v>4.2483329999999997</v>
      </c>
      <c r="AU37" s="362">
        <v>3.9691670000000001</v>
      </c>
      <c r="AV37" s="362">
        <v>4.1407749999999997</v>
      </c>
      <c r="AW37" s="362">
        <v>3.9147099999999999</v>
      </c>
      <c r="AX37" s="362">
        <v>2.8908589999999998</v>
      </c>
      <c r="AY37" s="362">
        <v>4.0913060000000003</v>
      </c>
      <c r="AZ37" s="431">
        <v>4.0780409999999998</v>
      </c>
      <c r="BA37" s="365">
        <v>4.1159677646868831</v>
      </c>
      <c r="BB37" s="97">
        <v>6.5425902098985578E-3</v>
      </c>
      <c r="BC37" s="97">
        <v>1.9978497741255374E-3</v>
      </c>
      <c r="BD37" s="97">
        <v>1.5730571545540743E-3</v>
      </c>
    </row>
    <row r="38" spans="1:56">
      <c r="A38" t="s">
        <v>91</v>
      </c>
      <c r="B38" s="362">
        <v>0</v>
      </c>
      <c r="C38" s="362">
        <v>0</v>
      </c>
      <c r="D38" s="362">
        <v>0</v>
      </c>
      <c r="E38" s="362">
        <v>0</v>
      </c>
      <c r="F38" s="362">
        <v>0</v>
      </c>
      <c r="G38" s="362">
        <v>0</v>
      </c>
      <c r="H38" s="362">
        <v>0</v>
      </c>
      <c r="I38" s="362">
        <v>0</v>
      </c>
      <c r="J38" s="362">
        <v>0</v>
      </c>
      <c r="K38" s="362">
        <v>0</v>
      </c>
      <c r="L38" s="362">
        <v>0</v>
      </c>
      <c r="M38" s="362">
        <v>0</v>
      </c>
      <c r="N38" s="362">
        <v>0</v>
      </c>
      <c r="O38" s="362">
        <v>0</v>
      </c>
      <c r="P38" s="362">
        <v>0</v>
      </c>
      <c r="Q38" s="362">
        <v>0</v>
      </c>
      <c r="R38" s="362">
        <v>0</v>
      </c>
      <c r="S38" s="362">
        <v>0</v>
      </c>
      <c r="T38" s="362">
        <v>0</v>
      </c>
      <c r="U38" s="362">
        <v>0</v>
      </c>
      <c r="V38" s="362">
        <v>0</v>
      </c>
      <c r="W38" s="362">
        <v>0</v>
      </c>
      <c r="X38" s="362">
        <v>0</v>
      </c>
      <c r="Y38" s="362">
        <v>0</v>
      </c>
      <c r="Z38" s="362">
        <v>0</v>
      </c>
      <c r="AA38" s="362">
        <v>0</v>
      </c>
      <c r="AB38" s="362">
        <v>0</v>
      </c>
      <c r="AC38" s="362">
        <v>0</v>
      </c>
      <c r="AD38" s="362">
        <v>0</v>
      </c>
      <c r="AE38" s="362">
        <v>0</v>
      </c>
      <c r="AF38" s="362">
        <v>0</v>
      </c>
      <c r="AG38" s="362">
        <v>0</v>
      </c>
      <c r="AH38" s="362">
        <v>0</v>
      </c>
      <c r="AI38" s="362">
        <v>0</v>
      </c>
      <c r="AJ38" s="362">
        <v>0</v>
      </c>
      <c r="AK38" s="362">
        <v>0</v>
      </c>
      <c r="AL38" s="362">
        <v>0</v>
      </c>
      <c r="AM38" s="362">
        <v>0</v>
      </c>
      <c r="AN38" s="362">
        <v>0</v>
      </c>
      <c r="AO38" s="362">
        <v>0</v>
      </c>
      <c r="AP38" s="362">
        <v>0</v>
      </c>
      <c r="AQ38" s="362">
        <v>0</v>
      </c>
      <c r="AR38" s="362">
        <v>0</v>
      </c>
      <c r="AS38" s="362">
        <v>0</v>
      </c>
      <c r="AT38" s="362">
        <v>0</v>
      </c>
      <c r="AU38" s="362">
        <v>0</v>
      </c>
      <c r="AV38" s="362">
        <v>0</v>
      </c>
      <c r="AW38" s="362">
        <v>0</v>
      </c>
      <c r="AX38" s="362">
        <v>0</v>
      </c>
      <c r="AY38" s="362">
        <v>0</v>
      </c>
      <c r="AZ38" s="431">
        <v>0</v>
      </c>
      <c r="BA38" s="365">
        <v>0</v>
      </c>
      <c r="BB38" s="97">
        <v>0</v>
      </c>
      <c r="BC38" s="97">
        <v>0</v>
      </c>
      <c r="BD38" s="97">
        <v>0</v>
      </c>
    </row>
    <row r="39" spans="1:56">
      <c r="A39" t="s">
        <v>155</v>
      </c>
      <c r="B39" s="362">
        <v>0</v>
      </c>
      <c r="C39" s="362">
        <v>0</v>
      </c>
      <c r="D39" s="362">
        <v>0</v>
      </c>
      <c r="E39" s="362">
        <v>0</v>
      </c>
      <c r="F39" s="362">
        <v>0</v>
      </c>
      <c r="G39" s="362">
        <v>0</v>
      </c>
      <c r="H39" s="362">
        <v>0</v>
      </c>
      <c r="I39" s="362">
        <v>0</v>
      </c>
      <c r="J39" s="362">
        <v>0</v>
      </c>
      <c r="K39" s="362">
        <v>0</v>
      </c>
      <c r="L39" s="362">
        <v>0</v>
      </c>
      <c r="M39" s="362">
        <v>0</v>
      </c>
      <c r="N39" s="362">
        <v>0</v>
      </c>
      <c r="O39" s="362">
        <v>0</v>
      </c>
      <c r="P39" s="362">
        <v>0</v>
      </c>
      <c r="Q39" s="362">
        <v>0</v>
      </c>
      <c r="R39" s="362">
        <v>0</v>
      </c>
      <c r="S39" s="362">
        <v>0</v>
      </c>
      <c r="T39" s="362">
        <v>0</v>
      </c>
      <c r="U39" s="362">
        <v>0</v>
      </c>
      <c r="V39" s="362">
        <v>0</v>
      </c>
      <c r="W39" s="362">
        <v>0</v>
      </c>
      <c r="X39" s="362">
        <v>0</v>
      </c>
      <c r="Y39" s="362">
        <v>0</v>
      </c>
      <c r="Z39" s="362">
        <v>0</v>
      </c>
      <c r="AA39" s="362">
        <v>0</v>
      </c>
      <c r="AB39" s="362">
        <v>0</v>
      </c>
      <c r="AC39" s="362">
        <v>0</v>
      </c>
      <c r="AD39" s="362">
        <v>0</v>
      </c>
      <c r="AE39" s="362">
        <v>0</v>
      </c>
      <c r="AF39" s="362">
        <v>0</v>
      </c>
      <c r="AG39" s="362">
        <v>0</v>
      </c>
      <c r="AH39" s="362">
        <v>0</v>
      </c>
      <c r="AI39" s="362">
        <v>0</v>
      </c>
      <c r="AJ39" s="362">
        <v>0</v>
      </c>
      <c r="AK39" s="362">
        <v>0</v>
      </c>
      <c r="AL39" s="362">
        <v>0</v>
      </c>
      <c r="AM39" s="362">
        <v>0</v>
      </c>
      <c r="AN39" s="362">
        <v>0</v>
      </c>
      <c r="AO39" s="362">
        <v>0</v>
      </c>
      <c r="AP39" s="362">
        <v>0</v>
      </c>
      <c r="AQ39" s="362">
        <v>0</v>
      </c>
      <c r="AR39" s="362">
        <v>0</v>
      </c>
      <c r="AS39" s="362">
        <v>0</v>
      </c>
      <c r="AT39" s="362">
        <v>0</v>
      </c>
      <c r="AU39" s="362">
        <v>0</v>
      </c>
      <c r="AV39" s="362">
        <v>0</v>
      </c>
      <c r="AW39" s="362">
        <v>0</v>
      </c>
      <c r="AX39" s="362">
        <v>0</v>
      </c>
      <c r="AY39" s="362">
        <v>0</v>
      </c>
      <c r="AZ39" s="431">
        <v>0</v>
      </c>
      <c r="BA39" s="365">
        <v>0</v>
      </c>
      <c r="BB39" s="97">
        <v>0</v>
      </c>
      <c r="BC39" s="97">
        <v>0</v>
      </c>
      <c r="BD39" s="97">
        <v>0</v>
      </c>
    </row>
    <row r="40" spans="1:56">
      <c r="A40" t="s">
        <v>156</v>
      </c>
      <c r="B40" s="362">
        <v>0</v>
      </c>
      <c r="C40" s="362">
        <v>0</v>
      </c>
      <c r="D40" s="362">
        <v>0</v>
      </c>
      <c r="E40" s="362">
        <v>0</v>
      </c>
      <c r="F40" s="362">
        <v>0</v>
      </c>
      <c r="G40" s="362">
        <v>0</v>
      </c>
      <c r="H40" s="362">
        <v>0</v>
      </c>
      <c r="I40" s="362">
        <v>0</v>
      </c>
      <c r="J40" s="362">
        <v>0</v>
      </c>
      <c r="K40" s="362">
        <v>0</v>
      </c>
      <c r="L40" s="362">
        <v>0</v>
      </c>
      <c r="M40" s="362">
        <v>0</v>
      </c>
      <c r="N40" s="362">
        <v>0</v>
      </c>
      <c r="O40" s="362">
        <v>0</v>
      </c>
      <c r="P40" s="362">
        <v>0</v>
      </c>
      <c r="Q40" s="362">
        <v>0</v>
      </c>
      <c r="R40" s="362">
        <v>0</v>
      </c>
      <c r="S40" s="362">
        <v>0</v>
      </c>
      <c r="T40" s="362">
        <v>0</v>
      </c>
      <c r="U40" s="362">
        <v>0</v>
      </c>
      <c r="V40" s="362">
        <v>0</v>
      </c>
      <c r="W40" s="362">
        <v>0</v>
      </c>
      <c r="X40" s="362">
        <v>0</v>
      </c>
      <c r="Y40" s="362">
        <v>0</v>
      </c>
      <c r="Z40" s="362">
        <v>0</v>
      </c>
      <c r="AA40" s="362">
        <v>0</v>
      </c>
      <c r="AB40" s="362">
        <v>0</v>
      </c>
      <c r="AC40" s="362">
        <v>0</v>
      </c>
      <c r="AD40" s="362">
        <v>0</v>
      </c>
      <c r="AE40" s="362">
        <v>0</v>
      </c>
      <c r="AF40" s="362">
        <v>0</v>
      </c>
      <c r="AG40" s="362">
        <v>0</v>
      </c>
      <c r="AH40" s="362">
        <v>0</v>
      </c>
      <c r="AI40" s="362">
        <v>0</v>
      </c>
      <c r="AJ40" s="362">
        <v>0</v>
      </c>
      <c r="AK40" s="362">
        <v>0</v>
      </c>
      <c r="AL40" s="362">
        <v>0</v>
      </c>
      <c r="AM40" s="362">
        <v>0</v>
      </c>
      <c r="AN40" s="362">
        <v>0</v>
      </c>
      <c r="AO40" s="362">
        <v>0</v>
      </c>
      <c r="AP40" s="362">
        <v>0</v>
      </c>
      <c r="AQ40" s="362">
        <v>0</v>
      </c>
      <c r="AR40" s="362">
        <v>0</v>
      </c>
      <c r="AS40" s="362">
        <v>0</v>
      </c>
      <c r="AT40" s="362">
        <v>0</v>
      </c>
      <c r="AU40" s="362">
        <v>0</v>
      </c>
      <c r="AV40" s="362">
        <v>0</v>
      </c>
      <c r="AW40" s="362">
        <v>0</v>
      </c>
      <c r="AX40" s="362">
        <v>0</v>
      </c>
      <c r="AY40" s="362">
        <v>0</v>
      </c>
      <c r="AZ40" s="431">
        <v>0</v>
      </c>
      <c r="BA40" s="365">
        <v>0</v>
      </c>
      <c r="BB40" s="97">
        <v>0</v>
      </c>
      <c r="BC40" s="97">
        <v>0</v>
      </c>
      <c r="BD40" s="97">
        <v>0</v>
      </c>
    </row>
    <row r="41" spans="1:56">
      <c r="A41" t="s">
        <v>92</v>
      </c>
      <c r="B41" s="362">
        <v>0</v>
      </c>
      <c r="C41" s="362">
        <v>0</v>
      </c>
      <c r="D41" s="362">
        <v>0</v>
      </c>
      <c r="E41" s="362">
        <v>0</v>
      </c>
      <c r="F41" s="362">
        <v>0</v>
      </c>
      <c r="G41" s="362">
        <v>0</v>
      </c>
      <c r="H41" s="362">
        <v>0</v>
      </c>
      <c r="I41" s="362">
        <v>0</v>
      </c>
      <c r="J41" s="362">
        <v>0</v>
      </c>
      <c r="K41" s="362">
        <v>0</v>
      </c>
      <c r="L41" s="362">
        <v>0</v>
      </c>
      <c r="M41" s="362">
        <v>0</v>
      </c>
      <c r="N41" s="362">
        <v>0</v>
      </c>
      <c r="O41" s="362">
        <v>0</v>
      </c>
      <c r="P41" s="362">
        <v>0</v>
      </c>
      <c r="Q41" s="362">
        <v>0</v>
      </c>
      <c r="R41" s="362">
        <v>0</v>
      </c>
      <c r="S41" s="362">
        <v>0</v>
      </c>
      <c r="T41" s="362">
        <v>0</v>
      </c>
      <c r="U41" s="362">
        <v>0</v>
      </c>
      <c r="V41" s="362">
        <v>0</v>
      </c>
      <c r="W41" s="362">
        <v>0</v>
      </c>
      <c r="X41" s="362">
        <v>0</v>
      </c>
      <c r="Y41" s="362">
        <v>0</v>
      </c>
      <c r="Z41" s="362">
        <v>0</v>
      </c>
      <c r="AA41" s="362">
        <v>0</v>
      </c>
      <c r="AB41" s="362">
        <v>0</v>
      </c>
      <c r="AC41" s="362">
        <v>0</v>
      </c>
      <c r="AD41" s="362">
        <v>0</v>
      </c>
      <c r="AE41" s="362">
        <v>0</v>
      </c>
      <c r="AF41" s="362">
        <v>0</v>
      </c>
      <c r="AG41" s="362">
        <v>1.3876915999999999</v>
      </c>
      <c r="AH41" s="362">
        <v>5.4005067999999996</v>
      </c>
      <c r="AI41" s="362">
        <v>5.3076993999999997</v>
      </c>
      <c r="AJ41" s="362">
        <v>5.1972144</v>
      </c>
      <c r="AK41" s="362">
        <v>5.4579589999999998</v>
      </c>
      <c r="AL41" s="362">
        <v>5.4447007999999997</v>
      </c>
      <c r="AM41" s="362">
        <v>5.5154112</v>
      </c>
      <c r="AN41" s="362">
        <v>4.9055340000000003</v>
      </c>
      <c r="AO41" s="362">
        <v>5.548</v>
      </c>
      <c r="AP41" s="362">
        <v>5.5549999999999997</v>
      </c>
      <c r="AQ41" s="362">
        <v>5.6319999999999997</v>
      </c>
      <c r="AR41" s="362">
        <v>7.7089999999999996</v>
      </c>
      <c r="AS41" s="362">
        <v>11.226000000000001</v>
      </c>
      <c r="AT41" s="362">
        <v>11.752000000000001</v>
      </c>
      <c r="AU41" s="362">
        <v>11.622999999999999</v>
      </c>
      <c r="AV41" s="362">
        <v>11.747200000000001</v>
      </c>
      <c r="AW41" s="362">
        <v>11.466200000000001</v>
      </c>
      <c r="AX41" s="362">
        <v>11.618399999999999</v>
      </c>
      <c r="AY41" s="362">
        <v>11.675600000000001</v>
      </c>
      <c r="AZ41" s="431">
        <v>11.64</v>
      </c>
      <c r="BA41" s="365">
        <v>11.286</v>
      </c>
      <c r="BB41" s="97">
        <v>-3.3061517660976869E-2</v>
      </c>
      <c r="BC41" s="97">
        <v>7.6779780053275459E-2</v>
      </c>
      <c r="BD41" s="97">
        <v>4.3133289814887218E-3</v>
      </c>
    </row>
    <row r="42" spans="1:56">
      <c r="A42" t="s">
        <v>69</v>
      </c>
      <c r="B42" s="362" t="s">
        <v>8</v>
      </c>
      <c r="C42" s="362" t="s">
        <v>8</v>
      </c>
      <c r="D42" s="362" t="s">
        <v>8</v>
      </c>
      <c r="E42" s="362" t="s">
        <v>8</v>
      </c>
      <c r="F42" s="362" t="s">
        <v>8</v>
      </c>
      <c r="G42" s="362" t="s">
        <v>8</v>
      </c>
      <c r="H42" s="362" t="s">
        <v>8</v>
      </c>
      <c r="I42" s="362" t="s">
        <v>8</v>
      </c>
      <c r="J42" s="362" t="s">
        <v>8</v>
      </c>
      <c r="K42" s="362" t="s">
        <v>8</v>
      </c>
      <c r="L42" s="362" t="s">
        <v>8</v>
      </c>
      <c r="M42" s="362" t="s">
        <v>8</v>
      </c>
      <c r="N42" s="362" t="s">
        <v>8</v>
      </c>
      <c r="O42" s="362" t="s">
        <v>8</v>
      </c>
      <c r="P42" s="362" t="s">
        <v>8</v>
      </c>
      <c r="Q42" s="362" t="s">
        <v>8</v>
      </c>
      <c r="R42" s="362" t="s">
        <v>8</v>
      </c>
      <c r="S42" s="362" t="s">
        <v>8</v>
      </c>
      <c r="T42" s="362" t="s">
        <v>8</v>
      </c>
      <c r="U42" s="362" t="s">
        <v>8</v>
      </c>
      <c r="V42" s="362">
        <v>99.317176200000006</v>
      </c>
      <c r="W42" s="362">
        <v>105.2214946</v>
      </c>
      <c r="X42" s="362">
        <v>124.70220980000001</v>
      </c>
      <c r="Y42" s="362">
        <v>134.81379699999999</v>
      </c>
      <c r="Z42" s="362">
        <v>136.33849000000001</v>
      </c>
      <c r="AA42" s="362">
        <v>118.3250156</v>
      </c>
      <c r="AB42" s="362">
        <v>120.0043876</v>
      </c>
      <c r="AC42" s="362">
        <v>119.6464162</v>
      </c>
      <c r="AD42" s="362">
        <v>119.2044762</v>
      </c>
      <c r="AE42" s="362">
        <v>97.845516000000003</v>
      </c>
      <c r="AF42" s="362">
        <v>99.396725399999994</v>
      </c>
      <c r="AG42" s="362">
        <v>109.0177592</v>
      </c>
      <c r="AH42" s="362">
        <v>108.3150746</v>
      </c>
      <c r="AI42" s="362">
        <v>104.1166446</v>
      </c>
      <c r="AJ42" s="362">
        <v>119.964613</v>
      </c>
      <c r="AK42" s="362">
        <v>130.52255959999999</v>
      </c>
      <c r="AL42" s="362">
        <v>136.9262702</v>
      </c>
      <c r="AM42" s="362">
        <v>141.6550282</v>
      </c>
      <c r="AN42" s="362">
        <v>148.6288414</v>
      </c>
      <c r="AO42" s="362">
        <v>144.7265112</v>
      </c>
      <c r="AP42" s="362">
        <v>147.60599999999999</v>
      </c>
      <c r="AQ42" s="362">
        <v>156.5</v>
      </c>
      <c r="AR42" s="362">
        <v>160.0575</v>
      </c>
      <c r="AS42" s="362">
        <v>163.0839</v>
      </c>
      <c r="AT42" s="362">
        <v>163.58250000000001</v>
      </c>
      <c r="AU42" s="362">
        <v>170.33439999999999</v>
      </c>
      <c r="AV42" s="362">
        <v>173.04060000000001</v>
      </c>
      <c r="AW42" s="362">
        <v>177.70009999999999</v>
      </c>
      <c r="AX42" s="362">
        <v>172.97659999999999</v>
      </c>
      <c r="AY42" s="362">
        <v>180.76009999999999</v>
      </c>
      <c r="AZ42" s="431">
        <v>195.472497</v>
      </c>
      <c r="BA42" s="365">
        <v>196.61915099999999</v>
      </c>
      <c r="BB42" s="97">
        <v>3.1177951592751274E-3</v>
      </c>
      <c r="BC42" s="97">
        <v>2.8485480394303986E-2</v>
      </c>
      <c r="BD42" s="97">
        <v>7.5144699833776987E-2</v>
      </c>
    </row>
    <row r="43" spans="1:56">
      <c r="A43" t="s">
        <v>157</v>
      </c>
      <c r="B43" s="362">
        <v>0</v>
      </c>
      <c r="C43" s="362">
        <v>0</v>
      </c>
      <c r="D43" s="362">
        <v>0</v>
      </c>
      <c r="E43" s="362">
        <v>0</v>
      </c>
      <c r="F43" s="362">
        <v>0</v>
      </c>
      <c r="G43" s="362">
        <v>0</v>
      </c>
      <c r="H43" s="362">
        <v>0</v>
      </c>
      <c r="I43" s="362">
        <v>4.4194000000000004E-3</v>
      </c>
      <c r="J43" s="362">
        <v>0.2342282</v>
      </c>
      <c r="K43" s="362">
        <v>0.49055339999999997</v>
      </c>
      <c r="L43" s="362">
        <v>0.1856148</v>
      </c>
      <c r="M43" s="362">
        <v>0.44194</v>
      </c>
      <c r="N43" s="362">
        <v>0.110485</v>
      </c>
      <c r="O43" s="362">
        <v>1.7677600000000002E-2</v>
      </c>
      <c r="P43" s="362">
        <v>2.1478283999999999</v>
      </c>
      <c r="Q43" s="362">
        <v>4.5254656000000004</v>
      </c>
      <c r="R43" s="362">
        <v>5.1309234000000004</v>
      </c>
      <c r="S43" s="362">
        <v>5.8424468000000003</v>
      </c>
      <c r="T43" s="362">
        <v>6.1518047999999999</v>
      </c>
      <c r="U43" s="362">
        <v>7.2433965999999996</v>
      </c>
      <c r="V43" s="362">
        <v>9.3868056000000006</v>
      </c>
      <c r="W43" s="362">
        <v>11.7202488</v>
      </c>
      <c r="X43" s="362">
        <v>11.512537</v>
      </c>
      <c r="Y43" s="362">
        <v>11.472762400000001</v>
      </c>
      <c r="Z43" s="362">
        <v>12.162188799999999</v>
      </c>
      <c r="AA43" s="362">
        <v>12.036</v>
      </c>
      <c r="AB43" s="362">
        <v>11.689</v>
      </c>
      <c r="AC43" s="362">
        <v>11.05</v>
      </c>
      <c r="AD43" s="362">
        <v>11.486000000000001</v>
      </c>
      <c r="AE43" s="362">
        <v>12.595000000000001</v>
      </c>
      <c r="AF43" s="362">
        <v>11.436999999999999</v>
      </c>
      <c r="AG43" s="362">
        <v>11.249000000000001</v>
      </c>
      <c r="AH43" s="362">
        <v>11.073</v>
      </c>
      <c r="AI43" s="362">
        <v>11.394</v>
      </c>
      <c r="AJ43" s="362">
        <v>13.117000000000001</v>
      </c>
      <c r="AK43" s="362">
        <v>16.494</v>
      </c>
      <c r="AL43" s="362">
        <v>17.103000000000002</v>
      </c>
      <c r="AM43" s="362">
        <v>17.952999999999999</v>
      </c>
      <c r="AN43" s="362">
        <v>17.867634200000001</v>
      </c>
      <c r="AO43" s="362">
        <v>17.026</v>
      </c>
      <c r="AP43" s="362">
        <v>17.727</v>
      </c>
      <c r="AQ43" s="362">
        <v>18.012</v>
      </c>
      <c r="AR43" s="362">
        <v>15.334</v>
      </c>
      <c r="AS43" s="362">
        <v>16.704000000000001</v>
      </c>
      <c r="AT43" s="362">
        <v>14.081</v>
      </c>
      <c r="AU43" s="362">
        <v>14.574</v>
      </c>
      <c r="AV43" s="362">
        <v>15.411</v>
      </c>
      <c r="AW43" s="362">
        <v>15.494999999999999</v>
      </c>
      <c r="AX43" s="362">
        <v>15.72</v>
      </c>
      <c r="AY43" s="362">
        <v>15.499000000000001</v>
      </c>
      <c r="AZ43" s="431">
        <v>15.146000000000001</v>
      </c>
      <c r="BA43" s="365">
        <v>14.773999999999999</v>
      </c>
      <c r="BB43" s="97">
        <v>-2.7226074225444319E-2</v>
      </c>
      <c r="BC43" s="97">
        <v>-1.561209088643889E-2</v>
      </c>
      <c r="BD43" s="97">
        <v>5.6463868839725651E-3</v>
      </c>
    </row>
    <row r="44" spans="1:56">
      <c r="A44" t="s">
        <v>158</v>
      </c>
      <c r="B44" s="362">
        <v>0</v>
      </c>
      <c r="C44" s="362">
        <v>0</v>
      </c>
      <c r="D44" s="362">
        <v>0</v>
      </c>
      <c r="E44" s="362">
        <v>7.95492E-2</v>
      </c>
      <c r="F44" s="362">
        <v>0.84410540000000001</v>
      </c>
      <c r="G44" s="362">
        <v>0.93691279999999999</v>
      </c>
      <c r="H44" s="362">
        <v>2.5676714</v>
      </c>
      <c r="I44" s="362">
        <v>4.6978222000000001</v>
      </c>
      <c r="J44" s="362">
        <v>6.5893253999999999</v>
      </c>
      <c r="K44" s="362">
        <v>7.2080413999999999</v>
      </c>
      <c r="L44" s="362">
        <v>7.5439157999999997</v>
      </c>
      <c r="M44" s="362">
        <v>7.5571739999999998</v>
      </c>
      <c r="N44" s="362">
        <v>6.5230344000000002</v>
      </c>
      <c r="O44" s="362">
        <v>7.6278844000000001</v>
      </c>
      <c r="P44" s="362">
        <v>6.6998103999999996</v>
      </c>
      <c r="Q44" s="362">
        <v>5.1883755999999996</v>
      </c>
      <c r="R44" s="362">
        <v>9.5724204000000004</v>
      </c>
      <c r="S44" s="362">
        <v>8.7725089999999994</v>
      </c>
      <c r="T44" s="362">
        <v>10.6640122</v>
      </c>
      <c r="U44" s="362">
        <v>23.091365</v>
      </c>
      <c r="V44" s="362">
        <v>28.0455124</v>
      </c>
      <c r="W44" s="362">
        <v>37.463253799999997</v>
      </c>
      <c r="X44" s="362">
        <v>41.277196000000004</v>
      </c>
      <c r="Y44" s="362">
        <v>50.473967399999999</v>
      </c>
      <c r="Z44" s="362">
        <v>56.1396382</v>
      </c>
      <c r="AA44" s="362">
        <v>54.274651400000003</v>
      </c>
      <c r="AB44" s="362">
        <v>55.587213200000001</v>
      </c>
      <c r="AC44" s="362">
        <v>55.790505600000003</v>
      </c>
      <c r="AD44" s="362">
        <v>56.068927799999997</v>
      </c>
      <c r="AE44" s="362">
        <v>55.322049200000002</v>
      </c>
      <c r="AF44" s="362">
        <v>55.454631200000001</v>
      </c>
      <c r="AG44" s="362">
        <v>56.338511199999999</v>
      </c>
      <c r="AH44" s="362">
        <v>55.308790999999999</v>
      </c>
      <c r="AI44" s="362">
        <v>59.012248200000002</v>
      </c>
      <c r="AJ44" s="362">
        <v>58.861988599999997</v>
      </c>
      <c r="AK44" s="362">
        <v>62.216313200000002</v>
      </c>
      <c r="AL44" s="362">
        <v>63.718909199999999</v>
      </c>
      <c r="AM44" s="362">
        <v>63.015999999999998</v>
      </c>
      <c r="AN44" s="362">
        <v>61.875</v>
      </c>
      <c r="AO44" s="362">
        <v>63.606000000000002</v>
      </c>
      <c r="AP44" s="362">
        <v>57.539000000000001</v>
      </c>
      <c r="AQ44" s="362">
        <v>60.125999999999998</v>
      </c>
      <c r="AR44" s="362">
        <v>55.103000000000002</v>
      </c>
      <c r="AS44" s="362">
        <v>58.970999999999997</v>
      </c>
      <c r="AT44" s="362">
        <v>52.761300000000006</v>
      </c>
      <c r="AU44" s="362">
        <v>61.990001162790712</v>
      </c>
      <c r="AV44" s="362">
        <v>57.730999994825588</v>
      </c>
      <c r="AW44" s="362">
        <v>61.469999999999992</v>
      </c>
      <c r="AX44" s="362">
        <v>56.731000000000002</v>
      </c>
      <c r="AY44" s="362">
        <v>57.305000000000007</v>
      </c>
      <c r="AZ44" s="431">
        <v>57.276876666666674</v>
      </c>
      <c r="BA44" s="365">
        <v>58.682921112305827</v>
      </c>
      <c r="BB44" s="97">
        <v>2.1748891840858597E-2</v>
      </c>
      <c r="BC44" s="97">
        <v>-4.5649428072780385E-4</v>
      </c>
      <c r="BD44" s="97">
        <v>2.2427675381191305E-2</v>
      </c>
    </row>
    <row r="45" spans="1:56">
      <c r="A45" t="s">
        <v>159</v>
      </c>
      <c r="B45" s="362">
        <v>1.7677600000000002E-2</v>
      </c>
      <c r="C45" s="362">
        <v>4.8613400000000001E-2</v>
      </c>
      <c r="D45" s="362">
        <v>4.8613400000000001E-2</v>
      </c>
      <c r="E45" s="362">
        <v>2.2096999999999999E-2</v>
      </c>
      <c r="F45" s="362">
        <v>6.1871599999999999E-2</v>
      </c>
      <c r="G45" s="362">
        <v>5.3032799999999998E-2</v>
      </c>
      <c r="H45" s="362">
        <v>8.8387999999999994E-2</v>
      </c>
      <c r="I45" s="362">
        <v>1.4672407999999999</v>
      </c>
      <c r="J45" s="362">
        <v>2.1124732000000002</v>
      </c>
      <c r="K45" s="362">
        <v>2.055021</v>
      </c>
      <c r="L45" s="362">
        <v>11.9721546</v>
      </c>
      <c r="M45" s="362">
        <v>15.993808599999999</v>
      </c>
      <c r="N45" s="362">
        <v>19.918235800000001</v>
      </c>
      <c r="O45" s="362">
        <v>23.785210800000002</v>
      </c>
      <c r="P45" s="362">
        <v>21.040763399999999</v>
      </c>
      <c r="Q45" s="362">
        <v>26.494302999999999</v>
      </c>
      <c r="R45" s="362">
        <v>37.684223799999998</v>
      </c>
      <c r="S45" s="362">
        <v>39.054237800000003</v>
      </c>
      <c r="T45" s="362">
        <v>41.012031999999998</v>
      </c>
      <c r="U45" s="362">
        <v>50.933585000000001</v>
      </c>
      <c r="V45" s="362">
        <v>58.561</v>
      </c>
      <c r="W45" s="362">
        <v>69.950999999999993</v>
      </c>
      <c r="X45" s="362">
        <v>67.385000000000005</v>
      </c>
      <c r="Y45" s="362">
        <v>69.424000000000007</v>
      </c>
      <c r="Z45" s="362">
        <v>65.602999999999994</v>
      </c>
      <c r="AA45" s="362">
        <v>68.185000000000002</v>
      </c>
      <c r="AB45" s="362">
        <v>76.760999999999996</v>
      </c>
      <c r="AC45" s="362">
        <v>63.543999999999997</v>
      </c>
      <c r="AD45" s="362">
        <v>61.395000000000003</v>
      </c>
      <c r="AE45" s="362">
        <v>73.156000000000006</v>
      </c>
      <c r="AF45" s="362">
        <v>69.935000000000002</v>
      </c>
      <c r="AG45" s="362">
        <v>74.274000000000001</v>
      </c>
      <c r="AH45" s="362">
        <v>69.927999999999997</v>
      </c>
      <c r="AI45" s="362">
        <v>73.582999999999998</v>
      </c>
      <c r="AJ45" s="362">
        <v>73.188000000000002</v>
      </c>
      <c r="AK45" s="362">
        <v>57.316000000000003</v>
      </c>
      <c r="AL45" s="362">
        <v>72.108999999999995</v>
      </c>
      <c r="AM45" s="362">
        <v>68.111000000000004</v>
      </c>
      <c r="AN45" s="362">
        <v>67.415000000000006</v>
      </c>
      <c r="AO45" s="362">
        <v>77.671000000000006</v>
      </c>
      <c r="AP45" s="362">
        <v>72.691000000000003</v>
      </c>
      <c r="AQ45" s="362">
        <v>66.977000000000004</v>
      </c>
      <c r="AR45" s="362">
        <v>66.968999999999994</v>
      </c>
      <c r="AS45" s="362">
        <v>63.889000000000003</v>
      </c>
      <c r="AT45" s="362">
        <v>52.173000000000002</v>
      </c>
      <c r="AU45" s="362">
        <v>57.728000000000002</v>
      </c>
      <c r="AV45" s="362">
        <v>60.475000000000001</v>
      </c>
      <c r="AW45" s="362">
        <v>64.037000000000006</v>
      </c>
      <c r="AX45" s="362">
        <v>66.456999999999994</v>
      </c>
      <c r="AY45" s="362">
        <v>64.876999999999995</v>
      </c>
      <c r="AZ45" s="431">
        <v>56.347999999999999</v>
      </c>
      <c r="BA45" s="365">
        <v>62.771093455020512</v>
      </c>
      <c r="BB45" s="97">
        <v>0.11094604484982695</v>
      </c>
      <c r="BC45" s="97">
        <v>-2.5145532575634788E-2</v>
      </c>
      <c r="BD45" s="97">
        <v>2.3990109569313928E-2</v>
      </c>
    </row>
    <row r="46" spans="1:56">
      <c r="A46" t="s">
        <v>160</v>
      </c>
      <c r="B46" s="362">
        <v>0</v>
      </c>
      <c r="C46" s="362">
        <v>0</v>
      </c>
      <c r="D46" s="362">
        <v>0</v>
      </c>
      <c r="E46" s="362">
        <v>0</v>
      </c>
      <c r="F46" s="362">
        <v>0.53032800000000002</v>
      </c>
      <c r="G46" s="362">
        <v>2.4925416</v>
      </c>
      <c r="H46" s="362">
        <v>2.7532861999999998</v>
      </c>
      <c r="I46" s="362">
        <v>3.5885528</v>
      </c>
      <c r="J46" s="362">
        <v>6.2711285999999999</v>
      </c>
      <c r="K46" s="362">
        <v>6.1606436000000002</v>
      </c>
      <c r="L46" s="362">
        <v>7.3715592000000001</v>
      </c>
      <c r="M46" s="362">
        <v>7.8974678000000003</v>
      </c>
      <c r="N46" s="362">
        <v>8.0698243999999999</v>
      </c>
      <c r="O46" s="362">
        <v>7.9991139999999996</v>
      </c>
      <c r="P46" s="362">
        <v>9.3823861999999991</v>
      </c>
      <c r="Q46" s="362">
        <v>13.647107200000001</v>
      </c>
      <c r="R46" s="362">
        <v>14.464696200000001</v>
      </c>
      <c r="S46" s="362">
        <v>14.279081400000001</v>
      </c>
      <c r="T46" s="362">
        <v>14.8005706</v>
      </c>
      <c r="U46" s="362">
        <v>17.4080166</v>
      </c>
      <c r="V46" s="362">
        <v>22.561036999999999</v>
      </c>
      <c r="W46" s="362">
        <v>22.583134000000001</v>
      </c>
      <c r="X46" s="362">
        <v>23.007396400000001</v>
      </c>
      <c r="Y46" s="362">
        <v>22.795265199999999</v>
      </c>
      <c r="Z46" s="362">
        <v>22.8394592</v>
      </c>
      <c r="AA46" s="362">
        <v>23.639370599999999</v>
      </c>
      <c r="AB46" s="362">
        <v>22.958783</v>
      </c>
      <c r="AC46" s="362">
        <v>23.4537558</v>
      </c>
      <c r="AD46" s="362">
        <v>23.356528999999998</v>
      </c>
      <c r="AE46" s="362">
        <v>24.368571599999999</v>
      </c>
      <c r="AF46" s="362">
        <v>24.8988996</v>
      </c>
      <c r="AG46" s="362">
        <v>25.146386</v>
      </c>
      <c r="AH46" s="362">
        <v>25.415969400000002</v>
      </c>
      <c r="AI46" s="362">
        <v>25.835812399999998</v>
      </c>
      <c r="AJ46" s="362">
        <v>24.938674200000001</v>
      </c>
      <c r="AK46" s="362">
        <v>26.325700000000001</v>
      </c>
      <c r="AL46" s="362">
        <v>26.673200000000001</v>
      </c>
      <c r="AM46" s="362">
        <v>27.073900000000002</v>
      </c>
      <c r="AN46" s="362">
        <v>27.3155</v>
      </c>
      <c r="AO46" s="362">
        <v>26.769400000000001</v>
      </c>
      <c r="AP46" s="362">
        <v>23.175799999999999</v>
      </c>
      <c r="AQ46" s="362">
        <v>27.648900000000001</v>
      </c>
      <c r="AR46" s="362">
        <v>27.7713</v>
      </c>
      <c r="AS46" s="362">
        <v>27.507368421052831</v>
      </c>
      <c r="AT46" s="362">
        <v>27.493684210526499</v>
      </c>
      <c r="AU46" s="362">
        <v>26.531578947368629</v>
      </c>
      <c r="AV46" s="362">
        <v>26.905263157894954</v>
      </c>
      <c r="AW46" s="362">
        <v>25.626315789473882</v>
      </c>
      <c r="AX46" s="362">
        <v>26.180000000000206</v>
      </c>
      <c r="AY46" s="362">
        <v>27.757894736842282</v>
      </c>
      <c r="AZ46" s="431">
        <v>23.257894736842271</v>
      </c>
      <c r="BA46" s="365">
        <v>21.30000000000015</v>
      </c>
      <c r="BB46" s="97">
        <v>-8.6684176747947594E-2</v>
      </c>
      <c r="BC46" s="97">
        <v>3.5366273965520278E-4</v>
      </c>
      <c r="BD46" s="97">
        <v>8.1405198746864055E-3</v>
      </c>
    </row>
    <row r="47" spans="1:56">
      <c r="A47" t="s">
        <v>161</v>
      </c>
      <c r="B47" s="362">
        <v>0</v>
      </c>
      <c r="C47" s="362">
        <v>0</v>
      </c>
      <c r="D47" s="362">
        <v>0</v>
      </c>
      <c r="E47" s="362">
        <v>0</v>
      </c>
      <c r="F47" s="362">
        <v>0</v>
      </c>
      <c r="G47" s="362">
        <v>0</v>
      </c>
      <c r="H47" s="362">
        <v>0</v>
      </c>
      <c r="I47" s="362">
        <v>0</v>
      </c>
      <c r="J47" s="362">
        <v>0</v>
      </c>
      <c r="K47" s="362">
        <v>0</v>
      </c>
      <c r="L47" s="362">
        <v>0</v>
      </c>
      <c r="M47" s="362">
        <v>0</v>
      </c>
      <c r="N47" s="362">
        <v>0</v>
      </c>
      <c r="O47" s="362">
        <v>0</v>
      </c>
      <c r="P47" s="362">
        <v>0</v>
      </c>
      <c r="Q47" s="362">
        <v>0</v>
      </c>
      <c r="R47" s="362">
        <v>0</v>
      </c>
      <c r="S47" s="362">
        <v>0</v>
      </c>
      <c r="T47" s="362">
        <v>0</v>
      </c>
      <c r="U47" s="362">
        <v>0</v>
      </c>
      <c r="V47" s="362">
        <v>0</v>
      </c>
      <c r="W47" s="362">
        <v>0</v>
      </c>
      <c r="X47" s="362">
        <v>0</v>
      </c>
      <c r="Y47" s="362">
        <v>0</v>
      </c>
      <c r="Z47" s="362">
        <v>0</v>
      </c>
      <c r="AA47" s="362">
        <v>0</v>
      </c>
      <c r="AB47" s="362">
        <v>0</v>
      </c>
      <c r="AC47" s="362">
        <v>0</v>
      </c>
      <c r="AD47" s="362">
        <v>0</v>
      </c>
      <c r="AE47" s="362">
        <v>0</v>
      </c>
      <c r="AF47" s="362">
        <v>0</v>
      </c>
      <c r="AG47" s="362">
        <v>0</v>
      </c>
      <c r="AH47" s="362">
        <v>0</v>
      </c>
      <c r="AI47" s="362">
        <v>0</v>
      </c>
      <c r="AJ47" s="362">
        <v>0</v>
      </c>
      <c r="AK47" s="362">
        <v>0</v>
      </c>
      <c r="AL47" s="362">
        <v>0</v>
      </c>
      <c r="AM47" s="362">
        <v>0</v>
      </c>
      <c r="AN47" s="362">
        <v>0</v>
      </c>
      <c r="AO47" s="362">
        <v>0</v>
      </c>
      <c r="AP47" s="362">
        <v>0</v>
      </c>
      <c r="AQ47" s="362">
        <v>0</v>
      </c>
      <c r="AR47" s="362">
        <v>0</v>
      </c>
      <c r="AS47" s="362">
        <v>0</v>
      </c>
      <c r="AT47" s="362">
        <v>0</v>
      </c>
      <c r="AU47" s="362">
        <v>0</v>
      </c>
      <c r="AV47" s="362">
        <v>0</v>
      </c>
      <c r="AW47" s="362">
        <v>0</v>
      </c>
      <c r="AX47" s="362">
        <v>0</v>
      </c>
      <c r="AY47" s="362">
        <v>0</v>
      </c>
      <c r="AZ47" s="431">
        <v>0</v>
      </c>
      <c r="BA47" s="365">
        <v>0</v>
      </c>
      <c r="BB47" s="97">
        <v>0</v>
      </c>
      <c r="BC47" s="97">
        <v>0</v>
      </c>
      <c r="BD47" s="97">
        <v>0</v>
      </c>
    </row>
    <row r="48" spans="1:56">
      <c r="A48" t="s">
        <v>70</v>
      </c>
      <c r="B48" s="362" t="s">
        <v>8</v>
      </c>
      <c r="C48" s="362" t="s">
        <v>8</v>
      </c>
      <c r="D48" s="362" t="s">
        <v>8</v>
      </c>
      <c r="E48" s="362" t="s">
        <v>8</v>
      </c>
      <c r="F48" s="362" t="s">
        <v>8</v>
      </c>
      <c r="G48" s="362" t="s">
        <v>8</v>
      </c>
      <c r="H48" s="362" t="s">
        <v>8</v>
      </c>
      <c r="I48" s="362" t="s">
        <v>8</v>
      </c>
      <c r="J48" s="362" t="s">
        <v>8</v>
      </c>
      <c r="K48" s="362" t="s">
        <v>8</v>
      </c>
      <c r="L48" s="362" t="s">
        <v>8</v>
      </c>
      <c r="M48" s="362" t="s">
        <v>8</v>
      </c>
      <c r="N48" s="362" t="s">
        <v>8</v>
      </c>
      <c r="O48" s="362" t="s">
        <v>8</v>
      </c>
      <c r="P48" s="362" t="s">
        <v>8</v>
      </c>
      <c r="Q48" s="362" t="s">
        <v>8</v>
      </c>
      <c r="R48" s="362" t="s">
        <v>8</v>
      </c>
      <c r="S48" s="362" t="s">
        <v>8</v>
      </c>
      <c r="T48" s="362" t="s">
        <v>8</v>
      </c>
      <c r="U48" s="362" t="s">
        <v>8</v>
      </c>
      <c r="V48" s="362">
        <v>0</v>
      </c>
      <c r="W48" s="362">
        <v>0</v>
      </c>
      <c r="X48" s="362">
        <v>0</v>
      </c>
      <c r="Y48" s="362">
        <v>0</v>
      </c>
      <c r="Z48" s="362">
        <v>0</v>
      </c>
      <c r="AA48" s="362">
        <v>0</v>
      </c>
      <c r="AB48" s="362">
        <v>0</v>
      </c>
      <c r="AC48" s="362">
        <v>0</v>
      </c>
      <c r="AD48" s="362">
        <v>0</v>
      </c>
      <c r="AE48" s="362">
        <v>0</v>
      </c>
      <c r="AF48" s="362">
        <v>0</v>
      </c>
      <c r="AG48" s="362">
        <v>0</v>
      </c>
      <c r="AH48" s="362">
        <v>0</v>
      </c>
      <c r="AI48" s="362">
        <v>0</v>
      </c>
      <c r="AJ48" s="362">
        <v>0</v>
      </c>
      <c r="AK48" s="362">
        <v>0</v>
      </c>
      <c r="AL48" s="362">
        <v>0</v>
      </c>
      <c r="AM48" s="362">
        <v>0</v>
      </c>
      <c r="AN48" s="362">
        <v>0</v>
      </c>
      <c r="AO48" s="362">
        <v>0</v>
      </c>
      <c r="AP48" s="362">
        <v>0</v>
      </c>
      <c r="AQ48" s="362">
        <v>0</v>
      </c>
      <c r="AR48" s="362">
        <v>0</v>
      </c>
      <c r="AS48" s="362">
        <v>0</v>
      </c>
      <c r="AT48" s="362">
        <v>0</v>
      </c>
      <c r="AU48" s="362">
        <v>0</v>
      </c>
      <c r="AV48" s="362">
        <v>0</v>
      </c>
      <c r="AW48" s="362">
        <v>0</v>
      </c>
      <c r="AX48" s="362">
        <v>0</v>
      </c>
      <c r="AY48" s="362">
        <v>0</v>
      </c>
      <c r="AZ48" s="431">
        <v>0</v>
      </c>
      <c r="BA48" s="365">
        <v>0</v>
      </c>
      <c r="BB48" s="97">
        <v>0</v>
      </c>
      <c r="BC48" s="97">
        <v>0</v>
      </c>
      <c r="BD48" s="97">
        <v>0</v>
      </c>
    </row>
    <row r="49" spans="1:56">
      <c r="A49" t="s">
        <v>162</v>
      </c>
      <c r="B49" s="362" t="s">
        <v>8</v>
      </c>
      <c r="C49" s="362" t="s">
        <v>8</v>
      </c>
      <c r="D49" s="362" t="s">
        <v>8</v>
      </c>
      <c r="E49" s="362" t="s">
        <v>8</v>
      </c>
      <c r="F49" s="362" t="s">
        <v>8</v>
      </c>
      <c r="G49" s="362" t="s">
        <v>8</v>
      </c>
      <c r="H49" s="362" t="s">
        <v>8</v>
      </c>
      <c r="I49" s="362" t="s">
        <v>8</v>
      </c>
      <c r="J49" s="362" t="s">
        <v>8</v>
      </c>
      <c r="K49" s="362" t="s">
        <v>8</v>
      </c>
      <c r="L49" s="362" t="s">
        <v>8</v>
      </c>
      <c r="M49" s="362" t="s">
        <v>8</v>
      </c>
      <c r="N49" s="362" t="s">
        <v>8</v>
      </c>
      <c r="O49" s="362" t="s">
        <v>8</v>
      </c>
      <c r="P49" s="362" t="s">
        <v>8</v>
      </c>
      <c r="Q49" s="362" t="s">
        <v>8</v>
      </c>
      <c r="R49" s="362" t="s">
        <v>8</v>
      </c>
      <c r="S49" s="362" t="s">
        <v>8</v>
      </c>
      <c r="T49" s="362" t="s">
        <v>8</v>
      </c>
      <c r="U49" s="362" t="s">
        <v>8</v>
      </c>
      <c r="V49" s="362">
        <v>53.3068028</v>
      </c>
      <c r="W49" s="362">
        <v>42.709081599999998</v>
      </c>
      <c r="X49" s="362">
        <v>50.425353999999999</v>
      </c>
      <c r="Y49" s="362">
        <v>72.000864800000002</v>
      </c>
      <c r="Z49" s="362">
        <v>66.516389399999994</v>
      </c>
      <c r="AA49" s="362">
        <v>76.190455999999998</v>
      </c>
      <c r="AB49" s="362">
        <v>75.143058199999999</v>
      </c>
      <c r="AC49" s="362">
        <v>73.764205399999994</v>
      </c>
      <c r="AD49" s="362">
        <v>75.253543199999996</v>
      </c>
      <c r="AE49" s="362">
        <v>68.858671400000006</v>
      </c>
      <c r="AF49" s="362">
        <v>70.533624000000003</v>
      </c>
      <c r="AG49" s="362">
        <v>79.5889746</v>
      </c>
      <c r="AH49" s="362">
        <v>79.447553799999994</v>
      </c>
      <c r="AI49" s="362">
        <v>75.253543199999996</v>
      </c>
      <c r="AJ49" s="362">
        <v>72.075994600000001</v>
      </c>
      <c r="AK49" s="362">
        <v>77.352758199999997</v>
      </c>
      <c r="AL49" s="362">
        <v>76.181617200000005</v>
      </c>
      <c r="AM49" s="362">
        <v>78.002409999999998</v>
      </c>
      <c r="AN49" s="362">
        <v>81.484897200000006</v>
      </c>
      <c r="AO49" s="362">
        <v>87</v>
      </c>
      <c r="AP49" s="362">
        <v>88.8</v>
      </c>
      <c r="AQ49" s="362">
        <v>90.225300000000004</v>
      </c>
      <c r="AR49" s="362">
        <v>92.54310000000001</v>
      </c>
      <c r="AS49" s="362">
        <v>89.841300000000004</v>
      </c>
      <c r="AT49" s="362">
        <v>82.92410000000001</v>
      </c>
      <c r="AU49" s="362">
        <v>89.15140000000001</v>
      </c>
      <c r="AV49" s="362">
        <v>90.247699999999995</v>
      </c>
      <c r="AW49" s="362">
        <v>90.137</v>
      </c>
      <c r="AX49" s="362">
        <v>83.209000000000003</v>
      </c>
      <c r="AY49" s="362">
        <v>88.3887</v>
      </c>
      <c r="AZ49" s="431">
        <v>87.627200000000002</v>
      </c>
      <c r="BA49" s="365">
        <v>80.95</v>
      </c>
      <c r="BB49" s="97">
        <v>-7.8724127478545181E-2</v>
      </c>
      <c r="BC49" s="97">
        <v>-1.3286363769594578E-3</v>
      </c>
      <c r="BD49" s="97">
        <v>3.0937797364124754E-2</v>
      </c>
    </row>
    <row r="50" spans="1:56">
      <c r="A50" t="s">
        <v>93</v>
      </c>
      <c r="B50" s="362">
        <v>15.136445</v>
      </c>
      <c r="C50" s="362">
        <v>20.218755000000002</v>
      </c>
      <c r="D50" s="362">
        <v>23.276979799999999</v>
      </c>
      <c r="E50" s="362">
        <v>26.193783799999999</v>
      </c>
      <c r="F50" s="362">
        <v>29.1282654</v>
      </c>
      <c r="G50" s="362">
        <v>26.017007799999998</v>
      </c>
      <c r="H50" s="362">
        <v>27.5505396</v>
      </c>
      <c r="I50" s="362">
        <v>29.384590599999999</v>
      </c>
      <c r="J50" s="362">
        <v>28.001318399999999</v>
      </c>
      <c r="K50" s="362">
        <v>33.622795199999999</v>
      </c>
      <c r="L50" s="362">
        <v>30.3436004</v>
      </c>
      <c r="M50" s="362">
        <v>36.159530799999999</v>
      </c>
      <c r="N50" s="362">
        <v>40.026505800000002</v>
      </c>
      <c r="O50" s="362">
        <v>37.2290256</v>
      </c>
      <c r="P50" s="362">
        <v>38.311778599999997</v>
      </c>
      <c r="Q50" s="362">
        <v>37.030152600000001</v>
      </c>
      <c r="R50" s="362">
        <v>37.975904200000002</v>
      </c>
      <c r="S50" s="362">
        <v>43.981868800000001</v>
      </c>
      <c r="T50" s="362">
        <v>49.934800600000003</v>
      </c>
      <c r="U50" s="362">
        <v>53.991809799999999</v>
      </c>
      <c r="V50" s="362">
        <v>61.1070438</v>
      </c>
      <c r="W50" s="362">
        <v>59.087378000000001</v>
      </c>
      <c r="X50" s="362">
        <v>55.246919400000003</v>
      </c>
      <c r="Y50" s="362">
        <v>63.467003400000003</v>
      </c>
      <c r="Z50" s="362">
        <v>71.744539599999996</v>
      </c>
      <c r="AA50" s="362">
        <v>65.760672</v>
      </c>
      <c r="AB50" s="362">
        <v>70.555721000000005</v>
      </c>
      <c r="AC50" s="362">
        <v>76.818010799999996</v>
      </c>
      <c r="AD50" s="362">
        <v>89.369106799999997</v>
      </c>
      <c r="AE50" s="362">
        <v>88.299611999999996</v>
      </c>
      <c r="AF50" s="362">
        <v>88.980199600000006</v>
      </c>
      <c r="AG50" s="362">
        <v>94.685644999999994</v>
      </c>
      <c r="AH50" s="362">
        <v>98.163712799999999</v>
      </c>
      <c r="AI50" s="362">
        <v>99.485949165033333</v>
      </c>
      <c r="AJ50" s="362">
        <v>95.132943444350005</v>
      </c>
      <c r="AK50" s="362">
        <v>85.062765721500014</v>
      </c>
      <c r="AL50" s="362">
        <v>90.092680449099987</v>
      </c>
      <c r="AM50" s="362">
        <v>87.84837926606258</v>
      </c>
      <c r="AN50" s="362">
        <v>88.68626590896001</v>
      </c>
      <c r="AO50" s="362">
        <v>79.99910564221473</v>
      </c>
      <c r="AP50" s="362">
        <v>81.618102843119999</v>
      </c>
      <c r="AQ50" s="362">
        <v>75.450656932527238</v>
      </c>
      <c r="AR50" s="362">
        <v>63.028342696935006</v>
      </c>
      <c r="AS50" s="362">
        <v>52.48580833475701</v>
      </c>
      <c r="AT50" s="362">
        <v>69.097692909630013</v>
      </c>
      <c r="AU50" s="362">
        <v>62.139673252489011</v>
      </c>
      <c r="AV50" s="362">
        <v>68.980449121801001</v>
      </c>
      <c r="AW50" s="362">
        <v>70.405069092365011</v>
      </c>
      <c r="AX50" s="362">
        <v>70.606877080124008</v>
      </c>
      <c r="AY50" s="362">
        <v>63.747954202513007</v>
      </c>
      <c r="AZ50" s="431">
        <v>70.344902010915007</v>
      </c>
      <c r="BA50" s="365">
        <v>71.726080578004996</v>
      </c>
      <c r="BB50" s="97">
        <v>1.6848494140371262E-2</v>
      </c>
      <c r="BC50" s="97">
        <v>-1.4754152033100265E-2</v>
      </c>
      <c r="BD50" s="97">
        <v>2.741256265157755E-2</v>
      </c>
    </row>
    <row r="51" spans="1:56">
      <c r="A51" t="s">
        <v>506</v>
      </c>
      <c r="B51" s="362">
        <v>1.8605674000000001</v>
      </c>
      <c r="C51" s="362">
        <v>2.0638597999999999</v>
      </c>
      <c r="D51" s="362">
        <v>2.2538939999999998</v>
      </c>
      <c r="E51" s="362">
        <v>3.1333546000000001</v>
      </c>
      <c r="F51" s="362">
        <v>3.6327468000000001</v>
      </c>
      <c r="G51" s="362">
        <v>4.3884641999999996</v>
      </c>
      <c r="H51" s="362">
        <v>5.3872486000000004</v>
      </c>
      <c r="I51" s="362">
        <v>9.8331649999999993</v>
      </c>
      <c r="J51" s="362">
        <v>14.310017200000001</v>
      </c>
      <c r="K51" s="362">
        <v>21.4606064</v>
      </c>
      <c r="L51" s="362">
        <v>28.615614999999998</v>
      </c>
      <c r="M51" s="362">
        <v>38.152680199999999</v>
      </c>
      <c r="N51" s="362">
        <v>51.030811800000002</v>
      </c>
      <c r="O51" s="362">
        <v>52.462697400000003</v>
      </c>
      <c r="P51" s="362">
        <v>59.617705999999998</v>
      </c>
      <c r="Q51" s="362">
        <v>73.923303799999999</v>
      </c>
      <c r="R51" s="362">
        <v>87.088696400000003</v>
      </c>
      <c r="S51" s="362">
        <v>100.25408899999999</v>
      </c>
      <c r="T51" s="362">
        <v>111.3953964</v>
      </c>
      <c r="U51" s="362">
        <v>143.7984372</v>
      </c>
      <c r="V51" s="362" t="s">
        <v>8</v>
      </c>
      <c r="W51" s="362" t="s">
        <v>8</v>
      </c>
      <c r="X51" s="362" t="s">
        <v>8</v>
      </c>
      <c r="Y51" s="362" t="s">
        <v>8</v>
      </c>
      <c r="Z51" s="362" t="s">
        <v>8</v>
      </c>
      <c r="AA51" s="362" t="s">
        <v>8</v>
      </c>
      <c r="AB51" s="362" t="s">
        <v>8</v>
      </c>
      <c r="AC51" s="362" t="s">
        <v>8</v>
      </c>
      <c r="AD51" s="362" t="s">
        <v>8</v>
      </c>
      <c r="AE51" s="362" t="s">
        <v>8</v>
      </c>
      <c r="AF51" s="362" t="s">
        <v>8</v>
      </c>
      <c r="AG51" s="362" t="s">
        <v>8</v>
      </c>
      <c r="AH51" s="362" t="s">
        <v>8</v>
      </c>
      <c r="AI51" s="362" t="s">
        <v>8</v>
      </c>
      <c r="AJ51" s="362" t="s">
        <v>8</v>
      </c>
      <c r="AK51" s="362" t="s">
        <v>8</v>
      </c>
      <c r="AL51" s="362" t="s">
        <v>8</v>
      </c>
      <c r="AM51" s="362" t="s">
        <v>8</v>
      </c>
      <c r="AN51" s="362" t="s">
        <v>8</v>
      </c>
      <c r="AO51" s="362" t="s">
        <v>8</v>
      </c>
      <c r="AP51" s="362" t="s">
        <v>8</v>
      </c>
      <c r="AQ51" s="362" t="s">
        <v>8</v>
      </c>
      <c r="AR51" s="362" t="s">
        <v>8</v>
      </c>
      <c r="AS51" s="362" t="s">
        <v>8</v>
      </c>
      <c r="AT51" s="362" t="s">
        <v>8</v>
      </c>
      <c r="AU51" s="362" t="s">
        <v>8</v>
      </c>
      <c r="AV51" s="362" t="s">
        <v>8</v>
      </c>
      <c r="AW51" s="362" t="s">
        <v>8</v>
      </c>
      <c r="AX51" s="362" t="s">
        <v>8</v>
      </c>
      <c r="AY51" s="362" t="s">
        <v>8</v>
      </c>
      <c r="AZ51" s="431" t="s">
        <v>8</v>
      </c>
      <c r="BA51" s="365" t="s">
        <v>8</v>
      </c>
      <c r="BB51" s="97" t="s">
        <v>8</v>
      </c>
      <c r="BC51" s="97" t="s">
        <v>8</v>
      </c>
      <c r="BD51" s="97" t="s">
        <v>8</v>
      </c>
    </row>
    <row r="52" spans="1:56">
      <c r="A52" t="s">
        <v>71</v>
      </c>
      <c r="B52" s="362" t="s">
        <v>8</v>
      </c>
      <c r="C52" s="362" t="s">
        <v>8</v>
      </c>
      <c r="D52" s="362" t="s">
        <v>8</v>
      </c>
      <c r="E52" s="362" t="s">
        <v>8</v>
      </c>
      <c r="F52" s="362" t="s">
        <v>8</v>
      </c>
      <c r="G52" s="362" t="s">
        <v>8</v>
      </c>
      <c r="H52" s="362" t="s">
        <v>8</v>
      </c>
      <c r="I52" s="362" t="s">
        <v>8</v>
      </c>
      <c r="J52" s="362" t="s">
        <v>8</v>
      </c>
      <c r="K52" s="362" t="s">
        <v>8</v>
      </c>
      <c r="L52" s="362" t="s">
        <v>8</v>
      </c>
      <c r="M52" s="362" t="s">
        <v>8</v>
      </c>
      <c r="N52" s="362" t="s">
        <v>8</v>
      </c>
      <c r="O52" s="362" t="s">
        <v>8</v>
      </c>
      <c r="P52" s="362" t="s">
        <v>8</v>
      </c>
      <c r="Q52" s="362" t="s">
        <v>8</v>
      </c>
      <c r="R52" s="362" t="s">
        <v>8</v>
      </c>
      <c r="S52" s="362" t="s">
        <v>8</v>
      </c>
      <c r="T52" s="362" t="s">
        <v>8</v>
      </c>
      <c r="U52" s="362" t="s">
        <v>8</v>
      </c>
      <c r="V52" s="362">
        <v>0</v>
      </c>
      <c r="W52" s="362">
        <v>0</v>
      </c>
      <c r="X52" s="362">
        <v>0</v>
      </c>
      <c r="Y52" s="362">
        <v>0</v>
      </c>
      <c r="Z52" s="362">
        <v>0</v>
      </c>
      <c r="AA52" s="362">
        <v>0</v>
      </c>
      <c r="AB52" s="362">
        <v>0</v>
      </c>
      <c r="AC52" s="362">
        <v>0</v>
      </c>
      <c r="AD52" s="362">
        <v>0</v>
      </c>
      <c r="AE52" s="362">
        <v>0</v>
      </c>
      <c r="AF52" s="362">
        <v>0</v>
      </c>
      <c r="AG52" s="362">
        <v>0</v>
      </c>
      <c r="AH52" s="362">
        <v>0</v>
      </c>
      <c r="AI52" s="362">
        <v>0</v>
      </c>
      <c r="AJ52" s="362">
        <v>0</v>
      </c>
      <c r="AK52" s="362">
        <v>0</v>
      </c>
      <c r="AL52" s="362">
        <v>0</v>
      </c>
      <c r="AM52" s="362">
        <v>0</v>
      </c>
      <c r="AN52" s="362">
        <v>0</v>
      </c>
      <c r="AO52" s="362">
        <v>0</v>
      </c>
      <c r="AP52" s="362">
        <v>0</v>
      </c>
      <c r="AQ52" s="362">
        <v>0</v>
      </c>
      <c r="AR52" s="362">
        <v>0</v>
      </c>
      <c r="AS52" s="362">
        <v>0</v>
      </c>
      <c r="AT52" s="362">
        <v>0</v>
      </c>
      <c r="AU52" s="362">
        <v>0</v>
      </c>
      <c r="AV52" s="362">
        <v>0</v>
      </c>
      <c r="AW52" s="362">
        <v>0</v>
      </c>
      <c r="AX52" s="362">
        <v>0</v>
      </c>
      <c r="AY52" s="362">
        <v>0</v>
      </c>
      <c r="AZ52" s="431">
        <v>0</v>
      </c>
      <c r="BA52" s="365">
        <v>0</v>
      </c>
      <c r="BB52" s="97">
        <v>0</v>
      </c>
      <c r="BC52" s="97">
        <v>0</v>
      </c>
      <c r="BD52" s="97">
        <v>0</v>
      </c>
    </row>
    <row r="53" spans="1:56">
      <c r="A53" t="s">
        <v>134</v>
      </c>
      <c r="B53" s="362">
        <v>0</v>
      </c>
      <c r="C53" s="362">
        <v>0</v>
      </c>
      <c r="D53" s="362">
        <v>0</v>
      </c>
      <c r="E53" s="362">
        <v>0</v>
      </c>
      <c r="F53" s="362">
        <v>0</v>
      </c>
      <c r="G53" s="362">
        <v>0</v>
      </c>
      <c r="H53" s="362">
        <v>0</v>
      </c>
      <c r="I53" s="362">
        <v>0</v>
      </c>
      <c r="J53" s="362">
        <v>0</v>
      </c>
      <c r="K53" s="362">
        <v>0</v>
      </c>
      <c r="L53" s="362">
        <v>0</v>
      </c>
      <c r="M53" s="362">
        <v>0</v>
      </c>
      <c r="N53" s="362">
        <v>0</v>
      </c>
      <c r="O53" s="362">
        <v>0</v>
      </c>
      <c r="P53" s="362">
        <v>0</v>
      </c>
      <c r="Q53" s="362">
        <v>0</v>
      </c>
      <c r="R53" s="362">
        <v>0.29168040000000001</v>
      </c>
      <c r="S53" s="362">
        <v>2.5367356000000001</v>
      </c>
      <c r="T53" s="362">
        <v>3.9155883999999999</v>
      </c>
      <c r="U53" s="362">
        <v>4.4194000000000004</v>
      </c>
      <c r="V53" s="362">
        <v>9.3209248000000002</v>
      </c>
      <c r="W53" s="362">
        <v>6.7722861999999999</v>
      </c>
      <c r="X53" s="362">
        <v>8.8260120000000004</v>
      </c>
      <c r="Y53" s="362">
        <v>8.9477265999999993</v>
      </c>
      <c r="Z53" s="362">
        <v>5.9652066000000001</v>
      </c>
      <c r="AA53" s="362">
        <v>4.6219999999999999</v>
      </c>
      <c r="AB53" s="362">
        <v>4.952</v>
      </c>
      <c r="AC53" s="362">
        <v>3.9710000000000001</v>
      </c>
      <c r="AD53" s="362">
        <v>3.956</v>
      </c>
      <c r="AE53" s="362">
        <v>4.609</v>
      </c>
      <c r="AF53" s="362">
        <v>5.0795192</v>
      </c>
      <c r="AG53" s="362">
        <v>6.8866044000000004</v>
      </c>
      <c r="AH53" s="362">
        <v>6.6188228000000002</v>
      </c>
      <c r="AI53" s="362">
        <v>6.6099839999999999</v>
      </c>
      <c r="AJ53" s="362">
        <v>6.7731180000000002</v>
      </c>
      <c r="AK53" s="362">
        <v>6.7674076000000003</v>
      </c>
      <c r="AL53" s="362">
        <v>7.24573</v>
      </c>
      <c r="AM53" s="362">
        <v>7.8084103999999996</v>
      </c>
      <c r="AN53" s="362">
        <v>7.2045687999999997</v>
      </c>
      <c r="AO53" s="362">
        <v>7.66</v>
      </c>
      <c r="AP53" s="362">
        <v>8.6019310000000004</v>
      </c>
      <c r="AQ53" s="362">
        <v>8.1882999999999999</v>
      </c>
      <c r="AR53" s="362">
        <v>8.2484000000000002</v>
      </c>
      <c r="AS53" s="362">
        <v>8.7346000000000004</v>
      </c>
      <c r="AT53" s="362">
        <v>8.2326999999999995</v>
      </c>
      <c r="AU53" s="362">
        <v>8.1470000000000002</v>
      </c>
      <c r="AV53" s="362">
        <v>8.7629999999999999</v>
      </c>
      <c r="AW53" s="362">
        <v>7.8389999999999995</v>
      </c>
      <c r="AX53" s="362">
        <v>7.6597</v>
      </c>
      <c r="AY53" s="362">
        <v>8.8347999999999995</v>
      </c>
      <c r="AZ53" s="431">
        <v>8.4356999999999989</v>
      </c>
      <c r="BA53" s="365">
        <v>8.0945</v>
      </c>
      <c r="BB53" s="97">
        <v>-4.3068876349156571E-2</v>
      </c>
      <c r="BC53" s="97">
        <v>-1.9494985376382612E-3</v>
      </c>
      <c r="BD53" s="97">
        <v>3.0935886443966376E-3</v>
      </c>
    </row>
    <row r="54" spans="1:56">
      <c r="A54" s="175" t="s">
        <v>135</v>
      </c>
      <c r="B54" s="369">
        <v>21.783222599999995</v>
      </c>
      <c r="C54" s="369">
        <v>28.210610800000005</v>
      </c>
      <c r="D54" s="369">
        <v>33.310210399999995</v>
      </c>
      <c r="E54" s="369">
        <v>37.678932799999998</v>
      </c>
      <c r="F54" s="369">
        <v>46.536185000000003</v>
      </c>
      <c r="G54" s="369">
        <v>49.758707600000001</v>
      </c>
      <c r="H54" s="369">
        <v>57.734688200000001</v>
      </c>
      <c r="I54" s="369">
        <v>77.273511400000004</v>
      </c>
      <c r="J54" s="369">
        <v>88.604463599999988</v>
      </c>
      <c r="K54" s="369">
        <v>107.54607619999997</v>
      </c>
      <c r="L54" s="369">
        <v>144.19670160000001</v>
      </c>
      <c r="M54" s="369">
        <v>174.04067599999996</v>
      </c>
      <c r="N54" s="369">
        <v>212.4314598631579</v>
      </c>
      <c r="O54" s="369">
        <v>233.09805923157901</v>
      </c>
      <c r="P54" s="369">
        <v>261.41158904210528</v>
      </c>
      <c r="Q54" s="369">
        <v>312.15137121052635</v>
      </c>
      <c r="R54" s="369">
        <v>408.27123149473687</v>
      </c>
      <c r="S54" s="369">
        <v>454.02940176842111</v>
      </c>
      <c r="T54" s="369">
        <v>528.27288850526327</v>
      </c>
      <c r="U54" s="369">
        <v>669.57655747368437</v>
      </c>
      <c r="V54" s="369">
        <v>800.30969458947402</v>
      </c>
      <c r="W54" s="369">
        <v>847.01435655789476</v>
      </c>
      <c r="X54" s="369">
        <v>898.16260808421043</v>
      </c>
      <c r="Y54" s="369">
        <v>986.0777007368423</v>
      </c>
      <c r="Z54" s="369">
        <v>1024.7757019368421</v>
      </c>
      <c r="AA54" s="369">
        <v>1012.5151576631579</v>
      </c>
      <c r="AB54" s="369">
        <v>1038.5461776736843</v>
      </c>
      <c r="AC54" s="369">
        <v>1044.5440145894738</v>
      </c>
      <c r="AD54" s="369">
        <v>1080.5573494842104</v>
      </c>
      <c r="AE54" s="369">
        <v>1050.5725433789473</v>
      </c>
      <c r="AF54" s="369">
        <v>1076.9344730631581</v>
      </c>
      <c r="AG54" s="369">
        <v>1143.8335822631577</v>
      </c>
      <c r="AH54" s="369">
        <v>1152.9525429894736</v>
      </c>
      <c r="AI54" s="369">
        <v>1139.5239807650335</v>
      </c>
      <c r="AJ54" s="369">
        <v>1162.7586774759291</v>
      </c>
      <c r="AK54" s="369">
        <v>1181.4844952372896</v>
      </c>
      <c r="AL54" s="369">
        <v>1220.998133575416</v>
      </c>
      <c r="AM54" s="369">
        <v>1239.4444706976417</v>
      </c>
      <c r="AN54" s="369">
        <v>1258.2354882773811</v>
      </c>
      <c r="AO54" s="369">
        <v>1272.1812443053727</v>
      </c>
      <c r="AP54" s="369">
        <v>1260.3615358220677</v>
      </c>
      <c r="AQ54" s="369">
        <v>1267.2354011956852</v>
      </c>
      <c r="AR54" s="369">
        <v>1218.46521885483</v>
      </c>
      <c r="AS54" s="369">
        <v>1220.6420920715993</v>
      </c>
      <c r="AT54" s="369">
        <v>1170.7689364359462</v>
      </c>
      <c r="AU54" s="369">
        <v>1205.0065729942273</v>
      </c>
      <c r="AV54" s="369">
        <v>1199.4491350113638</v>
      </c>
      <c r="AW54" s="369">
        <v>1178.378219408155</v>
      </c>
      <c r="AX54" s="369">
        <v>1161.820977869598</v>
      </c>
      <c r="AY54" s="369">
        <v>1175.9219246761972</v>
      </c>
      <c r="AZ54" s="369">
        <v>1166.4996700460028</v>
      </c>
      <c r="BA54" s="369">
        <v>1141.0778877521236</v>
      </c>
      <c r="BB54" s="270">
        <v>-2.446591471356141E-2</v>
      </c>
      <c r="BC54" s="270">
        <v>-7.709238543614827E-3</v>
      </c>
      <c r="BD54" s="270">
        <v>0.436101747596772</v>
      </c>
    </row>
    <row r="55" spans="1:56">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362"/>
      <c r="AZ55" s="431"/>
      <c r="BA55" s="365"/>
      <c r="BB55" s="97"/>
      <c r="BC55" s="97"/>
      <c r="BD55" s="97"/>
    </row>
    <row r="56" spans="1:56">
      <c r="A56" t="s">
        <v>72</v>
      </c>
      <c r="B56" s="362">
        <v>0</v>
      </c>
      <c r="C56" s="362">
        <v>0</v>
      </c>
      <c r="D56" s="362">
        <v>0</v>
      </c>
      <c r="E56" s="362">
        <v>0</v>
      </c>
      <c r="F56" s="362">
        <v>0</v>
      </c>
      <c r="G56" s="362">
        <v>0</v>
      </c>
      <c r="H56" s="362">
        <v>0</v>
      </c>
      <c r="I56" s="362">
        <v>0</v>
      </c>
      <c r="J56" s="362">
        <v>0</v>
      </c>
      <c r="K56" s="362">
        <v>0</v>
      </c>
      <c r="L56" s="362">
        <v>0</v>
      </c>
      <c r="M56" s="362">
        <v>0</v>
      </c>
      <c r="N56" s="362">
        <v>0</v>
      </c>
      <c r="O56" s="362">
        <v>0</v>
      </c>
      <c r="P56" s="362">
        <v>0</v>
      </c>
      <c r="Q56" s="362">
        <v>0</v>
      </c>
      <c r="R56" s="362">
        <v>0</v>
      </c>
      <c r="S56" s="362">
        <v>0</v>
      </c>
      <c r="T56" s="362">
        <v>0</v>
      </c>
      <c r="U56" s="362">
        <v>0</v>
      </c>
      <c r="V56" s="362">
        <v>0</v>
      </c>
      <c r="W56" s="362">
        <v>0</v>
      </c>
      <c r="X56" s="362">
        <v>0</v>
      </c>
      <c r="Y56" s="362">
        <v>0</v>
      </c>
      <c r="Z56" s="362">
        <v>0</v>
      </c>
      <c r="AA56" s="362">
        <v>0</v>
      </c>
      <c r="AB56" s="362">
        <v>0</v>
      </c>
      <c r="AC56" s="362">
        <v>0</v>
      </c>
      <c r="AD56" s="362">
        <v>0</v>
      </c>
      <c r="AE56" s="362">
        <v>0</v>
      </c>
      <c r="AF56" s="362">
        <v>0</v>
      </c>
      <c r="AG56" s="362">
        <v>0</v>
      </c>
      <c r="AH56" s="362">
        <v>0</v>
      </c>
      <c r="AI56" s="362">
        <v>0</v>
      </c>
      <c r="AJ56" s="362">
        <v>0</v>
      </c>
      <c r="AK56" s="362">
        <v>0</v>
      </c>
      <c r="AL56" s="362">
        <v>0</v>
      </c>
      <c r="AM56" s="362">
        <v>0</v>
      </c>
      <c r="AN56" s="362">
        <v>0</v>
      </c>
      <c r="AO56" s="362">
        <v>0</v>
      </c>
      <c r="AP56" s="362">
        <v>0</v>
      </c>
      <c r="AQ56" s="362">
        <v>0</v>
      </c>
      <c r="AR56" s="362">
        <v>0</v>
      </c>
      <c r="AS56" s="362">
        <v>0</v>
      </c>
      <c r="AT56" s="362">
        <v>0</v>
      </c>
      <c r="AU56" s="362">
        <v>0</v>
      </c>
      <c r="AV56" s="362">
        <v>0.1031368421052639</v>
      </c>
      <c r="AW56" s="362">
        <v>1.3982210526315881</v>
      </c>
      <c r="AX56" s="362">
        <v>4.0986000000000278</v>
      </c>
      <c r="AY56" s="362">
        <v>4.3578947368421357</v>
      </c>
      <c r="AZ56" s="431">
        <v>3.5470000000000002</v>
      </c>
      <c r="BA56" s="365">
        <v>6.2354421052632221</v>
      </c>
      <c r="BB56" s="97">
        <v>0.75314501781778032</v>
      </c>
      <c r="BC56" s="97">
        <v>0</v>
      </c>
      <c r="BD56" s="97">
        <v>2.3830864030681305E-3</v>
      </c>
    </row>
    <row r="57" spans="1:56">
      <c r="A57" t="s">
        <v>365</v>
      </c>
      <c r="B57" s="362">
        <v>0</v>
      </c>
      <c r="C57" s="362">
        <v>0</v>
      </c>
      <c r="D57" s="362">
        <v>0</v>
      </c>
      <c r="E57" s="362">
        <v>0</v>
      </c>
      <c r="F57" s="362">
        <v>0</v>
      </c>
      <c r="G57" s="362">
        <v>0</v>
      </c>
      <c r="H57" s="362">
        <v>0</v>
      </c>
      <c r="I57" s="362">
        <v>0</v>
      </c>
      <c r="J57" s="362">
        <v>0</v>
      </c>
      <c r="K57" s="362">
        <v>0</v>
      </c>
      <c r="L57" s="362">
        <v>0</v>
      </c>
      <c r="M57" s="362">
        <v>0</v>
      </c>
      <c r="N57" s="362">
        <v>0</v>
      </c>
      <c r="O57" s="362">
        <v>0</v>
      </c>
      <c r="P57" s="362">
        <v>0</v>
      </c>
      <c r="Q57" s="362">
        <v>0</v>
      </c>
      <c r="R57" s="362">
        <v>0</v>
      </c>
      <c r="S57" s="362">
        <v>0</v>
      </c>
      <c r="T57" s="362">
        <v>0</v>
      </c>
      <c r="U57" s="362">
        <v>0</v>
      </c>
      <c r="V57" s="362">
        <v>0</v>
      </c>
      <c r="W57" s="362">
        <v>0</v>
      </c>
      <c r="X57" s="362">
        <v>0</v>
      </c>
      <c r="Y57" s="362">
        <v>0</v>
      </c>
      <c r="Z57" s="362">
        <v>0</v>
      </c>
      <c r="AA57" s="362">
        <v>0</v>
      </c>
      <c r="AB57" s="362">
        <v>0</v>
      </c>
      <c r="AC57" s="362">
        <v>0</v>
      </c>
      <c r="AD57" s="362">
        <v>0</v>
      </c>
      <c r="AE57" s="362">
        <v>0</v>
      </c>
      <c r="AF57" s="362">
        <v>0</v>
      </c>
      <c r="AG57" s="362">
        <v>0</v>
      </c>
      <c r="AH57" s="362">
        <v>0</v>
      </c>
      <c r="AI57" s="362">
        <v>0</v>
      </c>
      <c r="AJ57" s="362">
        <v>0</v>
      </c>
      <c r="AK57" s="362">
        <v>0</v>
      </c>
      <c r="AL57" s="362">
        <v>0</v>
      </c>
      <c r="AM57" s="362">
        <v>0</v>
      </c>
      <c r="AN57" s="362">
        <v>0</v>
      </c>
      <c r="AO57" s="362">
        <v>0</v>
      </c>
      <c r="AP57" s="362">
        <v>0</v>
      </c>
      <c r="AQ57" s="362">
        <v>0</v>
      </c>
      <c r="AR57" s="362">
        <v>0</v>
      </c>
      <c r="AS57" s="362">
        <v>0</v>
      </c>
      <c r="AT57" s="362">
        <v>0</v>
      </c>
      <c r="AU57" s="362">
        <v>0</v>
      </c>
      <c r="AV57" s="362">
        <v>0</v>
      </c>
      <c r="AW57" s="362">
        <v>0</v>
      </c>
      <c r="AX57" s="362">
        <v>0</v>
      </c>
      <c r="AY57" s="362">
        <v>0</v>
      </c>
      <c r="AZ57" s="431">
        <v>0</v>
      </c>
      <c r="BA57" s="365">
        <v>0</v>
      </c>
      <c r="BB57" s="97">
        <v>0</v>
      </c>
      <c r="BC57" s="97">
        <v>0</v>
      </c>
      <c r="BD57" s="97">
        <v>0</v>
      </c>
    </row>
    <row r="58" spans="1:56">
      <c r="A58" t="s">
        <v>74</v>
      </c>
      <c r="B58" s="362">
        <v>0</v>
      </c>
      <c r="C58" s="362">
        <v>0</v>
      </c>
      <c r="D58" s="362">
        <v>0</v>
      </c>
      <c r="E58" s="362">
        <v>0</v>
      </c>
      <c r="F58" s="362">
        <v>0</v>
      </c>
      <c r="G58" s="362">
        <v>0</v>
      </c>
      <c r="H58" s="362">
        <v>0</v>
      </c>
      <c r="I58" s="362">
        <v>0</v>
      </c>
      <c r="J58" s="362">
        <v>0</v>
      </c>
      <c r="K58" s="362">
        <v>0</v>
      </c>
      <c r="L58" s="362">
        <v>0</v>
      </c>
      <c r="M58" s="362">
        <v>0</v>
      </c>
      <c r="N58" s="362">
        <v>0</v>
      </c>
      <c r="O58" s="362">
        <v>0</v>
      </c>
      <c r="P58" s="362">
        <v>0</v>
      </c>
      <c r="Q58" s="362">
        <v>0</v>
      </c>
      <c r="R58" s="362">
        <v>0</v>
      </c>
      <c r="S58" s="362">
        <v>0</v>
      </c>
      <c r="T58" s="362">
        <v>0</v>
      </c>
      <c r="U58" s="362">
        <v>0</v>
      </c>
      <c r="V58" s="362">
        <v>0</v>
      </c>
      <c r="W58" s="362">
        <v>0</v>
      </c>
      <c r="X58" s="362">
        <v>0</v>
      </c>
      <c r="Y58" s="362">
        <v>0</v>
      </c>
      <c r="Z58" s="362">
        <v>0</v>
      </c>
      <c r="AA58" s="362">
        <v>0</v>
      </c>
      <c r="AB58" s="362">
        <v>0</v>
      </c>
      <c r="AC58" s="362">
        <v>0</v>
      </c>
      <c r="AD58" s="362">
        <v>0</v>
      </c>
      <c r="AE58" s="362">
        <v>0</v>
      </c>
      <c r="AF58" s="362">
        <v>0</v>
      </c>
      <c r="AG58" s="362">
        <v>0</v>
      </c>
      <c r="AH58" s="362">
        <v>0</v>
      </c>
      <c r="AI58" s="362">
        <v>0</v>
      </c>
      <c r="AJ58" s="362">
        <v>0</v>
      </c>
      <c r="AK58" s="362">
        <v>0</v>
      </c>
      <c r="AL58" s="362">
        <v>0</v>
      </c>
      <c r="AM58" s="362">
        <v>0</v>
      </c>
      <c r="AN58" s="362">
        <v>0</v>
      </c>
      <c r="AO58" s="362">
        <v>0</v>
      </c>
      <c r="AP58" s="362">
        <v>0</v>
      </c>
      <c r="AQ58" s="362">
        <v>0</v>
      </c>
      <c r="AR58" s="362">
        <v>0</v>
      </c>
      <c r="AS58" s="362">
        <v>0</v>
      </c>
      <c r="AT58" s="362">
        <v>0</v>
      </c>
      <c r="AU58" s="362">
        <v>0</v>
      </c>
      <c r="AV58" s="362">
        <v>0</v>
      </c>
      <c r="AW58" s="362">
        <v>0</v>
      </c>
      <c r="AX58" s="362">
        <v>0</v>
      </c>
      <c r="AY58" s="362">
        <v>0</v>
      </c>
      <c r="AZ58" s="431">
        <v>0</v>
      </c>
      <c r="BA58" s="365">
        <v>0</v>
      </c>
      <c r="BB58" s="97">
        <v>0</v>
      </c>
      <c r="BC58" s="97">
        <v>0</v>
      </c>
      <c r="BD58" s="97">
        <v>0</v>
      </c>
    </row>
    <row r="59" spans="1:56">
      <c r="A59" t="s">
        <v>120</v>
      </c>
      <c r="B59" s="362">
        <v>0</v>
      </c>
      <c r="C59" s="362">
        <v>0</v>
      </c>
      <c r="D59" s="362">
        <v>0</v>
      </c>
      <c r="E59" s="362">
        <v>0</v>
      </c>
      <c r="F59" s="362">
        <v>0</v>
      </c>
      <c r="G59" s="362">
        <v>0</v>
      </c>
      <c r="H59" s="362">
        <v>0</v>
      </c>
      <c r="I59" s="362">
        <v>0</v>
      </c>
      <c r="J59" s="362">
        <v>0</v>
      </c>
      <c r="K59" s="362">
        <v>0</v>
      </c>
      <c r="L59" s="362">
        <v>0</v>
      </c>
      <c r="M59" s="362">
        <v>0</v>
      </c>
      <c r="N59" s="362">
        <v>0</v>
      </c>
      <c r="O59" s="362">
        <v>0</v>
      </c>
      <c r="P59" s="362">
        <v>0</v>
      </c>
      <c r="Q59" s="362">
        <v>0</v>
      </c>
      <c r="R59" s="362">
        <v>0</v>
      </c>
      <c r="S59" s="362">
        <v>0</v>
      </c>
      <c r="T59" s="362">
        <v>0</v>
      </c>
      <c r="U59" s="362">
        <v>0</v>
      </c>
      <c r="V59" s="362">
        <v>0</v>
      </c>
      <c r="W59" s="362">
        <v>0</v>
      </c>
      <c r="X59" s="362">
        <v>0</v>
      </c>
      <c r="Y59" s="362">
        <v>0</v>
      </c>
      <c r="Z59" s="362">
        <v>0</v>
      </c>
      <c r="AA59" s="362">
        <v>0</v>
      </c>
      <c r="AB59" s="362">
        <v>0</v>
      </c>
      <c r="AC59" s="362">
        <v>0</v>
      </c>
      <c r="AD59" s="362">
        <v>0</v>
      </c>
      <c r="AE59" s="362">
        <v>0</v>
      </c>
      <c r="AF59" s="362">
        <v>0</v>
      </c>
      <c r="AG59" s="362">
        <v>0</v>
      </c>
      <c r="AH59" s="362">
        <v>0</v>
      </c>
      <c r="AI59" s="362">
        <v>0</v>
      </c>
      <c r="AJ59" s="362">
        <v>0</v>
      </c>
      <c r="AK59" s="362">
        <v>0</v>
      </c>
      <c r="AL59" s="362">
        <v>0</v>
      </c>
      <c r="AM59" s="362">
        <v>0</v>
      </c>
      <c r="AN59" s="362">
        <v>0</v>
      </c>
      <c r="AO59" s="362">
        <v>0</v>
      </c>
      <c r="AP59" s="362">
        <v>0</v>
      </c>
      <c r="AQ59" s="362">
        <v>0</v>
      </c>
      <c r="AR59" s="362">
        <v>0</v>
      </c>
      <c r="AS59" s="362">
        <v>0</v>
      </c>
      <c r="AT59" s="362">
        <v>0</v>
      </c>
      <c r="AU59" s="362">
        <v>0</v>
      </c>
      <c r="AV59" s="362">
        <v>0</v>
      </c>
      <c r="AW59" s="362">
        <v>0</v>
      </c>
      <c r="AX59" s="362">
        <v>0</v>
      </c>
      <c r="AY59" s="362">
        <v>0</v>
      </c>
      <c r="AZ59" s="431">
        <v>0</v>
      </c>
      <c r="BA59" s="365">
        <v>0</v>
      </c>
      <c r="BB59" s="97">
        <v>0</v>
      </c>
      <c r="BC59" s="97">
        <v>0</v>
      </c>
      <c r="BD59" s="97">
        <v>0</v>
      </c>
    </row>
    <row r="60" spans="1:56">
      <c r="A60" t="s">
        <v>75</v>
      </c>
      <c r="B60" s="362">
        <v>0</v>
      </c>
      <c r="C60" s="362">
        <v>0</v>
      </c>
      <c r="D60" s="362">
        <v>0</v>
      </c>
      <c r="E60" s="362">
        <v>0</v>
      </c>
      <c r="F60" s="362">
        <v>0</v>
      </c>
      <c r="G60" s="362">
        <v>0</v>
      </c>
      <c r="H60" s="362">
        <v>0</v>
      </c>
      <c r="I60" s="362">
        <v>0</v>
      </c>
      <c r="J60" s="362">
        <v>0</v>
      </c>
      <c r="K60" s="362">
        <v>0</v>
      </c>
      <c r="L60" s="362">
        <v>0</v>
      </c>
      <c r="M60" s="362">
        <v>0</v>
      </c>
      <c r="N60" s="362">
        <v>0</v>
      </c>
      <c r="O60" s="362">
        <v>0</v>
      </c>
      <c r="P60" s="362">
        <v>0</v>
      </c>
      <c r="Q60" s="362">
        <v>0</v>
      </c>
      <c r="R60" s="362">
        <v>0</v>
      </c>
      <c r="S60" s="362">
        <v>0</v>
      </c>
      <c r="T60" s="362">
        <v>0</v>
      </c>
      <c r="U60" s="362">
        <v>0</v>
      </c>
      <c r="V60" s="362">
        <v>0</v>
      </c>
      <c r="W60" s="362">
        <v>0</v>
      </c>
      <c r="X60" s="362">
        <v>0</v>
      </c>
      <c r="Y60" s="362">
        <v>0</v>
      </c>
      <c r="Z60" s="362">
        <v>0</v>
      </c>
      <c r="AA60" s="362">
        <v>0</v>
      </c>
      <c r="AB60" s="362">
        <v>0</v>
      </c>
      <c r="AC60" s="362">
        <v>0</v>
      </c>
      <c r="AD60" s="362">
        <v>0</v>
      </c>
      <c r="AE60" s="362">
        <v>0</v>
      </c>
      <c r="AF60" s="362">
        <v>0</v>
      </c>
      <c r="AG60" s="362">
        <v>0</v>
      </c>
      <c r="AH60" s="362">
        <v>0</v>
      </c>
      <c r="AI60" s="362">
        <v>0</v>
      </c>
      <c r="AJ60" s="362">
        <v>0</v>
      </c>
      <c r="AK60" s="362">
        <v>0</v>
      </c>
      <c r="AL60" s="362">
        <v>0</v>
      </c>
      <c r="AM60" s="362">
        <v>0</v>
      </c>
      <c r="AN60" s="362">
        <v>0</v>
      </c>
      <c r="AO60" s="362">
        <v>0</v>
      </c>
      <c r="AP60" s="362">
        <v>0</v>
      </c>
      <c r="AQ60" s="362">
        <v>0</v>
      </c>
      <c r="AR60" s="362">
        <v>0</v>
      </c>
      <c r="AS60" s="362">
        <v>0</v>
      </c>
      <c r="AT60" s="362">
        <v>0</v>
      </c>
      <c r="AU60" s="362">
        <v>0</v>
      </c>
      <c r="AV60" s="362">
        <v>0</v>
      </c>
      <c r="AW60" s="362">
        <v>0</v>
      </c>
      <c r="AX60" s="362">
        <v>0</v>
      </c>
      <c r="AY60" s="362">
        <v>0</v>
      </c>
      <c r="AZ60" s="431">
        <v>0</v>
      </c>
      <c r="BA60" s="365">
        <v>0</v>
      </c>
      <c r="BB60" s="97">
        <v>0</v>
      </c>
      <c r="BC60" s="97">
        <v>0</v>
      </c>
      <c r="BD60" s="97">
        <v>0</v>
      </c>
    </row>
    <row r="61" spans="1:56">
      <c r="A61" t="s">
        <v>121</v>
      </c>
      <c r="B61" s="362">
        <v>0</v>
      </c>
      <c r="C61" s="362">
        <v>0</v>
      </c>
      <c r="D61" s="362">
        <v>0</v>
      </c>
      <c r="E61" s="362">
        <v>0</v>
      </c>
      <c r="F61" s="362">
        <v>0</v>
      </c>
      <c r="G61" s="362">
        <v>0</v>
      </c>
      <c r="H61" s="362">
        <v>0</v>
      </c>
      <c r="I61" s="362">
        <v>0</v>
      </c>
      <c r="J61" s="362">
        <v>0</v>
      </c>
      <c r="K61" s="362">
        <v>0</v>
      </c>
      <c r="L61" s="362">
        <v>0</v>
      </c>
      <c r="M61" s="362">
        <v>0</v>
      </c>
      <c r="N61" s="362">
        <v>0</v>
      </c>
      <c r="O61" s="362">
        <v>0</v>
      </c>
      <c r="P61" s="362">
        <v>0</v>
      </c>
      <c r="Q61" s="362">
        <v>0</v>
      </c>
      <c r="R61" s="362">
        <v>0</v>
      </c>
      <c r="S61" s="362">
        <v>0</v>
      </c>
      <c r="T61" s="362">
        <v>0</v>
      </c>
      <c r="U61" s="362">
        <v>0</v>
      </c>
      <c r="V61" s="362">
        <v>0</v>
      </c>
      <c r="W61" s="362">
        <v>0</v>
      </c>
      <c r="X61" s="362">
        <v>0</v>
      </c>
      <c r="Y61" s="362">
        <v>0</v>
      </c>
      <c r="Z61" s="362">
        <v>0</v>
      </c>
      <c r="AA61" s="362">
        <v>0</v>
      </c>
      <c r="AB61" s="362">
        <v>0</v>
      </c>
      <c r="AC61" s="362">
        <v>0</v>
      </c>
      <c r="AD61" s="362">
        <v>0</v>
      </c>
      <c r="AE61" s="362">
        <v>0</v>
      </c>
      <c r="AF61" s="362">
        <v>0</v>
      </c>
      <c r="AG61" s="362">
        <v>0</v>
      </c>
      <c r="AH61" s="362">
        <v>0</v>
      </c>
      <c r="AI61" s="362">
        <v>0</v>
      </c>
      <c r="AJ61" s="362">
        <v>0</v>
      </c>
      <c r="AK61" s="362">
        <v>0</v>
      </c>
      <c r="AL61" s="362">
        <v>0</v>
      </c>
      <c r="AM61" s="362">
        <v>0</v>
      </c>
      <c r="AN61" s="362">
        <v>0</v>
      </c>
      <c r="AO61" s="362">
        <v>0</v>
      </c>
      <c r="AP61" s="362">
        <v>0</v>
      </c>
      <c r="AQ61" s="362">
        <v>0</v>
      </c>
      <c r="AR61" s="362">
        <v>0</v>
      </c>
      <c r="AS61" s="362">
        <v>0</v>
      </c>
      <c r="AT61" s="362">
        <v>0</v>
      </c>
      <c r="AU61" s="362">
        <v>0</v>
      </c>
      <c r="AV61" s="362">
        <v>0</v>
      </c>
      <c r="AW61" s="362">
        <v>0</v>
      </c>
      <c r="AX61" s="362">
        <v>0</v>
      </c>
      <c r="AY61" s="362">
        <v>0</v>
      </c>
      <c r="AZ61" s="431">
        <v>0</v>
      </c>
      <c r="BA61" s="365">
        <v>0</v>
      </c>
      <c r="BB61" s="97">
        <v>0</v>
      </c>
      <c r="BC61" s="97">
        <v>0</v>
      </c>
      <c r="BD61" s="97">
        <v>0</v>
      </c>
    </row>
    <row r="62" spans="1:56">
      <c r="A62" t="s">
        <v>78</v>
      </c>
      <c r="B62" s="362">
        <v>0</v>
      </c>
      <c r="C62" s="362">
        <v>0</v>
      </c>
      <c r="D62" s="362">
        <v>0</v>
      </c>
      <c r="E62" s="362">
        <v>0</v>
      </c>
      <c r="F62" s="362">
        <v>0</v>
      </c>
      <c r="G62" s="362">
        <v>0</v>
      </c>
      <c r="H62" s="362">
        <v>0</v>
      </c>
      <c r="I62" s="362">
        <v>0</v>
      </c>
      <c r="J62" s="362">
        <v>0</v>
      </c>
      <c r="K62" s="362">
        <v>0</v>
      </c>
      <c r="L62" s="362">
        <v>0</v>
      </c>
      <c r="M62" s="362">
        <v>0</v>
      </c>
      <c r="N62" s="362">
        <v>0</v>
      </c>
      <c r="O62" s="362">
        <v>0</v>
      </c>
      <c r="P62" s="362">
        <v>0</v>
      </c>
      <c r="Q62" s="362">
        <v>0</v>
      </c>
      <c r="R62" s="362">
        <v>0</v>
      </c>
      <c r="S62" s="362">
        <v>0</v>
      </c>
      <c r="T62" s="362">
        <v>0</v>
      </c>
      <c r="U62" s="362">
        <v>0</v>
      </c>
      <c r="V62" s="362">
        <v>0</v>
      </c>
      <c r="W62" s="362">
        <v>0</v>
      </c>
      <c r="X62" s="362">
        <v>0</v>
      </c>
      <c r="Y62" s="362">
        <v>0</v>
      </c>
      <c r="Z62" s="362">
        <v>0</v>
      </c>
      <c r="AA62" s="362">
        <v>0</v>
      </c>
      <c r="AB62" s="362">
        <v>0</v>
      </c>
      <c r="AC62" s="362">
        <v>0</v>
      </c>
      <c r="AD62" s="362">
        <v>0</v>
      </c>
      <c r="AE62" s="362">
        <v>0</v>
      </c>
      <c r="AF62" s="362">
        <v>0</v>
      </c>
      <c r="AG62" s="362">
        <v>0</v>
      </c>
      <c r="AH62" s="362">
        <v>0</v>
      </c>
      <c r="AI62" s="362">
        <v>0</v>
      </c>
      <c r="AJ62" s="362">
        <v>0</v>
      </c>
      <c r="AK62" s="362">
        <v>0</v>
      </c>
      <c r="AL62" s="362">
        <v>0</v>
      </c>
      <c r="AM62" s="362">
        <v>0</v>
      </c>
      <c r="AN62" s="362">
        <v>0</v>
      </c>
      <c r="AO62" s="362">
        <v>0</v>
      </c>
      <c r="AP62" s="362">
        <v>0</v>
      </c>
      <c r="AQ62" s="362">
        <v>0</v>
      </c>
      <c r="AR62" s="362">
        <v>0</v>
      </c>
      <c r="AS62" s="362">
        <v>0</v>
      </c>
      <c r="AT62" s="362">
        <v>0</v>
      </c>
      <c r="AU62" s="362">
        <v>0</v>
      </c>
      <c r="AV62" s="362">
        <v>0</v>
      </c>
      <c r="AW62" s="362">
        <v>0</v>
      </c>
      <c r="AX62" s="362">
        <v>0</v>
      </c>
      <c r="AY62" s="362">
        <v>0</v>
      </c>
      <c r="AZ62" s="431">
        <v>0</v>
      </c>
      <c r="BA62" s="365">
        <v>0</v>
      </c>
      <c r="BB62" s="97">
        <v>0</v>
      </c>
      <c r="BC62" s="97">
        <v>0</v>
      </c>
      <c r="BD62" s="97">
        <v>0</v>
      </c>
    </row>
    <row r="63" spans="1:56">
      <c r="A63" s="175" t="s">
        <v>79</v>
      </c>
      <c r="B63" s="369">
        <v>0</v>
      </c>
      <c r="C63" s="369">
        <v>0</v>
      </c>
      <c r="D63" s="369">
        <v>0</v>
      </c>
      <c r="E63" s="369">
        <v>0</v>
      </c>
      <c r="F63" s="369">
        <v>0</v>
      </c>
      <c r="G63" s="369">
        <v>0</v>
      </c>
      <c r="H63" s="369">
        <v>0</v>
      </c>
      <c r="I63" s="369">
        <v>0</v>
      </c>
      <c r="J63" s="369">
        <v>0</v>
      </c>
      <c r="K63" s="369">
        <v>0</v>
      </c>
      <c r="L63" s="369">
        <v>0</v>
      </c>
      <c r="M63" s="369">
        <v>0</v>
      </c>
      <c r="N63" s="369">
        <v>0</v>
      </c>
      <c r="O63" s="369">
        <v>0</v>
      </c>
      <c r="P63" s="369">
        <v>0</v>
      </c>
      <c r="Q63" s="369">
        <v>0</v>
      </c>
      <c r="R63" s="369">
        <v>0</v>
      </c>
      <c r="S63" s="369">
        <v>0</v>
      </c>
      <c r="T63" s="369">
        <v>0</v>
      </c>
      <c r="U63" s="369">
        <v>0</v>
      </c>
      <c r="V63" s="369">
        <v>0</v>
      </c>
      <c r="W63" s="369">
        <v>0</v>
      </c>
      <c r="X63" s="369">
        <v>0</v>
      </c>
      <c r="Y63" s="369">
        <v>0</v>
      </c>
      <c r="Z63" s="369">
        <v>0</v>
      </c>
      <c r="AA63" s="369">
        <v>0</v>
      </c>
      <c r="AB63" s="369">
        <v>0</v>
      </c>
      <c r="AC63" s="369">
        <v>0</v>
      </c>
      <c r="AD63" s="369">
        <v>0</v>
      </c>
      <c r="AE63" s="369">
        <v>0</v>
      </c>
      <c r="AF63" s="369">
        <v>0</v>
      </c>
      <c r="AG63" s="369">
        <v>0</v>
      </c>
      <c r="AH63" s="369">
        <v>0</v>
      </c>
      <c r="AI63" s="369">
        <v>0</v>
      </c>
      <c r="AJ63" s="369">
        <v>0</v>
      </c>
      <c r="AK63" s="369">
        <v>0</v>
      </c>
      <c r="AL63" s="369">
        <v>0</v>
      </c>
      <c r="AM63" s="369">
        <v>0</v>
      </c>
      <c r="AN63" s="369">
        <v>0</v>
      </c>
      <c r="AO63" s="369">
        <v>0</v>
      </c>
      <c r="AP63" s="369">
        <v>0</v>
      </c>
      <c r="AQ63" s="369">
        <v>0</v>
      </c>
      <c r="AR63" s="369">
        <v>0</v>
      </c>
      <c r="AS63" s="369">
        <v>0</v>
      </c>
      <c r="AT63" s="369">
        <v>0</v>
      </c>
      <c r="AU63" s="369">
        <v>0</v>
      </c>
      <c r="AV63" s="369">
        <v>0.1031368421052639</v>
      </c>
      <c r="AW63" s="369">
        <v>1.3982210526315881</v>
      </c>
      <c r="AX63" s="369">
        <v>4.0986000000000278</v>
      </c>
      <c r="AY63" s="369">
        <v>4.3578947368421357</v>
      </c>
      <c r="AZ63" s="369">
        <v>3.5470000000000002</v>
      </c>
      <c r="BA63" s="369">
        <v>6.2354421052632221</v>
      </c>
      <c r="BB63" s="270">
        <v>0.75314501781778032</v>
      </c>
      <c r="BC63" s="270">
        <v>0</v>
      </c>
      <c r="BD63" s="270">
        <v>2.3830864030681305E-3</v>
      </c>
    </row>
    <row r="64" spans="1:56">
      <c r="B64" s="362"/>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431"/>
      <c r="BA64" s="365"/>
      <c r="BB64" s="97"/>
      <c r="BC64" s="97"/>
      <c r="BD64" s="97"/>
    </row>
    <row r="65" spans="1:56">
      <c r="A65" t="s">
        <v>103</v>
      </c>
      <c r="B65" s="362">
        <v>0</v>
      </c>
      <c r="C65" s="362">
        <v>0</v>
      </c>
      <c r="D65" s="362">
        <v>0</v>
      </c>
      <c r="E65" s="362">
        <v>0</v>
      </c>
      <c r="F65" s="362">
        <v>0</v>
      </c>
      <c r="G65" s="362">
        <v>0</v>
      </c>
      <c r="H65" s="362">
        <v>0</v>
      </c>
      <c r="I65" s="362">
        <v>0</v>
      </c>
      <c r="J65" s="362">
        <v>0</v>
      </c>
      <c r="K65" s="362">
        <v>0</v>
      </c>
      <c r="L65" s="362">
        <v>0</v>
      </c>
      <c r="M65" s="362">
        <v>0</v>
      </c>
      <c r="N65" s="362">
        <v>0</v>
      </c>
      <c r="O65" s="362">
        <v>0</v>
      </c>
      <c r="P65" s="362">
        <v>0</v>
      </c>
      <c r="Q65" s="362">
        <v>0</v>
      </c>
      <c r="R65" s="362">
        <v>0</v>
      </c>
      <c r="S65" s="362">
        <v>0</v>
      </c>
      <c r="T65" s="362">
        <v>0</v>
      </c>
      <c r="U65" s="362">
        <v>0</v>
      </c>
      <c r="V65" s="362">
        <v>0</v>
      </c>
      <c r="W65" s="362">
        <v>0</v>
      </c>
      <c r="X65" s="362">
        <v>0</v>
      </c>
      <c r="Y65" s="362">
        <v>0</v>
      </c>
      <c r="Z65" s="362">
        <v>0</v>
      </c>
      <c r="AA65" s="362">
        <v>0</v>
      </c>
      <c r="AB65" s="362">
        <v>0</v>
      </c>
      <c r="AC65" s="362">
        <v>0</v>
      </c>
      <c r="AD65" s="362">
        <v>0</v>
      </c>
      <c r="AE65" s="362">
        <v>0</v>
      </c>
      <c r="AF65" s="362">
        <v>0</v>
      </c>
      <c r="AG65" s="362">
        <v>0</v>
      </c>
      <c r="AH65" s="362">
        <v>0</v>
      </c>
      <c r="AI65" s="362">
        <v>0</v>
      </c>
      <c r="AJ65" s="362">
        <v>0</v>
      </c>
      <c r="AK65" s="362">
        <v>0</v>
      </c>
      <c r="AL65" s="362">
        <v>0</v>
      </c>
      <c r="AM65" s="362">
        <v>0</v>
      </c>
      <c r="AN65" s="362">
        <v>0</v>
      </c>
      <c r="AO65" s="362">
        <v>0</v>
      </c>
      <c r="AP65" s="362">
        <v>0</v>
      </c>
      <c r="AQ65" s="362">
        <v>0</v>
      </c>
      <c r="AR65" s="362">
        <v>0</v>
      </c>
      <c r="AS65" s="362">
        <v>0</v>
      </c>
      <c r="AT65" s="362">
        <v>0</v>
      </c>
      <c r="AU65" s="362">
        <v>0</v>
      </c>
      <c r="AV65" s="362">
        <v>0</v>
      </c>
      <c r="AW65" s="362">
        <v>0</v>
      </c>
      <c r="AX65" s="362">
        <v>0</v>
      </c>
      <c r="AY65" s="362">
        <v>0</v>
      </c>
      <c r="AZ65" s="431">
        <v>0</v>
      </c>
      <c r="BA65" s="365">
        <v>0</v>
      </c>
      <c r="BB65" s="97">
        <v>0</v>
      </c>
      <c r="BC65" s="97">
        <v>0</v>
      </c>
      <c r="BD65" s="97">
        <v>0</v>
      </c>
    </row>
    <row r="66" spans="1:56">
      <c r="A66" t="s">
        <v>81</v>
      </c>
      <c r="B66" s="362">
        <v>0</v>
      </c>
      <c r="C66" s="362">
        <v>0</v>
      </c>
      <c r="D66" s="362">
        <v>0</v>
      </c>
      <c r="E66" s="362">
        <v>0</v>
      </c>
      <c r="F66" s="362">
        <v>0</v>
      </c>
      <c r="G66" s="362">
        <v>0</v>
      </c>
      <c r="H66" s="362">
        <v>0</v>
      </c>
      <c r="I66" s="362">
        <v>0</v>
      </c>
      <c r="J66" s="362">
        <v>0</v>
      </c>
      <c r="K66" s="362">
        <v>0</v>
      </c>
      <c r="L66" s="362">
        <v>0</v>
      </c>
      <c r="M66" s="362">
        <v>0</v>
      </c>
      <c r="N66" s="362">
        <v>0</v>
      </c>
      <c r="O66" s="362">
        <v>0</v>
      </c>
      <c r="P66" s="362">
        <v>0</v>
      </c>
      <c r="Q66" s="362">
        <v>0</v>
      </c>
      <c r="R66" s="362">
        <v>0</v>
      </c>
      <c r="S66" s="362">
        <v>0</v>
      </c>
      <c r="T66" s="362">
        <v>0</v>
      </c>
      <c r="U66" s="362">
        <v>0</v>
      </c>
      <c r="V66" s="362">
        <v>0</v>
      </c>
      <c r="W66" s="362">
        <v>0</v>
      </c>
      <c r="X66" s="362">
        <v>0</v>
      </c>
      <c r="Y66" s="362">
        <v>0</v>
      </c>
      <c r="Z66" s="362">
        <v>0</v>
      </c>
      <c r="AA66" s="362">
        <v>0</v>
      </c>
      <c r="AB66" s="362">
        <v>0</v>
      </c>
      <c r="AC66" s="362">
        <v>0</v>
      </c>
      <c r="AD66" s="362">
        <v>0</v>
      </c>
      <c r="AE66" s="362">
        <v>0</v>
      </c>
      <c r="AF66" s="362">
        <v>0</v>
      </c>
      <c r="AG66" s="362">
        <v>0</v>
      </c>
      <c r="AH66" s="362">
        <v>0</v>
      </c>
      <c r="AI66" s="362">
        <v>0</v>
      </c>
      <c r="AJ66" s="362">
        <v>0</v>
      </c>
      <c r="AK66" s="362">
        <v>0</v>
      </c>
      <c r="AL66" s="362">
        <v>0</v>
      </c>
      <c r="AM66" s="362">
        <v>0</v>
      </c>
      <c r="AN66" s="362">
        <v>0</v>
      </c>
      <c r="AO66" s="362">
        <v>0</v>
      </c>
      <c r="AP66" s="362">
        <v>0</v>
      </c>
      <c r="AQ66" s="362">
        <v>0</v>
      </c>
      <c r="AR66" s="362">
        <v>0</v>
      </c>
      <c r="AS66" s="362">
        <v>0</v>
      </c>
      <c r="AT66" s="362">
        <v>0</v>
      </c>
      <c r="AU66" s="362">
        <v>0</v>
      </c>
      <c r="AV66" s="362">
        <v>0</v>
      </c>
      <c r="AW66" s="362">
        <v>0</v>
      </c>
      <c r="AX66" s="362">
        <v>0</v>
      </c>
      <c r="AY66" s="362">
        <v>0</v>
      </c>
      <c r="AZ66" s="431">
        <v>0</v>
      </c>
      <c r="BA66" s="365">
        <v>0</v>
      </c>
      <c r="BB66" s="97">
        <v>0</v>
      </c>
      <c r="BC66" s="97">
        <v>0</v>
      </c>
      <c r="BD66" s="97">
        <v>0</v>
      </c>
    </row>
    <row r="67" spans="1:56">
      <c r="A67" t="s">
        <v>163</v>
      </c>
      <c r="B67" s="362">
        <v>0</v>
      </c>
      <c r="C67" s="362">
        <v>0</v>
      </c>
      <c r="D67" s="362">
        <v>0</v>
      </c>
      <c r="E67" s="362">
        <v>0</v>
      </c>
      <c r="F67" s="362">
        <v>0</v>
      </c>
      <c r="G67" s="362">
        <v>0</v>
      </c>
      <c r="H67" s="362">
        <v>0</v>
      </c>
      <c r="I67" s="362">
        <v>0</v>
      </c>
      <c r="J67" s="362">
        <v>0</v>
      </c>
      <c r="K67" s="362">
        <v>0</v>
      </c>
      <c r="L67" s="362">
        <v>0</v>
      </c>
      <c r="M67" s="362">
        <v>0</v>
      </c>
      <c r="N67" s="362">
        <v>0</v>
      </c>
      <c r="O67" s="362">
        <v>0</v>
      </c>
      <c r="P67" s="362">
        <v>0</v>
      </c>
      <c r="Q67" s="362">
        <v>0</v>
      </c>
      <c r="R67" s="362">
        <v>0</v>
      </c>
      <c r="S67" s="362">
        <v>0</v>
      </c>
      <c r="T67" s="362">
        <v>0</v>
      </c>
      <c r="U67" s="362">
        <v>4.1321389999999996</v>
      </c>
      <c r="V67" s="362">
        <v>5.5949603999999997</v>
      </c>
      <c r="W67" s="362">
        <v>9.2674818000000005</v>
      </c>
      <c r="X67" s="362">
        <v>6.4920986000000003</v>
      </c>
      <c r="Y67" s="362">
        <v>11.048500000000001</v>
      </c>
      <c r="Z67" s="362">
        <v>11.684893600000001</v>
      </c>
      <c r="AA67" s="362">
        <v>8.8962521999999993</v>
      </c>
      <c r="AB67" s="362">
        <v>9.6254532000000008</v>
      </c>
      <c r="AC67" s="362">
        <v>9.7801322000000006</v>
      </c>
      <c r="AD67" s="362">
        <v>7.6367231999999996</v>
      </c>
      <c r="AE67" s="362">
        <v>10.2132334</v>
      </c>
      <c r="AF67" s="362">
        <v>11.897024800000001</v>
      </c>
      <c r="AG67" s="362">
        <v>12.396417</v>
      </c>
      <c r="AH67" s="362">
        <v>13.311232800000001</v>
      </c>
      <c r="AI67" s="362">
        <v>14.318856</v>
      </c>
      <c r="AJ67" s="362">
        <v>13.5145252</v>
      </c>
      <c r="AK67" s="362">
        <v>13.6957206</v>
      </c>
      <c r="AL67" s="362">
        <v>11.287147600000001</v>
      </c>
      <c r="AM67" s="362">
        <v>12.6262258</v>
      </c>
      <c r="AN67" s="362">
        <v>12.663</v>
      </c>
      <c r="AO67" s="362">
        <v>13.365</v>
      </c>
      <c r="AP67" s="362">
        <v>11.292999999999999</v>
      </c>
      <c r="AQ67" s="362">
        <v>11.78</v>
      </c>
      <c r="AR67" s="362">
        <v>11.317</v>
      </c>
      <c r="AS67" s="362">
        <v>13.004</v>
      </c>
      <c r="AT67" s="362">
        <v>12.805999999999999</v>
      </c>
      <c r="AU67" s="362">
        <v>12.099</v>
      </c>
      <c r="AV67" s="362">
        <v>13.502000000000001</v>
      </c>
      <c r="AW67" s="362">
        <v>11.954000000000001</v>
      </c>
      <c r="AX67" s="362">
        <v>14.106</v>
      </c>
      <c r="AY67" s="362">
        <v>13.794</v>
      </c>
      <c r="AZ67" s="431">
        <v>12.237</v>
      </c>
      <c r="BA67" s="365">
        <v>15.913439</v>
      </c>
      <c r="BB67" s="97">
        <v>0.29688319510255345</v>
      </c>
      <c r="BC67" s="97">
        <v>8.0604200979743634E-3</v>
      </c>
      <c r="BD67" s="97">
        <v>6.0818622748407668E-3</v>
      </c>
    </row>
    <row r="68" spans="1:56">
      <c r="A68" t="s">
        <v>97</v>
      </c>
      <c r="B68" s="362">
        <v>0</v>
      </c>
      <c r="C68" s="362">
        <v>0</v>
      </c>
      <c r="D68" s="362">
        <v>0</v>
      </c>
      <c r="E68" s="362">
        <v>0</v>
      </c>
      <c r="F68" s="362">
        <v>0</v>
      </c>
      <c r="G68" s="362">
        <v>0</v>
      </c>
      <c r="H68" s="362">
        <v>0</v>
      </c>
      <c r="I68" s="362">
        <v>0</v>
      </c>
      <c r="J68" s="362">
        <v>0</v>
      </c>
      <c r="K68" s="362">
        <v>0</v>
      </c>
      <c r="L68" s="362">
        <v>0</v>
      </c>
      <c r="M68" s="362">
        <v>0</v>
      </c>
      <c r="N68" s="362">
        <v>0</v>
      </c>
      <c r="O68" s="362">
        <v>0</v>
      </c>
      <c r="P68" s="362">
        <v>0</v>
      </c>
      <c r="Q68" s="362">
        <v>0</v>
      </c>
      <c r="R68" s="362">
        <v>0</v>
      </c>
      <c r="S68" s="362">
        <v>0</v>
      </c>
      <c r="T68" s="362">
        <v>0</v>
      </c>
      <c r="U68" s="362">
        <v>0</v>
      </c>
      <c r="V68" s="362">
        <v>0</v>
      </c>
      <c r="W68" s="362">
        <v>0</v>
      </c>
      <c r="X68" s="362">
        <v>0</v>
      </c>
      <c r="Y68" s="362">
        <v>0</v>
      </c>
      <c r="Z68" s="362">
        <v>0</v>
      </c>
      <c r="AA68" s="362">
        <v>0</v>
      </c>
      <c r="AB68" s="362">
        <v>0</v>
      </c>
      <c r="AC68" s="362">
        <v>0</v>
      </c>
      <c r="AD68" s="362">
        <v>0</v>
      </c>
      <c r="AE68" s="362">
        <v>0</v>
      </c>
      <c r="AF68" s="362">
        <v>0</v>
      </c>
      <c r="AG68" s="362">
        <v>0</v>
      </c>
      <c r="AH68" s="362">
        <v>0</v>
      </c>
      <c r="AI68" s="362">
        <v>0</v>
      </c>
      <c r="AJ68" s="362">
        <v>0</v>
      </c>
      <c r="AK68" s="362">
        <v>0</v>
      </c>
      <c r="AL68" s="362">
        <v>0</v>
      </c>
      <c r="AM68" s="362">
        <v>0</v>
      </c>
      <c r="AN68" s="362">
        <v>0</v>
      </c>
      <c r="AO68" s="362">
        <v>0</v>
      </c>
      <c r="AP68" s="362">
        <v>0</v>
      </c>
      <c r="AQ68" s="362">
        <v>0</v>
      </c>
      <c r="AR68" s="362">
        <v>0</v>
      </c>
      <c r="AS68" s="362">
        <v>0</v>
      </c>
      <c r="AT68" s="362">
        <v>0</v>
      </c>
      <c r="AU68" s="362">
        <v>0</v>
      </c>
      <c r="AV68" s="362">
        <v>0</v>
      </c>
      <c r="AW68" s="362">
        <v>0</v>
      </c>
      <c r="AX68" s="362">
        <v>0</v>
      </c>
      <c r="AY68" s="362">
        <v>0</v>
      </c>
      <c r="AZ68" s="431">
        <v>0</v>
      </c>
      <c r="BA68" s="365">
        <v>0</v>
      </c>
      <c r="BB68" s="97">
        <v>0</v>
      </c>
      <c r="BC68" s="97">
        <v>0</v>
      </c>
      <c r="BD68" s="97">
        <v>0</v>
      </c>
    </row>
    <row r="69" spans="1:56">
      <c r="A69" s="175" t="s">
        <v>98</v>
      </c>
      <c r="B69" s="369">
        <v>0</v>
      </c>
      <c r="C69" s="369">
        <v>0</v>
      </c>
      <c r="D69" s="369">
        <v>0</v>
      </c>
      <c r="E69" s="369">
        <v>0</v>
      </c>
      <c r="F69" s="369">
        <v>0</v>
      </c>
      <c r="G69" s="369">
        <v>0</v>
      </c>
      <c r="H69" s="369">
        <v>0</v>
      </c>
      <c r="I69" s="369">
        <v>0</v>
      </c>
      <c r="J69" s="369">
        <v>0</v>
      </c>
      <c r="K69" s="369">
        <v>0</v>
      </c>
      <c r="L69" s="369">
        <v>0</v>
      </c>
      <c r="M69" s="369">
        <v>0</v>
      </c>
      <c r="N69" s="369">
        <v>0</v>
      </c>
      <c r="O69" s="369">
        <v>0</v>
      </c>
      <c r="P69" s="369">
        <v>0</v>
      </c>
      <c r="Q69" s="369">
        <v>0</v>
      </c>
      <c r="R69" s="369">
        <v>0</v>
      </c>
      <c r="S69" s="369">
        <v>0</v>
      </c>
      <c r="T69" s="369">
        <v>0</v>
      </c>
      <c r="U69" s="369">
        <v>4.1321389999999996</v>
      </c>
      <c r="V69" s="369">
        <v>5.5949603999999997</v>
      </c>
      <c r="W69" s="369">
        <v>9.2674818000000005</v>
      </c>
      <c r="X69" s="369">
        <v>6.4920986000000003</v>
      </c>
      <c r="Y69" s="369">
        <v>11.048500000000001</v>
      </c>
      <c r="Z69" s="369">
        <v>11.684893600000001</v>
      </c>
      <c r="AA69" s="369">
        <v>8.8962521999999993</v>
      </c>
      <c r="AB69" s="369">
        <v>9.6254532000000008</v>
      </c>
      <c r="AC69" s="369">
        <v>9.7801322000000006</v>
      </c>
      <c r="AD69" s="369">
        <v>7.6367231999999996</v>
      </c>
      <c r="AE69" s="369">
        <v>10.2132334</v>
      </c>
      <c r="AF69" s="369">
        <v>11.897024800000001</v>
      </c>
      <c r="AG69" s="369">
        <v>12.396417</v>
      </c>
      <c r="AH69" s="369">
        <v>13.311232800000001</v>
      </c>
      <c r="AI69" s="369">
        <v>14.318856</v>
      </c>
      <c r="AJ69" s="369">
        <v>13.5145252</v>
      </c>
      <c r="AK69" s="369">
        <v>13.6957206</v>
      </c>
      <c r="AL69" s="369">
        <v>11.287147600000001</v>
      </c>
      <c r="AM69" s="369">
        <v>12.6262258</v>
      </c>
      <c r="AN69" s="369">
        <v>12.663</v>
      </c>
      <c r="AO69" s="369">
        <v>13.365</v>
      </c>
      <c r="AP69" s="369">
        <v>11.292999999999999</v>
      </c>
      <c r="AQ69" s="369">
        <v>11.78</v>
      </c>
      <c r="AR69" s="369">
        <v>11.317</v>
      </c>
      <c r="AS69" s="369">
        <v>13.004</v>
      </c>
      <c r="AT69" s="369">
        <v>12.805999999999999</v>
      </c>
      <c r="AU69" s="369">
        <v>12.099</v>
      </c>
      <c r="AV69" s="369">
        <v>13.502000000000001</v>
      </c>
      <c r="AW69" s="369">
        <v>11.954000000000001</v>
      </c>
      <c r="AX69" s="369">
        <v>14.106</v>
      </c>
      <c r="AY69" s="369">
        <v>13.794</v>
      </c>
      <c r="AZ69" s="369">
        <v>12.237</v>
      </c>
      <c r="BA69" s="369">
        <v>15.913439</v>
      </c>
      <c r="BB69" s="270">
        <v>0.29688319510255345</v>
      </c>
      <c r="BC69" s="270">
        <v>8.0604200979743634E-3</v>
      </c>
      <c r="BD69" s="270">
        <v>6.0818622748407668E-3</v>
      </c>
    </row>
    <row r="70" spans="1:56">
      <c r="B70" s="362"/>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362"/>
      <c r="AZ70" s="431"/>
      <c r="BA70" s="365"/>
      <c r="BB70" s="97"/>
      <c r="BC70" s="97"/>
      <c r="BD70" s="97"/>
    </row>
    <row r="71" spans="1:56">
      <c r="A71" t="s">
        <v>104</v>
      </c>
      <c r="B71" s="362">
        <v>0</v>
      </c>
      <c r="C71" s="362">
        <v>0</v>
      </c>
      <c r="D71" s="362">
        <v>0</v>
      </c>
      <c r="E71" s="362">
        <v>0</v>
      </c>
      <c r="F71" s="362">
        <v>0</v>
      </c>
      <c r="G71" s="362">
        <v>0</v>
      </c>
      <c r="H71" s="362">
        <v>0</v>
      </c>
      <c r="I71" s="362">
        <v>0</v>
      </c>
      <c r="J71" s="362">
        <v>0</v>
      </c>
      <c r="K71" s="362">
        <v>0</v>
      </c>
      <c r="L71" s="362">
        <v>0</v>
      </c>
      <c r="M71" s="362">
        <v>0</v>
      </c>
      <c r="N71" s="362">
        <v>0</v>
      </c>
      <c r="O71" s="362">
        <v>0</v>
      </c>
      <c r="P71" s="362">
        <v>0</v>
      </c>
      <c r="Q71" s="362">
        <v>0</v>
      </c>
      <c r="R71" s="362">
        <v>0</v>
      </c>
      <c r="S71" s="362">
        <v>0</v>
      </c>
      <c r="T71" s="362">
        <v>0</v>
      </c>
      <c r="U71" s="362">
        <v>0</v>
      </c>
      <c r="V71" s="362">
        <v>0</v>
      </c>
      <c r="W71" s="362">
        <v>0</v>
      </c>
      <c r="X71" s="362">
        <v>0</v>
      </c>
      <c r="Y71" s="362">
        <v>0</v>
      </c>
      <c r="Z71" s="362">
        <v>0</v>
      </c>
      <c r="AA71" s="362">
        <v>0</v>
      </c>
      <c r="AB71" s="362">
        <v>0</v>
      </c>
      <c r="AC71" s="362">
        <v>0</v>
      </c>
      <c r="AD71" s="362">
        <v>0</v>
      </c>
      <c r="AE71" s="362">
        <v>0</v>
      </c>
      <c r="AF71" s="362">
        <v>0</v>
      </c>
      <c r="AG71" s="362">
        <v>0</v>
      </c>
      <c r="AH71" s="362">
        <v>0</v>
      </c>
      <c r="AI71" s="362">
        <v>0</v>
      </c>
      <c r="AJ71" s="362">
        <v>0</v>
      </c>
      <c r="AK71" s="362">
        <v>0</v>
      </c>
      <c r="AL71" s="362">
        <v>0</v>
      </c>
      <c r="AM71" s="362">
        <v>0</v>
      </c>
      <c r="AN71" s="362">
        <v>0</v>
      </c>
      <c r="AO71" s="362">
        <v>0</v>
      </c>
      <c r="AP71" s="362">
        <v>0</v>
      </c>
      <c r="AQ71" s="362">
        <v>0</v>
      </c>
      <c r="AR71" s="362">
        <v>0</v>
      </c>
      <c r="AS71" s="362">
        <v>0</v>
      </c>
      <c r="AT71" s="362">
        <v>0</v>
      </c>
      <c r="AU71" s="362">
        <v>0</v>
      </c>
      <c r="AV71" s="362">
        <v>0</v>
      </c>
      <c r="AW71" s="362">
        <v>0</v>
      </c>
      <c r="AX71" s="362">
        <v>0</v>
      </c>
      <c r="AY71" s="362">
        <v>0</v>
      </c>
      <c r="AZ71" s="431">
        <v>0</v>
      </c>
      <c r="BA71" s="365">
        <v>0</v>
      </c>
      <c r="BB71" s="97">
        <v>0</v>
      </c>
      <c r="BC71" s="97">
        <v>0</v>
      </c>
      <c r="BD71" s="97">
        <v>0</v>
      </c>
    </row>
    <row r="72" spans="1:56">
      <c r="A72" t="s">
        <v>164</v>
      </c>
      <c r="B72" s="362">
        <v>0</v>
      </c>
      <c r="C72" s="362">
        <v>0</v>
      </c>
      <c r="D72" s="362">
        <v>0</v>
      </c>
      <c r="E72" s="362">
        <v>0</v>
      </c>
      <c r="F72" s="362">
        <v>0</v>
      </c>
      <c r="G72" s="362">
        <v>0</v>
      </c>
      <c r="H72" s="362">
        <v>0</v>
      </c>
      <c r="I72" s="362">
        <v>0</v>
      </c>
      <c r="J72" s="362">
        <v>0</v>
      </c>
      <c r="K72" s="362">
        <v>0</v>
      </c>
      <c r="L72" s="362">
        <v>0</v>
      </c>
      <c r="M72" s="362">
        <v>0</v>
      </c>
      <c r="N72" s="362">
        <v>0</v>
      </c>
      <c r="O72" s="362">
        <v>0</v>
      </c>
      <c r="P72" s="362">
        <v>0</v>
      </c>
      <c r="Q72" s="362">
        <v>0</v>
      </c>
      <c r="R72" s="362">
        <v>0</v>
      </c>
      <c r="S72" s="362">
        <v>0</v>
      </c>
      <c r="T72" s="362">
        <v>0</v>
      </c>
      <c r="U72" s="362">
        <v>0</v>
      </c>
      <c r="V72" s="362">
        <v>0</v>
      </c>
      <c r="W72" s="362">
        <v>0</v>
      </c>
      <c r="X72" s="362">
        <v>0</v>
      </c>
      <c r="Y72" s="362">
        <v>0</v>
      </c>
      <c r="Z72" s="362">
        <v>0</v>
      </c>
      <c r="AA72" s="362">
        <v>0</v>
      </c>
      <c r="AB72" s="362">
        <v>0</v>
      </c>
      <c r="AC72" s="362">
        <v>0</v>
      </c>
      <c r="AD72" s="362">
        <v>0</v>
      </c>
      <c r="AE72" s="362">
        <v>0</v>
      </c>
      <c r="AF72" s="362">
        <v>0</v>
      </c>
      <c r="AG72" s="362">
        <v>0</v>
      </c>
      <c r="AH72" s="362">
        <v>0</v>
      </c>
      <c r="AI72" s="362">
        <v>0</v>
      </c>
      <c r="AJ72" s="362">
        <v>0</v>
      </c>
      <c r="AK72" s="362">
        <v>0</v>
      </c>
      <c r="AL72" s="362">
        <v>0</v>
      </c>
      <c r="AM72" s="362">
        <v>0</v>
      </c>
      <c r="AN72" s="362">
        <v>0</v>
      </c>
      <c r="AO72" s="362">
        <v>0</v>
      </c>
      <c r="AP72" s="362">
        <v>0</v>
      </c>
      <c r="AQ72" s="362">
        <v>0</v>
      </c>
      <c r="AR72" s="362">
        <v>0</v>
      </c>
      <c r="AS72" s="362">
        <v>0</v>
      </c>
      <c r="AT72" s="362">
        <v>0</v>
      </c>
      <c r="AU72" s="362">
        <v>0</v>
      </c>
      <c r="AV72" s="362">
        <v>0</v>
      </c>
      <c r="AW72" s="362">
        <v>0</v>
      </c>
      <c r="AX72" s="362">
        <v>0</v>
      </c>
      <c r="AY72" s="362">
        <v>0</v>
      </c>
      <c r="AZ72" s="431">
        <v>0</v>
      </c>
      <c r="BA72" s="365">
        <v>0</v>
      </c>
      <c r="BB72" s="97">
        <v>0</v>
      </c>
      <c r="BC72" s="97">
        <v>0</v>
      </c>
      <c r="BD72" s="97">
        <v>0</v>
      </c>
    </row>
    <row r="73" spans="1:56">
      <c r="A73" t="s">
        <v>54</v>
      </c>
      <c r="B73" s="362">
        <v>0</v>
      </c>
      <c r="C73" s="362">
        <v>0</v>
      </c>
      <c r="D73" s="362">
        <v>0</v>
      </c>
      <c r="E73" s="362">
        <v>0</v>
      </c>
      <c r="F73" s="362">
        <v>0</v>
      </c>
      <c r="G73" s="362">
        <v>0</v>
      </c>
      <c r="H73" s="362">
        <v>0</v>
      </c>
      <c r="I73" s="362">
        <v>0</v>
      </c>
      <c r="J73" s="362">
        <v>0</v>
      </c>
      <c r="K73" s="362">
        <v>0</v>
      </c>
      <c r="L73" s="362">
        <v>0</v>
      </c>
      <c r="M73" s="362">
        <v>0</v>
      </c>
      <c r="N73" s="362">
        <v>0</v>
      </c>
      <c r="O73" s="362">
        <v>0</v>
      </c>
      <c r="P73" s="362">
        <v>0</v>
      </c>
      <c r="Q73" s="362">
        <v>0</v>
      </c>
      <c r="R73" s="362">
        <v>0</v>
      </c>
      <c r="S73" s="362">
        <v>0</v>
      </c>
      <c r="T73" s="362">
        <v>0</v>
      </c>
      <c r="U73" s="362">
        <v>0</v>
      </c>
      <c r="V73" s="362">
        <v>0</v>
      </c>
      <c r="W73" s="362">
        <v>0</v>
      </c>
      <c r="X73" s="362">
        <v>0</v>
      </c>
      <c r="Y73" s="362">
        <v>0</v>
      </c>
      <c r="Z73" s="362">
        <v>0</v>
      </c>
      <c r="AA73" s="362">
        <v>0</v>
      </c>
      <c r="AB73" s="362">
        <v>0</v>
      </c>
      <c r="AC73" s="362">
        <v>0</v>
      </c>
      <c r="AD73" s="362">
        <v>1.6042422000000001</v>
      </c>
      <c r="AE73" s="362">
        <v>14.760795999999999</v>
      </c>
      <c r="AF73" s="362">
        <v>12.833937600000001</v>
      </c>
      <c r="AG73" s="362">
        <v>14.340953000000001</v>
      </c>
      <c r="AH73" s="362">
        <v>14.4205022</v>
      </c>
      <c r="AI73" s="362">
        <v>14.102305400000001</v>
      </c>
      <c r="AJ73" s="362">
        <v>14.9508302</v>
      </c>
      <c r="AK73" s="362">
        <v>16.7406872</v>
      </c>
      <c r="AL73" s="362">
        <v>17.474307599999999</v>
      </c>
      <c r="AM73" s="362">
        <v>25.1331278</v>
      </c>
      <c r="AN73" s="362">
        <v>43.349894599999999</v>
      </c>
      <c r="AO73" s="362">
        <v>50.469000000000001</v>
      </c>
      <c r="AP73" s="362">
        <v>53.088000000000001</v>
      </c>
      <c r="AQ73" s="362">
        <v>54.843000000000004</v>
      </c>
      <c r="AR73" s="362">
        <v>62.13</v>
      </c>
      <c r="AS73" s="362">
        <v>68.394000000000005</v>
      </c>
      <c r="AT73" s="362">
        <v>70.134</v>
      </c>
      <c r="AU73" s="362">
        <v>73.88</v>
      </c>
      <c r="AV73" s="362">
        <v>86.35</v>
      </c>
      <c r="AW73" s="362">
        <v>97.394000000000005</v>
      </c>
      <c r="AX73" s="362">
        <v>111.61300000000001</v>
      </c>
      <c r="AY73" s="362">
        <v>132.53800000000001</v>
      </c>
      <c r="AZ73" s="431">
        <v>170.79</v>
      </c>
      <c r="BA73" s="365">
        <v>213.2</v>
      </c>
      <c r="BB73" s="97">
        <v>0.24490594495460982</v>
      </c>
      <c r="BC73" s="97">
        <v>0.1239490056036765</v>
      </c>
      <c r="BD73" s="97">
        <v>8.1481635553198234E-2</v>
      </c>
    </row>
    <row r="74" spans="1:56">
      <c r="A74" t="s">
        <v>165</v>
      </c>
      <c r="B74" s="362">
        <v>0</v>
      </c>
      <c r="C74" s="362">
        <v>0</v>
      </c>
      <c r="D74" s="362">
        <v>0</v>
      </c>
      <c r="E74" s="362">
        <v>0</v>
      </c>
      <c r="F74" s="362">
        <v>0</v>
      </c>
      <c r="G74" s="362">
        <v>0</v>
      </c>
      <c r="H74" s="362">
        <v>0</v>
      </c>
      <c r="I74" s="362">
        <v>0</v>
      </c>
      <c r="J74" s="362">
        <v>0</v>
      </c>
      <c r="K74" s="362">
        <v>0</v>
      </c>
      <c r="L74" s="362">
        <v>0</v>
      </c>
      <c r="M74" s="362">
        <v>0</v>
      </c>
      <c r="N74" s="362">
        <v>0</v>
      </c>
      <c r="O74" s="362">
        <v>0</v>
      </c>
      <c r="P74" s="362">
        <v>0</v>
      </c>
      <c r="Q74" s="362">
        <v>0</v>
      </c>
      <c r="R74" s="362">
        <v>0</v>
      </c>
      <c r="S74" s="362">
        <v>0</v>
      </c>
      <c r="T74" s="362">
        <v>0</v>
      </c>
      <c r="U74" s="362">
        <v>0</v>
      </c>
      <c r="V74" s="362">
        <v>0</v>
      </c>
      <c r="W74" s="362">
        <v>0</v>
      </c>
      <c r="X74" s="362">
        <v>0</v>
      </c>
      <c r="Y74" s="362">
        <v>0</v>
      </c>
      <c r="Z74" s="362">
        <v>0</v>
      </c>
      <c r="AA74" s="362">
        <v>0</v>
      </c>
      <c r="AB74" s="362">
        <v>0</v>
      </c>
      <c r="AC74" s="362">
        <v>0</v>
      </c>
      <c r="AD74" s="362">
        <v>0</v>
      </c>
      <c r="AE74" s="362">
        <v>0</v>
      </c>
      <c r="AF74" s="362">
        <v>0</v>
      </c>
      <c r="AG74" s="362">
        <v>0</v>
      </c>
      <c r="AH74" s="362">
        <v>0</v>
      </c>
      <c r="AI74" s="362">
        <v>0</v>
      </c>
      <c r="AJ74" s="362">
        <v>0</v>
      </c>
      <c r="AK74" s="362">
        <v>0</v>
      </c>
      <c r="AL74" s="362">
        <v>0</v>
      </c>
      <c r="AM74" s="362">
        <v>0</v>
      </c>
      <c r="AN74" s="362">
        <v>0</v>
      </c>
      <c r="AO74" s="362">
        <v>0</v>
      </c>
      <c r="AP74" s="362">
        <v>0</v>
      </c>
      <c r="AQ74" s="362">
        <v>0</v>
      </c>
      <c r="AR74" s="362">
        <v>0</v>
      </c>
      <c r="AS74" s="362">
        <v>0</v>
      </c>
      <c r="AT74" s="362">
        <v>0</v>
      </c>
      <c r="AU74" s="362">
        <v>0</v>
      </c>
      <c r="AV74" s="362">
        <v>0</v>
      </c>
      <c r="AW74" s="362">
        <v>0</v>
      </c>
      <c r="AX74" s="362">
        <v>0</v>
      </c>
      <c r="AY74" s="362">
        <v>0</v>
      </c>
      <c r="AZ74" s="431">
        <v>0</v>
      </c>
      <c r="BA74" s="365">
        <v>0</v>
      </c>
      <c r="BB74" s="97">
        <v>0</v>
      </c>
      <c r="BC74" s="97">
        <v>0</v>
      </c>
      <c r="BD74" s="97">
        <v>0</v>
      </c>
    </row>
    <row r="75" spans="1:56">
      <c r="A75" t="s">
        <v>100</v>
      </c>
      <c r="B75" s="362">
        <v>0</v>
      </c>
      <c r="C75" s="362">
        <v>0</v>
      </c>
      <c r="D75" s="362">
        <v>0</v>
      </c>
      <c r="E75" s="362">
        <v>0</v>
      </c>
      <c r="F75" s="362">
        <v>0.72478160000000003</v>
      </c>
      <c r="G75" s="362">
        <v>1.3081423999999999</v>
      </c>
      <c r="H75" s="362">
        <v>0.97226800000000002</v>
      </c>
      <c r="I75" s="362">
        <v>0.92365459999999999</v>
      </c>
      <c r="J75" s="362">
        <v>1.9533748</v>
      </c>
      <c r="K75" s="362">
        <v>1.7986958</v>
      </c>
      <c r="L75" s="362">
        <v>2.1434090000000001</v>
      </c>
      <c r="M75" s="362">
        <v>2.6560594000000002</v>
      </c>
      <c r="N75" s="362">
        <v>1.8517285999999999</v>
      </c>
      <c r="O75" s="362">
        <v>2.2627328000000002</v>
      </c>
      <c r="P75" s="362">
        <v>2.3467014000000002</v>
      </c>
      <c r="Q75" s="362">
        <v>2.4483476</v>
      </c>
      <c r="R75" s="362">
        <v>2.4660251999999998</v>
      </c>
      <c r="S75" s="362">
        <v>2.1566671999999998</v>
      </c>
      <c r="T75" s="362">
        <v>3.0759023999999999</v>
      </c>
      <c r="U75" s="362">
        <v>4.0393315999999997</v>
      </c>
      <c r="V75" s="362">
        <v>4.5077879999999997</v>
      </c>
      <c r="W75" s="362">
        <v>5.0204383999999997</v>
      </c>
      <c r="X75" s="362">
        <v>5.3209575999999998</v>
      </c>
      <c r="Y75" s="362">
        <v>6.0766749999999998</v>
      </c>
      <c r="Z75" s="362">
        <v>4.0216539999999998</v>
      </c>
      <c r="AA75" s="362">
        <v>6.3948717999999998</v>
      </c>
      <c r="AB75" s="362">
        <v>5.4137649999999997</v>
      </c>
      <c r="AC75" s="362">
        <v>6.4037106000000001</v>
      </c>
      <c r="AD75" s="362">
        <v>6.2269345999999999</v>
      </c>
      <c r="AE75" s="362">
        <v>4.9453085999999997</v>
      </c>
      <c r="AF75" s="362">
        <v>7.6146262</v>
      </c>
      <c r="AG75" s="362">
        <v>8.4012794</v>
      </c>
      <c r="AH75" s="362">
        <v>10.071812599999999</v>
      </c>
      <c r="AI75" s="362">
        <v>11.371116199999999</v>
      </c>
      <c r="AJ75" s="362">
        <v>12.727872</v>
      </c>
      <c r="AK75" s="362">
        <v>15.7684192</v>
      </c>
      <c r="AL75" s="362">
        <v>18.888515600000002</v>
      </c>
      <c r="AM75" s="362">
        <v>19.352552599999999</v>
      </c>
      <c r="AN75" s="362">
        <v>18.141636999999999</v>
      </c>
      <c r="AO75" s="362">
        <v>16.762784199999999</v>
      </c>
      <c r="AP75" s="362">
        <v>17.8234402</v>
      </c>
      <c r="AQ75" s="362">
        <v>17.63176</v>
      </c>
      <c r="AR75" s="362">
        <v>17.831779999999998</v>
      </c>
      <c r="AS75" s="362">
        <v>15.230729999999999</v>
      </c>
      <c r="AT75" s="362">
        <v>16.816179999999999</v>
      </c>
      <c r="AU75" s="362">
        <v>23.08211</v>
      </c>
      <c r="AV75" s="362">
        <v>32.223649999999999</v>
      </c>
      <c r="AW75" s="362">
        <v>33.139710000000001</v>
      </c>
      <c r="AX75" s="362">
        <v>33.308239999999998</v>
      </c>
      <c r="AY75" s="362">
        <v>34.685739999999996</v>
      </c>
      <c r="AZ75" s="431">
        <v>38.307519999999997</v>
      </c>
      <c r="BA75" s="365">
        <v>37.897559999999999</v>
      </c>
      <c r="BB75" s="97">
        <v>-1.340481570985641E-2</v>
      </c>
      <c r="BC75" s="97">
        <v>7.9516414534769542E-2</v>
      </c>
      <c r="BD75" s="97">
        <v>1.4483842271460897E-2</v>
      </c>
    </row>
    <row r="76" spans="1:56">
      <c r="A76" t="s">
        <v>105</v>
      </c>
      <c r="B76" s="362">
        <v>0</v>
      </c>
      <c r="C76" s="362">
        <v>0</v>
      </c>
      <c r="D76" s="362">
        <v>0</v>
      </c>
      <c r="E76" s="362">
        <v>0</v>
      </c>
      <c r="F76" s="362">
        <v>0</v>
      </c>
      <c r="G76" s="362">
        <v>0</v>
      </c>
      <c r="H76" s="362">
        <v>0</v>
      </c>
      <c r="I76" s="362">
        <v>0</v>
      </c>
      <c r="J76" s="362">
        <v>0</v>
      </c>
      <c r="K76" s="362">
        <v>0</v>
      </c>
      <c r="L76" s="362">
        <v>0</v>
      </c>
      <c r="M76" s="362">
        <v>0</v>
      </c>
      <c r="N76" s="362">
        <v>0</v>
      </c>
      <c r="O76" s="362">
        <v>0</v>
      </c>
      <c r="P76" s="362">
        <v>0</v>
      </c>
      <c r="Q76" s="362">
        <v>0</v>
      </c>
      <c r="R76" s="362">
        <v>0</v>
      </c>
      <c r="S76" s="362">
        <v>0</v>
      </c>
      <c r="T76" s="362">
        <v>0</v>
      </c>
      <c r="U76" s="362">
        <v>0</v>
      </c>
      <c r="V76" s="362">
        <v>0</v>
      </c>
      <c r="W76" s="362">
        <v>0</v>
      </c>
      <c r="X76" s="362">
        <v>0</v>
      </c>
      <c r="Y76" s="362">
        <v>0</v>
      </c>
      <c r="Z76" s="362">
        <v>0</v>
      </c>
      <c r="AA76" s="362">
        <v>0</v>
      </c>
      <c r="AB76" s="362">
        <v>0</v>
      </c>
      <c r="AC76" s="362">
        <v>0</v>
      </c>
      <c r="AD76" s="362">
        <v>0</v>
      </c>
      <c r="AE76" s="362">
        <v>0</v>
      </c>
      <c r="AF76" s="362">
        <v>0</v>
      </c>
      <c r="AG76" s="362">
        <v>0</v>
      </c>
      <c r="AH76" s="362">
        <v>0</v>
      </c>
      <c r="AI76" s="362">
        <v>0</v>
      </c>
      <c r="AJ76" s="362">
        <v>0</v>
      </c>
      <c r="AK76" s="362">
        <v>0</v>
      </c>
      <c r="AL76" s="362">
        <v>0</v>
      </c>
      <c r="AM76" s="362">
        <v>0</v>
      </c>
      <c r="AN76" s="362">
        <v>0</v>
      </c>
      <c r="AO76" s="362">
        <v>0</v>
      </c>
      <c r="AP76" s="362">
        <v>0</v>
      </c>
      <c r="AQ76" s="362">
        <v>0</v>
      </c>
      <c r="AR76" s="362">
        <v>0</v>
      </c>
      <c r="AS76" s="362">
        <v>0</v>
      </c>
      <c r="AT76" s="362">
        <v>0</v>
      </c>
      <c r="AU76" s="362">
        <v>0</v>
      </c>
      <c r="AV76" s="362">
        <v>0</v>
      </c>
      <c r="AW76" s="362">
        <v>0</v>
      </c>
      <c r="AX76" s="362">
        <v>0</v>
      </c>
      <c r="AY76" s="362">
        <v>0</v>
      </c>
      <c r="AZ76" s="431">
        <v>0</v>
      </c>
      <c r="BA76" s="365">
        <v>0</v>
      </c>
      <c r="BB76" s="97">
        <v>0</v>
      </c>
      <c r="BC76" s="97">
        <v>0</v>
      </c>
      <c r="BD76" s="97">
        <v>0</v>
      </c>
    </row>
    <row r="77" spans="1:56">
      <c r="A77" t="s">
        <v>166</v>
      </c>
      <c r="B77" s="362">
        <v>2.6516399999999999E-2</v>
      </c>
      <c r="C77" s="362">
        <v>0.37122959999999999</v>
      </c>
      <c r="D77" s="362">
        <v>0.84852479999999997</v>
      </c>
      <c r="E77" s="362">
        <v>0.72036219999999995</v>
      </c>
      <c r="F77" s="362">
        <v>0.93691279999999999</v>
      </c>
      <c r="G77" s="362">
        <v>3.3057112000000002</v>
      </c>
      <c r="H77" s="362">
        <v>7.0975564000000002</v>
      </c>
      <c r="I77" s="362">
        <v>8.7813478000000007</v>
      </c>
      <c r="J77" s="362">
        <v>9.4972905999999995</v>
      </c>
      <c r="K77" s="362">
        <v>18.583576999999998</v>
      </c>
      <c r="L77" s="362">
        <v>21.712512199999999</v>
      </c>
      <c r="M77" s="362">
        <v>36.7517304</v>
      </c>
      <c r="N77" s="362">
        <v>28.1692556</v>
      </c>
      <c r="O77" s="362">
        <v>52.042854400000003</v>
      </c>
      <c r="P77" s="362">
        <v>61.951149200000003</v>
      </c>
      <c r="Q77" s="362">
        <v>82.625102400000003</v>
      </c>
      <c r="R77" s="362">
        <v>85.617036200000001</v>
      </c>
      <c r="S77" s="362">
        <v>105.53527200000001</v>
      </c>
      <c r="T77" s="362">
        <v>108.7879504</v>
      </c>
      <c r="U77" s="362">
        <v>126.7395532</v>
      </c>
      <c r="V77" s="362">
        <v>151.95664959999999</v>
      </c>
      <c r="W77" s="362">
        <v>166.47879800000001</v>
      </c>
      <c r="X77" s="362">
        <v>189.39780640000001</v>
      </c>
      <c r="Y77" s="362">
        <v>174.96846540000001</v>
      </c>
      <c r="Z77" s="362">
        <v>186.6621978</v>
      </c>
      <c r="AA77" s="362">
        <v>195.7263872</v>
      </c>
      <c r="AB77" s="362">
        <v>209.38233320000001</v>
      </c>
      <c r="AC77" s="362">
        <v>218.0355184</v>
      </c>
      <c r="AD77" s="362">
        <v>248.61776639999999</v>
      </c>
      <c r="AE77" s="362">
        <v>259.4983292</v>
      </c>
      <c r="AF77" s="362">
        <v>287.85319959999998</v>
      </c>
      <c r="AG77" s="362">
        <v>297.56704079999997</v>
      </c>
      <c r="AH77" s="362">
        <v>321.75441699999999</v>
      </c>
      <c r="AI77" s="362">
        <v>327.22121479999998</v>
      </c>
      <c r="AJ77" s="362">
        <v>317.70182720000003</v>
      </c>
      <c r="AK77" s="362">
        <v>319.73917060000002</v>
      </c>
      <c r="AL77" s="362">
        <v>321.0959264</v>
      </c>
      <c r="AM77" s="362">
        <v>314.93086340000002</v>
      </c>
      <c r="AN77" s="362">
        <v>230.42309660000001</v>
      </c>
      <c r="AO77" s="362">
        <v>285.92192180000001</v>
      </c>
      <c r="AP77" s="362">
        <v>293.03800000000001</v>
      </c>
      <c r="AQ77" s="362">
        <v>305.00799999999998</v>
      </c>
      <c r="AR77" s="362">
        <v>279.00900000000001</v>
      </c>
      <c r="AS77" s="362">
        <v>251.744</v>
      </c>
      <c r="AT77" s="362">
        <v>287.35599999999999</v>
      </c>
      <c r="AU77" s="362">
        <v>292.35500000000002</v>
      </c>
      <c r="AV77" s="362">
        <v>162.92728499999998</v>
      </c>
      <c r="AW77" s="362">
        <v>17.991</v>
      </c>
      <c r="AX77" s="362">
        <v>14.603</v>
      </c>
      <c r="AY77" s="362">
        <v>0</v>
      </c>
      <c r="AZ77" s="431">
        <v>4.5244059999999999</v>
      </c>
      <c r="BA77" s="365">
        <v>17.678720000000002</v>
      </c>
      <c r="BB77" s="97">
        <v>2.8967363862435866</v>
      </c>
      <c r="BC77" s="97">
        <v>-0.34103285368054703</v>
      </c>
      <c r="BD77" s="97">
        <v>6.7565244844607743E-3</v>
      </c>
    </row>
    <row r="78" spans="1:56">
      <c r="A78" t="s">
        <v>106</v>
      </c>
      <c r="B78" s="362">
        <v>0</v>
      </c>
      <c r="C78" s="362">
        <v>0</v>
      </c>
      <c r="D78" s="362">
        <v>0</v>
      </c>
      <c r="E78" s="362">
        <v>0</v>
      </c>
      <c r="F78" s="362">
        <v>0</v>
      </c>
      <c r="G78" s="362">
        <v>0</v>
      </c>
      <c r="H78" s="362">
        <v>0</v>
      </c>
      <c r="I78" s="362">
        <v>0</v>
      </c>
      <c r="J78" s="362">
        <v>0</v>
      </c>
      <c r="K78" s="362">
        <v>0</v>
      </c>
      <c r="L78" s="362">
        <v>0</v>
      </c>
      <c r="M78" s="362">
        <v>0</v>
      </c>
      <c r="N78" s="362">
        <v>0</v>
      </c>
      <c r="O78" s="362">
        <v>0</v>
      </c>
      <c r="P78" s="362">
        <v>0</v>
      </c>
      <c r="Q78" s="362">
        <v>0</v>
      </c>
      <c r="R78" s="362">
        <v>0</v>
      </c>
      <c r="S78" s="362">
        <v>0</v>
      </c>
      <c r="T78" s="362">
        <v>0</v>
      </c>
      <c r="U78" s="362">
        <v>0</v>
      </c>
      <c r="V78" s="362">
        <v>0</v>
      </c>
      <c r="W78" s="362">
        <v>0</v>
      </c>
      <c r="X78" s="362">
        <v>0</v>
      </c>
      <c r="Y78" s="362">
        <v>0</v>
      </c>
      <c r="Z78" s="362">
        <v>0</v>
      </c>
      <c r="AA78" s="362">
        <v>0</v>
      </c>
      <c r="AB78" s="362">
        <v>0</v>
      </c>
      <c r="AC78" s="362">
        <v>0</v>
      </c>
      <c r="AD78" s="362">
        <v>0</v>
      </c>
      <c r="AE78" s="362">
        <v>0</v>
      </c>
      <c r="AF78" s="362">
        <v>0</v>
      </c>
      <c r="AG78" s="362">
        <v>0</v>
      </c>
      <c r="AH78" s="362">
        <v>0</v>
      </c>
      <c r="AI78" s="362">
        <v>0</v>
      </c>
      <c r="AJ78" s="362">
        <v>0</v>
      </c>
      <c r="AK78" s="362">
        <v>0</v>
      </c>
      <c r="AL78" s="362">
        <v>0</v>
      </c>
      <c r="AM78" s="362">
        <v>0</v>
      </c>
      <c r="AN78" s="362">
        <v>0</v>
      </c>
      <c r="AO78" s="362">
        <v>0</v>
      </c>
      <c r="AP78" s="362">
        <v>0</v>
      </c>
      <c r="AQ78" s="362">
        <v>0</v>
      </c>
      <c r="AR78" s="362">
        <v>0</v>
      </c>
      <c r="AS78" s="362">
        <v>0</v>
      </c>
      <c r="AT78" s="362">
        <v>0</v>
      </c>
      <c r="AU78" s="362">
        <v>0</v>
      </c>
      <c r="AV78" s="362">
        <v>0</v>
      </c>
      <c r="AW78" s="362">
        <v>0</v>
      </c>
      <c r="AX78" s="362">
        <v>0</v>
      </c>
      <c r="AY78" s="362">
        <v>0</v>
      </c>
      <c r="AZ78" s="431">
        <v>0</v>
      </c>
      <c r="BA78" s="365">
        <v>0</v>
      </c>
      <c r="BB78" s="97">
        <v>0</v>
      </c>
      <c r="BC78" s="97">
        <v>0</v>
      </c>
      <c r="BD78" s="97">
        <v>0</v>
      </c>
    </row>
    <row r="79" spans="1:56">
      <c r="A79" t="s">
        <v>167</v>
      </c>
      <c r="B79" s="362">
        <v>0</v>
      </c>
      <c r="C79" s="362">
        <v>0</v>
      </c>
      <c r="D79" s="362">
        <v>0</v>
      </c>
      <c r="E79" s="362">
        <v>0</v>
      </c>
      <c r="F79" s="362">
        <v>0</v>
      </c>
      <c r="G79" s="362">
        <v>0</v>
      </c>
      <c r="H79" s="362">
        <v>0</v>
      </c>
      <c r="I79" s="362">
        <v>0</v>
      </c>
      <c r="J79" s="362">
        <v>0</v>
      </c>
      <c r="K79" s="362">
        <v>0</v>
      </c>
      <c r="L79" s="362">
        <v>0</v>
      </c>
      <c r="M79" s="362">
        <v>0</v>
      </c>
      <c r="N79" s="362">
        <v>0</v>
      </c>
      <c r="O79" s="362">
        <v>0</v>
      </c>
      <c r="P79" s="362">
        <v>0</v>
      </c>
      <c r="Q79" s="362">
        <v>0</v>
      </c>
      <c r="R79" s="362">
        <v>0</v>
      </c>
      <c r="S79" s="362">
        <v>0</v>
      </c>
      <c r="T79" s="362">
        <v>0</v>
      </c>
      <c r="U79" s="362">
        <v>0</v>
      </c>
      <c r="V79" s="362">
        <v>0</v>
      </c>
      <c r="W79" s="362">
        <v>0</v>
      </c>
      <c r="X79" s="362">
        <v>0</v>
      </c>
      <c r="Y79" s="362">
        <v>0</v>
      </c>
      <c r="Z79" s="362">
        <v>0</v>
      </c>
      <c r="AA79" s="362">
        <v>0</v>
      </c>
      <c r="AB79" s="362">
        <v>0</v>
      </c>
      <c r="AC79" s="362">
        <v>0</v>
      </c>
      <c r="AD79" s="362">
        <v>0</v>
      </c>
      <c r="AE79" s="362">
        <v>0</v>
      </c>
      <c r="AF79" s="362">
        <v>0</v>
      </c>
      <c r="AG79" s="362">
        <v>0</v>
      </c>
      <c r="AH79" s="362">
        <v>0</v>
      </c>
      <c r="AI79" s="362">
        <v>0</v>
      </c>
      <c r="AJ79" s="362">
        <v>0</v>
      </c>
      <c r="AK79" s="362">
        <v>0</v>
      </c>
      <c r="AL79" s="362">
        <v>0</v>
      </c>
      <c r="AM79" s="362">
        <v>0</v>
      </c>
      <c r="AN79" s="362">
        <v>0</v>
      </c>
      <c r="AO79" s="362">
        <v>0</v>
      </c>
      <c r="AP79" s="362">
        <v>0</v>
      </c>
      <c r="AQ79" s="362">
        <v>0</v>
      </c>
      <c r="AR79" s="362">
        <v>0</v>
      </c>
      <c r="AS79" s="362">
        <v>0</v>
      </c>
      <c r="AT79" s="362">
        <v>0</v>
      </c>
      <c r="AU79" s="362">
        <v>0</v>
      </c>
      <c r="AV79" s="362">
        <v>0</v>
      </c>
      <c r="AW79" s="362">
        <v>0</v>
      </c>
      <c r="AX79" s="362">
        <v>0</v>
      </c>
      <c r="AY79" s="362">
        <v>0</v>
      </c>
      <c r="AZ79" s="431">
        <v>0</v>
      </c>
      <c r="BA79" s="365">
        <v>0</v>
      </c>
      <c r="BB79" s="97">
        <v>0</v>
      </c>
      <c r="BC79" s="97">
        <v>0</v>
      </c>
      <c r="BD79" s="97">
        <v>0</v>
      </c>
    </row>
    <row r="80" spans="1:56">
      <c r="A80" t="s">
        <v>168</v>
      </c>
      <c r="B80" s="362">
        <v>0</v>
      </c>
      <c r="C80" s="362">
        <v>0</v>
      </c>
      <c r="D80" s="362">
        <v>0</v>
      </c>
      <c r="E80" s="362">
        <v>0</v>
      </c>
      <c r="F80" s="362">
        <v>0</v>
      </c>
      <c r="G80" s="362">
        <v>0</v>
      </c>
      <c r="H80" s="362">
        <v>4.8613400000000001E-2</v>
      </c>
      <c r="I80" s="362">
        <v>0.20329240000000001</v>
      </c>
      <c r="J80" s="362">
        <v>0.38006839999999997</v>
      </c>
      <c r="K80" s="362">
        <v>0.53032800000000002</v>
      </c>
      <c r="L80" s="362">
        <v>0.60987720000000001</v>
      </c>
      <c r="M80" s="362">
        <v>0.51706980000000002</v>
      </c>
      <c r="N80" s="362">
        <v>0.32703559999999998</v>
      </c>
      <c r="O80" s="362">
        <v>0.16793720000000001</v>
      </c>
      <c r="P80" s="362">
        <v>5.3032799999999998E-2</v>
      </c>
      <c r="Q80" s="362">
        <v>7.95492E-2</v>
      </c>
      <c r="R80" s="362">
        <v>0.16793720000000001</v>
      </c>
      <c r="S80" s="362">
        <v>0.20329240000000001</v>
      </c>
      <c r="T80" s="362">
        <v>0.27400279999999999</v>
      </c>
      <c r="U80" s="362">
        <v>0.331455</v>
      </c>
      <c r="V80" s="362">
        <v>0.38890720000000001</v>
      </c>
      <c r="W80" s="362">
        <v>0.52590859999999995</v>
      </c>
      <c r="X80" s="362">
        <v>0.3049386</v>
      </c>
      <c r="Y80" s="362">
        <v>0.1944536</v>
      </c>
      <c r="Z80" s="362">
        <v>0.11932379999999999</v>
      </c>
      <c r="AA80" s="362">
        <v>0.41984300000000002</v>
      </c>
      <c r="AB80" s="362">
        <v>0.41984300000000002</v>
      </c>
      <c r="AC80" s="362">
        <v>0.55242500000000005</v>
      </c>
      <c r="AD80" s="362">
        <v>0.40658480000000002</v>
      </c>
      <c r="AE80" s="362">
        <v>0.58778019999999997</v>
      </c>
      <c r="AF80" s="362">
        <v>0.52148919999999999</v>
      </c>
      <c r="AG80" s="362">
        <v>0.32703559999999998</v>
      </c>
      <c r="AH80" s="362">
        <v>0.45077879999999998</v>
      </c>
      <c r="AI80" s="362">
        <v>0.39332660000000003</v>
      </c>
      <c r="AJ80" s="362">
        <v>7.95492E-2</v>
      </c>
      <c r="AK80" s="362">
        <v>0.94575160000000003</v>
      </c>
      <c r="AL80" s="362">
        <v>2.0859567999999999</v>
      </c>
      <c r="AM80" s="362">
        <v>1.8959226</v>
      </c>
      <c r="AN80" s="362">
        <v>1.9047613999999999</v>
      </c>
      <c r="AO80" s="362">
        <v>2.4174118</v>
      </c>
      <c r="AP80" s="362">
        <v>2.6269999999999998</v>
      </c>
      <c r="AQ80" s="362">
        <v>2.7480000000000002</v>
      </c>
      <c r="AR80" s="362">
        <v>2.5169999999999999</v>
      </c>
      <c r="AS80" s="362">
        <v>1.9</v>
      </c>
      <c r="AT80" s="362">
        <v>2.722</v>
      </c>
      <c r="AU80" s="362">
        <v>2.4060000000000001</v>
      </c>
      <c r="AV80" s="362">
        <v>3.8820000000000001</v>
      </c>
      <c r="AW80" s="362">
        <v>5.2830000000000004</v>
      </c>
      <c r="AX80" s="362">
        <v>5.2240000000000002</v>
      </c>
      <c r="AY80" s="362">
        <v>4.649</v>
      </c>
      <c r="AZ80" s="431">
        <v>4.8070000000000004</v>
      </c>
      <c r="BA80" s="365">
        <v>5.55</v>
      </c>
      <c r="BB80" s="97">
        <v>0.15141170492485356</v>
      </c>
      <c r="BC80" s="97">
        <v>6.2285870459739767E-2</v>
      </c>
      <c r="BD80" s="97">
        <v>2.1211213757985473E-3</v>
      </c>
    </row>
    <row r="81" spans="1:56">
      <c r="A81" t="s">
        <v>169</v>
      </c>
      <c r="B81" s="362">
        <v>0</v>
      </c>
      <c r="C81" s="362">
        <v>0</v>
      </c>
      <c r="D81" s="362">
        <v>0</v>
      </c>
      <c r="E81" s="362">
        <v>0</v>
      </c>
      <c r="F81" s="362">
        <v>0</v>
      </c>
      <c r="G81" s="362">
        <v>0</v>
      </c>
      <c r="H81" s="362">
        <v>0</v>
      </c>
      <c r="I81" s="362">
        <v>0</v>
      </c>
      <c r="J81" s="362">
        <v>0</v>
      </c>
      <c r="K81" s="362">
        <v>0</v>
      </c>
      <c r="L81" s="362">
        <v>0</v>
      </c>
      <c r="M81" s="362">
        <v>0</v>
      </c>
      <c r="N81" s="362">
        <v>0</v>
      </c>
      <c r="O81" s="362">
        <v>0</v>
      </c>
      <c r="P81" s="362">
        <v>0</v>
      </c>
      <c r="Q81" s="362">
        <v>0</v>
      </c>
      <c r="R81" s="362">
        <v>0</v>
      </c>
      <c r="S81" s="362">
        <v>0</v>
      </c>
      <c r="T81" s="362">
        <v>0</v>
      </c>
      <c r="U81" s="362">
        <v>0</v>
      </c>
      <c r="V81" s="362">
        <v>0</v>
      </c>
      <c r="W81" s="362">
        <v>0</v>
      </c>
      <c r="X81" s="362">
        <v>0</v>
      </c>
      <c r="Y81" s="362">
        <v>0</v>
      </c>
      <c r="Z81" s="362">
        <v>0</v>
      </c>
      <c r="AA81" s="362">
        <v>0</v>
      </c>
      <c r="AB81" s="362">
        <v>0</v>
      </c>
      <c r="AC81" s="362">
        <v>0</v>
      </c>
      <c r="AD81" s="362">
        <v>0</v>
      </c>
      <c r="AE81" s="362">
        <v>0</v>
      </c>
      <c r="AF81" s="362">
        <v>0</v>
      </c>
      <c r="AG81" s="362">
        <v>0</v>
      </c>
      <c r="AH81" s="362">
        <v>0</v>
      </c>
      <c r="AI81" s="362">
        <v>0</v>
      </c>
      <c r="AJ81" s="362">
        <v>0</v>
      </c>
      <c r="AK81" s="362">
        <v>0</v>
      </c>
      <c r="AL81" s="362">
        <v>0</v>
      </c>
      <c r="AM81" s="362">
        <v>0</v>
      </c>
      <c r="AN81" s="362">
        <v>0</v>
      </c>
      <c r="AO81" s="362">
        <v>0</v>
      </c>
      <c r="AP81" s="362">
        <v>0</v>
      </c>
      <c r="AQ81" s="362">
        <v>0</v>
      </c>
      <c r="AR81" s="362">
        <v>0</v>
      </c>
      <c r="AS81" s="362">
        <v>0</v>
      </c>
      <c r="AT81" s="362">
        <v>0</v>
      </c>
      <c r="AU81" s="362">
        <v>0</v>
      </c>
      <c r="AV81" s="362">
        <v>0</v>
      </c>
      <c r="AW81" s="362">
        <v>0</v>
      </c>
      <c r="AX81" s="362">
        <v>0</v>
      </c>
      <c r="AY81" s="362">
        <v>0</v>
      </c>
      <c r="AZ81" s="431">
        <v>0</v>
      </c>
      <c r="BA81" s="365">
        <v>0</v>
      </c>
      <c r="BB81" s="97">
        <v>0</v>
      </c>
      <c r="BC81" s="97">
        <v>0</v>
      </c>
      <c r="BD81" s="97">
        <v>0</v>
      </c>
    </row>
    <row r="82" spans="1:56">
      <c r="A82" t="s">
        <v>170</v>
      </c>
      <c r="B82" s="362">
        <v>0</v>
      </c>
      <c r="C82" s="362">
        <v>0</v>
      </c>
      <c r="D82" s="362">
        <v>0</v>
      </c>
      <c r="E82" s="362">
        <v>0</v>
      </c>
      <c r="F82" s="362">
        <v>0</v>
      </c>
      <c r="G82" s="362">
        <v>0</v>
      </c>
      <c r="H82" s="362">
        <v>0</v>
      </c>
      <c r="I82" s="362">
        <v>0</v>
      </c>
      <c r="J82" s="362">
        <v>0</v>
      </c>
      <c r="K82" s="362">
        <v>0</v>
      </c>
      <c r="L82" s="362">
        <v>0</v>
      </c>
      <c r="M82" s="362">
        <v>0</v>
      </c>
      <c r="N82" s="362">
        <v>0</v>
      </c>
      <c r="O82" s="362">
        <v>0</v>
      </c>
      <c r="P82" s="362">
        <v>0</v>
      </c>
      <c r="Q82" s="362">
        <v>0</v>
      </c>
      <c r="R82" s="362">
        <v>0</v>
      </c>
      <c r="S82" s="362">
        <v>0</v>
      </c>
      <c r="T82" s="362">
        <v>0</v>
      </c>
      <c r="U82" s="362">
        <v>0</v>
      </c>
      <c r="V82" s="362">
        <v>0</v>
      </c>
      <c r="W82" s="362">
        <v>0</v>
      </c>
      <c r="X82" s="362">
        <v>0</v>
      </c>
      <c r="Y82" s="362">
        <v>0</v>
      </c>
      <c r="Z82" s="362">
        <v>0</v>
      </c>
      <c r="AA82" s="362">
        <v>0</v>
      </c>
      <c r="AB82" s="362">
        <v>0</v>
      </c>
      <c r="AC82" s="362">
        <v>0</v>
      </c>
      <c r="AD82" s="362">
        <v>0</v>
      </c>
      <c r="AE82" s="362">
        <v>0</v>
      </c>
      <c r="AF82" s="362">
        <v>0</v>
      </c>
      <c r="AG82" s="362">
        <v>0</v>
      </c>
      <c r="AH82" s="362">
        <v>0</v>
      </c>
      <c r="AI82" s="362">
        <v>0</v>
      </c>
      <c r="AJ82" s="362">
        <v>0</v>
      </c>
      <c r="AK82" s="362">
        <v>0</v>
      </c>
      <c r="AL82" s="362">
        <v>0</v>
      </c>
      <c r="AM82" s="362">
        <v>0</v>
      </c>
      <c r="AN82" s="362">
        <v>0</v>
      </c>
      <c r="AO82" s="362">
        <v>0</v>
      </c>
      <c r="AP82" s="362">
        <v>0</v>
      </c>
      <c r="AQ82" s="362">
        <v>0</v>
      </c>
      <c r="AR82" s="362">
        <v>0</v>
      </c>
      <c r="AS82" s="362">
        <v>0</v>
      </c>
      <c r="AT82" s="362">
        <v>0</v>
      </c>
      <c r="AU82" s="362">
        <v>0</v>
      </c>
      <c r="AV82" s="362">
        <v>0</v>
      </c>
      <c r="AW82" s="362">
        <v>0</v>
      </c>
      <c r="AX82" s="362">
        <v>0</v>
      </c>
      <c r="AY82" s="362">
        <v>0</v>
      </c>
      <c r="AZ82" s="431">
        <v>0</v>
      </c>
      <c r="BA82" s="365">
        <v>0</v>
      </c>
      <c r="BB82" s="97">
        <v>0</v>
      </c>
      <c r="BC82" s="97">
        <v>0</v>
      </c>
      <c r="BD82" s="97">
        <v>0</v>
      </c>
    </row>
    <row r="83" spans="1:56">
      <c r="A83" t="s">
        <v>171</v>
      </c>
      <c r="B83" s="362">
        <v>0</v>
      </c>
      <c r="C83" s="362">
        <v>0</v>
      </c>
      <c r="D83" s="362">
        <v>0</v>
      </c>
      <c r="E83" s="362">
        <v>0</v>
      </c>
      <c r="F83" s="362">
        <v>0</v>
      </c>
      <c r="G83" s="362">
        <v>0</v>
      </c>
      <c r="H83" s="362">
        <v>0</v>
      </c>
      <c r="I83" s="362">
        <v>0</v>
      </c>
      <c r="J83" s="362">
        <v>0</v>
      </c>
      <c r="K83" s="362">
        <v>0</v>
      </c>
      <c r="L83" s="362">
        <v>0</v>
      </c>
      <c r="M83" s="362">
        <v>0</v>
      </c>
      <c r="N83" s="362">
        <v>7.1465999999999988E-2</v>
      </c>
      <c r="O83" s="362">
        <v>2.324376</v>
      </c>
      <c r="P83" s="362">
        <v>3.151904</v>
      </c>
      <c r="Q83" s="362">
        <v>3.4771540000000001</v>
      </c>
      <c r="R83" s="362">
        <v>2.897205</v>
      </c>
      <c r="S83" s="362">
        <v>3.7772890000000001</v>
      </c>
      <c r="T83" s="362">
        <v>8.9650580000000009</v>
      </c>
      <c r="U83" s="362">
        <v>11.792059</v>
      </c>
      <c r="V83" s="362">
        <v>16.745341</v>
      </c>
      <c r="W83" s="362">
        <v>28.311216999999999</v>
      </c>
      <c r="X83" s="362">
        <v>39.314192999999996</v>
      </c>
      <c r="Y83" s="362">
        <v>40.100671999999996</v>
      </c>
      <c r="Z83" s="362">
        <v>47.365172000000001</v>
      </c>
      <c r="AA83" s="362">
        <v>52.886561999999998</v>
      </c>
      <c r="AB83" s="362">
        <v>56.310749999999999</v>
      </c>
      <c r="AC83" s="362">
        <v>56.530214000000001</v>
      </c>
      <c r="AD83" s="362">
        <v>58.138203000000004</v>
      </c>
      <c r="AE83" s="362">
        <v>58.650917999999997</v>
      </c>
      <c r="AF83" s="362">
        <v>67.028646999999992</v>
      </c>
      <c r="AG83" s="362">
        <v>73.924340000000001</v>
      </c>
      <c r="AH83" s="362">
        <v>77.085649000000004</v>
      </c>
      <c r="AI83" s="362">
        <v>89.688971999999993</v>
      </c>
      <c r="AJ83" s="362">
        <v>103.063779</v>
      </c>
      <c r="AK83" s="362">
        <v>108.96374</v>
      </c>
      <c r="AL83" s="362">
        <v>112.13303263</v>
      </c>
      <c r="AM83" s="362">
        <v>119.10290474</v>
      </c>
      <c r="AN83" s="362">
        <v>129.67176275900002</v>
      </c>
      <c r="AO83" s="362">
        <v>130.71481562299999</v>
      </c>
      <c r="AP83" s="362">
        <v>146.77902287000001</v>
      </c>
      <c r="AQ83" s="362">
        <v>148.74888738800001</v>
      </c>
      <c r="AR83" s="362">
        <v>142.93716365500001</v>
      </c>
      <c r="AS83" s="362">
        <v>150.95793564399997</v>
      </c>
      <c r="AT83" s="362">
        <v>147.770806921</v>
      </c>
      <c r="AU83" s="362">
        <v>148.595711644</v>
      </c>
      <c r="AV83" s="362">
        <v>154.72310678099998</v>
      </c>
      <c r="AW83" s="362">
        <v>150.32729334200002</v>
      </c>
      <c r="AX83" s="362">
        <v>138.783973</v>
      </c>
      <c r="AY83" s="362">
        <v>156.40651099999999</v>
      </c>
      <c r="AZ83" s="431">
        <v>164.762415917</v>
      </c>
      <c r="BA83" s="365">
        <v>162.17500000000001</v>
      </c>
      <c r="BB83" s="97">
        <v>-1.8393254268757486E-2</v>
      </c>
      <c r="BC83" s="97">
        <v>1.1624679758399425E-2</v>
      </c>
      <c r="BD83" s="97">
        <v>6.1980695336960254E-2</v>
      </c>
    </row>
    <row r="84" spans="1:56">
      <c r="A84" t="s">
        <v>172</v>
      </c>
      <c r="B84" s="362">
        <v>0</v>
      </c>
      <c r="C84" s="362">
        <v>0</v>
      </c>
      <c r="D84" s="362">
        <v>0</v>
      </c>
      <c r="E84" s="362">
        <v>0</v>
      </c>
      <c r="F84" s="362">
        <v>0</v>
      </c>
      <c r="G84" s="362">
        <v>0</v>
      </c>
      <c r="H84" s="362">
        <v>0</v>
      </c>
      <c r="I84" s="362">
        <v>0</v>
      </c>
      <c r="J84" s="362">
        <v>0</v>
      </c>
      <c r="K84" s="362">
        <v>0</v>
      </c>
      <c r="L84" s="362">
        <v>0</v>
      </c>
      <c r="M84" s="362">
        <v>0</v>
      </c>
      <c r="N84" s="362">
        <v>0.10164620000000001</v>
      </c>
      <c r="O84" s="362">
        <v>2.6693175999999998</v>
      </c>
      <c r="P84" s="362">
        <v>6.3285808000000001</v>
      </c>
      <c r="Q84" s="362">
        <v>8.1979869999999995</v>
      </c>
      <c r="R84" s="362">
        <v>10.6684316</v>
      </c>
      <c r="S84" s="362">
        <v>13.084207000000001</v>
      </c>
      <c r="T84" s="362">
        <v>18.903699</v>
      </c>
      <c r="U84" s="362">
        <v>24.588946</v>
      </c>
      <c r="V84" s="362">
        <v>28.726740000000003</v>
      </c>
      <c r="W84" s="362">
        <v>26.940797</v>
      </c>
      <c r="X84" s="362">
        <v>33.128328000000003</v>
      </c>
      <c r="Y84" s="362">
        <v>30.651255000000003</v>
      </c>
      <c r="Z84" s="362">
        <v>28.276138</v>
      </c>
      <c r="AA84" s="362">
        <v>32.865953000000005</v>
      </c>
      <c r="AB84" s="362">
        <v>35.290082000000005</v>
      </c>
      <c r="AC84" s="362">
        <v>33.844504999999998</v>
      </c>
      <c r="AD84" s="362">
        <v>34.354154999999999</v>
      </c>
      <c r="AE84" s="362">
        <v>34.870545</v>
      </c>
      <c r="AF84" s="362">
        <v>35.315640000000002</v>
      </c>
      <c r="AG84" s="362">
        <v>37.787690000000005</v>
      </c>
      <c r="AH84" s="362">
        <v>36.269469000000001</v>
      </c>
      <c r="AI84" s="362">
        <v>36.824466999999999</v>
      </c>
      <c r="AJ84" s="362">
        <v>38.415807000000001</v>
      </c>
      <c r="AK84" s="362">
        <v>38.502789999999997</v>
      </c>
      <c r="AL84" s="362">
        <v>35.486421</v>
      </c>
      <c r="AM84" s="362">
        <v>39.55292</v>
      </c>
      <c r="AN84" s="362">
        <v>38.891576000000001</v>
      </c>
      <c r="AO84" s="362">
        <v>39.490065999999999</v>
      </c>
      <c r="AP84" s="362">
        <v>39.972006999999998</v>
      </c>
      <c r="AQ84" s="362">
        <v>39.870497999999998</v>
      </c>
      <c r="AR84" s="362">
        <v>40.539161</v>
      </c>
      <c r="AS84" s="362">
        <v>40.826858000000001</v>
      </c>
      <c r="AT84" s="362">
        <v>41.571128999999999</v>
      </c>
      <c r="AU84" s="362">
        <v>41.628689999999999</v>
      </c>
      <c r="AV84" s="362">
        <v>42.116489999999999</v>
      </c>
      <c r="AW84" s="362">
        <v>40.421730000000004</v>
      </c>
      <c r="AX84" s="362">
        <v>41.639360000000003</v>
      </c>
      <c r="AY84" s="362">
        <v>42.388975000000002</v>
      </c>
      <c r="AZ84" s="431">
        <v>36.471119000000002</v>
      </c>
      <c r="BA84" s="365">
        <v>31.661363000000001</v>
      </c>
      <c r="BB84" s="97">
        <v>-0.13425040389586473</v>
      </c>
      <c r="BC84" s="97">
        <v>-9.1239911669689366E-3</v>
      </c>
      <c r="BD84" s="97">
        <v>1.2100467359678778E-2</v>
      </c>
    </row>
    <row r="85" spans="1:56">
      <c r="A85" t="s">
        <v>102</v>
      </c>
      <c r="B85" s="362">
        <v>0</v>
      </c>
      <c r="C85" s="362">
        <v>0</v>
      </c>
      <c r="D85" s="362">
        <v>0</v>
      </c>
      <c r="E85" s="362">
        <v>0</v>
      </c>
      <c r="F85" s="362">
        <v>0</v>
      </c>
      <c r="G85" s="362">
        <v>0</v>
      </c>
      <c r="H85" s="362">
        <v>0</v>
      </c>
      <c r="I85" s="362">
        <v>0</v>
      </c>
      <c r="J85" s="362">
        <v>0</v>
      </c>
      <c r="K85" s="362">
        <v>0</v>
      </c>
      <c r="L85" s="362">
        <v>0</v>
      </c>
      <c r="M85" s="362">
        <v>0</v>
      </c>
      <c r="N85" s="362">
        <v>0</v>
      </c>
      <c r="O85" s="362">
        <v>0</v>
      </c>
      <c r="P85" s="362">
        <v>0</v>
      </c>
      <c r="Q85" s="362">
        <v>0</v>
      </c>
      <c r="R85" s="362">
        <v>0</v>
      </c>
      <c r="S85" s="362">
        <v>0</v>
      </c>
      <c r="T85" s="362">
        <v>0</v>
      </c>
      <c r="U85" s="362">
        <v>0</v>
      </c>
      <c r="V85" s="362">
        <v>0</v>
      </c>
      <c r="W85" s="362">
        <v>0</v>
      </c>
      <c r="X85" s="362">
        <v>0</v>
      </c>
      <c r="Y85" s="362">
        <v>0</v>
      </c>
      <c r="Z85" s="362">
        <v>0</v>
      </c>
      <c r="AA85" s="362">
        <v>0</v>
      </c>
      <c r="AB85" s="362">
        <v>0</v>
      </c>
      <c r="AC85" s="362">
        <v>0</v>
      </c>
      <c r="AD85" s="362">
        <v>0</v>
      </c>
      <c r="AE85" s="362">
        <v>0</v>
      </c>
      <c r="AF85" s="362">
        <v>0</v>
      </c>
      <c r="AG85" s="362">
        <v>0</v>
      </c>
      <c r="AH85" s="362">
        <v>0</v>
      </c>
      <c r="AI85" s="362">
        <v>0</v>
      </c>
      <c r="AJ85" s="362">
        <v>0</v>
      </c>
      <c r="AK85" s="362">
        <v>0</v>
      </c>
      <c r="AL85" s="362">
        <v>0</v>
      </c>
      <c r="AM85" s="362">
        <v>0</v>
      </c>
      <c r="AN85" s="362">
        <v>0</v>
      </c>
      <c r="AO85" s="362">
        <v>0</v>
      </c>
      <c r="AP85" s="362">
        <v>0</v>
      </c>
      <c r="AQ85" s="362">
        <v>0</v>
      </c>
      <c r="AR85" s="362">
        <v>0</v>
      </c>
      <c r="AS85" s="362">
        <v>0</v>
      </c>
      <c r="AT85" s="362">
        <v>0</v>
      </c>
      <c r="AU85" s="362">
        <v>0</v>
      </c>
      <c r="AV85" s="362">
        <v>0</v>
      </c>
      <c r="AW85" s="362">
        <v>0</v>
      </c>
      <c r="AX85" s="362">
        <v>0</v>
      </c>
      <c r="AY85" s="362">
        <v>0</v>
      </c>
      <c r="AZ85" s="431">
        <v>0</v>
      </c>
      <c r="BA85" s="365">
        <v>0</v>
      </c>
      <c r="BB85" s="97">
        <v>0</v>
      </c>
      <c r="BC85" s="97">
        <v>0</v>
      </c>
      <c r="BD85" s="97">
        <v>0</v>
      </c>
    </row>
    <row r="86" spans="1:56">
      <c r="A86" t="s">
        <v>7</v>
      </c>
      <c r="B86" s="362">
        <v>0</v>
      </c>
      <c r="C86" s="362">
        <v>0</v>
      </c>
      <c r="D86" s="362">
        <v>0</v>
      </c>
      <c r="E86" s="362">
        <v>0</v>
      </c>
      <c r="F86" s="362">
        <v>0</v>
      </c>
      <c r="G86" s="362">
        <v>0</v>
      </c>
      <c r="H86" s="362">
        <v>0</v>
      </c>
      <c r="I86" s="362">
        <v>0</v>
      </c>
      <c r="J86" s="362">
        <v>0</v>
      </c>
      <c r="K86" s="362">
        <v>0</v>
      </c>
      <c r="L86" s="362">
        <v>0</v>
      </c>
      <c r="M86" s="362">
        <v>0</v>
      </c>
      <c r="N86" s="362">
        <v>0</v>
      </c>
      <c r="O86" s="362">
        <v>0</v>
      </c>
      <c r="P86" s="362">
        <v>0</v>
      </c>
      <c r="Q86" s="362">
        <v>0</v>
      </c>
      <c r="R86" s="362">
        <v>0</v>
      </c>
      <c r="S86" s="362">
        <v>0</v>
      </c>
      <c r="T86" s="362">
        <v>0</v>
      </c>
      <c r="U86" s="362">
        <v>0</v>
      </c>
      <c r="V86" s="362">
        <v>0</v>
      </c>
      <c r="W86" s="362">
        <v>0</v>
      </c>
      <c r="X86" s="362">
        <v>0</v>
      </c>
      <c r="Y86" s="362">
        <v>0</v>
      </c>
      <c r="Z86" s="362">
        <v>0</v>
      </c>
      <c r="AA86" s="362">
        <v>0</v>
      </c>
      <c r="AB86" s="362">
        <v>0</v>
      </c>
      <c r="AC86" s="362">
        <v>0</v>
      </c>
      <c r="AD86" s="362">
        <v>0</v>
      </c>
      <c r="AE86" s="362">
        <v>0</v>
      </c>
      <c r="AF86" s="362">
        <v>0</v>
      </c>
      <c r="AG86" s="362">
        <v>0</v>
      </c>
      <c r="AH86" s="362">
        <v>0</v>
      </c>
      <c r="AI86" s="362">
        <v>0</v>
      </c>
      <c r="AJ86" s="362">
        <v>0</v>
      </c>
      <c r="AK86" s="362">
        <v>0</v>
      </c>
      <c r="AL86" s="362">
        <v>0</v>
      </c>
      <c r="AM86" s="362">
        <v>0</v>
      </c>
      <c r="AN86" s="362">
        <v>0</v>
      </c>
      <c r="AO86" s="362">
        <v>0</v>
      </c>
      <c r="AP86" s="362">
        <v>0</v>
      </c>
      <c r="AQ86" s="362">
        <v>0</v>
      </c>
      <c r="AR86" s="362">
        <v>0</v>
      </c>
      <c r="AS86" s="362">
        <v>0</v>
      </c>
      <c r="AT86" s="362">
        <v>0</v>
      </c>
      <c r="AU86" s="362">
        <v>0</v>
      </c>
      <c r="AV86" s="362">
        <v>0</v>
      </c>
      <c r="AW86" s="362">
        <v>0</v>
      </c>
      <c r="AX86" s="362">
        <v>0</v>
      </c>
      <c r="AY86" s="362">
        <v>0</v>
      </c>
      <c r="AZ86" s="431">
        <v>0</v>
      </c>
      <c r="BA86" s="365">
        <v>0</v>
      </c>
      <c r="BB86" s="97">
        <v>0</v>
      </c>
      <c r="BC86" s="97">
        <v>0</v>
      </c>
      <c r="BD86" s="97">
        <v>0</v>
      </c>
    </row>
    <row r="87" spans="1:56">
      <c r="A87" t="s">
        <v>55</v>
      </c>
      <c r="B87" s="366">
        <v>0</v>
      </c>
      <c r="C87" s="366">
        <v>0</v>
      </c>
      <c r="D87" s="366">
        <v>0</v>
      </c>
      <c r="E87" s="366">
        <v>0</v>
      </c>
      <c r="F87" s="366">
        <v>0</v>
      </c>
      <c r="G87" s="366">
        <v>0</v>
      </c>
      <c r="H87" s="366">
        <v>0</v>
      </c>
      <c r="I87" s="366">
        <v>0</v>
      </c>
      <c r="J87" s="366">
        <v>0</v>
      </c>
      <c r="K87" s="366">
        <v>0</v>
      </c>
      <c r="L87" s="366">
        <v>0</v>
      </c>
      <c r="M87" s="366">
        <v>0</v>
      </c>
      <c r="N87" s="366">
        <v>0</v>
      </c>
      <c r="O87" s="366">
        <v>0</v>
      </c>
      <c r="P87" s="366">
        <v>0</v>
      </c>
      <c r="Q87" s="366">
        <v>0</v>
      </c>
      <c r="R87" s="366">
        <v>0</v>
      </c>
      <c r="S87" s="366">
        <v>0</v>
      </c>
      <c r="T87" s="366">
        <v>0</v>
      </c>
      <c r="U87" s="366">
        <v>0</v>
      </c>
      <c r="V87" s="366">
        <v>0</v>
      </c>
      <c r="W87" s="366">
        <v>0</v>
      </c>
      <c r="X87" s="366">
        <v>0</v>
      </c>
      <c r="Y87" s="366">
        <v>0</v>
      </c>
      <c r="Z87" s="366">
        <v>0</v>
      </c>
      <c r="AA87" s="366">
        <v>0</v>
      </c>
      <c r="AB87" s="366">
        <v>0</v>
      </c>
      <c r="AC87" s="366">
        <v>0</v>
      </c>
      <c r="AD87" s="366">
        <v>0</v>
      </c>
      <c r="AE87" s="366">
        <v>0</v>
      </c>
      <c r="AF87" s="366">
        <v>0</v>
      </c>
      <c r="AG87" s="366">
        <v>0</v>
      </c>
      <c r="AH87" s="366">
        <v>0</v>
      </c>
      <c r="AI87" s="366">
        <v>0</v>
      </c>
      <c r="AJ87" s="366">
        <v>0</v>
      </c>
      <c r="AK87" s="366">
        <v>0</v>
      </c>
      <c r="AL87" s="366">
        <v>0</v>
      </c>
      <c r="AM87" s="366">
        <v>0</v>
      </c>
      <c r="AN87" s="366">
        <v>0</v>
      </c>
      <c r="AO87" s="366">
        <v>0</v>
      </c>
      <c r="AP87" s="366">
        <v>0</v>
      </c>
      <c r="AQ87" s="366">
        <v>0</v>
      </c>
      <c r="AR87" s="366">
        <v>0</v>
      </c>
      <c r="AS87" s="366">
        <v>0</v>
      </c>
      <c r="AT87" s="366">
        <v>0</v>
      </c>
      <c r="AU87" s="366">
        <v>0</v>
      </c>
      <c r="AV87" s="366">
        <v>0</v>
      </c>
      <c r="AW87" s="366">
        <v>0</v>
      </c>
      <c r="AX87" s="366">
        <v>0</v>
      </c>
      <c r="AY87" s="366">
        <v>0</v>
      </c>
      <c r="AZ87" s="432">
        <v>0</v>
      </c>
      <c r="BA87" s="367">
        <v>0</v>
      </c>
      <c r="BB87" s="368">
        <v>0</v>
      </c>
      <c r="BC87" s="368">
        <v>0</v>
      </c>
      <c r="BD87" s="368">
        <v>0</v>
      </c>
    </row>
    <row r="88" spans="1:56">
      <c r="A88" s="175" t="s">
        <v>86</v>
      </c>
      <c r="B88" s="369">
        <v>2.6516399999999999E-2</v>
      </c>
      <c r="C88" s="369">
        <v>0.37122959999999999</v>
      </c>
      <c r="D88" s="369">
        <v>0.84852479999999997</v>
      </c>
      <c r="E88" s="369">
        <v>0.72036219999999995</v>
      </c>
      <c r="F88" s="369">
        <v>1.6616944</v>
      </c>
      <c r="G88" s="369">
        <v>4.6138536000000006</v>
      </c>
      <c r="H88" s="369">
        <v>8.1184378000000006</v>
      </c>
      <c r="I88" s="369">
        <v>9.9082948000000002</v>
      </c>
      <c r="J88" s="369">
        <v>11.830733799999999</v>
      </c>
      <c r="K88" s="369">
        <v>20.9126008</v>
      </c>
      <c r="L88" s="369">
        <v>24.465798400000001</v>
      </c>
      <c r="M88" s="369">
        <v>39.924859599999998</v>
      </c>
      <c r="N88" s="369">
        <v>30.521132000000001</v>
      </c>
      <c r="O88" s="369">
        <v>59.467218000000003</v>
      </c>
      <c r="P88" s="369">
        <v>73.8313682</v>
      </c>
      <c r="Q88" s="369">
        <v>96.828140200000007</v>
      </c>
      <c r="R88" s="369">
        <v>101.81663520000001</v>
      </c>
      <c r="S88" s="369">
        <v>124.7567276</v>
      </c>
      <c r="T88" s="369">
        <v>140.00661260000001</v>
      </c>
      <c r="U88" s="369">
        <v>167.49134480000001</v>
      </c>
      <c r="V88" s="369">
        <v>202.3254258</v>
      </c>
      <c r="W88" s="369">
        <v>227.27715900000001</v>
      </c>
      <c r="X88" s="369">
        <v>267.46622360000003</v>
      </c>
      <c r="Y88" s="369">
        <v>251.99152100000001</v>
      </c>
      <c r="Z88" s="369">
        <v>266.44448560000001</v>
      </c>
      <c r="AA88" s="369">
        <v>288.29361700000004</v>
      </c>
      <c r="AB88" s="369">
        <v>306.8167732</v>
      </c>
      <c r="AC88" s="369">
        <v>315.36637300000001</v>
      </c>
      <c r="AD88" s="369">
        <v>349.34788600000002</v>
      </c>
      <c r="AE88" s="369">
        <v>373.31367699999998</v>
      </c>
      <c r="AF88" s="369">
        <v>411.1675396</v>
      </c>
      <c r="AG88" s="369">
        <v>432.34833879999996</v>
      </c>
      <c r="AH88" s="369">
        <v>460.05262859999999</v>
      </c>
      <c r="AI88" s="369">
        <v>479.60140200000001</v>
      </c>
      <c r="AJ88" s="369">
        <v>486.93966460000001</v>
      </c>
      <c r="AK88" s="369">
        <v>500.66055860000006</v>
      </c>
      <c r="AL88" s="369">
        <v>507.16416003000001</v>
      </c>
      <c r="AM88" s="369">
        <v>519.96829114000002</v>
      </c>
      <c r="AN88" s="369">
        <v>462.382728359</v>
      </c>
      <c r="AO88" s="369">
        <v>525.77599942300003</v>
      </c>
      <c r="AP88" s="369">
        <v>553.32747007</v>
      </c>
      <c r="AQ88" s="369">
        <v>568.85014538799999</v>
      </c>
      <c r="AR88" s="369">
        <v>544.96410465500003</v>
      </c>
      <c r="AS88" s="369">
        <v>529.05352364399994</v>
      </c>
      <c r="AT88" s="369">
        <v>566.37011592099998</v>
      </c>
      <c r="AU88" s="369">
        <v>581.94751164400009</v>
      </c>
      <c r="AV88" s="369">
        <v>482.22253178099999</v>
      </c>
      <c r="AW88" s="369">
        <v>344.55673334200003</v>
      </c>
      <c r="AX88" s="369">
        <v>345.17157300000002</v>
      </c>
      <c r="AY88" s="369">
        <v>370.66822600000006</v>
      </c>
      <c r="AZ88" s="369">
        <v>419.66246091699998</v>
      </c>
      <c r="BA88" s="369">
        <v>468.162643</v>
      </c>
      <c r="BB88" s="270">
        <v>0.11252149900528652</v>
      </c>
      <c r="BC88" s="270">
        <v>-2.7271166956577497E-2</v>
      </c>
      <c r="BD88" s="270">
        <v>0.17892428638155747</v>
      </c>
    </row>
    <row r="89" spans="1:56">
      <c r="B89" s="362"/>
      <c r="C89" s="362"/>
      <c r="D89" s="362"/>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2"/>
      <c r="AC89" s="362"/>
      <c r="AD89" s="362"/>
      <c r="AE89" s="362"/>
      <c r="AF89" s="362"/>
      <c r="AG89" s="362"/>
      <c r="AH89" s="362"/>
      <c r="AI89" s="362"/>
      <c r="AJ89" s="362"/>
      <c r="AK89" s="362"/>
      <c r="AL89" s="362"/>
      <c r="AM89" s="362"/>
      <c r="AN89" s="362"/>
      <c r="AO89" s="362"/>
      <c r="AP89" s="362"/>
      <c r="AQ89" s="362"/>
      <c r="AR89" s="362"/>
      <c r="AS89" s="362"/>
      <c r="AT89" s="362"/>
      <c r="AU89" s="362"/>
      <c r="AV89" s="362"/>
      <c r="AW89" s="362"/>
      <c r="AX89" s="362"/>
      <c r="AY89" s="362"/>
      <c r="AZ89" s="431"/>
      <c r="BA89" s="365"/>
      <c r="BB89" s="97"/>
      <c r="BC89" s="97"/>
      <c r="BD89" s="97"/>
    </row>
    <row r="90" spans="1:56">
      <c r="A90" s="637" t="s">
        <v>343</v>
      </c>
      <c r="B90" s="638">
        <v>25.786895842105288</v>
      </c>
      <c r="C90" s="638">
        <v>34.576270926315857</v>
      </c>
      <c r="D90" s="638">
        <v>42.40785520000005</v>
      </c>
      <c r="E90" s="638">
        <v>52.523104473684313</v>
      </c>
      <c r="F90" s="638">
        <v>63.438762557894833</v>
      </c>
      <c r="G90" s="638">
        <v>78.406611726315944</v>
      </c>
      <c r="H90" s="638">
        <v>110.00473036842133</v>
      </c>
      <c r="I90" s="638">
        <v>150.8970728421059</v>
      </c>
      <c r="J90" s="638">
        <v>202.65549474736915</v>
      </c>
      <c r="K90" s="638">
        <v>263.38787335789573</v>
      </c>
      <c r="L90" s="638">
        <v>364.36083667368536</v>
      </c>
      <c r="M90" s="638">
        <v>433.3928497789488</v>
      </c>
      <c r="N90" s="638">
        <v>535.42164497894919</v>
      </c>
      <c r="O90" s="638">
        <v>619.31301723158128</v>
      </c>
      <c r="P90" s="638">
        <v>639.6327497263178</v>
      </c>
      <c r="Q90" s="638">
        <v>711.35389082105462</v>
      </c>
      <c r="R90" s="638">
        <v>835.93703569473882</v>
      </c>
      <c r="S90" s="638">
        <v>916.64546169473931</v>
      </c>
      <c r="T90" s="638">
        <v>1029.3987127789499</v>
      </c>
      <c r="U90" s="638">
        <v>1244.5274288736871</v>
      </c>
      <c r="V90" s="638">
        <v>1481.7914759789508</v>
      </c>
      <c r="W90" s="638">
        <v>1596.522904757898</v>
      </c>
      <c r="X90" s="638">
        <v>1736.0647025368457</v>
      </c>
      <c r="Y90" s="638">
        <v>1893.1138726631598</v>
      </c>
      <c r="Z90" s="638">
        <v>1946.6767604210575</v>
      </c>
      <c r="AA90" s="638">
        <v>2001.842498610529</v>
      </c>
      <c r="AB90" s="638">
        <v>2097.5733771789519</v>
      </c>
      <c r="AC90" s="638">
        <v>2113.8193657894776</v>
      </c>
      <c r="AD90" s="638">
        <v>2186.3636514210589</v>
      </c>
      <c r="AE90" s="638">
        <v>2227.8662414842165</v>
      </c>
      <c r="AF90" s="638">
        <v>2324.0386819894798</v>
      </c>
      <c r="AG90" s="638">
        <v>2408.7077554631628</v>
      </c>
      <c r="AH90" s="638">
        <v>2391.5953261473719</v>
      </c>
      <c r="AI90" s="638">
        <v>2433.5805700176693</v>
      </c>
      <c r="AJ90" s="638">
        <v>2523.8650724969875</v>
      </c>
      <c r="AK90" s="638">
        <v>2582.1547990372978</v>
      </c>
      <c r="AL90" s="638">
        <v>2654.9674937948948</v>
      </c>
      <c r="AM90" s="638">
        <v>2697.5646254165954</v>
      </c>
      <c r="AN90" s="638">
        <v>2643.0596452258619</v>
      </c>
      <c r="AO90" s="638">
        <v>2759.7947450748547</v>
      </c>
      <c r="AP90" s="638">
        <v>2767.0532016423372</v>
      </c>
      <c r="AQ90" s="638">
        <v>2806.1412413669036</v>
      </c>
      <c r="AR90" s="638">
        <v>2746.4810748456239</v>
      </c>
      <c r="AS90" s="638">
        <v>2737.8592772587631</v>
      </c>
      <c r="AT90" s="638">
        <v>2711.9507302043207</v>
      </c>
      <c r="AU90" s="638">
        <v>2766.1337852787615</v>
      </c>
      <c r="AV90" s="638">
        <v>2652.1575672920567</v>
      </c>
      <c r="AW90" s="638">
        <v>2471.522054724056</v>
      </c>
      <c r="AX90" s="638">
        <v>2491.9498199562886</v>
      </c>
      <c r="AY90" s="638">
        <v>2541.2431359500474</v>
      </c>
      <c r="AZ90" s="638">
        <v>2575.2570709416946</v>
      </c>
      <c r="BA90" s="638">
        <v>2616.5405069809158</v>
      </c>
      <c r="BB90" s="639">
        <v>1.325476149381255E-2</v>
      </c>
      <c r="BC90" s="639">
        <v>-7.1576178917527322E-3</v>
      </c>
      <c r="BD90" s="639">
        <v>1</v>
      </c>
    </row>
    <row r="91" spans="1:56">
      <c r="A91" t="s">
        <v>390</v>
      </c>
      <c r="B91" s="362">
        <v>23.926328442105291</v>
      </c>
      <c r="C91" s="362">
        <v>32.500411126315846</v>
      </c>
      <c r="D91" s="362">
        <v>40.115961200000044</v>
      </c>
      <c r="E91" s="362">
        <v>49.371749873684315</v>
      </c>
      <c r="F91" s="362">
        <v>59.030234157894824</v>
      </c>
      <c r="G91" s="362">
        <v>72.665005126315933</v>
      </c>
      <c r="H91" s="362">
        <v>103.55460036842133</v>
      </c>
      <c r="I91" s="362">
        <v>139.86396084210588</v>
      </c>
      <c r="J91" s="362">
        <v>185.96603434736915</v>
      </c>
      <c r="K91" s="362">
        <v>237.61886835789574</v>
      </c>
      <c r="L91" s="362">
        <v>328.12327307368543</v>
      </c>
      <c r="M91" s="362">
        <v>384.71283637894879</v>
      </c>
      <c r="N91" s="362">
        <v>474.60628157894922</v>
      </c>
      <c r="O91" s="362">
        <v>552.97340383158121</v>
      </c>
      <c r="P91" s="362">
        <v>562.44792872631785</v>
      </c>
      <c r="Q91" s="362">
        <v>618.22387462105451</v>
      </c>
      <c r="R91" s="362">
        <v>723.34840129473901</v>
      </c>
      <c r="S91" s="362">
        <v>785.80192229473926</v>
      </c>
      <c r="T91" s="362">
        <v>876.14525377894972</v>
      </c>
      <c r="U91" s="362">
        <v>1044.2506720736869</v>
      </c>
      <c r="V91" s="362">
        <v>1248.8657897789508</v>
      </c>
      <c r="W91" s="362">
        <v>1372.2559725578981</v>
      </c>
      <c r="X91" s="362">
        <v>1477.8065169368458</v>
      </c>
      <c r="Y91" s="362">
        <v>1594.1289240631602</v>
      </c>
      <c r="Z91" s="362">
        <v>1655.5662612210579</v>
      </c>
      <c r="AA91" s="362">
        <v>1717.5295796105295</v>
      </c>
      <c r="AB91" s="362">
        <v>1811.755072378952</v>
      </c>
      <c r="AC91" s="362">
        <v>1834.3268523894778</v>
      </c>
      <c r="AD91" s="362">
        <v>1906.7990274210588</v>
      </c>
      <c r="AE91" s="362">
        <v>1964.0688092842165</v>
      </c>
      <c r="AF91" s="362">
        <v>2046.8758543894794</v>
      </c>
      <c r="AG91" s="362">
        <v>2101.132623663163</v>
      </c>
      <c r="AH91" s="362">
        <v>2081.0929581473711</v>
      </c>
      <c r="AI91" s="362">
        <v>2129.0297876176696</v>
      </c>
      <c r="AJ91" s="362">
        <v>2208.0970202969884</v>
      </c>
      <c r="AK91" s="362">
        <v>2242.3370562372975</v>
      </c>
      <c r="AL91" s="362">
        <v>2296.9489227948939</v>
      </c>
      <c r="AM91" s="362">
        <v>2317.5245932165949</v>
      </c>
      <c r="AN91" s="362">
        <v>2234.7066564258616</v>
      </c>
      <c r="AO91" s="362">
        <v>2343.7948992748543</v>
      </c>
      <c r="AP91" s="362">
        <v>2352.0550614423364</v>
      </c>
      <c r="AQ91" s="362">
        <v>2374.6510833669035</v>
      </c>
      <c r="AR91" s="362">
        <v>2305.2034738456236</v>
      </c>
      <c r="AS91" s="362">
        <v>2284.8696092587634</v>
      </c>
      <c r="AT91" s="362">
        <v>2259.9005212043203</v>
      </c>
      <c r="AU91" s="362">
        <v>2302.4570294787613</v>
      </c>
      <c r="AV91" s="362">
        <v>2158.0234144499514</v>
      </c>
      <c r="AW91" s="362">
        <v>1962.0916936714245</v>
      </c>
      <c r="AX91" s="362">
        <v>1975.9370079562884</v>
      </c>
      <c r="AY91" s="362">
        <v>1988.5064127332055</v>
      </c>
      <c r="AZ91" s="431">
        <v>1974.310082301695</v>
      </c>
      <c r="BA91" s="365">
        <v>1974.7748890561613</v>
      </c>
      <c r="BB91" s="97">
        <v>-2.4974562485889917E-3</v>
      </c>
      <c r="BC91" s="97">
        <v>-1.7354684966312206E-2</v>
      </c>
      <c r="BD91" s="97">
        <v>0.75472742875085375</v>
      </c>
    </row>
    <row r="92" spans="1:56">
      <c r="A92" t="s">
        <v>391</v>
      </c>
      <c r="B92" s="362">
        <v>1.8605674000000001</v>
      </c>
      <c r="C92" s="362">
        <v>2.0758597999999999</v>
      </c>
      <c r="D92" s="362">
        <v>2.2918939999999997</v>
      </c>
      <c r="E92" s="362">
        <v>3.1513545999999999</v>
      </c>
      <c r="F92" s="362">
        <v>4.4085283999999998</v>
      </c>
      <c r="G92" s="362">
        <v>5.741606599999999</v>
      </c>
      <c r="H92" s="362">
        <v>6.4501300000000006</v>
      </c>
      <c r="I92" s="362">
        <v>11.033111999999999</v>
      </c>
      <c r="J92" s="362">
        <v>16.689460400000002</v>
      </c>
      <c r="K92" s="362">
        <v>25.769005</v>
      </c>
      <c r="L92" s="362">
        <v>36.237563599999994</v>
      </c>
      <c r="M92" s="362">
        <v>48.6800134</v>
      </c>
      <c r="N92" s="362">
        <v>60.815363400000003</v>
      </c>
      <c r="O92" s="362">
        <v>66.339613400000005</v>
      </c>
      <c r="P92" s="362">
        <v>77.184820999999985</v>
      </c>
      <c r="Q92" s="362">
        <v>93.1300162</v>
      </c>
      <c r="R92" s="362">
        <v>112.5886344</v>
      </c>
      <c r="S92" s="362">
        <v>130.84353939999997</v>
      </c>
      <c r="T92" s="362">
        <v>153.25345900000002</v>
      </c>
      <c r="U92" s="362">
        <v>200.27675680000002</v>
      </c>
      <c r="V92" s="362">
        <v>232.92568620000003</v>
      </c>
      <c r="W92" s="362">
        <v>224.26693219999999</v>
      </c>
      <c r="X92" s="362">
        <v>258.25818559999999</v>
      </c>
      <c r="Y92" s="362">
        <v>298.98494859999994</v>
      </c>
      <c r="Z92" s="362">
        <v>291.11049920000005</v>
      </c>
      <c r="AA92" s="362">
        <v>284.31291900000002</v>
      </c>
      <c r="AB92" s="362">
        <v>285.81830479999996</v>
      </c>
      <c r="AC92" s="362">
        <v>279.49251340000006</v>
      </c>
      <c r="AD92" s="362">
        <v>279.56462399999998</v>
      </c>
      <c r="AE92" s="362">
        <v>263.7974322</v>
      </c>
      <c r="AF92" s="362">
        <v>277.16282760000001</v>
      </c>
      <c r="AG92" s="362">
        <v>307.57513180000001</v>
      </c>
      <c r="AH92" s="362">
        <v>310.50236799999999</v>
      </c>
      <c r="AI92" s="362">
        <v>304.5507824</v>
      </c>
      <c r="AJ92" s="362">
        <v>315.7680522</v>
      </c>
      <c r="AK92" s="362">
        <v>339.81774280000002</v>
      </c>
      <c r="AL92" s="362">
        <v>358.01857099999995</v>
      </c>
      <c r="AM92" s="362">
        <v>380.04003219999998</v>
      </c>
      <c r="AN92" s="362">
        <v>408.35298880000005</v>
      </c>
      <c r="AO92" s="362">
        <v>415.99984580000006</v>
      </c>
      <c r="AP92" s="362">
        <v>414.99814020000002</v>
      </c>
      <c r="AQ92" s="362">
        <v>431.49015800000001</v>
      </c>
      <c r="AR92" s="362">
        <v>441.277601</v>
      </c>
      <c r="AS92" s="362">
        <v>452.98966799999994</v>
      </c>
      <c r="AT92" s="362">
        <v>452.050209</v>
      </c>
      <c r="AU92" s="362">
        <v>463.67675579999997</v>
      </c>
      <c r="AV92" s="362">
        <v>494.13415284210532</v>
      </c>
      <c r="AW92" s="362">
        <v>509.43036105263167</v>
      </c>
      <c r="AX92" s="362">
        <v>516.01281200000005</v>
      </c>
      <c r="AY92" s="362">
        <v>552.73672321684205</v>
      </c>
      <c r="AZ92" s="431">
        <v>600.94698863999997</v>
      </c>
      <c r="BA92" s="365">
        <v>641.76561792475525</v>
      </c>
      <c r="BB92" s="97">
        <v>6.5006018918060127E-2</v>
      </c>
      <c r="BC92" s="97">
        <v>3.7717166846422234E-2</v>
      </c>
      <c r="BD92" s="97">
        <v>0.2452725712491462</v>
      </c>
    </row>
    <row r="93" spans="1:56">
      <c r="A93" t="s">
        <v>392</v>
      </c>
      <c r="B93" s="366">
        <v>19.922655200000001</v>
      </c>
      <c r="C93" s="366">
        <v>26.146751000000002</v>
      </c>
      <c r="D93" s="366">
        <v>31.0563164</v>
      </c>
      <c r="E93" s="366">
        <v>34.545578200000001</v>
      </c>
      <c r="F93" s="366">
        <v>42.373110199999999</v>
      </c>
      <c r="G93" s="366">
        <v>42.877701799999997</v>
      </c>
      <c r="H93" s="366">
        <v>49.594153399999996</v>
      </c>
      <c r="I93" s="366">
        <v>63.851793599999993</v>
      </c>
      <c r="J93" s="366">
        <v>68.023317800000001</v>
      </c>
      <c r="K93" s="366">
        <v>79.924826199999998</v>
      </c>
      <c r="L93" s="366">
        <v>108.2095274</v>
      </c>
      <c r="M93" s="366">
        <v>127.990528</v>
      </c>
      <c r="N93" s="366">
        <v>153.33082366315793</v>
      </c>
      <c r="O93" s="366">
        <v>172.636247831579</v>
      </c>
      <c r="P93" s="366">
        <v>192.41149684210527</v>
      </c>
      <c r="Q93" s="366">
        <v>224.58096021052637</v>
      </c>
      <c r="R93" s="366">
        <v>306.42615849473691</v>
      </c>
      <c r="S93" s="366">
        <v>336.95949576842111</v>
      </c>
      <c r="T93" s="366">
        <v>398.16133310526322</v>
      </c>
      <c r="U93" s="366">
        <v>503.9507036736843</v>
      </c>
      <c r="V93" s="366">
        <v>615.80375378947394</v>
      </c>
      <c r="W93" s="366">
        <v>669.72836015789494</v>
      </c>
      <c r="X93" s="366">
        <v>691.20163588421065</v>
      </c>
      <c r="Y93" s="366">
        <v>747.52004713684209</v>
      </c>
      <c r="Z93" s="366">
        <v>793.01451053684218</v>
      </c>
      <c r="AA93" s="366">
        <v>794.36031546315792</v>
      </c>
      <c r="AB93" s="366">
        <v>819.90078207368424</v>
      </c>
      <c r="AC93" s="366">
        <v>827.21560018947378</v>
      </c>
      <c r="AD93" s="366">
        <v>862.29644168421055</v>
      </c>
      <c r="AE93" s="366">
        <v>859.1197159789474</v>
      </c>
      <c r="AF93" s="366">
        <v>881.72515566315803</v>
      </c>
      <c r="AG93" s="366">
        <v>927.66747006315813</v>
      </c>
      <c r="AH93" s="366">
        <v>937.8736031894739</v>
      </c>
      <c r="AI93" s="366">
        <v>932.63860856503356</v>
      </c>
      <c r="AJ93" s="366">
        <v>943.70227767592905</v>
      </c>
      <c r="AK93" s="366">
        <v>945.27706983728945</v>
      </c>
      <c r="AL93" s="366">
        <v>979.22831617541601</v>
      </c>
      <c r="AM93" s="366">
        <v>990.43272209764166</v>
      </c>
      <c r="AN93" s="366">
        <v>998.80868087738099</v>
      </c>
      <c r="AO93" s="366">
        <v>1011.4843331053726</v>
      </c>
      <c r="AP93" s="366">
        <v>998.06180482206742</v>
      </c>
      <c r="AQ93" s="366">
        <v>990.2209011956852</v>
      </c>
      <c r="AR93" s="366">
        <v>935.53991885482981</v>
      </c>
      <c r="AS93" s="366">
        <v>937.74792365054657</v>
      </c>
      <c r="AT93" s="366">
        <v>894.27495222541984</v>
      </c>
      <c r="AU93" s="366">
        <v>916.49919404685875</v>
      </c>
      <c r="AV93" s="366">
        <v>906.70757185346883</v>
      </c>
      <c r="AW93" s="366">
        <v>882.60380361868101</v>
      </c>
      <c r="AX93" s="366">
        <v>877.09567786959769</v>
      </c>
      <c r="AY93" s="366">
        <v>876.55042993935535</v>
      </c>
      <c r="AZ93" s="432">
        <v>857.35437830916067</v>
      </c>
      <c r="BA93" s="367">
        <v>839.82823675212353</v>
      </c>
      <c r="BB93" s="368">
        <v>-2.3118508200597576E-2</v>
      </c>
      <c r="BC93" s="368">
        <v>-1.5081503562254239E-2</v>
      </c>
      <c r="BD93" s="368">
        <v>0.32096894143678073</v>
      </c>
    </row>
    <row r="94" spans="1:56">
      <c r="A94" s="7" t="s">
        <v>507</v>
      </c>
      <c r="B94" s="371">
        <v>0</v>
      </c>
      <c r="C94" s="371">
        <v>0</v>
      </c>
      <c r="D94" s="371">
        <v>0</v>
      </c>
      <c r="E94" s="371">
        <v>0</v>
      </c>
      <c r="F94" s="371">
        <v>0</v>
      </c>
      <c r="G94" s="371">
        <v>0</v>
      </c>
      <c r="H94" s="371">
        <v>0</v>
      </c>
      <c r="I94" s="371">
        <v>0</v>
      </c>
      <c r="J94" s="371">
        <v>0</v>
      </c>
      <c r="K94" s="371">
        <v>0</v>
      </c>
      <c r="L94" s="371">
        <v>0</v>
      </c>
      <c r="M94" s="371">
        <v>0</v>
      </c>
      <c r="N94" s="371">
        <v>0</v>
      </c>
      <c r="O94" s="371">
        <v>0</v>
      </c>
      <c r="P94" s="371">
        <v>0</v>
      </c>
      <c r="Q94" s="371">
        <v>0</v>
      </c>
      <c r="R94" s="371">
        <v>0</v>
      </c>
      <c r="S94" s="371">
        <v>0</v>
      </c>
      <c r="T94" s="371">
        <v>0</v>
      </c>
      <c r="U94" s="371">
        <v>0</v>
      </c>
      <c r="V94" s="371">
        <v>157.89190380000002</v>
      </c>
      <c r="W94" s="371">
        <v>150.68386240000001</v>
      </c>
      <c r="X94" s="371">
        <v>179.45857580000001</v>
      </c>
      <c r="Y94" s="371">
        <v>211.62738839999997</v>
      </c>
      <c r="Z94" s="371">
        <v>204.23373220000002</v>
      </c>
      <c r="AA94" s="371">
        <v>194.51547160000001</v>
      </c>
      <c r="AB94" s="371">
        <v>195.68661259999999</v>
      </c>
      <c r="AC94" s="371">
        <v>193.8746586</v>
      </c>
      <c r="AD94" s="371">
        <v>194.90437880000002</v>
      </c>
      <c r="AE94" s="371">
        <v>167.08425579999999</v>
      </c>
      <c r="AF94" s="371">
        <v>170.31041779999998</v>
      </c>
      <c r="AG94" s="371">
        <v>191.01972620000001</v>
      </c>
      <c r="AH94" s="371">
        <v>189.66297040000001</v>
      </c>
      <c r="AI94" s="371">
        <v>181.0495598</v>
      </c>
      <c r="AJ94" s="371">
        <v>194.1177256</v>
      </c>
      <c r="AK94" s="371">
        <v>209.88172539999999</v>
      </c>
      <c r="AL94" s="371">
        <v>215.09661740000001</v>
      </c>
      <c r="AM94" s="371">
        <v>221.9378486</v>
      </c>
      <c r="AN94" s="371">
        <v>232.11130740000002</v>
      </c>
      <c r="AO94" s="371">
        <v>233.9275112</v>
      </c>
      <c r="AP94" s="371">
        <v>239.12393099999997</v>
      </c>
      <c r="AQ94" s="371">
        <v>249.3656</v>
      </c>
      <c r="AR94" s="371">
        <v>255.15400000000002</v>
      </c>
      <c r="AS94" s="371">
        <v>255.38679999999999</v>
      </c>
      <c r="AT94" s="371">
        <v>249.00030000000001</v>
      </c>
      <c r="AU94" s="371">
        <v>261.97579999999999</v>
      </c>
      <c r="AV94" s="371">
        <v>265.83629999999999</v>
      </c>
      <c r="AW94" s="371">
        <v>270.1481</v>
      </c>
      <c r="AX94" s="371">
        <v>258.5453</v>
      </c>
      <c r="AY94" s="371">
        <v>271.61360000000002</v>
      </c>
      <c r="AZ94" s="433">
        <v>285.88739700000002</v>
      </c>
      <c r="BA94" s="369">
        <v>279.94965100000002</v>
      </c>
      <c r="BB94" s="280">
        <v>-2.3445020057427102E-2</v>
      </c>
      <c r="BC94" s="280">
        <v>1.8022078413843179E-2</v>
      </c>
      <c r="BD94" s="280">
        <v>0.10699228628530506</v>
      </c>
    </row>
    <row r="95" spans="1:56">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60"/>
      <c r="BA95" s="125"/>
      <c r="BB95" s="48"/>
      <c r="BC95" s="48"/>
      <c r="BD95" s="48"/>
    </row>
    <row r="96" spans="1:56">
      <c r="A96" t="s">
        <v>428</v>
      </c>
    </row>
    <row r="97" spans="1:1">
      <c r="A97" t="s">
        <v>429</v>
      </c>
    </row>
    <row r="98" spans="1:1">
      <c r="A98" t="s">
        <v>514</v>
      </c>
    </row>
    <row r="99" spans="1:1">
      <c r="A99" t="s">
        <v>516</v>
      </c>
    </row>
    <row r="100" spans="1:1">
      <c r="A100" t="s">
        <v>280</v>
      </c>
    </row>
    <row r="101" spans="1:1">
      <c r="A101" t="s">
        <v>509</v>
      </c>
    </row>
    <row r="102" spans="1:1">
      <c r="A102" s="86" t="s">
        <v>705</v>
      </c>
    </row>
    <row r="103" spans="1:1">
      <c r="A103" s="86" t="s">
        <v>650</v>
      </c>
    </row>
  </sheetData>
  <mergeCells count="1">
    <mergeCell ref="BB2:BC2"/>
  </mergeCells>
  <phoneticPr fontId="0" type="noConversion"/>
  <conditionalFormatting sqref="BB4:BD94">
    <cfRule type="cellIs" dxfId="37" priority="1" operator="lessThanOrEqual">
      <formula>0</formula>
    </cfRule>
    <cfRule type="cellIs" dxfId="36" priority="2" operator="greaterThan">
      <formula>0</formula>
    </cfRule>
  </conditionalFormatting>
  <pageMargins left="0.75" right="0.75" top="1" bottom="1" header="0.5" footer="0.5"/>
  <pageSetup paperSize="9" scale="32" orientation="landscape" horizontalDpi="355" verticalDpi="464"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3"/>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1.25"/>
  <cols>
    <col min="1" max="1" width="30.6640625" customWidth="1"/>
    <col min="2" max="50" width="8.5" customWidth="1"/>
    <col min="51" max="52" width="8.5" style="361" customWidth="1"/>
    <col min="53" max="53" width="8.5" style="86" customWidth="1"/>
    <col min="54" max="55" width="11.83203125" customWidth="1"/>
  </cols>
  <sheetData>
    <row r="1" spans="1:57" s="21" customFormat="1" ht="12.75">
      <c r="A1" s="452" t="s">
        <v>527</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s="361"/>
      <c r="AZ1" s="361"/>
      <c r="BA1" s="86"/>
      <c r="BB1"/>
      <c r="BC1"/>
      <c r="BD1" s="259"/>
      <c r="BE1"/>
    </row>
    <row r="2" spans="1:57" s="2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s="361"/>
      <c r="AZ2" s="361"/>
      <c r="BA2" s="86"/>
      <c r="BB2" s="930" t="s">
        <v>718</v>
      </c>
      <c r="BC2" s="930"/>
      <c r="BD2" s="259" t="s">
        <v>329</v>
      </c>
      <c r="BE2"/>
    </row>
    <row r="3" spans="1:57" s="21" customFormat="1">
      <c r="A3" t="s">
        <v>215</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259">
        <v>2016</v>
      </c>
      <c r="BC3" s="259" t="s">
        <v>719</v>
      </c>
      <c r="BD3" s="259">
        <v>2016</v>
      </c>
      <c r="BE3"/>
    </row>
    <row r="4" spans="1:57" s="21" customFormat="1">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363"/>
      <c r="AZ4" s="363"/>
      <c r="BA4" s="364"/>
      <c r="BB4" s="6"/>
      <c r="BC4" s="6"/>
      <c r="BD4" s="6"/>
      <c r="BE4"/>
    </row>
    <row r="5" spans="1:57" s="21" customFormat="1">
      <c r="A5" t="s">
        <v>47</v>
      </c>
      <c r="B5" s="362">
        <v>0.87096819525394642</v>
      </c>
      <c r="C5" s="362">
        <v>1.3147555157523263</v>
      </c>
      <c r="D5" s="362">
        <v>1.8233515861881833</v>
      </c>
      <c r="E5" s="362">
        <v>2.9840723794370967</v>
      </c>
      <c r="F5" s="362">
        <v>3.3173922156615925</v>
      </c>
      <c r="G5" s="362">
        <v>5.1934766091134437</v>
      </c>
      <c r="H5" s="362">
        <v>9.0759033734039321</v>
      </c>
      <c r="I5" s="362">
        <v>12.883657700616752</v>
      </c>
      <c r="J5" s="362">
        <v>19.883495258942176</v>
      </c>
      <c r="K5" s="362">
        <v>27.147228845068472</v>
      </c>
      <c r="L5" s="362">
        <v>41.087995988977127</v>
      </c>
      <c r="M5" s="362">
        <v>45.517855722258403</v>
      </c>
      <c r="N5" s="362">
        <v>59.756452531065612</v>
      </c>
      <c r="O5" s="362">
        <v>65.834864461239547</v>
      </c>
      <c r="P5" s="362">
        <v>60.773818546457086</v>
      </c>
      <c r="Q5" s="362">
        <v>59.81178083235919</v>
      </c>
      <c r="R5" s="362">
        <v>64.946540254333641</v>
      </c>
      <c r="S5" s="362">
        <v>67.352140681159867</v>
      </c>
      <c r="T5" s="362">
        <v>69.949271275215281</v>
      </c>
      <c r="U5" s="362">
        <v>78.037158890347669</v>
      </c>
      <c r="V5" s="362">
        <v>91.389097114874545</v>
      </c>
      <c r="W5" s="362">
        <v>98.617355297099863</v>
      </c>
      <c r="X5" s="362">
        <v>108.43824524881997</v>
      </c>
      <c r="Y5" s="362">
        <v>125.5166924302665</v>
      </c>
      <c r="Z5" s="362">
        <v>126.08396876927893</v>
      </c>
      <c r="AA5" s="362">
        <v>137.39937976815239</v>
      </c>
      <c r="AB5" s="362">
        <v>145.90337030747312</v>
      </c>
      <c r="AC5" s="362">
        <v>147.38277475151531</v>
      </c>
      <c r="AD5" s="362">
        <v>145.36176951860682</v>
      </c>
      <c r="AE5" s="362">
        <v>152.5426961983419</v>
      </c>
      <c r="AF5" s="362">
        <v>160.39379553785696</v>
      </c>
      <c r="AG5" s="362">
        <v>160.70972863665818</v>
      </c>
      <c r="AH5" s="362">
        <v>149.73315525089248</v>
      </c>
      <c r="AI5" s="362">
        <v>160.46524629444932</v>
      </c>
      <c r="AJ5" s="362">
        <v>173.458679554025</v>
      </c>
      <c r="AK5" s="362">
        <v>179.56544232010665</v>
      </c>
      <c r="AL5" s="362">
        <v>183.12233573026236</v>
      </c>
      <c r="AM5" s="362">
        <v>185.7989979587621</v>
      </c>
      <c r="AN5" s="362">
        <v>181.90911721762788</v>
      </c>
      <c r="AO5" s="362">
        <v>187.81506110617673</v>
      </c>
      <c r="AP5" s="362">
        <v>186.25685434793616</v>
      </c>
      <c r="AQ5" s="362">
        <v>187.50309901558575</v>
      </c>
      <c r="AR5" s="362">
        <v>192.07769404277451</v>
      </c>
      <c r="AS5" s="362">
        <v>192.02617049706814</v>
      </c>
      <c r="AT5" s="362">
        <v>190.2746002672441</v>
      </c>
      <c r="AU5" s="362">
        <v>192.20715862834578</v>
      </c>
      <c r="AV5" s="362">
        <v>188.21425318512053</v>
      </c>
      <c r="AW5" s="362">
        <v>183.24260473558101</v>
      </c>
      <c r="AX5" s="362">
        <v>187.93131551556311</v>
      </c>
      <c r="AY5" s="362">
        <v>189.87240039729272</v>
      </c>
      <c r="AZ5" s="431">
        <v>189.87523359922773</v>
      </c>
      <c r="BA5" s="365">
        <v>191.81627918055219</v>
      </c>
      <c r="BB5" s="97">
        <v>7.4625708681568259E-3</v>
      </c>
      <c r="BC5" s="97">
        <v>1.9259054525655461E-3</v>
      </c>
      <c r="BD5" s="97">
        <v>0.32398232014709522</v>
      </c>
      <c r="BE5"/>
    </row>
    <row r="6" spans="1:57">
      <c r="A6" t="s">
        <v>66</v>
      </c>
      <c r="B6" s="362">
        <v>2.896320767524992E-2</v>
      </c>
      <c r="C6" s="362">
        <v>3.8919310313617082E-2</v>
      </c>
      <c r="D6" s="362">
        <v>3.462008417432217E-2</v>
      </c>
      <c r="E6" s="362">
        <v>0.20772050504593301</v>
      </c>
      <c r="F6" s="362">
        <v>0.1196995067203688</v>
      </c>
      <c r="G6" s="362">
        <v>0.23464723718151692</v>
      </c>
      <c r="H6" s="362">
        <v>0.90500000000000003</v>
      </c>
      <c r="I6" s="362">
        <v>1.5170000000000001</v>
      </c>
      <c r="J6" s="362">
        <v>3.2360000000000002</v>
      </c>
      <c r="K6" s="362">
        <v>3.1459999999999999</v>
      </c>
      <c r="L6" s="362">
        <v>2.67</v>
      </c>
      <c r="M6" s="362">
        <v>3.5979999999999999</v>
      </c>
      <c r="N6" s="362">
        <v>6.056</v>
      </c>
      <c r="O6" s="362">
        <v>7.452</v>
      </c>
      <c r="P6" s="362">
        <v>7.5</v>
      </c>
      <c r="Q6" s="362">
        <v>8.0850000000000009</v>
      </c>
      <c r="R6" s="362">
        <v>8.1549999999999994</v>
      </c>
      <c r="S6" s="362">
        <v>8.6760000000000002</v>
      </c>
      <c r="T6" s="362">
        <v>11.000999999999999</v>
      </c>
      <c r="U6" s="362">
        <v>11.816000000000001</v>
      </c>
      <c r="V6" s="362">
        <v>13.696</v>
      </c>
      <c r="W6" s="362">
        <v>16.129000000000001</v>
      </c>
      <c r="X6" s="362">
        <v>17.484999999999999</v>
      </c>
      <c r="Y6" s="362">
        <v>18.754000000000001</v>
      </c>
      <c r="Z6" s="362">
        <v>17.947423203435697</v>
      </c>
      <c r="AA6" s="362">
        <v>16.39589084491119</v>
      </c>
      <c r="AB6" s="362">
        <v>19.083800372996709</v>
      </c>
      <c r="AC6" s="362">
        <v>18.107006666777949</v>
      </c>
      <c r="AD6" s="362">
        <v>21.107890330433193</v>
      </c>
      <c r="AE6" s="362">
        <v>24.23048615792111</v>
      </c>
      <c r="AF6" s="362">
        <v>21.985837563089216</v>
      </c>
      <c r="AG6" s="362">
        <v>20.844934892328947</v>
      </c>
      <c r="AH6" s="362">
        <v>18.544312993190445</v>
      </c>
      <c r="AI6" s="362">
        <v>16.063861967449853</v>
      </c>
      <c r="AJ6" s="362">
        <v>16.513553876091894</v>
      </c>
      <c r="AK6" s="362">
        <v>16.358257729675259</v>
      </c>
      <c r="AL6" s="362">
        <v>17.233584935321183</v>
      </c>
      <c r="AM6" s="362">
        <v>16.970629497216937</v>
      </c>
      <c r="AN6" s="362">
        <v>16.828433485850784</v>
      </c>
      <c r="AO6" s="362">
        <v>20.30997301372194</v>
      </c>
      <c r="AP6" s="362">
        <v>20.681540480608376</v>
      </c>
      <c r="AQ6" s="362">
        <v>22.012752386011119</v>
      </c>
      <c r="AR6" s="362">
        <v>21.007852935502232</v>
      </c>
      <c r="AS6" s="362">
        <v>21.575926000910016</v>
      </c>
      <c r="AT6" s="362">
        <v>20.243705146924114</v>
      </c>
      <c r="AU6" s="362">
        <v>20.371088240128003</v>
      </c>
      <c r="AV6" s="362">
        <v>21.029579152207045</v>
      </c>
      <c r="AW6" s="362">
        <v>21.315679670734212</v>
      </c>
      <c r="AX6" s="362">
        <v>23.243076816810259</v>
      </c>
      <c r="AY6" s="362">
        <v>24.106107997513529</v>
      </c>
      <c r="AZ6" s="431">
        <v>22.790048899231543</v>
      </c>
      <c r="BA6" s="365">
        <v>23.210104729625286</v>
      </c>
      <c r="BB6" s="97">
        <v>1.5648945962235539E-2</v>
      </c>
      <c r="BC6" s="97">
        <v>9.7555229532366727E-3</v>
      </c>
      <c r="BD6" s="97">
        <v>3.9202426474360834E-2</v>
      </c>
    </row>
    <row r="7" spans="1:57">
      <c r="A7" t="s">
        <v>53</v>
      </c>
      <c r="B7" s="362">
        <v>0</v>
      </c>
      <c r="C7" s="362">
        <v>0</v>
      </c>
      <c r="D7" s="362">
        <v>0</v>
      </c>
      <c r="E7" s="362">
        <v>0</v>
      </c>
      <c r="F7" s="362">
        <v>0</v>
      </c>
      <c r="G7" s="362">
        <v>0</v>
      </c>
      <c r="H7" s="362">
        <v>0</v>
      </c>
      <c r="I7" s="362">
        <v>0</v>
      </c>
      <c r="J7" s="362">
        <v>0</v>
      </c>
      <c r="K7" s="362">
        <v>0</v>
      </c>
      <c r="L7" s="362">
        <v>0</v>
      </c>
      <c r="M7" s="362">
        <v>0</v>
      </c>
      <c r="N7" s="362">
        <v>0</v>
      </c>
      <c r="O7" s="362">
        <v>0</v>
      </c>
      <c r="P7" s="362">
        <v>0</v>
      </c>
      <c r="Q7" s="362">
        <v>0</v>
      </c>
      <c r="R7" s="362">
        <v>0</v>
      </c>
      <c r="S7" s="362">
        <v>0</v>
      </c>
      <c r="T7" s="362">
        <v>0</v>
      </c>
      <c r="U7" s="362">
        <v>0</v>
      </c>
      <c r="V7" s="362">
        <v>0</v>
      </c>
      <c r="W7" s="362">
        <v>0</v>
      </c>
      <c r="X7" s="362">
        <v>0</v>
      </c>
      <c r="Y7" s="362">
        <v>0</v>
      </c>
      <c r="Z7" s="362">
        <v>8.4000000000000005E-2</v>
      </c>
      <c r="AA7" s="362">
        <v>0.66500000000000004</v>
      </c>
      <c r="AB7" s="362">
        <v>0.96</v>
      </c>
      <c r="AC7" s="362">
        <v>0.88700000000000001</v>
      </c>
      <c r="AD7" s="362">
        <v>1.1160000000000001</v>
      </c>
      <c r="AE7" s="362">
        <v>0.96</v>
      </c>
      <c r="AF7" s="362">
        <v>1.911</v>
      </c>
      <c r="AG7" s="362">
        <v>1.7830000000000001</v>
      </c>
      <c r="AH7" s="362">
        <v>2.367</v>
      </c>
      <c r="AI7" s="362">
        <v>2.0960000000000001</v>
      </c>
      <c r="AJ7" s="362">
        <v>2.2640000000000002</v>
      </c>
      <c r="AK7" s="362">
        <v>1.861</v>
      </c>
      <c r="AL7" s="362">
        <v>1.9750000000000001</v>
      </c>
      <c r="AM7" s="362">
        <v>2.206</v>
      </c>
      <c r="AN7" s="362">
        <v>2.3880355275662741</v>
      </c>
      <c r="AO7" s="362">
        <v>2.0803582742001097</v>
      </c>
      <c r="AP7" s="362">
        <v>2.4448807632257674</v>
      </c>
      <c r="AQ7" s="362">
        <v>2.4587593562474446</v>
      </c>
      <c r="AR7" s="362">
        <v>2.3579501787572883</v>
      </c>
      <c r="AS7" s="362">
        <v>2.2183953206317515</v>
      </c>
      <c r="AT7" s="362">
        <v>2.3761322577725386</v>
      </c>
      <c r="AU7" s="362">
        <v>1.330325526089509</v>
      </c>
      <c r="AV7" s="362">
        <v>2.2829332094854418</v>
      </c>
      <c r="AW7" s="362">
        <v>1.9843414979408891</v>
      </c>
      <c r="AX7" s="362">
        <v>2.6700162042358588</v>
      </c>
      <c r="AY7" s="362">
        <v>2.1897108333710373</v>
      </c>
      <c r="AZ7" s="431">
        <v>2.6196175646015196</v>
      </c>
      <c r="BA7" s="365">
        <v>2.3910879873738424</v>
      </c>
      <c r="BB7" s="97">
        <v>-8.9731649265124669E-2</v>
      </c>
      <c r="BC7" s="97">
        <v>6.9270805242296341E-3</v>
      </c>
      <c r="BD7" s="97">
        <v>4.0386052588166762E-3</v>
      </c>
    </row>
    <row r="8" spans="1:57">
      <c r="A8" s="175" t="s">
        <v>82</v>
      </c>
      <c r="B8" s="369">
        <v>0.89993140292919638</v>
      </c>
      <c r="C8" s="369">
        <v>1.3536748260659435</v>
      </c>
      <c r="D8" s="369">
        <v>1.8579716703625055</v>
      </c>
      <c r="E8" s="369">
        <v>3.1917928844830299</v>
      </c>
      <c r="F8" s="369">
        <v>3.4370917223819615</v>
      </c>
      <c r="G8" s="369">
        <v>5.4281238462949606</v>
      </c>
      <c r="H8" s="369">
        <v>9.9809033734039314</v>
      </c>
      <c r="I8" s="369">
        <v>14.400657700616751</v>
      </c>
      <c r="J8" s="369">
        <v>23.119495258942177</v>
      </c>
      <c r="K8" s="369">
        <v>30.293228845068473</v>
      </c>
      <c r="L8" s="369">
        <v>43.757995988977129</v>
      </c>
      <c r="M8" s="369">
        <v>49.115855722258402</v>
      </c>
      <c r="N8" s="369">
        <v>65.812452531065617</v>
      </c>
      <c r="O8" s="369">
        <v>73.286864461239546</v>
      </c>
      <c r="P8" s="369">
        <v>68.273818546457079</v>
      </c>
      <c r="Q8" s="369">
        <v>67.896780832359184</v>
      </c>
      <c r="R8" s="369">
        <v>73.101540254333642</v>
      </c>
      <c r="S8" s="369">
        <v>76.028140681159869</v>
      </c>
      <c r="T8" s="369">
        <v>80.950271275215286</v>
      </c>
      <c r="U8" s="369">
        <v>89.853158890347672</v>
      </c>
      <c r="V8" s="369">
        <v>105.08509711487454</v>
      </c>
      <c r="W8" s="369">
        <v>114.74635529709987</v>
      </c>
      <c r="X8" s="369">
        <v>125.92324524881997</v>
      </c>
      <c r="Y8" s="369">
        <v>144.27069243026651</v>
      </c>
      <c r="Z8" s="369">
        <v>144.11539197271463</v>
      </c>
      <c r="AA8" s="369">
        <v>154.46027061306356</v>
      </c>
      <c r="AB8" s="369">
        <v>165.94717068046984</v>
      </c>
      <c r="AC8" s="369">
        <v>166.37678141829326</v>
      </c>
      <c r="AD8" s="369">
        <v>167.58565984904004</v>
      </c>
      <c r="AE8" s="369">
        <v>177.73318235626303</v>
      </c>
      <c r="AF8" s="369">
        <v>184.29063310094617</v>
      </c>
      <c r="AG8" s="369">
        <v>183.33766352898712</v>
      </c>
      <c r="AH8" s="369">
        <v>170.64446824408293</v>
      </c>
      <c r="AI8" s="369">
        <v>178.62510826189919</v>
      </c>
      <c r="AJ8" s="369">
        <v>192.2362334301169</v>
      </c>
      <c r="AK8" s="369">
        <v>197.78470004978192</v>
      </c>
      <c r="AL8" s="369">
        <v>202.33092066558353</v>
      </c>
      <c r="AM8" s="369">
        <v>204.97562745597904</v>
      </c>
      <c r="AN8" s="369">
        <v>201.12558623104493</v>
      </c>
      <c r="AO8" s="369">
        <v>210.20539239409877</v>
      </c>
      <c r="AP8" s="369">
        <v>209.38327559177031</v>
      </c>
      <c r="AQ8" s="369">
        <v>211.97461075784432</v>
      </c>
      <c r="AR8" s="369">
        <v>215.44349715703402</v>
      </c>
      <c r="AS8" s="369">
        <v>215.8204918186099</v>
      </c>
      <c r="AT8" s="369">
        <v>212.89443767194075</v>
      </c>
      <c r="AU8" s="369">
        <v>213.90857239456329</v>
      </c>
      <c r="AV8" s="369">
        <v>211.52676554681301</v>
      </c>
      <c r="AW8" s="369">
        <v>206.54262590425611</v>
      </c>
      <c r="AX8" s="369">
        <v>213.84440853660922</v>
      </c>
      <c r="AY8" s="369">
        <v>216.16821922817729</v>
      </c>
      <c r="AZ8" s="369">
        <v>215.2849000630608</v>
      </c>
      <c r="BA8" s="369">
        <v>217.41747189755131</v>
      </c>
      <c r="BB8" s="270">
        <v>7.1465069105012269E-3</v>
      </c>
      <c r="BC8" s="270">
        <v>2.7834506749764287E-3</v>
      </c>
      <c r="BD8" s="270">
        <v>0.36722335188027272</v>
      </c>
    </row>
    <row r="9" spans="1:57">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431"/>
      <c r="BA9" s="365"/>
      <c r="BB9" s="97"/>
      <c r="BC9" s="97"/>
      <c r="BD9" s="97"/>
    </row>
    <row r="10" spans="1:57">
      <c r="A10" t="s">
        <v>83</v>
      </c>
      <c r="B10" s="362">
        <v>0</v>
      </c>
      <c r="C10" s="362">
        <v>0</v>
      </c>
      <c r="D10" s="362">
        <v>0</v>
      </c>
      <c r="E10" s="362">
        <v>0</v>
      </c>
      <c r="F10" s="362">
        <v>0</v>
      </c>
      <c r="G10" s="362">
        <v>0</v>
      </c>
      <c r="H10" s="362">
        <v>0</v>
      </c>
      <c r="I10" s="362">
        <v>0</v>
      </c>
      <c r="J10" s="362">
        <v>0</v>
      </c>
      <c r="K10" s="362">
        <v>0.23200000000000001</v>
      </c>
      <c r="L10" s="362">
        <v>0.51800000000000002</v>
      </c>
      <c r="M10" s="362">
        <v>0.53100000000000003</v>
      </c>
      <c r="N10" s="362">
        <v>0.36599999999999999</v>
      </c>
      <c r="O10" s="362">
        <v>0.64800000000000002</v>
      </c>
      <c r="P10" s="362">
        <v>0.60199999999999998</v>
      </c>
      <c r="Q10" s="362">
        <v>0.52300000000000002</v>
      </c>
      <c r="R10" s="362">
        <v>0.63</v>
      </c>
      <c r="S10" s="362">
        <v>0.42099999999999999</v>
      </c>
      <c r="T10" s="362">
        <v>0.76200000000000001</v>
      </c>
      <c r="U10" s="362">
        <v>1.038</v>
      </c>
      <c r="V10" s="362">
        <v>1.3049999999999999</v>
      </c>
      <c r="W10" s="362">
        <v>1.292</v>
      </c>
      <c r="X10" s="362">
        <v>1.4630000000000001</v>
      </c>
      <c r="Y10" s="362">
        <v>1.3120000000000001</v>
      </c>
      <c r="Z10" s="362">
        <v>1.1400000000000001</v>
      </c>
      <c r="AA10" s="362">
        <v>1.647</v>
      </c>
      <c r="AB10" s="362">
        <v>1.7550000000000001</v>
      </c>
      <c r="AC10" s="362">
        <v>1.603</v>
      </c>
      <c r="AD10" s="362">
        <v>1.754</v>
      </c>
      <c r="AE10" s="362">
        <v>1.8640000000000001</v>
      </c>
      <c r="AF10" s="362">
        <v>1.599</v>
      </c>
      <c r="AG10" s="362">
        <v>1.6879999999999999</v>
      </c>
      <c r="AH10" s="362">
        <v>1.802</v>
      </c>
      <c r="AI10" s="362">
        <v>1.6870000000000001</v>
      </c>
      <c r="AJ10" s="362">
        <v>1.6080000000000001</v>
      </c>
      <c r="AK10" s="362">
        <v>1.3980000000000001</v>
      </c>
      <c r="AL10" s="362">
        <v>1.597</v>
      </c>
      <c r="AM10" s="362">
        <v>1.3169999999999999</v>
      </c>
      <c r="AN10" s="362">
        <v>1.712</v>
      </c>
      <c r="AO10" s="362">
        <v>1.7830000000000001</v>
      </c>
      <c r="AP10" s="362">
        <v>1.554</v>
      </c>
      <c r="AQ10" s="362">
        <v>1.7470697379734736</v>
      </c>
      <c r="AR10" s="362">
        <v>1.6413992849708041</v>
      </c>
      <c r="AS10" s="362">
        <v>1.6730777933656087</v>
      </c>
      <c r="AT10" s="362">
        <v>1.8516088156763288</v>
      </c>
      <c r="AU10" s="362">
        <v>1.6314431823324369</v>
      </c>
      <c r="AV10" s="362">
        <v>1.4481603837624959</v>
      </c>
      <c r="AW10" s="362">
        <v>1.4486129338824218</v>
      </c>
      <c r="AX10" s="362">
        <v>1.4117300991084707</v>
      </c>
      <c r="AY10" s="362">
        <v>1.3098610671131776</v>
      </c>
      <c r="AZ10" s="431">
        <v>1.6171199710367858</v>
      </c>
      <c r="BA10" s="365">
        <v>1.9049673258813338</v>
      </c>
      <c r="BB10" s="97">
        <v>0.17478142076502734</v>
      </c>
      <c r="BC10" s="97">
        <v>3.989388458097487E-3</v>
      </c>
      <c r="BD10" s="97">
        <v>3.2175357413877738E-3</v>
      </c>
    </row>
    <row r="11" spans="1:57">
      <c r="A11" t="s">
        <v>52</v>
      </c>
      <c r="B11" s="362">
        <v>0</v>
      </c>
      <c r="C11" s="362">
        <v>0</v>
      </c>
      <c r="D11" s="362">
        <v>0</v>
      </c>
      <c r="E11" s="362">
        <v>0</v>
      </c>
      <c r="F11" s="362">
        <v>0</v>
      </c>
      <c r="G11" s="362">
        <v>0</v>
      </c>
      <c r="H11" s="362">
        <v>0</v>
      </c>
      <c r="I11" s="362">
        <v>0</v>
      </c>
      <c r="J11" s="362">
        <v>0</v>
      </c>
      <c r="K11" s="362">
        <v>0</v>
      </c>
      <c r="L11" s="362">
        <v>0</v>
      </c>
      <c r="M11" s="362">
        <v>0</v>
      </c>
      <c r="N11" s="362">
        <v>0</v>
      </c>
      <c r="O11" s="362">
        <v>0</v>
      </c>
      <c r="P11" s="362">
        <v>0</v>
      </c>
      <c r="Q11" s="362">
        <v>0</v>
      </c>
      <c r="R11" s="362">
        <v>0</v>
      </c>
      <c r="S11" s="362">
        <v>0</v>
      </c>
      <c r="T11" s="362">
        <v>0</v>
      </c>
      <c r="U11" s="362">
        <v>0.37176992351902827</v>
      </c>
      <c r="V11" s="362">
        <v>0.76503597773453114</v>
      </c>
      <c r="W11" s="362">
        <v>3.2583608634656161E-2</v>
      </c>
      <c r="X11" s="362">
        <v>0.22016563334389197</v>
      </c>
      <c r="Y11" s="362">
        <v>0.13757523645743711</v>
      </c>
      <c r="Z11" s="362">
        <v>0.41408335973208871</v>
      </c>
      <c r="AA11" s="362">
        <v>0.50617730913698489</v>
      </c>
      <c r="AB11" s="362">
        <v>0.32628863646648737</v>
      </c>
      <c r="AC11" s="362">
        <v>0.3980178304747235</v>
      </c>
      <c r="AD11" s="362">
        <v>0.10001357650359738</v>
      </c>
      <c r="AE11" s="362">
        <v>1.2445128297958951E-2</v>
      </c>
      <c r="AF11" s="362">
        <v>0.56998687604651987</v>
      </c>
      <c r="AG11" s="362">
        <v>0.54916957052993398</v>
      </c>
      <c r="AH11" s="362">
        <v>0.71706566502239844</v>
      </c>
      <c r="AI11" s="362">
        <v>0.73878807077883579</v>
      </c>
      <c r="AJ11" s="362">
        <v>0.89989591347241349</v>
      </c>
      <c r="AK11" s="362">
        <v>1.3680590125356329</v>
      </c>
      <c r="AL11" s="362">
        <v>3.2309815812101061</v>
      </c>
      <c r="AM11" s="362">
        <v>3.1307417296465458</v>
      </c>
      <c r="AN11" s="362">
        <v>3.0225822509842848</v>
      </c>
      <c r="AO11" s="362">
        <v>2.6272797212291157</v>
      </c>
      <c r="AP11" s="362">
        <v>2.2299407159342808</v>
      </c>
      <c r="AQ11" s="362">
        <v>3.1122098022355855</v>
      </c>
      <c r="AR11" s="362">
        <v>2.7944426845273003</v>
      </c>
      <c r="AS11" s="362">
        <v>3.160741277096426</v>
      </c>
      <c r="AT11" s="362">
        <v>2.9318459519391658</v>
      </c>
      <c r="AU11" s="362">
        <v>3.2862279494953937</v>
      </c>
      <c r="AV11" s="362">
        <v>3.5433262433814403</v>
      </c>
      <c r="AW11" s="362">
        <v>3.6290899217088151</v>
      </c>
      <c r="AX11" s="362">
        <v>3.4958795311580619</v>
      </c>
      <c r="AY11" s="362">
        <v>3.479762519799054</v>
      </c>
      <c r="AZ11" s="431">
        <v>3.3339712721183741</v>
      </c>
      <c r="BA11" s="365">
        <v>3.5926838981517766</v>
      </c>
      <c r="BB11" s="97">
        <v>7.4654677408422243E-2</v>
      </c>
      <c r="BC11" s="97">
        <v>4.1038650027139578E-2</v>
      </c>
      <c r="BD11" s="97">
        <v>6.068129722100953E-3</v>
      </c>
    </row>
    <row r="12" spans="1:57">
      <c r="A12" t="s">
        <v>142</v>
      </c>
      <c r="B12" s="362">
        <v>0</v>
      </c>
      <c r="C12" s="362">
        <v>0</v>
      </c>
      <c r="D12" s="362">
        <v>0</v>
      </c>
      <c r="E12" s="362">
        <v>0</v>
      </c>
      <c r="F12" s="362">
        <v>0</v>
      </c>
      <c r="G12" s="362">
        <v>0</v>
      </c>
      <c r="H12" s="362">
        <v>0</v>
      </c>
      <c r="I12" s="362">
        <v>0</v>
      </c>
      <c r="J12" s="362">
        <v>0</v>
      </c>
      <c r="K12" s="362">
        <v>0</v>
      </c>
      <c r="L12" s="362">
        <v>0</v>
      </c>
      <c r="M12" s="362">
        <v>0</v>
      </c>
      <c r="N12" s="362">
        <v>0</v>
      </c>
      <c r="O12" s="362">
        <v>0</v>
      </c>
      <c r="P12" s="362">
        <v>0</v>
      </c>
      <c r="Q12" s="362">
        <v>0</v>
      </c>
      <c r="R12" s="362">
        <v>0</v>
      </c>
      <c r="S12" s="362">
        <v>0</v>
      </c>
      <c r="T12" s="362">
        <v>0</v>
      </c>
      <c r="U12" s="362">
        <v>0</v>
      </c>
      <c r="V12" s="362">
        <v>0</v>
      </c>
      <c r="W12" s="362">
        <v>0</v>
      </c>
      <c r="X12" s="362">
        <v>0</v>
      </c>
      <c r="Y12" s="362">
        <v>0</v>
      </c>
      <c r="Z12" s="362">
        <v>0</v>
      </c>
      <c r="AA12" s="362">
        <v>0</v>
      </c>
      <c r="AB12" s="362">
        <v>0</v>
      </c>
      <c r="AC12" s="362">
        <v>0</v>
      </c>
      <c r="AD12" s="362">
        <v>0</v>
      </c>
      <c r="AE12" s="362">
        <v>0</v>
      </c>
      <c r="AF12" s="362">
        <v>0</v>
      </c>
      <c r="AG12" s="362">
        <v>0</v>
      </c>
      <c r="AH12" s="362">
        <v>0</v>
      </c>
      <c r="AI12" s="362">
        <v>0</v>
      </c>
      <c r="AJ12" s="362">
        <v>0</v>
      </c>
      <c r="AK12" s="362">
        <v>0</v>
      </c>
      <c r="AL12" s="362">
        <v>0</v>
      </c>
      <c r="AM12" s="362">
        <v>0</v>
      </c>
      <c r="AN12" s="362">
        <v>0</v>
      </c>
      <c r="AO12" s="362">
        <v>0</v>
      </c>
      <c r="AP12" s="362">
        <v>0</v>
      </c>
      <c r="AQ12" s="362">
        <v>0</v>
      </c>
      <c r="AR12" s="362">
        <v>0</v>
      </c>
      <c r="AS12" s="362">
        <v>0</v>
      </c>
      <c r="AT12" s="362">
        <v>0</v>
      </c>
      <c r="AU12" s="362">
        <v>0</v>
      </c>
      <c r="AV12" s="362">
        <v>0</v>
      </c>
      <c r="AW12" s="362">
        <v>0</v>
      </c>
      <c r="AX12" s="362">
        <v>0</v>
      </c>
      <c r="AY12" s="362">
        <v>0</v>
      </c>
      <c r="AZ12" s="431">
        <v>0</v>
      </c>
      <c r="BA12" s="365">
        <v>0</v>
      </c>
      <c r="BB12" s="97">
        <v>0</v>
      </c>
      <c r="BC12" s="97">
        <v>0</v>
      </c>
      <c r="BD12" s="97">
        <v>0</v>
      </c>
    </row>
    <row r="13" spans="1:57">
      <c r="A13" t="s">
        <v>4</v>
      </c>
      <c r="B13" s="362">
        <v>0</v>
      </c>
      <c r="C13" s="362">
        <v>0</v>
      </c>
      <c r="D13" s="362">
        <v>0</v>
      </c>
      <c r="E13" s="362">
        <v>0</v>
      </c>
      <c r="F13" s="362">
        <v>0</v>
      </c>
      <c r="G13" s="362">
        <v>0</v>
      </c>
      <c r="H13" s="362">
        <v>0</v>
      </c>
      <c r="I13" s="362">
        <v>0</v>
      </c>
      <c r="J13" s="362">
        <v>0</v>
      </c>
      <c r="K13" s="362">
        <v>0</v>
      </c>
      <c r="L13" s="362">
        <v>0</v>
      </c>
      <c r="M13" s="362">
        <v>0</v>
      </c>
      <c r="N13" s="362">
        <v>0</v>
      </c>
      <c r="O13" s="362">
        <v>0</v>
      </c>
      <c r="P13" s="362">
        <v>0</v>
      </c>
      <c r="Q13" s="362">
        <v>0</v>
      </c>
      <c r="R13" s="362">
        <v>0</v>
      </c>
      <c r="S13" s="362">
        <v>0</v>
      </c>
      <c r="T13" s="362">
        <v>0</v>
      </c>
      <c r="U13" s="362">
        <v>0</v>
      </c>
      <c r="V13" s="362">
        <v>0</v>
      </c>
      <c r="W13" s="362">
        <v>0</v>
      </c>
      <c r="X13" s="362">
        <v>0</v>
      </c>
      <c r="Y13" s="362">
        <v>0</v>
      </c>
      <c r="Z13" s="362">
        <v>0</v>
      </c>
      <c r="AA13" s="362">
        <v>0</v>
      </c>
      <c r="AB13" s="362">
        <v>0</v>
      </c>
      <c r="AC13" s="362">
        <v>0</v>
      </c>
      <c r="AD13" s="362">
        <v>0</v>
      </c>
      <c r="AE13" s="362">
        <v>0</v>
      </c>
      <c r="AF13" s="362">
        <v>0</v>
      </c>
      <c r="AG13" s="362">
        <v>0</v>
      </c>
      <c r="AH13" s="362">
        <v>0</v>
      </c>
      <c r="AI13" s="362">
        <v>0</v>
      </c>
      <c r="AJ13" s="362">
        <v>0</v>
      </c>
      <c r="AK13" s="362">
        <v>0</v>
      </c>
      <c r="AL13" s="362">
        <v>0</v>
      </c>
      <c r="AM13" s="362">
        <v>0</v>
      </c>
      <c r="AN13" s="362">
        <v>0</v>
      </c>
      <c r="AO13" s="362">
        <v>0</v>
      </c>
      <c r="AP13" s="362">
        <v>0</v>
      </c>
      <c r="AQ13" s="362">
        <v>0</v>
      </c>
      <c r="AR13" s="362">
        <v>0</v>
      </c>
      <c r="AS13" s="362">
        <v>0</v>
      </c>
      <c r="AT13" s="362">
        <v>0</v>
      </c>
      <c r="AU13" s="362">
        <v>0</v>
      </c>
      <c r="AV13" s="362">
        <v>0</v>
      </c>
      <c r="AW13" s="362">
        <v>0</v>
      </c>
      <c r="AX13" s="362">
        <v>0</v>
      </c>
      <c r="AY13" s="362">
        <v>0</v>
      </c>
      <c r="AZ13" s="431">
        <v>0</v>
      </c>
      <c r="BA13" s="365">
        <v>0</v>
      </c>
      <c r="BB13" s="97">
        <v>0</v>
      </c>
      <c r="BC13" s="97">
        <v>0</v>
      </c>
      <c r="BD13" s="97">
        <v>0</v>
      </c>
    </row>
    <row r="14" spans="1:57">
      <c r="A14" t="s">
        <v>84</v>
      </c>
      <c r="B14" s="362">
        <v>0</v>
      </c>
      <c r="C14" s="362">
        <v>0</v>
      </c>
      <c r="D14" s="362">
        <v>0</v>
      </c>
      <c r="E14" s="362">
        <v>0</v>
      </c>
      <c r="F14" s="362">
        <v>0</v>
      </c>
      <c r="G14" s="362">
        <v>0</v>
      </c>
      <c r="H14" s="362">
        <v>0</v>
      </c>
      <c r="I14" s="362">
        <v>0</v>
      </c>
      <c r="J14" s="362">
        <v>0</v>
      </c>
      <c r="K14" s="362">
        <v>0</v>
      </c>
      <c r="L14" s="362">
        <v>0</v>
      </c>
      <c r="M14" s="362">
        <v>0</v>
      </c>
      <c r="N14" s="362">
        <v>0</v>
      </c>
      <c r="O14" s="362">
        <v>0</v>
      </c>
      <c r="P14" s="362">
        <v>0</v>
      </c>
      <c r="Q14" s="362">
        <v>0</v>
      </c>
      <c r="R14" s="362">
        <v>0</v>
      </c>
      <c r="S14" s="362">
        <v>0</v>
      </c>
      <c r="T14" s="362">
        <v>0</v>
      </c>
      <c r="U14" s="362">
        <v>0</v>
      </c>
      <c r="V14" s="362">
        <v>0</v>
      </c>
      <c r="W14" s="362">
        <v>0</v>
      </c>
      <c r="X14" s="362">
        <v>0</v>
      </c>
      <c r="Y14" s="362">
        <v>0</v>
      </c>
      <c r="Z14" s="362">
        <v>0</v>
      </c>
      <c r="AA14" s="362">
        <v>0</v>
      </c>
      <c r="AB14" s="362">
        <v>0</v>
      </c>
      <c r="AC14" s="362">
        <v>0</v>
      </c>
      <c r="AD14" s="362">
        <v>0</v>
      </c>
      <c r="AE14" s="362">
        <v>0</v>
      </c>
      <c r="AF14" s="362">
        <v>0</v>
      </c>
      <c r="AG14" s="362">
        <v>0</v>
      </c>
      <c r="AH14" s="362">
        <v>0</v>
      </c>
      <c r="AI14" s="362">
        <v>0</v>
      </c>
      <c r="AJ14" s="362">
        <v>0</v>
      </c>
      <c r="AK14" s="362">
        <v>0</v>
      </c>
      <c r="AL14" s="362">
        <v>0</v>
      </c>
      <c r="AM14" s="362">
        <v>0</v>
      </c>
      <c r="AN14" s="362">
        <v>0</v>
      </c>
      <c r="AO14" s="362">
        <v>0</v>
      </c>
      <c r="AP14" s="362">
        <v>0</v>
      </c>
      <c r="AQ14" s="362">
        <v>0</v>
      </c>
      <c r="AR14" s="362">
        <v>0</v>
      </c>
      <c r="AS14" s="362">
        <v>0</v>
      </c>
      <c r="AT14" s="362">
        <v>0</v>
      </c>
      <c r="AU14" s="362">
        <v>0</v>
      </c>
      <c r="AV14" s="362">
        <v>0</v>
      </c>
      <c r="AW14" s="362">
        <v>0</v>
      </c>
      <c r="AX14" s="362">
        <v>0</v>
      </c>
      <c r="AY14" s="362">
        <v>0</v>
      </c>
      <c r="AZ14" s="431">
        <v>0</v>
      </c>
      <c r="BA14" s="365">
        <v>0</v>
      </c>
      <c r="BB14" s="97">
        <v>0</v>
      </c>
      <c r="BC14" s="97">
        <v>0</v>
      </c>
      <c r="BD14" s="97">
        <v>0</v>
      </c>
    </row>
    <row r="15" spans="1:57">
      <c r="A15" t="s">
        <v>85</v>
      </c>
      <c r="B15" s="362">
        <v>0</v>
      </c>
      <c r="C15" s="362">
        <v>0</v>
      </c>
      <c r="D15" s="362">
        <v>0</v>
      </c>
      <c r="E15" s="362">
        <v>0</v>
      </c>
      <c r="F15" s="362">
        <v>0</v>
      </c>
      <c r="G15" s="362">
        <v>0</v>
      </c>
      <c r="H15" s="362">
        <v>0</v>
      </c>
      <c r="I15" s="362">
        <v>0</v>
      </c>
      <c r="J15" s="362">
        <v>0</v>
      </c>
      <c r="K15" s="362">
        <v>0</v>
      </c>
      <c r="L15" s="362">
        <v>0</v>
      </c>
      <c r="M15" s="362">
        <v>0</v>
      </c>
      <c r="N15" s="362">
        <v>0</v>
      </c>
      <c r="O15" s="362">
        <v>0</v>
      </c>
      <c r="P15" s="362">
        <v>0</v>
      </c>
      <c r="Q15" s="362">
        <v>0</v>
      </c>
      <c r="R15" s="362">
        <v>0</v>
      </c>
      <c r="S15" s="362">
        <v>0</v>
      </c>
      <c r="T15" s="362">
        <v>0</v>
      </c>
      <c r="U15" s="362">
        <v>0</v>
      </c>
      <c r="V15" s="362">
        <v>0</v>
      </c>
      <c r="W15" s="362">
        <v>0</v>
      </c>
      <c r="X15" s="362">
        <v>0</v>
      </c>
      <c r="Y15" s="362">
        <v>0</v>
      </c>
      <c r="Z15" s="362">
        <v>0</v>
      </c>
      <c r="AA15" s="362">
        <v>0</v>
      </c>
      <c r="AB15" s="362">
        <v>0</v>
      </c>
      <c r="AC15" s="362">
        <v>0</v>
      </c>
      <c r="AD15" s="362">
        <v>0</v>
      </c>
      <c r="AE15" s="362">
        <v>0</v>
      </c>
      <c r="AF15" s="362">
        <v>0</v>
      </c>
      <c r="AG15" s="362">
        <v>0</v>
      </c>
      <c r="AH15" s="362">
        <v>0</v>
      </c>
      <c r="AI15" s="362">
        <v>0</v>
      </c>
      <c r="AJ15" s="362">
        <v>0</v>
      </c>
      <c r="AK15" s="362">
        <v>0</v>
      </c>
      <c r="AL15" s="362">
        <v>0</v>
      </c>
      <c r="AM15" s="362">
        <v>0</v>
      </c>
      <c r="AN15" s="362">
        <v>0</v>
      </c>
      <c r="AO15" s="362">
        <v>0</v>
      </c>
      <c r="AP15" s="362">
        <v>0</v>
      </c>
      <c r="AQ15" s="362">
        <v>0</v>
      </c>
      <c r="AR15" s="362">
        <v>0</v>
      </c>
      <c r="AS15" s="362">
        <v>0</v>
      </c>
      <c r="AT15" s="362">
        <v>0</v>
      </c>
      <c r="AU15" s="362">
        <v>0</v>
      </c>
      <c r="AV15" s="362">
        <v>0</v>
      </c>
      <c r="AW15" s="362">
        <v>0</v>
      </c>
      <c r="AX15" s="362">
        <v>0</v>
      </c>
      <c r="AY15" s="362">
        <v>0</v>
      </c>
      <c r="AZ15" s="431">
        <v>0</v>
      </c>
      <c r="BA15" s="365">
        <v>0</v>
      </c>
      <c r="BB15" s="97">
        <v>0</v>
      </c>
      <c r="BC15" s="97">
        <v>0</v>
      </c>
      <c r="BD15" s="97">
        <v>0</v>
      </c>
    </row>
    <row r="16" spans="1:57">
      <c r="A16" t="s">
        <v>44</v>
      </c>
      <c r="B16" s="362">
        <v>0</v>
      </c>
      <c r="C16" s="362">
        <v>0</v>
      </c>
      <c r="D16" s="362">
        <v>0</v>
      </c>
      <c r="E16" s="362">
        <v>0</v>
      </c>
      <c r="F16" s="362">
        <v>0</v>
      </c>
      <c r="G16" s="362">
        <v>0</v>
      </c>
      <c r="H16" s="362">
        <v>0</v>
      </c>
      <c r="I16" s="362">
        <v>0</v>
      </c>
      <c r="J16" s="362">
        <v>0</v>
      </c>
      <c r="K16" s="362">
        <v>0</v>
      </c>
      <c r="L16" s="362">
        <v>0</v>
      </c>
      <c r="M16" s="362">
        <v>0</v>
      </c>
      <c r="N16" s="362">
        <v>0</v>
      </c>
      <c r="O16" s="362">
        <v>0</v>
      </c>
      <c r="P16" s="362">
        <v>0</v>
      </c>
      <c r="Q16" s="362">
        <v>0</v>
      </c>
      <c r="R16" s="362">
        <v>0</v>
      </c>
      <c r="S16" s="362">
        <v>0</v>
      </c>
      <c r="T16" s="362">
        <v>0</v>
      </c>
      <c r="U16" s="362">
        <v>0</v>
      </c>
      <c r="V16" s="362">
        <v>0</v>
      </c>
      <c r="W16" s="362">
        <v>0</v>
      </c>
      <c r="X16" s="362">
        <v>0</v>
      </c>
      <c r="Y16" s="362">
        <v>0</v>
      </c>
      <c r="Z16" s="362">
        <v>0</v>
      </c>
      <c r="AA16" s="362">
        <v>0</v>
      </c>
      <c r="AB16" s="362">
        <v>0</v>
      </c>
      <c r="AC16" s="362">
        <v>0</v>
      </c>
      <c r="AD16" s="362">
        <v>0</v>
      </c>
      <c r="AE16" s="362">
        <v>0</v>
      </c>
      <c r="AF16" s="362">
        <v>0</v>
      </c>
      <c r="AG16" s="362">
        <v>0</v>
      </c>
      <c r="AH16" s="362">
        <v>0</v>
      </c>
      <c r="AI16" s="362">
        <v>0</v>
      </c>
      <c r="AJ16" s="362">
        <v>0</v>
      </c>
      <c r="AK16" s="362">
        <v>0</v>
      </c>
      <c r="AL16" s="362">
        <v>0</v>
      </c>
      <c r="AM16" s="362">
        <v>0</v>
      </c>
      <c r="AN16" s="362">
        <v>0</v>
      </c>
      <c r="AO16" s="362">
        <v>0</v>
      </c>
      <c r="AP16" s="362">
        <v>0</v>
      </c>
      <c r="AQ16" s="362">
        <v>0</v>
      </c>
      <c r="AR16" s="362">
        <v>0</v>
      </c>
      <c r="AS16" s="362">
        <v>0</v>
      </c>
      <c r="AT16" s="362">
        <v>0</v>
      </c>
      <c r="AU16" s="362">
        <v>0</v>
      </c>
      <c r="AV16" s="362">
        <v>0</v>
      </c>
      <c r="AW16" s="362">
        <v>0</v>
      </c>
      <c r="AX16" s="362">
        <v>0</v>
      </c>
      <c r="AY16" s="362">
        <v>0</v>
      </c>
      <c r="AZ16" s="431">
        <v>0</v>
      </c>
      <c r="BA16" s="365">
        <v>0</v>
      </c>
      <c r="BB16" s="97">
        <v>0</v>
      </c>
      <c r="BC16" s="97">
        <v>0</v>
      </c>
      <c r="BD16" s="97">
        <v>0</v>
      </c>
    </row>
    <row r="17" spans="1:56">
      <c r="A17" t="s">
        <v>5</v>
      </c>
      <c r="B17" s="366">
        <v>0</v>
      </c>
      <c r="C17" s="366">
        <v>0</v>
      </c>
      <c r="D17" s="366">
        <v>0</v>
      </c>
      <c r="E17" s="366">
        <v>0</v>
      </c>
      <c r="F17" s="366">
        <v>0</v>
      </c>
      <c r="G17" s="366">
        <v>0</v>
      </c>
      <c r="H17" s="366">
        <v>0</v>
      </c>
      <c r="I17" s="366">
        <v>0</v>
      </c>
      <c r="J17" s="366">
        <v>0</v>
      </c>
      <c r="K17" s="366">
        <v>0</v>
      </c>
      <c r="L17" s="366">
        <v>0</v>
      </c>
      <c r="M17" s="366">
        <v>0</v>
      </c>
      <c r="N17" s="366">
        <v>0</v>
      </c>
      <c r="O17" s="366">
        <v>0</v>
      </c>
      <c r="P17" s="366">
        <v>0</v>
      </c>
      <c r="Q17" s="366">
        <v>0</v>
      </c>
      <c r="R17" s="366">
        <v>0</v>
      </c>
      <c r="S17" s="366">
        <v>0</v>
      </c>
      <c r="T17" s="366">
        <v>0</v>
      </c>
      <c r="U17" s="366">
        <v>0</v>
      </c>
      <c r="V17" s="366">
        <v>0</v>
      </c>
      <c r="W17" s="366">
        <v>0</v>
      </c>
      <c r="X17" s="366">
        <v>0</v>
      </c>
      <c r="Y17" s="366">
        <v>0</v>
      </c>
      <c r="Z17" s="366">
        <v>0</v>
      </c>
      <c r="AA17" s="366">
        <v>0</v>
      </c>
      <c r="AB17" s="366">
        <v>0</v>
      </c>
      <c r="AC17" s="366">
        <v>0</v>
      </c>
      <c r="AD17" s="366">
        <v>0</v>
      </c>
      <c r="AE17" s="366">
        <v>0</v>
      </c>
      <c r="AF17" s="366">
        <v>0</v>
      </c>
      <c r="AG17" s="366">
        <v>0</v>
      </c>
      <c r="AH17" s="366">
        <v>0</v>
      </c>
      <c r="AI17" s="366">
        <v>0</v>
      </c>
      <c r="AJ17" s="366">
        <v>0</v>
      </c>
      <c r="AK17" s="366">
        <v>0</v>
      </c>
      <c r="AL17" s="366">
        <v>0</v>
      </c>
      <c r="AM17" s="366">
        <v>0</v>
      </c>
      <c r="AN17" s="366">
        <v>0</v>
      </c>
      <c r="AO17" s="366">
        <v>0</v>
      </c>
      <c r="AP17" s="366">
        <v>0</v>
      </c>
      <c r="AQ17" s="366">
        <v>0</v>
      </c>
      <c r="AR17" s="366">
        <v>0</v>
      </c>
      <c r="AS17" s="366">
        <v>0</v>
      </c>
      <c r="AT17" s="366">
        <v>0</v>
      </c>
      <c r="AU17" s="366">
        <v>0</v>
      </c>
      <c r="AV17" s="366">
        <v>0</v>
      </c>
      <c r="AW17" s="366">
        <v>0</v>
      </c>
      <c r="AX17" s="366">
        <v>0</v>
      </c>
      <c r="AY17" s="366">
        <v>0</v>
      </c>
      <c r="AZ17" s="432">
        <v>0</v>
      </c>
      <c r="BA17" s="367">
        <v>0</v>
      </c>
      <c r="BB17" s="368">
        <v>0</v>
      </c>
      <c r="BC17" s="368">
        <v>0</v>
      </c>
      <c r="BD17" s="368">
        <v>0</v>
      </c>
    </row>
    <row r="18" spans="1:56">
      <c r="A18" t="s">
        <v>51</v>
      </c>
      <c r="B18" s="366">
        <v>0</v>
      </c>
      <c r="C18" s="366">
        <v>2.7153007195546801E-3</v>
      </c>
      <c r="D18" s="366">
        <v>8.5984522785898191E-3</v>
      </c>
      <c r="E18" s="366">
        <v>4.0729510793320201E-3</v>
      </c>
      <c r="F18" s="366">
        <v>1.1540028058107389E-2</v>
      </c>
      <c r="G18" s="366">
        <v>1.0182377698330049E-2</v>
      </c>
      <c r="H18" s="366">
        <v>9.5035525184413803E-3</v>
      </c>
      <c r="I18" s="366">
        <v>1.6518079377290971E-2</v>
      </c>
      <c r="J18" s="366">
        <v>1.040865275829294E-2</v>
      </c>
      <c r="K18" s="366">
        <v>5.8831515590351399E-3</v>
      </c>
      <c r="L18" s="366">
        <v>5.6568764990722496E-3</v>
      </c>
      <c r="M18" s="366">
        <v>4.0729510793320201E-3</v>
      </c>
      <c r="N18" s="366">
        <v>0</v>
      </c>
      <c r="O18" s="366">
        <v>0</v>
      </c>
      <c r="P18" s="366">
        <v>0</v>
      </c>
      <c r="Q18" s="366">
        <v>0</v>
      </c>
      <c r="R18" s="366">
        <v>0</v>
      </c>
      <c r="S18" s="366">
        <v>0</v>
      </c>
      <c r="T18" s="366">
        <v>0</v>
      </c>
      <c r="U18" s="366">
        <v>0</v>
      </c>
      <c r="V18" s="366">
        <v>0</v>
      </c>
      <c r="W18" s="366">
        <v>0</v>
      </c>
      <c r="X18" s="366">
        <v>0</v>
      </c>
      <c r="Y18" s="366">
        <v>0</v>
      </c>
      <c r="Z18" s="366">
        <v>0</v>
      </c>
      <c r="AA18" s="366">
        <v>0</v>
      </c>
      <c r="AB18" s="366">
        <v>0</v>
      </c>
      <c r="AC18" s="366">
        <v>0</v>
      </c>
      <c r="AD18" s="366">
        <v>0</v>
      </c>
      <c r="AE18" s="366">
        <v>0</v>
      </c>
      <c r="AF18" s="366">
        <v>0</v>
      </c>
      <c r="AG18" s="366">
        <v>0</v>
      </c>
      <c r="AH18" s="366">
        <v>0</v>
      </c>
      <c r="AI18" s="366">
        <v>0</v>
      </c>
      <c r="AJ18" s="366">
        <v>0</v>
      </c>
      <c r="AK18" s="366">
        <v>0</v>
      </c>
      <c r="AL18" s="366">
        <v>0</v>
      </c>
      <c r="AM18" s="366">
        <v>0</v>
      </c>
      <c r="AN18" s="366">
        <v>0</v>
      </c>
      <c r="AO18" s="366">
        <v>0</v>
      </c>
      <c r="AP18" s="366">
        <v>0</v>
      </c>
      <c r="AQ18" s="366">
        <v>0</v>
      </c>
      <c r="AR18" s="366">
        <v>0</v>
      </c>
      <c r="AS18" s="366">
        <v>0</v>
      </c>
      <c r="AT18" s="366">
        <v>0</v>
      </c>
      <c r="AU18" s="366">
        <v>0</v>
      </c>
      <c r="AV18" s="366">
        <v>0</v>
      </c>
      <c r="AW18" s="366">
        <v>0</v>
      </c>
      <c r="AX18" s="366">
        <v>0</v>
      </c>
      <c r="AY18" s="366">
        <v>0</v>
      </c>
      <c r="AZ18" s="432">
        <v>0</v>
      </c>
      <c r="BA18" s="367">
        <v>0</v>
      </c>
      <c r="BB18" s="368">
        <v>0</v>
      </c>
      <c r="BC18" s="368">
        <v>0</v>
      </c>
      <c r="BD18" s="368">
        <v>0</v>
      </c>
    </row>
    <row r="19" spans="1:56">
      <c r="A19" s="175" t="s">
        <v>88</v>
      </c>
      <c r="B19" s="369">
        <v>0</v>
      </c>
      <c r="C19" s="369">
        <v>2.7153007195546801E-3</v>
      </c>
      <c r="D19" s="369">
        <v>8.5984522785898191E-3</v>
      </c>
      <c r="E19" s="369">
        <v>4.0729510793320201E-3</v>
      </c>
      <c r="F19" s="369">
        <v>1.1540028058107389E-2</v>
      </c>
      <c r="G19" s="369">
        <v>1.0182377698330049E-2</v>
      </c>
      <c r="H19" s="369">
        <v>9.5035525184413803E-3</v>
      </c>
      <c r="I19" s="369">
        <v>1.6518079377290971E-2</v>
      </c>
      <c r="J19" s="369">
        <v>1.040865275829294E-2</v>
      </c>
      <c r="K19" s="369">
        <v>0.23788315155903514</v>
      </c>
      <c r="L19" s="369">
        <v>0.52365687649907222</v>
      </c>
      <c r="M19" s="369">
        <v>0.53507295107933206</v>
      </c>
      <c r="N19" s="369">
        <v>0.36599999999999999</v>
      </c>
      <c r="O19" s="369">
        <v>0.64800000000000002</v>
      </c>
      <c r="P19" s="369">
        <v>0.60199999999999998</v>
      </c>
      <c r="Q19" s="369">
        <v>0.52300000000000002</v>
      </c>
      <c r="R19" s="369">
        <v>0.63</v>
      </c>
      <c r="S19" s="369">
        <v>0.42099999999999999</v>
      </c>
      <c r="T19" s="369">
        <v>0.76200000000000001</v>
      </c>
      <c r="U19" s="369">
        <v>1.4097699235190282</v>
      </c>
      <c r="V19" s="369">
        <v>2.070035977734531</v>
      </c>
      <c r="W19" s="369">
        <v>1.3245836086346563</v>
      </c>
      <c r="X19" s="369">
        <v>1.683165633343892</v>
      </c>
      <c r="Y19" s="369">
        <v>1.4495752364574372</v>
      </c>
      <c r="Z19" s="369">
        <v>1.5540833597320889</v>
      </c>
      <c r="AA19" s="369">
        <v>2.1531773091369848</v>
      </c>
      <c r="AB19" s="369">
        <v>2.0812886364664873</v>
      </c>
      <c r="AC19" s="369">
        <v>2.0010178304747237</v>
      </c>
      <c r="AD19" s="369">
        <v>1.8540135765035974</v>
      </c>
      <c r="AE19" s="369">
        <v>1.8764451282979591</v>
      </c>
      <c r="AF19" s="369">
        <v>2.1689868760465201</v>
      </c>
      <c r="AG19" s="369">
        <v>2.2371695705299341</v>
      </c>
      <c r="AH19" s="369">
        <v>2.5190656650223984</v>
      </c>
      <c r="AI19" s="369">
        <v>2.425788070778836</v>
      </c>
      <c r="AJ19" s="369">
        <v>2.5078959134724137</v>
      </c>
      <c r="AK19" s="369">
        <v>2.7660590125356332</v>
      </c>
      <c r="AL19" s="369">
        <v>4.8279815812101061</v>
      </c>
      <c r="AM19" s="369">
        <v>4.4477417296465456</v>
      </c>
      <c r="AN19" s="369">
        <v>4.7345822509842845</v>
      </c>
      <c r="AO19" s="369">
        <v>4.4102797212291156</v>
      </c>
      <c r="AP19" s="369">
        <v>3.7839407159342811</v>
      </c>
      <c r="AQ19" s="369">
        <v>4.8592795402090587</v>
      </c>
      <c r="AR19" s="369">
        <v>4.4358419694981048</v>
      </c>
      <c r="AS19" s="369">
        <v>4.8338190704620345</v>
      </c>
      <c r="AT19" s="369">
        <v>4.7834547676154946</v>
      </c>
      <c r="AU19" s="369">
        <v>4.9176711318278308</v>
      </c>
      <c r="AV19" s="369">
        <v>4.991486627143936</v>
      </c>
      <c r="AW19" s="369">
        <v>5.0777028555912374</v>
      </c>
      <c r="AX19" s="369">
        <v>4.9076096302665331</v>
      </c>
      <c r="AY19" s="369">
        <v>4.7896235869122314</v>
      </c>
      <c r="AZ19" s="369">
        <v>4.9510912431551599</v>
      </c>
      <c r="BA19" s="369">
        <v>5.4976512240331106</v>
      </c>
      <c r="BB19" s="270">
        <v>0.10735796409106824</v>
      </c>
      <c r="BC19" s="270">
        <v>2.7248842659989503E-2</v>
      </c>
      <c r="BD19" s="270">
        <v>9.2856654634887268E-3</v>
      </c>
    </row>
    <row r="20" spans="1:56">
      <c r="B20" s="362"/>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431"/>
      <c r="BA20" s="365"/>
      <c r="BB20" s="97"/>
      <c r="BC20" s="97"/>
      <c r="BD20" s="97"/>
    </row>
    <row r="21" spans="1:56">
      <c r="A21" t="s">
        <v>143</v>
      </c>
      <c r="B21" s="362">
        <v>0</v>
      </c>
      <c r="C21" s="362">
        <v>0</v>
      </c>
      <c r="D21" s="362">
        <v>0</v>
      </c>
      <c r="E21" s="362">
        <v>0</v>
      </c>
      <c r="F21" s="362">
        <v>0</v>
      </c>
      <c r="G21" s="362">
        <v>0</v>
      </c>
      <c r="H21" s="362">
        <v>0</v>
      </c>
      <c r="I21" s="362">
        <v>0</v>
      </c>
      <c r="J21" s="362">
        <v>0</v>
      </c>
      <c r="K21" s="362">
        <v>0</v>
      </c>
      <c r="L21" s="362">
        <v>0</v>
      </c>
      <c r="M21" s="362">
        <v>0</v>
      </c>
      <c r="N21" s="362">
        <v>0</v>
      </c>
      <c r="O21" s="362">
        <v>0</v>
      </c>
      <c r="P21" s="362">
        <v>0</v>
      </c>
      <c r="Q21" s="362">
        <v>0</v>
      </c>
      <c r="R21" s="362">
        <v>0</v>
      </c>
      <c r="S21" s="362">
        <v>0</v>
      </c>
      <c r="T21" s="362">
        <v>0</v>
      </c>
      <c r="U21" s="362">
        <v>0</v>
      </c>
      <c r="V21" s="362">
        <v>0</v>
      </c>
      <c r="W21" s="362">
        <v>0</v>
      </c>
      <c r="X21" s="362">
        <v>0</v>
      </c>
      <c r="Y21" s="362">
        <v>0</v>
      </c>
      <c r="Z21" s="362">
        <v>0</v>
      </c>
      <c r="AA21" s="362">
        <v>0</v>
      </c>
      <c r="AB21" s="362">
        <v>0</v>
      </c>
      <c r="AC21" s="362">
        <v>0</v>
      </c>
      <c r="AD21" s="362">
        <v>0</v>
      </c>
      <c r="AE21" s="362">
        <v>0</v>
      </c>
      <c r="AF21" s="362">
        <v>0</v>
      </c>
      <c r="AG21" s="362">
        <v>0</v>
      </c>
      <c r="AH21" s="362">
        <v>0</v>
      </c>
      <c r="AI21" s="362">
        <v>0</v>
      </c>
      <c r="AJ21" s="362">
        <v>0</v>
      </c>
      <c r="AK21" s="362">
        <v>0</v>
      </c>
      <c r="AL21" s="362">
        <v>0</v>
      </c>
      <c r="AM21" s="362">
        <v>0</v>
      </c>
      <c r="AN21" s="362">
        <v>0</v>
      </c>
      <c r="AO21" s="362">
        <v>0</v>
      </c>
      <c r="AP21" s="362">
        <v>0</v>
      </c>
      <c r="AQ21" s="362">
        <v>0</v>
      </c>
      <c r="AR21" s="362">
        <v>0</v>
      </c>
      <c r="AS21" s="362">
        <v>0</v>
      </c>
      <c r="AT21" s="362">
        <v>0</v>
      </c>
      <c r="AU21" s="362">
        <v>0</v>
      </c>
      <c r="AV21" s="362">
        <v>0</v>
      </c>
      <c r="AW21" s="362">
        <v>0</v>
      </c>
      <c r="AX21" s="362">
        <v>0</v>
      </c>
      <c r="AY21" s="362">
        <v>0</v>
      </c>
      <c r="AZ21" s="431">
        <v>0</v>
      </c>
      <c r="BA21" s="365">
        <v>0</v>
      </c>
      <c r="BB21" s="97">
        <v>0</v>
      </c>
      <c r="BC21" s="97">
        <v>0</v>
      </c>
      <c r="BD21" s="97">
        <v>0</v>
      </c>
    </row>
    <row r="22" spans="1:56">
      <c r="A22" t="s">
        <v>67</v>
      </c>
      <c r="B22" s="362" t="s">
        <v>8</v>
      </c>
      <c r="C22" s="362" t="s">
        <v>8</v>
      </c>
      <c r="D22" s="362" t="s">
        <v>8</v>
      </c>
      <c r="E22" s="362" t="s">
        <v>8</v>
      </c>
      <c r="F22" s="362" t="s">
        <v>8</v>
      </c>
      <c r="G22" s="362" t="s">
        <v>8</v>
      </c>
      <c r="H22" s="362" t="s">
        <v>8</v>
      </c>
      <c r="I22" s="362" t="s">
        <v>8</v>
      </c>
      <c r="J22" s="362" t="s">
        <v>8</v>
      </c>
      <c r="K22" s="362" t="s">
        <v>8</v>
      </c>
      <c r="L22" s="362" t="s">
        <v>8</v>
      </c>
      <c r="M22" s="362" t="s">
        <v>8</v>
      </c>
      <c r="N22" s="362" t="s">
        <v>8</v>
      </c>
      <c r="O22" s="362" t="s">
        <v>8</v>
      </c>
      <c r="P22" s="362" t="s">
        <v>8</v>
      </c>
      <c r="Q22" s="362" t="s">
        <v>8</v>
      </c>
      <c r="R22" s="362" t="s">
        <v>8</v>
      </c>
      <c r="S22" s="362" t="s">
        <v>8</v>
      </c>
      <c r="T22" s="362" t="s">
        <v>8</v>
      </c>
      <c r="U22" s="362" t="s">
        <v>8</v>
      </c>
      <c r="V22" s="362">
        <v>0</v>
      </c>
      <c r="W22" s="362">
        <v>0</v>
      </c>
      <c r="X22" s="362">
        <v>0</v>
      </c>
      <c r="Y22" s="362">
        <v>0</v>
      </c>
      <c r="Z22" s="362">
        <v>0</v>
      </c>
      <c r="AA22" s="362">
        <v>0</v>
      </c>
      <c r="AB22" s="362">
        <v>0</v>
      </c>
      <c r="AC22" s="362">
        <v>0</v>
      </c>
      <c r="AD22" s="362">
        <v>0</v>
      </c>
      <c r="AE22" s="362">
        <v>0</v>
      </c>
      <c r="AF22" s="362">
        <v>0</v>
      </c>
      <c r="AG22" s="362">
        <v>0</v>
      </c>
      <c r="AH22" s="362">
        <v>0</v>
      </c>
      <c r="AI22" s="362">
        <v>0</v>
      </c>
      <c r="AJ22" s="362">
        <v>0</v>
      </c>
      <c r="AK22" s="362">
        <v>0</v>
      </c>
      <c r="AL22" s="362">
        <v>0</v>
      </c>
      <c r="AM22" s="362">
        <v>0</v>
      </c>
      <c r="AN22" s="362">
        <v>0</v>
      </c>
      <c r="AO22" s="362">
        <v>0</v>
      </c>
      <c r="AP22" s="362">
        <v>0</v>
      </c>
      <c r="AQ22" s="362">
        <v>0</v>
      </c>
      <c r="AR22" s="362">
        <v>0</v>
      </c>
      <c r="AS22" s="362">
        <v>0</v>
      </c>
      <c r="AT22" s="362">
        <v>0</v>
      </c>
      <c r="AU22" s="362">
        <v>0</v>
      </c>
      <c r="AV22" s="362">
        <v>0</v>
      </c>
      <c r="AW22" s="362">
        <v>0</v>
      </c>
      <c r="AX22" s="362">
        <v>0</v>
      </c>
      <c r="AY22" s="362">
        <v>0</v>
      </c>
      <c r="AZ22" s="431">
        <v>0</v>
      </c>
      <c r="BA22" s="365">
        <v>0</v>
      </c>
      <c r="BB22" s="97">
        <v>0</v>
      </c>
      <c r="BC22" s="97">
        <v>0</v>
      </c>
      <c r="BD22" s="97">
        <v>0</v>
      </c>
    </row>
    <row r="23" spans="1:56">
      <c r="A23" t="s">
        <v>144</v>
      </c>
      <c r="B23" s="362" t="s">
        <v>8</v>
      </c>
      <c r="C23" s="362" t="s">
        <v>8</v>
      </c>
      <c r="D23" s="362" t="s">
        <v>8</v>
      </c>
      <c r="E23" s="362" t="s">
        <v>8</v>
      </c>
      <c r="F23" s="362" t="s">
        <v>8</v>
      </c>
      <c r="G23" s="362" t="s">
        <v>8</v>
      </c>
      <c r="H23" s="362" t="s">
        <v>8</v>
      </c>
      <c r="I23" s="362" t="s">
        <v>8</v>
      </c>
      <c r="J23" s="362" t="s">
        <v>8</v>
      </c>
      <c r="K23" s="362" t="s">
        <v>8</v>
      </c>
      <c r="L23" s="362" t="s">
        <v>8</v>
      </c>
      <c r="M23" s="362" t="s">
        <v>8</v>
      </c>
      <c r="N23" s="362" t="s">
        <v>8</v>
      </c>
      <c r="O23" s="362" t="s">
        <v>8</v>
      </c>
      <c r="P23" s="362" t="s">
        <v>8</v>
      </c>
      <c r="Q23" s="362" t="s">
        <v>8</v>
      </c>
      <c r="R23" s="362" t="s">
        <v>8</v>
      </c>
      <c r="S23" s="362" t="s">
        <v>8</v>
      </c>
      <c r="T23" s="362" t="s">
        <v>8</v>
      </c>
      <c r="U23" s="362" t="s">
        <v>8</v>
      </c>
      <c r="V23" s="362">
        <v>0</v>
      </c>
      <c r="W23" s="362">
        <v>0</v>
      </c>
      <c r="X23" s="362">
        <v>0</v>
      </c>
      <c r="Y23" s="362">
        <v>0</v>
      </c>
      <c r="Z23" s="362">
        <v>0</v>
      </c>
      <c r="AA23" s="362">
        <v>0</v>
      </c>
      <c r="AB23" s="362">
        <v>0</v>
      </c>
      <c r="AC23" s="362">
        <v>0</v>
      </c>
      <c r="AD23" s="362">
        <v>0</v>
      </c>
      <c r="AE23" s="362">
        <v>0</v>
      </c>
      <c r="AF23" s="362">
        <v>0</v>
      </c>
      <c r="AG23" s="362">
        <v>0</v>
      </c>
      <c r="AH23" s="362">
        <v>0</v>
      </c>
      <c r="AI23" s="362">
        <v>0</v>
      </c>
      <c r="AJ23" s="362">
        <v>0</v>
      </c>
      <c r="AK23" s="362">
        <v>0</v>
      </c>
      <c r="AL23" s="362">
        <v>0</v>
      </c>
      <c r="AM23" s="362">
        <v>0</v>
      </c>
      <c r="AN23" s="362">
        <v>0</v>
      </c>
      <c r="AO23" s="362">
        <v>0</v>
      </c>
      <c r="AP23" s="362">
        <v>0</v>
      </c>
      <c r="AQ23" s="362">
        <v>0</v>
      </c>
      <c r="AR23" s="362">
        <v>0</v>
      </c>
      <c r="AS23" s="362">
        <v>0</v>
      </c>
      <c r="AT23" s="362">
        <v>0</v>
      </c>
      <c r="AU23" s="362">
        <v>0</v>
      </c>
      <c r="AV23" s="362">
        <v>0</v>
      </c>
      <c r="AW23" s="362">
        <v>0</v>
      </c>
      <c r="AX23" s="362">
        <v>0</v>
      </c>
      <c r="AY23" s="362">
        <v>0</v>
      </c>
      <c r="AZ23" s="431">
        <v>0</v>
      </c>
      <c r="BA23" s="365">
        <v>0</v>
      </c>
      <c r="BB23" s="97">
        <v>0</v>
      </c>
      <c r="BC23" s="97">
        <v>0</v>
      </c>
      <c r="BD23" s="97">
        <v>0</v>
      </c>
    </row>
    <row r="24" spans="1:56">
      <c r="A24" t="s">
        <v>196</v>
      </c>
      <c r="B24" s="362">
        <v>0</v>
      </c>
      <c r="C24" s="362">
        <v>1.35765035977734E-3</v>
      </c>
      <c r="D24" s="362">
        <v>2.126985563651166E-2</v>
      </c>
      <c r="E24" s="362">
        <v>1.3802778657736291E-2</v>
      </c>
      <c r="F24" s="362">
        <v>4.9780513191835796E-3</v>
      </c>
      <c r="G24" s="362">
        <v>1.289767841788473E-2</v>
      </c>
      <c r="H24" s="362">
        <v>0</v>
      </c>
      <c r="I24" s="362">
        <v>2.4890256595917898E-3</v>
      </c>
      <c r="J24" s="362">
        <v>1.7196904557179638E-2</v>
      </c>
      <c r="K24" s="362">
        <v>3.3488708874507722E-2</v>
      </c>
      <c r="L24" s="362">
        <v>1.5350500067882458</v>
      </c>
      <c r="M24" s="362">
        <v>2.270896501787564</v>
      </c>
      <c r="N24" s="362">
        <v>2.7014979408969437</v>
      </c>
      <c r="O24" s="362">
        <v>2.8313798253156426</v>
      </c>
      <c r="P24" s="362">
        <v>2.5811196089966861</v>
      </c>
      <c r="Q24" s="362">
        <v>2.8395257274743066</v>
      </c>
      <c r="R24" s="362">
        <v>2.9096709960628027</v>
      </c>
      <c r="S24" s="362">
        <v>3.5443725392587089</v>
      </c>
      <c r="T24" s="362">
        <v>5.4545865954654262</v>
      </c>
      <c r="U24" s="362">
        <v>6.277548988550457</v>
      </c>
      <c r="V24" s="362">
        <v>7.8293433497759573</v>
      </c>
      <c r="W24" s="362">
        <v>8.9138797121780886</v>
      </c>
      <c r="X24" s="362">
        <v>9.4960854414626041</v>
      </c>
      <c r="Y24" s="362">
        <v>9.7529076345204846</v>
      </c>
      <c r="Z24" s="362">
        <v>9.3263791464904369</v>
      </c>
      <c r="AA24" s="362">
        <v>9.6669231117345866</v>
      </c>
      <c r="AB24" s="362">
        <v>9.6983753450694277</v>
      </c>
      <c r="AC24" s="362">
        <v>9.833009005747348</v>
      </c>
      <c r="AD24" s="362">
        <v>9.4870344390640895</v>
      </c>
      <c r="AE24" s="362">
        <v>9.192198035932444</v>
      </c>
      <c r="AF24" s="362">
        <v>9.3578313798252779</v>
      </c>
      <c r="AG24" s="362">
        <v>9.8058559985518006</v>
      </c>
      <c r="AH24" s="362">
        <v>10.727248042720689</v>
      </c>
      <c r="AI24" s="362">
        <v>10.445988143186817</v>
      </c>
      <c r="AJ24" s="362">
        <v>11.091324614200978</v>
      </c>
      <c r="AK24" s="362">
        <v>10.896728062632894</v>
      </c>
      <c r="AL24" s="362">
        <v>10.487622754219988</v>
      </c>
      <c r="AM24" s="362">
        <v>10.716386839842471</v>
      </c>
      <c r="AN24" s="362">
        <v>10.720686065981765</v>
      </c>
      <c r="AO24" s="362">
        <v>10.705525636964252</v>
      </c>
      <c r="AP24" s="362">
        <v>10.769561478933749</v>
      </c>
      <c r="AQ24" s="362">
        <v>10.554600171969003</v>
      </c>
      <c r="AR24" s="362">
        <v>10.912567316830296</v>
      </c>
      <c r="AS24" s="362">
        <v>10.310901932388971</v>
      </c>
      <c r="AT24" s="362">
        <v>10.685160881567592</v>
      </c>
      <c r="AU24" s="362">
        <v>10.848531474860797</v>
      </c>
      <c r="AV24" s="362">
        <v>10.914151242250036</v>
      </c>
      <c r="AW24" s="362">
        <v>9.1177535412046531</v>
      </c>
      <c r="AX24" s="362">
        <v>9.6492736570574813</v>
      </c>
      <c r="AY24" s="362">
        <v>7.6261483459292814</v>
      </c>
      <c r="AZ24" s="431">
        <v>5.9063897814182686</v>
      </c>
      <c r="BA24" s="365">
        <v>9.8497506448838816</v>
      </c>
      <c r="BB24" s="97">
        <v>0.66308677913181979</v>
      </c>
      <c r="BC24" s="97">
        <v>-5.8300351263280259E-2</v>
      </c>
      <c r="BD24" s="97">
        <v>1.6636466312622385E-2</v>
      </c>
    </row>
    <row r="25" spans="1:56">
      <c r="A25" t="s">
        <v>145</v>
      </c>
      <c r="B25" s="362">
        <v>0</v>
      </c>
      <c r="C25" s="362">
        <v>0</v>
      </c>
      <c r="D25" s="362">
        <v>0</v>
      </c>
      <c r="E25" s="362">
        <v>0</v>
      </c>
      <c r="F25" s="362">
        <v>0</v>
      </c>
      <c r="G25" s="362">
        <v>0</v>
      </c>
      <c r="H25" s="362">
        <v>0</v>
      </c>
      <c r="I25" s="362">
        <v>0</v>
      </c>
      <c r="J25" s="362">
        <v>0</v>
      </c>
      <c r="K25" s="362">
        <v>0.21</v>
      </c>
      <c r="L25" s="362">
        <v>0.57799999999999996</v>
      </c>
      <c r="M25" s="362">
        <v>1.129</v>
      </c>
      <c r="N25" s="362">
        <v>1.3320000000000001</v>
      </c>
      <c r="O25" s="362">
        <v>1.3380000000000001</v>
      </c>
      <c r="P25" s="362">
        <v>1.3980000000000001</v>
      </c>
      <c r="Q25" s="362">
        <v>1.3960000000000001</v>
      </c>
      <c r="R25" s="362">
        <v>2.0640000000000001</v>
      </c>
      <c r="S25" s="362">
        <v>2.4319999999999999</v>
      </c>
      <c r="T25" s="362">
        <v>2.7880000000000003</v>
      </c>
      <c r="U25" s="362">
        <v>2.8820000000000001</v>
      </c>
      <c r="V25" s="362">
        <v>2.972</v>
      </c>
      <c r="W25" s="362">
        <v>2.7320000000000002</v>
      </c>
      <c r="X25" s="362">
        <v>2.8140000000000001</v>
      </c>
      <c r="Y25" s="362">
        <v>3.6280000000000001</v>
      </c>
      <c r="Z25" s="362">
        <v>3.2960000000000003</v>
      </c>
      <c r="AA25" s="362">
        <v>3.319</v>
      </c>
      <c r="AB25" s="362">
        <v>2.9830000000000001</v>
      </c>
      <c r="AC25" s="362">
        <v>2.6139999999999999</v>
      </c>
      <c r="AD25" s="362">
        <v>3.1619999999999999</v>
      </c>
      <c r="AE25" s="362">
        <v>3.47</v>
      </c>
      <c r="AF25" s="362">
        <v>3.9060000000000001</v>
      </c>
      <c r="AG25" s="362">
        <v>4.0920000000000005</v>
      </c>
      <c r="AH25" s="362">
        <v>4.0179999999999998</v>
      </c>
      <c r="AI25" s="362">
        <v>3.8250000000000002</v>
      </c>
      <c r="AJ25" s="362">
        <v>3.5790000000000002</v>
      </c>
      <c r="AK25" s="362">
        <v>4.1139999999999999</v>
      </c>
      <c r="AL25" s="362">
        <v>4.4249999999999998</v>
      </c>
      <c r="AM25" s="362">
        <v>4.5760000000000005</v>
      </c>
      <c r="AN25" s="362">
        <v>4.5200000000000005</v>
      </c>
      <c r="AO25" s="362">
        <v>4.3959999999999999</v>
      </c>
      <c r="AP25" s="362">
        <v>4.1760000000000002</v>
      </c>
      <c r="AQ25" s="362">
        <v>4.4107797438566143</v>
      </c>
      <c r="AR25" s="362">
        <v>3.3133457030365983</v>
      </c>
      <c r="AS25" s="362">
        <v>3.567226320314961</v>
      </c>
      <c r="AT25" s="362">
        <v>3.4520523147938498</v>
      </c>
      <c r="AU25" s="362">
        <v>3.4504683893741097</v>
      </c>
      <c r="AV25" s="362">
        <v>3.6914513282345873</v>
      </c>
      <c r="AW25" s="362">
        <v>3.5717518215142188</v>
      </c>
      <c r="AX25" s="362">
        <v>3.2065941077974256</v>
      </c>
      <c r="AY25" s="362">
        <v>3.5902274064352486</v>
      </c>
      <c r="AZ25" s="431">
        <v>3.4799067746752814</v>
      </c>
      <c r="BA25" s="365">
        <v>3.5696798207901383</v>
      </c>
      <c r="BB25" s="97">
        <v>2.2994817890847674E-2</v>
      </c>
      <c r="BC25" s="97">
        <v>-1.8069585959078038E-2</v>
      </c>
      <c r="BD25" s="97">
        <v>6.029275280818357E-3</v>
      </c>
    </row>
    <row r="26" spans="1:56">
      <c r="A26" t="s">
        <v>146</v>
      </c>
      <c r="B26" s="362">
        <v>0</v>
      </c>
      <c r="C26" s="362">
        <v>0</v>
      </c>
      <c r="D26" s="362">
        <v>0</v>
      </c>
      <c r="E26" s="362">
        <v>0</v>
      </c>
      <c r="F26" s="362">
        <v>0</v>
      </c>
      <c r="G26" s="362">
        <v>0</v>
      </c>
      <c r="H26" s="362">
        <v>0</v>
      </c>
      <c r="I26" s="362">
        <v>0</v>
      </c>
      <c r="J26" s="362">
        <v>0</v>
      </c>
      <c r="K26" s="362">
        <v>0</v>
      </c>
      <c r="L26" s="362">
        <v>0</v>
      </c>
      <c r="M26" s="362">
        <v>0</v>
      </c>
      <c r="N26" s="362">
        <v>0</v>
      </c>
      <c r="O26" s="362">
        <v>0</v>
      </c>
      <c r="P26" s="362">
        <v>0</v>
      </c>
      <c r="Q26" s="362">
        <v>0</v>
      </c>
      <c r="R26" s="362">
        <v>0</v>
      </c>
      <c r="S26" s="362">
        <v>0</v>
      </c>
      <c r="T26" s="362">
        <v>0</v>
      </c>
      <c r="U26" s="362">
        <v>0</v>
      </c>
      <c r="V26" s="362">
        <v>0.54200000000000004</v>
      </c>
      <c r="W26" s="362">
        <v>1.391</v>
      </c>
      <c r="X26" s="362">
        <v>2.4220000000000002</v>
      </c>
      <c r="Y26" s="362">
        <v>2.6750000000000003</v>
      </c>
      <c r="Z26" s="362">
        <v>2.81</v>
      </c>
      <c r="AA26" s="362">
        <v>2.8479999999999999</v>
      </c>
      <c r="AB26" s="362">
        <v>2.746</v>
      </c>
      <c r="AC26" s="362">
        <v>2.7730000000000001</v>
      </c>
      <c r="AD26" s="362">
        <v>2.8580000000000001</v>
      </c>
      <c r="AE26" s="362">
        <v>2.9370000000000003</v>
      </c>
      <c r="AF26" s="362">
        <v>2.7680000000000002</v>
      </c>
      <c r="AG26" s="362">
        <v>2.9079999999999999</v>
      </c>
      <c r="AH26" s="362">
        <v>2.827</v>
      </c>
      <c r="AI26" s="362">
        <v>2.9820000000000002</v>
      </c>
      <c r="AJ26" s="362">
        <v>3.0230000000000001</v>
      </c>
      <c r="AK26" s="362">
        <v>3.0760000000000001</v>
      </c>
      <c r="AL26" s="362">
        <v>3.3373987419106532</v>
      </c>
      <c r="AM26" s="362">
        <v>4.2399873285966256</v>
      </c>
      <c r="AN26" s="362">
        <v>5.8541657238538942</v>
      </c>
      <c r="AO26" s="362">
        <v>5.9566230710050903</v>
      </c>
      <c r="AP26" s="362">
        <v>5.5952391727383581</v>
      </c>
      <c r="AQ26" s="362">
        <v>5.8936733493234144</v>
      </c>
      <c r="AR26" s="362">
        <v>5.9220934968547532</v>
      </c>
      <c r="AS26" s="362">
        <v>6.0078291170746922</v>
      </c>
      <c r="AT26" s="362">
        <v>6.1564465764583183</v>
      </c>
      <c r="AU26" s="362">
        <v>6.3330316332533583</v>
      </c>
      <c r="AV26" s="362">
        <v>6.3996470109064321</v>
      </c>
      <c r="AW26" s="362">
        <v>6.8616101733266692</v>
      </c>
      <c r="AX26" s="362">
        <v>6.9568946010770416</v>
      </c>
      <c r="AY26" s="362">
        <v>6.8617685658686431</v>
      </c>
      <c r="AZ26" s="431">
        <v>6.0734036294519376</v>
      </c>
      <c r="BA26" s="365">
        <v>5.4541793003574934</v>
      </c>
      <c r="BB26" s="97">
        <v>-0.10441039275823938</v>
      </c>
      <c r="BC26" s="97">
        <v>8.2340235484223978E-3</v>
      </c>
      <c r="BD26" s="97">
        <v>9.2122403363105124E-3</v>
      </c>
    </row>
    <row r="27" spans="1:56">
      <c r="A27" t="s">
        <v>89</v>
      </c>
      <c r="B27" s="362">
        <v>0</v>
      </c>
      <c r="C27" s="362">
        <v>0</v>
      </c>
      <c r="D27" s="362">
        <v>0</v>
      </c>
      <c r="E27" s="362">
        <v>0</v>
      </c>
      <c r="F27" s="362">
        <v>0</v>
      </c>
      <c r="G27" s="362">
        <v>0</v>
      </c>
      <c r="H27" s="362">
        <v>0</v>
      </c>
      <c r="I27" s="362">
        <v>0</v>
      </c>
      <c r="J27" s="362">
        <v>0</v>
      </c>
      <c r="K27" s="362">
        <v>0</v>
      </c>
      <c r="L27" s="362">
        <v>0</v>
      </c>
      <c r="M27" s="362">
        <v>0</v>
      </c>
      <c r="N27" s="362">
        <v>0</v>
      </c>
      <c r="O27" s="362">
        <v>0</v>
      </c>
      <c r="P27" s="362">
        <v>0</v>
      </c>
      <c r="Q27" s="362">
        <v>0</v>
      </c>
      <c r="R27" s="362">
        <v>0</v>
      </c>
      <c r="S27" s="362">
        <v>0</v>
      </c>
      <c r="T27" s="362">
        <v>0</v>
      </c>
      <c r="U27" s="362">
        <v>0</v>
      </c>
      <c r="V27" s="362">
        <v>0</v>
      </c>
      <c r="W27" s="362">
        <v>0</v>
      </c>
      <c r="X27" s="362">
        <v>0</v>
      </c>
      <c r="Y27" s="362">
        <v>0</v>
      </c>
      <c r="Z27" s="362">
        <v>0</v>
      </c>
      <c r="AA27" s="362">
        <v>0</v>
      </c>
      <c r="AB27" s="362">
        <v>0</v>
      </c>
      <c r="AC27" s="362">
        <v>0</v>
      </c>
      <c r="AD27" s="362">
        <v>0</v>
      </c>
      <c r="AE27" s="362">
        <v>0</v>
      </c>
      <c r="AF27" s="362">
        <v>0</v>
      </c>
      <c r="AG27" s="362">
        <v>0</v>
      </c>
      <c r="AH27" s="362">
        <v>0</v>
      </c>
      <c r="AI27" s="362">
        <v>0</v>
      </c>
      <c r="AJ27" s="362">
        <v>0</v>
      </c>
      <c r="AK27" s="362">
        <v>0</v>
      </c>
      <c r="AL27" s="362">
        <v>0</v>
      </c>
      <c r="AM27" s="362">
        <v>0</v>
      </c>
      <c r="AN27" s="362">
        <v>0</v>
      </c>
      <c r="AO27" s="362">
        <v>0</v>
      </c>
      <c r="AP27" s="362">
        <v>0</v>
      </c>
      <c r="AQ27" s="362">
        <v>0</v>
      </c>
      <c r="AR27" s="362">
        <v>0</v>
      </c>
      <c r="AS27" s="362">
        <v>0</v>
      </c>
      <c r="AT27" s="362">
        <v>0</v>
      </c>
      <c r="AU27" s="362">
        <v>0</v>
      </c>
      <c r="AV27" s="362">
        <v>0</v>
      </c>
      <c r="AW27" s="362">
        <v>0</v>
      </c>
      <c r="AX27" s="362">
        <v>0</v>
      </c>
      <c r="AY27" s="362">
        <v>0</v>
      </c>
      <c r="AZ27" s="431">
        <v>0</v>
      </c>
      <c r="BA27" s="365">
        <v>0</v>
      </c>
      <c r="BB27" s="97">
        <v>0</v>
      </c>
      <c r="BC27" s="97">
        <v>0</v>
      </c>
      <c r="BD27" s="97">
        <v>0</v>
      </c>
    </row>
    <row r="28" spans="1:56">
      <c r="A28" t="s">
        <v>147</v>
      </c>
      <c r="B28" s="362">
        <v>0</v>
      </c>
      <c r="C28" s="362">
        <v>0</v>
      </c>
      <c r="D28" s="362">
        <v>0</v>
      </c>
      <c r="E28" s="362">
        <v>0</v>
      </c>
      <c r="F28" s="362">
        <v>0</v>
      </c>
      <c r="G28" s="362">
        <v>0</v>
      </c>
      <c r="H28" s="362">
        <v>0</v>
      </c>
      <c r="I28" s="362">
        <v>0</v>
      </c>
      <c r="J28" s="362">
        <v>0</v>
      </c>
      <c r="K28" s="362">
        <v>0</v>
      </c>
      <c r="L28" s="362">
        <v>0</v>
      </c>
      <c r="M28" s="362">
        <v>0</v>
      </c>
      <c r="N28" s="362">
        <v>0.59784252684932648</v>
      </c>
      <c r="O28" s="362">
        <v>0.73336937855341688</v>
      </c>
      <c r="P28" s="362">
        <v>1.5148519803831539</v>
      </c>
      <c r="Q28" s="362">
        <v>1.5779708128991188</v>
      </c>
      <c r="R28" s="362">
        <v>3.2952794258806501</v>
      </c>
      <c r="S28" s="362">
        <v>3.769504314708144</v>
      </c>
      <c r="T28" s="362">
        <v>3.9817265025259725</v>
      </c>
      <c r="U28" s="362">
        <v>4.2394418866100247</v>
      </c>
      <c r="V28" s="362">
        <v>4.282553240139797</v>
      </c>
      <c r="W28" s="362">
        <v>4.2868405570654096</v>
      </c>
      <c r="X28" s="362">
        <v>4.4145073277392104</v>
      </c>
      <c r="Y28" s="362">
        <v>4.3937852959320818</v>
      </c>
      <c r="Z28" s="362">
        <v>4.2896987683491519</v>
      </c>
      <c r="AA28" s="362">
        <v>4.3178045126392792</v>
      </c>
      <c r="AB28" s="362">
        <v>4.3842579249862759</v>
      </c>
      <c r="AC28" s="362">
        <v>4.3278082521323755</v>
      </c>
      <c r="AD28" s="362">
        <v>4.47786434452882</v>
      </c>
      <c r="AE28" s="362">
        <v>4.3654413673683097</v>
      </c>
      <c r="AF28" s="362">
        <v>4.3178045126392792</v>
      </c>
      <c r="AG28" s="362">
        <v>4.4490440474177566</v>
      </c>
      <c r="AH28" s="362">
        <v>4.7758328708589026</v>
      </c>
      <c r="AI28" s="362">
        <v>4.9961533239806668</v>
      </c>
      <c r="AJ28" s="362">
        <v>5.254345076612009</v>
      </c>
      <c r="AK28" s="362">
        <v>5.1388257038941116</v>
      </c>
      <c r="AL28" s="362">
        <v>5.2052791162411083</v>
      </c>
      <c r="AM28" s="362">
        <v>5.0959525346379841</v>
      </c>
      <c r="AN28" s="362">
        <v>5.1995626936736246</v>
      </c>
      <c r="AO28" s="362">
        <v>5.1957517452953024</v>
      </c>
      <c r="AP28" s="362">
        <v>5.3248476216109735</v>
      </c>
      <c r="AQ28" s="362">
        <v>5.2410067572878809</v>
      </c>
      <c r="AR28" s="362">
        <v>5.3593843412895206</v>
      </c>
      <c r="AS28" s="362">
        <v>5.251963233875558</v>
      </c>
      <c r="AT28" s="362">
        <v>5.3832027686540354</v>
      </c>
      <c r="AU28" s="362">
        <v>5.2136155658186887</v>
      </c>
      <c r="AV28" s="362">
        <v>5.3034110369829097</v>
      </c>
      <c r="AW28" s="362">
        <v>5.2550596294329441</v>
      </c>
      <c r="AX28" s="362">
        <v>5.4003520363564856</v>
      </c>
      <c r="AY28" s="362">
        <v>5.3939210609680668</v>
      </c>
      <c r="AZ28" s="431">
        <v>5.3177020934016186</v>
      </c>
      <c r="BA28" s="365">
        <v>5.3072219853612328</v>
      </c>
      <c r="BB28" s="97">
        <v>-4.6976521284941564E-3</v>
      </c>
      <c r="BC28" s="97">
        <v>-1.3427326602910572E-4</v>
      </c>
      <c r="BD28" s="97">
        <v>8.9640258882017557E-3</v>
      </c>
    </row>
    <row r="29" spans="1:56">
      <c r="A29" t="s">
        <v>148</v>
      </c>
      <c r="B29" s="362">
        <v>0.23900000000000002</v>
      </c>
      <c r="C29" s="362">
        <v>0.36299999999999999</v>
      </c>
      <c r="D29" s="362">
        <v>0.66100000000000003</v>
      </c>
      <c r="E29" s="362">
        <v>0.80100000000000005</v>
      </c>
      <c r="F29" s="362">
        <v>1.1220000000000001</v>
      </c>
      <c r="G29" s="362">
        <v>1.2922568674480648</v>
      </c>
      <c r="H29" s="362">
        <v>2.1109200343938008</v>
      </c>
      <c r="I29" s="362">
        <v>3.3015793999185279</v>
      </c>
      <c r="J29" s="362">
        <v>3.3377834095125904</v>
      </c>
      <c r="K29" s="362">
        <v>3.3285061320541121</v>
      </c>
      <c r="L29" s="362">
        <v>4.1290672942028168</v>
      </c>
      <c r="M29" s="362">
        <v>3.5701678960944783</v>
      </c>
      <c r="N29" s="362">
        <v>4.0596008507942098</v>
      </c>
      <c r="O29" s="362">
        <v>6.8905281259899258</v>
      </c>
      <c r="P29" s="362">
        <v>9.041951396117085</v>
      </c>
      <c r="Q29" s="362">
        <v>13.859573697786976</v>
      </c>
      <c r="R29" s="362">
        <v>23.832646965651353</v>
      </c>
      <c r="S29" s="362">
        <v>24.645653256098015</v>
      </c>
      <c r="T29" s="362">
        <v>32.642666425306473</v>
      </c>
      <c r="U29" s="362">
        <v>43.271484816943307</v>
      </c>
      <c r="V29" s="362">
        <v>50.708240937683648</v>
      </c>
      <c r="W29" s="362">
        <v>57.508937864868308</v>
      </c>
      <c r="X29" s="362">
        <v>60.080553921346549</v>
      </c>
      <c r="Y29" s="362">
        <v>62.343530796035417</v>
      </c>
      <c r="Z29" s="362">
        <v>68.772005249581113</v>
      </c>
      <c r="AA29" s="362">
        <v>70.971398832420405</v>
      </c>
      <c r="AB29" s="362">
        <v>74.973978368103971</v>
      </c>
      <c r="AC29" s="362">
        <v>76.5816626691403</v>
      </c>
      <c r="AD29" s="362">
        <v>83.311761777616539</v>
      </c>
      <c r="AE29" s="362">
        <v>81.454722360501108</v>
      </c>
      <c r="AF29" s="362">
        <v>85.35796714486095</v>
      </c>
      <c r="AG29" s="362">
        <v>89.908132325654705</v>
      </c>
      <c r="AH29" s="362">
        <v>89.488165814363583</v>
      </c>
      <c r="AI29" s="362">
        <v>87.701724215956574</v>
      </c>
      <c r="AJ29" s="362">
        <v>89.220256143367521</v>
      </c>
      <c r="AK29" s="362">
        <v>93.949404896591929</v>
      </c>
      <c r="AL29" s="362">
        <v>95.278997148933868</v>
      </c>
      <c r="AM29" s="362">
        <v>98.827895189391839</v>
      </c>
      <c r="AN29" s="362">
        <v>99.803140697831893</v>
      </c>
      <c r="AO29" s="362">
        <v>101.42575915282578</v>
      </c>
      <c r="AP29" s="362">
        <v>102.16975154998376</v>
      </c>
      <c r="AQ29" s="362">
        <v>101.86699551975342</v>
      </c>
      <c r="AR29" s="362">
        <v>99.49993211748162</v>
      </c>
      <c r="AS29" s="362">
        <v>99.435896275512121</v>
      </c>
      <c r="AT29" s="362">
        <v>92.712970086436712</v>
      </c>
      <c r="AU29" s="362">
        <v>96.908879033352562</v>
      </c>
      <c r="AV29" s="362">
        <v>100.03222156853833</v>
      </c>
      <c r="AW29" s="362">
        <v>96.258858668597171</v>
      </c>
      <c r="AX29" s="362">
        <v>95.869371407883037</v>
      </c>
      <c r="AY29" s="362">
        <v>98.76329365977243</v>
      </c>
      <c r="AZ29" s="431">
        <v>98.979092184459034</v>
      </c>
      <c r="BA29" s="365">
        <v>91.23625175363135</v>
      </c>
      <c r="BB29" s="97">
        <v>-8.0745535555220904E-2</v>
      </c>
      <c r="BC29" s="97">
        <v>-3.1676746079596363E-3</v>
      </c>
      <c r="BD29" s="97">
        <v>0.15410022888017152</v>
      </c>
    </row>
    <row r="30" spans="1:56">
      <c r="A30" t="s">
        <v>149</v>
      </c>
      <c r="B30" s="362">
        <v>3.1E-2</v>
      </c>
      <c r="C30" s="362">
        <v>7.6999999999999999E-2</v>
      </c>
      <c r="D30" s="362">
        <v>0.34200000000000003</v>
      </c>
      <c r="E30" s="362">
        <v>0.45400000000000001</v>
      </c>
      <c r="F30" s="362">
        <v>1.206</v>
      </c>
      <c r="G30" s="362">
        <v>1.4690000000000001</v>
      </c>
      <c r="H30" s="362">
        <v>1.407</v>
      </c>
      <c r="I30" s="362">
        <v>2.1550000000000002</v>
      </c>
      <c r="J30" s="362">
        <v>2.7389999999999999</v>
      </c>
      <c r="K30" s="362">
        <v>3.2720000000000002</v>
      </c>
      <c r="L30" s="362">
        <v>5.4630000000000001</v>
      </c>
      <c r="M30" s="362">
        <v>6.7060000000000004</v>
      </c>
      <c r="N30" s="362">
        <v>9.3369999999999997</v>
      </c>
      <c r="O30" s="362">
        <v>9.9290000000000003</v>
      </c>
      <c r="P30" s="362">
        <v>11.782999999999999</v>
      </c>
      <c r="Q30" s="362">
        <v>12.581</v>
      </c>
      <c r="R30" s="362">
        <v>14.831</v>
      </c>
      <c r="S30" s="362">
        <v>16.844000000000001</v>
      </c>
      <c r="T30" s="362">
        <v>17.666</v>
      </c>
      <c r="U30" s="362">
        <v>23.609000000000002</v>
      </c>
      <c r="V30" s="362">
        <v>31.376000000000001</v>
      </c>
      <c r="W30" s="362">
        <v>29.531000000000002</v>
      </c>
      <c r="X30" s="362">
        <v>32.073999999999998</v>
      </c>
      <c r="Y30" s="362">
        <v>35.491</v>
      </c>
      <c r="Z30" s="362">
        <v>36.590000000000003</v>
      </c>
      <c r="AA30" s="362">
        <v>34.506946644340722</v>
      </c>
      <c r="AB30" s="362">
        <v>33.352943838529988</v>
      </c>
      <c r="AC30" s="362">
        <v>35.932479522106931</v>
      </c>
      <c r="AD30" s="362">
        <v>34.733221704303617</v>
      </c>
      <c r="AE30" s="362">
        <v>34.212789066388964</v>
      </c>
      <c r="AF30" s="362">
        <v>34.868986740281343</v>
      </c>
      <c r="AG30" s="362">
        <v>36.568991265782543</v>
      </c>
      <c r="AH30" s="362">
        <v>38.540978413359127</v>
      </c>
      <c r="AI30" s="362">
        <v>36.56604969000302</v>
      </c>
      <c r="AJ30" s="362">
        <v>38.467665293931148</v>
      </c>
      <c r="AK30" s="362">
        <v>38.377607820065919</v>
      </c>
      <c r="AL30" s="362">
        <v>38.762049146942871</v>
      </c>
      <c r="AM30" s="362">
        <v>37.299633434402715</v>
      </c>
      <c r="AN30" s="362">
        <v>37.348961397474625</v>
      </c>
      <c r="AO30" s="362">
        <v>37.802642892700213</v>
      </c>
      <c r="AP30" s="362">
        <v>36.891659501289617</v>
      </c>
      <c r="AQ30" s="362">
        <v>37.868488935149415</v>
      </c>
      <c r="AR30" s="362">
        <v>31.799339276824782</v>
      </c>
      <c r="AS30" s="362">
        <v>33.664524596098879</v>
      </c>
      <c r="AT30" s="362">
        <v>30.531746390912669</v>
      </c>
      <c r="AU30" s="362">
        <v>31.804317328143966</v>
      </c>
      <c r="AV30" s="362">
        <v>24.431195863691805</v>
      </c>
      <c r="AW30" s="362">
        <v>22.505317463909037</v>
      </c>
      <c r="AX30" s="362">
        <v>22.01430058378957</v>
      </c>
      <c r="AY30" s="362">
        <v>21.977870299135542</v>
      </c>
      <c r="AZ30" s="431">
        <v>20.768953025297467</v>
      </c>
      <c r="BA30" s="365">
        <v>19.149658324659377</v>
      </c>
      <c r="BB30" s="97">
        <v>-8.0486299402497186E-2</v>
      </c>
      <c r="BC30" s="97">
        <v>-5.5833382396983766E-2</v>
      </c>
      <c r="BD30" s="97">
        <v>3.2344234600690275E-2</v>
      </c>
    </row>
    <row r="31" spans="1:56">
      <c r="A31" t="s">
        <v>150</v>
      </c>
      <c r="B31" s="362">
        <v>0</v>
      </c>
      <c r="C31" s="362">
        <v>0</v>
      </c>
      <c r="D31" s="362">
        <v>0</v>
      </c>
      <c r="E31" s="362">
        <v>0</v>
      </c>
      <c r="F31" s="362">
        <v>0</v>
      </c>
      <c r="G31" s="362">
        <v>0</v>
      </c>
      <c r="H31" s="362">
        <v>0</v>
      </c>
      <c r="I31" s="362">
        <v>0</v>
      </c>
      <c r="J31" s="362">
        <v>0</v>
      </c>
      <c r="K31" s="362">
        <v>0</v>
      </c>
      <c r="L31" s="362">
        <v>0</v>
      </c>
      <c r="M31" s="362">
        <v>0</v>
      </c>
      <c r="N31" s="362">
        <v>0</v>
      </c>
      <c r="O31" s="362">
        <v>0</v>
      </c>
      <c r="P31" s="362">
        <v>0</v>
      </c>
      <c r="Q31" s="362">
        <v>0</v>
      </c>
      <c r="R31" s="362">
        <v>0</v>
      </c>
      <c r="S31" s="362">
        <v>0</v>
      </c>
      <c r="T31" s="362">
        <v>0</v>
      </c>
      <c r="U31" s="362">
        <v>0</v>
      </c>
      <c r="V31" s="362">
        <v>0</v>
      </c>
      <c r="W31" s="362">
        <v>0</v>
      </c>
      <c r="X31" s="362">
        <v>0</v>
      </c>
      <c r="Y31" s="362">
        <v>0</v>
      </c>
      <c r="Z31" s="362">
        <v>0</v>
      </c>
      <c r="AA31" s="362">
        <v>0</v>
      </c>
      <c r="AB31" s="362">
        <v>0</v>
      </c>
      <c r="AC31" s="362">
        <v>0</v>
      </c>
      <c r="AD31" s="362">
        <v>0</v>
      </c>
      <c r="AE31" s="362">
        <v>0</v>
      </c>
      <c r="AF31" s="362">
        <v>0</v>
      </c>
      <c r="AG31" s="362">
        <v>0</v>
      </c>
      <c r="AH31" s="362">
        <v>0</v>
      </c>
      <c r="AI31" s="362">
        <v>0</v>
      </c>
      <c r="AJ31" s="362">
        <v>0</v>
      </c>
      <c r="AK31" s="362">
        <v>0</v>
      </c>
      <c r="AL31" s="362">
        <v>0</v>
      </c>
      <c r="AM31" s="362">
        <v>0</v>
      </c>
      <c r="AN31" s="362">
        <v>0</v>
      </c>
      <c r="AO31" s="362">
        <v>0</v>
      </c>
      <c r="AP31" s="362">
        <v>0</v>
      </c>
      <c r="AQ31" s="362">
        <v>0</v>
      </c>
      <c r="AR31" s="362">
        <v>0</v>
      </c>
      <c r="AS31" s="362">
        <v>0</v>
      </c>
      <c r="AT31" s="362">
        <v>0</v>
      </c>
      <c r="AU31" s="362">
        <v>0</v>
      </c>
      <c r="AV31" s="362">
        <v>0</v>
      </c>
      <c r="AW31" s="362">
        <v>0</v>
      </c>
      <c r="AX31" s="362">
        <v>0</v>
      </c>
      <c r="AY31" s="362">
        <v>0</v>
      </c>
      <c r="AZ31" s="431">
        <v>0</v>
      </c>
      <c r="BA31" s="365">
        <v>0</v>
      </c>
      <c r="BB31" s="97">
        <v>0</v>
      </c>
      <c r="BC31" s="97">
        <v>0</v>
      </c>
      <c r="BD31" s="97">
        <v>0</v>
      </c>
    </row>
    <row r="32" spans="1:56">
      <c r="A32" t="s">
        <v>151</v>
      </c>
      <c r="B32" s="362">
        <v>0</v>
      </c>
      <c r="C32" s="362">
        <v>0</v>
      </c>
      <c r="D32" s="362">
        <v>0</v>
      </c>
      <c r="E32" s="362">
        <v>0</v>
      </c>
      <c r="F32" s="362">
        <v>0</v>
      </c>
      <c r="G32" s="362">
        <v>0</v>
      </c>
      <c r="H32" s="362">
        <v>0</v>
      </c>
      <c r="I32" s="362">
        <v>0</v>
      </c>
      <c r="J32" s="362">
        <v>0</v>
      </c>
      <c r="K32" s="362">
        <v>0</v>
      </c>
      <c r="L32" s="362">
        <v>0</v>
      </c>
      <c r="M32" s="362">
        <v>0</v>
      </c>
      <c r="N32" s="362">
        <v>0</v>
      </c>
      <c r="O32" s="362">
        <v>0</v>
      </c>
      <c r="P32" s="362">
        <v>0</v>
      </c>
      <c r="Q32" s="362">
        <v>0</v>
      </c>
      <c r="R32" s="362">
        <v>0</v>
      </c>
      <c r="S32" s="362">
        <v>1E-3</v>
      </c>
      <c r="T32" s="362">
        <v>0.56000000000000005</v>
      </c>
      <c r="U32" s="362">
        <v>0.85299999999999998</v>
      </c>
      <c r="V32" s="362">
        <v>1.4670000000000001</v>
      </c>
      <c r="W32" s="362">
        <v>1.68</v>
      </c>
      <c r="X32" s="362">
        <v>2.4860000000000002</v>
      </c>
      <c r="Y32" s="362">
        <v>3.0430000000000001</v>
      </c>
      <c r="Z32" s="362">
        <v>3.1440000000000001</v>
      </c>
      <c r="AA32" s="362">
        <v>3.1080000000000001</v>
      </c>
      <c r="AB32" s="362">
        <v>3.1059999999999999</v>
      </c>
      <c r="AC32" s="362">
        <v>3.16</v>
      </c>
      <c r="AD32" s="362">
        <v>3.1219999999999999</v>
      </c>
      <c r="AE32" s="362">
        <v>3.18</v>
      </c>
      <c r="AF32" s="362">
        <v>3.1750000000000003</v>
      </c>
      <c r="AG32" s="362">
        <v>3.2090000000000001</v>
      </c>
      <c r="AH32" s="362">
        <v>3.161</v>
      </c>
      <c r="AI32" s="362">
        <v>3.157</v>
      </c>
      <c r="AJ32" s="362">
        <v>3.19</v>
      </c>
      <c r="AK32" s="362">
        <v>3.2090000000000001</v>
      </c>
      <c r="AL32" s="362">
        <v>3.1970000000000001</v>
      </c>
      <c r="AM32" s="362">
        <v>3.1579999999999999</v>
      </c>
      <c r="AN32" s="362">
        <v>2.492</v>
      </c>
      <c r="AO32" s="362">
        <v>2.6970000000000001</v>
      </c>
      <c r="AP32" s="362">
        <v>3.1302891795266201</v>
      </c>
      <c r="AQ32" s="362">
        <v>3.0458885821604622</v>
      </c>
      <c r="AR32" s="362">
        <v>3.3210390550753366</v>
      </c>
      <c r="AS32" s="362">
        <v>3.3529438385301038</v>
      </c>
      <c r="AT32" s="362">
        <v>3.490519074987541</v>
      </c>
      <c r="AU32" s="362">
        <v>3.5663212200751091</v>
      </c>
      <c r="AV32" s="362">
        <v>3.5491301986694888</v>
      </c>
      <c r="AW32" s="362">
        <v>3.5735651898447611</v>
      </c>
      <c r="AX32" s="362">
        <v>3.4777580667058738</v>
      </c>
      <c r="AY32" s="362">
        <v>3.5408933339367197</v>
      </c>
      <c r="AZ32" s="431">
        <v>3.5829289043761459</v>
      </c>
      <c r="BA32" s="365">
        <v>3.6326005792641394</v>
      </c>
      <c r="BB32" s="97">
        <v>1.1093308785652178E-2</v>
      </c>
      <c r="BC32" s="97">
        <v>1.3597132071862861E-2</v>
      </c>
      <c r="BD32" s="97">
        <v>6.1355499588744032E-3</v>
      </c>
    </row>
    <row r="33" spans="1:56">
      <c r="A33" t="s">
        <v>218</v>
      </c>
      <c r="B33" s="362">
        <v>0</v>
      </c>
      <c r="C33" s="362">
        <v>0</v>
      </c>
      <c r="D33" s="362">
        <v>0</v>
      </c>
      <c r="E33" s="362">
        <v>0</v>
      </c>
      <c r="F33" s="362">
        <v>0</v>
      </c>
      <c r="G33" s="362">
        <v>0</v>
      </c>
      <c r="H33" s="362">
        <v>0</v>
      </c>
      <c r="I33" s="362">
        <v>0</v>
      </c>
      <c r="J33" s="362">
        <v>0</v>
      </c>
      <c r="K33" s="362">
        <v>0</v>
      </c>
      <c r="L33" s="362">
        <v>0</v>
      </c>
      <c r="M33" s="362">
        <v>0</v>
      </c>
      <c r="N33" s="362">
        <v>0</v>
      </c>
      <c r="O33" s="362">
        <v>0</v>
      </c>
      <c r="P33" s="362">
        <v>0</v>
      </c>
      <c r="Q33" s="362">
        <v>0</v>
      </c>
      <c r="R33" s="362">
        <v>0</v>
      </c>
      <c r="S33" s="362">
        <v>0</v>
      </c>
      <c r="T33" s="362">
        <v>0</v>
      </c>
      <c r="U33" s="362">
        <v>0</v>
      </c>
      <c r="V33" s="362">
        <v>0</v>
      </c>
      <c r="W33" s="362">
        <v>0</v>
      </c>
      <c r="X33" s="362">
        <v>0</v>
      </c>
      <c r="Y33" s="362">
        <v>0</v>
      </c>
      <c r="Z33" s="362">
        <v>0</v>
      </c>
      <c r="AA33" s="362">
        <v>0</v>
      </c>
      <c r="AB33" s="362">
        <v>0</v>
      </c>
      <c r="AC33" s="362">
        <v>0</v>
      </c>
      <c r="AD33" s="362">
        <v>0</v>
      </c>
      <c r="AE33" s="362">
        <v>0</v>
      </c>
      <c r="AF33" s="362">
        <v>0</v>
      </c>
      <c r="AG33" s="362">
        <v>0</v>
      </c>
      <c r="AH33" s="362">
        <v>0</v>
      </c>
      <c r="AI33" s="362">
        <v>0</v>
      </c>
      <c r="AJ33" s="362">
        <v>0</v>
      </c>
      <c r="AK33" s="362">
        <v>0</v>
      </c>
      <c r="AL33" s="362">
        <v>0</v>
      </c>
      <c r="AM33" s="362">
        <v>0</v>
      </c>
      <c r="AN33" s="362">
        <v>0</v>
      </c>
      <c r="AO33" s="362">
        <v>0</v>
      </c>
      <c r="AP33" s="362">
        <v>0</v>
      </c>
      <c r="AQ33" s="362">
        <v>0</v>
      </c>
      <c r="AR33" s="362">
        <v>0</v>
      </c>
      <c r="AS33" s="362">
        <v>0</v>
      </c>
      <c r="AT33" s="362">
        <v>0</v>
      </c>
      <c r="AU33" s="362">
        <v>0</v>
      </c>
      <c r="AV33" s="362">
        <v>0</v>
      </c>
      <c r="AW33" s="362">
        <v>0</v>
      </c>
      <c r="AX33" s="362">
        <v>0</v>
      </c>
      <c r="AY33" s="362">
        <v>0</v>
      </c>
      <c r="AZ33" s="431">
        <v>0</v>
      </c>
      <c r="BA33" s="365">
        <v>0</v>
      </c>
      <c r="BB33" s="97">
        <v>0</v>
      </c>
      <c r="BC33" s="97">
        <v>0</v>
      </c>
      <c r="BD33" s="97">
        <v>0</v>
      </c>
    </row>
    <row r="34" spans="1:56">
      <c r="A34" t="s">
        <v>90</v>
      </c>
      <c r="B34" s="362">
        <v>0.80900000000000005</v>
      </c>
      <c r="C34" s="362">
        <v>0.88900000000000001</v>
      </c>
      <c r="D34" s="362">
        <v>0.72499999999999998</v>
      </c>
      <c r="E34" s="362">
        <v>0.59299999999999997</v>
      </c>
      <c r="F34" s="362">
        <v>0.38700000000000001</v>
      </c>
      <c r="G34" s="362">
        <v>0.73199999999999998</v>
      </c>
      <c r="H34" s="362">
        <v>0.77500000000000002</v>
      </c>
      <c r="I34" s="362">
        <v>0.86899999999999999</v>
      </c>
      <c r="J34" s="362">
        <v>0.68900000000000006</v>
      </c>
      <c r="K34" s="362">
        <v>0.73699999999999999</v>
      </c>
      <c r="L34" s="362">
        <v>0.754</v>
      </c>
      <c r="M34" s="362">
        <v>0.85899999999999999</v>
      </c>
      <c r="N34" s="362">
        <v>0.76300000000000001</v>
      </c>
      <c r="O34" s="362">
        <v>1.002</v>
      </c>
      <c r="P34" s="362">
        <v>1.0529999999999999</v>
      </c>
      <c r="Q34" s="362">
        <v>1.107</v>
      </c>
      <c r="R34" s="362">
        <v>1.1779999999999999</v>
      </c>
      <c r="S34" s="362">
        <v>2.093</v>
      </c>
      <c r="T34" s="362">
        <v>1.863</v>
      </c>
      <c r="U34" s="362">
        <v>1.5110000000000001</v>
      </c>
      <c r="V34" s="362">
        <v>1.589</v>
      </c>
      <c r="W34" s="362">
        <v>1.982</v>
      </c>
      <c r="X34" s="362">
        <v>3.9E-2</v>
      </c>
      <c r="Y34" s="362">
        <v>0</v>
      </c>
      <c r="Z34" s="362">
        <v>0</v>
      </c>
      <c r="AA34" s="362">
        <v>0</v>
      </c>
      <c r="AB34" s="362">
        <v>0</v>
      </c>
      <c r="AC34" s="362">
        <v>0</v>
      </c>
      <c r="AD34" s="362">
        <v>0</v>
      </c>
      <c r="AE34" s="362">
        <v>0</v>
      </c>
      <c r="AF34" s="362">
        <v>0</v>
      </c>
      <c r="AG34" s="362">
        <v>0</v>
      </c>
      <c r="AH34" s="362">
        <v>0</v>
      </c>
      <c r="AI34" s="362">
        <v>0</v>
      </c>
      <c r="AJ34" s="362">
        <v>0</v>
      </c>
      <c r="AK34" s="362">
        <v>0</v>
      </c>
      <c r="AL34" s="362">
        <v>0</v>
      </c>
      <c r="AM34" s="362">
        <v>0</v>
      </c>
      <c r="AN34" s="362">
        <v>0</v>
      </c>
      <c r="AO34" s="362">
        <v>0</v>
      </c>
      <c r="AP34" s="362">
        <v>0</v>
      </c>
      <c r="AQ34" s="362">
        <v>0</v>
      </c>
      <c r="AR34" s="362">
        <v>0</v>
      </c>
      <c r="AS34" s="362">
        <v>0</v>
      </c>
      <c r="AT34" s="362">
        <v>0</v>
      </c>
      <c r="AU34" s="362">
        <v>0</v>
      </c>
      <c r="AV34" s="362">
        <v>0</v>
      </c>
      <c r="AW34" s="362">
        <v>0</v>
      </c>
      <c r="AX34" s="362">
        <v>0</v>
      </c>
      <c r="AY34" s="362">
        <v>0</v>
      </c>
      <c r="AZ34" s="431">
        <v>0</v>
      </c>
      <c r="BA34" s="365">
        <v>0</v>
      </c>
      <c r="BB34" s="97">
        <v>0</v>
      </c>
      <c r="BC34" s="97">
        <v>0</v>
      </c>
      <c r="BD34" s="97">
        <v>0</v>
      </c>
    </row>
    <row r="35" spans="1:56">
      <c r="A35" t="s">
        <v>68</v>
      </c>
      <c r="B35" s="362" t="s">
        <v>8</v>
      </c>
      <c r="C35" s="362" t="s">
        <v>8</v>
      </c>
      <c r="D35" s="362" t="s">
        <v>8</v>
      </c>
      <c r="E35" s="362" t="s">
        <v>8</v>
      </c>
      <c r="F35" s="362" t="s">
        <v>8</v>
      </c>
      <c r="G35" s="362" t="s">
        <v>8</v>
      </c>
      <c r="H35" s="362" t="s">
        <v>8</v>
      </c>
      <c r="I35" s="362" t="s">
        <v>8</v>
      </c>
      <c r="J35" s="362" t="s">
        <v>8</v>
      </c>
      <c r="K35" s="362" t="s">
        <v>8</v>
      </c>
      <c r="L35" s="362" t="s">
        <v>8</v>
      </c>
      <c r="M35" s="362" t="s">
        <v>8</v>
      </c>
      <c r="N35" s="362" t="s">
        <v>8</v>
      </c>
      <c r="O35" s="362" t="s">
        <v>8</v>
      </c>
      <c r="P35" s="362" t="s">
        <v>8</v>
      </c>
      <c r="Q35" s="362" t="s">
        <v>8</v>
      </c>
      <c r="R35" s="362" t="s">
        <v>8</v>
      </c>
      <c r="S35" s="362" t="s">
        <v>8</v>
      </c>
      <c r="T35" s="362" t="s">
        <v>8</v>
      </c>
      <c r="U35" s="362" t="s">
        <v>8</v>
      </c>
      <c r="V35" s="362">
        <v>0</v>
      </c>
      <c r="W35" s="362">
        <v>0</v>
      </c>
      <c r="X35" s="362">
        <v>0</v>
      </c>
      <c r="Y35" s="362">
        <v>0</v>
      </c>
      <c r="Z35" s="362">
        <v>2.3E-2</v>
      </c>
      <c r="AA35" s="362">
        <v>0</v>
      </c>
      <c r="AB35" s="362">
        <v>0.122</v>
      </c>
      <c r="AC35" s="362">
        <v>0.105</v>
      </c>
      <c r="AD35" s="362">
        <v>0.10100000000000001</v>
      </c>
      <c r="AE35" s="362">
        <v>8.6000000000000007E-2</v>
      </c>
      <c r="AF35" s="362">
        <v>1.8000000000000002E-2</v>
      </c>
      <c r="AG35" s="362">
        <v>0.02</v>
      </c>
      <c r="AH35" s="362">
        <v>6.8000000000000005E-2</v>
      </c>
      <c r="AI35" s="362">
        <v>0.02</v>
      </c>
      <c r="AJ35" s="362">
        <v>0</v>
      </c>
      <c r="AK35" s="362">
        <v>0</v>
      </c>
      <c r="AL35" s="362">
        <v>0</v>
      </c>
      <c r="AM35" s="362">
        <v>0</v>
      </c>
      <c r="AN35" s="362">
        <v>0</v>
      </c>
      <c r="AO35" s="362">
        <v>0</v>
      </c>
      <c r="AP35" s="362">
        <v>0</v>
      </c>
      <c r="AQ35" s="362">
        <v>0</v>
      </c>
      <c r="AR35" s="362">
        <v>0</v>
      </c>
      <c r="AS35" s="362">
        <v>0</v>
      </c>
      <c r="AT35" s="362">
        <v>0</v>
      </c>
      <c r="AU35" s="362">
        <v>0</v>
      </c>
      <c r="AV35" s="362">
        <v>0</v>
      </c>
      <c r="AW35" s="362">
        <v>0</v>
      </c>
      <c r="AX35" s="362">
        <v>0</v>
      </c>
      <c r="AY35" s="362">
        <v>0</v>
      </c>
      <c r="AZ35" s="431">
        <v>0</v>
      </c>
      <c r="BA35" s="365">
        <v>0</v>
      </c>
      <c r="BB35" s="97">
        <v>0</v>
      </c>
      <c r="BC35" s="97">
        <v>0</v>
      </c>
      <c r="BD35" s="97">
        <v>0</v>
      </c>
    </row>
    <row r="36" spans="1:56">
      <c r="A36" t="s">
        <v>153</v>
      </c>
      <c r="B36" s="362" t="s">
        <v>8</v>
      </c>
      <c r="C36" s="362" t="s">
        <v>8</v>
      </c>
      <c r="D36" s="362" t="s">
        <v>8</v>
      </c>
      <c r="E36" s="362" t="s">
        <v>8</v>
      </c>
      <c r="F36" s="362" t="s">
        <v>8</v>
      </c>
      <c r="G36" s="362" t="s">
        <v>8</v>
      </c>
      <c r="H36" s="362" t="s">
        <v>8</v>
      </c>
      <c r="I36" s="362" t="s">
        <v>8</v>
      </c>
      <c r="J36" s="362" t="s">
        <v>8</v>
      </c>
      <c r="K36" s="362" t="s">
        <v>8</v>
      </c>
      <c r="L36" s="362" t="s">
        <v>8</v>
      </c>
      <c r="M36" s="362" t="s">
        <v>8</v>
      </c>
      <c r="N36" s="362" t="s">
        <v>8</v>
      </c>
      <c r="O36" s="362" t="s">
        <v>8</v>
      </c>
      <c r="P36" s="362" t="s">
        <v>8</v>
      </c>
      <c r="Q36" s="362" t="s">
        <v>8</v>
      </c>
      <c r="R36" s="362" t="s">
        <v>8</v>
      </c>
      <c r="S36" s="362" t="s">
        <v>8</v>
      </c>
      <c r="T36" s="362" t="s">
        <v>8</v>
      </c>
      <c r="U36" s="362" t="s">
        <v>8</v>
      </c>
      <c r="V36" s="362">
        <v>2.145</v>
      </c>
      <c r="W36" s="362">
        <v>2.2360000000000002</v>
      </c>
      <c r="X36" s="362">
        <v>2.0779999999999998</v>
      </c>
      <c r="Y36" s="362">
        <v>2.899</v>
      </c>
      <c r="Z36" s="362">
        <v>3.7680000000000002</v>
      </c>
      <c r="AA36" s="362">
        <v>3.855</v>
      </c>
      <c r="AB36" s="362">
        <v>3.847</v>
      </c>
      <c r="AC36" s="362">
        <v>3.3130000000000002</v>
      </c>
      <c r="AD36" s="362">
        <v>2.7749999999999999</v>
      </c>
      <c r="AE36" s="362">
        <v>1.744</v>
      </c>
      <c r="AF36" s="362">
        <v>2.6750000000000003</v>
      </c>
      <c r="AG36" s="362">
        <v>3.1550000000000002</v>
      </c>
      <c r="AH36" s="362">
        <v>2.7210000000000001</v>
      </c>
      <c r="AI36" s="362">
        <v>3.0680000000000001</v>
      </c>
      <c r="AJ36" s="362">
        <v>2.2320000000000002</v>
      </c>
      <c r="AK36" s="362">
        <v>1.905</v>
      </c>
      <c r="AL36" s="362">
        <v>2.5710000000000002</v>
      </c>
      <c r="AM36" s="362">
        <v>3.2010000000000001</v>
      </c>
      <c r="AN36" s="362">
        <v>3.504</v>
      </c>
      <c r="AO36" s="362">
        <v>3.4171154455355799</v>
      </c>
      <c r="AP36" s="362">
        <v>2.3391410598723716</v>
      </c>
      <c r="AQ36" s="362">
        <v>1.9575507987509542</v>
      </c>
      <c r="AR36" s="362">
        <v>2.2249400371091008</v>
      </c>
      <c r="AS36" s="362">
        <v>2.2386975607548449</v>
      </c>
      <c r="AT36" s="362">
        <v>2.4556727157532601</v>
      </c>
      <c r="AU36" s="362">
        <v>0</v>
      </c>
      <c r="AV36" s="362">
        <v>0</v>
      </c>
      <c r="AW36" s="362">
        <v>0</v>
      </c>
      <c r="AX36" s="362">
        <v>0</v>
      </c>
      <c r="AY36" s="362">
        <v>0</v>
      </c>
      <c r="AZ36" s="431">
        <v>0</v>
      </c>
      <c r="BA36" s="365">
        <v>0</v>
      </c>
      <c r="BB36" s="97">
        <v>0</v>
      </c>
      <c r="BC36" s="97">
        <v>0</v>
      </c>
      <c r="BD36" s="97">
        <v>0</v>
      </c>
    </row>
    <row r="37" spans="1:56">
      <c r="A37" t="s">
        <v>154</v>
      </c>
      <c r="B37" s="362">
        <v>0</v>
      </c>
      <c r="C37" s="362">
        <v>0</v>
      </c>
      <c r="D37" s="362">
        <v>0</v>
      </c>
      <c r="E37" s="362">
        <v>5.0000000000000001E-3</v>
      </c>
      <c r="F37" s="362">
        <v>7.2000000000000008E-2</v>
      </c>
      <c r="G37" s="362">
        <v>8.5000000000000006E-2</v>
      </c>
      <c r="H37" s="362">
        <v>9.4E-2</v>
      </c>
      <c r="I37" s="362">
        <v>7.4999999999999997E-2</v>
      </c>
      <c r="J37" s="362">
        <v>0.251</v>
      </c>
      <c r="K37" s="362">
        <v>0.68900000000000006</v>
      </c>
      <c r="L37" s="362">
        <v>0.70200000000000007</v>
      </c>
      <c r="M37" s="362">
        <v>0.81500000000000006</v>
      </c>
      <c r="N37" s="362">
        <v>0.83899999999999997</v>
      </c>
      <c r="O37" s="362">
        <v>0.80300000000000005</v>
      </c>
      <c r="P37" s="362">
        <v>0.73399999999999999</v>
      </c>
      <c r="Q37" s="362">
        <v>0.88400000000000001</v>
      </c>
      <c r="R37" s="362">
        <v>0.77900000000000003</v>
      </c>
      <c r="S37" s="362">
        <v>0.82000000000000006</v>
      </c>
      <c r="T37" s="362">
        <v>0.754</v>
      </c>
      <c r="U37" s="362">
        <v>0.78200000000000003</v>
      </c>
      <c r="V37" s="362">
        <v>0.88200000000000001</v>
      </c>
      <c r="W37" s="362">
        <v>0.95400000000000007</v>
      </c>
      <c r="X37" s="362">
        <v>0.80400000000000005</v>
      </c>
      <c r="Y37" s="362">
        <v>0.83200000000000007</v>
      </c>
      <c r="Z37" s="362">
        <v>0.91</v>
      </c>
      <c r="AA37" s="362">
        <v>0.79200000000000004</v>
      </c>
      <c r="AB37" s="362">
        <v>0.754</v>
      </c>
      <c r="AC37" s="362">
        <v>0.86</v>
      </c>
      <c r="AD37" s="362">
        <v>0.89400000000000002</v>
      </c>
      <c r="AE37" s="362">
        <v>0.89700000000000002</v>
      </c>
      <c r="AF37" s="362">
        <v>0.91</v>
      </c>
      <c r="AG37" s="362">
        <v>0.94100000000000006</v>
      </c>
      <c r="AH37" s="362">
        <v>0.54500000000000004</v>
      </c>
      <c r="AI37" s="362">
        <v>0.8619022944291046</v>
      </c>
      <c r="AJ37" s="362">
        <v>0.8662291261257149</v>
      </c>
      <c r="AK37" s="362">
        <v>0.88681902520703815</v>
      </c>
      <c r="AL37" s="362">
        <v>0.89889374123183785</v>
      </c>
      <c r="AM37" s="362">
        <v>0.88553649816716851</v>
      </c>
      <c r="AN37" s="362">
        <v>0.90917070190523241</v>
      </c>
      <c r="AO37" s="362">
        <v>0.86482735212924489</v>
      </c>
      <c r="AP37" s="362">
        <v>0.90452459609901448</v>
      </c>
      <c r="AQ37" s="362">
        <v>0.78504751776258908</v>
      </c>
      <c r="AR37" s="362">
        <v>0.9504260759379064</v>
      </c>
      <c r="AS37" s="362">
        <v>0.94331560845363249</v>
      </c>
      <c r="AT37" s="362">
        <v>0.96129180431732431</v>
      </c>
      <c r="AU37" s="362">
        <v>0.89812350092772419</v>
      </c>
      <c r="AV37" s="362">
        <v>0.9369541114178358</v>
      </c>
      <c r="AW37" s="362">
        <v>0.88580123998732507</v>
      </c>
      <c r="AX37" s="362">
        <v>0.6541292935692602</v>
      </c>
      <c r="AY37" s="362">
        <v>0.92576051047653163</v>
      </c>
      <c r="AZ37" s="431">
        <v>0.92275897180612387</v>
      </c>
      <c r="BA37" s="365">
        <v>0.93134085275984679</v>
      </c>
      <c r="BB37" s="97">
        <v>6.5425902098985578E-3</v>
      </c>
      <c r="BC37" s="97">
        <v>1.9978497741255374E-3</v>
      </c>
      <c r="BD37" s="97">
        <v>1.5730571545540743E-3</v>
      </c>
    </row>
    <row r="38" spans="1:56">
      <c r="A38" t="s">
        <v>91</v>
      </c>
      <c r="B38" s="362">
        <v>0</v>
      </c>
      <c r="C38" s="362">
        <v>0</v>
      </c>
      <c r="D38" s="362">
        <v>0</v>
      </c>
      <c r="E38" s="362">
        <v>0</v>
      </c>
      <c r="F38" s="362">
        <v>0</v>
      </c>
      <c r="G38" s="362">
        <v>0</v>
      </c>
      <c r="H38" s="362">
        <v>0</v>
      </c>
      <c r="I38" s="362">
        <v>0</v>
      </c>
      <c r="J38" s="362">
        <v>0</v>
      </c>
      <c r="K38" s="362">
        <v>0</v>
      </c>
      <c r="L38" s="362">
        <v>0</v>
      </c>
      <c r="M38" s="362">
        <v>0</v>
      </c>
      <c r="N38" s="362">
        <v>0</v>
      </c>
      <c r="O38" s="362">
        <v>0</v>
      </c>
      <c r="P38" s="362">
        <v>0</v>
      </c>
      <c r="Q38" s="362">
        <v>0</v>
      </c>
      <c r="R38" s="362">
        <v>0</v>
      </c>
      <c r="S38" s="362">
        <v>0</v>
      </c>
      <c r="T38" s="362">
        <v>0</v>
      </c>
      <c r="U38" s="362">
        <v>0</v>
      </c>
      <c r="V38" s="362">
        <v>0</v>
      </c>
      <c r="W38" s="362">
        <v>0</v>
      </c>
      <c r="X38" s="362">
        <v>0</v>
      </c>
      <c r="Y38" s="362">
        <v>0</v>
      </c>
      <c r="Z38" s="362">
        <v>0</v>
      </c>
      <c r="AA38" s="362">
        <v>0</v>
      </c>
      <c r="AB38" s="362">
        <v>0</v>
      </c>
      <c r="AC38" s="362">
        <v>0</v>
      </c>
      <c r="AD38" s="362">
        <v>0</v>
      </c>
      <c r="AE38" s="362">
        <v>0</v>
      </c>
      <c r="AF38" s="362">
        <v>0</v>
      </c>
      <c r="AG38" s="362">
        <v>0</v>
      </c>
      <c r="AH38" s="362">
        <v>0</v>
      </c>
      <c r="AI38" s="362">
        <v>0</v>
      </c>
      <c r="AJ38" s="362">
        <v>0</v>
      </c>
      <c r="AK38" s="362">
        <v>0</v>
      </c>
      <c r="AL38" s="362">
        <v>0</v>
      </c>
      <c r="AM38" s="362">
        <v>0</v>
      </c>
      <c r="AN38" s="362">
        <v>0</v>
      </c>
      <c r="AO38" s="362">
        <v>0</v>
      </c>
      <c r="AP38" s="362">
        <v>0</v>
      </c>
      <c r="AQ38" s="362">
        <v>0</v>
      </c>
      <c r="AR38" s="362">
        <v>0</v>
      </c>
      <c r="AS38" s="362">
        <v>0</v>
      </c>
      <c r="AT38" s="362">
        <v>0</v>
      </c>
      <c r="AU38" s="362">
        <v>0</v>
      </c>
      <c r="AV38" s="362">
        <v>0</v>
      </c>
      <c r="AW38" s="362">
        <v>0</v>
      </c>
      <c r="AX38" s="362">
        <v>0</v>
      </c>
      <c r="AY38" s="362">
        <v>0</v>
      </c>
      <c r="AZ38" s="431">
        <v>0</v>
      </c>
      <c r="BA38" s="365">
        <v>0</v>
      </c>
      <c r="BB38" s="97">
        <v>0</v>
      </c>
      <c r="BC38" s="97">
        <v>0</v>
      </c>
      <c r="BD38" s="97">
        <v>0</v>
      </c>
    </row>
    <row r="39" spans="1:56">
      <c r="A39" t="s">
        <v>155</v>
      </c>
      <c r="B39" s="362">
        <v>0</v>
      </c>
      <c r="C39" s="362">
        <v>0</v>
      </c>
      <c r="D39" s="362">
        <v>0</v>
      </c>
      <c r="E39" s="362">
        <v>0</v>
      </c>
      <c r="F39" s="362">
        <v>0</v>
      </c>
      <c r="G39" s="362">
        <v>0</v>
      </c>
      <c r="H39" s="362">
        <v>0</v>
      </c>
      <c r="I39" s="362">
        <v>0</v>
      </c>
      <c r="J39" s="362">
        <v>0</v>
      </c>
      <c r="K39" s="362">
        <v>0</v>
      </c>
      <c r="L39" s="362">
        <v>0</v>
      </c>
      <c r="M39" s="362">
        <v>0</v>
      </c>
      <c r="N39" s="362">
        <v>0</v>
      </c>
      <c r="O39" s="362">
        <v>0</v>
      </c>
      <c r="P39" s="362">
        <v>0</v>
      </c>
      <c r="Q39" s="362">
        <v>0</v>
      </c>
      <c r="R39" s="362">
        <v>0</v>
      </c>
      <c r="S39" s="362">
        <v>0</v>
      </c>
      <c r="T39" s="362">
        <v>0</v>
      </c>
      <c r="U39" s="362">
        <v>0</v>
      </c>
      <c r="V39" s="362">
        <v>0</v>
      </c>
      <c r="W39" s="362">
        <v>0</v>
      </c>
      <c r="X39" s="362">
        <v>0</v>
      </c>
      <c r="Y39" s="362">
        <v>0</v>
      </c>
      <c r="Z39" s="362">
        <v>0</v>
      </c>
      <c r="AA39" s="362">
        <v>0</v>
      </c>
      <c r="AB39" s="362">
        <v>0</v>
      </c>
      <c r="AC39" s="362">
        <v>0</v>
      </c>
      <c r="AD39" s="362">
        <v>0</v>
      </c>
      <c r="AE39" s="362">
        <v>0</v>
      </c>
      <c r="AF39" s="362">
        <v>0</v>
      </c>
      <c r="AG39" s="362">
        <v>0</v>
      </c>
      <c r="AH39" s="362">
        <v>0</v>
      </c>
      <c r="AI39" s="362">
        <v>0</v>
      </c>
      <c r="AJ39" s="362">
        <v>0</v>
      </c>
      <c r="AK39" s="362">
        <v>0</v>
      </c>
      <c r="AL39" s="362">
        <v>0</v>
      </c>
      <c r="AM39" s="362">
        <v>0</v>
      </c>
      <c r="AN39" s="362">
        <v>0</v>
      </c>
      <c r="AO39" s="362">
        <v>0</v>
      </c>
      <c r="AP39" s="362">
        <v>0</v>
      </c>
      <c r="AQ39" s="362">
        <v>0</v>
      </c>
      <c r="AR39" s="362">
        <v>0</v>
      </c>
      <c r="AS39" s="362">
        <v>0</v>
      </c>
      <c r="AT39" s="362">
        <v>0</v>
      </c>
      <c r="AU39" s="362">
        <v>0</v>
      </c>
      <c r="AV39" s="362">
        <v>0</v>
      </c>
      <c r="AW39" s="362">
        <v>0</v>
      </c>
      <c r="AX39" s="362">
        <v>0</v>
      </c>
      <c r="AY39" s="362">
        <v>0</v>
      </c>
      <c r="AZ39" s="431">
        <v>0</v>
      </c>
      <c r="BA39" s="365">
        <v>0</v>
      </c>
      <c r="BB39" s="97">
        <v>0</v>
      </c>
      <c r="BC39" s="97">
        <v>0</v>
      </c>
      <c r="BD39" s="97">
        <v>0</v>
      </c>
    </row>
    <row r="40" spans="1:56">
      <c r="A40" t="s">
        <v>156</v>
      </c>
      <c r="B40" s="362">
        <v>0</v>
      </c>
      <c r="C40" s="362">
        <v>0</v>
      </c>
      <c r="D40" s="362">
        <v>0</v>
      </c>
      <c r="E40" s="362">
        <v>0</v>
      </c>
      <c r="F40" s="362">
        <v>0</v>
      </c>
      <c r="G40" s="362">
        <v>0</v>
      </c>
      <c r="H40" s="362">
        <v>0</v>
      </c>
      <c r="I40" s="362">
        <v>0</v>
      </c>
      <c r="J40" s="362">
        <v>0</v>
      </c>
      <c r="K40" s="362">
        <v>0</v>
      </c>
      <c r="L40" s="362">
        <v>0</v>
      </c>
      <c r="M40" s="362">
        <v>0</v>
      </c>
      <c r="N40" s="362">
        <v>0</v>
      </c>
      <c r="O40" s="362">
        <v>0</v>
      </c>
      <c r="P40" s="362">
        <v>0</v>
      </c>
      <c r="Q40" s="362">
        <v>0</v>
      </c>
      <c r="R40" s="362">
        <v>0</v>
      </c>
      <c r="S40" s="362">
        <v>0</v>
      </c>
      <c r="T40" s="362">
        <v>0</v>
      </c>
      <c r="U40" s="362">
        <v>0</v>
      </c>
      <c r="V40" s="362">
        <v>0</v>
      </c>
      <c r="W40" s="362">
        <v>0</v>
      </c>
      <c r="X40" s="362">
        <v>0</v>
      </c>
      <c r="Y40" s="362">
        <v>0</v>
      </c>
      <c r="Z40" s="362">
        <v>0</v>
      </c>
      <c r="AA40" s="362">
        <v>0</v>
      </c>
      <c r="AB40" s="362">
        <v>0</v>
      </c>
      <c r="AC40" s="362">
        <v>0</v>
      </c>
      <c r="AD40" s="362">
        <v>0</v>
      </c>
      <c r="AE40" s="362">
        <v>0</v>
      </c>
      <c r="AF40" s="362">
        <v>0</v>
      </c>
      <c r="AG40" s="362">
        <v>0</v>
      </c>
      <c r="AH40" s="362">
        <v>0</v>
      </c>
      <c r="AI40" s="362">
        <v>0</v>
      </c>
      <c r="AJ40" s="362">
        <v>0</v>
      </c>
      <c r="AK40" s="362">
        <v>0</v>
      </c>
      <c r="AL40" s="362">
        <v>0</v>
      </c>
      <c r="AM40" s="362">
        <v>0</v>
      </c>
      <c r="AN40" s="362">
        <v>0</v>
      </c>
      <c r="AO40" s="362">
        <v>0</v>
      </c>
      <c r="AP40" s="362">
        <v>0</v>
      </c>
      <c r="AQ40" s="362">
        <v>0</v>
      </c>
      <c r="AR40" s="362">
        <v>0</v>
      </c>
      <c r="AS40" s="362">
        <v>0</v>
      </c>
      <c r="AT40" s="362">
        <v>0</v>
      </c>
      <c r="AU40" s="362">
        <v>0</v>
      </c>
      <c r="AV40" s="362">
        <v>0</v>
      </c>
      <c r="AW40" s="362">
        <v>0</v>
      </c>
      <c r="AX40" s="362">
        <v>0</v>
      </c>
      <c r="AY40" s="362">
        <v>0</v>
      </c>
      <c r="AZ40" s="431">
        <v>0</v>
      </c>
      <c r="BA40" s="365">
        <v>0</v>
      </c>
      <c r="BB40" s="97">
        <v>0</v>
      </c>
      <c r="BC40" s="97">
        <v>0</v>
      </c>
      <c r="BD40" s="97">
        <v>0</v>
      </c>
    </row>
    <row r="41" spans="1:56">
      <c r="A41" t="s">
        <v>92</v>
      </c>
      <c r="B41" s="362">
        <v>0</v>
      </c>
      <c r="C41" s="362">
        <v>0</v>
      </c>
      <c r="D41" s="362">
        <v>0</v>
      </c>
      <c r="E41" s="362">
        <v>0</v>
      </c>
      <c r="F41" s="362">
        <v>0</v>
      </c>
      <c r="G41" s="362">
        <v>0</v>
      </c>
      <c r="H41" s="362">
        <v>0</v>
      </c>
      <c r="I41" s="362">
        <v>0</v>
      </c>
      <c r="J41" s="362">
        <v>0</v>
      </c>
      <c r="K41" s="362">
        <v>0</v>
      </c>
      <c r="L41" s="362">
        <v>0</v>
      </c>
      <c r="M41" s="362">
        <v>0</v>
      </c>
      <c r="N41" s="362">
        <v>0</v>
      </c>
      <c r="O41" s="362">
        <v>0</v>
      </c>
      <c r="P41" s="362">
        <v>0</v>
      </c>
      <c r="Q41" s="362">
        <v>0</v>
      </c>
      <c r="R41" s="362">
        <v>0</v>
      </c>
      <c r="S41" s="362">
        <v>0</v>
      </c>
      <c r="T41" s="362">
        <v>0</v>
      </c>
      <c r="U41" s="362">
        <v>0</v>
      </c>
      <c r="V41" s="362">
        <v>0</v>
      </c>
      <c r="W41" s="362">
        <v>0</v>
      </c>
      <c r="X41" s="362">
        <v>0</v>
      </c>
      <c r="Y41" s="362">
        <v>0</v>
      </c>
      <c r="Z41" s="362">
        <v>0</v>
      </c>
      <c r="AA41" s="362">
        <v>0</v>
      </c>
      <c r="AB41" s="362">
        <v>0</v>
      </c>
      <c r="AC41" s="362">
        <v>0</v>
      </c>
      <c r="AD41" s="362">
        <v>0</v>
      </c>
      <c r="AE41" s="362">
        <v>0</v>
      </c>
      <c r="AF41" s="362">
        <v>0</v>
      </c>
      <c r="AG41" s="362">
        <v>0.314</v>
      </c>
      <c r="AH41" s="362">
        <v>1.222</v>
      </c>
      <c r="AI41" s="362">
        <v>1.2010000000000001</v>
      </c>
      <c r="AJ41" s="362">
        <v>1.1759999999999999</v>
      </c>
      <c r="AK41" s="362">
        <v>1.2350000000000001</v>
      </c>
      <c r="AL41" s="362">
        <v>1.232</v>
      </c>
      <c r="AM41" s="362">
        <v>1.248</v>
      </c>
      <c r="AN41" s="362">
        <v>1.1100000000000001</v>
      </c>
      <c r="AO41" s="362">
        <v>1.2553740326741136</v>
      </c>
      <c r="AP41" s="362">
        <v>1.2569579580938539</v>
      </c>
      <c r="AQ41" s="362">
        <v>1.2743811377109964</v>
      </c>
      <c r="AR41" s="362">
        <v>1.744354437253919</v>
      </c>
      <c r="AS41" s="362">
        <v>2.5401638231434029</v>
      </c>
      <c r="AT41" s="362">
        <v>2.6591845046838833</v>
      </c>
      <c r="AU41" s="362">
        <v>2.6299950219486705</v>
      </c>
      <c r="AV41" s="362">
        <v>2.6580983843960615</v>
      </c>
      <c r="AW41" s="362">
        <v>2.5945150925464895</v>
      </c>
      <c r="AX41" s="362">
        <v>2.6289541566728412</v>
      </c>
      <c r="AY41" s="362">
        <v>2.6418970901027183</v>
      </c>
      <c r="AZ41" s="431">
        <v>2.6338416979680397</v>
      </c>
      <c r="BA41" s="365">
        <v>2.5537403267411767</v>
      </c>
      <c r="BB41" s="97">
        <v>-3.3061517660976869E-2</v>
      </c>
      <c r="BC41" s="97">
        <v>7.6779780053275459E-2</v>
      </c>
      <c r="BD41" s="97">
        <v>4.3133289814887218E-3</v>
      </c>
    </row>
    <row r="42" spans="1:56">
      <c r="A42" t="s">
        <v>69</v>
      </c>
      <c r="B42" s="362" t="s">
        <v>8</v>
      </c>
      <c r="C42" s="362" t="s">
        <v>8</v>
      </c>
      <c r="D42" s="362" t="s">
        <v>8</v>
      </c>
      <c r="E42" s="362" t="s">
        <v>8</v>
      </c>
      <c r="F42" s="362" t="s">
        <v>8</v>
      </c>
      <c r="G42" s="362" t="s">
        <v>8</v>
      </c>
      <c r="H42" s="362" t="s">
        <v>8</v>
      </c>
      <c r="I42" s="362" t="s">
        <v>8</v>
      </c>
      <c r="J42" s="362" t="s">
        <v>8</v>
      </c>
      <c r="K42" s="362" t="s">
        <v>8</v>
      </c>
      <c r="L42" s="362" t="s">
        <v>8</v>
      </c>
      <c r="M42" s="362" t="s">
        <v>8</v>
      </c>
      <c r="N42" s="362" t="s">
        <v>8</v>
      </c>
      <c r="O42" s="362" t="s">
        <v>8</v>
      </c>
      <c r="P42" s="362" t="s">
        <v>8</v>
      </c>
      <c r="Q42" s="362" t="s">
        <v>8</v>
      </c>
      <c r="R42" s="362" t="s">
        <v>8</v>
      </c>
      <c r="S42" s="362" t="s">
        <v>8</v>
      </c>
      <c r="T42" s="362" t="s">
        <v>8</v>
      </c>
      <c r="U42" s="362" t="s">
        <v>8</v>
      </c>
      <c r="V42" s="362">
        <v>22.472999999999999</v>
      </c>
      <c r="W42" s="362">
        <v>23.809000000000001</v>
      </c>
      <c r="X42" s="362">
        <v>28.217000000000002</v>
      </c>
      <c r="Y42" s="362">
        <v>30.504999999999999</v>
      </c>
      <c r="Z42" s="362">
        <v>30.85</v>
      </c>
      <c r="AA42" s="362">
        <v>26.774000000000001</v>
      </c>
      <c r="AB42" s="362">
        <v>27.154</v>
      </c>
      <c r="AC42" s="362">
        <v>27.073</v>
      </c>
      <c r="AD42" s="362">
        <v>26.972999999999999</v>
      </c>
      <c r="AE42" s="362">
        <v>22.14</v>
      </c>
      <c r="AF42" s="362">
        <v>22.491</v>
      </c>
      <c r="AG42" s="362">
        <v>24.667999999999999</v>
      </c>
      <c r="AH42" s="362">
        <v>24.509</v>
      </c>
      <c r="AI42" s="362">
        <v>23.559000000000001</v>
      </c>
      <c r="AJ42" s="362">
        <v>27.145</v>
      </c>
      <c r="AK42" s="362">
        <v>29.533999999999999</v>
      </c>
      <c r="AL42" s="362">
        <v>30.983000000000001</v>
      </c>
      <c r="AM42" s="362">
        <v>32.052999999999997</v>
      </c>
      <c r="AN42" s="362">
        <v>33.631</v>
      </c>
      <c r="AO42" s="362">
        <v>32.747999999999998</v>
      </c>
      <c r="AP42" s="362">
        <v>33.399556500882341</v>
      </c>
      <c r="AQ42" s="362">
        <v>35.412046884192286</v>
      </c>
      <c r="AR42" s="362">
        <v>36.217020410010264</v>
      </c>
      <c r="AS42" s="362">
        <v>36.901819251481953</v>
      </c>
      <c r="AT42" s="362">
        <v>37.014639996379451</v>
      </c>
      <c r="AU42" s="362">
        <v>38.542426573742887</v>
      </c>
      <c r="AV42" s="362">
        <v>39.154772141014462</v>
      </c>
      <c r="AW42" s="362">
        <v>40.209100782911548</v>
      </c>
      <c r="AX42" s="362">
        <v>39.140290537176831</v>
      </c>
      <c r="AY42" s="362">
        <v>40.901502466397993</v>
      </c>
      <c r="AZ42" s="431">
        <v>44.230550979770832</v>
      </c>
      <c r="BA42" s="365">
        <v>44.490010182377517</v>
      </c>
      <c r="BB42" s="97">
        <v>3.1177951592751274E-3</v>
      </c>
      <c r="BC42" s="97">
        <v>2.8485480394303986E-2</v>
      </c>
      <c r="BD42" s="97">
        <v>7.5144699833776987E-2</v>
      </c>
    </row>
    <row r="43" spans="1:56">
      <c r="A43" t="s">
        <v>157</v>
      </c>
      <c r="B43" s="362">
        <v>0</v>
      </c>
      <c r="C43" s="362">
        <v>0</v>
      </c>
      <c r="D43" s="362">
        <v>0</v>
      </c>
      <c r="E43" s="362">
        <v>0</v>
      </c>
      <c r="F43" s="362">
        <v>0</v>
      </c>
      <c r="G43" s="362">
        <v>0</v>
      </c>
      <c r="H43" s="362">
        <v>0</v>
      </c>
      <c r="I43" s="362">
        <v>1E-3</v>
      </c>
      <c r="J43" s="362">
        <v>5.2999999999999999E-2</v>
      </c>
      <c r="K43" s="362">
        <v>0.111</v>
      </c>
      <c r="L43" s="362">
        <v>4.2000000000000003E-2</v>
      </c>
      <c r="M43" s="362">
        <v>0.1</v>
      </c>
      <c r="N43" s="362">
        <v>2.5000000000000001E-2</v>
      </c>
      <c r="O43" s="362">
        <v>4.0000000000000001E-3</v>
      </c>
      <c r="P43" s="362">
        <v>0.48599999999999999</v>
      </c>
      <c r="Q43" s="362">
        <v>1.024</v>
      </c>
      <c r="R43" s="362">
        <v>1.161</v>
      </c>
      <c r="S43" s="362">
        <v>1.3220000000000001</v>
      </c>
      <c r="T43" s="362">
        <v>1.3920000000000001</v>
      </c>
      <c r="U43" s="362">
        <v>1.639</v>
      </c>
      <c r="V43" s="362">
        <v>2.1240000000000001</v>
      </c>
      <c r="W43" s="362">
        <v>2.6520000000000001</v>
      </c>
      <c r="X43" s="362">
        <v>2.605</v>
      </c>
      <c r="Y43" s="362">
        <v>2.5960000000000001</v>
      </c>
      <c r="Z43" s="362">
        <v>2.7520000000000002</v>
      </c>
      <c r="AA43" s="362">
        <v>2.723446621713344</v>
      </c>
      <c r="AB43" s="362">
        <v>2.644929175906221</v>
      </c>
      <c r="AC43" s="362">
        <v>2.5003394125899345</v>
      </c>
      <c r="AD43" s="362">
        <v>2.5989953387337543</v>
      </c>
      <c r="AE43" s="362">
        <v>2.8499343802325994</v>
      </c>
      <c r="AF43" s="362">
        <v>2.587907860795573</v>
      </c>
      <c r="AG43" s="362">
        <v>2.5453681495225497</v>
      </c>
      <c r="AH43" s="362">
        <v>2.5055437389690809</v>
      </c>
      <c r="AI43" s="362">
        <v>2.5781780332171684</v>
      </c>
      <c r="AJ43" s="362">
        <v>2.9680499615332283</v>
      </c>
      <c r="AK43" s="362">
        <v>3.7321808390279076</v>
      </c>
      <c r="AL43" s="362">
        <v>3.8699823505453077</v>
      </c>
      <c r="AM43" s="362">
        <v>4.0623161515137642</v>
      </c>
      <c r="AN43" s="362">
        <v>4.0430000000000001</v>
      </c>
      <c r="AO43" s="362">
        <v>3.8525591709281652</v>
      </c>
      <c r="AP43" s="362">
        <v>4.0111779879621512</v>
      </c>
      <c r="AQ43" s="362">
        <v>4.0756663800515742</v>
      </c>
      <c r="AR43" s="362">
        <v>3.4697017694709551</v>
      </c>
      <c r="AS43" s="362">
        <v>3.7796986016201144</v>
      </c>
      <c r="AT43" s="362">
        <v>3.1861791193374542</v>
      </c>
      <c r="AU43" s="362">
        <v>3.2977327238991587</v>
      </c>
      <c r="AV43" s="362">
        <v>3.4871249490880976</v>
      </c>
      <c r="AW43" s="362">
        <v>3.5061320541249805</v>
      </c>
      <c r="AX43" s="362">
        <v>3.5570439426166307</v>
      </c>
      <c r="AY43" s="362">
        <v>3.507037154364832</v>
      </c>
      <c r="AZ43" s="431">
        <v>3.4271620581979318</v>
      </c>
      <c r="BA43" s="365">
        <v>3.3429877358917368</v>
      </c>
      <c r="BB43" s="97">
        <v>-2.7226074225444319E-2</v>
      </c>
      <c r="BC43" s="97">
        <v>-1.561209088643889E-2</v>
      </c>
      <c r="BD43" s="97">
        <v>5.6463868839725651E-3</v>
      </c>
    </row>
    <row r="44" spans="1:56">
      <c r="A44" t="s">
        <v>158</v>
      </c>
      <c r="B44" s="362">
        <v>0</v>
      </c>
      <c r="C44" s="362">
        <v>0</v>
      </c>
      <c r="D44" s="362">
        <v>0</v>
      </c>
      <c r="E44" s="362">
        <v>1.8000000000000002E-2</v>
      </c>
      <c r="F44" s="362">
        <v>0.191</v>
      </c>
      <c r="G44" s="362">
        <v>0.21199999999999999</v>
      </c>
      <c r="H44" s="362">
        <v>0.58099999999999996</v>
      </c>
      <c r="I44" s="362">
        <v>1.0629999999999999</v>
      </c>
      <c r="J44" s="362">
        <v>1.4910000000000001</v>
      </c>
      <c r="K44" s="362">
        <v>1.631</v>
      </c>
      <c r="L44" s="362">
        <v>1.7070000000000001</v>
      </c>
      <c r="M44" s="362">
        <v>1.71</v>
      </c>
      <c r="N44" s="362">
        <v>1.476</v>
      </c>
      <c r="O44" s="362">
        <v>1.726</v>
      </c>
      <c r="P44" s="362">
        <v>1.516</v>
      </c>
      <c r="Q44" s="362">
        <v>1.1739999999999999</v>
      </c>
      <c r="R44" s="362">
        <v>2.1659999999999999</v>
      </c>
      <c r="S44" s="362">
        <v>1.9850000000000001</v>
      </c>
      <c r="T44" s="362">
        <v>2.4130000000000003</v>
      </c>
      <c r="U44" s="362">
        <v>5.2250000000000005</v>
      </c>
      <c r="V44" s="362">
        <v>6.3460000000000001</v>
      </c>
      <c r="W44" s="362">
        <v>8.4770000000000003</v>
      </c>
      <c r="X44" s="362">
        <v>9.34</v>
      </c>
      <c r="Y44" s="362">
        <v>11.420999999999999</v>
      </c>
      <c r="Z44" s="362">
        <v>12.702999999999999</v>
      </c>
      <c r="AA44" s="362">
        <v>12.281000000000001</v>
      </c>
      <c r="AB44" s="362">
        <v>12.577999999999999</v>
      </c>
      <c r="AC44" s="362">
        <v>12.624000000000001</v>
      </c>
      <c r="AD44" s="362">
        <v>12.686999999999999</v>
      </c>
      <c r="AE44" s="362">
        <v>12.518000000000001</v>
      </c>
      <c r="AF44" s="362">
        <v>12.548</v>
      </c>
      <c r="AG44" s="362">
        <v>12.748000000000001</v>
      </c>
      <c r="AH44" s="362">
        <v>12.515000000000001</v>
      </c>
      <c r="AI44" s="362">
        <v>13.353</v>
      </c>
      <c r="AJ44" s="362">
        <v>13.319000000000001</v>
      </c>
      <c r="AK44" s="362">
        <v>14.078000000000001</v>
      </c>
      <c r="AL44" s="362">
        <v>14.418000000000001</v>
      </c>
      <c r="AM44" s="362">
        <v>14.258949178621476</v>
      </c>
      <c r="AN44" s="362">
        <v>14.000769335203818</v>
      </c>
      <c r="AO44" s="362">
        <v>14.392451463999581</v>
      </c>
      <c r="AP44" s="362">
        <v>13.019640675204728</v>
      </c>
      <c r="AQ44" s="362">
        <v>13.605014255328724</v>
      </c>
      <c r="AR44" s="362">
        <v>12.468434629135128</v>
      </c>
      <c r="AS44" s="362">
        <v>13.343666561071586</v>
      </c>
      <c r="AT44" s="362">
        <v>11.938566321220028</v>
      </c>
      <c r="AU44" s="362">
        <v>14.02679123021009</v>
      </c>
      <c r="AV44" s="362">
        <v>13.063085485546761</v>
      </c>
      <c r="AW44" s="362">
        <v>13.909127935918846</v>
      </c>
      <c r="AX44" s="362">
        <v>12.836810426754713</v>
      </c>
      <c r="AY44" s="362">
        <v>12.966692311173412</v>
      </c>
      <c r="AZ44" s="431">
        <v>12.960328702237057</v>
      </c>
      <c r="BA44" s="365">
        <v>13.278481493484545</v>
      </c>
      <c r="BB44" s="97">
        <v>2.1748891840858597E-2</v>
      </c>
      <c r="BC44" s="97">
        <v>-4.5649428072780385E-4</v>
      </c>
      <c r="BD44" s="97">
        <v>2.2427675381191305E-2</v>
      </c>
    </row>
    <row r="45" spans="1:56">
      <c r="A45" t="s">
        <v>159</v>
      </c>
      <c r="B45" s="362">
        <v>4.0000000000000001E-3</v>
      </c>
      <c r="C45" s="362">
        <v>1.0999999999999999E-2</v>
      </c>
      <c r="D45" s="362">
        <v>1.0999999999999999E-2</v>
      </c>
      <c r="E45" s="362">
        <v>5.0000000000000001E-3</v>
      </c>
      <c r="F45" s="362">
        <v>1.4E-2</v>
      </c>
      <c r="G45" s="362">
        <v>1.2E-2</v>
      </c>
      <c r="H45" s="362">
        <v>0.02</v>
      </c>
      <c r="I45" s="362">
        <v>0.33200000000000002</v>
      </c>
      <c r="J45" s="362">
        <v>0.47800000000000004</v>
      </c>
      <c r="K45" s="362">
        <v>0.46500000000000002</v>
      </c>
      <c r="L45" s="362">
        <v>2.7090000000000001</v>
      </c>
      <c r="M45" s="362">
        <v>3.6190000000000002</v>
      </c>
      <c r="N45" s="362">
        <v>4.5069999999999997</v>
      </c>
      <c r="O45" s="362">
        <v>5.3819999999999997</v>
      </c>
      <c r="P45" s="362">
        <v>4.7610000000000001</v>
      </c>
      <c r="Q45" s="362">
        <v>5.9950000000000001</v>
      </c>
      <c r="R45" s="362">
        <v>8.527000000000001</v>
      </c>
      <c r="S45" s="362">
        <v>8.8369999999999997</v>
      </c>
      <c r="T45" s="362">
        <v>9.2799999999999994</v>
      </c>
      <c r="U45" s="362">
        <v>11.525</v>
      </c>
      <c r="V45" s="362">
        <v>13.250893786486801</v>
      </c>
      <c r="W45" s="362">
        <v>15.828166719464118</v>
      </c>
      <c r="X45" s="362">
        <v>15.247544915599342</v>
      </c>
      <c r="Y45" s="362">
        <v>15.708919762863676</v>
      </c>
      <c r="Z45" s="362">
        <v>14.844322758745472</v>
      </c>
      <c r="AA45" s="362">
        <v>15.428564963569654</v>
      </c>
      <c r="AB45" s="362">
        <v>17.369099877811401</v>
      </c>
      <c r="AC45" s="362">
        <v>14.378422410281882</v>
      </c>
      <c r="AD45" s="362">
        <v>13.892157306421632</v>
      </c>
      <c r="AE45" s="362">
        <v>16.553378286645181</v>
      </c>
      <c r="AF45" s="362">
        <v>15.824546318504712</v>
      </c>
      <c r="AG45" s="362">
        <v>16.806353803683692</v>
      </c>
      <c r="AH45" s="362">
        <v>15.822962393084971</v>
      </c>
      <c r="AI45" s="362">
        <v>16.649997737249336</v>
      </c>
      <c r="AJ45" s="362">
        <v>16.560619088563993</v>
      </c>
      <c r="AK45" s="362">
        <v>12.969181336833003</v>
      </c>
      <c r="AL45" s="362">
        <v>16.316468298864034</v>
      </c>
      <c r="AM45" s="362">
        <v>15.4118206091324</v>
      </c>
      <c r="AN45" s="362">
        <v>15.254333167398229</v>
      </c>
      <c r="AO45" s="362">
        <v>17.575010182377628</v>
      </c>
      <c r="AP45" s="362">
        <v>16.448160383762438</v>
      </c>
      <c r="AQ45" s="362">
        <v>15.155224691134483</v>
      </c>
      <c r="AR45" s="362">
        <v>15.153414490654781</v>
      </c>
      <c r="AS45" s="362">
        <v>14.456487305969079</v>
      </c>
      <c r="AT45" s="362">
        <v>11.80544870344386</v>
      </c>
      <c r="AU45" s="362">
        <v>13.062406661537715</v>
      </c>
      <c r="AV45" s="362">
        <v>13.683984251255772</v>
      </c>
      <c r="AW45" s="362">
        <v>14.489976014843586</v>
      </c>
      <c r="AX45" s="362">
        <v>15.037561659953781</v>
      </c>
      <c r="AY45" s="362">
        <v>14.680047065212415</v>
      </c>
      <c r="AZ45" s="431">
        <v>12.750147078788926</v>
      </c>
      <c r="BA45" s="365">
        <v>14.203532935470939</v>
      </c>
      <c r="BB45" s="97">
        <v>0.11094604484982695</v>
      </c>
      <c r="BC45" s="97">
        <v>-2.5145532575634788E-2</v>
      </c>
      <c r="BD45" s="97">
        <v>2.3990109569313928E-2</v>
      </c>
    </row>
    <row r="46" spans="1:56">
      <c r="A46" t="s">
        <v>160</v>
      </c>
      <c r="B46" s="362">
        <v>0</v>
      </c>
      <c r="C46" s="362">
        <v>0</v>
      </c>
      <c r="D46" s="362">
        <v>0</v>
      </c>
      <c r="E46" s="362">
        <v>0</v>
      </c>
      <c r="F46" s="362">
        <v>0.12</v>
      </c>
      <c r="G46" s="362">
        <v>0.56400000000000006</v>
      </c>
      <c r="H46" s="362">
        <v>0.623</v>
      </c>
      <c r="I46" s="362">
        <v>0.81200000000000006</v>
      </c>
      <c r="J46" s="362">
        <v>1.419</v>
      </c>
      <c r="K46" s="362">
        <v>1.3940000000000001</v>
      </c>
      <c r="L46" s="362">
        <v>1.6679999999999999</v>
      </c>
      <c r="M46" s="362">
        <v>1.7870000000000001</v>
      </c>
      <c r="N46" s="362">
        <v>1.8260000000000001</v>
      </c>
      <c r="O46" s="362">
        <v>1.81</v>
      </c>
      <c r="P46" s="362">
        <v>2.1230000000000002</v>
      </c>
      <c r="Q46" s="362">
        <v>3.0880000000000001</v>
      </c>
      <c r="R46" s="362">
        <v>3.2730000000000001</v>
      </c>
      <c r="S46" s="362">
        <v>3.2309999999999999</v>
      </c>
      <c r="T46" s="362">
        <v>3.3490000000000002</v>
      </c>
      <c r="U46" s="362">
        <v>3.9390000000000001</v>
      </c>
      <c r="V46" s="362">
        <v>5.1050000000000004</v>
      </c>
      <c r="W46" s="362">
        <v>5.1100000000000003</v>
      </c>
      <c r="X46" s="362">
        <v>5.2060000000000004</v>
      </c>
      <c r="Y46" s="362">
        <v>5.1580000000000004</v>
      </c>
      <c r="Z46" s="362">
        <v>5.1680000000000001</v>
      </c>
      <c r="AA46" s="362">
        <v>5.3490000000000002</v>
      </c>
      <c r="AB46" s="362">
        <v>5.1950000000000003</v>
      </c>
      <c r="AC46" s="362">
        <v>5.3070000000000004</v>
      </c>
      <c r="AD46" s="362">
        <v>5.2850000000000001</v>
      </c>
      <c r="AE46" s="362">
        <v>5.5140000000000002</v>
      </c>
      <c r="AF46" s="362">
        <v>5.6340000000000003</v>
      </c>
      <c r="AG46" s="362">
        <v>5.69</v>
      </c>
      <c r="AH46" s="362">
        <v>5.7510000000000003</v>
      </c>
      <c r="AI46" s="362">
        <v>5.8460000000000001</v>
      </c>
      <c r="AJ46" s="362">
        <v>5.6429999999999998</v>
      </c>
      <c r="AK46" s="362">
        <v>5.9568493460650531</v>
      </c>
      <c r="AL46" s="362">
        <v>6.0354799294021575</v>
      </c>
      <c r="AM46" s="362">
        <v>6.1261483459292876</v>
      </c>
      <c r="AN46" s="362">
        <v>6.1808164004163215</v>
      </c>
      <c r="AO46" s="362">
        <v>6.0572475901705882</v>
      </c>
      <c r="AP46" s="362">
        <v>5.2441055346879457</v>
      </c>
      <c r="AQ46" s="362">
        <v>6.2562565054079498</v>
      </c>
      <c r="AR46" s="362">
        <v>6.283952572747407</v>
      </c>
      <c r="AS46" s="362">
        <v>6.2242314388950604</v>
      </c>
      <c r="AT46" s="362">
        <v>6.2211350433376733</v>
      </c>
      <c r="AU46" s="362">
        <v>6.0034346172260058</v>
      </c>
      <c r="AV46" s="362">
        <v>6.0879900343700344</v>
      </c>
      <c r="AW46" s="362">
        <v>5.7985961418911769</v>
      </c>
      <c r="AX46" s="362">
        <v>5.9238810698285258</v>
      </c>
      <c r="AY46" s="362">
        <v>6.2809192960226055</v>
      </c>
      <c r="AZ46" s="431">
        <v>5.2626815261895894</v>
      </c>
      <c r="BA46" s="365">
        <v>4.81965877720961</v>
      </c>
      <c r="BB46" s="97">
        <v>-8.6684176747947594E-2</v>
      </c>
      <c r="BC46" s="97">
        <v>3.5366273965520278E-4</v>
      </c>
      <c r="BD46" s="97">
        <v>8.1405198746864055E-3</v>
      </c>
    </row>
    <row r="47" spans="1:56">
      <c r="A47" t="s">
        <v>161</v>
      </c>
      <c r="B47" s="362">
        <v>0</v>
      </c>
      <c r="C47" s="362">
        <v>0</v>
      </c>
      <c r="D47" s="362">
        <v>0</v>
      </c>
      <c r="E47" s="362">
        <v>0</v>
      </c>
      <c r="F47" s="362">
        <v>0</v>
      </c>
      <c r="G47" s="362">
        <v>0</v>
      </c>
      <c r="H47" s="362">
        <v>0</v>
      </c>
      <c r="I47" s="362">
        <v>0</v>
      </c>
      <c r="J47" s="362">
        <v>0</v>
      </c>
      <c r="K47" s="362">
        <v>0</v>
      </c>
      <c r="L47" s="362">
        <v>0</v>
      </c>
      <c r="M47" s="362">
        <v>0</v>
      </c>
      <c r="N47" s="362">
        <v>0</v>
      </c>
      <c r="O47" s="362">
        <v>0</v>
      </c>
      <c r="P47" s="362">
        <v>0</v>
      </c>
      <c r="Q47" s="362">
        <v>0</v>
      </c>
      <c r="R47" s="362">
        <v>0</v>
      </c>
      <c r="S47" s="362">
        <v>0</v>
      </c>
      <c r="T47" s="362">
        <v>0</v>
      </c>
      <c r="U47" s="362">
        <v>0</v>
      </c>
      <c r="V47" s="362">
        <v>0</v>
      </c>
      <c r="W47" s="362">
        <v>0</v>
      </c>
      <c r="X47" s="362">
        <v>0</v>
      </c>
      <c r="Y47" s="362">
        <v>0</v>
      </c>
      <c r="Z47" s="362">
        <v>0</v>
      </c>
      <c r="AA47" s="362">
        <v>0</v>
      </c>
      <c r="AB47" s="362">
        <v>0</v>
      </c>
      <c r="AC47" s="362">
        <v>0</v>
      </c>
      <c r="AD47" s="362">
        <v>0</v>
      </c>
      <c r="AE47" s="362">
        <v>0</v>
      </c>
      <c r="AF47" s="362">
        <v>0</v>
      </c>
      <c r="AG47" s="362">
        <v>0</v>
      </c>
      <c r="AH47" s="362">
        <v>0</v>
      </c>
      <c r="AI47" s="362">
        <v>0</v>
      </c>
      <c r="AJ47" s="362">
        <v>0</v>
      </c>
      <c r="AK47" s="362">
        <v>0</v>
      </c>
      <c r="AL47" s="362">
        <v>0</v>
      </c>
      <c r="AM47" s="362">
        <v>0</v>
      </c>
      <c r="AN47" s="362">
        <v>0</v>
      </c>
      <c r="AO47" s="362">
        <v>0</v>
      </c>
      <c r="AP47" s="362">
        <v>0</v>
      </c>
      <c r="AQ47" s="362">
        <v>0</v>
      </c>
      <c r="AR47" s="362">
        <v>0</v>
      </c>
      <c r="AS47" s="362">
        <v>0</v>
      </c>
      <c r="AT47" s="362">
        <v>0</v>
      </c>
      <c r="AU47" s="362">
        <v>0</v>
      </c>
      <c r="AV47" s="362">
        <v>0</v>
      </c>
      <c r="AW47" s="362">
        <v>0</v>
      </c>
      <c r="AX47" s="362">
        <v>0</v>
      </c>
      <c r="AY47" s="362">
        <v>0</v>
      </c>
      <c r="AZ47" s="431">
        <v>0</v>
      </c>
      <c r="BA47" s="365">
        <v>0</v>
      </c>
      <c r="BB47" s="97">
        <v>0</v>
      </c>
      <c r="BC47" s="97">
        <v>0</v>
      </c>
      <c r="BD47" s="97">
        <v>0</v>
      </c>
    </row>
    <row r="48" spans="1:56">
      <c r="A48" t="s">
        <v>70</v>
      </c>
      <c r="B48" s="362" t="s">
        <v>8</v>
      </c>
      <c r="C48" s="362" t="s">
        <v>8</v>
      </c>
      <c r="D48" s="362" t="s">
        <v>8</v>
      </c>
      <c r="E48" s="362" t="s">
        <v>8</v>
      </c>
      <c r="F48" s="362" t="s">
        <v>8</v>
      </c>
      <c r="G48" s="362" t="s">
        <v>8</v>
      </c>
      <c r="H48" s="362" t="s">
        <v>8</v>
      </c>
      <c r="I48" s="362" t="s">
        <v>8</v>
      </c>
      <c r="J48" s="362" t="s">
        <v>8</v>
      </c>
      <c r="K48" s="362" t="s">
        <v>8</v>
      </c>
      <c r="L48" s="362" t="s">
        <v>8</v>
      </c>
      <c r="M48" s="362" t="s">
        <v>8</v>
      </c>
      <c r="N48" s="362" t="s">
        <v>8</v>
      </c>
      <c r="O48" s="362" t="s">
        <v>8</v>
      </c>
      <c r="P48" s="362" t="s">
        <v>8</v>
      </c>
      <c r="Q48" s="362" t="s">
        <v>8</v>
      </c>
      <c r="R48" s="362" t="s">
        <v>8</v>
      </c>
      <c r="S48" s="362" t="s">
        <v>8</v>
      </c>
      <c r="T48" s="362" t="s">
        <v>8</v>
      </c>
      <c r="U48" s="362" t="s">
        <v>8</v>
      </c>
      <c r="V48" s="362">
        <v>0</v>
      </c>
      <c r="W48" s="362">
        <v>0</v>
      </c>
      <c r="X48" s="362">
        <v>0</v>
      </c>
      <c r="Y48" s="362">
        <v>0</v>
      </c>
      <c r="Z48" s="362">
        <v>0</v>
      </c>
      <c r="AA48" s="362">
        <v>0</v>
      </c>
      <c r="AB48" s="362">
        <v>0</v>
      </c>
      <c r="AC48" s="362">
        <v>0</v>
      </c>
      <c r="AD48" s="362">
        <v>0</v>
      </c>
      <c r="AE48" s="362">
        <v>0</v>
      </c>
      <c r="AF48" s="362">
        <v>0</v>
      </c>
      <c r="AG48" s="362">
        <v>0</v>
      </c>
      <c r="AH48" s="362">
        <v>0</v>
      </c>
      <c r="AI48" s="362">
        <v>0</v>
      </c>
      <c r="AJ48" s="362">
        <v>0</v>
      </c>
      <c r="AK48" s="362">
        <v>0</v>
      </c>
      <c r="AL48" s="362">
        <v>0</v>
      </c>
      <c r="AM48" s="362">
        <v>0</v>
      </c>
      <c r="AN48" s="362">
        <v>0</v>
      </c>
      <c r="AO48" s="362">
        <v>0</v>
      </c>
      <c r="AP48" s="362">
        <v>0</v>
      </c>
      <c r="AQ48" s="362">
        <v>0</v>
      </c>
      <c r="AR48" s="362">
        <v>0</v>
      </c>
      <c r="AS48" s="362">
        <v>0</v>
      </c>
      <c r="AT48" s="362">
        <v>0</v>
      </c>
      <c r="AU48" s="362">
        <v>0</v>
      </c>
      <c r="AV48" s="362">
        <v>0</v>
      </c>
      <c r="AW48" s="362">
        <v>0</v>
      </c>
      <c r="AX48" s="362">
        <v>0</v>
      </c>
      <c r="AY48" s="362">
        <v>0</v>
      </c>
      <c r="AZ48" s="431">
        <v>0</v>
      </c>
      <c r="BA48" s="365">
        <v>0</v>
      </c>
      <c r="BB48" s="97">
        <v>0</v>
      </c>
      <c r="BC48" s="97">
        <v>0</v>
      </c>
      <c r="BD48" s="97">
        <v>0</v>
      </c>
    </row>
    <row r="49" spans="1:56">
      <c r="A49" t="s">
        <v>162</v>
      </c>
      <c r="B49" s="362" t="s">
        <v>8</v>
      </c>
      <c r="C49" s="362" t="s">
        <v>8</v>
      </c>
      <c r="D49" s="362" t="s">
        <v>8</v>
      </c>
      <c r="E49" s="362" t="s">
        <v>8</v>
      </c>
      <c r="F49" s="362" t="s">
        <v>8</v>
      </c>
      <c r="G49" s="362" t="s">
        <v>8</v>
      </c>
      <c r="H49" s="362" t="s">
        <v>8</v>
      </c>
      <c r="I49" s="362" t="s">
        <v>8</v>
      </c>
      <c r="J49" s="362" t="s">
        <v>8</v>
      </c>
      <c r="K49" s="362" t="s">
        <v>8</v>
      </c>
      <c r="L49" s="362" t="s">
        <v>8</v>
      </c>
      <c r="M49" s="362" t="s">
        <v>8</v>
      </c>
      <c r="N49" s="362" t="s">
        <v>8</v>
      </c>
      <c r="O49" s="362" t="s">
        <v>8</v>
      </c>
      <c r="P49" s="362" t="s">
        <v>8</v>
      </c>
      <c r="Q49" s="362" t="s">
        <v>8</v>
      </c>
      <c r="R49" s="362" t="s">
        <v>8</v>
      </c>
      <c r="S49" s="362" t="s">
        <v>8</v>
      </c>
      <c r="T49" s="362" t="s">
        <v>8</v>
      </c>
      <c r="U49" s="362" t="s">
        <v>8</v>
      </c>
      <c r="V49" s="362">
        <v>12.061999999999999</v>
      </c>
      <c r="W49" s="362">
        <v>9.6639999999999997</v>
      </c>
      <c r="X49" s="362">
        <v>11.41</v>
      </c>
      <c r="Y49" s="362">
        <v>16.292000000000002</v>
      </c>
      <c r="Z49" s="362">
        <v>15.051</v>
      </c>
      <c r="AA49" s="362">
        <v>17.240000000000002</v>
      </c>
      <c r="AB49" s="362">
        <v>17.003</v>
      </c>
      <c r="AC49" s="362">
        <v>16.690999999999999</v>
      </c>
      <c r="AD49" s="362">
        <v>17.027999999999999</v>
      </c>
      <c r="AE49" s="362">
        <v>15.581</v>
      </c>
      <c r="AF49" s="362">
        <v>15.96</v>
      </c>
      <c r="AG49" s="362">
        <v>18.009</v>
      </c>
      <c r="AH49" s="362">
        <v>17.977</v>
      </c>
      <c r="AI49" s="362">
        <v>17.027999999999999</v>
      </c>
      <c r="AJ49" s="362">
        <v>16.309000000000001</v>
      </c>
      <c r="AK49" s="362">
        <v>17.503</v>
      </c>
      <c r="AL49" s="362">
        <v>17.238</v>
      </c>
      <c r="AM49" s="362">
        <v>17.650000000000002</v>
      </c>
      <c r="AN49" s="362">
        <v>18.437999999999999</v>
      </c>
      <c r="AO49" s="362">
        <v>19.685930216771428</v>
      </c>
      <c r="AP49" s="362">
        <v>20.093225324704633</v>
      </c>
      <c r="AQ49" s="362">
        <v>20.415735167669741</v>
      </c>
      <c r="AR49" s="362">
        <v>20.940195501651726</v>
      </c>
      <c r="AS49" s="362">
        <v>20.32884554464399</v>
      </c>
      <c r="AT49" s="362">
        <v>18.763655699868689</v>
      </c>
      <c r="AU49" s="362">
        <v>20.172738380775595</v>
      </c>
      <c r="AV49" s="362">
        <v>20.420803729012906</v>
      </c>
      <c r="AW49" s="362">
        <v>20.395755079875016</v>
      </c>
      <c r="AX49" s="362">
        <v>18.828121464452114</v>
      </c>
      <c r="AY49" s="362">
        <v>20.000158392541895</v>
      </c>
      <c r="AZ49" s="431">
        <v>19.827849934380154</v>
      </c>
      <c r="BA49" s="365">
        <v>18.316966103995945</v>
      </c>
      <c r="BB49" s="97">
        <v>-7.8724127478545181E-2</v>
      </c>
      <c r="BC49" s="97">
        <v>-1.3286363769594578E-3</v>
      </c>
      <c r="BD49" s="97">
        <v>3.0937797364124754E-2</v>
      </c>
    </row>
    <row r="50" spans="1:56">
      <c r="A50" t="s">
        <v>93</v>
      </c>
      <c r="B50" s="362">
        <v>3.4250000000000003</v>
      </c>
      <c r="C50" s="362">
        <v>4.5750000000000002</v>
      </c>
      <c r="D50" s="362">
        <v>5.2670000000000003</v>
      </c>
      <c r="E50" s="362">
        <v>5.9270000000000005</v>
      </c>
      <c r="F50" s="362">
        <v>6.5910000000000002</v>
      </c>
      <c r="G50" s="362">
        <v>5.8870000000000005</v>
      </c>
      <c r="H50" s="362">
        <v>6.234</v>
      </c>
      <c r="I50" s="362">
        <v>6.649</v>
      </c>
      <c r="J50" s="362">
        <v>6.3360000000000003</v>
      </c>
      <c r="K50" s="362">
        <v>7.6080000000000005</v>
      </c>
      <c r="L50" s="362">
        <v>6.8660000000000005</v>
      </c>
      <c r="M50" s="362">
        <v>8.1820000000000004</v>
      </c>
      <c r="N50" s="362">
        <v>9.0570000000000004</v>
      </c>
      <c r="O50" s="362">
        <v>8.4239999999999995</v>
      </c>
      <c r="P50" s="362">
        <v>8.6690000000000005</v>
      </c>
      <c r="Q50" s="362">
        <v>8.3789999999999996</v>
      </c>
      <c r="R50" s="362">
        <v>8.593</v>
      </c>
      <c r="S50" s="362">
        <v>9.952</v>
      </c>
      <c r="T50" s="362">
        <v>11.298999999999999</v>
      </c>
      <c r="U50" s="362">
        <v>12.217000000000001</v>
      </c>
      <c r="V50" s="362">
        <v>13.827</v>
      </c>
      <c r="W50" s="362">
        <v>13.370000000000001</v>
      </c>
      <c r="X50" s="362">
        <v>12.500999999999999</v>
      </c>
      <c r="Y50" s="362">
        <v>14.361000000000001</v>
      </c>
      <c r="Z50" s="362">
        <v>16.234000000000002</v>
      </c>
      <c r="AA50" s="362">
        <v>14.88</v>
      </c>
      <c r="AB50" s="362">
        <v>15.965</v>
      </c>
      <c r="AC50" s="362">
        <v>17.382000000000001</v>
      </c>
      <c r="AD50" s="362">
        <v>20.222000000000001</v>
      </c>
      <c r="AE50" s="362">
        <v>19.98</v>
      </c>
      <c r="AF50" s="362">
        <v>20.134</v>
      </c>
      <c r="AG50" s="362">
        <v>21.425000000000001</v>
      </c>
      <c r="AH50" s="362">
        <v>22.212</v>
      </c>
      <c r="AI50" s="362">
        <v>22.511189112782944</v>
      </c>
      <c r="AJ50" s="362">
        <v>21.52621248231652</v>
      </c>
      <c r="AK50" s="362">
        <v>19.247582414241677</v>
      </c>
      <c r="AL50" s="362">
        <v>20.385726670837588</v>
      </c>
      <c r="AM50" s="362">
        <v>19.877897286071011</v>
      </c>
      <c r="AN50" s="362">
        <v>20.067490136434731</v>
      </c>
      <c r="AO50" s="362">
        <v>18.101802426169709</v>
      </c>
      <c r="AP50" s="362">
        <v>18.4681411148843</v>
      </c>
      <c r="AQ50" s="362">
        <v>17.072601921647045</v>
      </c>
      <c r="AR50" s="362">
        <v>14.261742023110548</v>
      </c>
      <c r="AS50" s="362">
        <v>11.876229428147894</v>
      </c>
      <c r="AT50" s="362">
        <v>15.635084606423892</v>
      </c>
      <c r="AU50" s="362">
        <v>14.060658291281342</v>
      </c>
      <c r="AV50" s="362">
        <v>15.608555261302605</v>
      </c>
      <c r="AW50" s="362">
        <v>15.930911230566306</v>
      </c>
      <c r="AX50" s="362">
        <v>15.976575345097462</v>
      </c>
      <c r="AY50" s="362">
        <v>14.424572159685196</v>
      </c>
      <c r="AZ50" s="431">
        <v>15.917296920603413</v>
      </c>
      <c r="BA50" s="365">
        <v>16.22982318369116</v>
      </c>
      <c r="BB50" s="97">
        <v>1.6848494140371262E-2</v>
      </c>
      <c r="BC50" s="97">
        <v>-1.4754152033100265E-2</v>
      </c>
      <c r="BD50" s="97">
        <v>2.741256265157755E-2</v>
      </c>
    </row>
    <row r="51" spans="1:56">
      <c r="A51" t="s">
        <v>506</v>
      </c>
      <c r="B51" s="362">
        <v>0.42099999999999999</v>
      </c>
      <c r="C51" s="362">
        <v>0.46700000000000003</v>
      </c>
      <c r="D51" s="362">
        <v>0.51</v>
      </c>
      <c r="E51" s="362">
        <v>0.70899999999999996</v>
      </c>
      <c r="F51" s="362">
        <v>0.82200000000000006</v>
      </c>
      <c r="G51" s="362">
        <v>0.99299999999999999</v>
      </c>
      <c r="H51" s="362">
        <v>1.2190000000000001</v>
      </c>
      <c r="I51" s="362">
        <v>2.2250000000000001</v>
      </c>
      <c r="J51" s="362">
        <v>3.238</v>
      </c>
      <c r="K51" s="362">
        <v>4.8559999999999999</v>
      </c>
      <c r="L51" s="362">
        <v>6.4750000000000005</v>
      </c>
      <c r="M51" s="362">
        <v>8.6330000000000009</v>
      </c>
      <c r="N51" s="362">
        <v>11.547000000000001</v>
      </c>
      <c r="O51" s="362">
        <v>11.871</v>
      </c>
      <c r="P51" s="362">
        <v>13.49</v>
      </c>
      <c r="Q51" s="362">
        <v>16.727</v>
      </c>
      <c r="R51" s="362">
        <v>19.706</v>
      </c>
      <c r="S51" s="362">
        <v>22.684999999999999</v>
      </c>
      <c r="T51" s="362">
        <v>25.206</v>
      </c>
      <c r="U51" s="362">
        <v>32.538000000000004</v>
      </c>
      <c r="V51" s="362" t="s">
        <v>8</v>
      </c>
      <c r="W51" s="362" t="s">
        <v>8</v>
      </c>
      <c r="X51" s="362" t="s">
        <v>8</v>
      </c>
      <c r="Y51" s="362" t="s">
        <v>8</v>
      </c>
      <c r="Z51" s="362" t="s">
        <v>8</v>
      </c>
      <c r="AA51" s="362" t="s">
        <v>8</v>
      </c>
      <c r="AB51" s="362" t="s">
        <v>8</v>
      </c>
      <c r="AC51" s="362" t="s">
        <v>8</v>
      </c>
      <c r="AD51" s="362" t="s">
        <v>8</v>
      </c>
      <c r="AE51" s="362" t="s">
        <v>8</v>
      </c>
      <c r="AF51" s="362" t="s">
        <v>8</v>
      </c>
      <c r="AG51" s="362" t="s">
        <v>8</v>
      </c>
      <c r="AH51" s="362" t="s">
        <v>8</v>
      </c>
      <c r="AI51" s="362" t="s">
        <v>8</v>
      </c>
      <c r="AJ51" s="362" t="s">
        <v>8</v>
      </c>
      <c r="AK51" s="362" t="s">
        <v>8</v>
      </c>
      <c r="AL51" s="362" t="s">
        <v>8</v>
      </c>
      <c r="AM51" s="362" t="s">
        <v>8</v>
      </c>
      <c r="AN51" s="362" t="s">
        <v>8</v>
      </c>
      <c r="AO51" s="362" t="s">
        <v>8</v>
      </c>
      <c r="AP51" s="362" t="s">
        <v>8</v>
      </c>
      <c r="AQ51" s="362" t="s">
        <v>8</v>
      </c>
      <c r="AR51" s="362" t="s">
        <v>8</v>
      </c>
      <c r="AS51" s="362" t="s">
        <v>8</v>
      </c>
      <c r="AT51" s="362" t="s">
        <v>8</v>
      </c>
      <c r="AU51" s="362" t="s">
        <v>8</v>
      </c>
      <c r="AV51" s="362" t="s">
        <v>8</v>
      </c>
      <c r="AW51" s="362" t="s">
        <v>8</v>
      </c>
      <c r="AX51" s="362" t="s">
        <v>8</v>
      </c>
      <c r="AY51" s="362" t="s">
        <v>8</v>
      </c>
      <c r="AZ51" s="431" t="s">
        <v>8</v>
      </c>
      <c r="BA51" s="365" t="s">
        <v>8</v>
      </c>
      <c r="BB51" s="97" t="s">
        <v>8</v>
      </c>
      <c r="BC51" s="97" t="s">
        <v>8</v>
      </c>
      <c r="BD51" s="97" t="s">
        <v>8</v>
      </c>
    </row>
    <row r="52" spans="1:56">
      <c r="A52" t="s">
        <v>71</v>
      </c>
      <c r="B52" s="362" t="s">
        <v>8</v>
      </c>
      <c r="C52" s="362" t="s">
        <v>8</v>
      </c>
      <c r="D52" s="362" t="s">
        <v>8</v>
      </c>
      <c r="E52" s="362" t="s">
        <v>8</v>
      </c>
      <c r="F52" s="362" t="s">
        <v>8</v>
      </c>
      <c r="G52" s="362" t="s">
        <v>8</v>
      </c>
      <c r="H52" s="362" t="s">
        <v>8</v>
      </c>
      <c r="I52" s="362" t="s">
        <v>8</v>
      </c>
      <c r="J52" s="362" t="s">
        <v>8</v>
      </c>
      <c r="K52" s="362" t="s">
        <v>8</v>
      </c>
      <c r="L52" s="362" t="s">
        <v>8</v>
      </c>
      <c r="M52" s="362" t="s">
        <v>8</v>
      </c>
      <c r="N52" s="362" t="s">
        <v>8</v>
      </c>
      <c r="O52" s="362" t="s">
        <v>8</v>
      </c>
      <c r="P52" s="362" t="s">
        <v>8</v>
      </c>
      <c r="Q52" s="362" t="s">
        <v>8</v>
      </c>
      <c r="R52" s="362" t="s">
        <v>8</v>
      </c>
      <c r="S52" s="362" t="s">
        <v>8</v>
      </c>
      <c r="T52" s="362" t="s">
        <v>8</v>
      </c>
      <c r="U52" s="362" t="s">
        <v>8</v>
      </c>
      <c r="V52" s="362">
        <v>0</v>
      </c>
      <c r="W52" s="362">
        <v>0</v>
      </c>
      <c r="X52" s="362">
        <v>0</v>
      </c>
      <c r="Y52" s="362">
        <v>0</v>
      </c>
      <c r="Z52" s="362">
        <v>0</v>
      </c>
      <c r="AA52" s="362">
        <v>0</v>
      </c>
      <c r="AB52" s="362">
        <v>0</v>
      </c>
      <c r="AC52" s="362">
        <v>0</v>
      </c>
      <c r="AD52" s="362">
        <v>0</v>
      </c>
      <c r="AE52" s="362">
        <v>0</v>
      </c>
      <c r="AF52" s="362">
        <v>0</v>
      </c>
      <c r="AG52" s="362">
        <v>0</v>
      </c>
      <c r="AH52" s="362">
        <v>0</v>
      </c>
      <c r="AI52" s="362">
        <v>0</v>
      </c>
      <c r="AJ52" s="362">
        <v>0</v>
      </c>
      <c r="AK52" s="362">
        <v>0</v>
      </c>
      <c r="AL52" s="362">
        <v>0</v>
      </c>
      <c r="AM52" s="362">
        <v>0</v>
      </c>
      <c r="AN52" s="362">
        <v>0</v>
      </c>
      <c r="AO52" s="362">
        <v>0</v>
      </c>
      <c r="AP52" s="362">
        <v>0</v>
      </c>
      <c r="AQ52" s="362">
        <v>0</v>
      </c>
      <c r="AR52" s="362">
        <v>0</v>
      </c>
      <c r="AS52" s="362">
        <v>0</v>
      </c>
      <c r="AT52" s="362">
        <v>0</v>
      </c>
      <c r="AU52" s="362">
        <v>0</v>
      </c>
      <c r="AV52" s="362">
        <v>0</v>
      </c>
      <c r="AW52" s="362">
        <v>0</v>
      </c>
      <c r="AX52" s="362">
        <v>0</v>
      </c>
      <c r="AY52" s="362">
        <v>0</v>
      </c>
      <c r="AZ52" s="431">
        <v>0</v>
      </c>
      <c r="BA52" s="365">
        <v>0</v>
      </c>
      <c r="BB52" s="97">
        <v>0</v>
      </c>
      <c r="BC52" s="97">
        <v>0</v>
      </c>
      <c r="BD52" s="97">
        <v>0</v>
      </c>
    </row>
    <row r="53" spans="1:56">
      <c r="A53" t="s">
        <v>134</v>
      </c>
      <c r="B53" s="362">
        <v>0</v>
      </c>
      <c r="C53" s="362">
        <v>0</v>
      </c>
      <c r="D53" s="362">
        <v>0</v>
      </c>
      <c r="E53" s="362">
        <v>0</v>
      </c>
      <c r="F53" s="362">
        <v>0</v>
      </c>
      <c r="G53" s="362">
        <v>0</v>
      </c>
      <c r="H53" s="362">
        <v>0</v>
      </c>
      <c r="I53" s="362">
        <v>0</v>
      </c>
      <c r="J53" s="362">
        <v>0</v>
      </c>
      <c r="K53" s="362">
        <v>0</v>
      </c>
      <c r="L53" s="362">
        <v>0</v>
      </c>
      <c r="M53" s="362">
        <v>0</v>
      </c>
      <c r="N53" s="362">
        <v>0</v>
      </c>
      <c r="O53" s="362">
        <v>0</v>
      </c>
      <c r="P53" s="362">
        <v>0</v>
      </c>
      <c r="Q53" s="362">
        <v>0</v>
      </c>
      <c r="R53" s="362">
        <v>6.6000000000000003E-2</v>
      </c>
      <c r="S53" s="362">
        <v>0.57400000000000007</v>
      </c>
      <c r="T53" s="362">
        <v>0.88600000000000001</v>
      </c>
      <c r="U53" s="362">
        <v>1</v>
      </c>
      <c r="V53" s="362">
        <v>2.1090928180295929</v>
      </c>
      <c r="W53" s="362">
        <v>1.5323994659908549</v>
      </c>
      <c r="X53" s="362">
        <v>1.9971063945331906</v>
      </c>
      <c r="Y53" s="362">
        <v>2.02464737294655</v>
      </c>
      <c r="Z53" s="362">
        <v>1.3497774811060281</v>
      </c>
      <c r="AA53" s="362">
        <v>1.0458433271484775</v>
      </c>
      <c r="AB53" s="362">
        <v>1.1205140969362313</v>
      </c>
      <c r="AC53" s="362">
        <v>0.89853826311263618</v>
      </c>
      <c r="AD53" s="362">
        <v>0.89514413721319286</v>
      </c>
      <c r="AE53" s="362">
        <v>1.04290175136896</v>
      </c>
      <c r="AF53" s="362">
        <v>1.1493685115626513</v>
      </c>
      <c r="AG53" s="362">
        <v>1.5582668235507042</v>
      </c>
      <c r="AH53" s="362">
        <v>1.497674525953745</v>
      </c>
      <c r="AI53" s="362">
        <v>1.4956745259537447</v>
      </c>
      <c r="AJ53" s="362">
        <v>1.5325876815857313</v>
      </c>
      <c r="AK53" s="362">
        <v>1.5312955604833192</v>
      </c>
      <c r="AL53" s="362">
        <v>1.6395279902249127</v>
      </c>
      <c r="AM53" s="362">
        <v>1.7668485314748559</v>
      </c>
      <c r="AN53" s="362">
        <v>1.6302142372267683</v>
      </c>
      <c r="AO53" s="362">
        <v>1.7332669593157375</v>
      </c>
      <c r="AP53" s="362">
        <v>1.9464024528216448</v>
      </c>
      <c r="AQ53" s="362">
        <v>1.8528080734941321</v>
      </c>
      <c r="AR53" s="362">
        <v>1.8664072045979019</v>
      </c>
      <c r="AS53" s="362">
        <v>1.976422138751859</v>
      </c>
      <c r="AT53" s="362">
        <v>1.8628546861564845</v>
      </c>
      <c r="AU53" s="362">
        <v>1.8434629135176648</v>
      </c>
      <c r="AV53" s="362">
        <v>1.9828483504548049</v>
      </c>
      <c r="AW53" s="362">
        <v>1.7737701950490945</v>
      </c>
      <c r="AX53" s="362">
        <v>1.7331990767977485</v>
      </c>
      <c r="AY53" s="362">
        <v>1.9990948997601405</v>
      </c>
      <c r="AZ53" s="431">
        <v>1.9087885233289512</v>
      </c>
      <c r="BA53" s="365">
        <v>1.831583472869613</v>
      </c>
      <c r="BB53" s="97">
        <v>-4.3068876349156571E-2</v>
      </c>
      <c r="BC53" s="97">
        <v>-1.9494985376382612E-3</v>
      </c>
      <c r="BD53" s="97">
        <v>3.0935886443966376E-3</v>
      </c>
    </row>
    <row r="54" spans="1:56">
      <c r="A54" s="175" t="s">
        <v>135</v>
      </c>
      <c r="B54" s="369">
        <v>4.9290000000000003</v>
      </c>
      <c r="C54" s="369">
        <v>6.3833576503597769</v>
      </c>
      <c r="D54" s="369">
        <v>7.5372698556365112</v>
      </c>
      <c r="E54" s="369">
        <v>8.5258027786577362</v>
      </c>
      <c r="F54" s="369">
        <v>10.529978051319182</v>
      </c>
      <c r="G54" s="369">
        <v>11.25915454586595</v>
      </c>
      <c r="H54" s="369">
        <v>13.063920034393799</v>
      </c>
      <c r="I54" s="369">
        <v>17.48506842557812</v>
      </c>
      <c r="J54" s="369">
        <v>20.048980314069773</v>
      </c>
      <c r="K54" s="369">
        <v>24.334994840928616</v>
      </c>
      <c r="L54" s="369">
        <v>32.628117300991072</v>
      </c>
      <c r="M54" s="369">
        <v>39.381064397882049</v>
      </c>
      <c r="N54" s="369">
        <v>48.067941318540477</v>
      </c>
      <c r="O54" s="369">
        <v>52.744277329858981</v>
      </c>
      <c r="P54" s="369">
        <v>59.150922985496926</v>
      </c>
      <c r="Q54" s="369">
        <v>70.632070238160395</v>
      </c>
      <c r="R54" s="369">
        <v>92.381597387594795</v>
      </c>
      <c r="S54" s="369">
        <v>102.73553011006487</v>
      </c>
      <c r="T54" s="369">
        <v>119.53497952329788</v>
      </c>
      <c r="U54" s="369">
        <v>151.50847569210381</v>
      </c>
      <c r="V54" s="369">
        <v>181.09012413211582</v>
      </c>
      <c r="W54" s="369">
        <v>191.65822431956678</v>
      </c>
      <c r="X54" s="369">
        <v>203.23179800068087</v>
      </c>
      <c r="Y54" s="369">
        <v>223.12479086229823</v>
      </c>
      <c r="Z54" s="369">
        <v>231.88118340427226</v>
      </c>
      <c r="AA54" s="369">
        <v>229.10692801356646</v>
      </c>
      <c r="AB54" s="369">
        <v>234.99709862734349</v>
      </c>
      <c r="AC54" s="369">
        <v>236.3542595351114</v>
      </c>
      <c r="AD54" s="369">
        <v>244.50317904788162</v>
      </c>
      <c r="AE54" s="369">
        <v>237.71836524843761</v>
      </c>
      <c r="AF54" s="369">
        <v>243.68341246846984</v>
      </c>
      <c r="AG54" s="369">
        <v>258.82101241416376</v>
      </c>
      <c r="AH54" s="369">
        <v>260.88440579931012</v>
      </c>
      <c r="AI54" s="369">
        <v>257.84585707675933</v>
      </c>
      <c r="AJ54" s="369">
        <v>263.10328946823682</v>
      </c>
      <c r="AK54" s="369">
        <v>267.34047500504283</v>
      </c>
      <c r="AL54" s="369">
        <v>276.2814258893543</v>
      </c>
      <c r="AM54" s="369">
        <v>280.45537192778147</v>
      </c>
      <c r="AN54" s="369">
        <v>284.70731055740094</v>
      </c>
      <c r="AO54" s="369">
        <v>287.86288733886238</v>
      </c>
      <c r="AP54" s="369">
        <v>285.18838209305852</v>
      </c>
      <c r="AQ54" s="369">
        <v>286.74376639265074</v>
      </c>
      <c r="AR54" s="369">
        <v>275.70829045907254</v>
      </c>
      <c r="AS54" s="369">
        <v>276.2008625767287</v>
      </c>
      <c r="AT54" s="369">
        <v>264.91581129473269</v>
      </c>
      <c r="AU54" s="369">
        <v>272.66293455994543</v>
      </c>
      <c r="AV54" s="369">
        <v>271.40542494713293</v>
      </c>
      <c r="AW54" s="369">
        <v>266.63760225554375</v>
      </c>
      <c r="AX54" s="369">
        <v>262.89111143358684</v>
      </c>
      <c r="AY54" s="369">
        <v>266.08180401778367</v>
      </c>
      <c r="AZ54" s="369">
        <v>263.94978278635074</v>
      </c>
      <c r="BA54" s="369">
        <v>258.19746747343964</v>
      </c>
      <c r="BB54" s="270">
        <v>-2.446591471356141E-2</v>
      </c>
      <c r="BC54" s="270">
        <v>-7.709238543614827E-3</v>
      </c>
      <c r="BD54" s="270">
        <v>0.436101747596772</v>
      </c>
    </row>
    <row r="55" spans="1:56">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362"/>
      <c r="AZ55" s="431"/>
      <c r="BA55" s="365"/>
      <c r="BB55" s="97"/>
      <c r="BC55" s="97"/>
      <c r="BD55" s="97"/>
    </row>
    <row r="56" spans="1:56">
      <c r="A56" t="s">
        <v>72</v>
      </c>
      <c r="B56" s="362">
        <v>0</v>
      </c>
      <c r="C56" s="362">
        <v>0</v>
      </c>
      <c r="D56" s="362">
        <v>0</v>
      </c>
      <c r="E56" s="362">
        <v>0</v>
      </c>
      <c r="F56" s="362">
        <v>0</v>
      </c>
      <c r="G56" s="362">
        <v>0</v>
      </c>
      <c r="H56" s="362">
        <v>0</v>
      </c>
      <c r="I56" s="362">
        <v>0</v>
      </c>
      <c r="J56" s="362">
        <v>0</v>
      </c>
      <c r="K56" s="362">
        <v>0</v>
      </c>
      <c r="L56" s="362">
        <v>0</v>
      </c>
      <c r="M56" s="362">
        <v>0</v>
      </c>
      <c r="N56" s="362">
        <v>0</v>
      </c>
      <c r="O56" s="362">
        <v>0</v>
      </c>
      <c r="P56" s="362">
        <v>0</v>
      </c>
      <c r="Q56" s="362">
        <v>0</v>
      </c>
      <c r="R56" s="362">
        <v>0</v>
      </c>
      <c r="S56" s="362">
        <v>0</v>
      </c>
      <c r="T56" s="362">
        <v>0</v>
      </c>
      <c r="U56" s="362">
        <v>0</v>
      </c>
      <c r="V56" s="362">
        <v>0</v>
      </c>
      <c r="W56" s="362">
        <v>0</v>
      </c>
      <c r="X56" s="362">
        <v>0</v>
      </c>
      <c r="Y56" s="362">
        <v>0</v>
      </c>
      <c r="Z56" s="362">
        <v>0</v>
      </c>
      <c r="AA56" s="362">
        <v>0</v>
      </c>
      <c r="AB56" s="362">
        <v>0</v>
      </c>
      <c r="AC56" s="362">
        <v>0</v>
      </c>
      <c r="AD56" s="362">
        <v>0</v>
      </c>
      <c r="AE56" s="362">
        <v>0</v>
      </c>
      <c r="AF56" s="362">
        <v>0</v>
      </c>
      <c r="AG56" s="362">
        <v>0</v>
      </c>
      <c r="AH56" s="362">
        <v>0</v>
      </c>
      <c r="AI56" s="362">
        <v>0</v>
      </c>
      <c r="AJ56" s="362">
        <v>0</v>
      </c>
      <c r="AK56" s="362">
        <v>0</v>
      </c>
      <c r="AL56" s="362">
        <v>0</v>
      </c>
      <c r="AM56" s="362">
        <v>0</v>
      </c>
      <c r="AN56" s="362">
        <v>0</v>
      </c>
      <c r="AO56" s="362">
        <v>0</v>
      </c>
      <c r="AP56" s="362">
        <v>0</v>
      </c>
      <c r="AQ56" s="362">
        <v>0</v>
      </c>
      <c r="AR56" s="362">
        <v>0</v>
      </c>
      <c r="AS56" s="362">
        <v>0</v>
      </c>
      <c r="AT56" s="362">
        <v>0</v>
      </c>
      <c r="AU56" s="362">
        <v>0</v>
      </c>
      <c r="AV56" s="362">
        <v>2.3337295131751798E-2</v>
      </c>
      <c r="AW56" s="362">
        <v>0.31638255252558917</v>
      </c>
      <c r="AX56" s="362">
        <v>0.92741096076391127</v>
      </c>
      <c r="AY56" s="362">
        <v>0.98608289289092099</v>
      </c>
      <c r="AZ56" s="431">
        <v>0.80259763768837078</v>
      </c>
      <c r="BA56" s="365">
        <v>1.4109250362635657</v>
      </c>
      <c r="BB56" s="97">
        <v>0.75314501781778032</v>
      </c>
      <c r="BC56" s="97">
        <v>0</v>
      </c>
      <c r="BD56" s="97">
        <v>2.3830864030681305E-3</v>
      </c>
    </row>
    <row r="57" spans="1:56">
      <c r="A57" t="s">
        <v>365</v>
      </c>
      <c r="B57" s="362">
        <v>0</v>
      </c>
      <c r="C57" s="362">
        <v>0</v>
      </c>
      <c r="D57" s="362">
        <v>0</v>
      </c>
      <c r="E57" s="362">
        <v>0</v>
      </c>
      <c r="F57" s="362">
        <v>0</v>
      </c>
      <c r="G57" s="362">
        <v>0</v>
      </c>
      <c r="H57" s="362">
        <v>0</v>
      </c>
      <c r="I57" s="362">
        <v>0</v>
      </c>
      <c r="J57" s="362">
        <v>0</v>
      </c>
      <c r="K57" s="362">
        <v>0</v>
      </c>
      <c r="L57" s="362">
        <v>0</v>
      </c>
      <c r="M57" s="362">
        <v>0</v>
      </c>
      <c r="N57" s="362">
        <v>0</v>
      </c>
      <c r="O57" s="362">
        <v>0</v>
      </c>
      <c r="P57" s="362">
        <v>0</v>
      </c>
      <c r="Q57" s="362">
        <v>0</v>
      </c>
      <c r="R57" s="362">
        <v>0</v>
      </c>
      <c r="S57" s="362">
        <v>0</v>
      </c>
      <c r="T57" s="362">
        <v>0</v>
      </c>
      <c r="U57" s="362">
        <v>0</v>
      </c>
      <c r="V57" s="362">
        <v>0</v>
      </c>
      <c r="W57" s="362">
        <v>0</v>
      </c>
      <c r="X57" s="362">
        <v>0</v>
      </c>
      <c r="Y57" s="362">
        <v>0</v>
      </c>
      <c r="Z57" s="362">
        <v>0</v>
      </c>
      <c r="AA57" s="362">
        <v>0</v>
      </c>
      <c r="AB57" s="362">
        <v>0</v>
      </c>
      <c r="AC57" s="362">
        <v>0</v>
      </c>
      <c r="AD57" s="362">
        <v>0</v>
      </c>
      <c r="AE57" s="362">
        <v>0</v>
      </c>
      <c r="AF57" s="362">
        <v>0</v>
      </c>
      <c r="AG57" s="362">
        <v>0</v>
      </c>
      <c r="AH57" s="362">
        <v>0</v>
      </c>
      <c r="AI57" s="362">
        <v>0</v>
      </c>
      <c r="AJ57" s="362">
        <v>0</v>
      </c>
      <c r="AK57" s="362">
        <v>0</v>
      </c>
      <c r="AL57" s="362">
        <v>0</v>
      </c>
      <c r="AM57" s="362">
        <v>0</v>
      </c>
      <c r="AN57" s="362">
        <v>0</v>
      </c>
      <c r="AO57" s="362">
        <v>0</v>
      </c>
      <c r="AP57" s="362">
        <v>0</v>
      </c>
      <c r="AQ57" s="362">
        <v>0</v>
      </c>
      <c r="AR57" s="362">
        <v>0</v>
      </c>
      <c r="AS57" s="362">
        <v>0</v>
      </c>
      <c r="AT57" s="362">
        <v>0</v>
      </c>
      <c r="AU57" s="362">
        <v>0</v>
      </c>
      <c r="AV57" s="362">
        <v>0</v>
      </c>
      <c r="AW57" s="362">
        <v>0</v>
      </c>
      <c r="AX57" s="362">
        <v>0</v>
      </c>
      <c r="AY57" s="362">
        <v>0</v>
      </c>
      <c r="AZ57" s="431">
        <v>0</v>
      </c>
      <c r="BA57" s="365">
        <v>0</v>
      </c>
      <c r="BB57" s="97">
        <v>0</v>
      </c>
      <c r="BC57" s="97">
        <v>0</v>
      </c>
      <c r="BD57" s="97">
        <v>0</v>
      </c>
    </row>
    <row r="58" spans="1:56">
      <c r="A58" t="s">
        <v>74</v>
      </c>
      <c r="B58" s="362">
        <v>0</v>
      </c>
      <c r="C58" s="362">
        <v>0</v>
      </c>
      <c r="D58" s="362">
        <v>0</v>
      </c>
      <c r="E58" s="362">
        <v>0</v>
      </c>
      <c r="F58" s="362">
        <v>0</v>
      </c>
      <c r="G58" s="362">
        <v>0</v>
      </c>
      <c r="H58" s="362">
        <v>0</v>
      </c>
      <c r="I58" s="362">
        <v>0</v>
      </c>
      <c r="J58" s="362">
        <v>0</v>
      </c>
      <c r="K58" s="362">
        <v>0</v>
      </c>
      <c r="L58" s="362">
        <v>0</v>
      </c>
      <c r="M58" s="362">
        <v>0</v>
      </c>
      <c r="N58" s="362">
        <v>0</v>
      </c>
      <c r="O58" s="362">
        <v>0</v>
      </c>
      <c r="P58" s="362">
        <v>0</v>
      </c>
      <c r="Q58" s="362">
        <v>0</v>
      </c>
      <c r="R58" s="362">
        <v>0</v>
      </c>
      <c r="S58" s="362">
        <v>0</v>
      </c>
      <c r="T58" s="362">
        <v>0</v>
      </c>
      <c r="U58" s="362">
        <v>0</v>
      </c>
      <c r="V58" s="362">
        <v>0</v>
      </c>
      <c r="W58" s="362">
        <v>0</v>
      </c>
      <c r="X58" s="362">
        <v>0</v>
      </c>
      <c r="Y58" s="362">
        <v>0</v>
      </c>
      <c r="Z58" s="362">
        <v>0</v>
      </c>
      <c r="AA58" s="362">
        <v>0</v>
      </c>
      <c r="AB58" s="362">
        <v>0</v>
      </c>
      <c r="AC58" s="362">
        <v>0</v>
      </c>
      <c r="AD58" s="362">
        <v>0</v>
      </c>
      <c r="AE58" s="362">
        <v>0</v>
      </c>
      <c r="AF58" s="362">
        <v>0</v>
      </c>
      <c r="AG58" s="362">
        <v>0</v>
      </c>
      <c r="AH58" s="362">
        <v>0</v>
      </c>
      <c r="AI58" s="362">
        <v>0</v>
      </c>
      <c r="AJ58" s="362">
        <v>0</v>
      </c>
      <c r="AK58" s="362">
        <v>0</v>
      </c>
      <c r="AL58" s="362">
        <v>0</v>
      </c>
      <c r="AM58" s="362">
        <v>0</v>
      </c>
      <c r="AN58" s="362">
        <v>0</v>
      </c>
      <c r="AO58" s="362">
        <v>0</v>
      </c>
      <c r="AP58" s="362">
        <v>0</v>
      </c>
      <c r="AQ58" s="362">
        <v>0</v>
      </c>
      <c r="AR58" s="362">
        <v>0</v>
      </c>
      <c r="AS58" s="362">
        <v>0</v>
      </c>
      <c r="AT58" s="362">
        <v>0</v>
      </c>
      <c r="AU58" s="362">
        <v>0</v>
      </c>
      <c r="AV58" s="362">
        <v>0</v>
      </c>
      <c r="AW58" s="362">
        <v>0</v>
      </c>
      <c r="AX58" s="362">
        <v>0</v>
      </c>
      <c r="AY58" s="362">
        <v>0</v>
      </c>
      <c r="AZ58" s="431">
        <v>0</v>
      </c>
      <c r="BA58" s="365">
        <v>0</v>
      </c>
      <c r="BB58" s="97">
        <v>0</v>
      </c>
      <c r="BC58" s="97">
        <v>0</v>
      </c>
      <c r="BD58" s="97">
        <v>0</v>
      </c>
    </row>
    <row r="59" spans="1:56">
      <c r="A59" t="s">
        <v>120</v>
      </c>
      <c r="B59" s="362">
        <v>0</v>
      </c>
      <c r="C59" s="362">
        <v>0</v>
      </c>
      <c r="D59" s="362">
        <v>0</v>
      </c>
      <c r="E59" s="362">
        <v>0</v>
      </c>
      <c r="F59" s="362">
        <v>0</v>
      </c>
      <c r="G59" s="362">
        <v>0</v>
      </c>
      <c r="H59" s="362">
        <v>0</v>
      </c>
      <c r="I59" s="362">
        <v>0</v>
      </c>
      <c r="J59" s="362">
        <v>0</v>
      </c>
      <c r="K59" s="362">
        <v>0</v>
      </c>
      <c r="L59" s="362">
        <v>0</v>
      </c>
      <c r="M59" s="362">
        <v>0</v>
      </c>
      <c r="N59" s="362">
        <v>0</v>
      </c>
      <c r="O59" s="362">
        <v>0</v>
      </c>
      <c r="P59" s="362">
        <v>0</v>
      </c>
      <c r="Q59" s="362">
        <v>0</v>
      </c>
      <c r="R59" s="362">
        <v>0</v>
      </c>
      <c r="S59" s="362">
        <v>0</v>
      </c>
      <c r="T59" s="362">
        <v>0</v>
      </c>
      <c r="U59" s="362">
        <v>0</v>
      </c>
      <c r="V59" s="362">
        <v>0</v>
      </c>
      <c r="W59" s="362">
        <v>0</v>
      </c>
      <c r="X59" s="362">
        <v>0</v>
      </c>
      <c r="Y59" s="362">
        <v>0</v>
      </c>
      <c r="Z59" s="362">
        <v>0</v>
      </c>
      <c r="AA59" s="362">
        <v>0</v>
      </c>
      <c r="AB59" s="362">
        <v>0</v>
      </c>
      <c r="AC59" s="362">
        <v>0</v>
      </c>
      <c r="AD59" s="362">
        <v>0</v>
      </c>
      <c r="AE59" s="362">
        <v>0</v>
      </c>
      <c r="AF59" s="362">
        <v>0</v>
      </c>
      <c r="AG59" s="362">
        <v>0</v>
      </c>
      <c r="AH59" s="362">
        <v>0</v>
      </c>
      <c r="AI59" s="362">
        <v>0</v>
      </c>
      <c r="AJ59" s="362">
        <v>0</v>
      </c>
      <c r="AK59" s="362">
        <v>0</v>
      </c>
      <c r="AL59" s="362">
        <v>0</v>
      </c>
      <c r="AM59" s="362">
        <v>0</v>
      </c>
      <c r="AN59" s="362">
        <v>0</v>
      </c>
      <c r="AO59" s="362">
        <v>0</v>
      </c>
      <c r="AP59" s="362">
        <v>0</v>
      </c>
      <c r="AQ59" s="362">
        <v>0</v>
      </c>
      <c r="AR59" s="362">
        <v>0</v>
      </c>
      <c r="AS59" s="362">
        <v>0</v>
      </c>
      <c r="AT59" s="362">
        <v>0</v>
      </c>
      <c r="AU59" s="362">
        <v>0</v>
      </c>
      <c r="AV59" s="362">
        <v>0</v>
      </c>
      <c r="AW59" s="362">
        <v>0</v>
      </c>
      <c r="AX59" s="362">
        <v>0</v>
      </c>
      <c r="AY59" s="362">
        <v>0</v>
      </c>
      <c r="AZ59" s="431">
        <v>0</v>
      </c>
      <c r="BA59" s="365">
        <v>0</v>
      </c>
      <c r="BB59" s="97">
        <v>0</v>
      </c>
      <c r="BC59" s="97">
        <v>0</v>
      </c>
      <c r="BD59" s="97">
        <v>0</v>
      </c>
    </row>
    <row r="60" spans="1:56">
      <c r="A60" t="s">
        <v>75</v>
      </c>
      <c r="B60" s="362">
        <v>0</v>
      </c>
      <c r="C60" s="362">
        <v>0</v>
      </c>
      <c r="D60" s="362">
        <v>0</v>
      </c>
      <c r="E60" s="362">
        <v>0</v>
      </c>
      <c r="F60" s="362">
        <v>0</v>
      </c>
      <c r="G60" s="362">
        <v>0</v>
      </c>
      <c r="H60" s="362">
        <v>0</v>
      </c>
      <c r="I60" s="362">
        <v>0</v>
      </c>
      <c r="J60" s="362">
        <v>0</v>
      </c>
      <c r="K60" s="362">
        <v>0</v>
      </c>
      <c r="L60" s="362">
        <v>0</v>
      </c>
      <c r="M60" s="362">
        <v>0</v>
      </c>
      <c r="N60" s="362">
        <v>0</v>
      </c>
      <c r="O60" s="362">
        <v>0</v>
      </c>
      <c r="P60" s="362">
        <v>0</v>
      </c>
      <c r="Q60" s="362">
        <v>0</v>
      </c>
      <c r="R60" s="362">
        <v>0</v>
      </c>
      <c r="S60" s="362">
        <v>0</v>
      </c>
      <c r="T60" s="362">
        <v>0</v>
      </c>
      <c r="U60" s="362">
        <v>0</v>
      </c>
      <c r="V60" s="362">
        <v>0</v>
      </c>
      <c r="W60" s="362">
        <v>0</v>
      </c>
      <c r="X60" s="362">
        <v>0</v>
      </c>
      <c r="Y60" s="362">
        <v>0</v>
      </c>
      <c r="Z60" s="362">
        <v>0</v>
      </c>
      <c r="AA60" s="362">
        <v>0</v>
      </c>
      <c r="AB60" s="362">
        <v>0</v>
      </c>
      <c r="AC60" s="362">
        <v>0</v>
      </c>
      <c r="AD60" s="362">
        <v>0</v>
      </c>
      <c r="AE60" s="362">
        <v>0</v>
      </c>
      <c r="AF60" s="362">
        <v>0</v>
      </c>
      <c r="AG60" s="362">
        <v>0</v>
      </c>
      <c r="AH60" s="362">
        <v>0</v>
      </c>
      <c r="AI60" s="362">
        <v>0</v>
      </c>
      <c r="AJ60" s="362">
        <v>0</v>
      </c>
      <c r="AK60" s="362">
        <v>0</v>
      </c>
      <c r="AL60" s="362">
        <v>0</v>
      </c>
      <c r="AM60" s="362">
        <v>0</v>
      </c>
      <c r="AN60" s="362">
        <v>0</v>
      </c>
      <c r="AO60" s="362">
        <v>0</v>
      </c>
      <c r="AP60" s="362">
        <v>0</v>
      </c>
      <c r="AQ60" s="362">
        <v>0</v>
      </c>
      <c r="AR60" s="362">
        <v>0</v>
      </c>
      <c r="AS60" s="362">
        <v>0</v>
      </c>
      <c r="AT60" s="362">
        <v>0</v>
      </c>
      <c r="AU60" s="362">
        <v>0</v>
      </c>
      <c r="AV60" s="362">
        <v>0</v>
      </c>
      <c r="AW60" s="362">
        <v>0</v>
      </c>
      <c r="AX60" s="362">
        <v>0</v>
      </c>
      <c r="AY60" s="362">
        <v>0</v>
      </c>
      <c r="AZ60" s="431">
        <v>0</v>
      </c>
      <c r="BA60" s="365">
        <v>0</v>
      </c>
      <c r="BB60" s="97">
        <v>0</v>
      </c>
      <c r="BC60" s="97">
        <v>0</v>
      </c>
      <c r="BD60" s="97">
        <v>0</v>
      </c>
    </row>
    <row r="61" spans="1:56">
      <c r="A61" t="s">
        <v>121</v>
      </c>
      <c r="B61" s="362">
        <v>0</v>
      </c>
      <c r="C61" s="362">
        <v>0</v>
      </c>
      <c r="D61" s="362">
        <v>0</v>
      </c>
      <c r="E61" s="362">
        <v>0</v>
      </c>
      <c r="F61" s="362">
        <v>0</v>
      </c>
      <c r="G61" s="362">
        <v>0</v>
      </c>
      <c r="H61" s="362">
        <v>0</v>
      </c>
      <c r="I61" s="362">
        <v>0</v>
      </c>
      <c r="J61" s="362">
        <v>0</v>
      </c>
      <c r="K61" s="362">
        <v>0</v>
      </c>
      <c r="L61" s="362">
        <v>0</v>
      </c>
      <c r="M61" s="362">
        <v>0</v>
      </c>
      <c r="N61" s="362">
        <v>0</v>
      </c>
      <c r="O61" s="362">
        <v>0</v>
      </c>
      <c r="P61" s="362">
        <v>0</v>
      </c>
      <c r="Q61" s="362">
        <v>0</v>
      </c>
      <c r="R61" s="362">
        <v>0</v>
      </c>
      <c r="S61" s="362">
        <v>0</v>
      </c>
      <c r="T61" s="362">
        <v>0</v>
      </c>
      <c r="U61" s="362">
        <v>0</v>
      </c>
      <c r="V61" s="362">
        <v>0</v>
      </c>
      <c r="W61" s="362">
        <v>0</v>
      </c>
      <c r="X61" s="362">
        <v>0</v>
      </c>
      <c r="Y61" s="362">
        <v>0</v>
      </c>
      <c r="Z61" s="362">
        <v>0</v>
      </c>
      <c r="AA61" s="362">
        <v>0</v>
      </c>
      <c r="AB61" s="362">
        <v>0</v>
      </c>
      <c r="AC61" s="362">
        <v>0</v>
      </c>
      <c r="AD61" s="362">
        <v>0</v>
      </c>
      <c r="AE61" s="362">
        <v>0</v>
      </c>
      <c r="AF61" s="362">
        <v>0</v>
      </c>
      <c r="AG61" s="362">
        <v>0</v>
      </c>
      <c r="AH61" s="362">
        <v>0</v>
      </c>
      <c r="AI61" s="362">
        <v>0</v>
      </c>
      <c r="AJ61" s="362">
        <v>0</v>
      </c>
      <c r="AK61" s="362">
        <v>0</v>
      </c>
      <c r="AL61" s="362">
        <v>0</v>
      </c>
      <c r="AM61" s="362">
        <v>0</v>
      </c>
      <c r="AN61" s="362">
        <v>0</v>
      </c>
      <c r="AO61" s="362">
        <v>0</v>
      </c>
      <c r="AP61" s="362">
        <v>0</v>
      </c>
      <c r="AQ61" s="362">
        <v>0</v>
      </c>
      <c r="AR61" s="362">
        <v>0</v>
      </c>
      <c r="AS61" s="362">
        <v>0</v>
      </c>
      <c r="AT61" s="362">
        <v>0</v>
      </c>
      <c r="AU61" s="362">
        <v>0</v>
      </c>
      <c r="AV61" s="362">
        <v>0</v>
      </c>
      <c r="AW61" s="362">
        <v>0</v>
      </c>
      <c r="AX61" s="362">
        <v>0</v>
      </c>
      <c r="AY61" s="362">
        <v>0</v>
      </c>
      <c r="AZ61" s="431">
        <v>0</v>
      </c>
      <c r="BA61" s="365">
        <v>0</v>
      </c>
      <c r="BB61" s="97">
        <v>0</v>
      </c>
      <c r="BC61" s="97">
        <v>0</v>
      </c>
      <c r="BD61" s="97">
        <v>0</v>
      </c>
    </row>
    <row r="62" spans="1:56">
      <c r="A62" t="s">
        <v>78</v>
      </c>
      <c r="B62" s="362">
        <v>0</v>
      </c>
      <c r="C62" s="362">
        <v>0</v>
      </c>
      <c r="D62" s="362">
        <v>0</v>
      </c>
      <c r="E62" s="362">
        <v>0</v>
      </c>
      <c r="F62" s="362">
        <v>0</v>
      </c>
      <c r="G62" s="362">
        <v>0</v>
      </c>
      <c r="H62" s="362">
        <v>0</v>
      </c>
      <c r="I62" s="362">
        <v>0</v>
      </c>
      <c r="J62" s="362">
        <v>0</v>
      </c>
      <c r="K62" s="362">
        <v>0</v>
      </c>
      <c r="L62" s="362">
        <v>0</v>
      </c>
      <c r="M62" s="362">
        <v>0</v>
      </c>
      <c r="N62" s="362">
        <v>0</v>
      </c>
      <c r="O62" s="362">
        <v>0</v>
      </c>
      <c r="P62" s="362">
        <v>0</v>
      </c>
      <c r="Q62" s="362">
        <v>0</v>
      </c>
      <c r="R62" s="362">
        <v>0</v>
      </c>
      <c r="S62" s="362">
        <v>0</v>
      </c>
      <c r="T62" s="362">
        <v>0</v>
      </c>
      <c r="U62" s="362">
        <v>0</v>
      </c>
      <c r="V62" s="362">
        <v>0</v>
      </c>
      <c r="W62" s="362">
        <v>0</v>
      </c>
      <c r="X62" s="362">
        <v>0</v>
      </c>
      <c r="Y62" s="362">
        <v>0</v>
      </c>
      <c r="Z62" s="362">
        <v>0</v>
      </c>
      <c r="AA62" s="362">
        <v>0</v>
      </c>
      <c r="AB62" s="362">
        <v>0</v>
      </c>
      <c r="AC62" s="362">
        <v>0</v>
      </c>
      <c r="AD62" s="362">
        <v>0</v>
      </c>
      <c r="AE62" s="362">
        <v>0</v>
      </c>
      <c r="AF62" s="362">
        <v>0</v>
      </c>
      <c r="AG62" s="362">
        <v>0</v>
      </c>
      <c r="AH62" s="362">
        <v>0</v>
      </c>
      <c r="AI62" s="362">
        <v>0</v>
      </c>
      <c r="AJ62" s="362">
        <v>0</v>
      </c>
      <c r="AK62" s="362">
        <v>0</v>
      </c>
      <c r="AL62" s="362">
        <v>0</v>
      </c>
      <c r="AM62" s="362">
        <v>0</v>
      </c>
      <c r="AN62" s="362">
        <v>0</v>
      </c>
      <c r="AO62" s="362">
        <v>0</v>
      </c>
      <c r="AP62" s="362">
        <v>0</v>
      </c>
      <c r="AQ62" s="362">
        <v>0</v>
      </c>
      <c r="AR62" s="362">
        <v>0</v>
      </c>
      <c r="AS62" s="362">
        <v>0</v>
      </c>
      <c r="AT62" s="362">
        <v>0</v>
      </c>
      <c r="AU62" s="362">
        <v>0</v>
      </c>
      <c r="AV62" s="362">
        <v>0</v>
      </c>
      <c r="AW62" s="362">
        <v>0</v>
      </c>
      <c r="AX62" s="362">
        <v>0</v>
      </c>
      <c r="AY62" s="362">
        <v>0</v>
      </c>
      <c r="AZ62" s="431">
        <v>0</v>
      </c>
      <c r="BA62" s="365">
        <v>0</v>
      </c>
      <c r="BB62" s="97">
        <v>0</v>
      </c>
      <c r="BC62" s="97">
        <v>0</v>
      </c>
      <c r="BD62" s="97">
        <v>0</v>
      </c>
    </row>
    <row r="63" spans="1:56">
      <c r="A63" s="175" t="s">
        <v>79</v>
      </c>
      <c r="B63" s="369">
        <v>0</v>
      </c>
      <c r="C63" s="369">
        <v>0</v>
      </c>
      <c r="D63" s="369">
        <v>0</v>
      </c>
      <c r="E63" s="369">
        <v>0</v>
      </c>
      <c r="F63" s="369">
        <v>0</v>
      </c>
      <c r="G63" s="369">
        <v>0</v>
      </c>
      <c r="H63" s="369">
        <v>0</v>
      </c>
      <c r="I63" s="369">
        <v>0</v>
      </c>
      <c r="J63" s="369">
        <v>0</v>
      </c>
      <c r="K63" s="369">
        <v>0</v>
      </c>
      <c r="L63" s="369">
        <v>0</v>
      </c>
      <c r="M63" s="369">
        <v>0</v>
      </c>
      <c r="N63" s="369">
        <v>0</v>
      </c>
      <c r="O63" s="369">
        <v>0</v>
      </c>
      <c r="P63" s="369">
        <v>0</v>
      </c>
      <c r="Q63" s="369">
        <v>0</v>
      </c>
      <c r="R63" s="369">
        <v>0</v>
      </c>
      <c r="S63" s="369">
        <v>0</v>
      </c>
      <c r="T63" s="369">
        <v>0</v>
      </c>
      <c r="U63" s="369">
        <v>0</v>
      </c>
      <c r="V63" s="369">
        <v>0</v>
      </c>
      <c r="W63" s="369">
        <v>0</v>
      </c>
      <c r="X63" s="369">
        <v>0</v>
      </c>
      <c r="Y63" s="369">
        <v>0</v>
      </c>
      <c r="Z63" s="369">
        <v>0</v>
      </c>
      <c r="AA63" s="369">
        <v>0</v>
      </c>
      <c r="AB63" s="369">
        <v>0</v>
      </c>
      <c r="AC63" s="369">
        <v>0</v>
      </c>
      <c r="AD63" s="369">
        <v>0</v>
      </c>
      <c r="AE63" s="369">
        <v>0</v>
      </c>
      <c r="AF63" s="369">
        <v>0</v>
      </c>
      <c r="AG63" s="369">
        <v>0</v>
      </c>
      <c r="AH63" s="369">
        <v>0</v>
      </c>
      <c r="AI63" s="369">
        <v>0</v>
      </c>
      <c r="AJ63" s="369">
        <v>0</v>
      </c>
      <c r="AK63" s="369">
        <v>0</v>
      </c>
      <c r="AL63" s="369">
        <v>0</v>
      </c>
      <c r="AM63" s="369">
        <v>0</v>
      </c>
      <c r="AN63" s="369">
        <v>0</v>
      </c>
      <c r="AO63" s="369">
        <v>0</v>
      </c>
      <c r="AP63" s="369">
        <v>0</v>
      </c>
      <c r="AQ63" s="369">
        <v>0</v>
      </c>
      <c r="AR63" s="369">
        <v>0</v>
      </c>
      <c r="AS63" s="369">
        <v>0</v>
      </c>
      <c r="AT63" s="369">
        <v>0</v>
      </c>
      <c r="AU63" s="369">
        <v>0</v>
      </c>
      <c r="AV63" s="369">
        <v>2.3337295131751798E-2</v>
      </c>
      <c r="AW63" s="369">
        <v>0.31638255252558917</v>
      </c>
      <c r="AX63" s="369">
        <v>0.92741096076391127</v>
      </c>
      <c r="AY63" s="369">
        <v>0.98608289289092099</v>
      </c>
      <c r="AZ63" s="369">
        <v>0.80259763768837078</v>
      </c>
      <c r="BA63" s="369">
        <v>1.4109250362635657</v>
      </c>
      <c r="BB63" s="270">
        <v>0.75314501781778032</v>
      </c>
      <c r="BC63" s="270">
        <v>0</v>
      </c>
      <c r="BD63" s="270">
        <v>2.3830864030681305E-3</v>
      </c>
    </row>
    <row r="64" spans="1:56">
      <c r="B64" s="362"/>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431"/>
      <c r="BA64" s="365"/>
      <c r="BB64" s="97"/>
      <c r="BC64" s="97"/>
      <c r="BD64" s="97"/>
    </row>
    <row r="65" spans="1:56">
      <c r="A65" t="s">
        <v>103</v>
      </c>
      <c r="B65" s="362">
        <v>0</v>
      </c>
      <c r="C65" s="362">
        <v>0</v>
      </c>
      <c r="D65" s="362">
        <v>0</v>
      </c>
      <c r="E65" s="362">
        <v>0</v>
      </c>
      <c r="F65" s="362">
        <v>0</v>
      </c>
      <c r="G65" s="362">
        <v>0</v>
      </c>
      <c r="H65" s="362">
        <v>0</v>
      </c>
      <c r="I65" s="362">
        <v>0</v>
      </c>
      <c r="J65" s="362">
        <v>0</v>
      </c>
      <c r="K65" s="362">
        <v>0</v>
      </c>
      <c r="L65" s="362">
        <v>0</v>
      </c>
      <c r="M65" s="362">
        <v>0</v>
      </c>
      <c r="N65" s="362">
        <v>0</v>
      </c>
      <c r="O65" s="362">
        <v>0</v>
      </c>
      <c r="P65" s="362">
        <v>0</v>
      </c>
      <c r="Q65" s="362">
        <v>0</v>
      </c>
      <c r="R65" s="362">
        <v>0</v>
      </c>
      <c r="S65" s="362">
        <v>0</v>
      </c>
      <c r="T65" s="362">
        <v>0</v>
      </c>
      <c r="U65" s="362">
        <v>0</v>
      </c>
      <c r="V65" s="362">
        <v>0</v>
      </c>
      <c r="W65" s="362">
        <v>0</v>
      </c>
      <c r="X65" s="362">
        <v>0</v>
      </c>
      <c r="Y65" s="362">
        <v>0</v>
      </c>
      <c r="Z65" s="362">
        <v>0</v>
      </c>
      <c r="AA65" s="362">
        <v>0</v>
      </c>
      <c r="AB65" s="362">
        <v>0</v>
      </c>
      <c r="AC65" s="362">
        <v>0</v>
      </c>
      <c r="AD65" s="362">
        <v>0</v>
      </c>
      <c r="AE65" s="362">
        <v>0</v>
      </c>
      <c r="AF65" s="362">
        <v>0</v>
      </c>
      <c r="AG65" s="362">
        <v>0</v>
      </c>
      <c r="AH65" s="362">
        <v>0</v>
      </c>
      <c r="AI65" s="362">
        <v>0</v>
      </c>
      <c r="AJ65" s="362">
        <v>0</v>
      </c>
      <c r="AK65" s="362">
        <v>0</v>
      </c>
      <c r="AL65" s="362">
        <v>0</v>
      </c>
      <c r="AM65" s="362">
        <v>0</v>
      </c>
      <c r="AN65" s="362">
        <v>0</v>
      </c>
      <c r="AO65" s="362">
        <v>0</v>
      </c>
      <c r="AP65" s="362">
        <v>0</v>
      </c>
      <c r="AQ65" s="362">
        <v>0</v>
      </c>
      <c r="AR65" s="362">
        <v>0</v>
      </c>
      <c r="AS65" s="362">
        <v>0</v>
      </c>
      <c r="AT65" s="362">
        <v>0</v>
      </c>
      <c r="AU65" s="362">
        <v>0</v>
      </c>
      <c r="AV65" s="362">
        <v>0</v>
      </c>
      <c r="AW65" s="362">
        <v>0</v>
      </c>
      <c r="AX65" s="362">
        <v>0</v>
      </c>
      <c r="AY65" s="362">
        <v>0</v>
      </c>
      <c r="AZ65" s="431">
        <v>0</v>
      </c>
      <c r="BA65" s="365">
        <v>0</v>
      </c>
      <c r="BB65" s="97">
        <v>0</v>
      </c>
      <c r="BC65" s="97">
        <v>0</v>
      </c>
      <c r="BD65" s="97">
        <v>0</v>
      </c>
    </row>
    <row r="66" spans="1:56">
      <c r="A66" t="s">
        <v>81</v>
      </c>
      <c r="B66" s="362">
        <v>0</v>
      </c>
      <c r="C66" s="362">
        <v>0</v>
      </c>
      <c r="D66" s="362">
        <v>0</v>
      </c>
      <c r="E66" s="362">
        <v>0</v>
      </c>
      <c r="F66" s="362">
        <v>0</v>
      </c>
      <c r="G66" s="362">
        <v>0</v>
      </c>
      <c r="H66" s="362">
        <v>0</v>
      </c>
      <c r="I66" s="362">
        <v>0</v>
      </c>
      <c r="J66" s="362">
        <v>0</v>
      </c>
      <c r="K66" s="362">
        <v>0</v>
      </c>
      <c r="L66" s="362">
        <v>0</v>
      </c>
      <c r="M66" s="362">
        <v>0</v>
      </c>
      <c r="N66" s="362">
        <v>0</v>
      </c>
      <c r="O66" s="362">
        <v>0</v>
      </c>
      <c r="P66" s="362">
        <v>0</v>
      </c>
      <c r="Q66" s="362">
        <v>0</v>
      </c>
      <c r="R66" s="362">
        <v>0</v>
      </c>
      <c r="S66" s="362">
        <v>0</v>
      </c>
      <c r="T66" s="362">
        <v>0</v>
      </c>
      <c r="U66" s="362">
        <v>0</v>
      </c>
      <c r="V66" s="362">
        <v>0</v>
      </c>
      <c r="W66" s="362">
        <v>0</v>
      </c>
      <c r="X66" s="362">
        <v>0</v>
      </c>
      <c r="Y66" s="362">
        <v>0</v>
      </c>
      <c r="Z66" s="362">
        <v>0</v>
      </c>
      <c r="AA66" s="362">
        <v>0</v>
      </c>
      <c r="AB66" s="362">
        <v>0</v>
      </c>
      <c r="AC66" s="362">
        <v>0</v>
      </c>
      <c r="AD66" s="362">
        <v>0</v>
      </c>
      <c r="AE66" s="362">
        <v>0</v>
      </c>
      <c r="AF66" s="362">
        <v>0</v>
      </c>
      <c r="AG66" s="362">
        <v>0</v>
      </c>
      <c r="AH66" s="362">
        <v>0</v>
      </c>
      <c r="AI66" s="362">
        <v>0</v>
      </c>
      <c r="AJ66" s="362">
        <v>0</v>
      </c>
      <c r="AK66" s="362">
        <v>0</v>
      </c>
      <c r="AL66" s="362">
        <v>0</v>
      </c>
      <c r="AM66" s="362">
        <v>0</v>
      </c>
      <c r="AN66" s="362">
        <v>0</v>
      </c>
      <c r="AO66" s="362">
        <v>0</v>
      </c>
      <c r="AP66" s="362">
        <v>0</v>
      </c>
      <c r="AQ66" s="362">
        <v>0</v>
      </c>
      <c r="AR66" s="362">
        <v>0</v>
      </c>
      <c r="AS66" s="362">
        <v>0</v>
      </c>
      <c r="AT66" s="362">
        <v>0</v>
      </c>
      <c r="AU66" s="362">
        <v>0</v>
      </c>
      <c r="AV66" s="362">
        <v>0</v>
      </c>
      <c r="AW66" s="362">
        <v>0</v>
      </c>
      <c r="AX66" s="362">
        <v>0</v>
      </c>
      <c r="AY66" s="362">
        <v>0</v>
      </c>
      <c r="AZ66" s="431">
        <v>0</v>
      </c>
      <c r="BA66" s="365">
        <v>0</v>
      </c>
      <c r="BB66" s="97">
        <v>0</v>
      </c>
      <c r="BC66" s="97">
        <v>0</v>
      </c>
      <c r="BD66" s="97">
        <v>0</v>
      </c>
    </row>
    <row r="67" spans="1:56">
      <c r="A67" t="s">
        <v>163</v>
      </c>
      <c r="B67" s="362">
        <v>0</v>
      </c>
      <c r="C67" s="362">
        <v>0</v>
      </c>
      <c r="D67" s="362">
        <v>0</v>
      </c>
      <c r="E67" s="362">
        <v>0</v>
      </c>
      <c r="F67" s="362">
        <v>0</v>
      </c>
      <c r="G67" s="362">
        <v>0</v>
      </c>
      <c r="H67" s="362">
        <v>0</v>
      </c>
      <c r="I67" s="362">
        <v>0</v>
      </c>
      <c r="J67" s="362">
        <v>0</v>
      </c>
      <c r="K67" s="362">
        <v>0</v>
      </c>
      <c r="L67" s="362">
        <v>0</v>
      </c>
      <c r="M67" s="362">
        <v>0</v>
      </c>
      <c r="N67" s="362">
        <v>0</v>
      </c>
      <c r="O67" s="362">
        <v>0</v>
      </c>
      <c r="P67" s="362">
        <v>0</v>
      </c>
      <c r="Q67" s="362">
        <v>0</v>
      </c>
      <c r="R67" s="362">
        <v>0</v>
      </c>
      <c r="S67" s="362">
        <v>0</v>
      </c>
      <c r="T67" s="362">
        <v>0</v>
      </c>
      <c r="U67" s="362">
        <v>0.93500000000000005</v>
      </c>
      <c r="V67" s="362">
        <v>1.266</v>
      </c>
      <c r="W67" s="362">
        <v>2.097</v>
      </c>
      <c r="X67" s="362">
        <v>1.4690000000000001</v>
      </c>
      <c r="Y67" s="362">
        <v>2.5</v>
      </c>
      <c r="Z67" s="362">
        <v>2.6440000000000001</v>
      </c>
      <c r="AA67" s="362">
        <v>2.0129999999999999</v>
      </c>
      <c r="AB67" s="362">
        <v>2.1779999999999999</v>
      </c>
      <c r="AC67" s="362">
        <v>2.2130000000000001</v>
      </c>
      <c r="AD67" s="362">
        <v>1.728</v>
      </c>
      <c r="AE67" s="362">
        <v>2.3109999999999999</v>
      </c>
      <c r="AF67" s="362">
        <v>2.6920000000000002</v>
      </c>
      <c r="AG67" s="362">
        <v>2.8050000000000002</v>
      </c>
      <c r="AH67" s="362">
        <v>3.012</v>
      </c>
      <c r="AI67" s="362">
        <v>3.24</v>
      </c>
      <c r="AJ67" s="362">
        <v>3.0580000000000003</v>
      </c>
      <c r="AK67" s="362">
        <v>3.0990000000000002</v>
      </c>
      <c r="AL67" s="362">
        <v>2.5540000000000003</v>
      </c>
      <c r="AM67" s="362">
        <v>2.8570000000000002</v>
      </c>
      <c r="AN67" s="362">
        <v>2.865321084310076</v>
      </c>
      <c r="AO67" s="362">
        <v>3.0241661764040249</v>
      </c>
      <c r="AP67" s="362">
        <v>2.5553242521609167</v>
      </c>
      <c r="AQ67" s="362">
        <v>2.665520206362844</v>
      </c>
      <c r="AR67" s="362">
        <v>2.560754853600026</v>
      </c>
      <c r="AS67" s="362">
        <v>2.9424808797574213</v>
      </c>
      <c r="AT67" s="362">
        <v>2.8976784178847694</v>
      </c>
      <c r="AU67" s="362">
        <v>2.7377019504910063</v>
      </c>
      <c r="AV67" s="362">
        <v>3.0551658596189406</v>
      </c>
      <c r="AW67" s="362">
        <v>2.7048920667963872</v>
      </c>
      <c r="AX67" s="362">
        <v>3.1918359958365263</v>
      </c>
      <c r="AY67" s="362">
        <v>3.1212381771281046</v>
      </c>
      <c r="AZ67" s="431">
        <v>2.7689279087658849</v>
      </c>
      <c r="BA67" s="365">
        <v>3.6008143639407924</v>
      </c>
      <c r="BB67" s="97">
        <v>0.29688319510255345</v>
      </c>
      <c r="BC67" s="97">
        <v>8.0604200979743634E-3</v>
      </c>
      <c r="BD67" s="97">
        <v>6.0818622748407668E-3</v>
      </c>
    </row>
    <row r="68" spans="1:56">
      <c r="A68" t="s">
        <v>97</v>
      </c>
      <c r="B68" s="362">
        <v>0</v>
      </c>
      <c r="C68" s="362">
        <v>0</v>
      </c>
      <c r="D68" s="362">
        <v>0</v>
      </c>
      <c r="E68" s="362">
        <v>0</v>
      </c>
      <c r="F68" s="362">
        <v>0</v>
      </c>
      <c r="G68" s="362">
        <v>0</v>
      </c>
      <c r="H68" s="362">
        <v>0</v>
      </c>
      <c r="I68" s="362">
        <v>0</v>
      </c>
      <c r="J68" s="362">
        <v>0</v>
      </c>
      <c r="K68" s="362">
        <v>0</v>
      </c>
      <c r="L68" s="362">
        <v>0</v>
      </c>
      <c r="M68" s="362">
        <v>0</v>
      </c>
      <c r="N68" s="362">
        <v>0</v>
      </c>
      <c r="O68" s="362">
        <v>0</v>
      </c>
      <c r="P68" s="362">
        <v>0</v>
      </c>
      <c r="Q68" s="362">
        <v>0</v>
      </c>
      <c r="R68" s="362">
        <v>0</v>
      </c>
      <c r="S68" s="362">
        <v>0</v>
      </c>
      <c r="T68" s="362">
        <v>0</v>
      </c>
      <c r="U68" s="362">
        <v>0</v>
      </c>
      <c r="V68" s="362">
        <v>0</v>
      </c>
      <c r="W68" s="362">
        <v>0</v>
      </c>
      <c r="X68" s="362">
        <v>0</v>
      </c>
      <c r="Y68" s="362">
        <v>0</v>
      </c>
      <c r="Z68" s="362">
        <v>0</v>
      </c>
      <c r="AA68" s="362">
        <v>0</v>
      </c>
      <c r="AB68" s="362">
        <v>0</v>
      </c>
      <c r="AC68" s="362">
        <v>0</v>
      </c>
      <c r="AD68" s="362">
        <v>0</v>
      </c>
      <c r="AE68" s="362">
        <v>0</v>
      </c>
      <c r="AF68" s="362">
        <v>0</v>
      </c>
      <c r="AG68" s="362">
        <v>0</v>
      </c>
      <c r="AH68" s="362">
        <v>0</v>
      </c>
      <c r="AI68" s="362">
        <v>0</v>
      </c>
      <c r="AJ68" s="362">
        <v>0</v>
      </c>
      <c r="AK68" s="362">
        <v>0</v>
      </c>
      <c r="AL68" s="362">
        <v>0</v>
      </c>
      <c r="AM68" s="362">
        <v>0</v>
      </c>
      <c r="AN68" s="362">
        <v>0</v>
      </c>
      <c r="AO68" s="362">
        <v>0</v>
      </c>
      <c r="AP68" s="362">
        <v>0</v>
      </c>
      <c r="AQ68" s="362">
        <v>0</v>
      </c>
      <c r="AR68" s="362">
        <v>0</v>
      </c>
      <c r="AS68" s="362">
        <v>0</v>
      </c>
      <c r="AT68" s="362">
        <v>0</v>
      </c>
      <c r="AU68" s="362">
        <v>0</v>
      </c>
      <c r="AV68" s="362">
        <v>0</v>
      </c>
      <c r="AW68" s="362">
        <v>0</v>
      </c>
      <c r="AX68" s="362">
        <v>0</v>
      </c>
      <c r="AY68" s="362">
        <v>0</v>
      </c>
      <c r="AZ68" s="431">
        <v>0</v>
      </c>
      <c r="BA68" s="365">
        <v>0</v>
      </c>
      <c r="BB68" s="97">
        <v>0</v>
      </c>
      <c r="BC68" s="97">
        <v>0</v>
      </c>
      <c r="BD68" s="97">
        <v>0</v>
      </c>
    </row>
    <row r="69" spans="1:56">
      <c r="A69" s="175" t="s">
        <v>98</v>
      </c>
      <c r="B69" s="369">
        <v>0</v>
      </c>
      <c r="C69" s="369">
        <v>0</v>
      </c>
      <c r="D69" s="369">
        <v>0</v>
      </c>
      <c r="E69" s="369">
        <v>0</v>
      </c>
      <c r="F69" s="369">
        <v>0</v>
      </c>
      <c r="G69" s="369">
        <v>0</v>
      </c>
      <c r="H69" s="369">
        <v>0</v>
      </c>
      <c r="I69" s="369">
        <v>0</v>
      </c>
      <c r="J69" s="369">
        <v>0</v>
      </c>
      <c r="K69" s="369">
        <v>0</v>
      </c>
      <c r="L69" s="369">
        <v>0</v>
      </c>
      <c r="M69" s="369">
        <v>0</v>
      </c>
      <c r="N69" s="369">
        <v>0</v>
      </c>
      <c r="O69" s="369">
        <v>0</v>
      </c>
      <c r="P69" s="369">
        <v>0</v>
      </c>
      <c r="Q69" s="369">
        <v>0</v>
      </c>
      <c r="R69" s="369">
        <v>0</v>
      </c>
      <c r="S69" s="369">
        <v>0</v>
      </c>
      <c r="T69" s="369">
        <v>0</v>
      </c>
      <c r="U69" s="369">
        <v>0.93500000000000005</v>
      </c>
      <c r="V69" s="369">
        <v>1.266</v>
      </c>
      <c r="W69" s="369">
        <v>2.097</v>
      </c>
      <c r="X69" s="369">
        <v>1.4690000000000001</v>
      </c>
      <c r="Y69" s="369">
        <v>2.5</v>
      </c>
      <c r="Z69" s="369">
        <v>2.6440000000000001</v>
      </c>
      <c r="AA69" s="369">
        <v>2.0129999999999999</v>
      </c>
      <c r="AB69" s="369">
        <v>2.1779999999999999</v>
      </c>
      <c r="AC69" s="369">
        <v>2.2130000000000001</v>
      </c>
      <c r="AD69" s="369">
        <v>1.728</v>
      </c>
      <c r="AE69" s="369">
        <v>2.3109999999999999</v>
      </c>
      <c r="AF69" s="369">
        <v>2.6920000000000002</v>
      </c>
      <c r="AG69" s="369">
        <v>2.8050000000000002</v>
      </c>
      <c r="AH69" s="369">
        <v>3.012</v>
      </c>
      <c r="AI69" s="369">
        <v>3.24</v>
      </c>
      <c r="AJ69" s="369">
        <v>3.0580000000000003</v>
      </c>
      <c r="AK69" s="369">
        <v>3.0990000000000002</v>
      </c>
      <c r="AL69" s="369">
        <v>2.5540000000000003</v>
      </c>
      <c r="AM69" s="369">
        <v>2.8570000000000002</v>
      </c>
      <c r="AN69" s="369">
        <v>2.865321084310076</v>
      </c>
      <c r="AO69" s="369">
        <v>3.0241661764040249</v>
      </c>
      <c r="AP69" s="369">
        <v>2.5553242521609167</v>
      </c>
      <c r="AQ69" s="369">
        <v>2.665520206362844</v>
      </c>
      <c r="AR69" s="369">
        <v>2.560754853600026</v>
      </c>
      <c r="AS69" s="369">
        <v>2.9424808797574213</v>
      </c>
      <c r="AT69" s="369">
        <v>2.8976784178847694</v>
      </c>
      <c r="AU69" s="369">
        <v>2.7377019504910063</v>
      </c>
      <c r="AV69" s="369">
        <v>3.0551658596189406</v>
      </c>
      <c r="AW69" s="369">
        <v>2.7048920667963872</v>
      </c>
      <c r="AX69" s="369">
        <v>3.1918359958365263</v>
      </c>
      <c r="AY69" s="369">
        <v>3.1212381771281046</v>
      </c>
      <c r="AZ69" s="369">
        <v>2.7689279087658849</v>
      </c>
      <c r="BA69" s="369">
        <v>3.6008143639407924</v>
      </c>
      <c r="BB69" s="270">
        <v>0.29688319510255345</v>
      </c>
      <c r="BC69" s="270">
        <v>8.0604200979743634E-3</v>
      </c>
      <c r="BD69" s="270">
        <v>6.0818622748407668E-3</v>
      </c>
    </row>
    <row r="70" spans="1:56">
      <c r="B70" s="362"/>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362"/>
      <c r="AZ70" s="431"/>
      <c r="BA70" s="365"/>
      <c r="BB70" s="97"/>
      <c r="BC70" s="97"/>
      <c r="BD70" s="97"/>
    </row>
    <row r="71" spans="1:56">
      <c r="A71" t="s">
        <v>104</v>
      </c>
      <c r="B71" s="362">
        <v>0</v>
      </c>
      <c r="C71" s="362">
        <v>0</v>
      </c>
      <c r="D71" s="362">
        <v>0</v>
      </c>
      <c r="E71" s="362">
        <v>0</v>
      </c>
      <c r="F71" s="362">
        <v>0</v>
      </c>
      <c r="G71" s="362">
        <v>0</v>
      </c>
      <c r="H71" s="362">
        <v>0</v>
      </c>
      <c r="I71" s="362">
        <v>0</v>
      </c>
      <c r="J71" s="362">
        <v>0</v>
      </c>
      <c r="K71" s="362">
        <v>0</v>
      </c>
      <c r="L71" s="362">
        <v>0</v>
      </c>
      <c r="M71" s="362">
        <v>0</v>
      </c>
      <c r="N71" s="362">
        <v>0</v>
      </c>
      <c r="O71" s="362">
        <v>0</v>
      </c>
      <c r="P71" s="362">
        <v>0</v>
      </c>
      <c r="Q71" s="362">
        <v>0</v>
      </c>
      <c r="R71" s="362">
        <v>0</v>
      </c>
      <c r="S71" s="362">
        <v>0</v>
      </c>
      <c r="T71" s="362">
        <v>0</v>
      </c>
      <c r="U71" s="362">
        <v>0</v>
      </c>
      <c r="V71" s="362">
        <v>0</v>
      </c>
      <c r="W71" s="362">
        <v>0</v>
      </c>
      <c r="X71" s="362">
        <v>0</v>
      </c>
      <c r="Y71" s="362">
        <v>0</v>
      </c>
      <c r="Z71" s="362">
        <v>0</v>
      </c>
      <c r="AA71" s="362">
        <v>0</v>
      </c>
      <c r="AB71" s="362">
        <v>0</v>
      </c>
      <c r="AC71" s="362">
        <v>0</v>
      </c>
      <c r="AD71" s="362">
        <v>0</v>
      </c>
      <c r="AE71" s="362">
        <v>0</v>
      </c>
      <c r="AF71" s="362">
        <v>0</v>
      </c>
      <c r="AG71" s="362">
        <v>0</v>
      </c>
      <c r="AH71" s="362">
        <v>0</v>
      </c>
      <c r="AI71" s="362">
        <v>0</v>
      </c>
      <c r="AJ71" s="362">
        <v>0</v>
      </c>
      <c r="AK71" s="362">
        <v>0</v>
      </c>
      <c r="AL71" s="362">
        <v>0</v>
      </c>
      <c r="AM71" s="362">
        <v>0</v>
      </c>
      <c r="AN71" s="362">
        <v>0</v>
      </c>
      <c r="AO71" s="362">
        <v>0</v>
      </c>
      <c r="AP71" s="362">
        <v>0</v>
      </c>
      <c r="AQ71" s="362">
        <v>0</v>
      </c>
      <c r="AR71" s="362">
        <v>0</v>
      </c>
      <c r="AS71" s="362">
        <v>0</v>
      </c>
      <c r="AT71" s="362">
        <v>0</v>
      </c>
      <c r="AU71" s="362">
        <v>0</v>
      </c>
      <c r="AV71" s="362">
        <v>0</v>
      </c>
      <c r="AW71" s="362">
        <v>0</v>
      </c>
      <c r="AX71" s="362">
        <v>0</v>
      </c>
      <c r="AY71" s="362">
        <v>0</v>
      </c>
      <c r="AZ71" s="431">
        <v>0</v>
      </c>
      <c r="BA71" s="365">
        <v>0</v>
      </c>
      <c r="BB71" s="97">
        <v>0</v>
      </c>
      <c r="BC71" s="97">
        <v>0</v>
      </c>
      <c r="BD71" s="97">
        <v>0</v>
      </c>
    </row>
    <row r="72" spans="1:56">
      <c r="A72" t="s">
        <v>164</v>
      </c>
      <c r="B72" s="362">
        <v>0</v>
      </c>
      <c r="C72" s="362">
        <v>0</v>
      </c>
      <c r="D72" s="362">
        <v>0</v>
      </c>
      <c r="E72" s="362">
        <v>0</v>
      </c>
      <c r="F72" s="362">
        <v>0</v>
      </c>
      <c r="G72" s="362">
        <v>0</v>
      </c>
      <c r="H72" s="362">
        <v>0</v>
      </c>
      <c r="I72" s="362">
        <v>0</v>
      </c>
      <c r="J72" s="362">
        <v>0</v>
      </c>
      <c r="K72" s="362">
        <v>0</v>
      </c>
      <c r="L72" s="362">
        <v>0</v>
      </c>
      <c r="M72" s="362">
        <v>0</v>
      </c>
      <c r="N72" s="362">
        <v>0</v>
      </c>
      <c r="O72" s="362">
        <v>0</v>
      </c>
      <c r="P72" s="362">
        <v>0</v>
      </c>
      <c r="Q72" s="362">
        <v>0</v>
      </c>
      <c r="R72" s="362">
        <v>0</v>
      </c>
      <c r="S72" s="362">
        <v>0</v>
      </c>
      <c r="T72" s="362">
        <v>0</v>
      </c>
      <c r="U72" s="362">
        <v>0</v>
      </c>
      <c r="V72" s="362">
        <v>0</v>
      </c>
      <c r="W72" s="362">
        <v>0</v>
      </c>
      <c r="X72" s="362">
        <v>0</v>
      </c>
      <c r="Y72" s="362">
        <v>0</v>
      </c>
      <c r="Z72" s="362">
        <v>0</v>
      </c>
      <c r="AA72" s="362">
        <v>0</v>
      </c>
      <c r="AB72" s="362">
        <v>0</v>
      </c>
      <c r="AC72" s="362">
        <v>0</v>
      </c>
      <c r="AD72" s="362">
        <v>0</v>
      </c>
      <c r="AE72" s="362">
        <v>0</v>
      </c>
      <c r="AF72" s="362">
        <v>0</v>
      </c>
      <c r="AG72" s="362">
        <v>0</v>
      </c>
      <c r="AH72" s="362">
        <v>0</v>
      </c>
      <c r="AI72" s="362">
        <v>0</v>
      </c>
      <c r="AJ72" s="362">
        <v>0</v>
      </c>
      <c r="AK72" s="362">
        <v>0</v>
      </c>
      <c r="AL72" s="362">
        <v>0</v>
      </c>
      <c r="AM72" s="362">
        <v>0</v>
      </c>
      <c r="AN72" s="362">
        <v>0</v>
      </c>
      <c r="AO72" s="362">
        <v>0</v>
      </c>
      <c r="AP72" s="362">
        <v>0</v>
      </c>
      <c r="AQ72" s="362">
        <v>0</v>
      </c>
      <c r="AR72" s="362">
        <v>0</v>
      </c>
      <c r="AS72" s="362">
        <v>0</v>
      </c>
      <c r="AT72" s="362">
        <v>0</v>
      </c>
      <c r="AU72" s="362">
        <v>0</v>
      </c>
      <c r="AV72" s="362">
        <v>0</v>
      </c>
      <c r="AW72" s="362">
        <v>0</v>
      </c>
      <c r="AX72" s="362">
        <v>0</v>
      </c>
      <c r="AY72" s="362">
        <v>0</v>
      </c>
      <c r="AZ72" s="431">
        <v>0</v>
      </c>
      <c r="BA72" s="365">
        <v>0</v>
      </c>
      <c r="BB72" s="97">
        <v>0</v>
      </c>
      <c r="BC72" s="97">
        <v>0</v>
      </c>
      <c r="BD72" s="97">
        <v>0</v>
      </c>
    </row>
    <row r="73" spans="1:56">
      <c r="A73" t="s">
        <v>54</v>
      </c>
      <c r="B73" s="362">
        <v>0</v>
      </c>
      <c r="C73" s="362">
        <v>0</v>
      </c>
      <c r="D73" s="362">
        <v>0</v>
      </c>
      <c r="E73" s="362">
        <v>0</v>
      </c>
      <c r="F73" s="362">
        <v>0</v>
      </c>
      <c r="G73" s="362">
        <v>0</v>
      </c>
      <c r="H73" s="362">
        <v>0</v>
      </c>
      <c r="I73" s="362">
        <v>0</v>
      </c>
      <c r="J73" s="362">
        <v>0</v>
      </c>
      <c r="K73" s="362">
        <v>0</v>
      </c>
      <c r="L73" s="362">
        <v>0</v>
      </c>
      <c r="M73" s="362">
        <v>0</v>
      </c>
      <c r="N73" s="362">
        <v>0</v>
      </c>
      <c r="O73" s="362">
        <v>0</v>
      </c>
      <c r="P73" s="362">
        <v>0</v>
      </c>
      <c r="Q73" s="362">
        <v>0</v>
      </c>
      <c r="R73" s="362">
        <v>0</v>
      </c>
      <c r="S73" s="362">
        <v>0</v>
      </c>
      <c r="T73" s="362">
        <v>0</v>
      </c>
      <c r="U73" s="362">
        <v>0</v>
      </c>
      <c r="V73" s="362">
        <v>0</v>
      </c>
      <c r="W73" s="362">
        <v>0</v>
      </c>
      <c r="X73" s="362">
        <v>0</v>
      </c>
      <c r="Y73" s="362">
        <v>0</v>
      </c>
      <c r="Z73" s="362">
        <v>0</v>
      </c>
      <c r="AA73" s="362">
        <v>0</v>
      </c>
      <c r="AB73" s="362">
        <v>0</v>
      </c>
      <c r="AC73" s="362">
        <v>0</v>
      </c>
      <c r="AD73" s="362">
        <v>0.36299999999999999</v>
      </c>
      <c r="AE73" s="362">
        <v>3.34</v>
      </c>
      <c r="AF73" s="362">
        <v>2.9039999999999999</v>
      </c>
      <c r="AG73" s="362">
        <v>3.2450000000000001</v>
      </c>
      <c r="AH73" s="362">
        <v>3.2629999999999999</v>
      </c>
      <c r="AI73" s="362">
        <v>3.1910000000000003</v>
      </c>
      <c r="AJ73" s="362">
        <v>3.383</v>
      </c>
      <c r="AK73" s="362">
        <v>3.7880000000000003</v>
      </c>
      <c r="AL73" s="362">
        <v>3.9540000000000002</v>
      </c>
      <c r="AM73" s="362">
        <v>5.6870000000000003</v>
      </c>
      <c r="AN73" s="362">
        <v>9.8090000000000011</v>
      </c>
      <c r="AO73" s="362">
        <v>11.419876001267095</v>
      </c>
      <c r="AP73" s="362">
        <v>12.012490383309904</v>
      </c>
      <c r="AQ73" s="362">
        <v>12.409603113544776</v>
      </c>
      <c r="AR73" s="362">
        <v>14.058469475494356</v>
      </c>
      <c r="AS73" s="362">
        <v>15.475856451101899</v>
      </c>
      <c r="AT73" s="362">
        <v>15.869575055437327</v>
      </c>
      <c r="AU73" s="362">
        <v>16.71720143005831</v>
      </c>
      <c r="AV73" s="362">
        <v>19.538851427795549</v>
      </c>
      <c r="AW73" s="362">
        <v>22.037833190025708</v>
      </c>
      <c r="AX73" s="362">
        <v>25.255238267638045</v>
      </c>
      <c r="AY73" s="362">
        <v>29.990043897361517</v>
      </c>
      <c r="AZ73" s="431">
        <v>38.64551749106198</v>
      </c>
      <c r="BA73" s="365">
        <v>48.241842784088142</v>
      </c>
      <c r="BB73" s="97">
        <v>0.24490594495460982</v>
      </c>
      <c r="BC73" s="97">
        <v>0.1239490056036765</v>
      </c>
      <c r="BD73" s="97">
        <v>8.1481635553198234E-2</v>
      </c>
    </row>
    <row r="74" spans="1:56">
      <c r="A74" t="s">
        <v>165</v>
      </c>
      <c r="B74" s="362">
        <v>0</v>
      </c>
      <c r="C74" s="362">
        <v>0</v>
      </c>
      <c r="D74" s="362">
        <v>0</v>
      </c>
      <c r="E74" s="362">
        <v>0</v>
      </c>
      <c r="F74" s="362">
        <v>0</v>
      </c>
      <c r="G74" s="362">
        <v>0</v>
      </c>
      <c r="H74" s="362">
        <v>0</v>
      </c>
      <c r="I74" s="362">
        <v>0</v>
      </c>
      <c r="J74" s="362">
        <v>0</v>
      </c>
      <c r="K74" s="362">
        <v>0</v>
      </c>
      <c r="L74" s="362">
        <v>0</v>
      </c>
      <c r="M74" s="362">
        <v>0</v>
      </c>
      <c r="N74" s="362">
        <v>0</v>
      </c>
      <c r="O74" s="362">
        <v>0</v>
      </c>
      <c r="P74" s="362">
        <v>0</v>
      </c>
      <c r="Q74" s="362">
        <v>0</v>
      </c>
      <c r="R74" s="362">
        <v>0</v>
      </c>
      <c r="S74" s="362">
        <v>0</v>
      </c>
      <c r="T74" s="362">
        <v>0</v>
      </c>
      <c r="U74" s="362">
        <v>0</v>
      </c>
      <c r="V74" s="362">
        <v>0</v>
      </c>
      <c r="W74" s="362">
        <v>0</v>
      </c>
      <c r="X74" s="362">
        <v>0</v>
      </c>
      <c r="Y74" s="362">
        <v>0</v>
      </c>
      <c r="Z74" s="362">
        <v>0</v>
      </c>
      <c r="AA74" s="362">
        <v>0</v>
      </c>
      <c r="AB74" s="362">
        <v>0</v>
      </c>
      <c r="AC74" s="362">
        <v>0</v>
      </c>
      <c r="AD74" s="362">
        <v>0</v>
      </c>
      <c r="AE74" s="362">
        <v>0</v>
      </c>
      <c r="AF74" s="362">
        <v>0</v>
      </c>
      <c r="AG74" s="362">
        <v>0</v>
      </c>
      <c r="AH74" s="362">
        <v>0</v>
      </c>
      <c r="AI74" s="362">
        <v>0</v>
      </c>
      <c r="AJ74" s="362">
        <v>0</v>
      </c>
      <c r="AK74" s="362">
        <v>0</v>
      </c>
      <c r="AL74" s="362">
        <v>0</v>
      </c>
      <c r="AM74" s="362">
        <v>0</v>
      </c>
      <c r="AN74" s="362">
        <v>0</v>
      </c>
      <c r="AO74" s="362">
        <v>0</v>
      </c>
      <c r="AP74" s="362">
        <v>0</v>
      </c>
      <c r="AQ74" s="362">
        <v>0</v>
      </c>
      <c r="AR74" s="362">
        <v>0</v>
      </c>
      <c r="AS74" s="362">
        <v>0</v>
      </c>
      <c r="AT74" s="362">
        <v>0</v>
      </c>
      <c r="AU74" s="362">
        <v>0</v>
      </c>
      <c r="AV74" s="362">
        <v>0</v>
      </c>
      <c r="AW74" s="362">
        <v>0</v>
      </c>
      <c r="AX74" s="362">
        <v>0</v>
      </c>
      <c r="AY74" s="362">
        <v>0</v>
      </c>
      <c r="AZ74" s="431">
        <v>0</v>
      </c>
      <c r="BA74" s="365">
        <v>0</v>
      </c>
      <c r="BB74" s="97">
        <v>0</v>
      </c>
      <c r="BC74" s="97">
        <v>0</v>
      </c>
      <c r="BD74" s="97">
        <v>0</v>
      </c>
    </row>
    <row r="75" spans="1:56">
      <c r="A75" t="s">
        <v>100</v>
      </c>
      <c r="B75" s="362">
        <v>0</v>
      </c>
      <c r="C75" s="362">
        <v>0</v>
      </c>
      <c r="D75" s="362">
        <v>0</v>
      </c>
      <c r="E75" s="362">
        <v>0</v>
      </c>
      <c r="F75" s="362">
        <v>0.16400000000000001</v>
      </c>
      <c r="G75" s="362">
        <v>0.29599999999999999</v>
      </c>
      <c r="H75" s="362">
        <v>0.22</v>
      </c>
      <c r="I75" s="362">
        <v>0.20899999999999999</v>
      </c>
      <c r="J75" s="362">
        <v>0.442</v>
      </c>
      <c r="K75" s="362">
        <v>0.40700000000000003</v>
      </c>
      <c r="L75" s="362">
        <v>0.48499999999999999</v>
      </c>
      <c r="M75" s="362">
        <v>0.60099999999999998</v>
      </c>
      <c r="N75" s="362">
        <v>0.41899999999999998</v>
      </c>
      <c r="O75" s="362">
        <v>0.51200000000000001</v>
      </c>
      <c r="P75" s="362">
        <v>0.53100000000000003</v>
      </c>
      <c r="Q75" s="362">
        <v>0.55400000000000005</v>
      </c>
      <c r="R75" s="362">
        <v>0.55800000000000005</v>
      </c>
      <c r="S75" s="362">
        <v>0.48799999999999999</v>
      </c>
      <c r="T75" s="362">
        <v>0.69600000000000006</v>
      </c>
      <c r="U75" s="362">
        <v>0.91400000000000003</v>
      </c>
      <c r="V75" s="362">
        <v>1.02</v>
      </c>
      <c r="W75" s="362">
        <v>1.1360000000000001</v>
      </c>
      <c r="X75" s="362">
        <v>1.204</v>
      </c>
      <c r="Y75" s="362">
        <v>1.375</v>
      </c>
      <c r="Z75" s="362">
        <v>0.91</v>
      </c>
      <c r="AA75" s="362">
        <v>1.4470000000000001</v>
      </c>
      <c r="AB75" s="362">
        <v>1.2250000000000001</v>
      </c>
      <c r="AC75" s="362">
        <v>1.4490000000000001</v>
      </c>
      <c r="AD75" s="362">
        <v>1.409</v>
      </c>
      <c r="AE75" s="362">
        <v>1.119</v>
      </c>
      <c r="AF75" s="362">
        <v>1.7230000000000001</v>
      </c>
      <c r="AG75" s="362">
        <v>1.901</v>
      </c>
      <c r="AH75" s="362">
        <v>2.2789999999999999</v>
      </c>
      <c r="AI75" s="362">
        <v>2.573</v>
      </c>
      <c r="AJ75" s="362">
        <v>2.88</v>
      </c>
      <c r="AK75" s="362">
        <v>3.5680000000000001</v>
      </c>
      <c r="AL75" s="362">
        <v>4.274</v>
      </c>
      <c r="AM75" s="362">
        <v>4.3790000000000004</v>
      </c>
      <c r="AN75" s="362">
        <v>4.1050000000000004</v>
      </c>
      <c r="AO75" s="362">
        <v>3.7930000000000001</v>
      </c>
      <c r="AP75" s="362">
        <v>4.0330000000000004</v>
      </c>
      <c r="AQ75" s="362">
        <v>3.9896275512512851</v>
      </c>
      <c r="AR75" s="362">
        <v>4.0348870887450623</v>
      </c>
      <c r="AS75" s="362">
        <v>3.4463343440285876</v>
      </c>
      <c r="AT75" s="362">
        <v>3.8050821378467514</v>
      </c>
      <c r="AU75" s="362">
        <v>5.2229058243200228</v>
      </c>
      <c r="AV75" s="362">
        <v>7.2914083359731805</v>
      </c>
      <c r="AW75" s="362">
        <v>7.4986898674027849</v>
      </c>
      <c r="AX75" s="362">
        <v>7.5368240032583307</v>
      </c>
      <c r="AY75" s="362">
        <v>7.8485178983572119</v>
      </c>
      <c r="AZ75" s="431">
        <v>8.6680363850296072</v>
      </c>
      <c r="BA75" s="365">
        <v>8.5752726614472206</v>
      </c>
      <c r="BB75" s="97">
        <v>-1.340481570985641E-2</v>
      </c>
      <c r="BC75" s="97">
        <v>7.9516414534769542E-2</v>
      </c>
      <c r="BD75" s="97">
        <v>1.4483842271460897E-2</v>
      </c>
    </row>
    <row r="76" spans="1:56">
      <c r="A76" t="s">
        <v>105</v>
      </c>
      <c r="B76" s="362">
        <v>0</v>
      </c>
      <c r="C76" s="362">
        <v>0</v>
      </c>
      <c r="D76" s="362">
        <v>0</v>
      </c>
      <c r="E76" s="362">
        <v>0</v>
      </c>
      <c r="F76" s="362">
        <v>0</v>
      </c>
      <c r="G76" s="362">
        <v>0</v>
      </c>
      <c r="H76" s="362">
        <v>0</v>
      </c>
      <c r="I76" s="362">
        <v>0</v>
      </c>
      <c r="J76" s="362">
        <v>0</v>
      </c>
      <c r="K76" s="362">
        <v>0</v>
      </c>
      <c r="L76" s="362">
        <v>0</v>
      </c>
      <c r="M76" s="362">
        <v>0</v>
      </c>
      <c r="N76" s="362">
        <v>0</v>
      </c>
      <c r="O76" s="362">
        <v>0</v>
      </c>
      <c r="P76" s="362">
        <v>0</v>
      </c>
      <c r="Q76" s="362">
        <v>0</v>
      </c>
      <c r="R76" s="362">
        <v>0</v>
      </c>
      <c r="S76" s="362">
        <v>0</v>
      </c>
      <c r="T76" s="362">
        <v>0</v>
      </c>
      <c r="U76" s="362">
        <v>0</v>
      </c>
      <c r="V76" s="362">
        <v>0</v>
      </c>
      <c r="W76" s="362">
        <v>0</v>
      </c>
      <c r="X76" s="362">
        <v>0</v>
      </c>
      <c r="Y76" s="362">
        <v>0</v>
      </c>
      <c r="Z76" s="362">
        <v>0</v>
      </c>
      <c r="AA76" s="362">
        <v>0</v>
      </c>
      <c r="AB76" s="362">
        <v>0</v>
      </c>
      <c r="AC76" s="362">
        <v>0</v>
      </c>
      <c r="AD76" s="362">
        <v>0</v>
      </c>
      <c r="AE76" s="362">
        <v>0</v>
      </c>
      <c r="AF76" s="362">
        <v>0</v>
      </c>
      <c r="AG76" s="362">
        <v>0</v>
      </c>
      <c r="AH76" s="362">
        <v>0</v>
      </c>
      <c r="AI76" s="362">
        <v>0</v>
      </c>
      <c r="AJ76" s="362">
        <v>0</v>
      </c>
      <c r="AK76" s="362">
        <v>0</v>
      </c>
      <c r="AL76" s="362">
        <v>0</v>
      </c>
      <c r="AM76" s="362">
        <v>0</v>
      </c>
      <c r="AN76" s="362">
        <v>0</v>
      </c>
      <c r="AO76" s="362">
        <v>0</v>
      </c>
      <c r="AP76" s="362">
        <v>0</v>
      </c>
      <c r="AQ76" s="362">
        <v>0</v>
      </c>
      <c r="AR76" s="362">
        <v>0</v>
      </c>
      <c r="AS76" s="362">
        <v>0</v>
      </c>
      <c r="AT76" s="362">
        <v>0</v>
      </c>
      <c r="AU76" s="362">
        <v>0</v>
      </c>
      <c r="AV76" s="362">
        <v>0</v>
      </c>
      <c r="AW76" s="362">
        <v>0</v>
      </c>
      <c r="AX76" s="362">
        <v>0</v>
      </c>
      <c r="AY76" s="362">
        <v>0</v>
      </c>
      <c r="AZ76" s="431">
        <v>0</v>
      </c>
      <c r="BA76" s="365">
        <v>0</v>
      </c>
      <c r="BB76" s="97">
        <v>0</v>
      </c>
      <c r="BC76" s="97">
        <v>0</v>
      </c>
      <c r="BD76" s="97">
        <v>0</v>
      </c>
    </row>
    <row r="77" spans="1:56">
      <c r="A77" t="s">
        <v>166</v>
      </c>
      <c r="B77" s="362">
        <v>6.0000000000000001E-3</v>
      </c>
      <c r="C77" s="362">
        <v>8.4000000000000005E-2</v>
      </c>
      <c r="D77" s="362">
        <v>0.192</v>
      </c>
      <c r="E77" s="362">
        <v>0.16300000000000001</v>
      </c>
      <c r="F77" s="362">
        <v>0.21199999999999999</v>
      </c>
      <c r="G77" s="362">
        <v>0.748</v>
      </c>
      <c r="H77" s="362">
        <v>1.6060000000000001</v>
      </c>
      <c r="I77" s="362">
        <v>1.9870000000000001</v>
      </c>
      <c r="J77" s="362">
        <v>2.149</v>
      </c>
      <c r="K77" s="362">
        <v>4.2050000000000001</v>
      </c>
      <c r="L77" s="362">
        <v>4.9130000000000003</v>
      </c>
      <c r="M77" s="362">
        <v>8.3160000000000007</v>
      </c>
      <c r="N77" s="362">
        <v>6.3740000000000006</v>
      </c>
      <c r="O77" s="362">
        <v>11.776</v>
      </c>
      <c r="P77" s="362">
        <v>14.018000000000001</v>
      </c>
      <c r="Q77" s="362">
        <v>18.696000000000002</v>
      </c>
      <c r="R77" s="362">
        <v>19.373000000000001</v>
      </c>
      <c r="S77" s="362">
        <v>23.88</v>
      </c>
      <c r="T77" s="362">
        <v>24.616</v>
      </c>
      <c r="U77" s="362">
        <v>28.678000000000001</v>
      </c>
      <c r="V77" s="362">
        <v>34.384</v>
      </c>
      <c r="W77" s="362">
        <v>37.67</v>
      </c>
      <c r="X77" s="362">
        <v>42.856000000000002</v>
      </c>
      <c r="Y77" s="362">
        <v>39.591000000000001</v>
      </c>
      <c r="Z77" s="362">
        <v>42.237000000000002</v>
      </c>
      <c r="AA77" s="362">
        <v>44.288000000000004</v>
      </c>
      <c r="AB77" s="362">
        <v>47.378</v>
      </c>
      <c r="AC77" s="362">
        <v>49.335999999999999</v>
      </c>
      <c r="AD77" s="362">
        <v>56.256</v>
      </c>
      <c r="AE77" s="362">
        <v>58.718000000000004</v>
      </c>
      <c r="AF77" s="362">
        <v>65.134</v>
      </c>
      <c r="AG77" s="362">
        <v>67.332000000000008</v>
      </c>
      <c r="AH77" s="362">
        <v>72.805000000000007</v>
      </c>
      <c r="AI77" s="362">
        <v>74.042000000000002</v>
      </c>
      <c r="AJ77" s="362">
        <v>71.888000000000005</v>
      </c>
      <c r="AK77" s="362">
        <v>72.349000000000004</v>
      </c>
      <c r="AL77" s="362">
        <v>72.656000000000006</v>
      </c>
      <c r="AM77" s="362">
        <v>71.260999999999996</v>
      </c>
      <c r="AN77" s="362">
        <v>52.139000000000003</v>
      </c>
      <c r="AO77" s="362">
        <v>64.697000000000003</v>
      </c>
      <c r="AP77" s="362">
        <v>66.307191021405359</v>
      </c>
      <c r="AQ77" s="362">
        <v>69.015703489161154</v>
      </c>
      <c r="AR77" s="362">
        <v>63.132778205185978</v>
      </c>
      <c r="AS77" s="362">
        <v>56.96338869529778</v>
      </c>
      <c r="AT77" s="362">
        <v>65.021496130696221</v>
      </c>
      <c r="AU77" s="362">
        <v>66.152645155450699</v>
      </c>
      <c r="AV77" s="362">
        <v>36.86638118296586</v>
      </c>
      <c r="AW77" s="362">
        <v>4.070914603792354</v>
      </c>
      <c r="AX77" s="362">
        <v>3.3042947006380827</v>
      </c>
      <c r="AY77" s="362">
        <v>0</v>
      </c>
      <c r="AZ77" s="431">
        <v>1.0237602389464593</v>
      </c>
      <c r="BA77" s="365">
        <v>4.0002534280671433</v>
      </c>
      <c r="BB77" s="97">
        <v>2.8967363862435866</v>
      </c>
      <c r="BC77" s="97">
        <v>-0.34103285368054703</v>
      </c>
      <c r="BD77" s="97">
        <v>6.7565244844607743E-3</v>
      </c>
    </row>
    <row r="78" spans="1:56">
      <c r="A78" t="s">
        <v>106</v>
      </c>
      <c r="B78" s="362">
        <v>0</v>
      </c>
      <c r="C78" s="362">
        <v>0</v>
      </c>
      <c r="D78" s="362">
        <v>0</v>
      </c>
      <c r="E78" s="362">
        <v>0</v>
      </c>
      <c r="F78" s="362">
        <v>0</v>
      </c>
      <c r="G78" s="362">
        <v>0</v>
      </c>
      <c r="H78" s="362">
        <v>0</v>
      </c>
      <c r="I78" s="362">
        <v>0</v>
      </c>
      <c r="J78" s="362">
        <v>0</v>
      </c>
      <c r="K78" s="362">
        <v>0</v>
      </c>
      <c r="L78" s="362">
        <v>0</v>
      </c>
      <c r="M78" s="362">
        <v>0</v>
      </c>
      <c r="N78" s="362">
        <v>0</v>
      </c>
      <c r="O78" s="362">
        <v>0</v>
      </c>
      <c r="P78" s="362">
        <v>0</v>
      </c>
      <c r="Q78" s="362">
        <v>0</v>
      </c>
      <c r="R78" s="362">
        <v>0</v>
      </c>
      <c r="S78" s="362">
        <v>0</v>
      </c>
      <c r="T78" s="362">
        <v>0</v>
      </c>
      <c r="U78" s="362">
        <v>0</v>
      </c>
      <c r="V78" s="362">
        <v>0</v>
      </c>
      <c r="W78" s="362">
        <v>0</v>
      </c>
      <c r="X78" s="362">
        <v>0</v>
      </c>
      <c r="Y78" s="362">
        <v>0</v>
      </c>
      <c r="Z78" s="362">
        <v>0</v>
      </c>
      <c r="AA78" s="362">
        <v>0</v>
      </c>
      <c r="AB78" s="362">
        <v>0</v>
      </c>
      <c r="AC78" s="362">
        <v>0</v>
      </c>
      <c r="AD78" s="362">
        <v>0</v>
      </c>
      <c r="AE78" s="362">
        <v>0</v>
      </c>
      <c r="AF78" s="362">
        <v>0</v>
      </c>
      <c r="AG78" s="362">
        <v>0</v>
      </c>
      <c r="AH78" s="362">
        <v>0</v>
      </c>
      <c r="AI78" s="362">
        <v>0</v>
      </c>
      <c r="AJ78" s="362">
        <v>0</v>
      </c>
      <c r="AK78" s="362">
        <v>0</v>
      </c>
      <c r="AL78" s="362">
        <v>0</v>
      </c>
      <c r="AM78" s="362">
        <v>0</v>
      </c>
      <c r="AN78" s="362">
        <v>0</v>
      </c>
      <c r="AO78" s="362">
        <v>0</v>
      </c>
      <c r="AP78" s="362">
        <v>0</v>
      </c>
      <c r="AQ78" s="362">
        <v>0</v>
      </c>
      <c r="AR78" s="362">
        <v>0</v>
      </c>
      <c r="AS78" s="362">
        <v>0</v>
      </c>
      <c r="AT78" s="362">
        <v>0</v>
      </c>
      <c r="AU78" s="362">
        <v>0</v>
      </c>
      <c r="AV78" s="362">
        <v>0</v>
      </c>
      <c r="AW78" s="362">
        <v>0</v>
      </c>
      <c r="AX78" s="362">
        <v>0</v>
      </c>
      <c r="AY78" s="362">
        <v>0</v>
      </c>
      <c r="AZ78" s="431">
        <v>0</v>
      </c>
      <c r="BA78" s="365">
        <v>0</v>
      </c>
      <c r="BB78" s="97">
        <v>0</v>
      </c>
      <c r="BC78" s="97">
        <v>0</v>
      </c>
      <c r="BD78" s="97">
        <v>0</v>
      </c>
    </row>
    <row r="79" spans="1:56">
      <c r="A79" t="s">
        <v>167</v>
      </c>
      <c r="B79" s="362">
        <v>0</v>
      </c>
      <c r="C79" s="362">
        <v>0</v>
      </c>
      <c r="D79" s="362">
        <v>0</v>
      </c>
      <c r="E79" s="362">
        <v>0</v>
      </c>
      <c r="F79" s="362">
        <v>0</v>
      </c>
      <c r="G79" s="362">
        <v>0</v>
      </c>
      <c r="H79" s="362">
        <v>0</v>
      </c>
      <c r="I79" s="362">
        <v>0</v>
      </c>
      <c r="J79" s="362">
        <v>0</v>
      </c>
      <c r="K79" s="362">
        <v>0</v>
      </c>
      <c r="L79" s="362">
        <v>0</v>
      </c>
      <c r="M79" s="362">
        <v>0</v>
      </c>
      <c r="N79" s="362">
        <v>0</v>
      </c>
      <c r="O79" s="362">
        <v>0</v>
      </c>
      <c r="P79" s="362">
        <v>0</v>
      </c>
      <c r="Q79" s="362">
        <v>0</v>
      </c>
      <c r="R79" s="362">
        <v>0</v>
      </c>
      <c r="S79" s="362">
        <v>0</v>
      </c>
      <c r="T79" s="362">
        <v>0</v>
      </c>
      <c r="U79" s="362">
        <v>0</v>
      </c>
      <c r="V79" s="362">
        <v>0</v>
      </c>
      <c r="W79" s="362">
        <v>0</v>
      </c>
      <c r="X79" s="362">
        <v>0</v>
      </c>
      <c r="Y79" s="362">
        <v>0</v>
      </c>
      <c r="Z79" s="362">
        <v>0</v>
      </c>
      <c r="AA79" s="362">
        <v>0</v>
      </c>
      <c r="AB79" s="362">
        <v>0</v>
      </c>
      <c r="AC79" s="362">
        <v>0</v>
      </c>
      <c r="AD79" s="362">
        <v>0</v>
      </c>
      <c r="AE79" s="362">
        <v>0</v>
      </c>
      <c r="AF79" s="362">
        <v>0</v>
      </c>
      <c r="AG79" s="362">
        <v>0</v>
      </c>
      <c r="AH79" s="362">
        <v>0</v>
      </c>
      <c r="AI79" s="362">
        <v>0</v>
      </c>
      <c r="AJ79" s="362">
        <v>0</v>
      </c>
      <c r="AK79" s="362">
        <v>0</v>
      </c>
      <c r="AL79" s="362">
        <v>0</v>
      </c>
      <c r="AM79" s="362">
        <v>0</v>
      </c>
      <c r="AN79" s="362">
        <v>0</v>
      </c>
      <c r="AO79" s="362">
        <v>0</v>
      </c>
      <c r="AP79" s="362">
        <v>0</v>
      </c>
      <c r="AQ79" s="362">
        <v>0</v>
      </c>
      <c r="AR79" s="362">
        <v>0</v>
      </c>
      <c r="AS79" s="362">
        <v>0</v>
      </c>
      <c r="AT79" s="362">
        <v>0</v>
      </c>
      <c r="AU79" s="362">
        <v>0</v>
      </c>
      <c r="AV79" s="362">
        <v>0</v>
      </c>
      <c r="AW79" s="362">
        <v>0</v>
      </c>
      <c r="AX79" s="362">
        <v>0</v>
      </c>
      <c r="AY79" s="362">
        <v>0</v>
      </c>
      <c r="AZ79" s="431">
        <v>0</v>
      </c>
      <c r="BA79" s="365">
        <v>0</v>
      </c>
      <c r="BB79" s="97">
        <v>0</v>
      </c>
      <c r="BC79" s="97">
        <v>0</v>
      </c>
      <c r="BD79" s="97">
        <v>0</v>
      </c>
    </row>
    <row r="80" spans="1:56">
      <c r="A80" t="s">
        <v>168</v>
      </c>
      <c r="B80" s="362">
        <v>0</v>
      </c>
      <c r="C80" s="362">
        <v>0</v>
      </c>
      <c r="D80" s="362">
        <v>0</v>
      </c>
      <c r="E80" s="362">
        <v>0</v>
      </c>
      <c r="F80" s="362">
        <v>0</v>
      </c>
      <c r="G80" s="362">
        <v>0</v>
      </c>
      <c r="H80" s="362">
        <v>1.0999999999999999E-2</v>
      </c>
      <c r="I80" s="362">
        <v>4.5999999999999999E-2</v>
      </c>
      <c r="J80" s="362">
        <v>8.6000000000000007E-2</v>
      </c>
      <c r="K80" s="362">
        <v>0.12</v>
      </c>
      <c r="L80" s="362">
        <v>0.13800000000000001</v>
      </c>
      <c r="M80" s="362">
        <v>0.11700000000000001</v>
      </c>
      <c r="N80" s="362">
        <v>7.3999999999999996E-2</v>
      </c>
      <c r="O80" s="362">
        <v>3.7999999999999999E-2</v>
      </c>
      <c r="P80" s="362">
        <v>1.2E-2</v>
      </c>
      <c r="Q80" s="362">
        <v>1.8000000000000002E-2</v>
      </c>
      <c r="R80" s="362">
        <v>3.7999999999999999E-2</v>
      </c>
      <c r="S80" s="362">
        <v>4.5999999999999999E-2</v>
      </c>
      <c r="T80" s="362">
        <v>6.2E-2</v>
      </c>
      <c r="U80" s="362">
        <v>7.4999999999999997E-2</v>
      </c>
      <c r="V80" s="362">
        <v>8.7999999999999995E-2</v>
      </c>
      <c r="W80" s="362">
        <v>0.11900000000000001</v>
      </c>
      <c r="X80" s="362">
        <v>6.9000000000000006E-2</v>
      </c>
      <c r="Y80" s="362">
        <v>4.3999999999999997E-2</v>
      </c>
      <c r="Z80" s="362">
        <v>2.7E-2</v>
      </c>
      <c r="AA80" s="362">
        <v>9.5000000000000001E-2</v>
      </c>
      <c r="AB80" s="362">
        <v>9.5000000000000001E-2</v>
      </c>
      <c r="AC80" s="362">
        <v>0.125</v>
      </c>
      <c r="AD80" s="362">
        <v>9.1999999999999998E-2</v>
      </c>
      <c r="AE80" s="362">
        <v>0.13300000000000001</v>
      </c>
      <c r="AF80" s="362">
        <v>0.11800000000000001</v>
      </c>
      <c r="AG80" s="362">
        <v>7.3999999999999996E-2</v>
      </c>
      <c r="AH80" s="362">
        <v>0.10200000000000001</v>
      </c>
      <c r="AI80" s="362">
        <v>8.8999999999999996E-2</v>
      </c>
      <c r="AJ80" s="362">
        <v>1.8000000000000002E-2</v>
      </c>
      <c r="AK80" s="362">
        <v>0.214</v>
      </c>
      <c r="AL80" s="362">
        <v>0.47200000000000003</v>
      </c>
      <c r="AM80" s="362">
        <v>0.42899999999999999</v>
      </c>
      <c r="AN80" s="362">
        <v>0.43099999999999999</v>
      </c>
      <c r="AO80" s="362">
        <v>0.54700000000000004</v>
      </c>
      <c r="AP80" s="362">
        <v>0.59442458252251207</v>
      </c>
      <c r="AQ80" s="362">
        <v>0.62180386477802174</v>
      </c>
      <c r="AR80" s="362">
        <v>0.56953432592659414</v>
      </c>
      <c r="AS80" s="362">
        <v>0.42992261392949099</v>
      </c>
      <c r="AT80" s="362">
        <v>0.61592071321898656</v>
      </c>
      <c r="AU80" s="362">
        <v>0.54441779427071335</v>
      </c>
      <c r="AV80" s="362">
        <v>0.878399782775939</v>
      </c>
      <c r="AW80" s="362">
        <v>1.1954111417839479</v>
      </c>
      <c r="AX80" s="362">
        <v>1.1820609132461373</v>
      </c>
      <c r="AY80" s="362">
        <v>1.0519527537674755</v>
      </c>
      <c r="AZ80" s="431">
        <v>1.0877042132416122</v>
      </c>
      <c r="BA80" s="365">
        <v>1.2558265827940396</v>
      </c>
      <c r="BB80" s="97">
        <v>0.15141170492485356</v>
      </c>
      <c r="BC80" s="97">
        <v>6.2285870459739767E-2</v>
      </c>
      <c r="BD80" s="97">
        <v>2.1211213757985473E-3</v>
      </c>
    </row>
    <row r="81" spans="1:56">
      <c r="A81" t="s">
        <v>169</v>
      </c>
      <c r="B81" s="362">
        <v>0</v>
      </c>
      <c r="C81" s="362">
        <v>0</v>
      </c>
      <c r="D81" s="362">
        <v>0</v>
      </c>
      <c r="E81" s="362">
        <v>0</v>
      </c>
      <c r="F81" s="362">
        <v>0</v>
      </c>
      <c r="G81" s="362">
        <v>0</v>
      </c>
      <c r="H81" s="362">
        <v>0</v>
      </c>
      <c r="I81" s="362">
        <v>0</v>
      </c>
      <c r="J81" s="362">
        <v>0</v>
      </c>
      <c r="K81" s="362">
        <v>0</v>
      </c>
      <c r="L81" s="362">
        <v>0</v>
      </c>
      <c r="M81" s="362">
        <v>0</v>
      </c>
      <c r="N81" s="362">
        <v>0</v>
      </c>
      <c r="O81" s="362">
        <v>0</v>
      </c>
      <c r="P81" s="362">
        <v>0</v>
      </c>
      <c r="Q81" s="362">
        <v>0</v>
      </c>
      <c r="R81" s="362">
        <v>0</v>
      </c>
      <c r="S81" s="362">
        <v>0</v>
      </c>
      <c r="T81" s="362">
        <v>0</v>
      </c>
      <c r="U81" s="362">
        <v>0</v>
      </c>
      <c r="V81" s="362">
        <v>0</v>
      </c>
      <c r="W81" s="362">
        <v>0</v>
      </c>
      <c r="X81" s="362">
        <v>0</v>
      </c>
      <c r="Y81" s="362">
        <v>0</v>
      </c>
      <c r="Z81" s="362">
        <v>0</v>
      </c>
      <c r="AA81" s="362">
        <v>0</v>
      </c>
      <c r="AB81" s="362">
        <v>0</v>
      </c>
      <c r="AC81" s="362">
        <v>0</v>
      </c>
      <c r="AD81" s="362">
        <v>0</v>
      </c>
      <c r="AE81" s="362">
        <v>0</v>
      </c>
      <c r="AF81" s="362">
        <v>0</v>
      </c>
      <c r="AG81" s="362">
        <v>0</v>
      </c>
      <c r="AH81" s="362">
        <v>0</v>
      </c>
      <c r="AI81" s="362">
        <v>0</v>
      </c>
      <c r="AJ81" s="362">
        <v>0</v>
      </c>
      <c r="AK81" s="362">
        <v>0</v>
      </c>
      <c r="AL81" s="362">
        <v>0</v>
      </c>
      <c r="AM81" s="362">
        <v>0</v>
      </c>
      <c r="AN81" s="362">
        <v>0</v>
      </c>
      <c r="AO81" s="362">
        <v>0</v>
      </c>
      <c r="AP81" s="362">
        <v>0</v>
      </c>
      <c r="AQ81" s="362">
        <v>0</v>
      </c>
      <c r="AR81" s="362">
        <v>0</v>
      </c>
      <c r="AS81" s="362">
        <v>0</v>
      </c>
      <c r="AT81" s="362">
        <v>0</v>
      </c>
      <c r="AU81" s="362">
        <v>0</v>
      </c>
      <c r="AV81" s="362">
        <v>0</v>
      </c>
      <c r="AW81" s="362">
        <v>0</v>
      </c>
      <c r="AX81" s="362">
        <v>0</v>
      </c>
      <c r="AY81" s="362">
        <v>0</v>
      </c>
      <c r="AZ81" s="431">
        <v>0</v>
      </c>
      <c r="BA81" s="365">
        <v>0</v>
      </c>
      <c r="BB81" s="97">
        <v>0</v>
      </c>
      <c r="BC81" s="97">
        <v>0</v>
      </c>
      <c r="BD81" s="97">
        <v>0</v>
      </c>
    </row>
    <row r="82" spans="1:56">
      <c r="A82" t="s">
        <v>170</v>
      </c>
      <c r="B82" s="362">
        <v>0</v>
      </c>
      <c r="C82" s="362">
        <v>0</v>
      </c>
      <c r="D82" s="362">
        <v>0</v>
      </c>
      <c r="E82" s="362">
        <v>0</v>
      </c>
      <c r="F82" s="362">
        <v>0</v>
      </c>
      <c r="G82" s="362">
        <v>0</v>
      </c>
      <c r="H82" s="362">
        <v>0</v>
      </c>
      <c r="I82" s="362">
        <v>0</v>
      </c>
      <c r="J82" s="362">
        <v>0</v>
      </c>
      <c r="K82" s="362">
        <v>0</v>
      </c>
      <c r="L82" s="362">
        <v>0</v>
      </c>
      <c r="M82" s="362">
        <v>0</v>
      </c>
      <c r="N82" s="362">
        <v>0</v>
      </c>
      <c r="O82" s="362">
        <v>0</v>
      </c>
      <c r="P82" s="362">
        <v>0</v>
      </c>
      <c r="Q82" s="362">
        <v>0</v>
      </c>
      <c r="R82" s="362">
        <v>0</v>
      </c>
      <c r="S82" s="362">
        <v>0</v>
      </c>
      <c r="T82" s="362">
        <v>0</v>
      </c>
      <c r="U82" s="362">
        <v>0</v>
      </c>
      <c r="V82" s="362">
        <v>0</v>
      </c>
      <c r="W82" s="362">
        <v>0</v>
      </c>
      <c r="X82" s="362">
        <v>0</v>
      </c>
      <c r="Y82" s="362">
        <v>0</v>
      </c>
      <c r="Z82" s="362">
        <v>0</v>
      </c>
      <c r="AA82" s="362">
        <v>0</v>
      </c>
      <c r="AB82" s="362">
        <v>0</v>
      </c>
      <c r="AC82" s="362">
        <v>0</v>
      </c>
      <c r="AD82" s="362">
        <v>0</v>
      </c>
      <c r="AE82" s="362">
        <v>0</v>
      </c>
      <c r="AF82" s="362">
        <v>0</v>
      </c>
      <c r="AG82" s="362">
        <v>0</v>
      </c>
      <c r="AH82" s="362">
        <v>0</v>
      </c>
      <c r="AI82" s="362">
        <v>0</v>
      </c>
      <c r="AJ82" s="362">
        <v>0</v>
      </c>
      <c r="AK82" s="362">
        <v>0</v>
      </c>
      <c r="AL82" s="362">
        <v>0</v>
      </c>
      <c r="AM82" s="362">
        <v>0</v>
      </c>
      <c r="AN82" s="362">
        <v>0</v>
      </c>
      <c r="AO82" s="362">
        <v>0</v>
      </c>
      <c r="AP82" s="362">
        <v>0</v>
      </c>
      <c r="AQ82" s="362">
        <v>0</v>
      </c>
      <c r="AR82" s="362">
        <v>0</v>
      </c>
      <c r="AS82" s="362">
        <v>0</v>
      </c>
      <c r="AT82" s="362">
        <v>0</v>
      </c>
      <c r="AU82" s="362">
        <v>0</v>
      </c>
      <c r="AV82" s="362">
        <v>0</v>
      </c>
      <c r="AW82" s="362">
        <v>0</v>
      </c>
      <c r="AX82" s="362">
        <v>0</v>
      </c>
      <c r="AY82" s="362">
        <v>0</v>
      </c>
      <c r="AZ82" s="431">
        <v>0</v>
      </c>
      <c r="BA82" s="365">
        <v>0</v>
      </c>
      <c r="BB82" s="97">
        <v>0</v>
      </c>
      <c r="BC82" s="97">
        <v>0</v>
      </c>
      <c r="BD82" s="97">
        <v>0</v>
      </c>
    </row>
    <row r="83" spans="1:56">
      <c r="A83" t="s">
        <v>171</v>
      </c>
      <c r="B83" s="362">
        <v>0</v>
      </c>
      <c r="C83" s="362">
        <v>0</v>
      </c>
      <c r="D83" s="362">
        <v>0</v>
      </c>
      <c r="E83" s="362">
        <v>0</v>
      </c>
      <c r="F83" s="362">
        <v>0</v>
      </c>
      <c r="G83" s="362">
        <v>0</v>
      </c>
      <c r="H83" s="362">
        <v>0</v>
      </c>
      <c r="I83" s="362">
        <v>0</v>
      </c>
      <c r="J83" s="362">
        <v>0</v>
      </c>
      <c r="K83" s="362">
        <v>0</v>
      </c>
      <c r="L83" s="362">
        <v>0</v>
      </c>
      <c r="M83" s="362">
        <v>0</v>
      </c>
      <c r="N83" s="362">
        <v>1.6170973435307896E-2</v>
      </c>
      <c r="O83" s="362">
        <v>0.52594831877630244</v>
      </c>
      <c r="P83" s="362">
        <v>0.71319726659727278</v>
      </c>
      <c r="Q83" s="362">
        <v>0.78679322985020284</v>
      </c>
      <c r="R83" s="362">
        <v>0.6555652350997847</v>
      </c>
      <c r="S83" s="362">
        <v>0.85470629497216488</v>
      </c>
      <c r="T83" s="362">
        <v>2.0285690365207869</v>
      </c>
      <c r="U83" s="362">
        <v>2.6682488573109366</v>
      </c>
      <c r="V83" s="362">
        <v>3.7890530388740404</v>
      </c>
      <c r="W83" s="362">
        <v>6.4061223242973906</v>
      </c>
      <c r="X83" s="362">
        <v>8.8958213784676303</v>
      </c>
      <c r="Y83" s="362">
        <v>9.073781961352184</v>
      </c>
      <c r="Z83" s="362">
        <v>10.717557134452598</v>
      </c>
      <c r="AA83" s="362">
        <v>11.966909987781099</v>
      </c>
      <c r="AB83" s="362">
        <v>12.741718332805307</v>
      </c>
      <c r="AC83" s="362">
        <v>12.791377562565003</v>
      </c>
      <c r="AD83" s="362">
        <v>13.155225369959672</v>
      </c>
      <c r="AE83" s="362">
        <v>13.271239987328544</v>
      </c>
      <c r="AF83" s="362">
        <v>15.166911119156387</v>
      </c>
      <c r="AG83" s="362">
        <v>16.727234466217066</v>
      </c>
      <c r="AH83" s="362">
        <v>17.442559849753291</v>
      </c>
      <c r="AI83" s="362">
        <v>20.294377517309961</v>
      </c>
      <c r="AJ83" s="362">
        <v>23.320762773227042</v>
      </c>
      <c r="AK83" s="362">
        <v>24.655776802280755</v>
      </c>
      <c r="AL83" s="362">
        <v>25.37290868217395</v>
      </c>
      <c r="AM83" s="362">
        <v>26.950016911797874</v>
      </c>
      <c r="AN83" s="362">
        <v>29.341485893786373</v>
      </c>
      <c r="AO83" s="362">
        <v>29.577502743132435</v>
      </c>
      <c r="AP83" s="362">
        <v>33.212432201203654</v>
      </c>
      <c r="AQ83" s="362">
        <v>33.658163413132876</v>
      </c>
      <c r="AR83" s="362">
        <v>32.343115276960546</v>
      </c>
      <c r="AS83" s="362">
        <v>34.158015939720187</v>
      </c>
      <c r="AT83" s="362">
        <v>33.436848196813919</v>
      </c>
      <c r="AU83" s="362">
        <v>33.623503562474411</v>
      </c>
      <c r="AV83" s="362">
        <v>35.009980264515406</v>
      </c>
      <c r="AW83" s="362">
        <v>34.015317315020006</v>
      </c>
      <c r="AX83" s="362">
        <v>31.403351812463107</v>
      </c>
      <c r="AY83" s="362">
        <v>35.390892655111415</v>
      </c>
      <c r="AZ83" s="431">
        <v>37.281625541249795</v>
      </c>
      <c r="BA83" s="365">
        <v>36.696157849481686</v>
      </c>
      <c r="BB83" s="97">
        <v>-1.8393254268757486E-2</v>
      </c>
      <c r="BC83" s="97">
        <v>1.1624679758399425E-2</v>
      </c>
      <c r="BD83" s="97">
        <v>6.1980695336960254E-2</v>
      </c>
    </row>
    <row r="84" spans="1:56">
      <c r="A84" t="s">
        <v>172</v>
      </c>
      <c r="B84" s="362">
        <v>0</v>
      </c>
      <c r="C84" s="362">
        <v>0</v>
      </c>
      <c r="D84" s="362">
        <v>0</v>
      </c>
      <c r="E84" s="362">
        <v>0</v>
      </c>
      <c r="F84" s="362">
        <v>0</v>
      </c>
      <c r="G84" s="362">
        <v>0</v>
      </c>
      <c r="H84" s="362">
        <v>0</v>
      </c>
      <c r="I84" s="362">
        <v>0</v>
      </c>
      <c r="J84" s="362">
        <v>0</v>
      </c>
      <c r="K84" s="362">
        <v>0</v>
      </c>
      <c r="L84" s="362">
        <v>0</v>
      </c>
      <c r="M84" s="362">
        <v>0</v>
      </c>
      <c r="N84" s="362">
        <v>2.3E-2</v>
      </c>
      <c r="O84" s="362">
        <v>0.60399999999999998</v>
      </c>
      <c r="P84" s="362">
        <v>1.4319999999999999</v>
      </c>
      <c r="Q84" s="362">
        <v>1.855</v>
      </c>
      <c r="R84" s="362">
        <v>2.4140000000000001</v>
      </c>
      <c r="S84" s="362">
        <v>2.960629723491865</v>
      </c>
      <c r="T84" s="362">
        <v>4.2774356247454239</v>
      </c>
      <c r="U84" s="362">
        <v>5.5638652305742644</v>
      </c>
      <c r="V84" s="362">
        <v>6.5001448160383513</v>
      </c>
      <c r="W84" s="362">
        <v>6.0960304566230468</v>
      </c>
      <c r="X84" s="362">
        <v>7.4961144046702879</v>
      </c>
      <c r="Y84" s="362">
        <v>6.9356145630628321</v>
      </c>
      <c r="Z84" s="362">
        <v>6.3981848214689521</v>
      </c>
      <c r="AA84" s="362">
        <v>7.4367454858125246</v>
      </c>
      <c r="AB84" s="362">
        <v>7.9852654206453053</v>
      </c>
      <c r="AC84" s="362">
        <v>7.6581673982893301</v>
      </c>
      <c r="AD84" s="362">
        <v>7.7734884825994168</v>
      </c>
      <c r="AE84" s="362">
        <v>7.8903346608136538</v>
      </c>
      <c r="AF84" s="362">
        <v>7.9910485586278366</v>
      </c>
      <c r="AG84" s="362">
        <v>8.5504118206090993</v>
      </c>
      <c r="AH84" s="362">
        <v>8.2068762727971798</v>
      </c>
      <c r="AI84" s="362">
        <v>8.3324584785264637</v>
      </c>
      <c r="AJ84" s="362">
        <v>8.6925390324478098</v>
      </c>
      <c r="AK84" s="362">
        <v>8.7122211159885623</v>
      </c>
      <c r="AL84" s="362">
        <v>8.0296920396433595</v>
      </c>
      <c r="AM84" s="362">
        <v>8.9498393447073905</v>
      </c>
      <c r="AN84" s="362">
        <v>8.8001936914512946</v>
      </c>
      <c r="AO84" s="362">
        <v>8.9356170520884834</v>
      </c>
      <c r="AP84" s="362">
        <v>9.0446682807620586</v>
      </c>
      <c r="AQ84" s="362">
        <v>9.0216993257002862</v>
      </c>
      <c r="AR84" s="362">
        <v>9.1730010861202516</v>
      </c>
      <c r="AS84" s="362">
        <v>9.2380997420463959</v>
      </c>
      <c r="AT84" s="362">
        <v>9.4065097072000352</v>
      </c>
      <c r="AU84" s="362">
        <v>9.4195343259265591</v>
      </c>
      <c r="AV84" s="362">
        <v>9.5299113001764564</v>
      </c>
      <c r="AW84" s="362">
        <v>9.1464293795537497</v>
      </c>
      <c r="AX84" s="362">
        <v>9.4219486808163637</v>
      </c>
      <c r="AY84" s="362">
        <v>9.5915678598904446</v>
      </c>
      <c r="AZ84" s="431">
        <v>8.2525046386386958</v>
      </c>
      <c r="BA84" s="365">
        <v>7.1641768113318269</v>
      </c>
      <c r="BB84" s="97">
        <v>-0.13425040389586473</v>
      </c>
      <c r="BC84" s="97">
        <v>-9.1239911669689366E-3</v>
      </c>
      <c r="BD84" s="97">
        <v>1.2100467359678778E-2</v>
      </c>
    </row>
    <row r="85" spans="1:56">
      <c r="A85" t="s">
        <v>102</v>
      </c>
      <c r="B85" s="362">
        <v>0</v>
      </c>
      <c r="C85" s="362">
        <v>0</v>
      </c>
      <c r="D85" s="362">
        <v>0</v>
      </c>
      <c r="E85" s="362">
        <v>0</v>
      </c>
      <c r="F85" s="362">
        <v>0</v>
      </c>
      <c r="G85" s="362">
        <v>0</v>
      </c>
      <c r="H85" s="362">
        <v>0</v>
      </c>
      <c r="I85" s="362">
        <v>0</v>
      </c>
      <c r="J85" s="362">
        <v>0</v>
      </c>
      <c r="K85" s="362">
        <v>0</v>
      </c>
      <c r="L85" s="362">
        <v>0</v>
      </c>
      <c r="M85" s="362">
        <v>0</v>
      </c>
      <c r="N85" s="362">
        <v>0</v>
      </c>
      <c r="O85" s="362">
        <v>0</v>
      </c>
      <c r="P85" s="362">
        <v>0</v>
      </c>
      <c r="Q85" s="362">
        <v>0</v>
      </c>
      <c r="R85" s="362">
        <v>0</v>
      </c>
      <c r="S85" s="362">
        <v>0</v>
      </c>
      <c r="T85" s="362">
        <v>0</v>
      </c>
      <c r="U85" s="362">
        <v>0</v>
      </c>
      <c r="V85" s="362">
        <v>0</v>
      </c>
      <c r="W85" s="362">
        <v>0</v>
      </c>
      <c r="X85" s="362">
        <v>0</v>
      </c>
      <c r="Y85" s="362">
        <v>0</v>
      </c>
      <c r="Z85" s="362">
        <v>0</v>
      </c>
      <c r="AA85" s="362">
        <v>0</v>
      </c>
      <c r="AB85" s="362">
        <v>0</v>
      </c>
      <c r="AC85" s="362">
        <v>0</v>
      </c>
      <c r="AD85" s="362">
        <v>0</v>
      </c>
      <c r="AE85" s="362">
        <v>0</v>
      </c>
      <c r="AF85" s="362">
        <v>0</v>
      </c>
      <c r="AG85" s="362">
        <v>0</v>
      </c>
      <c r="AH85" s="362">
        <v>0</v>
      </c>
      <c r="AI85" s="362">
        <v>0</v>
      </c>
      <c r="AJ85" s="362">
        <v>0</v>
      </c>
      <c r="AK85" s="362">
        <v>0</v>
      </c>
      <c r="AL85" s="362">
        <v>0</v>
      </c>
      <c r="AM85" s="362">
        <v>0</v>
      </c>
      <c r="AN85" s="362">
        <v>0</v>
      </c>
      <c r="AO85" s="362">
        <v>0</v>
      </c>
      <c r="AP85" s="362">
        <v>0</v>
      </c>
      <c r="AQ85" s="362">
        <v>0</v>
      </c>
      <c r="AR85" s="362">
        <v>0</v>
      </c>
      <c r="AS85" s="362">
        <v>0</v>
      </c>
      <c r="AT85" s="362">
        <v>0</v>
      </c>
      <c r="AU85" s="362">
        <v>0</v>
      </c>
      <c r="AV85" s="362">
        <v>0</v>
      </c>
      <c r="AW85" s="362">
        <v>0</v>
      </c>
      <c r="AX85" s="362">
        <v>0</v>
      </c>
      <c r="AY85" s="362">
        <v>0</v>
      </c>
      <c r="AZ85" s="431">
        <v>0</v>
      </c>
      <c r="BA85" s="365">
        <v>0</v>
      </c>
      <c r="BB85" s="97">
        <v>0</v>
      </c>
      <c r="BC85" s="97">
        <v>0</v>
      </c>
      <c r="BD85" s="97">
        <v>0</v>
      </c>
    </row>
    <row r="86" spans="1:56">
      <c r="A86" t="s">
        <v>7</v>
      </c>
      <c r="B86" s="362">
        <v>0</v>
      </c>
      <c r="C86" s="362">
        <v>0</v>
      </c>
      <c r="D86" s="362">
        <v>0</v>
      </c>
      <c r="E86" s="362">
        <v>0</v>
      </c>
      <c r="F86" s="362">
        <v>0</v>
      </c>
      <c r="G86" s="362">
        <v>0</v>
      </c>
      <c r="H86" s="362">
        <v>0</v>
      </c>
      <c r="I86" s="362">
        <v>0</v>
      </c>
      <c r="J86" s="362">
        <v>0</v>
      </c>
      <c r="K86" s="362">
        <v>0</v>
      </c>
      <c r="L86" s="362">
        <v>0</v>
      </c>
      <c r="M86" s="362">
        <v>0</v>
      </c>
      <c r="N86" s="362">
        <v>0</v>
      </c>
      <c r="O86" s="362">
        <v>0</v>
      </c>
      <c r="P86" s="362">
        <v>0</v>
      </c>
      <c r="Q86" s="362">
        <v>0</v>
      </c>
      <c r="R86" s="362">
        <v>0</v>
      </c>
      <c r="S86" s="362">
        <v>0</v>
      </c>
      <c r="T86" s="362">
        <v>0</v>
      </c>
      <c r="U86" s="362">
        <v>0</v>
      </c>
      <c r="V86" s="362">
        <v>0</v>
      </c>
      <c r="W86" s="362">
        <v>0</v>
      </c>
      <c r="X86" s="362">
        <v>0</v>
      </c>
      <c r="Y86" s="362">
        <v>0</v>
      </c>
      <c r="Z86" s="362">
        <v>0</v>
      </c>
      <c r="AA86" s="362">
        <v>0</v>
      </c>
      <c r="AB86" s="362">
        <v>0</v>
      </c>
      <c r="AC86" s="362">
        <v>0</v>
      </c>
      <c r="AD86" s="362">
        <v>0</v>
      </c>
      <c r="AE86" s="362">
        <v>0</v>
      </c>
      <c r="AF86" s="362">
        <v>0</v>
      </c>
      <c r="AG86" s="362">
        <v>0</v>
      </c>
      <c r="AH86" s="362">
        <v>0</v>
      </c>
      <c r="AI86" s="362">
        <v>0</v>
      </c>
      <c r="AJ86" s="362">
        <v>0</v>
      </c>
      <c r="AK86" s="362">
        <v>0</v>
      </c>
      <c r="AL86" s="362">
        <v>0</v>
      </c>
      <c r="AM86" s="362">
        <v>0</v>
      </c>
      <c r="AN86" s="362">
        <v>0</v>
      </c>
      <c r="AO86" s="362">
        <v>0</v>
      </c>
      <c r="AP86" s="362">
        <v>0</v>
      </c>
      <c r="AQ86" s="362">
        <v>0</v>
      </c>
      <c r="AR86" s="362">
        <v>0</v>
      </c>
      <c r="AS86" s="362">
        <v>0</v>
      </c>
      <c r="AT86" s="362">
        <v>0</v>
      </c>
      <c r="AU86" s="362">
        <v>0</v>
      </c>
      <c r="AV86" s="362">
        <v>0</v>
      </c>
      <c r="AW86" s="362">
        <v>0</v>
      </c>
      <c r="AX86" s="362">
        <v>0</v>
      </c>
      <c r="AY86" s="362">
        <v>0</v>
      </c>
      <c r="AZ86" s="431">
        <v>0</v>
      </c>
      <c r="BA86" s="365">
        <v>0</v>
      </c>
      <c r="BB86" s="97">
        <v>0</v>
      </c>
      <c r="BC86" s="97">
        <v>0</v>
      </c>
      <c r="BD86" s="97">
        <v>0</v>
      </c>
    </row>
    <row r="87" spans="1:56">
      <c r="A87" t="s">
        <v>55</v>
      </c>
      <c r="B87" s="366">
        <v>0</v>
      </c>
      <c r="C87" s="366">
        <v>0</v>
      </c>
      <c r="D87" s="366">
        <v>0</v>
      </c>
      <c r="E87" s="366">
        <v>0</v>
      </c>
      <c r="F87" s="366">
        <v>0</v>
      </c>
      <c r="G87" s="366">
        <v>0</v>
      </c>
      <c r="H87" s="366">
        <v>0</v>
      </c>
      <c r="I87" s="366">
        <v>0</v>
      </c>
      <c r="J87" s="366">
        <v>0</v>
      </c>
      <c r="K87" s="366">
        <v>0</v>
      </c>
      <c r="L87" s="366">
        <v>0</v>
      </c>
      <c r="M87" s="366">
        <v>0</v>
      </c>
      <c r="N87" s="366">
        <v>0</v>
      </c>
      <c r="O87" s="366">
        <v>0</v>
      </c>
      <c r="P87" s="366">
        <v>0</v>
      </c>
      <c r="Q87" s="366">
        <v>0</v>
      </c>
      <c r="R87" s="366">
        <v>0</v>
      </c>
      <c r="S87" s="366">
        <v>0</v>
      </c>
      <c r="T87" s="366">
        <v>0</v>
      </c>
      <c r="U87" s="366">
        <v>0</v>
      </c>
      <c r="V87" s="366">
        <v>0</v>
      </c>
      <c r="W87" s="366">
        <v>0</v>
      </c>
      <c r="X87" s="366">
        <v>0</v>
      </c>
      <c r="Y87" s="366">
        <v>0</v>
      </c>
      <c r="Z87" s="366">
        <v>0</v>
      </c>
      <c r="AA87" s="366">
        <v>0</v>
      </c>
      <c r="AB87" s="366">
        <v>0</v>
      </c>
      <c r="AC87" s="366">
        <v>0</v>
      </c>
      <c r="AD87" s="366">
        <v>0</v>
      </c>
      <c r="AE87" s="366">
        <v>0</v>
      </c>
      <c r="AF87" s="366">
        <v>0</v>
      </c>
      <c r="AG87" s="366">
        <v>0</v>
      </c>
      <c r="AH87" s="366">
        <v>0</v>
      </c>
      <c r="AI87" s="366">
        <v>0</v>
      </c>
      <c r="AJ87" s="366">
        <v>0</v>
      </c>
      <c r="AK87" s="366">
        <v>0</v>
      </c>
      <c r="AL87" s="366">
        <v>0</v>
      </c>
      <c r="AM87" s="366">
        <v>0</v>
      </c>
      <c r="AN87" s="366">
        <v>0</v>
      </c>
      <c r="AO87" s="366">
        <v>0</v>
      </c>
      <c r="AP87" s="366">
        <v>0</v>
      </c>
      <c r="AQ87" s="366">
        <v>0</v>
      </c>
      <c r="AR87" s="366">
        <v>0</v>
      </c>
      <c r="AS87" s="366">
        <v>0</v>
      </c>
      <c r="AT87" s="366">
        <v>0</v>
      </c>
      <c r="AU87" s="366">
        <v>0</v>
      </c>
      <c r="AV87" s="366">
        <v>0</v>
      </c>
      <c r="AW87" s="366">
        <v>0</v>
      </c>
      <c r="AX87" s="366">
        <v>0</v>
      </c>
      <c r="AY87" s="366">
        <v>0</v>
      </c>
      <c r="AZ87" s="432">
        <v>0</v>
      </c>
      <c r="BA87" s="367">
        <v>0</v>
      </c>
      <c r="BB87" s="368">
        <v>0</v>
      </c>
      <c r="BC87" s="368">
        <v>0</v>
      </c>
      <c r="BD87" s="368">
        <v>0</v>
      </c>
    </row>
    <row r="88" spans="1:56">
      <c r="A88" s="175" t="s">
        <v>86</v>
      </c>
      <c r="B88" s="369">
        <v>6.0000000000000001E-3</v>
      </c>
      <c r="C88" s="369">
        <v>8.4000000000000005E-2</v>
      </c>
      <c r="D88" s="369">
        <v>0.192</v>
      </c>
      <c r="E88" s="369">
        <v>0.16300000000000001</v>
      </c>
      <c r="F88" s="369">
        <v>0.376</v>
      </c>
      <c r="G88" s="369">
        <v>1.044</v>
      </c>
      <c r="H88" s="369">
        <v>1.8370000000000002</v>
      </c>
      <c r="I88" s="369">
        <v>2.242</v>
      </c>
      <c r="J88" s="369">
        <v>2.677</v>
      </c>
      <c r="K88" s="369">
        <v>4.7320000000000002</v>
      </c>
      <c r="L88" s="369">
        <v>5.5360000000000005</v>
      </c>
      <c r="M88" s="369">
        <v>9.0340000000000007</v>
      </c>
      <c r="N88" s="369">
        <v>6.9061709734353087</v>
      </c>
      <c r="O88" s="369">
        <v>13.455948318776302</v>
      </c>
      <c r="P88" s="369">
        <v>16.706197266597272</v>
      </c>
      <c r="Q88" s="369">
        <v>21.909793229850205</v>
      </c>
      <c r="R88" s="369">
        <v>23.038565235099785</v>
      </c>
      <c r="S88" s="369">
        <v>28.229336018464029</v>
      </c>
      <c r="T88" s="369">
        <v>31.68000466126621</v>
      </c>
      <c r="U88" s="369">
        <v>37.899114087885202</v>
      </c>
      <c r="V88" s="369">
        <v>45.781197854912392</v>
      </c>
      <c r="W88" s="369">
        <v>51.427152780920437</v>
      </c>
      <c r="X88" s="369">
        <v>60.520935783137922</v>
      </c>
      <c r="Y88" s="369">
        <v>57.019396524415015</v>
      </c>
      <c r="Z88" s="369">
        <v>60.289741955921556</v>
      </c>
      <c r="AA88" s="369">
        <v>65.233655473593629</v>
      </c>
      <c r="AB88" s="369">
        <v>69.424983753450618</v>
      </c>
      <c r="AC88" s="369">
        <v>71.359544960854336</v>
      </c>
      <c r="AD88" s="369">
        <v>79.048713852559089</v>
      </c>
      <c r="AE88" s="369">
        <v>84.471574648142195</v>
      </c>
      <c r="AF88" s="369">
        <v>93.036959677784225</v>
      </c>
      <c r="AG88" s="369">
        <v>97.829646286826176</v>
      </c>
      <c r="AH88" s="369">
        <v>104.09843612255048</v>
      </c>
      <c r="AI88" s="369">
        <v>108.52183599583643</v>
      </c>
      <c r="AJ88" s="369">
        <v>110.18230180567485</v>
      </c>
      <c r="AK88" s="369">
        <v>113.28699791826932</v>
      </c>
      <c r="AL88" s="369">
        <v>114.75860072181732</v>
      </c>
      <c r="AM88" s="369">
        <v>117.65585625650526</v>
      </c>
      <c r="AN88" s="369">
        <v>104.62567958523766</v>
      </c>
      <c r="AO88" s="369">
        <v>118.96999579648801</v>
      </c>
      <c r="AP88" s="369">
        <v>125.20420646920348</v>
      </c>
      <c r="AQ88" s="369">
        <v>128.71660075756841</v>
      </c>
      <c r="AR88" s="369">
        <v>123.31178545843278</v>
      </c>
      <c r="AS88" s="369">
        <v>119.71161778612434</v>
      </c>
      <c r="AT88" s="369">
        <v>128.15543194121324</v>
      </c>
      <c r="AU88" s="369">
        <v>131.68020809250072</v>
      </c>
      <c r="AV88" s="369">
        <v>109.11493229420239</v>
      </c>
      <c r="AW88" s="369">
        <v>77.964595497578557</v>
      </c>
      <c r="AX88" s="369">
        <v>78.103718378060066</v>
      </c>
      <c r="AY88" s="369">
        <v>83.872975064488074</v>
      </c>
      <c r="AZ88" s="369">
        <v>94.95914850816817</v>
      </c>
      <c r="BA88" s="369">
        <v>105.93353011721005</v>
      </c>
      <c r="BB88" s="270">
        <v>0.11252149900528652</v>
      </c>
      <c r="BC88" s="270">
        <v>-2.7271166956577497E-2</v>
      </c>
      <c r="BD88" s="270">
        <v>0.17892428638155747</v>
      </c>
    </row>
    <row r="89" spans="1:56">
      <c r="B89" s="362"/>
      <c r="C89" s="362"/>
      <c r="D89" s="362"/>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2"/>
      <c r="AC89" s="362"/>
      <c r="AD89" s="362"/>
      <c r="AE89" s="362"/>
      <c r="AF89" s="362"/>
      <c r="AG89" s="362"/>
      <c r="AH89" s="362"/>
      <c r="AI89" s="362"/>
      <c r="AJ89" s="362"/>
      <c r="AK89" s="362"/>
      <c r="AL89" s="362"/>
      <c r="AM89" s="362"/>
      <c r="AN89" s="362"/>
      <c r="AO89" s="362"/>
      <c r="AP89" s="362"/>
      <c r="AQ89" s="362"/>
      <c r="AR89" s="362"/>
      <c r="AS89" s="362"/>
      <c r="AT89" s="362"/>
      <c r="AU89" s="362"/>
      <c r="AV89" s="362"/>
      <c r="AW89" s="362"/>
      <c r="AX89" s="362"/>
      <c r="AY89" s="362"/>
      <c r="AZ89" s="431"/>
      <c r="BA89" s="365"/>
      <c r="BB89" s="97"/>
      <c r="BC89" s="97"/>
      <c r="BD89" s="97"/>
    </row>
    <row r="90" spans="1:56">
      <c r="A90" s="637" t="s">
        <v>343</v>
      </c>
      <c r="B90" s="638">
        <v>5.8349314029291977</v>
      </c>
      <c r="C90" s="638">
        <v>7.8237477771452744</v>
      </c>
      <c r="D90" s="638">
        <v>9.5958399782776063</v>
      </c>
      <c r="E90" s="638">
        <v>11.884668614220097</v>
      </c>
      <c r="F90" s="638">
        <v>14.354609801759253</v>
      </c>
      <c r="G90" s="638">
        <v>17.741460769859238</v>
      </c>
      <c r="H90" s="638">
        <v>24.891326960316174</v>
      </c>
      <c r="I90" s="638">
        <v>34.144244205572157</v>
      </c>
      <c r="J90" s="638">
        <v>45.855884225770239</v>
      </c>
      <c r="K90" s="638">
        <v>59.598106837556131</v>
      </c>
      <c r="L90" s="638">
        <v>82.44577016646727</v>
      </c>
      <c r="M90" s="638">
        <v>98.065993071219779</v>
      </c>
      <c r="N90" s="638">
        <v>121.1525648230414</v>
      </c>
      <c r="O90" s="638">
        <v>140.13509010987482</v>
      </c>
      <c r="P90" s="638">
        <v>144.73293879855129</v>
      </c>
      <c r="Q90" s="638">
        <v>160.96164430036981</v>
      </c>
      <c r="R90" s="638">
        <v>189.15170287702821</v>
      </c>
      <c r="S90" s="638">
        <v>207.41400680968877</v>
      </c>
      <c r="T90" s="638">
        <v>232.92725545977936</v>
      </c>
      <c r="U90" s="638">
        <v>281.60551859385566</v>
      </c>
      <c r="V90" s="638">
        <v>335.29245507963725</v>
      </c>
      <c r="W90" s="638">
        <v>361.25331600622178</v>
      </c>
      <c r="X90" s="638">
        <v>392.82814466598256</v>
      </c>
      <c r="Y90" s="638">
        <v>428.36445505343721</v>
      </c>
      <c r="Z90" s="638">
        <v>440.48440069264035</v>
      </c>
      <c r="AA90" s="638">
        <v>452.96703140936063</v>
      </c>
      <c r="AB90" s="638">
        <v>474.62854169773033</v>
      </c>
      <c r="AC90" s="638">
        <v>478.30460374473381</v>
      </c>
      <c r="AD90" s="638">
        <v>494.71956632598443</v>
      </c>
      <c r="AE90" s="638">
        <v>504.11056738114075</v>
      </c>
      <c r="AF90" s="638">
        <v>525.87199212324674</v>
      </c>
      <c r="AG90" s="638">
        <v>545.03049180050698</v>
      </c>
      <c r="AH90" s="638">
        <v>541.15837583096584</v>
      </c>
      <c r="AI90" s="638">
        <v>550.65858940527391</v>
      </c>
      <c r="AJ90" s="638">
        <v>571.08772061750085</v>
      </c>
      <c r="AK90" s="638">
        <v>584.27723198562967</v>
      </c>
      <c r="AL90" s="638">
        <v>600.75292885796534</v>
      </c>
      <c r="AM90" s="638">
        <v>610.39159736991246</v>
      </c>
      <c r="AN90" s="638">
        <v>598.05847970897787</v>
      </c>
      <c r="AO90" s="638">
        <v>624.47272142708243</v>
      </c>
      <c r="AP90" s="638">
        <v>626.11512912212743</v>
      </c>
      <c r="AQ90" s="638">
        <v>634.95977765463545</v>
      </c>
      <c r="AR90" s="638">
        <v>621.46016989763757</v>
      </c>
      <c r="AS90" s="638">
        <v>619.50927213168245</v>
      </c>
      <c r="AT90" s="638">
        <v>613.64681409338698</v>
      </c>
      <c r="AU90" s="638">
        <v>625.90708812932837</v>
      </c>
      <c r="AV90" s="638">
        <v>600.11711257004299</v>
      </c>
      <c r="AW90" s="638">
        <v>559.24380113229176</v>
      </c>
      <c r="AX90" s="638">
        <v>563.8660949351231</v>
      </c>
      <c r="AY90" s="638">
        <v>575.01994296738019</v>
      </c>
      <c r="AZ90" s="638">
        <v>582.71644814718923</v>
      </c>
      <c r="BA90" s="638">
        <v>592.05786011243856</v>
      </c>
      <c r="BB90" s="639">
        <v>1.325476149381255E-2</v>
      </c>
      <c r="BC90" s="639">
        <v>-7.1576178917527322E-3</v>
      </c>
      <c r="BD90" s="639">
        <v>1</v>
      </c>
    </row>
    <row r="91" spans="1:56">
      <c r="A91" t="s">
        <v>390</v>
      </c>
      <c r="B91" s="362">
        <v>5.4139314029291965</v>
      </c>
      <c r="C91" s="362">
        <v>7.3540324764257203</v>
      </c>
      <c r="D91" s="362">
        <v>9.0772415259990176</v>
      </c>
      <c r="E91" s="362">
        <v>11.171595663140765</v>
      </c>
      <c r="F91" s="362">
        <v>13.357069773701145</v>
      </c>
      <c r="G91" s="362">
        <v>16.442278392160912</v>
      </c>
      <c r="H91" s="362">
        <v>23.431823407797733</v>
      </c>
      <c r="I91" s="362">
        <v>31.647726126194875</v>
      </c>
      <c r="J91" s="362">
        <v>42.079475573011948</v>
      </c>
      <c r="K91" s="362">
        <v>53.767223685997088</v>
      </c>
      <c r="L91" s="362">
        <v>74.246113289968179</v>
      </c>
      <c r="M91" s="362">
        <v>87.050920120140447</v>
      </c>
      <c r="N91" s="362">
        <v>107.39156482304141</v>
      </c>
      <c r="O91" s="362">
        <v>125.12409010987483</v>
      </c>
      <c r="P91" s="362">
        <v>127.26793879855128</v>
      </c>
      <c r="Q91" s="362">
        <v>139.8886443003698</v>
      </c>
      <c r="R91" s="362">
        <v>163.67570287702821</v>
      </c>
      <c r="S91" s="362">
        <v>177.80737708619688</v>
      </c>
      <c r="T91" s="362">
        <v>198.24981983503392</v>
      </c>
      <c r="U91" s="362">
        <v>236.28788343976242</v>
      </c>
      <c r="V91" s="362">
        <v>282.5871814678348</v>
      </c>
      <c r="W91" s="362">
        <v>310.50730247497319</v>
      </c>
      <c r="X91" s="362">
        <v>334.39075823343535</v>
      </c>
      <c r="Y91" s="362">
        <v>360.71161788097038</v>
      </c>
      <c r="Z91" s="362">
        <v>374.61335503033337</v>
      </c>
      <c r="AA91" s="362">
        <v>388.63410861441116</v>
      </c>
      <c r="AB91" s="362">
        <v>409.95498764061858</v>
      </c>
      <c r="AC91" s="362">
        <v>415.06241851596968</v>
      </c>
      <c r="AD91" s="362">
        <v>431.46106426688124</v>
      </c>
      <c r="AE91" s="362">
        <v>444.41978759202908</v>
      </c>
      <c r="AF91" s="362">
        <v>463.15695668857234</v>
      </c>
      <c r="AG91" s="362">
        <v>475.43391040936797</v>
      </c>
      <c r="AH91" s="362">
        <v>470.89943389314641</v>
      </c>
      <c r="AI91" s="362">
        <v>481.74634285596858</v>
      </c>
      <c r="AJ91" s="362">
        <v>499.6372856715808</v>
      </c>
      <c r="AK91" s="362">
        <v>507.38495185710553</v>
      </c>
      <c r="AL91" s="362">
        <v>519.74225523711186</v>
      </c>
      <c r="AM91" s="362">
        <v>524.39801629555848</v>
      </c>
      <c r="AN91" s="362">
        <v>505.65838268223217</v>
      </c>
      <c r="AO91" s="362">
        <v>530.34233137413423</v>
      </c>
      <c r="AP91" s="362">
        <v>532.21140006388464</v>
      </c>
      <c r="AQ91" s="362">
        <v>537.32431627978849</v>
      </c>
      <c r="AR91" s="362">
        <v>521.61005427108228</v>
      </c>
      <c r="AS91" s="362">
        <v>517.00900784241276</v>
      </c>
      <c r="AT91" s="362">
        <v>511.35912594567503</v>
      </c>
      <c r="AU91" s="362">
        <v>520.98860240728493</v>
      </c>
      <c r="AV91" s="362">
        <v>488.30687750598383</v>
      </c>
      <c r="AW91" s="362">
        <v>443.9724156381908</v>
      </c>
      <c r="AX91" s="362">
        <v>447.10526495820369</v>
      </c>
      <c r="AY91" s="362">
        <v>449.94940777779794</v>
      </c>
      <c r="AZ91" s="431">
        <v>446.7371322581551</v>
      </c>
      <c r="BA91" s="365">
        <v>446.84230643439344</v>
      </c>
      <c r="BB91" s="97">
        <v>-2.4974562485889917E-3</v>
      </c>
      <c r="BC91" s="97">
        <v>-1.7354684966312206E-2</v>
      </c>
      <c r="BD91" s="97">
        <v>0.75472742875085375</v>
      </c>
    </row>
    <row r="92" spans="1:56">
      <c r="A92" t="s">
        <v>391</v>
      </c>
      <c r="B92" s="362">
        <v>0.42099999999999999</v>
      </c>
      <c r="C92" s="362">
        <v>0.4697153007195547</v>
      </c>
      <c r="D92" s="362">
        <v>0.51859845227858981</v>
      </c>
      <c r="E92" s="362">
        <v>0.713072951079332</v>
      </c>
      <c r="F92" s="362">
        <v>0.99754002805810749</v>
      </c>
      <c r="G92" s="362">
        <v>1.29918237769833</v>
      </c>
      <c r="H92" s="362">
        <v>1.4595035525184414</v>
      </c>
      <c r="I92" s="362">
        <v>2.496518079377291</v>
      </c>
      <c r="J92" s="362">
        <v>3.7764086527582927</v>
      </c>
      <c r="K92" s="362">
        <v>5.8308831515590356</v>
      </c>
      <c r="L92" s="362">
        <v>8.1996568764990716</v>
      </c>
      <c r="M92" s="362">
        <v>11.015072951079334</v>
      </c>
      <c r="N92" s="362">
        <v>13.761000000000001</v>
      </c>
      <c r="O92" s="362">
        <v>15.010999999999999</v>
      </c>
      <c r="P92" s="362">
        <v>17.465</v>
      </c>
      <c r="Q92" s="362">
        <v>21.073</v>
      </c>
      <c r="R92" s="362">
        <v>25.475999999999999</v>
      </c>
      <c r="S92" s="362">
        <v>29.60662972349186</v>
      </c>
      <c r="T92" s="362">
        <v>34.677435624745428</v>
      </c>
      <c r="U92" s="362">
        <v>45.317635154093296</v>
      </c>
      <c r="V92" s="362">
        <v>52.705273611802475</v>
      </c>
      <c r="W92" s="362">
        <v>50.746013531248558</v>
      </c>
      <c r="X92" s="362">
        <v>58.437386432547378</v>
      </c>
      <c r="Y92" s="362">
        <v>67.652837172466818</v>
      </c>
      <c r="Z92" s="362">
        <v>65.871045662307083</v>
      </c>
      <c r="AA92" s="362">
        <v>64.332922794949511</v>
      </c>
      <c r="AB92" s="362">
        <v>64.673554057111801</v>
      </c>
      <c r="AC92" s="362">
        <v>63.242185228764058</v>
      </c>
      <c r="AD92" s="362">
        <v>63.258502059103009</v>
      </c>
      <c r="AE92" s="362">
        <v>59.690779789111616</v>
      </c>
      <c r="AF92" s="362">
        <v>62.715035434674348</v>
      </c>
      <c r="AG92" s="362">
        <v>69.596581391139054</v>
      </c>
      <c r="AH92" s="362">
        <v>70.258941937819586</v>
      </c>
      <c r="AI92" s="362">
        <v>68.912246549305308</v>
      </c>
      <c r="AJ92" s="362">
        <v>71.450434945920207</v>
      </c>
      <c r="AK92" s="362">
        <v>76.892280128524192</v>
      </c>
      <c r="AL92" s="362">
        <v>81.010673620853439</v>
      </c>
      <c r="AM92" s="362">
        <v>85.993581074353912</v>
      </c>
      <c r="AN92" s="362">
        <v>92.400097026745655</v>
      </c>
      <c r="AO92" s="362">
        <v>94.130390052948158</v>
      </c>
      <c r="AP92" s="362">
        <v>93.903729058242874</v>
      </c>
      <c r="AQ92" s="362">
        <v>97.635461374846869</v>
      </c>
      <c r="AR92" s="362">
        <v>99.850115626555265</v>
      </c>
      <c r="AS92" s="362">
        <v>102.50026428926961</v>
      </c>
      <c r="AT92" s="362">
        <v>102.28768814771195</v>
      </c>
      <c r="AU92" s="362">
        <v>104.91848572204331</v>
      </c>
      <c r="AV92" s="362">
        <v>111.81023506405923</v>
      </c>
      <c r="AW92" s="362">
        <v>115.27138549410091</v>
      </c>
      <c r="AX92" s="362">
        <v>116.7608299769195</v>
      </c>
      <c r="AY92" s="362">
        <v>125.07053518958229</v>
      </c>
      <c r="AZ92" s="431">
        <v>135.97931588903418</v>
      </c>
      <c r="BA92" s="365">
        <v>145.21555367804513</v>
      </c>
      <c r="BB92" s="97">
        <v>6.5006018918060127E-2</v>
      </c>
      <c r="BC92" s="97">
        <v>3.7717166846422234E-2</v>
      </c>
      <c r="BD92" s="97">
        <v>0.2452725712491462</v>
      </c>
    </row>
    <row r="93" spans="1:56">
      <c r="A93" t="s">
        <v>392</v>
      </c>
      <c r="B93" s="366">
        <v>4.5080000000000009</v>
      </c>
      <c r="C93" s="366">
        <v>5.9163576503597772</v>
      </c>
      <c r="D93" s="366">
        <v>7.0272698556365123</v>
      </c>
      <c r="E93" s="366">
        <v>7.8168027786577365</v>
      </c>
      <c r="F93" s="366">
        <v>9.5879780513191832</v>
      </c>
      <c r="G93" s="366">
        <v>9.7021545458659499</v>
      </c>
      <c r="H93" s="366">
        <v>11.221920034393801</v>
      </c>
      <c r="I93" s="366">
        <v>14.448068425578121</v>
      </c>
      <c r="J93" s="366">
        <v>15.39198031406977</v>
      </c>
      <c r="K93" s="366">
        <v>18.084994840928623</v>
      </c>
      <c r="L93" s="366">
        <v>24.485117300991064</v>
      </c>
      <c r="M93" s="366">
        <v>28.961064397882041</v>
      </c>
      <c r="N93" s="366">
        <v>34.694941318540479</v>
      </c>
      <c r="O93" s="366">
        <v>39.063277329858984</v>
      </c>
      <c r="P93" s="366">
        <v>43.537922985496934</v>
      </c>
      <c r="Q93" s="366">
        <v>50.81707023816039</v>
      </c>
      <c r="R93" s="366">
        <v>69.336597387594807</v>
      </c>
      <c r="S93" s="366">
        <v>76.245530110064863</v>
      </c>
      <c r="T93" s="366">
        <v>90.093979523297861</v>
      </c>
      <c r="U93" s="366">
        <v>114.03147569210378</v>
      </c>
      <c r="V93" s="366">
        <v>139.34103131408622</v>
      </c>
      <c r="W93" s="366">
        <v>151.54282485357595</v>
      </c>
      <c r="X93" s="366">
        <v>156.40169160614772</v>
      </c>
      <c r="Y93" s="366">
        <v>169.14514348935165</v>
      </c>
      <c r="Z93" s="366">
        <v>179.43940592316619</v>
      </c>
      <c r="AA93" s="366">
        <v>179.74392801356646</v>
      </c>
      <c r="AB93" s="366">
        <v>185.52309862734353</v>
      </c>
      <c r="AC93" s="366">
        <v>187.17825953511141</v>
      </c>
      <c r="AD93" s="366">
        <v>195.11617904788164</v>
      </c>
      <c r="AE93" s="366">
        <v>194.39736524843755</v>
      </c>
      <c r="AF93" s="366">
        <v>199.51241246846979</v>
      </c>
      <c r="AG93" s="366">
        <v>209.90801241416378</v>
      </c>
      <c r="AH93" s="366">
        <v>212.21740579931006</v>
      </c>
      <c r="AI93" s="366">
        <v>211.03285707675937</v>
      </c>
      <c r="AJ93" s="366">
        <v>213.53628946823682</v>
      </c>
      <c r="AK93" s="366">
        <v>213.89262565897781</v>
      </c>
      <c r="AL93" s="366">
        <v>221.57494595995217</v>
      </c>
      <c r="AM93" s="366">
        <v>224.11022358185224</v>
      </c>
      <c r="AN93" s="366">
        <v>226.00549415698458</v>
      </c>
      <c r="AO93" s="366">
        <v>228.87367812494213</v>
      </c>
      <c r="AP93" s="366">
        <v>225.83649473278354</v>
      </c>
      <c r="AQ93" s="366">
        <v>224.06229379456073</v>
      </c>
      <c r="AR93" s="366">
        <v>211.68935123655388</v>
      </c>
      <c r="AS93" s="366">
        <v>212.18896765410307</v>
      </c>
      <c r="AT93" s="366">
        <v>202.35211843811743</v>
      </c>
      <c r="AU93" s="366">
        <v>207.38091008889336</v>
      </c>
      <c r="AV93" s="366">
        <v>205.16531018995008</v>
      </c>
      <c r="AW93" s="366">
        <v>199.71122858729186</v>
      </c>
      <c r="AX93" s="366">
        <v>198.46487710313497</v>
      </c>
      <c r="AY93" s="366">
        <v>198.34150109502465</v>
      </c>
      <c r="AZ93" s="432">
        <v>193.99791336135164</v>
      </c>
      <c r="BA93" s="367">
        <v>190.03218462961502</v>
      </c>
      <c r="BB93" s="368">
        <v>-2.3118508200597576E-2</v>
      </c>
      <c r="BC93" s="368">
        <v>-1.5081503562254239E-2</v>
      </c>
      <c r="BD93" s="368">
        <v>0.32096894143678073</v>
      </c>
    </row>
    <row r="94" spans="1:56">
      <c r="A94" s="7" t="s">
        <v>507</v>
      </c>
      <c r="B94" s="371">
        <v>0</v>
      </c>
      <c r="C94" s="371">
        <v>0</v>
      </c>
      <c r="D94" s="371">
        <v>0</v>
      </c>
      <c r="E94" s="371">
        <v>0</v>
      </c>
      <c r="F94" s="371">
        <v>0</v>
      </c>
      <c r="G94" s="371">
        <v>0</v>
      </c>
      <c r="H94" s="371">
        <v>0</v>
      </c>
      <c r="I94" s="371">
        <v>0</v>
      </c>
      <c r="J94" s="371">
        <v>0</v>
      </c>
      <c r="K94" s="371">
        <v>0</v>
      </c>
      <c r="L94" s="371">
        <v>0</v>
      </c>
      <c r="M94" s="371">
        <v>0</v>
      </c>
      <c r="N94" s="371">
        <v>0</v>
      </c>
      <c r="O94" s="371">
        <v>0</v>
      </c>
      <c r="P94" s="371">
        <v>0</v>
      </c>
      <c r="Q94" s="371">
        <v>0</v>
      </c>
      <c r="R94" s="371">
        <v>0</v>
      </c>
      <c r="S94" s="371">
        <v>0</v>
      </c>
      <c r="T94" s="371">
        <v>0</v>
      </c>
      <c r="U94" s="371">
        <v>0</v>
      </c>
      <c r="V94" s="371">
        <v>35.726999999999997</v>
      </c>
      <c r="W94" s="371">
        <v>34.096000000000004</v>
      </c>
      <c r="X94" s="371">
        <v>40.606999999999999</v>
      </c>
      <c r="Y94" s="371">
        <v>47.885999999999996</v>
      </c>
      <c r="Z94" s="371">
        <v>46.213000000000001</v>
      </c>
      <c r="AA94" s="371">
        <v>44.014000000000003</v>
      </c>
      <c r="AB94" s="371">
        <v>44.278999999999996</v>
      </c>
      <c r="AC94" s="371">
        <v>43.869</v>
      </c>
      <c r="AD94" s="371">
        <v>44.101999999999997</v>
      </c>
      <c r="AE94" s="371">
        <v>37.807000000000002</v>
      </c>
      <c r="AF94" s="371">
        <v>38.536999999999999</v>
      </c>
      <c r="AG94" s="371">
        <v>43.222999999999999</v>
      </c>
      <c r="AH94" s="371">
        <v>42.915999999999997</v>
      </c>
      <c r="AI94" s="371">
        <v>40.966999999999999</v>
      </c>
      <c r="AJ94" s="371">
        <v>43.923999999999999</v>
      </c>
      <c r="AK94" s="371">
        <v>47.491</v>
      </c>
      <c r="AL94" s="371">
        <v>48.670999999999999</v>
      </c>
      <c r="AM94" s="371">
        <v>50.218999999999994</v>
      </c>
      <c r="AN94" s="371">
        <v>52.521000000000001</v>
      </c>
      <c r="AO94" s="371">
        <v>52.931961623749743</v>
      </c>
      <c r="AP94" s="371">
        <v>54.107781825586976</v>
      </c>
      <c r="AQ94" s="371">
        <v>56.425216092682049</v>
      </c>
      <c r="AR94" s="371">
        <v>57.73498664977123</v>
      </c>
      <c r="AS94" s="371">
        <v>57.78766348373059</v>
      </c>
      <c r="AT94" s="371">
        <v>56.342557813277594</v>
      </c>
      <c r="AU94" s="371">
        <v>59.278589853826077</v>
      </c>
      <c r="AV94" s="371">
        <v>60.152124722812815</v>
      </c>
      <c r="AW94" s="371">
        <v>61.127777526360802</v>
      </c>
      <c r="AX94" s="371">
        <v>58.50235326062338</v>
      </c>
      <c r="AY94" s="371">
        <v>61.459383626736425</v>
      </c>
      <c r="AZ94" s="433">
        <v>64.689187898809536</v>
      </c>
      <c r="BA94" s="369">
        <v>63.345624066615123</v>
      </c>
      <c r="BB94" s="280">
        <v>-2.3445020057427102E-2</v>
      </c>
      <c r="BC94" s="280">
        <v>1.8022078413843179E-2</v>
      </c>
      <c r="BD94" s="280">
        <v>0.10699228628530506</v>
      </c>
    </row>
    <row r="95" spans="1:56">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60"/>
      <c r="BA95" s="125"/>
      <c r="BB95" s="48"/>
      <c r="BC95" s="48"/>
      <c r="BD95" s="48"/>
    </row>
    <row r="96" spans="1:56">
      <c r="A96" t="s">
        <v>428</v>
      </c>
    </row>
    <row r="97" spans="1:1">
      <c r="A97" t="s">
        <v>429</v>
      </c>
    </row>
    <row r="98" spans="1:1">
      <c r="A98" t="s">
        <v>514</v>
      </c>
    </row>
    <row r="99" spans="1:1">
      <c r="A99" t="s">
        <v>516</v>
      </c>
    </row>
    <row r="100" spans="1:1">
      <c r="A100" t="s">
        <v>280</v>
      </c>
    </row>
    <row r="101" spans="1:1">
      <c r="A101" t="s">
        <v>509</v>
      </c>
    </row>
    <row r="102" spans="1:1">
      <c r="A102" s="86" t="s">
        <v>704</v>
      </c>
    </row>
    <row r="103" spans="1:1">
      <c r="A103" s="86" t="s">
        <v>650</v>
      </c>
    </row>
  </sheetData>
  <mergeCells count="1">
    <mergeCell ref="BB2:BC2"/>
  </mergeCells>
  <phoneticPr fontId="16" type="noConversion"/>
  <conditionalFormatting sqref="BB4:BD94">
    <cfRule type="cellIs" dxfId="35" priority="1" operator="lessThanOrEqual">
      <formula>0</formula>
    </cfRule>
    <cfRule type="cellIs" dxfId="34" priority="2" operator="greaterThan">
      <formula>0</formula>
    </cfRule>
  </conditionalFormatting>
  <pageMargins left="0.75" right="0.75" top="1" bottom="1" header="0.5" footer="0.5"/>
  <pageSetup paperSize="9" scale="32"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03"/>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ColWidth="9.33203125" defaultRowHeight="11.25"/>
  <cols>
    <col min="1" max="1" width="30.6640625" customWidth="1"/>
    <col min="2" max="50" width="8.5" customWidth="1"/>
    <col min="51" max="52" width="8.5" style="361" customWidth="1"/>
    <col min="53" max="53" width="8.5" style="86" customWidth="1"/>
    <col min="54" max="55" width="11.83203125" customWidth="1"/>
    <col min="58" max="16384" width="9.33203125" style="57"/>
  </cols>
  <sheetData>
    <row r="1" spans="1:57" s="21" customFormat="1" ht="12.75">
      <c r="A1" s="448" t="s">
        <v>526</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s="361"/>
      <c r="AZ1" s="361"/>
      <c r="BA1" s="86"/>
      <c r="BB1"/>
      <c r="BC1"/>
      <c r="BD1" s="861"/>
      <c r="BE1"/>
    </row>
    <row r="2" spans="1:57" s="2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s="361"/>
      <c r="AZ2" s="361"/>
      <c r="BA2" s="86"/>
      <c r="BB2" s="930" t="s">
        <v>718</v>
      </c>
      <c r="BC2" s="930"/>
      <c r="BD2" s="861" t="s">
        <v>329</v>
      </c>
      <c r="BE2"/>
    </row>
    <row r="3" spans="1:57" s="21" customFormat="1">
      <c r="A3" s="21" t="s">
        <v>227</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861">
        <v>2016</v>
      </c>
      <c r="BC3" s="861" t="s">
        <v>719</v>
      </c>
      <c r="BD3" s="861">
        <v>2016</v>
      </c>
      <c r="BE3"/>
    </row>
    <row r="4" spans="1:57" s="21" customFormat="1">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363"/>
      <c r="BA4" s="364"/>
      <c r="BB4" s="6"/>
      <c r="BC4" s="6"/>
      <c r="BD4" s="6"/>
      <c r="BE4"/>
    </row>
    <row r="5" spans="1:57" s="21" customFormat="1">
      <c r="A5" t="s">
        <v>47</v>
      </c>
      <c r="B5" s="362">
        <v>198.97408585858361</v>
      </c>
      <c r="C5" s="362">
        <v>199.93690707070448</v>
      </c>
      <c r="D5" s="362">
        <v>227.22081313131045</v>
      </c>
      <c r="E5" s="362">
        <v>228.15470505050234</v>
      </c>
      <c r="F5" s="362">
        <v>256.02852222221924</v>
      </c>
      <c r="G5" s="362">
        <v>253.49236565656273</v>
      </c>
      <c r="H5" s="362">
        <v>272.25399898989576</v>
      </c>
      <c r="I5" s="362">
        <v>278.71598787878435</v>
      </c>
      <c r="J5" s="362">
        <v>278.2127010100977</v>
      </c>
      <c r="K5" s="362">
        <v>307.2846515151478</v>
      </c>
      <c r="L5" s="362">
        <v>306.2148212121175</v>
      </c>
      <c r="M5" s="362">
        <v>289.82246262625921</v>
      </c>
      <c r="N5" s="362">
        <v>225.85725959595709</v>
      </c>
      <c r="O5" s="362">
        <v>286.32850909090553</v>
      </c>
      <c r="P5" s="362">
        <v>285.9353292929261</v>
      </c>
      <c r="Q5" s="362">
        <v>282.00211111110764</v>
      </c>
      <c r="R5" s="362">
        <v>266.50976161615841</v>
      </c>
      <c r="S5" s="362">
        <v>315.5293060606021</v>
      </c>
      <c r="T5" s="362">
        <v>338.67763131312716</v>
      </c>
      <c r="U5" s="362">
        <v>327.58723737373344</v>
      </c>
      <c r="V5" s="362">
        <v>287.18236161615812</v>
      </c>
      <c r="W5" s="362">
        <v>296.97496868686488</v>
      </c>
      <c r="X5" s="362">
        <v>255.41019494949174</v>
      </c>
      <c r="Y5" s="362">
        <v>228.38464949494679</v>
      </c>
      <c r="Z5" s="362">
        <v>274.7241777777744</v>
      </c>
      <c r="AA5" s="362">
        <v>292.28091414141079</v>
      </c>
      <c r="AB5" s="362">
        <v>287.32601414141055</v>
      </c>
      <c r="AC5" s="362">
        <v>251.42567777777475</v>
      </c>
      <c r="AD5" s="362">
        <v>279.25094545454192</v>
      </c>
      <c r="AE5" s="362">
        <v>259.3413212121182</v>
      </c>
      <c r="AF5" s="362">
        <v>311.2198151515114</v>
      </c>
      <c r="AG5" s="362">
        <v>347.54947979797578</v>
      </c>
      <c r="AH5" s="362">
        <v>355.97312121211718</v>
      </c>
      <c r="AI5" s="362">
        <v>322.08927373737015</v>
      </c>
      <c r="AJ5" s="362">
        <v>316.6051818181781</v>
      </c>
      <c r="AK5" s="362">
        <v>272.7613505050474</v>
      </c>
      <c r="AL5" s="362">
        <v>210.23999999999745</v>
      </c>
      <c r="AM5" s="362">
        <v>258.16757878787593</v>
      </c>
      <c r="AN5" s="362">
        <v>269.9709676767643</v>
      </c>
      <c r="AO5" s="362">
        <v>262.55464444444124</v>
      </c>
      <c r="AP5" s="362">
        <v>266.42774444444149</v>
      </c>
      <c r="AQ5" s="362">
        <v>285.54401414141063</v>
      </c>
      <c r="AR5" s="362">
        <v>243.04406262625969</v>
      </c>
      <c r="AS5" s="362">
        <v>251.05386161615857</v>
      </c>
      <c r="AT5" s="362">
        <v>271.5330797979766</v>
      </c>
      <c r="AU5" s="362">
        <v>257.27468383838072</v>
      </c>
      <c r="AV5" s="362">
        <v>316.09534141413769</v>
      </c>
      <c r="AW5" s="362">
        <v>274.03002727272383</v>
      </c>
      <c r="AX5" s="362">
        <v>266.54984848484514</v>
      </c>
      <c r="AY5" s="362">
        <v>255.750579797977</v>
      </c>
      <c r="AZ5" s="431">
        <v>246.4531282828253</v>
      </c>
      <c r="BA5" s="365">
        <v>261.76081313130999</v>
      </c>
      <c r="BB5" s="97">
        <v>5.9210006672091087E-2</v>
      </c>
      <c r="BC5" s="97">
        <v>-7.7628375897241808E-3</v>
      </c>
      <c r="BD5" s="97">
        <v>6.5067079869348385E-2</v>
      </c>
      <c r="BE5"/>
    </row>
    <row r="6" spans="1:57" customFormat="1">
      <c r="A6" t="s">
        <v>66</v>
      </c>
      <c r="B6" s="362">
        <v>117.1229388</v>
      </c>
      <c r="C6" s="362">
        <v>128.82109059999999</v>
      </c>
      <c r="D6" s="362">
        <v>133.12558619999999</v>
      </c>
      <c r="E6" s="362">
        <v>136.32081239999999</v>
      </c>
      <c r="F6" s="362">
        <v>148.226676</v>
      </c>
      <c r="G6" s="362">
        <v>155.3242324</v>
      </c>
      <c r="H6" s="362">
        <v>157.03012079999999</v>
      </c>
      <c r="I6" s="362">
        <v>171.33129919999999</v>
      </c>
      <c r="J6" s="362">
        <v>178.83102099999999</v>
      </c>
      <c r="K6" s="362">
        <v>197.9360872</v>
      </c>
      <c r="L6" s="362">
        <v>195.0369608</v>
      </c>
      <c r="M6" s="362">
        <v>202.83278240000001</v>
      </c>
      <c r="N6" s="362">
        <v>198.56364199999999</v>
      </c>
      <c r="O6" s="362">
        <v>217.0013788</v>
      </c>
      <c r="P6" s="362">
        <v>212.62175339999999</v>
      </c>
      <c r="Q6" s="362">
        <v>222.5123706</v>
      </c>
      <c r="R6" s="362">
        <v>225.05794499999999</v>
      </c>
      <c r="S6" s="362">
        <v>257.90734520000001</v>
      </c>
      <c r="T6" s="362">
        <v>266.06997699999999</v>
      </c>
      <c r="U6" s="362">
        <v>286.24895739999999</v>
      </c>
      <c r="V6" s="362">
        <v>303.77629780000001</v>
      </c>
      <c r="W6" s="362">
        <v>310.75453040000002</v>
      </c>
      <c r="X6" s="362">
        <v>316.34949080000001</v>
      </c>
      <c r="Y6" s="362">
        <v>307.61233700000003</v>
      </c>
      <c r="Z6" s="362">
        <v>290.54774444444109</v>
      </c>
      <c r="AA6" s="362">
        <v>295.79432323231981</v>
      </c>
      <c r="AB6" s="362">
        <v>307.38699191918835</v>
      </c>
      <c r="AC6" s="362">
        <v>315.28565454545088</v>
      </c>
      <c r="AD6" s="362">
        <v>322.32489797979412</v>
      </c>
      <c r="AE6" s="362">
        <v>327.96658080807691</v>
      </c>
      <c r="AF6" s="362">
        <v>334.17073434343041</v>
      </c>
      <c r="AG6" s="362">
        <v>354.70307474747023</v>
      </c>
      <c r="AH6" s="362">
        <v>348.79062121211729</v>
      </c>
      <c r="AI6" s="362">
        <v>330.98092525252144</v>
      </c>
      <c r="AJ6" s="362">
        <v>345.11178282827848</v>
      </c>
      <c r="AK6" s="362">
        <v>356.87107777777351</v>
      </c>
      <c r="AL6" s="362">
        <v>331.63202929292549</v>
      </c>
      <c r="AM6" s="362">
        <v>349.38563939393492</v>
      </c>
      <c r="AN6" s="362">
        <v>336.25036464646064</v>
      </c>
      <c r="AO6" s="362">
        <v>338.50936060605653</v>
      </c>
      <c r="AP6" s="362">
        <v>362.06674949494516</v>
      </c>
      <c r="AQ6" s="362">
        <v>352.99828585858177</v>
      </c>
      <c r="AR6" s="362">
        <v>367.73245959595516</v>
      </c>
      <c r="AS6" s="362">
        <v>377.59873030302566</v>
      </c>
      <c r="AT6" s="362">
        <v>368.79840505050083</v>
      </c>
      <c r="AU6" s="362">
        <v>351.49580303029904</v>
      </c>
      <c r="AV6" s="362">
        <v>375.83472424241978</v>
      </c>
      <c r="AW6" s="362">
        <v>380.37813636363188</v>
      </c>
      <c r="AX6" s="362">
        <v>391.89987171716695</v>
      </c>
      <c r="AY6" s="362">
        <v>382.61237878787443</v>
      </c>
      <c r="AZ6" s="431">
        <v>377.62103636363184</v>
      </c>
      <c r="BA6" s="365">
        <v>388.24141414140956</v>
      </c>
      <c r="BB6" s="97">
        <v>2.5315350486659449E-2</v>
      </c>
      <c r="BC6" s="97">
        <v>4.2151144831714671E-3</v>
      </c>
      <c r="BD6" s="97">
        <v>9.6506940058501148E-2</v>
      </c>
    </row>
    <row r="7" spans="1:57" customFormat="1">
      <c r="A7" t="s">
        <v>53</v>
      </c>
      <c r="B7" s="362">
        <v>8.8608969999999996</v>
      </c>
      <c r="C7" s="362">
        <v>10.164619999999999</v>
      </c>
      <c r="D7" s="362">
        <v>11.070596999999999</v>
      </c>
      <c r="E7" s="362">
        <v>12.643903399999999</v>
      </c>
      <c r="F7" s="362">
        <v>13.549880399999999</v>
      </c>
      <c r="G7" s="362">
        <v>15.003863000000001</v>
      </c>
      <c r="H7" s="362">
        <v>14.455857399999999</v>
      </c>
      <c r="I7" s="362">
        <v>15.4192866</v>
      </c>
      <c r="J7" s="362">
        <v>16.272230799999999</v>
      </c>
      <c r="K7" s="362">
        <v>16.780461800000001</v>
      </c>
      <c r="L7" s="362">
        <v>15.1762196</v>
      </c>
      <c r="M7" s="362">
        <v>17.248918199999999</v>
      </c>
      <c r="N7" s="362">
        <v>19.202293000000001</v>
      </c>
      <c r="O7" s="362">
        <v>16.210359199999999</v>
      </c>
      <c r="P7" s="362">
        <v>18.0134744</v>
      </c>
      <c r="Q7" s="362">
        <v>16.9218826</v>
      </c>
      <c r="R7" s="362">
        <v>24.620477399999999</v>
      </c>
      <c r="S7" s="362">
        <v>22.9013308</v>
      </c>
      <c r="T7" s="362">
        <v>20.749082999999999</v>
      </c>
      <c r="U7" s="362">
        <v>23.608434800000001</v>
      </c>
      <c r="V7" s="362">
        <v>26.246816599999999</v>
      </c>
      <c r="W7" s="362">
        <v>20.028720799999999</v>
      </c>
      <c r="X7" s="362">
        <v>18.340509999999998</v>
      </c>
      <c r="Y7" s="362">
        <v>20.9788918</v>
      </c>
      <c r="Z7" s="362">
        <v>24.399507400000001</v>
      </c>
      <c r="AA7" s="362">
        <v>23.550982600000001</v>
      </c>
      <c r="AB7" s="362">
        <v>21.946740399999999</v>
      </c>
      <c r="AC7" s="362">
        <v>26.308688199999999</v>
      </c>
      <c r="AD7" s="362">
        <v>26.458947800000001</v>
      </c>
      <c r="AE7" s="362">
        <v>20.271787799999998</v>
      </c>
      <c r="AF7" s="362">
        <v>27.528442600000002</v>
      </c>
      <c r="AG7" s="362">
        <v>31.448450399999999</v>
      </c>
      <c r="AH7" s="362">
        <v>26.436850799999998</v>
      </c>
      <c r="AI7" s="362">
        <v>24.620477399999999</v>
      </c>
      <c r="AJ7" s="362">
        <v>32.712319999999998</v>
      </c>
      <c r="AK7" s="362">
        <v>33.07488</v>
      </c>
      <c r="AL7" s="362">
        <v>28.501999999999999</v>
      </c>
      <c r="AM7" s="362">
        <v>24.951000000000001</v>
      </c>
      <c r="AN7" s="362">
        <v>19.88</v>
      </c>
      <c r="AO7" s="362">
        <v>25.206</v>
      </c>
      <c r="AP7" s="362">
        <v>27.611468000000002</v>
      </c>
      <c r="AQ7" s="362">
        <v>30.393999999999998</v>
      </c>
      <c r="AR7" s="362">
        <v>27.131</v>
      </c>
      <c r="AS7" s="362">
        <v>39.232999999999997</v>
      </c>
      <c r="AT7" s="362">
        <v>26.792999999999999</v>
      </c>
      <c r="AU7" s="362">
        <v>37.195999999999998</v>
      </c>
      <c r="AV7" s="362">
        <v>36.266800000000003</v>
      </c>
      <c r="AW7" s="362">
        <v>31.855</v>
      </c>
      <c r="AX7" s="362">
        <v>27.958130000000001</v>
      </c>
      <c r="AY7" s="362">
        <v>38.891769999999994</v>
      </c>
      <c r="AZ7" s="431">
        <v>30.891470000000002</v>
      </c>
      <c r="BA7" s="365">
        <v>29.953573196855768</v>
      </c>
      <c r="BB7" s="97">
        <v>-3.3010315374116805E-2</v>
      </c>
      <c r="BC7" s="97">
        <v>1.1288125494773205E-2</v>
      </c>
      <c r="BD7" s="97">
        <v>7.4456963831117263E-3</v>
      </c>
    </row>
    <row r="8" spans="1:57" customFormat="1">
      <c r="A8" s="175" t="s">
        <v>82</v>
      </c>
      <c r="B8" s="369">
        <v>324.95792165858364</v>
      </c>
      <c r="C8" s="369">
        <v>338.92261767070448</v>
      </c>
      <c r="D8" s="369">
        <v>371.41699633131043</v>
      </c>
      <c r="E8" s="369">
        <v>377.11942085050237</v>
      </c>
      <c r="F8" s="369">
        <v>417.80507862221924</v>
      </c>
      <c r="G8" s="369">
        <v>423.82046105656275</v>
      </c>
      <c r="H8" s="369">
        <v>443.73997718989574</v>
      </c>
      <c r="I8" s="369">
        <v>465.46657367878436</v>
      </c>
      <c r="J8" s="369">
        <v>473.31595281009766</v>
      </c>
      <c r="K8" s="369">
        <v>522.00120051514784</v>
      </c>
      <c r="L8" s="369">
        <v>516.42800161211744</v>
      </c>
      <c r="M8" s="369">
        <v>509.90416322625919</v>
      </c>
      <c r="N8" s="369">
        <v>443.62319459595705</v>
      </c>
      <c r="O8" s="369">
        <v>519.5402470909055</v>
      </c>
      <c r="P8" s="369">
        <v>516.57055709292604</v>
      </c>
      <c r="Q8" s="369">
        <v>521.43636431110758</v>
      </c>
      <c r="R8" s="369">
        <v>516.1881840161584</v>
      </c>
      <c r="S8" s="369">
        <v>596.33798206060203</v>
      </c>
      <c r="T8" s="369">
        <v>625.49669131312714</v>
      </c>
      <c r="U8" s="369">
        <v>637.44462957373355</v>
      </c>
      <c r="V8" s="369">
        <v>617.20547601615806</v>
      </c>
      <c r="W8" s="369">
        <v>627.75821988686494</v>
      </c>
      <c r="X8" s="369">
        <v>590.10019574949172</v>
      </c>
      <c r="Y8" s="369">
        <v>556.97587829494682</v>
      </c>
      <c r="Z8" s="369">
        <v>589.67142962221544</v>
      </c>
      <c r="AA8" s="369">
        <v>611.6262199737306</v>
      </c>
      <c r="AB8" s="369">
        <v>616.65974646059885</v>
      </c>
      <c r="AC8" s="369">
        <v>593.02002052322564</v>
      </c>
      <c r="AD8" s="369">
        <v>628.03479123433613</v>
      </c>
      <c r="AE8" s="369">
        <v>607.57968982019509</v>
      </c>
      <c r="AF8" s="369">
        <v>672.9189920949417</v>
      </c>
      <c r="AG8" s="369">
        <v>733.7010049454459</v>
      </c>
      <c r="AH8" s="369">
        <v>731.20059322423447</v>
      </c>
      <c r="AI8" s="369">
        <v>677.69067638989168</v>
      </c>
      <c r="AJ8" s="369">
        <v>694.42928464645649</v>
      </c>
      <c r="AK8" s="369">
        <v>662.70730828282092</v>
      </c>
      <c r="AL8" s="369">
        <v>570.37402929292284</v>
      </c>
      <c r="AM8" s="369">
        <v>632.50421818181087</v>
      </c>
      <c r="AN8" s="369">
        <v>626.10133232322494</v>
      </c>
      <c r="AO8" s="369">
        <v>626.27000505049784</v>
      </c>
      <c r="AP8" s="369">
        <v>656.10596193938659</v>
      </c>
      <c r="AQ8" s="369">
        <v>668.93629999999234</v>
      </c>
      <c r="AR8" s="369">
        <v>637.90752222221488</v>
      </c>
      <c r="AS8" s="369">
        <v>667.88559191918421</v>
      </c>
      <c r="AT8" s="369">
        <v>667.12448484847744</v>
      </c>
      <c r="AU8" s="369">
        <v>645.96648686867979</v>
      </c>
      <c r="AV8" s="369">
        <v>728.19686565655741</v>
      </c>
      <c r="AW8" s="369">
        <v>686.26316363635578</v>
      </c>
      <c r="AX8" s="369">
        <v>686.40785020201201</v>
      </c>
      <c r="AY8" s="369">
        <v>677.25472858585135</v>
      </c>
      <c r="AZ8" s="369">
        <v>654.96563464645715</v>
      </c>
      <c r="BA8" s="369">
        <v>679.95580046957537</v>
      </c>
      <c r="BB8" s="270">
        <v>3.5318437893433918E-2</v>
      </c>
      <c r="BC8" s="270">
        <v>-1.7393838859802724E-4</v>
      </c>
      <c r="BD8" s="270">
        <v>0.16901971631096124</v>
      </c>
      <c r="BE8" s="86"/>
    </row>
    <row r="9" spans="1:57" customFormat="1">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431"/>
      <c r="BA9" s="365"/>
      <c r="BB9" s="97"/>
      <c r="BC9" s="97"/>
      <c r="BD9" s="97"/>
    </row>
    <row r="10" spans="1:57" customFormat="1">
      <c r="A10" t="s">
        <v>83</v>
      </c>
      <c r="B10" s="362">
        <v>1.2109156000000001</v>
      </c>
      <c r="C10" s="362">
        <v>1.2285931999999999</v>
      </c>
      <c r="D10" s="362">
        <v>1.2551095999999999</v>
      </c>
      <c r="E10" s="362">
        <v>1.480499</v>
      </c>
      <c r="F10" s="362">
        <v>1.32582</v>
      </c>
      <c r="G10" s="362">
        <v>1.5158541999999999</v>
      </c>
      <c r="H10" s="362">
        <v>1.5246930000000001</v>
      </c>
      <c r="I10" s="362">
        <v>1.4849184</v>
      </c>
      <c r="J10" s="362">
        <v>2.960998</v>
      </c>
      <c r="K10" s="362">
        <v>4.9718249999999999</v>
      </c>
      <c r="L10" s="362">
        <v>5.1353428000000001</v>
      </c>
      <c r="M10" s="362">
        <v>4.9408892</v>
      </c>
      <c r="N10" s="362">
        <v>5.7054454000000003</v>
      </c>
      <c r="O10" s="362">
        <v>7.6632395999999998</v>
      </c>
      <c r="P10" s="362">
        <v>10.535849600000001</v>
      </c>
      <c r="Q10" s="362">
        <v>14.972927200000001</v>
      </c>
      <c r="R10" s="362">
        <v>14.5000514</v>
      </c>
      <c r="S10" s="362">
        <v>17.496404600000002</v>
      </c>
      <c r="T10" s="362">
        <v>18.207927999999999</v>
      </c>
      <c r="U10" s="362">
        <v>19.6486524</v>
      </c>
      <c r="V10" s="362">
        <v>20.656275600000001</v>
      </c>
      <c r="W10" s="362">
        <v>21.0275052</v>
      </c>
      <c r="X10" s="362">
        <v>21.889288199999999</v>
      </c>
      <c r="Y10" s="362">
        <v>15.8037744</v>
      </c>
      <c r="Z10" s="362">
        <v>13.3289104</v>
      </c>
      <c r="AA10" s="362">
        <v>18.168153400000001</v>
      </c>
      <c r="AB10" s="362">
        <v>16.4313292</v>
      </c>
      <c r="AC10" s="362">
        <v>20.005050505050267</v>
      </c>
      <c r="AD10" s="362">
        <v>23.847474747474461</v>
      </c>
      <c r="AE10" s="362">
        <v>28.278787878787526</v>
      </c>
      <c r="AF10" s="362">
        <v>28.612121212120858</v>
      </c>
      <c r="AG10" s="362">
        <v>26.018181818181517</v>
      </c>
      <c r="AH10" s="362">
        <v>33.195959595959195</v>
      </c>
      <c r="AI10" s="362">
        <v>32.57878787878748</v>
      </c>
      <c r="AJ10" s="362">
        <v>26.807070707070398</v>
      </c>
      <c r="AK10" s="362">
        <v>34.101010101009713</v>
      </c>
      <c r="AL10" s="362">
        <v>41.926262626262108</v>
      </c>
      <c r="AM10" s="362">
        <v>41.505050505049986</v>
      </c>
      <c r="AN10" s="362">
        <v>39.108080808080338</v>
      </c>
      <c r="AO10" s="362">
        <v>35.487878787878365</v>
      </c>
      <c r="AP10" s="362">
        <v>39.609090909090455</v>
      </c>
      <c r="AQ10" s="362">
        <v>43.831000000000003</v>
      </c>
      <c r="AR10" s="362">
        <v>38.081000000000003</v>
      </c>
      <c r="AS10" s="362">
        <v>37.521999999999998</v>
      </c>
      <c r="AT10" s="362">
        <v>41.212000000000003</v>
      </c>
      <c r="AU10" s="362">
        <v>40.874000000000002</v>
      </c>
      <c r="AV10" s="362">
        <v>39.978000000000002</v>
      </c>
      <c r="AW10" s="362">
        <v>37.307000000000002</v>
      </c>
      <c r="AX10" s="362">
        <v>41.088999999999999</v>
      </c>
      <c r="AY10" s="362">
        <v>41.298000000000002</v>
      </c>
      <c r="AZ10" s="431">
        <v>42.260899999999999</v>
      </c>
      <c r="BA10" s="365">
        <v>38.372897199999997</v>
      </c>
      <c r="BB10" s="97">
        <v>-9.4480874316940078E-2</v>
      </c>
      <c r="BC10" s="97">
        <v>6.5014078321434798E-3</v>
      </c>
      <c r="BD10" s="97">
        <v>9.5385261722814897E-3</v>
      </c>
    </row>
    <row r="11" spans="1:57" customFormat="1">
      <c r="A11" t="s">
        <v>52</v>
      </c>
      <c r="B11" s="362">
        <v>23.975245000000001</v>
      </c>
      <c r="C11" s="362">
        <v>26.2247196</v>
      </c>
      <c r="D11" s="362">
        <v>27.4312158</v>
      </c>
      <c r="E11" s="362">
        <v>28.7084224</v>
      </c>
      <c r="F11" s="362">
        <v>30.723668799999999</v>
      </c>
      <c r="G11" s="362">
        <v>39.801000000000002</v>
      </c>
      <c r="H11" s="362">
        <v>43.198999999999998</v>
      </c>
      <c r="I11" s="362">
        <v>50.680999999999997</v>
      </c>
      <c r="J11" s="362">
        <v>57.89</v>
      </c>
      <c r="K11" s="362">
        <v>65.679000000000002</v>
      </c>
      <c r="L11" s="362">
        <v>72.287000000000006</v>
      </c>
      <c r="M11" s="362">
        <v>82.912999999999997</v>
      </c>
      <c r="N11" s="362">
        <v>93.48</v>
      </c>
      <c r="O11" s="362">
        <v>102.746</v>
      </c>
      <c r="P11" s="362">
        <v>116.58</v>
      </c>
      <c r="Q11" s="362">
        <v>128.90700000000001</v>
      </c>
      <c r="R11" s="362">
        <v>130.76499999999999</v>
      </c>
      <c r="S11" s="362">
        <v>141.13200000000001</v>
      </c>
      <c r="T11" s="362">
        <v>151.47499999999999</v>
      </c>
      <c r="U11" s="362">
        <v>166.59299999999999</v>
      </c>
      <c r="V11" s="362">
        <v>178.375</v>
      </c>
      <c r="W11" s="362">
        <v>182.41900000000001</v>
      </c>
      <c r="X11" s="362">
        <v>185.6</v>
      </c>
      <c r="Y11" s="362">
        <v>199.09299999999999</v>
      </c>
      <c r="Z11" s="362">
        <v>204.69</v>
      </c>
      <c r="AA11" s="362">
        <v>206.708</v>
      </c>
      <c r="AB11" s="362">
        <v>217.78200000000001</v>
      </c>
      <c r="AC11" s="362">
        <v>223.34299999999999</v>
      </c>
      <c r="AD11" s="362">
        <v>235.065</v>
      </c>
      <c r="AE11" s="362">
        <v>242.70500000000001</v>
      </c>
      <c r="AF11" s="362">
        <v>253.905</v>
      </c>
      <c r="AG11" s="362">
        <v>265.76900000000001</v>
      </c>
      <c r="AH11" s="362">
        <v>278.97199999999998</v>
      </c>
      <c r="AI11" s="362">
        <v>291.46899999999999</v>
      </c>
      <c r="AJ11" s="362">
        <v>293</v>
      </c>
      <c r="AK11" s="362">
        <v>304.40300000000002</v>
      </c>
      <c r="AL11" s="362">
        <v>267.87599999999998</v>
      </c>
      <c r="AM11" s="362">
        <v>286.09199999999998</v>
      </c>
      <c r="AN11" s="362">
        <v>305.61599999999999</v>
      </c>
      <c r="AO11" s="362">
        <v>320.79690683550041</v>
      </c>
      <c r="AP11" s="362">
        <v>337.45667393874811</v>
      </c>
      <c r="AQ11" s="362">
        <v>348.80546000000004</v>
      </c>
      <c r="AR11" s="362">
        <v>374.01512159999999</v>
      </c>
      <c r="AS11" s="362">
        <v>369.5564</v>
      </c>
      <c r="AT11" s="362">
        <v>390.98806500000001</v>
      </c>
      <c r="AU11" s="362">
        <v>403.28981326205025</v>
      </c>
      <c r="AV11" s="362">
        <v>428.33291987125745</v>
      </c>
      <c r="AW11" s="362">
        <v>415.34217545657509</v>
      </c>
      <c r="AX11" s="362">
        <v>390.99201397397781</v>
      </c>
      <c r="AY11" s="362">
        <v>373.43906047426867</v>
      </c>
      <c r="AZ11" s="431">
        <v>359.74280819434051</v>
      </c>
      <c r="BA11" s="365">
        <v>384.2559559</v>
      </c>
      <c r="BB11" s="97">
        <v>6.5222340823156033E-2</v>
      </c>
      <c r="BC11" s="97">
        <v>6.4157156876460952E-3</v>
      </c>
      <c r="BD11" s="97">
        <v>9.5516256515736642E-2</v>
      </c>
    </row>
    <row r="12" spans="1:57" customFormat="1">
      <c r="A12" t="s">
        <v>142</v>
      </c>
      <c r="B12" s="362">
        <v>3.9553630000000002</v>
      </c>
      <c r="C12" s="362">
        <v>4.1630748000000004</v>
      </c>
      <c r="D12" s="362">
        <v>4.2558822000000003</v>
      </c>
      <c r="E12" s="362">
        <v>3.5708752000000001</v>
      </c>
      <c r="F12" s="362">
        <v>4.0260733999999996</v>
      </c>
      <c r="G12" s="362">
        <v>4.3044956000000001</v>
      </c>
      <c r="H12" s="362">
        <v>4.397303</v>
      </c>
      <c r="I12" s="362">
        <v>5.2237308000000002</v>
      </c>
      <c r="J12" s="362">
        <v>5.3165382000000001</v>
      </c>
      <c r="K12" s="362">
        <v>6.0457391999999999</v>
      </c>
      <c r="L12" s="362">
        <v>6.1385465999999997</v>
      </c>
      <c r="M12" s="362">
        <v>6.2357734000000002</v>
      </c>
      <c r="N12" s="362">
        <v>6.5009373999999998</v>
      </c>
      <c r="O12" s="362">
        <v>6.8279730000000001</v>
      </c>
      <c r="P12" s="362">
        <v>6.9428774000000004</v>
      </c>
      <c r="Q12" s="362">
        <v>7.3406234000000001</v>
      </c>
      <c r="R12" s="362">
        <v>7.5925292000000004</v>
      </c>
      <c r="S12" s="362">
        <v>8.4543122000000004</v>
      </c>
      <c r="T12" s="362">
        <v>8.9316074000000008</v>
      </c>
      <c r="U12" s="362">
        <v>9.3381921999999999</v>
      </c>
      <c r="V12" s="362">
        <v>11.07</v>
      </c>
      <c r="W12" s="362">
        <v>11.83</v>
      </c>
      <c r="X12" s="362">
        <v>12.823</v>
      </c>
      <c r="Y12" s="362">
        <v>12.558</v>
      </c>
      <c r="Z12" s="362">
        <v>10.542999999999999</v>
      </c>
      <c r="AA12" s="362">
        <v>8.9414280000000002</v>
      </c>
      <c r="AB12" s="362">
        <v>13.135654000000001</v>
      </c>
      <c r="AC12" s="362">
        <v>16.74015</v>
      </c>
      <c r="AD12" s="362">
        <v>17.217320999999998</v>
      </c>
      <c r="AE12" s="362">
        <v>16.985472000000001</v>
      </c>
      <c r="AF12" s="362">
        <v>18.413739</v>
      </c>
      <c r="AG12" s="362">
        <v>16.873467999999999</v>
      </c>
      <c r="AH12" s="362">
        <v>18.943147999999997</v>
      </c>
      <c r="AI12" s="362">
        <v>15.937255</v>
      </c>
      <c r="AJ12" s="362">
        <v>13.577</v>
      </c>
      <c r="AK12" s="362">
        <v>19.081</v>
      </c>
      <c r="AL12" s="362">
        <v>21.68</v>
      </c>
      <c r="AM12" s="362">
        <v>23.187000000000001</v>
      </c>
      <c r="AN12" s="362">
        <v>22.603000000000002</v>
      </c>
      <c r="AO12" s="362">
        <v>20.969338340000004</v>
      </c>
      <c r="AP12" s="362">
        <v>25.575500000000002</v>
      </c>
      <c r="AQ12" s="362">
        <v>28.215050083250269</v>
      </c>
      <c r="AR12" s="362">
        <v>22.334859107965048</v>
      </c>
      <c r="AS12" s="362">
        <v>23.87104969168464</v>
      </c>
      <c r="AT12" s="362">
        <v>24.799325380124369</v>
      </c>
      <c r="AU12" s="362">
        <v>21.360615387500005</v>
      </c>
      <c r="AV12" s="362">
        <v>20.728404291509996</v>
      </c>
      <c r="AW12" s="362">
        <v>20.227104529950005</v>
      </c>
      <c r="AX12" s="362">
        <v>19.623256461899999</v>
      </c>
      <c r="AY12" s="362">
        <v>23.625331581800001</v>
      </c>
      <c r="AZ12" s="431">
        <v>23.962679630660002</v>
      </c>
      <c r="BA12" s="365">
        <v>19.517959125400008</v>
      </c>
      <c r="BB12" s="97">
        <v>-0.18771057042710737</v>
      </c>
      <c r="BC12" s="97">
        <v>-6.4925574071563741E-3</v>
      </c>
      <c r="BD12" s="97">
        <v>4.8516681702925561E-3</v>
      </c>
    </row>
    <row r="13" spans="1:57" customFormat="1">
      <c r="A13" t="s">
        <v>4</v>
      </c>
      <c r="B13" s="362">
        <v>3.543949465861588</v>
      </c>
      <c r="C13" s="362">
        <v>3.9372193683232664</v>
      </c>
      <c r="D13" s="362">
        <v>4.3892537389688844</v>
      </c>
      <c r="E13" s="362">
        <v>4.8910118903855082</v>
      </c>
      <c r="F13" s="362">
        <v>5.4379734788667005</v>
      </c>
      <c r="G13" s="362">
        <v>6.0527402229447205</v>
      </c>
      <c r="H13" s="362">
        <v>6.4234084068741266</v>
      </c>
      <c r="I13" s="362">
        <v>7.1150209939619096</v>
      </c>
      <c r="J13" s="362">
        <v>7.7433487691593132</v>
      </c>
      <c r="K13" s="362">
        <v>8.7920685090571293</v>
      </c>
      <c r="L13" s="362">
        <v>9.7322999999999986</v>
      </c>
      <c r="M13" s="362">
        <v>10.226420000000001</v>
      </c>
      <c r="N13" s="362">
        <v>10.451812</v>
      </c>
      <c r="O13" s="362">
        <v>12.071440000000001</v>
      </c>
      <c r="P13" s="362">
        <v>13.2593</v>
      </c>
      <c r="Q13" s="362">
        <v>14.44702</v>
      </c>
      <c r="R13" s="362">
        <v>14.26534</v>
      </c>
      <c r="S13" s="362">
        <v>15.238536</v>
      </c>
      <c r="T13" s="362">
        <v>15.365776</v>
      </c>
      <c r="U13" s="362">
        <v>17.140220000000003</v>
      </c>
      <c r="V13" s="362">
        <v>18.440772000000003</v>
      </c>
      <c r="W13" s="362">
        <v>21.332952000000002</v>
      </c>
      <c r="X13" s="362">
        <v>23.24756</v>
      </c>
      <c r="Y13" s="362">
        <v>24.519400000000001</v>
      </c>
      <c r="Z13" s="362">
        <v>26.782119999999999</v>
      </c>
      <c r="AA13" s="362">
        <v>27.495851999999999</v>
      </c>
      <c r="AB13" s="362">
        <v>27.726080000000003</v>
      </c>
      <c r="AC13" s="362">
        <v>22.280583999999998</v>
      </c>
      <c r="AD13" s="362">
        <v>27.856392</v>
      </c>
      <c r="AE13" s="362">
        <v>32.058391999999998</v>
      </c>
      <c r="AF13" s="362">
        <v>31.9894</v>
      </c>
      <c r="AG13" s="362">
        <v>35.28762418028699</v>
      </c>
      <c r="AH13" s="362">
        <v>31.475759999999998</v>
      </c>
      <c r="AI13" s="362">
        <v>30.781684000000002</v>
      </c>
      <c r="AJ13" s="362">
        <v>33.700658000000004</v>
      </c>
      <c r="AK13" s="362">
        <v>30.815718</v>
      </c>
      <c r="AL13" s="362">
        <v>31.632657999999999</v>
      </c>
      <c r="AM13" s="362">
        <v>33.968038</v>
      </c>
      <c r="AN13" s="362">
        <v>36.176360000000003</v>
      </c>
      <c r="AO13" s="362">
        <v>38.330058000000001</v>
      </c>
      <c r="AP13" s="362">
        <v>39.220888000000009</v>
      </c>
      <c r="AQ13" s="362">
        <v>42.557891765789961</v>
      </c>
      <c r="AR13" s="362">
        <v>44.241981627730105</v>
      </c>
      <c r="AS13" s="362">
        <v>46.160882809270028</v>
      </c>
      <c r="AT13" s="362">
        <v>40.837366031699936</v>
      </c>
      <c r="AU13" s="362">
        <v>40.55746262644</v>
      </c>
      <c r="AV13" s="362">
        <v>48.427478134560126</v>
      </c>
      <c r="AW13" s="362">
        <v>47.581709764190045</v>
      </c>
      <c r="AX13" s="362">
        <v>44.362790073429863</v>
      </c>
      <c r="AY13" s="362">
        <v>44.741963397739852</v>
      </c>
      <c r="AZ13" s="431">
        <v>44.681902367079807</v>
      </c>
      <c r="BA13" s="365">
        <v>47.02422</v>
      </c>
      <c r="BB13" s="97">
        <v>4.954659583029386E-2</v>
      </c>
      <c r="BC13" s="97">
        <v>1.3121246763132977E-2</v>
      </c>
      <c r="BD13" s="97">
        <v>1.1689024961115596E-2</v>
      </c>
    </row>
    <row r="14" spans="1:57" customFormat="1">
      <c r="A14" t="s">
        <v>84</v>
      </c>
      <c r="B14" s="362">
        <v>0.3447132</v>
      </c>
      <c r="C14" s="362">
        <v>0.39332660000000003</v>
      </c>
      <c r="D14" s="362">
        <v>0.43752059999999998</v>
      </c>
      <c r="E14" s="362">
        <v>0.4551982</v>
      </c>
      <c r="F14" s="362">
        <v>0.50823099999999999</v>
      </c>
      <c r="G14" s="362">
        <v>0.55684440000000002</v>
      </c>
      <c r="H14" s="362">
        <v>0.60987720000000001</v>
      </c>
      <c r="I14" s="362">
        <v>1.0739141999999999</v>
      </c>
      <c r="J14" s="362">
        <v>0.57894140000000005</v>
      </c>
      <c r="K14" s="362">
        <v>0.57894140000000005</v>
      </c>
      <c r="L14" s="362">
        <v>0.60545780000000005</v>
      </c>
      <c r="M14" s="362">
        <v>0.63197420000000004</v>
      </c>
      <c r="N14" s="362">
        <v>0.95017099999999999</v>
      </c>
      <c r="O14" s="362">
        <v>1.0827530000000001</v>
      </c>
      <c r="P14" s="362">
        <v>0.97668739999999998</v>
      </c>
      <c r="Q14" s="362">
        <v>1.1578828000000001</v>
      </c>
      <c r="R14" s="362">
        <v>1.0562366000000001</v>
      </c>
      <c r="S14" s="362">
        <v>1.1843992000000001</v>
      </c>
      <c r="T14" s="362">
        <v>2.2936686000000002</v>
      </c>
      <c r="U14" s="362">
        <v>4.2116882000000002</v>
      </c>
      <c r="V14" s="362">
        <v>3.2789999999999999</v>
      </c>
      <c r="W14" s="362">
        <v>4.0119999999999996</v>
      </c>
      <c r="X14" s="362">
        <v>4.57</v>
      </c>
      <c r="Y14" s="362">
        <v>4.8259999999999996</v>
      </c>
      <c r="Z14" s="362">
        <v>4.9539999999999997</v>
      </c>
      <c r="AA14" s="362">
        <v>4.9866877000000001</v>
      </c>
      <c r="AB14" s="362">
        <v>5.0759210000000001</v>
      </c>
      <c r="AC14" s="362">
        <v>4.9735809</v>
      </c>
      <c r="AD14" s="362">
        <v>5.8101370999999995</v>
      </c>
      <c r="AE14" s="362">
        <v>6.5652775000000005</v>
      </c>
      <c r="AF14" s="362">
        <v>5.1605512999999998</v>
      </c>
      <c r="AG14" s="362">
        <v>6.3434150999999996</v>
      </c>
      <c r="AH14" s="362">
        <v>6.5341771</v>
      </c>
      <c r="AI14" s="362">
        <v>6.5060954000000004</v>
      </c>
      <c r="AJ14" s="362">
        <v>7.1767259369400005</v>
      </c>
      <c r="AK14" s="362">
        <v>7.6112314255149993</v>
      </c>
      <c r="AL14" s="362">
        <v>7.0706526287879994</v>
      </c>
      <c r="AM14" s="362">
        <v>7.5242560301240005</v>
      </c>
      <c r="AN14" s="362">
        <v>7.1804169103830002</v>
      </c>
      <c r="AO14" s="362">
        <v>7.4116991392890004</v>
      </c>
      <c r="AP14" s="362">
        <v>6.8826393728759996</v>
      </c>
      <c r="AQ14" s="362">
        <v>7.1294931923110001</v>
      </c>
      <c r="AR14" s="362">
        <v>9.0376552804439996</v>
      </c>
      <c r="AS14" s="362">
        <v>11.293333006077999</v>
      </c>
      <c r="AT14" s="362">
        <v>9.2254072289949995</v>
      </c>
      <c r="AU14" s="362">
        <v>8.6364009212309991</v>
      </c>
      <c r="AV14" s="362">
        <v>11.133088253311001</v>
      </c>
      <c r="AW14" s="362">
        <v>12.237723413636999</v>
      </c>
      <c r="AX14" s="362">
        <v>11.038824572775999</v>
      </c>
      <c r="AY14" s="362">
        <v>11.457895633368</v>
      </c>
      <c r="AZ14" s="431">
        <v>13.096270011694999</v>
      </c>
      <c r="BA14" s="365">
        <v>15.59018033035</v>
      </c>
      <c r="BB14" s="97">
        <v>0.18717651631684418</v>
      </c>
      <c r="BC14" s="97">
        <v>6.6446960038057945E-2</v>
      </c>
      <c r="BD14" s="97">
        <v>3.8753222707310093E-3</v>
      </c>
    </row>
    <row r="15" spans="1:57" customFormat="1">
      <c r="A15" t="s">
        <v>85</v>
      </c>
      <c r="B15" s="362">
        <v>2.629543</v>
      </c>
      <c r="C15" s="362">
        <v>2.8239966000000001</v>
      </c>
      <c r="D15" s="362">
        <v>3.1642904000000001</v>
      </c>
      <c r="E15" s="362">
        <v>3.3940991999999999</v>
      </c>
      <c r="F15" s="362">
        <v>3.6990378000000002</v>
      </c>
      <c r="G15" s="362">
        <v>3.8272004000000002</v>
      </c>
      <c r="H15" s="362">
        <v>4.2779791999999999</v>
      </c>
      <c r="I15" s="362">
        <v>4.441497</v>
      </c>
      <c r="J15" s="362">
        <v>4.7685326000000003</v>
      </c>
      <c r="K15" s="362">
        <v>5.2237308000000002</v>
      </c>
      <c r="L15" s="362">
        <v>5.4667978000000002</v>
      </c>
      <c r="M15" s="362">
        <v>5.8026721999999999</v>
      </c>
      <c r="N15" s="362">
        <v>6.0236422000000003</v>
      </c>
      <c r="O15" s="362">
        <v>6.2004181999999997</v>
      </c>
      <c r="P15" s="362">
        <v>6.6998103999999996</v>
      </c>
      <c r="Q15" s="362">
        <v>7.0135877999999998</v>
      </c>
      <c r="R15" s="362">
        <v>8.0035334000000002</v>
      </c>
      <c r="S15" s="362">
        <v>8.3968600000000002</v>
      </c>
      <c r="T15" s="362">
        <v>8.1184378000000006</v>
      </c>
      <c r="U15" s="362">
        <v>8.5692166000000007</v>
      </c>
      <c r="V15" s="362">
        <v>9.3868056000000006</v>
      </c>
      <c r="W15" s="362">
        <v>9.8861977999999997</v>
      </c>
      <c r="X15" s="362">
        <v>10.655173400000001</v>
      </c>
      <c r="Y15" s="362">
        <v>10.434203399999999</v>
      </c>
      <c r="Z15" s="362">
        <v>10.3988482</v>
      </c>
      <c r="AA15" s="362">
        <v>10.1778782</v>
      </c>
      <c r="AB15" s="362">
        <v>11.2341148</v>
      </c>
      <c r="AC15" s="362">
        <v>9.6873248000000007</v>
      </c>
      <c r="AD15" s="362">
        <v>11.676054799999999</v>
      </c>
      <c r="AE15" s="362">
        <v>12.81626</v>
      </c>
      <c r="AF15" s="362">
        <v>12.9376</v>
      </c>
      <c r="AG15" s="362">
        <v>13.323600000000001</v>
      </c>
      <c r="AH15" s="362">
        <v>13.214499999999999</v>
      </c>
      <c r="AI15" s="362">
        <v>13.808299999999999</v>
      </c>
      <c r="AJ15" s="362">
        <v>14.5406</v>
      </c>
      <c r="AK15" s="362">
        <v>16.176100000000002</v>
      </c>
      <c r="AL15" s="362">
        <v>17.614799999999999</v>
      </c>
      <c r="AM15" s="362">
        <v>18.040099999999999</v>
      </c>
      <c r="AN15" s="362">
        <v>18.5337</v>
      </c>
      <c r="AO15" s="362">
        <v>17.525299999999998</v>
      </c>
      <c r="AP15" s="362">
        <v>17.977</v>
      </c>
      <c r="AQ15" s="362">
        <v>19.5943</v>
      </c>
      <c r="AR15" s="362">
        <v>19.5488</v>
      </c>
      <c r="AS15" s="362">
        <v>19.0596</v>
      </c>
      <c r="AT15" s="362">
        <v>19.9038</v>
      </c>
      <c r="AU15" s="362">
        <v>20.052099999999999</v>
      </c>
      <c r="AV15" s="362">
        <v>21.557299999999998</v>
      </c>
      <c r="AW15" s="362">
        <v>22.0319</v>
      </c>
      <c r="AX15" s="362">
        <v>22.319599999999998</v>
      </c>
      <c r="AY15" s="362">
        <v>22.210699999999999</v>
      </c>
      <c r="AZ15" s="431">
        <v>23.687062827457563</v>
      </c>
      <c r="BA15" s="365">
        <v>23.826155999999997</v>
      </c>
      <c r="BB15" s="97">
        <v>3.1238311898855731E-3</v>
      </c>
      <c r="BC15" s="97">
        <v>2.7967535598812931E-2</v>
      </c>
      <c r="BD15" s="97">
        <v>5.9225763279313112E-3</v>
      </c>
    </row>
    <row r="16" spans="1:57" customFormat="1">
      <c r="A16" t="s">
        <v>44</v>
      </c>
      <c r="B16" s="362">
        <v>0</v>
      </c>
      <c r="C16" s="362">
        <v>0</v>
      </c>
      <c r="D16" s="362">
        <v>0</v>
      </c>
      <c r="E16" s="362">
        <v>0</v>
      </c>
      <c r="F16" s="362">
        <v>0</v>
      </c>
      <c r="G16" s="362">
        <v>0</v>
      </c>
      <c r="H16" s="362">
        <v>0</v>
      </c>
      <c r="I16" s="362">
        <v>0</v>
      </c>
      <c r="J16" s="362">
        <v>0</v>
      </c>
      <c r="K16" s="362">
        <v>0</v>
      </c>
      <c r="L16" s="362">
        <v>0</v>
      </c>
      <c r="M16" s="362">
        <v>0</v>
      </c>
      <c r="N16" s="362">
        <v>0</v>
      </c>
      <c r="O16" s="362">
        <v>0</v>
      </c>
      <c r="P16" s="362">
        <v>0</v>
      </c>
      <c r="Q16" s="362">
        <v>0</v>
      </c>
      <c r="R16" s="362">
        <v>0</v>
      </c>
      <c r="S16" s="362">
        <v>0</v>
      </c>
      <c r="T16" s="362">
        <v>0</v>
      </c>
      <c r="U16" s="362">
        <v>0</v>
      </c>
      <c r="V16" s="362">
        <v>0</v>
      </c>
      <c r="W16" s="362">
        <v>0</v>
      </c>
      <c r="X16" s="362">
        <v>0</v>
      </c>
      <c r="Y16" s="362">
        <v>0</v>
      </c>
      <c r="Z16" s="362">
        <v>0</v>
      </c>
      <c r="AA16" s="362">
        <v>0</v>
      </c>
      <c r="AB16" s="362">
        <v>0</v>
      </c>
      <c r="AC16" s="362">
        <v>0</v>
      </c>
      <c r="AD16" s="362">
        <v>0</v>
      </c>
      <c r="AE16" s="362">
        <v>0</v>
      </c>
      <c r="AF16" s="362">
        <v>0</v>
      </c>
      <c r="AG16" s="362">
        <v>0</v>
      </c>
      <c r="AH16" s="362">
        <v>0</v>
      </c>
      <c r="AI16" s="362">
        <v>0</v>
      </c>
      <c r="AJ16" s="362">
        <v>0</v>
      </c>
      <c r="AK16" s="362">
        <v>0</v>
      </c>
      <c r="AL16" s="362">
        <v>0</v>
      </c>
      <c r="AM16" s="362">
        <v>0</v>
      </c>
      <c r="AN16" s="362">
        <v>0</v>
      </c>
      <c r="AO16" s="362">
        <v>0</v>
      </c>
      <c r="AP16" s="362">
        <v>0</v>
      </c>
      <c r="AQ16" s="362">
        <v>0</v>
      </c>
      <c r="AR16" s="362">
        <v>0</v>
      </c>
      <c r="AS16" s="362">
        <v>0</v>
      </c>
      <c r="AT16" s="362">
        <v>0</v>
      </c>
      <c r="AU16" s="362">
        <v>0</v>
      </c>
      <c r="AV16" s="362">
        <v>0</v>
      </c>
      <c r="AW16" s="362">
        <v>0</v>
      </c>
      <c r="AX16" s="362">
        <v>0</v>
      </c>
      <c r="AY16" s="362">
        <v>0</v>
      </c>
      <c r="AZ16" s="431">
        <v>0</v>
      </c>
      <c r="BA16" s="365">
        <v>0</v>
      </c>
      <c r="BB16" s="97">
        <v>0</v>
      </c>
      <c r="BC16" s="97">
        <v>0</v>
      </c>
      <c r="BD16" s="97">
        <v>0</v>
      </c>
    </row>
    <row r="17" spans="1:57" customFormat="1">
      <c r="A17" t="s">
        <v>5</v>
      </c>
      <c r="B17" s="362">
        <v>1.3965304000000001</v>
      </c>
      <c r="C17" s="362">
        <v>1.4318856</v>
      </c>
      <c r="D17" s="362">
        <v>1.6616944</v>
      </c>
      <c r="E17" s="362">
        <v>2.7930608000000001</v>
      </c>
      <c r="F17" s="362">
        <v>3.2791948</v>
      </c>
      <c r="G17" s="362">
        <v>4.1056226000000002</v>
      </c>
      <c r="H17" s="362">
        <v>5.3960873999999999</v>
      </c>
      <c r="I17" s="362">
        <v>6.0236422000000003</v>
      </c>
      <c r="J17" s="362">
        <v>6.2225152000000001</v>
      </c>
      <c r="K17" s="362">
        <v>7.7118529999999996</v>
      </c>
      <c r="L17" s="362">
        <v>8.9316074000000008</v>
      </c>
      <c r="M17" s="362">
        <v>10.584463</v>
      </c>
      <c r="N17" s="362">
        <v>12.166608200000001</v>
      </c>
      <c r="O17" s="362">
        <v>12.2328992</v>
      </c>
      <c r="P17" s="362">
        <v>14.248145600000001</v>
      </c>
      <c r="Q17" s="362">
        <v>14.584020000000001</v>
      </c>
      <c r="R17" s="362">
        <v>15.096670400000001</v>
      </c>
      <c r="S17" s="362">
        <v>15.817032599999999</v>
      </c>
      <c r="T17" s="362">
        <v>18.0620878</v>
      </c>
      <c r="U17" s="362">
        <v>20.2496908</v>
      </c>
      <c r="V17" s="362">
        <v>22.618489199999999</v>
      </c>
      <c r="W17" s="362">
        <v>25.1419666</v>
      </c>
      <c r="X17" s="362">
        <v>30.842992599999999</v>
      </c>
      <c r="Y17" s="362">
        <v>34.201736599999997</v>
      </c>
      <c r="Z17" s="362">
        <v>34.670192999999998</v>
      </c>
      <c r="AA17" s="362">
        <v>36.9815392</v>
      </c>
      <c r="AB17" s="362">
        <v>44.5431326</v>
      </c>
      <c r="AC17" s="362">
        <v>47.274321800000003</v>
      </c>
      <c r="AD17" s="362">
        <v>47.486452999999997</v>
      </c>
      <c r="AE17" s="362">
        <v>51.287137000000001</v>
      </c>
      <c r="AF17" s="362">
        <v>51.463912999999998</v>
      </c>
      <c r="AG17" s="362">
        <v>53.859227799999999</v>
      </c>
      <c r="AH17" s="362">
        <v>57.279843399999997</v>
      </c>
      <c r="AI17" s="362">
        <v>57.933914600000001</v>
      </c>
      <c r="AJ17" s="362">
        <v>60.612071</v>
      </c>
      <c r="AK17" s="362">
        <v>62.896900799999997</v>
      </c>
      <c r="AL17" s="362">
        <v>60.452972600000003</v>
      </c>
      <c r="AM17" s="362">
        <v>59.546995600000002</v>
      </c>
      <c r="AN17" s="362">
        <v>60.541360599999997</v>
      </c>
      <c r="AO17" s="362">
        <v>70.087264599999997</v>
      </c>
      <c r="AP17" s="362">
        <v>77.088490000000007</v>
      </c>
      <c r="AQ17" s="362">
        <v>81.413339999999991</v>
      </c>
      <c r="AR17" s="362">
        <v>83.034419999999997</v>
      </c>
      <c r="AS17" s="362">
        <v>86.712899999999991</v>
      </c>
      <c r="AT17" s="362">
        <v>85.839259999999996</v>
      </c>
      <c r="AU17" s="362">
        <v>76.659779999999998</v>
      </c>
      <c r="AV17" s="362">
        <v>83.154710000000009</v>
      </c>
      <c r="AW17" s="362">
        <v>81.73554</v>
      </c>
      <c r="AX17" s="362">
        <v>83.405000000000001</v>
      </c>
      <c r="AY17" s="362">
        <v>73.897999999999996</v>
      </c>
      <c r="AZ17" s="431">
        <v>76.344999999999999</v>
      </c>
      <c r="BA17" s="365">
        <v>61.243331506849316</v>
      </c>
      <c r="BB17" s="97">
        <v>-0.20000000000000007</v>
      </c>
      <c r="BC17" s="97">
        <v>-9.6867464638772383E-4</v>
      </c>
      <c r="BD17" s="97">
        <v>1.5223534397496415E-2</v>
      </c>
    </row>
    <row r="18" spans="1:57" customFormat="1">
      <c r="A18" t="s">
        <v>51</v>
      </c>
      <c r="B18" s="362">
        <v>2.8493633486790486</v>
      </c>
      <c r="C18" s="362">
        <v>4.2442058649666343</v>
      </c>
      <c r="D18" s="362">
        <v>4.4517301776639551</v>
      </c>
      <c r="E18" s="362">
        <v>4.7107470797413455</v>
      </c>
      <c r="F18" s="362">
        <v>5.0232966919234254</v>
      </c>
      <c r="G18" s="362">
        <v>5.8209388084932687</v>
      </c>
      <c r="H18" s="362">
        <v>6.9520116281709834</v>
      </c>
      <c r="I18" s="362">
        <v>6.545796149177864</v>
      </c>
      <c r="J18" s="362">
        <v>7.1105892281709853</v>
      </c>
      <c r="K18" s="362">
        <v>7.3139736279215768</v>
      </c>
      <c r="L18" s="362">
        <v>6.9885431924386658</v>
      </c>
      <c r="M18" s="362">
        <v>7.3773090471004741</v>
      </c>
      <c r="N18" s="362">
        <v>7.6767789973416729</v>
      </c>
      <c r="O18" s="362">
        <v>9.0844013330904136</v>
      </c>
      <c r="P18" s="362">
        <v>9.9330396657477085</v>
      </c>
      <c r="Q18" s="362">
        <v>12.252616406333756</v>
      </c>
      <c r="R18" s="362">
        <v>12.3709351988</v>
      </c>
      <c r="S18" s="362">
        <v>11.9683628026</v>
      </c>
      <c r="T18" s="362">
        <v>14.305884110400003</v>
      </c>
      <c r="U18" s="362">
        <v>15.8782290559</v>
      </c>
      <c r="V18" s="362">
        <v>19.660471065199992</v>
      </c>
      <c r="W18" s="362">
        <v>30.415186250000005</v>
      </c>
      <c r="X18" s="362">
        <v>36.883066999999997</v>
      </c>
      <c r="Y18" s="362">
        <v>38.541462000000003</v>
      </c>
      <c r="Z18" s="362">
        <v>42.02925634959999</v>
      </c>
      <c r="AA18" s="362">
        <v>47.505882140699988</v>
      </c>
      <c r="AB18" s="362">
        <v>49.473459601199991</v>
      </c>
      <c r="AC18" s="362">
        <v>48.714705001600002</v>
      </c>
      <c r="AD18" s="362">
        <v>54.281768148899999</v>
      </c>
      <c r="AE18" s="362">
        <v>58.125038164400003</v>
      </c>
      <c r="AF18" s="362">
        <v>63.38006254040404</v>
      </c>
      <c r="AG18" s="362">
        <v>68.304909928030312</v>
      </c>
      <c r="AH18" s="362">
        <v>75.237780174010084</v>
      </c>
      <c r="AI18" s="362">
        <v>77.760534727315473</v>
      </c>
      <c r="AJ18" s="362">
        <v>78.160288645557941</v>
      </c>
      <c r="AK18" s="362">
        <v>81.182799920187705</v>
      </c>
      <c r="AL18" s="362">
        <v>73.668525585234875</v>
      </c>
      <c r="AM18" s="362">
        <v>77.78901033516803</v>
      </c>
      <c r="AN18" s="362">
        <v>81.263882337007303</v>
      </c>
      <c r="AO18" s="362">
        <v>78.919007233642802</v>
      </c>
      <c r="AP18" s="362">
        <v>81.074709669610641</v>
      </c>
      <c r="AQ18" s="362">
        <v>81.785546069137538</v>
      </c>
      <c r="AR18" s="362">
        <v>86.2036376286337</v>
      </c>
      <c r="AS18" s="362">
        <v>86.396333812490852</v>
      </c>
      <c r="AT18" s="362">
        <v>85.134126757771369</v>
      </c>
      <c r="AU18" s="362">
        <v>89.726973867398144</v>
      </c>
      <c r="AV18" s="362">
        <v>91.293246434738748</v>
      </c>
      <c r="AW18" s="362">
        <v>94.706299737711106</v>
      </c>
      <c r="AX18" s="362">
        <v>96.995068013243014</v>
      </c>
      <c r="AY18" s="362">
        <v>92.142902418937624</v>
      </c>
      <c r="AZ18" s="431">
        <v>91.786276999354413</v>
      </c>
      <c r="BA18" s="365">
        <v>99.657245352372769</v>
      </c>
      <c r="BB18" s="97">
        <v>8.2786676242073032E-2</v>
      </c>
      <c r="BC18" s="97">
        <v>1.2486485975772954E-2</v>
      </c>
      <c r="BD18" s="97">
        <v>2.4772256264535733E-2</v>
      </c>
    </row>
    <row r="19" spans="1:57" customFormat="1">
      <c r="A19" s="175" t="s">
        <v>88</v>
      </c>
      <c r="B19" s="369">
        <v>39.905623014540623</v>
      </c>
      <c r="C19" s="369">
        <v>44.4470216332899</v>
      </c>
      <c r="D19" s="369">
        <v>47.04669691663284</v>
      </c>
      <c r="E19" s="369">
        <v>50.003913770126857</v>
      </c>
      <c r="F19" s="369">
        <v>54.023295970790123</v>
      </c>
      <c r="G19" s="369">
        <v>65.984696231437994</v>
      </c>
      <c r="H19" s="369">
        <v>72.780359835045104</v>
      </c>
      <c r="I19" s="369">
        <v>82.589519743139775</v>
      </c>
      <c r="J19" s="369">
        <v>92.591463397330301</v>
      </c>
      <c r="K19" s="369">
        <v>106.31713153697871</v>
      </c>
      <c r="L19" s="369">
        <v>115.28559559243868</v>
      </c>
      <c r="M19" s="369">
        <v>128.71250104710043</v>
      </c>
      <c r="N19" s="369">
        <v>142.95539519734166</v>
      </c>
      <c r="O19" s="369">
        <v>157.90912433309038</v>
      </c>
      <c r="P19" s="369">
        <v>179.17571006574767</v>
      </c>
      <c r="Q19" s="369">
        <v>200.67567760633375</v>
      </c>
      <c r="R19" s="369">
        <v>203.65029619879996</v>
      </c>
      <c r="S19" s="369">
        <v>219.68790740259999</v>
      </c>
      <c r="T19" s="369">
        <v>236.76038971039998</v>
      </c>
      <c r="U19" s="369">
        <v>261.62888925590005</v>
      </c>
      <c r="V19" s="369">
        <v>283.48681346519999</v>
      </c>
      <c r="W19" s="369">
        <v>306.06480785000008</v>
      </c>
      <c r="X19" s="369">
        <v>326.51108120000004</v>
      </c>
      <c r="Y19" s="369">
        <v>339.97757639999998</v>
      </c>
      <c r="Z19" s="369">
        <v>347.39632794960005</v>
      </c>
      <c r="AA19" s="369">
        <v>360.96542064069996</v>
      </c>
      <c r="AB19" s="369">
        <v>385.40169120119998</v>
      </c>
      <c r="AC19" s="369">
        <v>393.01871700665038</v>
      </c>
      <c r="AD19" s="369">
        <v>423.24060079637451</v>
      </c>
      <c r="AE19" s="369">
        <v>448.82136454318749</v>
      </c>
      <c r="AF19" s="369">
        <v>465.86238705252492</v>
      </c>
      <c r="AG19" s="369">
        <v>485.77942682649882</v>
      </c>
      <c r="AH19" s="369">
        <v>514.85316826996927</v>
      </c>
      <c r="AI19" s="369">
        <v>526.7755716061032</v>
      </c>
      <c r="AJ19" s="369">
        <v>527.57441428956838</v>
      </c>
      <c r="AK19" s="369">
        <v>556.26776024671244</v>
      </c>
      <c r="AL19" s="369">
        <v>521.92187144028503</v>
      </c>
      <c r="AM19" s="369">
        <v>547.65245047034193</v>
      </c>
      <c r="AN19" s="369">
        <v>571.02280065547063</v>
      </c>
      <c r="AO19" s="369">
        <v>589.52745293631051</v>
      </c>
      <c r="AP19" s="369">
        <v>624.88499189032518</v>
      </c>
      <c r="AQ19" s="369">
        <v>653.33208111048862</v>
      </c>
      <c r="AR19" s="369">
        <v>676.49747524477289</v>
      </c>
      <c r="AS19" s="369">
        <v>680.57249931952344</v>
      </c>
      <c r="AT19" s="369">
        <v>697.93935039859048</v>
      </c>
      <c r="AU19" s="369">
        <v>701.15714606461938</v>
      </c>
      <c r="AV19" s="369">
        <v>744.60514698537736</v>
      </c>
      <c r="AW19" s="369">
        <v>731.16945290206331</v>
      </c>
      <c r="AX19" s="369">
        <v>709.82555309532677</v>
      </c>
      <c r="AY19" s="369">
        <v>682.81385350611413</v>
      </c>
      <c r="AZ19" s="369">
        <v>675.56290003058734</v>
      </c>
      <c r="BA19" s="369">
        <v>689.48794541497216</v>
      </c>
      <c r="BB19" s="270">
        <v>1.7823948796542144E-2</v>
      </c>
      <c r="BC19" s="270">
        <v>7.8283474794780261E-3</v>
      </c>
      <c r="BD19" s="270">
        <v>0.17138916508012073</v>
      </c>
      <c r="BE19" s="86"/>
    </row>
    <row r="20" spans="1:57" customFormat="1">
      <c r="B20" s="362"/>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431"/>
      <c r="BA20" s="365"/>
      <c r="BB20" s="97"/>
      <c r="BC20" s="97"/>
      <c r="BD20" s="97"/>
    </row>
    <row r="21" spans="1:57" customFormat="1">
      <c r="A21" t="s">
        <v>143</v>
      </c>
      <c r="B21" s="362">
        <v>16.082999999999998</v>
      </c>
      <c r="C21" s="362">
        <v>17.331</v>
      </c>
      <c r="D21" s="362">
        <v>17.698</v>
      </c>
      <c r="E21" s="362">
        <v>18.184999999999999</v>
      </c>
      <c r="F21" s="362">
        <v>16.718</v>
      </c>
      <c r="G21" s="362">
        <v>21.2897</v>
      </c>
      <c r="H21" s="362">
        <v>16.8201</v>
      </c>
      <c r="I21" s="362">
        <v>17.287599999999998</v>
      </c>
      <c r="J21" s="362">
        <v>19.209199999999999</v>
      </c>
      <c r="K21" s="362">
        <v>22.712199999999999</v>
      </c>
      <c r="L21" s="362">
        <v>23.795200000000001</v>
      </c>
      <c r="M21" s="362">
        <v>20.5656</v>
      </c>
      <c r="N21" s="362">
        <v>24.9208</v>
      </c>
      <c r="O21" s="362">
        <v>24.940799999999999</v>
      </c>
      <c r="P21" s="362">
        <v>28.096799999999998</v>
      </c>
      <c r="Q21" s="362">
        <v>29.109900000000003</v>
      </c>
      <c r="R21" s="362">
        <v>30.847300000000001</v>
      </c>
      <c r="S21" s="362">
        <v>30.8963</v>
      </c>
      <c r="T21" s="362">
        <v>30.606300000000001</v>
      </c>
      <c r="U21" s="362">
        <v>26.849563999999997</v>
      </c>
      <c r="V21" s="362">
        <v>30.775145999999999</v>
      </c>
      <c r="W21" s="362">
        <v>30.903926999999999</v>
      </c>
      <c r="X21" s="362">
        <v>35.387991</v>
      </c>
      <c r="Y21" s="362">
        <v>35.304088</v>
      </c>
      <c r="Z21" s="362">
        <v>35.082430000000002</v>
      </c>
      <c r="AA21" s="362">
        <v>31.509</v>
      </c>
      <c r="AB21" s="362">
        <v>31.4434</v>
      </c>
      <c r="AC21" s="362">
        <v>34.848399999999998</v>
      </c>
      <c r="AD21" s="362">
        <v>36.705555999999994</v>
      </c>
      <c r="AE21" s="362">
        <v>35.707500000000003</v>
      </c>
      <c r="AF21" s="362">
        <v>37.067222000000001</v>
      </c>
      <c r="AG21" s="362">
        <v>34.216111000000005</v>
      </c>
      <c r="AH21" s="362">
        <v>36.105278000000006</v>
      </c>
      <c r="AI21" s="362">
        <v>37.163333000000009</v>
      </c>
      <c r="AJ21" s="362">
        <v>40.699120799999996</v>
      </c>
      <c r="AK21" s="362">
        <v>41.835650550450005</v>
      </c>
      <c r="AL21" s="362">
        <v>40.455481650330192</v>
      </c>
      <c r="AM21" s="362">
        <v>40.22700280913331</v>
      </c>
      <c r="AN21" s="362">
        <v>33.214992039975016</v>
      </c>
      <c r="AO21" s="362">
        <v>36.762282999999996</v>
      </c>
      <c r="AP21" s="362">
        <v>37.095138337044474</v>
      </c>
      <c r="AQ21" s="362">
        <v>35.656084769638412</v>
      </c>
      <c r="AR21" s="362">
        <v>37.054170137327077</v>
      </c>
      <c r="AS21" s="362">
        <v>38.329491042362136</v>
      </c>
      <c r="AT21" s="362">
        <v>40.896303364697388</v>
      </c>
      <c r="AU21" s="362">
        <v>38.363418292681246</v>
      </c>
      <c r="AV21" s="362">
        <v>34.242899447260072</v>
      </c>
      <c r="AW21" s="362">
        <v>43.80547201730726</v>
      </c>
      <c r="AX21" s="362">
        <v>42.044321290009755</v>
      </c>
      <c r="AY21" s="362">
        <v>41.009826213241467</v>
      </c>
      <c r="AZ21" s="431">
        <v>37.056055336444977</v>
      </c>
      <c r="BA21" s="365">
        <v>39.679903625714438</v>
      </c>
      <c r="BB21" s="97">
        <v>6.7881840881395261E-2</v>
      </c>
      <c r="BC21" s="97">
        <v>-1.0540880706011446E-4</v>
      </c>
      <c r="BD21" s="97">
        <v>9.8634147240642643E-3</v>
      </c>
    </row>
    <row r="22" spans="1:57" customFormat="1">
      <c r="A22" t="s">
        <v>67</v>
      </c>
      <c r="B22" s="362" t="s">
        <v>8</v>
      </c>
      <c r="C22" s="362" t="s">
        <v>8</v>
      </c>
      <c r="D22" s="362" t="s">
        <v>8</v>
      </c>
      <c r="E22" s="362" t="s">
        <v>8</v>
      </c>
      <c r="F22" s="362" t="s">
        <v>8</v>
      </c>
      <c r="G22" s="362" t="s">
        <v>8</v>
      </c>
      <c r="H22" s="362" t="s">
        <v>8</v>
      </c>
      <c r="I22" s="362" t="s">
        <v>8</v>
      </c>
      <c r="J22" s="362" t="s">
        <v>8</v>
      </c>
      <c r="K22" s="362" t="s">
        <v>8</v>
      </c>
      <c r="L22" s="362" t="s">
        <v>8</v>
      </c>
      <c r="M22" s="362" t="s">
        <v>8</v>
      </c>
      <c r="N22" s="362" t="s">
        <v>8</v>
      </c>
      <c r="O22" s="362" t="s">
        <v>8</v>
      </c>
      <c r="P22" s="362" t="s">
        <v>8</v>
      </c>
      <c r="Q22" s="362" t="s">
        <v>8</v>
      </c>
      <c r="R22" s="362" t="s">
        <v>8</v>
      </c>
      <c r="S22" s="362" t="s">
        <v>8</v>
      </c>
      <c r="T22" s="362" t="s">
        <v>8</v>
      </c>
      <c r="U22" s="362" t="s">
        <v>8</v>
      </c>
      <c r="V22" s="362">
        <v>1.3125617999999999</v>
      </c>
      <c r="W22" s="362">
        <v>0.80433080000000001</v>
      </c>
      <c r="X22" s="362">
        <v>0.80433080000000001</v>
      </c>
      <c r="Y22" s="362">
        <v>0.69826520000000003</v>
      </c>
      <c r="Z22" s="362">
        <v>0.69826520000000003</v>
      </c>
      <c r="AA22" s="362">
        <v>0.69826520000000003</v>
      </c>
      <c r="AB22" s="362">
        <v>1.7545017999999999</v>
      </c>
      <c r="AC22" s="362">
        <v>1.745663</v>
      </c>
      <c r="AD22" s="362">
        <v>2.3953148</v>
      </c>
      <c r="AE22" s="362">
        <v>1.8252122</v>
      </c>
      <c r="AF22" s="362">
        <v>1.5600482</v>
      </c>
      <c r="AG22" s="362">
        <v>1.5335318</v>
      </c>
      <c r="AH22" s="362">
        <v>1.7103078</v>
      </c>
      <c r="AI22" s="362">
        <v>1.9533748</v>
      </c>
      <c r="AJ22" s="362">
        <v>1.5114348</v>
      </c>
      <c r="AK22" s="362">
        <v>1.534</v>
      </c>
      <c r="AL22" s="362">
        <v>1.3009999999999999</v>
      </c>
      <c r="AM22" s="362">
        <v>2.02</v>
      </c>
      <c r="AN22" s="362">
        <v>2.4700000000000002</v>
      </c>
      <c r="AO22" s="362">
        <v>2.7549999999999999</v>
      </c>
      <c r="AP22" s="362">
        <v>3.0094000000000003</v>
      </c>
      <c r="AQ22" s="362">
        <v>2.5179999999999998</v>
      </c>
      <c r="AR22" s="362">
        <v>2.3639999999999999</v>
      </c>
      <c r="AS22" s="362">
        <v>2.2320000000000002</v>
      </c>
      <c r="AT22" s="362">
        <v>2.3084000000000002</v>
      </c>
      <c r="AU22" s="362">
        <v>3.4463000000000004</v>
      </c>
      <c r="AV22" s="362">
        <v>2.6758000000000002</v>
      </c>
      <c r="AW22" s="362">
        <v>1.821</v>
      </c>
      <c r="AX22" s="362">
        <v>1.4890999999999999</v>
      </c>
      <c r="AY22" s="362">
        <v>1.2997000000000001</v>
      </c>
      <c r="AZ22" s="431">
        <v>1.6375</v>
      </c>
      <c r="BA22" s="365">
        <v>1.9589000000000001</v>
      </c>
      <c r="BB22" s="97">
        <v>0.19300629875276343</v>
      </c>
      <c r="BC22" s="97">
        <v>-5.9042216156775962E-2</v>
      </c>
      <c r="BD22" s="97">
        <v>4.8693271246879461E-4</v>
      </c>
    </row>
    <row r="23" spans="1:57" customFormat="1">
      <c r="A23" t="s">
        <v>144</v>
      </c>
      <c r="B23" s="362" t="s">
        <v>8</v>
      </c>
      <c r="C23" s="362" t="s">
        <v>8</v>
      </c>
      <c r="D23" s="362" t="s">
        <v>8</v>
      </c>
      <c r="E23" s="362" t="s">
        <v>8</v>
      </c>
      <c r="F23" s="362" t="s">
        <v>8</v>
      </c>
      <c r="G23" s="362" t="s">
        <v>8</v>
      </c>
      <c r="H23" s="362" t="s">
        <v>8</v>
      </c>
      <c r="I23" s="362" t="s">
        <v>8</v>
      </c>
      <c r="J23" s="362" t="s">
        <v>8</v>
      </c>
      <c r="K23" s="362" t="s">
        <v>8</v>
      </c>
      <c r="L23" s="362" t="s">
        <v>8</v>
      </c>
      <c r="M23" s="362" t="s">
        <v>8</v>
      </c>
      <c r="N23" s="362" t="s">
        <v>8</v>
      </c>
      <c r="O23" s="362" t="s">
        <v>8</v>
      </c>
      <c r="P23" s="362" t="s">
        <v>8</v>
      </c>
      <c r="Q23" s="362" t="s">
        <v>8</v>
      </c>
      <c r="R23" s="362" t="s">
        <v>8</v>
      </c>
      <c r="S23" s="362" t="s">
        <v>8</v>
      </c>
      <c r="T23" s="362" t="s">
        <v>8</v>
      </c>
      <c r="U23" s="362" t="s">
        <v>8</v>
      </c>
      <c r="V23" s="362">
        <v>2.2096999999999999E-2</v>
      </c>
      <c r="W23" s="362">
        <v>2.2096999999999999E-2</v>
      </c>
      <c r="X23" s="362">
        <v>2.2096999999999999E-2</v>
      </c>
      <c r="Y23" s="362">
        <v>2.2096999999999999E-2</v>
      </c>
      <c r="Z23" s="362">
        <v>2.2096999999999999E-2</v>
      </c>
      <c r="AA23" s="362">
        <v>2.2096999999999999E-2</v>
      </c>
      <c r="AB23" s="362">
        <v>2.2096999999999999E-2</v>
      </c>
      <c r="AC23" s="362">
        <v>2.2096999999999999E-2</v>
      </c>
      <c r="AD23" s="362">
        <v>2.2096999999999999E-2</v>
      </c>
      <c r="AE23" s="362">
        <v>2.2096999999999999E-2</v>
      </c>
      <c r="AF23" s="362">
        <v>2.2096999999999999E-2</v>
      </c>
      <c r="AG23" s="362">
        <v>1.7677600000000002E-2</v>
      </c>
      <c r="AH23" s="362">
        <v>2.2096999999999999E-2</v>
      </c>
      <c r="AI23" s="362">
        <v>2.6516399999999999E-2</v>
      </c>
      <c r="AJ23" s="362">
        <v>1.7677600000000002E-2</v>
      </c>
      <c r="AK23" s="362">
        <v>2.2096999999999999E-2</v>
      </c>
      <c r="AL23" s="362">
        <v>3.0935799999999999E-2</v>
      </c>
      <c r="AM23" s="362">
        <v>2.6516399999999999E-2</v>
      </c>
      <c r="AN23" s="362">
        <v>2.6516399999999999E-2</v>
      </c>
      <c r="AO23" s="362">
        <v>1.3258199999999999E-2</v>
      </c>
      <c r="AP23" s="362">
        <v>3.5999999999999997E-2</v>
      </c>
      <c r="AQ23" s="362">
        <v>3.5000000000000003E-2</v>
      </c>
      <c r="AR23" s="362">
        <v>3.5000000000000003E-2</v>
      </c>
      <c r="AS23" s="362">
        <v>3.9E-2</v>
      </c>
      <c r="AT23" s="362">
        <v>4.4999999999999998E-2</v>
      </c>
      <c r="AU23" s="362">
        <v>4.4999999999999998E-2</v>
      </c>
      <c r="AV23" s="362">
        <v>4.2000000000000003E-2</v>
      </c>
      <c r="AW23" s="362">
        <v>7.1999999999999995E-2</v>
      </c>
      <c r="AX23" s="362">
        <v>0.13800000000000001</v>
      </c>
      <c r="AY23" s="362">
        <v>0.121</v>
      </c>
      <c r="AZ23" s="431">
        <v>0.107</v>
      </c>
      <c r="BA23" s="365">
        <v>0.1072931506849315</v>
      </c>
      <c r="BB23" s="97">
        <v>0</v>
      </c>
      <c r="BC23" s="97">
        <v>0.1150853951976154</v>
      </c>
      <c r="BD23" s="97">
        <v>2.6670348099615502E-5</v>
      </c>
    </row>
    <row r="24" spans="1:57" customFormat="1">
      <c r="A24" t="s">
        <v>196</v>
      </c>
      <c r="B24" s="362">
        <v>0.27200000000000002</v>
      </c>
      <c r="C24" s="362">
        <v>0.29899999999999999</v>
      </c>
      <c r="D24" s="362">
        <v>0.23799999999999999</v>
      </c>
      <c r="E24" s="362">
        <v>0.24399999999999999</v>
      </c>
      <c r="F24" s="362">
        <v>0.23</v>
      </c>
      <c r="G24" s="362">
        <v>0.246</v>
      </c>
      <c r="H24" s="362">
        <v>0.13400000000000001</v>
      </c>
      <c r="I24" s="362">
        <v>0.17999999999999994</v>
      </c>
      <c r="J24" s="362">
        <v>0.17099999999999999</v>
      </c>
      <c r="K24" s="362">
        <v>0.24000000000000005</v>
      </c>
      <c r="L24" s="362">
        <v>0.183</v>
      </c>
      <c r="M24" s="362">
        <v>0.10900000000000001</v>
      </c>
      <c r="N24" s="362">
        <v>0.224</v>
      </c>
      <c r="O24" s="362">
        <v>0.22299999999999998</v>
      </c>
      <c r="P24" s="362">
        <v>0.23399999999999993</v>
      </c>
      <c r="Q24" s="362">
        <v>0.27799999999999991</v>
      </c>
      <c r="R24" s="362">
        <v>0.38100000000000001</v>
      </c>
      <c r="S24" s="362">
        <v>0.33299999999999996</v>
      </c>
      <c r="T24" s="362">
        <v>0.33599999999999997</v>
      </c>
      <c r="U24" s="362">
        <v>0.35100000000000009</v>
      </c>
      <c r="V24" s="362">
        <v>0.28700000000000014</v>
      </c>
      <c r="W24" s="362">
        <v>0.34299999999999997</v>
      </c>
      <c r="X24" s="362">
        <v>0.42900000000000005</v>
      </c>
      <c r="Y24" s="362">
        <v>0.35899999999999999</v>
      </c>
      <c r="Z24" s="362">
        <v>0.30499999999999994</v>
      </c>
      <c r="AA24" s="362">
        <v>0.26600000000000001</v>
      </c>
      <c r="AB24" s="362">
        <v>0.22899999999999998</v>
      </c>
      <c r="AC24" s="362">
        <v>0.34099999999999997</v>
      </c>
      <c r="AD24" s="362">
        <v>0.254</v>
      </c>
      <c r="AE24" s="362">
        <v>0.34599999999999997</v>
      </c>
      <c r="AF24" s="362">
        <v>0.33799999999999997</v>
      </c>
      <c r="AG24" s="362">
        <v>0.23899999999999999</v>
      </c>
      <c r="AH24" s="362">
        <v>0.30499999999999994</v>
      </c>
      <c r="AI24" s="362">
        <v>0.38900000000000001</v>
      </c>
      <c r="AJ24" s="362">
        <v>0.34100000000000019</v>
      </c>
      <c r="AK24" s="362">
        <v>0.45999999999999996</v>
      </c>
      <c r="AL24" s="362">
        <v>0.44099999999999984</v>
      </c>
      <c r="AM24" s="362">
        <v>0.3600000000000001</v>
      </c>
      <c r="AN24" s="362">
        <v>0.24700000000000011</v>
      </c>
      <c r="AO24" s="362">
        <v>0.31699999999999995</v>
      </c>
      <c r="AP24" s="362">
        <v>0.28800000000000003</v>
      </c>
      <c r="AQ24" s="362">
        <v>0.35899999999999999</v>
      </c>
      <c r="AR24" s="362">
        <v>0.38900000000000001</v>
      </c>
      <c r="AS24" s="362">
        <v>0.40999999999999992</v>
      </c>
      <c r="AT24" s="362">
        <v>0.32799999999999985</v>
      </c>
      <c r="AU24" s="362">
        <v>0.31199999999999983</v>
      </c>
      <c r="AV24" s="362">
        <v>0.19599999999999995</v>
      </c>
      <c r="AW24" s="362">
        <v>0.35699999999999998</v>
      </c>
      <c r="AX24" s="362">
        <v>0.37999999999999989</v>
      </c>
      <c r="AY24" s="362">
        <v>0.29200000000000004</v>
      </c>
      <c r="AZ24" s="431">
        <v>0.31799999999999984</v>
      </c>
      <c r="BA24" s="365">
        <v>0.39038088806249416</v>
      </c>
      <c r="BB24" s="97">
        <v>0.22425872205734576</v>
      </c>
      <c r="BC24" s="97">
        <v>9.95834786425287E-3</v>
      </c>
      <c r="BD24" s="97">
        <v>9.7038758854585305E-5</v>
      </c>
    </row>
    <row r="25" spans="1:57" customFormat="1">
      <c r="A25" t="s">
        <v>145</v>
      </c>
      <c r="B25" s="362">
        <v>2.0019882</v>
      </c>
      <c r="C25" s="362">
        <v>2.0108269999999999</v>
      </c>
      <c r="D25" s="362">
        <v>2.0240852</v>
      </c>
      <c r="E25" s="362">
        <v>1.303723</v>
      </c>
      <c r="F25" s="362">
        <v>1.8384704000000001</v>
      </c>
      <c r="G25" s="362">
        <v>2.1522478</v>
      </c>
      <c r="H25" s="362">
        <v>2.1743448000000001</v>
      </c>
      <c r="I25" s="362">
        <v>2.0947955999999999</v>
      </c>
      <c r="J25" s="362">
        <v>2.5720907999999998</v>
      </c>
      <c r="K25" s="362">
        <v>2.0815374000000002</v>
      </c>
      <c r="L25" s="362">
        <v>2.4527670000000001</v>
      </c>
      <c r="M25" s="362">
        <v>2.9521592000000001</v>
      </c>
      <c r="N25" s="362">
        <v>3.5222617999999999</v>
      </c>
      <c r="O25" s="362">
        <v>2.9079652</v>
      </c>
      <c r="P25" s="362">
        <v>3.3145500000000001</v>
      </c>
      <c r="Q25" s="362">
        <v>3.7078766000000001</v>
      </c>
      <c r="R25" s="362">
        <v>3.6150692000000002</v>
      </c>
      <c r="S25" s="362">
        <v>3.0449666</v>
      </c>
      <c r="T25" s="362">
        <v>3.3499051999999998</v>
      </c>
      <c r="U25" s="362">
        <v>3.2570977999999999</v>
      </c>
      <c r="V25" s="362">
        <v>2.2317969999999998</v>
      </c>
      <c r="W25" s="362">
        <v>2.3246044000000001</v>
      </c>
      <c r="X25" s="362">
        <v>2.5367356000000001</v>
      </c>
      <c r="Y25" s="362">
        <v>2.5941877999999998</v>
      </c>
      <c r="Z25" s="362">
        <v>2.6869952000000001</v>
      </c>
      <c r="AA25" s="362">
        <v>1.8826643999999999</v>
      </c>
      <c r="AB25" s="362">
        <v>2.4439282000000002</v>
      </c>
      <c r="AC25" s="362">
        <v>2.0594404000000002</v>
      </c>
      <c r="AD25" s="362">
        <v>1.9401166000000001</v>
      </c>
      <c r="AE25" s="362">
        <v>1.4672407999999999</v>
      </c>
      <c r="AF25" s="362">
        <v>2.3157656000000002</v>
      </c>
      <c r="AG25" s="362">
        <v>2.9212234000000001</v>
      </c>
      <c r="AH25" s="362">
        <v>2.7480622000000001</v>
      </c>
      <c r="AI25" s="362">
        <v>3.0953887999999998</v>
      </c>
      <c r="AJ25" s="362">
        <v>2.754095</v>
      </c>
      <c r="AK25" s="362">
        <v>2.395737</v>
      </c>
      <c r="AL25" s="362">
        <v>1.3028242000000001</v>
      </c>
      <c r="AM25" s="362">
        <v>2.1946728000000002</v>
      </c>
      <c r="AN25" s="362">
        <v>2.9630007999999997</v>
      </c>
      <c r="AO25" s="362">
        <v>3.0974530000000002</v>
      </c>
      <c r="AP25" s="362">
        <v>4.2590000000000003</v>
      </c>
      <c r="AQ25" s="362">
        <v>3.9909999999999997</v>
      </c>
      <c r="AR25" s="362">
        <v>2.879</v>
      </c>
      <c r="AS25" s="362">
        <v>2.8740000000000001</v>
      </c>
      <c r="AT25" s="362">
        <v>3.4710000000000001</v>
      </c>
      <c r="AU25" s="362">
        <v>5.0569999999999995</v>
      </c>
      <c r="AV25" s="362">
        <v>2.9169999999999998</v>
      </c>
      <c r="AW25" s="362">
        <v>3.226</v>
      </c>
      <c r="AX25" s="362">
        <v>4.08</v>
      </c>
      <c r="AY25" s="362">
        <v>4.6050000000000004</v>
      </c>
      <c r="AZ25" s="431">
        <v>5.6610000000000005</v>
      </c>
      <c r="BA25" s="365">
        <v>3.8525217999999999</v>
      </c>
      <c r="BB25" s="97">
        <v>-0.32132206603903812</v>
      </c>
      <c r="BC25" s="97">
        <v>2.886537399411071E-2</v>
      </c>
      <c r="BD25" s="97">
        <v>9.5763892486556892E-4</v>
      </c>
    </row>
    <row r="26" spans="1:57" customFormat="1">
      <c r="A26" t="s">
        <v>146</v>
      </c>
      <c r="B26" s="362">
        <v>2.2317969999999998</v>
      </c>
      <c r="C26" s="362">
        <v>2.1036343999999998</v>
      </c>
      <c r="D26" s="362">
        <v>1.8959226</v>
      </c>
      <c r="E26" s="362">
        <v>1.4672407999999999</v>
      </c>
      <c r="F26" s="362">
        <v>1.1976574</v>
      </c>
      <c r="G26" s="362">
        <v>1.7103078</v>
      </c>
      <c r="H26" s="362">
        <v>1.1755603999999999</v>
      </c>
      <c r="I26" s="362">
        <v>1.2551095999999999</v>
      </c>
      <c r="J26" s="362">
        <v>1.0827530000000001</v>
      </c>
      <c r="K26" s="362">
        <v>1.7324048000000001</v>
      </c>
      <c r="L26" s="362">
        <v>1.8163734</v>
      </c>
      <c r="M26" s="362">
        <v>1.4407243999999999</v>
      </c>
      <c r="N26" s="362">
        <v>1.9666330000000001</v>
      </c>
      <c r="O26" s="362">
        <v>1.8252122</v>
      </c>
      <c r="P26" s="362">
        <v>2.2892492</v>
      </c>
      <c r="Q26" s="362">
        <v>2.3953148</v>
      </c>
      <c r="R26" s="362">
        <v>2.0594404000000002</v>
      </c>
      <c r="S26" s="362">
        <v>1.6749525999999999</v>
      </c>
      <c r="T26" s="362">
        <v>1.6528556000000001</v>
      </c>
      <c r="U26" s="362">
        <v>1.303723</v>
      </c>
      <c r="V26" s="362">
        <v>1.6749525999999999</v>
      </c>
      <c r="W26" s="362">
        <v>1.8738256</v>
      </c>
      <c r="X26" s="362">
        <v>2.4660251999999998</v>
      </c>
      <c r="Y26" s="362">
        <v>2.1036343999999998</v>
      </c>
      <c r="Z26" s="362">
        <v>1.6395974</v>
      </c>
      <c r="AA26" s="362">
        <v>1.161</v>
      </c>
      <c r="AB26" s="362">
        <v>1.089</v>
      </c>
      <c r="AC26" s="362">
        <v>1.4019999999999999</v>
      </c>
      <c r="AD26" s="362">
        <v>1.369</v>
      </c>
      <c r="AE26" s="362">
        <v>1.46</v>
      </c>
      <c r="AF26" s="362">
        <v>2.0019999999999998</v>
      </c>
      <c r="AG26" s="362">
        <v>1.9690000000000001</v>
      </c>
      <c r="AH26" s="362">
        <v>1.6990000000000001</v>
      </c>
      <c r="AI26" s="362">
        <v>1.3959999999999999</v>
      </c>
      <c r="AJ26" s="362">
        <v>1.681</v>
      </c>
      <c r="AK26" s="362">
        <v>1.758</v>
      </c>
      <c r="AL26" s="362">
        <v>2.0540000000000003</v>
      </c>
      <c r="AM26" s="362">
        <v>2.492</v>
      </c>
      <c r="AN26" s="362">
        <v>1.383</v>
      </c>
      <c r="AO26" s="362">
        <v>2.0190999999999999</v>
      </c>
      <c r="AP26" s="362">
        <v>2.3799099999999997</v>
      </c>
      <c r="AQ26" s="362">
        <v>2.5507300000000002</v>
      </c>
      <c r="AR26" s="362">
        <v>2.0793380000000004</v>
      </c>
      <c r="AS26" s="362">
        <v>2.0243349999999998</v>
      </c>
      <c r="AT26" s="362">
        <v>2.4296199999999999</v>
      </c>
      <c r="AU26" s="362">
        <v>2.7894000000000001</v>
      </c>
      <c r="AV26" s="362">
        <v>2.1341000000000001</v>
      </c>
      <c r="AW26" s="362">
        <v>2.2315000000000005</v>
      </c>
      <c r="AX26" s="362">
        <v>2.8563999999999998</v>
      </c>
      <c r="AY26" s="362">
        <v>1.9091999999999996</v>
      </c>
      <c r="AZ26" s="431">
        <v>1.7948000000000002</v>
      </c>
      <c r="BA26" s="365">
        <v>1.9997999999999996</v>
      </c>
      <c r="BB26" s="97">
        <v>0.11117454065844101</v>
      </c>
      <c r="BC26" s="97">
        <v>-2.7822528822665449E-2</v>
      </c>
      <c r="BD26" s="97">
        <v>4.9709941211654258E-4</v>
      </c>
    </row>
    <row r="27" spans="1:57" customFormat="1">
      <c r="A27" t="s">
        <v>89</v>
      </c>
      <c r="B27" s="362">
        <v>2.2096999999999999E-2</v>
      </c>
      <c r="C27" s="362">
        <v>2.2096999999999999E-2</v>
      </c>
      <c r="D27" s="362">
        <v>2.2096999999999999E-2</v>
      </c>
      <c r="E27" s="362">
        <v>2.2096999999999999E-2</v>
      </c>
      <c r="F27" s="362">
        <v>2.2096999999999999E-2</v>
      </c>
      <c r="G27" s="362">
        <v>2.2096999999999999E-2</v>
      </c>
      <c r="H27" s="362">
        <v>2.2096999999999999E-2</v>
      </c>
      <c r="I27" s="362">
        <v>2.2096999999999999E-2</v>
      </c>
      <c r="J27" s="362">
        <v>2.2096999999999999E-2</v>
      </c>
      <c r="K27" s="362">
        <v>2.2096999999999999E-2</v>
      </c>
      <c r="L27" s="362">
        <v>2.0999999999999998E-2</v>
      </c>
      <c r="M27" s="362">
        <v>1.9E-2</v>
      </c>
      <c r="N27" s="362">
        <v>2.5999999999999995E-2</v>
      </c>
      <c r="O27" s="362">
        <v>2.7E-2</v>
      </c>
      <c r="P27" s="362">
        <v>2.9000000000000001E-2</v>
      </c>
      <c r="Q27" s="362">
        <v>3.4099999999999998E-2</v>
      </c>
      <c r="R27" s="362">
        <v>3.5499999999999997E-2</v>
      </c>
      <c r="S27" s="362">
        <v>3.0299999999999997E-2</v>
      </c>
      <c r="T27" s="362">
        <v>3.3500000000000002E-2</v>
      </c>
      <c r="U27" s="362">
        <v>3.0199999999999998E-2</v>
      </c>
      <c r="V27" s="362">
        <v>2.9700000000000001E-2</v>
      </c>
      <c r="W27" s="362">
        <v>2.8599999999999997E-2</v>
      </c>
      <c r="X27" s="362">
        <v>2.9399999999999999E-2</v>
      </c>
      <c r="Y27" s="362">
        <v>3.2799999999999996E-2</v>
      </c>
      <c r="Z27" s="362">
        <v>2.29E-2</v>
      </c>
      <c r="AA27" s="362">
        <v>2.8000000000000001E-2</v>
      </c>
      <c r="AB27" s="362">
        <v>2.5399999999999999E-2</v>
      </c>
      <c r="AC27" s="362">
        <v>2.7699999999999999E-2</v>
      </c>
      <c r="AD27" s="362">
        <v>2.75E-2</v>
      </c>
      <c r="AE27" s="362">
        <v>3.2600000000000004E-2</v>
      </c>
      <c r="AF27" s="362">
        <v>3.0299999999999997E-2</v>
      </c>
      <c r="AG27" s="362">
        <v>1.9300000000000001E-2</v>
      </c>
      <c r="AH27" s="362">
        <v>1.9199999999999998E-2</v>
      </c>
      <c r="AI27" s="362">
        <v>2.7300000000000001E-2</v>
      </c>
      <c r="AJ27" s="362">
        <v>3.0499999999999999E-2</v>
      </c>
      <c r="AK27" s="362">
        <v>3.0199999999999998E-2</v>
      </c>
      <c r="AL27" s="362">
        <v>2.76E-2</v>
      </c>
      <c r="AM27" s="362">
        <v>3.1800000000000002E-2</v>
      </c>
      <c r="AN27" s="362">
        <v>2.12E-2</v>
      </c>
      <c r="AO27" s="362">
        <v>2.6499999999999999E-2</v>
      </c>
      <c r="AP27" s="362">
        <v>2.2499999999999999E-2</v>
      </c>
      <c r="AQ27" s="362">
        <v>2.3399999999999997E-2</v>
      </c>
      <c r="AR27" s="362">
        <v>2.8199999999999999E-2</v>
      </c>
      <c r="AS27" s="362">
        <v>2.5799999999999997E-2</v>
      </c>
      <c r="AT27" s="362">
        <v>1.89E-2</v>
      </c>
      <c r="AU27" s="362">
        <v>2.06418825E-2</v>
      </c>
      <c r="AV27" s="362">
        <v>1.68686844E-2</v>
      </c>
      <c r="AW27" s="362">
        <v>1.7444274166000001E-2</v>
      </c>
      <c r="AX27" s="362">
        <v>1.341946955E-2</v>
      </c>
      <c r="AY27" s="362">
        <v>1.5103919631999998E-2</v>
      </c>
      <c r="AZ27" s="431">
        <v>1.8030052785000004E-2</v>
      </c>
      <c r="BA27" s="365">
        <v>1.8578870342999997E-2</v>
      </c>
      <c r="BB27" s="97">
        <v>2.7623636109733507E-2</v>
      </c>
      <c r="BC27" s="97">
        <v>-2.1904078426114304E-2</v>
      </c>
      <c r="BD27" s="97">
        <v>4.6182345861059943E-6</v>
      </c>
    </row>
    <row r="28" spans="1:57" customFormat="1">
      <c r="A28" t="s">
        <v>147</v>
      </c>
      <c r="B28" s="362">
        <v>9.353535353535257</v>
      </c>
      <c r="C28" s="362">
        <v>10.380808080807943</v>
      </c>
      <c r="D28" s="362">
        <v>11.629292929292793</v>
      </c>
      <c r="E28" s="362">
        <v>10.488888888888741</v>
      </c>
      <c r="F28" s="362">
        <v>8.7454545454544395</v>
      </c>
      <c r="G28" s="362">
        <v>9.5242424242423187</v>
      </c>
      <c r="H28" s="362">
        <v>10.680808080807957</v>
      </c>
      <c r="I28" s="362">
        <v>10.379797979797839</v>
      </c>
      <c r="J28" s="362">
        <v>10.579797979797847</v>
      </c>
      <c r="K28" s="362">
        <v>12.703030303030161</v>
      </c>
      <c r="L28" s="362">
        <v>12.20909090909077</v>
      </c>
      <c r="M28" s="362">
        <v>9.4818181818180562</v>
      </c>
      <c r="N28" s="362">
        <v>12.181818181818032</v>
      </c>
      <c r="O28" s="362">
        <v>9.7989898989898041</v>
      </c>
      <c r="P28" s="362">
        <v>10.870707070706963</v>
      </c>
      <c r="Q28" s="362">
        <v>10.217171717171613</v>
      </c>
      <c r="R28" s="362">
        <v>13.654545454545314</v>
      </c>
      <c r="S28" s="362">
        <v>13.088888888888713</v>
      </c>
      <c r="T28" s="362">
        <v>13.580808080807897</v>
      </c>
      <c r="U28" s="362">
        <v>13.247474747474609</v>
      </c>
      <c r="V28" s="362">
        <v>12.334343434343301</v>
      </c>
      <c r="W28" s="362">
        <v>12.389898989898834</v>
      </c>
      <c r="X28" s="362">
        <v>13.795959595959431</v>
      </c>
      <c r="Y28" s="362">
        <v>13.362626262626096</v>
      </c>
      <c r="Z28" s="362">
        <v>13.030303030302868</v>
      </c>
      <c r="AA28" s="362">
        <v>10.860606060605916</v>
      </c>
      <c r="AB28" s="362">
        <v>13.197979797979661</v>
      </c>
      <c r="AC28" s="362">
        <v>15.108080808080604</v>
      </c>
      <c r="AD28" s="362">
        <v>13.473737373737206</v>
      </c>
      <c r="AE28" s="362">
        <v>11.779797979797852</v>
      </c>
      <c r="AF28" s="362">
        <v>12.917171717171549</v>
      </c>
      <c r="AG28" s="362">
        <v>11.82222222222207</v>
      </c>
      <c r="AH28" s="362">
        <v>11.91414141414128</v>
      </c>
      <c r="AI28" s="362">
        <v>14.926262626262435</v>
      </c>
      <c r="AJ28" s="362">
        <v>12.673737373737218</v>
      </c>
      <c r="AK28" s="362">
        <v>14.598989898989732</v>
      </c>
      <c r="AL28" s="362">
        <v>13.14949494949477</v>
      </c>
      <c r="AM28" s="362">
        <v>10.730303030302906</v>
      </c>
      <c r="AN28" s="362">
        <v>9.5505050505049507</v>
      </c>
      <c r="AO28" s="362">
        <v>15.015151515151333</v>
      </c>
      <c r="AP28" s="362">
        <v>13.563636363636208</v>
      </c>
      <c r="AQ28" s="362">
        <v>11.427272727272577</v>
      </c>
      <c r="AR28" s="362">
        <v>14.132323232323076</v>
      </c>
      <c r="AS28" s="362">
        <v>17.079797979797757</v>
      </c>
      <c r="AT28" s="362">
        <v>12.699999999999848</v>
      </c>
      <c r="AU28" s="362">
        <v>12.871717171717016</v>
      </c>
      <c r="AV28" s="362">
        <v>12.402020202020045</v>
      </c>
      <c r="AW28" s="362">
        <v>16.83535353535332</v>
      </c>
      <c r="AX28" s="362">
        <v>12.799999999999853</v>
      </c>
      <c r="AY28" s="362">
        <v>13.373737373737201</v>
      </c>
      <c r="AZ28" s="431">
        <v>16.751515151514948</v>
      </c>
      <c r="BA28" s="365">
        <v>15.773737373737211</v>
      </c>
      <c r="BB28" s="97">
        <v>-6.0942273677440206E-2</v>
      </c>
      <c r="BC28" s="97">
        <v>2.1334013941242347E-2</v>
      </c>
      <c r="BD28" s="97">
        <v>3.9209498826710291E-3</v>
      </c>
    </row>
    <row r="29" spans="1:57" customFormat="1">
      <c r="A29" t="s">
        <v>148</v>
      </c>
      <c r="B29" s="362">
        <v>46.881092200000005</v>
      </c>
      <c r="C29" s="362">
        <v>52.208469199999996</v>
      </c>
      <c r="D29" s="362">
        <v>45.377657399999997</v>
      </c>
      <c r="E29" s="362">
        <v>50.422612200000003</v>
      </c>
      <c r="F29" s="362">
        <v>52.942089599999996</v>
      </c>
      <c r="G29" s="362">
        <v>56.681482600000002</v>
      </c>
      <c r="H29" s="362">
        <v>48.8567252</v>
      </c>
      <c r="I29" s="362">
        <v>48.831467000000004</v>
      </c>
      <c r="J29" s="362">
        <v>47.696261799999995</v>
      </c>
      <c r="K29" s="362">
        <v>56.230284399999995</v>
      </c>
      <c r="L29" s="362">
        <v>60.107937</v>
      </c>
      <c r="M29" s="362">
        <v>48.564628200000001</v>
      </c>
      <c r="N29" s="362">
        <v>76.32297659999999</v>
      </c>
      <c r="O29" s="362">
        <v>68.359832600000004</v>
      </c>
      <c r="P29" s="362">
        <v>66.419139599999994</v>
      </c>
      <c r="Q29" s="362">
        <v>69.526749599999988</v>
      </c>
      <c r="R29" s="362">
        <v>72.195165599999996</v>
      </c>
      <c r="S29" s="362">
        <v>70.574857800000004</v>
      </c>
      <c r="T29" s="362">
        <v>69.4430148</v>
      </c>
      <c r="U29" s="362">
        <v>65.6901096</v>
      </c>
      <c r="V29" s="362">
        <v>62.453333600000008</v>
      </c>
      <c r="W29" s="362">
        <v>63.010845199999991</v>
      </c>
      <c r="X29" s="362">
        <v>71.087556399999997</v>
      </c>
      <c r="Y29" s="362">
        <v>77.117290400000002</v>
      </c>
      <c r="Z29" s="362">
        <v>46.842293999999995</v>
      </c>
      <c r="AA29" s="362">
        <v>54.394428799999993</v>
      </c>
      <c r="AB29" s="362">
        <v>58.210144800000002</v>
      </c>
      <c r="AC29" s="362">
        <v>69.56750319999999</v>
      </c>
      <c r="AD29" s="362">
        <v>65.492500400000011</v>
      </c>
      <c r="AE29" s="362">
        <v>79.407514400000025</v>
      </c>
      <c r="AF29" s="362">
        <v>73.732796000000008</v>
      </c>
      <c r="AG29" s="362">
        <v>66.665169199999994</v>
      </c>
      <c r="AH29" s="362">
        <v>64.349614799999998</v>
      </c>
      <c r="AI29" s="362">
        <v>62.673857999999996</v>
      </c>
      <c r="AJ29" s="362">
        <v>73.182005600000011</v>
      </c>
      <c r="AK29" s="362">
        <v>67.800753200000003</v>
      </c>
      <c r="AL29" s="362">
        <v>75.956852399999988</v>
      </c>
      <c r="AM29" s="362">
        <v>61.170382400000001</v>
      </c>
      <c r="AN29" s="362">
        <v>57.875234799999994</v>
      </c>
      <c r="AO29" s="362">
        <v>59.354562000000001</v>
      </c>
      <c r="AP29" s="362">
        <v>51.465989199999996</v>
      </c>
      <c r="AQ29" s="362">
        <v>57.148343494880002</v>
      </c>
      <c r="AR29" s="362">
        <v>58.776143549817604</v>
      </c>
      <c r="AS29" s="362">
        <v>64.49486848568921</v>
      </c>
      <c r="AT29" s="362">
        <v>57.758638548841994</v>
      </c>
      <c r="AU29" s="362">
        <v>63.73435519422641</v>
      </c>
      <c r="AV29" s="362">
        <v>46.001500771600796</v>
      </c>
      <c r="AW29" s="362">
        <v>59.561291661797597</v>
      </c>
      <c r="AX29" s="362">
        <v>70.192904895916399</v>
      </c>
      <c r="AY29" s="362">
        <v>62.438442064891603</v>
      </c>
      <c r="AZ29" s="431">
        <v>54.367125024165702</v>
      </c>
      <c r="BA29" s="365">
        <v>59.50623882453732</v>
      </c>
      <c r="BB29" s="97">
        <v>9.1535619111365207E-2</v>
      </c>
      <c r="BC29" s="97">
        <v>5.498910425648873E-3</v>
      </c>
      <c r="BD29" s="97">
        <v>1.4791737342206266E-2</v>
      </c>
    </row>
    <row r="30" spans="1:57" customFormat="1">
      <c r="A30" t="s">
        <v>149</v>
      </c>
      <c r="B30" s="362">
        <v>16.2122092</v>
      </c>
      <c r="C30" s="362">
        <v>17.533997800000002</v>
      </c>
      <c r="D30" s="362">
        <v>16.6523118</v>
      </c>
      <c r="E30" s="362">
        <v>16.8989908</v>
      </c>
      <c r="F30" s="362">
        <v>13.7134778</v>
      </c>
      <c r="G30" s="362">
        <v>17.533678200000001</v>
      </c>
      <c r="H30" s="362">
        <v>13.4551882</v>
      </c>
      <c r="I30" s="362">
        <v>13.2058944</v>
      </c>
      <c r="J30" s="362">
        <v>15.229461800000001</v>
      </c>
      <c r="K30" s="362">
        <v>17.6381318</v>
      </c>
      <c r="L30" s="362">
        <v>17.059123399999997</v>
      </c>
      <c r="M30" s="362">
        <v>13.846833</v>
      </c>
      <c r="N30" s="362">
        <v>17.582160399999999</v>
      </c>
      <c r="O30" s="362">
        <v>18.362234399999998</v>
      </c>
      <c r="P30" s="362">
        <v>18.383686599999997</v>
      </c>
      <c r="Q30" s="362">
        <v>19.069143</v>
      </c>
      <c r="R30" s="362">
        <v>19.914673399999998</v>
      </c>
      <c r="S30" s="362">
        <v>19.737992999999999</v>
      </c>
      <c r="T30" s="362">
        <v>18.712017400000001</v>
      </c>
      <c r="U30" s="362">
        <v>18.479174400000002</v>
      </c>
      <c r="V30" s="362">
        <v>17.400649600000001</v>
      </c>
      <c r="W30" s="362">
        <v>18.5719818</v>
      </c>
      <c r="X30" s="362">
        <v>20.342969999999998</v>
      </c>
      <c r="Y30" s="362">
        <v>20.079390800000002</v>
      </c>
      <c r="Z30" s="362">
        <v>18.243727800000002</v>
      </c>
      <c r="AA30" s="362">
        <v>17.335000000000001</v>
      </c>
      <c r="AB30" s="362">
        <v>15.85</v>
      </c>
      <c r="AC30" s="362">
        <v>18.635000000000002</v>
      </c>
      <c r="AD30" s="362">
        <v>18.96</v>
      </c>
      <c r="AE30" s="362">
        <v>20.195</v>
      </c>
      <c r="AF30" s="362">
        <v>21.556000000000001</v>
      </c>
      <c r="AG30" s="362">
        <v>18.818000000000001</v>
      </c>
      <c r="AH30" s="362">
        <v>18.952000000000002</v>
      </c>
      <c r="AI30" s="362">
        <v>19.001999999999999</v>
      </c>
      <c r="AJ30" s="362">
        <v>20.686</v>
      </c>
      <c r="AK30" s="362">
        <v>24.86675</v>
      </c>
      <c r="AL30" s="362">
        <v>23.241</v>
      </c>
      <c r="AM30" s="362">
        <v>23.661750000000001</v>
      </c>
      <c r="AN30" s="362">
        <v>17.722000000000001</v>
      </c>
      <c r="AO30" s="362">
        <v>20.096</v>
      </c>
      <c r="AP30" s="362">
        <v>19.638999999999999</v>
      </c>
      <c r="AQ30" s="362">
        <v>20.008500000000002</v>
      </c>
      <c r="AR30" s="362">
        <v>21.169</v>
      </c>
      <c r="AS30" s="362">
        <v>20.443000000000001</v>
      </c>
      <c r="AT30" s="362">
        <v>19.030999999999999</v>
      </c>
      <c r="AU30" s="362">
        <v>20.952999999999999</v>
      </c>
      <c r="AV30" s="362">
        <v>17.672274000000002</v>
      </c>
      <c r="AW30" s="362">
        <v>22.09</v>
      </c>
      <c r="AX30" s="362">
        <v>22.998000000000001</v>
      </c>
      <c r="AY30" s="362">
        <v>19.58710177</v>
      </c>
      <c r="AZ30" s="431">
        <v>18.977158880000001</v>
      </c>
      <c r="BA30" s="365">
        <v>21</v>
      </c>
      <c r="BB30" s="97">
        <v>0.10356998554146424</v>
      </c>
      <c r="BC30" s="97">
        <v>-3.4222600091026179E-3</v>
      </c>
      <c r="BD30" s="97">
        <v>5.2200658338070775E-3</v>
      </c>
    </row>
    <row r="31" spans="1:57" customFormat="1">
      <c r="A31" t="s">
        <v>150</v>
      </c>
      <c r="B31" s="362">
        <v>0.83084720000000001</v>
      </c>
      <c r="C31" s="362">
        <v>1.8915032000000001</v>
      </c>
      <c r="D31" s="362">
        <v>1.8163734</v>
      </c>
      <c r="E31" s="362">
        <v>1.502596</v>
      </c>
      <c r="F31" s="362">
        <v>2.2583134</v>
      </c>
      <c r="G31" s="362">
        <v>2.9212234000000001</v>
      </c>
      <c r="H31" s="362">
        <v>2.9433204000000002</v>
      </c>
      <c r="I31" s="362">
        <v>2.9654174000000002</v>
      </c>
      <c r="J31" s="362">
        <v>2.4616058000000001</v>
      </c>
      <c r="K31" s="362">
        <v>2.2317969999999998</v>
      </c>
      <c r="L31" s="362">
        <v>2.2273776000000001</v>
      </c>
      <c r="M31" s="362">
        <v>2.077118</v>
      </c>
      <c r="N31" s="362">
        <v>2.1301508</v>
      </c>
      <c r="O31" s="362">
        <v>3.3101305999999999</v>
      </c>
      <c r="P31" s="362">
        <v>3.9509436</v>
      </c>
      <c r="Q31" s="362">
        <v>3.7741676000000002</v>
      </c>
      <c r="R31" s="362">
        <v>3.3454858000000001</v>
      </c>
      <c r="S31" s="362">
        <v>3.5045842</v>
      </c>
      <c r="T31" s="362">
        <v>2.3378625999999998</v>
      </c>
      <c r="U31" s="362">
        <v>2.8593518000000002</v>
      </c>
      <c r="V31" s="362">
        <v>2.8018996</v>
      </c>
      <c r="W31" s="362">
        <v>3.2369051999999998</v>
      </c>
      <c r="X31" s="362">
        <v>2.7814174</v>
      </c>
      <c r="Y31" s="362">
        <v>2.3671878</v>
      </c>
      <c r="Z31" s="362">
        <v>1.9052478000000002</v>
      </c>
      <c r="AA31" s="362">
        <v>1.7690000000000001</v>
      </c>
      <c r="AB31" s="362">
        <v>3.0989999999999998</v>
      </c>
      <c r="AC31" s="362">
        <v>2.2029999999999998</v>
      </c>
      <c r="AD31" s="362">
        <v>2.282</v>
      </c>
      <c r="AE31" s="362">
        <v>2.5990000000000002</v>
      </c>
      <c r="AF31" s="362">
        <v>3.5289999999999999</v>
      </c>
      <c r="AG31" s="362">
        <v>4.3479999999999999</v>
      </c>
      <c r="AH31" s="362">
        <v>3.8820000000000001</v>
      </c>
      <c r="AI31" s="362">
        <v>3.7170000000000001</v>
      </c>
      <c r="AJ31" s="362">
        <v>4.5919999999999996</v>
      </c>
      <c r="AK31" s="362">
        <v>3.6929999999999996</v>
      </c>
      <c r="AL31" s="362">
        <v>2.097</v>
      </c>
      <c r="AM31" s="362">
        <v>2.8</v>
      </c>
      <c r="AN31" s="362">
        <v>4.766</v>
      </c>
      <c r="AO31" s="362">
        <v>4.6719999999999997</v>
      </c>
      <c r="AP31" s="362">
        <v>5.0170000000000003</v>
      </c>
      <c r="AQ31" s="362">
        <v>5.8649999999999993</v>
      </c>
      <c r="AR31" s="362">
        <v>2.5909999999999997</v>
      </c>
      <c r="AS31" s="362">
        <v>3.3120000000000003</v>
      </c>
      <c r="AT31" s="362">
        <v>5.3739999999999997</v>
      </c>
      <c r="AU31" s="362">
        <v>7.46</v>
      </c>
      <c r="AV31" s="362">
        <v>4.0110000000000001</v>
      </c>
      <c r="AW31" s="362">
        <v>4.4030000000000005</v>
      </c>
      <c r="AX31" s="362">
        <v>6.3460000000000001</v>
      </c>
      <c r="AY31" s="362">
        <v>4.476</v>
      </c>
      <c r="AZ31" s="431">
        <v>6.0980000000000008</v>
      </c>
      <c r="BA31" s="365">
        <v>5.3600678786360634</v>
      </c>
      <c r="BB31" s="97">
        <v>-0.12341376116232539</v>
      </c>
      <c r="BC31" s="97">
        <v>1.9704490685431564E-2</v>
      </c>
      <c r="BD31" s="97">
        <v>1.3323765333407094E-3</v>
      </c>
    </row>
    <row r="32" spans="1:57" customFormat="1">
      <c r="A32" t="s">
        <v>151</v>
      </c>
      <c r="B32" s="362">
        <v>7.0710400000000007E-2</v>
      </c>
      <c r="C32" s="362">
        <v>0.1060656</v>
      </c>
      <c r="D32" s="362">
        <v>7.95492E-2</v>
      </c>
      <c r="E32" s="362">
        <v>9.2807399999999998E-2</v>
      </c>
      <c r="F32" s="362">
        <v>9.2807399999999998E-2</v>
      </c>
      <c r="G32" s="362">
        <v>9.2807399999999998E-2</v>
      </c>
      <c r="H32" s="362">
        <v>9.2807399999999998E-2</v>
      </c>
      <c r="I32" s="362">
        <v>0.1060656</v>
      </c>
      <c r="J32" s="362">
        <v>9.2807399999999998E-2</v>
      </c>
      <c r="K32" s="362">
        <v>7.95492E-2</v>
      </c>
      <c r="L32" s="362">
        <v>0.16351779999999999</v>
      </c>
      <c r="M32" s="362">
        <v>0.16351779999999999</v>
      </c>
      <c r="N32" s="362">
        <v>0.15025959999999999</v>
      </c>
      <c r="O32" s="362">
        <v>0.14142080000000001</v>
      </c>
      <c r="P32" s="362">
        <v>0.14142080000000001</v>
      </c>
      <c r="Q32" s="362">
        <v>0.1149044</v>
      </c>
      <c r="R32" s="362">
        <v>0.16351779999999999</v>
      </c>
      <c r="S32" s="362">
        <v>0.16351779999999999</v>
      </c>
      <c r="T32" s="362">
        <v>0.15025959999999999</v>
      </c>
      <c r="U32" s="362">
        <v>0.1856148</v>
      </c>
      <c r="V32" s="362">
        <v>0.15025959999999999</v>
      </c>
      <c r="W32" s="362">
        <v>0.15025959999999999</v>
      </c>
      <c r="X32" s="362">
        <v>0.1723566</v>
      </c>
      <c r="Y32" s="362">
        <v>0.1723566</v>
      </c>
      <c r="Z32" s="362">
        <v>0.16351779999999999</v>
      </c>
      <c r="AA32" s="362">
        <v>0.1723566</v>
      </c>
      <c r="AB32" s="362">
        <v>0.19887299999999999</v>
      </c>
      <c r="AC32" s="362">
        <v>0.16351779999999999</v>
      </c>
      <c r="AD32" s="362">
        <v>0.16351779999999999</v>
      </c>
      <c r="AE32" s="362">
        <v>0.16351779999999999</v>
      </c>
      <c r="AF32" s="362">
        <v>0.16351779999999999</v>
      </c>
      <c r="AG32" s="362">
        <v>0.2077118</v>
      </c>
      <c r="AH32" s="362">
        <v>0.22097</v>
      </c>
      <c r="AI32" s="362">
        <v>0.15025959999999999</v>
      </c>
      <c r="AJ32" s="362">
        <v>0.1856148</v>
      </c>
      <c r="AK32" s="362">
        <v>0.17677599999999999</v>
      </c>
      <c r="AL32" s="362">
        <v>0.1856148</v>
      </c>
      <c r="AM32" s="362">
        <v>0.1944536</v>
      </c>
      <c r="AN32" s="362">
        <v>0.1723566</v>
      </c>
      <c r="AO32" s="362">
        <v>0.20329240000000001</v>
      </c>
      <c r="AP32" s="362">
        <v>0.20200000000000001</v>
      </c>
      <c r="AQ32" s="362">
        <v>0.186</v>
      </c>
      <c r="AR32" s="362">
        <v>0.21</v>
      </c>
      <c r="AS32" s="362">
        <v>0.21299999999999999</v>
      </c>
      <c r="AT32" s="362">
        <v>0.22800000000000001</v>
      </c>
      <c r="AU32" s="362">
        <v>0.188</v>
      </c>
      <c r="AV32" s="362">
        <v>0.222</v>
      </c>
      <c r="AW32" s="362">
        <v>0.21299999999999999</v>
      </c>
      <c r="AX32" s="362">
        <v>0.21299999999999999</v>
      </c>
      <c r="AY32" s="362">
        <v>0.30099999999999999</v>
      </c>
      <c r="AZ32" s="431">
        <v>0.23400000000000001</v>
      </c>
      <c r="BA32" s="365">
        <v>0.26080176211453721</v>
      </c>
      <c r="BB32" s="97">
        <v>0.1114922606581441</v>
      </c>
      <c r="BC32" s="97">
        <v>1.4813997286371672E-2</v>
      </c>
      <c r="BD32" s="97">
        <v>6.4828684181465575E-5</v>
      </c>
    </row>
    <row r="33" spans="1:56" customFormat="1">
      <c r="A33" t="s">
        <v>218</v>
      </c>
      <c r="B33" s="362">
        <v>0.94202999999999959</v>
      </c>
      <c r="C33" s="362">
        <v>0.84899000000000113</v>
      </c>
      <c r="D33" s="362">
        <v>0.80246999999999979</v>
      </c>
      <c r="E33" s="362">
        <v>0.76758000000000093</v>
      </c>
      <c r="F33" s="362">
        <v>0.58149999999999979</v>
      </c>
      <c r="G33" s="362">
        <v>0.80246999999999979</v>
      </c>
      <c r="H33" s="362">
        <v>0.46520000000000072</v>
      </c>
      <c r="I33" s="362">
        <v>0.68617000000000072</v>
      </c>
      <c r="J33" s="362">
        <v>0.63964999999999927</v>
      </c>
      <c r="K33" s="362">
        <v>0.79084000000000165</v>
      </c>
      <c r="L33" s="362">
        <v>0.5233500000000002</v>
      </c>
      <c r="M33" s="362">
        <v>0.59312999999999794</v>
      </c>
      <c r="N33" s="362">
        <v>0.7443200000000002</v>
      </c>
      <c r="O33" s="362">
        <v>0.69779999999999887</v>
      </c>
      <c r="P33" s="362">
        <v>0.82573000000000052</v>
      </c>
      <c r="Q33" s="362">
        <v>0.83735999999999855</v>
      </c>
      <c r="R33" s="362">
        <v>0.86061999999999927</v>
      </c>
      <c r="S33" s="362">
        <v>0.80246999999999979</v>
      </c>
      <c r="T33" s="362">
        <v>0.77920999999999907</v>
      </c>
      <c r="U33" s="362">
        <v>0.68617000000000072</v>
      </c>
      <c r="V33" s="362">
        <v>0.83735999999999855</v>
      </c>
      <c r="W33" s="362">
        <v>0.91876999999999887</v>
      </c>
      <c r="X33" s="362">
        <v>0.68617000000000072</v>
      </c>
      <c r="Y33" s="362">
        <v>0.87225000000000186</v>
      </c>
      <c r="Z33" s="362">
        <v>0.69779999999999887</v>
      </c>
      <c r="AA33" s="362">
        <v>0.69712546000000053</v>
      </c>
      <c r="AB33" s="362">
        <v>0.74613427999999815</v>
      </c>
      <c r="AC33" s="362">
        <v>0.81714706000000004</v>
      </c>
      <c r="AD33" s="362">
        <v>0.76513769999999814</v>
      </c>
      <c r="AE33" s="362">
        <v>0.92016559999999792</v>
      </c>
      <c r="AF33" s="362">
        <v>0.71312834000000069</v>
      </c>
      <c r="AG33" s="362">
        <v>0.72212995999999996</v>
      </c>
      <c r="AH33" s="362">
        <v>0.67812204000000054</v>
      </c>
      <c r="AI33" s="362">
        <v>0.91616488000000118</v>
      </c>
      <c r="AJ33" s="362">
        <v>0.84715245999999766</v>
      </c>
      <c r="AK33" s="362">
        <v>0.84715245999999766</v>
      </c>
      <c r="AL33" s="362">
        <v>0.59610728000000091</v>
      </c>
      <c r="AM33" s="362">
        <v>0.91216416</v>
      </c>
      <c r="AN33" s="362">
        <v>0.59810763999999927</v>
      </c>
      <c r="AO33" s="362">
        <v>0.63011339999999982</v>
      </c>
      <c r="AP33" s="362">
        <v>0.63137362680000053</v>
      </c>
      <c r="AQ33" s="362">
        <v>0.72440334699707498</v>
      </c>
      <c r="AR33" s="362">
        <v>0.66669554216534277</v>
      </c>
      <c r="AS33" s="362">
        <v>0.96849747371599892</v>
      </c>
      <c r="AT33" s="362">
        <v>0.90189668964174208</v>
      </c>
      <c r="AU33" s="362">
        <v>0.59933899960684101</v>
      </c>
      <c r="AV33" s="362">
        <v>0.7068142282784291</v>
      </c>
      <c r="AW33" s="362">
        <v>0.80249312720839761</v>
      </c>
      <c r="AX33" s="362">
        <v>0.59960526691132821</v>
      </c>
      <c r="AY33" s="362">
        <v>0.70878142310577341</v>
      </c>
      <c r="AZ33" s="431">
        <v>0.80663535424348365</v>
      </c>
      <c r="BA33" s="365">
        <v>0.6811480710515635</v>
      </c>
      <c r="BB33" s="97">
        <v>-0.15787597558846633</v>
      </c>
      <c r="BC33" s="97">
        <v>2.4799917075402522E-2</v>
      </c>
      <c r="BD33" s="97">
        <v>1.693160844504703E-4</v>
      </c>
    </row>
    <row r="34" spans="1:56" customFormat="1">
      <c r="A34" t="s">
        <v>90</v>
      </c>
      <c r="B34" s="362">
        <v>42.634</v>
      </c>
      <c r="C34" s="362">
        <v>43.72</v>
      </c>
      <c r="D34" s="362">
        <v>42.339999999999996</v>
      </c>
      <c r="E34" s="362">
        <v>42.677</v>
      </c>
      <c r="F34" s="362">
        <v>41.165999999999997</v>
      </c>
      <c r="G34" s="362">
        <v>40.372999999999998</v>
      </c>
      <c r="H34" s="362">
        <v>39.079000000000001</v>
      </c>
      <c r="I34" s="362">
        <v>41.348000000000006</v>
      </c>
      <c r="J34" s="362">
        <v>37.523000000000003</v>
      </c>
      <c r="K34" s="362">
        <v>37.794999999999995</v>
      </c>
      <c r="L34" s="362">
        <v>41.021000000000001</v>
      </c>
      <c r="M34" s="362">
        <v>39.175999999999995</v>
      </c>
      <c r="N34" s="362">
        <v>51.138999999999996</v>
      </c>
      <c r="O34" s="362">
        <v>45.491</v>
      </c>
      <c r="P34" s="362">
        <v>45.947000000000003</v>
      </c>
      <c r="Q34" s="362">
        <v>45.244</v>
      </c>
      <c r="R34" s="362">
        <v>43.033999999999999</v>
      </c>
      <c r="S34" s="362">
        <v>41.460999999999999</v>
      </c>
      <c r="T34" s="362">
        <v>41.445</v>
      </c>
      <c r="U34" s="362">
        <v>42.400999999999996</v>
      </c>
      <c r="V34" s="362">
        <v>41.091999999999999</v>
      </c>
      <c r="W34" s="362">
        <v>41.095999999999997</v>
      </c>
      <c r="X34" s="362">
        <v>39.505000000000003</v>
      </c>
      <c r="Y34" s="362">
        <v>40.675999999999995</v>
      </c>
      <c r="Z34" s="362">
        <v>34.057000000000002</v>
      </c>
      <c r="AA34" s="362">
        <v>31.626000000000001</v>
      </c>
      <c r="AB34" s="362">
        <v>42.239000000000004</v>
      </c>
      <c r="AC34" s="362">
        <v>42.2</v>
      </c>
      <c r="AD34" s="362">
        <v>41.424999999999997</v>
      </c>
      <c r="AE34" s="362">
        <v>44.658000000000001</v>
      </c>
      <c r="AF34" s="362">
        <v>37.781999999999996</v>
      </c>
      <c r="AG34" s="362">
        <v>42.037000000000006</v>
      </c>
      <c r="AH34" s="362">
        <v>41.603000000000002</v>
      </c>
      <c r="AI34" s="362">
        <v>41.22</v>
      </c>
      <c r="AJ34" s="362">
        <v>45.365000000000002</v>
      </c>
      <c r="AK34" s="362">
        <v>44.199999999999996</v>
      </c>
      <c r="AL34" s="362">
        <v>46.811</v>
      </c>
      <c r="AM34" s="362">
        <v>39.518999999999998</v>
      </c>
      <c r="AN34" s="362">
        <v>36.67</v>
      </c>
      <c r="AO34" s="362">
        <v>42.338000000000001</v>
      </c>
      <c r="AP34" s="362">
        <v>36.067</v>
      </c>
      <c r="AQ34" s="362">
        <v>36.994</v>
      </c>
      <c r="AR34" s="362">
        <v>32.814999999999998</v>
      </c>
      <c r="AS34" s="362">
        <v>41.622999999999998</v>
      </c>
      <c r="AT34" s="362">
        <v>49.137999999999998</v>
      </c>
      <c r="AU34" s="362">
        <v>51.116999999999997</v>
      </c>
      <c r="AV34" s="362">
        <v>45.823</v>
      </c>
      <c r="AW34" s="362">
        <v>41.875</v>
      </c>
      <c r="AX34" s="362">
        <v>52.773999999999994</v>
      </c>
      <c r="AY34" s="362">
        <v>58.545000000000002</v>
      </c>
      <c r="AZ34" s="431">
        <v>45.536999999999999</v>
      </c>
      <c r="BA34" s="365">
        <v>40.981448459279676</v>
      </c>
      <c r="BB34" s="97">
        <v>-0.10249956543852479</v>
      </c>
      <c r="BC34" s="97">
        <v>2.3588598124975491E-2</v>
      </c>
      <c r="BD34" s="97">
        <v>1.0186945662962455E-2</v>
      </c>
    </row>
    <row r="35" spans="1:56" customFormat="1">
      <c r="A35" t="s">
        <v>68</v>
      </c>
      <c r="B35" s="362" t="s">
        <v>8</v>
      </c>
      <c r="C35" s="362" t="s">
        <v>8</v>
      </c>
      <c r="D35" s="362" t="s">
        <v>8</v>
      </c>
      <c r="E35" s="362" t="s">
        <v>8</v>
      </c>
      <c r="F35" s="362" t="s">
        <v>8</v>
      </c>
      <c r="G35" s="362" t="s">
        <v>8</v>
      </c>
      <c r="H35" s="362" t="s">
        <v>8</v>
      </c>
      <c r="I35" s="362" t="s">
        <v>8</v>
      </c>
      <c r="J35" s="362" t="s">
        <v>8</v>
      </c>
      <c r="K35" s="362" t="s">
        <v>8</v>
      </c>
      <c r="L35" s="362" t="s">
        <v>8</v>
      </c>
      <c r="M35" s="362" t="s">
        <v>8</v>
      </c>
      <c r="N35" s="362" t="s">
        <v>8</v>
      </c>
      <c r="O35" s="362" t="s">
        <v>8</v>
      </c>
      <c r="P35" s="362" t="s">
        <v>8</v>
      </c>
      <c r="Q35" s="362" t="s">
        <v>8</v>
      </c>
      <c r="R35" s="362" t="s">
        <v>8</v>
      </c>
      <c r="S35" s="362" t="s">
        <v>8</v>
      </c>
      <c r="T35" s="362" t="s">
        <v>8</v>
      </c>
      <c r="U35" s="362" t="s">
        <v>8</v>
      </c>
      <c r="V35" s="362">
        <v>5.2104726000000001</v>
      </c>
      <c r="W35" s="362">
        <v>4.7817907999999996</v>
      </c>
      <c r="X35" s="362">
        <v>5.7319617999999997</v>
      </c>
      <c r="Y35" s="362">
        <v>6.9914908000000002</v>
      </c>
      <c r="Z35" s="362">
        <v>7.2920100000000003</v>
      </c>
      <c r="AA35" s="362">
        <v>7.3627203999999997</v>
      </c>
      <c r="AB35" s="362">
        <v>7.1992025999999996</v>
      </c>
      <c r="AC35" s="362">
        <v>6.8633281999999998</v>
      </c>
      <c r="AD35" s="362">
        <v>7.6278844000000001</v>
      </c>
      <c r="AE35" s="362">
        <v>9.1746744000000007</v>
      </c>
      <c r="AF35" s="362">
        <v>8.3261496000000008</v>
      </c>
      <c r="AG35" s="362">
        <v>7.3273652</v>
      </c>
      <c r="AH35" s="362">
        <v>6.5009373999999998</v>
      </c>
      <c r="AI35" s="362">
        <v>6.1385465999999997</v>
      </c>
      <c r="AJ35" s="362">
        <v>6.1341272</v>
      </c>
      <c r="AK35" s="362">
        <v>7.5306575999999996</v>
      </c>
      <c r="AL35" s="362">
        <v>8.0830825999999991</v>
      </c>
      <c r="AM35" s="362">
        <v>8.8918327999999995</v>
      </c>
      <c r="AN35" s="362">
        <v>8.6266687999999991</v>
      </c>
      <c r="AO35" s="362">
        <v>8.0565999999999995</v>
      </c>
      <c r="AP35" s="362">
        <v>7.8559999999999999</v>
      </c>
      <c r="AQ35" s="362">
        <v>7.7680696999999999</v>
      </c>
      <c r="AR35" s="362">
        <v>8.1714064000000004</v>
      </c>
      <c r="AS35" s="362">
        <v>7.4705000000000004</v>
      </c>
      <c r="AT35" s="362">
        <v>6.8789999999999996</v>
      </c>
      <c r="AU35" s="362">
        <v>8.0221</v>
      </c>
      <c r="AV35" s="362">
        <v>7.883</v>
      </c>
      <c r="AW35" s="362">
        <v>7.6369999999999996</v>
      </c>
      <c r="AX35" s="362">
        <v>7.7309999999999999</v>
      </c>
      <c r="AY35" s="362">
        <v>8.2629999999999999</v>
      </c>
      <c r="AZ35" s="431">
        <v>9.2690000000000001</v>
      </c>
      <c r="BA35" s="365">
        <v>9.2943945205479466</v>
      </c>
      <c r="BB35" s="97">
        <v>0</v>
      </c>
      <c r="BC35" s="97">
        <v>1.6677332402770917E-2</v>
      </c>
      <c r="BD35" s="97">
        <v>2.3103500610779076E-3</v>
      </c>
    </row>
    <row r="36" spans="1:56" customFormat="1">
      <c r="A36" t="s">
        <v>153</v>
      </c>
      <c r="B36" s="362" t="s">
        <v>8</v>
      </c>
      <c r="C36" s="362" t="s">
        <v>8</v>
      </c>
      <c r="D36" s="362" t="s">
        <v>8</v>
      </c>
      <c r="E36" s="362" t="s">
        <v>8</v>
      </c>
      <c r="F36" s="362" t="s">
        <v>8</v>
      </c>
      <c r="G36" s="362" t="s">
        <v>8</v>
      </c>
      <c r="H36" s="362" t="s">
        <v>8</v>
      </c>
      <c r="I36" s="362" t="s">
        <v>8</v>
      </c>
      <c r="J36" s="362" t="s">
        <v>8</v>
      </c>
      <c r="K36" s="362" t="s">
        <v>8</v>
      </c>
      <c r="L36" s="362" t="s">
        <v>8</v>
      </c>
      <c r="M36" s="362" t="s">
        <v>8</v>
      </c>
      <c r="N36" s="362" t="s">
        <v>8</v>
      </c>
      <c r="O36" s="362" t="s">
        <v>8</v>
      </c>
      <c r="P36" s="362" t="s">
        <v>8</v>
      </c>
      <c r="Q36" s="362" t="s">
        <v>8</v>
      </c>
      <c r="R36" s="362" t="s">
        <v>8</v>
      </c>
      <c r="S36" s="362" t="s">
        <v>8</v>
      </c>
      <c r="T36" s="362" t="s">
        <v>8</v>
      </c>
      <c r="U36" s="362" t="s">
        <v>8</v>
      </c>
      <c r="V36" s="362">
        <v>0.39332660000000003</v>
      </c>
      <c r="W36" s="362">
        <v>0.38448779999999999</v>
      </c>
      <c r="X36" s="362">
        <v>0.36239080000000001</v>
      </c>
      <c r="Y36" s="362">
        <v>0.38448779999999999</v>
      </c>
      <c r="Z36" s="362">
        <v>0.38448779999999999</v>
      </c>
      <c r="AA36" s="362">
        <v>0.41399999999999998</v>
      </c>
      <c r="AB36" s="362">
        <v>0.33800000000000002</v>
      </c>
      <c r="AC36" s="362">
        <v>0.311</v>
      </c>
      <c r="AD36" s="362">
        <v>0.39300000000000002</v>
      </c>
      <c r="AE36" s="362">
        <v>0.45200000000000001</v>
      </c>
      <c r="AF36" s="362">
        <v>0.373</v>
      </c>
      <c r="AG36" s="362">
        <v>0.32600000000000001</v>
      </c>
      <c r="AH36" s="362">
        <v>0.29499999999999998</v>
      </c>
      <c r="AI36" s="362">
        <v>0.41699999999999998</v>
      </c>
      <c r="AJ36" s="362">
        <v>0.41399999999999998</v>
      </c>
      <c r="AK36" s="362">
        <v>0.33929999999999999</v>
      </c>
      <c r="AL36" s="362">
        <v>0.32550000000000001</v>
      </c>
      <c r="AM36" s="362">
        <v>0.35320000000000001</v>
      </c>
      <c r="AN36" s="362">
        <v>0.3251</v>
      </c>
      <c r="AO36" s="362">
        <v>0.42049999999999998</v>
      </c>
      <c r="AP36" s="362">
        <v>0.45069999999999999</v>
      </c>
      <c r="AQ36" s="362">
        <v>0.39710000000000001</v>
      </c>
      <c r="AR36" s="362">
        <v>0.42060000000000003</v>
      </c>
      <c r="AS36" s="362">
        <v>0.40189999999999998</v>
      </c>
      <c r="AT36" s="362">
        <v>0.42430000000000001</v>
      </c>
      <c r="AU36" s="362">
        <v>0.54</v>
      </c>
      <c r="AV36" s="362">
        <v>0.47989999999999999</v>
      </c>
      <c r="AW36" s="362">
        <v>0.42230000000000001</v>
      </c>
      <c r="AX36" s="362">
        <v>0.5212</v>
      </c>
      <c r="AY36" s="362">
        <v>0.3982</v>
      </c>
      <c r="AZ36" s="431">
        <v>0.34960000000000002</v>
      </c>
      <c r="BA36" s="365">
        <v>0.45500000000000002</v>
      </c>
      <c r="BB36" s="97">
        <v>0.2979314376461466</v>
      </c>
      <c r="BC36" s="97">
        <v>-2.5081331699634446E-2</v>
      </c>
      <c r="BD36" s="97">
        <v>1.1310142639915336E-4</v>
      </c>
    </row>
    <row r="37" spans="1:56" customFormat="1">
      <c r="A37" t="s">
        <v>154</v>
      </c>
      <c r="B37" s="362">
        <v>0</v>
      </c>
      <c r="C37" s="362">
        <v>0</v>
      </c>
      <c r="D37" s="362">
        <v>0</v>
      </c>
      <c r="E37" s="362">
        <v>0</v>
      </c>
      <c r="F37" s="362">
        <v>0</v>
      </c>
      <c r="G37" s="362">
        <v>0</v>
      </c>
      <c r="H37" s="362">
        <v>0</v>
      </c>
      <c r="I37" s="362">
        <v>0</v>
      </c>
      <c r="J37" s="362">
        <v>0</v>
      </c>
      <c r="K37" s="362">
        <v>0</v>
      </c>
      <c r="L37" s="362">
        <v>0</v>
      </c>
      <c r="M37" s="362">
        <v>0</v>
      </c>
      <c r="N37" s="362">
        <v>0</v>
      </c>
      <c r="O37" s="362">
        <v>0</v>
      </c>
      <c r="P37" s="362">
        <v>0</v>
      </c>
      <c r="Q37" s="362">
        <v>0</v>
      </c>
      <c r="R37" s="362">
        <v>0</v>
      </c>
      <c r="S37" s="362">
        <v>0</v>
      </c>
      <c r="T37" s="362">
        <v>0</v>
      </c>
      <c r="U37" s="362">
        <v>0</v>
      </c>
      <c r="V37" s="362">
        <v>0</v>
      </c>
      <c r="W37" s="362">
        <v>0</v>
      </c>
      <c r="X37" s="362">
        <v>0</v>
      </c>
      <c r="Y37" s="362">
        <v>0</v>
      </c>
      <c r="Z37" s="362">
        <v>3.5355200000000003E-2</v>
      </c>
      <c r="AA37" s="362">
        <v>0.1149044</v>
      </c>
      <c r="AB37" s="362">
        <v>7.95492E-2</v>
      </c>
      <c r="AC37" s="362">
        <v>0.1149044</v>
      </c>
      <c r="AD37" s="362">
        <v>9.2807399999999998E-2</v>
      </c>
      <c r="AE37" s="362">
        <v>0.1060656</v>
      </c>
      <c r="AF37" s="362">
        <v>9.2807399999999998E-2</v>
      </c>
      <c r="AG37" s="362">
        <v>9.2807399999999998E-2</v>
      </c>
      <c r="AH37" s="362">
        <v>9.2807399999999998E-2</v>
      </c>
      <c r="AI37" s="362">
        <v>0.11230999999999999</v>
      </c>
      <c r="AJ37" s="362">
        <v>9.0248999999999996E-2</v>
      </c>
      <c r="AK37" s="362">
        <v>0.14239299999999999</v>
      </c>
      <c r="AL37" s="362">
        <v>0.117324</v>
      </c>
      <c r="AM37" s="362">
        <v>0.109636</v>
      </c>
      <c r="AN37" s="362">
        <v>7.2023000000000004E-2</v>
      </c>
      <c r="AO37" s="362">
        <v>9.5731999999999998E-2</v>
      </c>
      <c r="AP37" s="362">
        <v>8.7999999999999995E-2</v>
      </c>
      <c r="AQ37" s="362">
        <v>0.105199</v>
      </c>
      <c r="AR37" s="362">
        <v>0.107</v>
      </c>
      <c r="AS37" s="362">
        <v>0.1</v>
      </c>
      <c r="AT37" s="362">
        <v>9.7222000000000003E-2</v>
      </c>
      <c r="AU37" s="362">
        <v>0.104167</v>
      </c>
      <c r="AV37" s="362">
        <v>5.7000000000000002E-2</v>
      </c>
      <c r="AW37" s="362">
        <v>0.10438800000000001</v>
      </c>
      <c r="AX37" s="362">
        <v>0.114312</v>
      </c>
      <c r="AY37" s="362">
        <v>0.111925</v>
      </c>
      <c r="AZ37" s="431">
        <v>9.2999999999999999E-2</v>
      </c>
      <c r="BA37" s="365">
        <v>0.1085</v>
      </c>
      <c r="BB37" s="97">
        <v>0.16347905282331521</v>
      </c>
      <c r="BC37" s="97">
        <v>5.541565853049546E-3</v>
      </c>
      <c r="BD37" s="97">
        <v>2.6970340141336573E-5</v>
      </c>
    </row>
    <row r="38" spans="1:56" customFormat="1">
      <c r="A38" t="s">
        <v>91</v>
      </c>
      <c r="B38" s="362">
        <v>49.364697999999997</v>
      </c>
      <c r="C38" s="362">
        <v>48.692949200000001</v>
      </c>
      <c r="D38" s="362">
        <v>53.324480399999999</v>
      </c>
      <c r="E38" s="362">
        <v>60.227583199999998</v>
      </c>
      <c r="F38" s="362">
        <v>57.394747799999998</v>
      </c>
      <c r="G38" s="362">
        <v>57.854365399999999</v>
      </c>
      <c r="H38" s="362">
        <v>63.9398792</v>
      </c>
      <c r="I38" s="362">
        <v>68.138309199999995</v>
      </c>
      <c r="J38" s="362">
        <v>73.653720399999997</v>
      </c>
      <c r="K38" s="362">
        <v>76.654493000000002</v>
      </c>
      <c r="L38" s="362">
        <v>77.432307399999999</v>
      </c>
      <c r="M38" s="362">
        <v>82.050580400000001</v>
      </c>
      <c r="N38" s="362">
        <v>72.208576600000001</v>
      </c>
      <c r="O38" s="362">
        <v>80.875020000000006</v>
      </c>
      <c r="P38" s="362">
        <v>88.993457800000002</v>
      </c>
      <c r="Q38" s="362">
        <v>83.981858200000005</v>
      </c>
      <c r="R38" s="362">
        <v>93.284695200000002</v>
      </c>
      <c r="S38" s="362">
        <v>92.900207399999999</v>
      </c>
      <c r="T38" s="362">
        <v>106.0656</v>
      </c>
      <c r="U38" s="362">
        <v>106.35728039999999</v>
      </c>
      <c r="V38" s="362">
        <v>102.9587618</v>
      </c>
      <c r="W38" s="362">
        <v>96.833473400000003</v>
      </c>
      <c r="X38" s="362">
        <v>103.7763508</v>
      </c>
      <c r="Y38" s="362">
        <v>109.5657648</v>
      </c>
      <c r="Z38" s="362">
        <v>118.7183422</v>
      </c>
      <c r="AA38" s="362">
        <v>121.40533739999999</v>
      </c>
      <c r="AB38" s="362">
        <v>110.5999044</v>
      </c>
      <c r="AC38" s="362">
        <v>117.0787448</v>
      </c>
      <c r="AD38" s="362">
        <v>119.6375774</v>
      </c>
      <c r="AE38" s="362">
        <v>112.8361208</v>
      </c>
      <c r="AF38" s="362">
        <v>122.51018740000001</v>
      </c>
      <c r="AG38" s="362">
        <v>103.93544919999999</v>
      </c>
      <c r="AH38" s="362">
        <v>110.9401982</v>
      </c>
      <c r="AI38" s="362">
        <v>116.2788334</v>
      </c>
      <c r="AJ38" s="362">
        <v>121.86053560000001</v>
      </c>
      <c r="AK38" s="362">
        <v>142.24722779999999</v>
      </c>
      <c r="AL38" s="362">
        <v>121.00317200000001</v>
      </c>
      <c r="AM38" s="362">
        <v>129.7491646</v>
      </c>
      <c r="AN38" s="362">
        <v>106.1186328</v>
      </c>
      <c r="AO38" s="362">
        <v>109.279702</v>
      </c>
      <c r="AP38" s="362">
        <v>136.57074700000001</v>
      </c>
      <c r="AQ38" s="362">
        <v>119.369</v>
      </c>
      <c r="AR38" s="362">
        <v>133.65599999999998</v>
      </c>
      <c r="AS38" s="362">
        <v>139.04399999999998</v>
      </c>
      <c r="AT38" s="362">
        <v>125.283</v>
      </c>
      <c r="AU38" s="362">
        <v>116.75</v>
      </c>
      <c r="AV38" s="362">
        <v>120.291</v>
      </c>
      <c r="AW38" s="362">
        <v>141.738</v>
      </c>
      <c r="AX38" s="362">
        <v>128.15400000000002</v>
      </c>
      <c r="AY38" s="362">
        <v>135.43900000000002</v>
      </c>
      <c r="AZ38" s="431">
        <v>137.351</v>
      </c>
      <c r="BA38" s="365">
        <v>143.36030600000001</v>
      </c>
      <c r="BB38" s="97">
        <v>4.089967437341846E-2</v>
      </c>
      <c r="BC38" s="97">
        <v>5.6985428396916227E-4</v>
      </c>
      <c r="BD38" s="97">
        <v>3.5635725489272761E-2</v>
      </c>
    </row>
    <row r="39" spans="1:56" customFormat="1">
      <c r="A39" t="s">
        <v>155</v>
      </c>
      <c r="B39" s="362">
        <v>0.91876999999999887</v>
      </c>
      <c r="C39" s="362">
        <v>0.93040000000000145</v>
      </c>
      <c r="D39" s="362">
        <v>0.98855000000000082</v>
      </c>
      <c r="E39" s="362">
        <v>1.0583299999999987</v>
      </c>
      <c r="F39" s="362">
        <v>0.90714000000000072</v>
      </c>
      <c r="G39" s="362">
        <v>1.8840599999999992</v>
      </c>
      <c r="H39" s="362">
        <v>1.9189500000000024</v>
      </c>
      <c r="I39" s="362">
        <v>1.9305800000000004</v>
      </c>
      <c r="J39" s="362">
        <v>1.8491700000000004</v>
      </c>
      <c r="K39" s="362">
        <v>2.4539300000000006</v>
      </c>
      <c r="L39" s="362">
        <v>2.3725200000000006</v>
      </c>
      <c r="M39" s="362">
        <v>2.0934000000000008</v>
      </c>
      <c r="N39" s="362">
        <v>2.3957800000000011</v>
      </c>
      <c r="O39" s="362">
        <v>2.3841499999999982</v>
      </c>
      <c r="P39" s="362">
        <v>2.4539300000000006</v>
      </c>
      <c r="Q39" s="362">
        <v>3.2796600000000011</v>
      </c>
      <c r="R39" s="362">
        <v>3.0121699999999998</v>
      </c>
      <c r="S39" s="362">
        <v>2.6051199999999985</v>
      </c>
      <c r="T39" s="362">
        <v>3.3261799999999986</v>
      </c>
      <c r="U39" s="362">
        <v>3.3494399999999986</v>
      </c>
      <c r="V39" s="362">
        <v>3.8960499999999998</v>
      </c>
      <c r="W39" s="362">
        <v>3.8030100000000018</v>
      </c>
      <c r="X39" s="362">
        <v>4.0588699999999998</v>
      </c>
      <c r="Y39" s="362">
        <v>4.1984300000000001</v>
      </c>
      <c r="Z39" s="362">
        <v>3.7564899999999999</v>
      </c>
      <c r="AA39" s="362">
        <v>3.3145500000000001</v>
      </c>
      <c r="AB39" s="362">
        <v>3.407590000000003</v>
      </c>
      <c r="AC39" s="362">
        <v>3.570409999999999</v>
      </c>
      <c r="AD39" s="362">
        <v>3.53552</v>
      </c>
      <c r="AE39" s="362">
        <v>3.7681199999999984</v>
      </c>
      <c r="AF39" s="362">
        <v>3.8495299999999983</v>
      </c>
      <c r="AG39" s="362">
        <v>3.9076799999999974</v>
      </c>
      <c r="AH39" s="362">
        <v>3.8146399999999994</v>
      </c>
      <c r="AI39" s="362">
        <v>4.326360000000002</v>
      </c>
      <c r="AJ39" s="362">
        <v>4.2798400000000001</v>
      </c>
      <c r="AK39" s="362">
        <v>4.1144613999999997</v>
      </c>
      <c r="AL39" s="362">
        <v>4.2205269999999997</v>
      </c>
      <c r="AM39" s="362">
        <v>3.9023302000000002</v>
      </c>
      <c r="AN39" s="362">
        <v>3.2924530000000001</v>
      </c>
      <c r="AO39" s="362">
        <v>2.0819999999999999</v>
      </c>
      <c r="AP39" s="362">
        <v>2.2010000000000001</v>
      </c>
      <c r="AQ39" s="362">
        <v>2.0419999999999998</v>
      </c>
      <c r="AR39" s="362">
        <v>2.3520000000000003</v>
      </c>
      <c r="AS39" s="362">
        <v>2.1530000000000005</v>
      </c>
      <c r="AT39" s="362">
        <v>2.375</v>
      </c>
      <c r="AU39" s="362">
        <v>2.92</v>
      </c>
      <c r="AV39" s="362">
        <v>2.3319999999999999</v>
      </c>
      <c r="AW39" s="362">
        <v>2.0369999999999999</v>
      </c>
      <c r="AX39" s="362">
        <v>2.4390000000000001</v>
      </c>
      <c r="AY39" s="362">
        <v>2.1819999999999999</v>
      </c>
      <c r="AZ39" s="431">
        <v>1.8320000000000001</v>
      </c>
      <c r="BA39" s="365">
        <v>2.14</v>
      </c>
      <c r="BB39" s="97">
        <v>0.16493067983869025</v>
      </c>
      <c r="BC39" s="97">
        <v>-1.8183011051934872E-2</v>
      </c>
      <c r="BD39" s="97">
        <v>5.3194956592129278E-4</v>
      </c>
    </row>
    <row r="40" spans="1:56" customFormat="1">
      <c r="A40" t="s">
        <v>156</v>
      </c>
      <c r="B40" s="362">
        <v>3.9750000000000001</v>
      </c>
      <c r="C40" s="362">
        <v>5.2759999999999998</v>
      </c>
      <c r="D40" s="362">
        <v>5.4809999999999999</v>
      </c>
      <c r="E40" s="362">
        <v>5.1879999999999997</v>
      </c>
      <c r="F40" s="362">
        <v>6.3109999999999999</v>
      </c>
      <c r="G40" s="362">
        <v>5.8040000000000003</v>
      </c>
      <c r="H40" s="362">
        <v>6.17</v>
      </c>
      <c r="I40" s="362">
        <v>7.0860000000000003</v>
      </c>
      <c r="J40" s="362">
        <v>7.3250000000000002</v>
      </c>
      <c r="K40" s="362">
        <v>7.8280000000000003</v>
      </c>
      <c r="L40" s="362">
        <v>6.41</v>
      </c>
      <c r="M40" s="362">
        <v>4.7869999999999999</v>
      </c>
      <c r="N40" s="362">
        <v>9.9659999999999993</v>
      </c>
      <c r="O40" s="362">
        <v>10.811</v>
      </c>
      <c r="P40" s="362">
        <v>11.212999999999999</v>
      </c>
      <c r="Q40" s="362">
        <v>8.0150000000000006</v>
      </c>
      <c r="R40" s="362">
        <v>5.0190000000000001</v>
      </c>
      <c r="S40" s="362">
        <v>6.9210000000000003</v>
      </c>
      <c r="T40" s="362">
        <v>8.0259999999999998</v>
      </c>
      <c r="U40" s="362">
        <v>9.7650000000000006</v>
      </c>
      <c r="V40" s="362">
        <v>10.693</v>
      </c>
      <c r="W40" s="362">
        <v>8.5139999999999993</v>
      </c>
      <c r="X40" s="362">
        <v>9.1530000000000005</v>
      </c>
      <c r="Y40" s="362">
        <v>12.233000000000001</v>
      </c>
      <c r="Z40" s="362">
        <v>5.819</v>
      </c>
      <c r="AA40" s="362">
        <v>9.157</v>
      </c>
      <c r="AB40" s="362">
        <v>9.0429999999999993</v>
      </c>
      <c r="AC40" s="362">
        <v>4.6459999999999999</v>
      </c>
      <c r="AD40" s="362">
        <v>8.5380000000000003</v>
      </c>
      <c r="AE40" s="362">
        <v>10.657999999999999</v>
      </c>
      <c r="AF40" s="362">
        <v>8.343</v>
      </c>
      <c r="AG40" s="362">
        <v>14.760999999999999</v>
      </c>
      <c r="AH40" s="362">
        <v>13.105</v>
      </c>
      <c r="AI40" s="362">
        <v>12.983000000000001</v>
      </c>
      <c r="AJ40" s="362">
        <v>7.2860000000000005</v>
      </c>
      <c r="AK40" s="362">
        <v>11.323</v>
      </c>
      <c r="AL40" s="362">
        <v>14.034000000000001</v>
      </c>
      <c r="AM40" s="362">
        <v>7.8</v>
      </c>
      <c r="AN40" s="362">
        <v>15.722999999999999</v>
      </c>
      <c r="AO40" s="362">
        <v>9.8689999999999998</v>
      </c>
      <c r="AP40" s="362">
        <v>4.7309999999999999</v>
      </c>
      <c r="AQ40" s="362">
        <v>10.919</v>
      </c>
      <c r="AR40" s="362">
        <v>10.026999999999999</v>
      </c>
      <c r="AS40" s="362">
        <v>6.7990000000000004</v>
      </c>
      <c r="AT40" s="362">
        <v>8.2850000000000001</v>
      </c>
      <c r="AU40" s="362">
        <v>16.148</v>
      </c>
      <c r="AV40" s="362">
        <v>11.536000000000001</v>
      </c>
      <c r="AW40" s="362">
        <v>5.6219999999999999</v>
      </c>
      <c r="AX40" s="362">
        <v>13.73</v>
      </c>
      <c r="AY40" s="362">
        <v>15.568999999999999</v>
      </c>
      <c r="AZ40" s="431">
        <v>8.6605062780000015</v>
      </c>
      <c r="BA40" s="365">
        <v>15.798724988796177</v>
      </c>
      <c r="BB40" s="97">
        <v>0.81924226688104507</v>
      </c>
      <c r="BC40" s="97">
        <v>6.232899033322048E-2</v>
      </c>
      <c r="BD40" s="97">
        <v>3.9271611681775736E-3</v>
      </c>
    </row>
    <row r="41" spans="1:56" customFormat="1">
      <c r="A41" t="s">
        <v>92</v>
      </c>
      <c r="B41" s="362">
        <v>0.99878440000000002</v>
      </c>
      <c r="C41" s="362">
        <v>1.0341396</v>
      </c>
      <c r="D41" s="362">
        <v>1.4760796</v>
      </c>
      <c r="E41" s="362">
        <v>1.5600482</v>
      </c>
      <c r="F41" s="362">
        <v>2.2229581999999999</v>
      </c>
      <c r="G41" s="362">
        <v>2.7665443999999999</v>
      </c>
      <c r="H41" s="362">
        <v>4.4989492000000002</v>
      </c>
      <c r="I41" s="362">
        <v>7.3406234000000001</v>
      </c>
      <c r="J41" s="362">
        <v>7.5483352000000004</v>
      </c>
      <c r="K41" s="362">
        <v>8.4764092000000009</v>
      </c>
      <c r="L41" s="362">
        <v>8.7106373999999995</v>
      </c>
      <c r="M41" s="362">
        <v>8.1051795999999996</v>
      </c>
      <c r="N41" s="362">
        <v>9.3381921999999999</v>
      </c>
      <c r="O41" s="362">
        <v>10.619818199999999</v>
      </c>
      <c r="P41" s="362">
        <v>11.340180399999999</v>
      </c>
      <c r="Q41" s="362">
        <v>12.643903399999999</v>
      </c>
      <c r="R41" s="362">
        <v>12.736710800000001</v>
      </c>
      <c r="S41" s="362">
        <v>11.8528308</v>
      </c>
      <c r="T41" s="362">
        <v>10.0364574</v>
      </c>
      <c r="U41" s="362">
        <v>11.3269222</v>
      </c>
      <c r="V41" s="362">
        <v>11.897024800000001</v>
      </c>
      <c r="W41" s="362">
        <v>10.8142718</v>
      </c>
      <c r="X41" s="362">
        <v>11.2120178</v>
      </c>
      <c r="Y41" s="362">
        <v>13.6205908</v>
      </c>
      <c r="Z41" s="362">
        <v>12.6306452</v>
      </c>
      <c r="AA41" s="362">
        <v>10.977789599999999</v>
      </c>
      <c r="AB41" s="362">
        <v>14.248145600000001</v>
      </c>
      <c r="AC41" s="362">
        <v>11.6981518</v>
      </c>
      <c r="AD41" s="362">
        <v>12.767646600000001</v>
      </c>
      <c r="AE41" s="362">
        <v>13.0504882</v>
      </c>
      <c r="AF41" s="362">
        <v>16.700912599999999</v>
      </c>
      <c r="AG41" s="362">
        <v>15.759580400000001</v>
      </c>
      <c r="AH41" s="362">
        <v>17.514082200000001</v>
      </c>
      <c r="AI41" s="362">
        <v>18.888515600000002</v>
      </c>
      <c r="AJ41" s="362">
        <v>18.291896600000001</v>
      </c>
      <c r="AK41" s="362">
        <v>14.7784736</v>
      </c>
      <c r="AL41" s="362">
        <v>14.9243138</v>
      </c>
      <c r="AM41" s="362">
        <v>16.046841400000002</v>
      </c>
      <c r="AN41" s="362">
        <v>13.2626194</v>
      </c>
      <c r="AO41" s="362">
        <v>16.513000000000002</v>
      </c>
      <c r="AP41" s="362">
        <v>20.207000000000001</v>
      </c>
      <c r="AQ41" s="362">
        <v>18.356000000000002</v>
      </c>
      <c r="AR41" s="362">
        <v>15.965999999999999</v>
      </c>
      <c r="AS41" s="362">
        <v>17.195</v>
      </c>
      <c r="AT41" s="362">
        <v>15.534000000000001</v>
      </c>
      <c r="AU41" s="362">
        <v>19.882999999999999</v>
      </c>
      <c r="AV41" s="362">
        <v>14.728</v>
      </c>
      <c r="AW41" s="362">
        <v>12.065999999999999</v>
      </c>
      <c r="AX41" s="362">
        <v>14.793500000000002</v>
      </c>
      <c r="AY41" s="362">
        <v>18.523499999999999</v>
      </c>
      <c r="AZ41" s="431">
        <v>16.633000000000003</v>
      </c>
      <c r="BA41" s="365">
        <v>17.905369114536114</v>
      </c>
      <c r="BB41" s="97">
        <v>7.3555422413222438E-2</v>
      </c>
      <c r="BC41" s="97">
        <v>-1.9275839116808635E-2</v>
      </c>
      <c r="BD41" s="97">
        <v>4.4508193122140228E-3</v>
      </c>
    </row>
    <row r="42" spans="1:56" customFormat="1">
      <c r="A42" t="s">
        <v>69</v>
      </c>
      <c r="B42" s="362" t="s">
        <v>8</v>
      </c>
      <c r="C42" s="362" t="s">
        <v>8</v>
      </c>
      <c r="D42" s="362" t="s">
        <v>8</v>
      </c>
      <c r="E42" s="362" t="s">
        <v>8</v>
      </c>
      <c r="F42" s="362" t="s">
        <v>8</v>
      </c>
      <c r="G42" s="362" t="s">
        <v>8</v>
      </c>
      <c r="H42" s="362" t="s">
        <v>8</v>
      </c>
      <c r="I42" s="362" t="s">
        <v>8</v>
      </c>
      <c r="J42" s="362" t="s">
        <v>8</v>
      </c>
      <c r="K42" s="362" t="s">
        <v>8</v>
      </c>
      <c r="L42" s="362" t="s">
        <v>8</v>
      </c>
      <c r="M42" s="362" t="s">
        <v>8</v>
      </c>
      <c r="N42" s="362" t="s">
        <v>8</v>
      </c>
      <c r="O42" s="362" t="s">
        <v>8</v>
      </c>
      <c r="P42" s="362" t="s">
        <v>8</v>
      </c>
      <c r="Q42" s="362" t="s">
        <v>8</v>
      </c>
      <c r="R42" s="362" t="s">
        <v>8</v>
      </c>
      <c r="S42" s="362" t="s">
        <v>8</v>
      </c>
      <c r="T42" s="362" t="s">
        <v>8</v>
      </c>
      <c r="U42" s="362" t="s">
        <v>8</v>
      </c>
      <c r="V42" s="362">
        <v>159.72595480000001</v>
      </c>
      <c r="W42" s="362">
        <v>164.3309696</v>
      </c>
      <c r="X42" s="362">
        <v>162.5278544</v>
      </c>
      <c r="Y42" s="362">
        <v>160.92361220000001</v>
      </c>
      <c r="Z42" s="362">
        <v>159.72595480000001</v>
      </c>
      <c r="AA42" s="362">
        <v>166.84560819999999</v>
      </c>
      <c r="AB42" s="362">
        <v>168.12281479999999</v>
      </c>
      <c r="AC42" s="362">
        <v>172.6261834</v>
      </c>
      <c r="AD42" s="362">
        <v>175.20711299999999</v>
      </c>
      <c r="AE42" s="362">
        <v>175.83466780000001</v>
      </c>
      <c r="AF42" s="362">
        <v>177.0323252</v>
      </c>
      <c r="AG42" s="362">
        <v>154.02934819999999</v>
      </c>
      <c r="AH42" s="362">
        <v>157.52951300000001</v>
      </c>
      <c r="AI42" s="362">
        <v>158.72717040000001</v>
      </c>
      <c r="AJ42" s="362">
        <v>160.92361220000001</v>
      </c>
      <c r="AK42" s="362">
        <v>165.3341734</v>
      </c>
      <c r="AL42" s="362">
        <v>175.93189459999999</v>
      </c>
      <c r="AM42" s="362">
        <v>164.14699999999999</v>
      </c>
      <c r="AN42" s="362">
        <v>157.62799999999999</v>
      </c>
      <c r="AO42" s="362">
        <v>177.637</v>
      </c>
      <c r="AP42" s="362">
        <v>174.53800000000001</v>
      </c>
      <c r="AQ42" s="362">
        <v>175.214</v>
      </c>
      <c r="AR42" s="362">
        <v>178.97900000000001</v>
      </c>
      <c r="AS42" s="362">
        <v>166.72800000000001</v>
      </c>
      <c r="AT42" s="362">
        <v>176.13399999999999</v>
      </c>
      <c r="AU42" s="362">
        <v>168.20621</v>
      </c>
      <c r="AV42" s="362">
        <v>164.7492</v>
      </c>
      <c r="AW42" s="362">
        <v>164.517</v>
      </c>
      <c r="AX42" s="362">
        <v>179.37880000000001</v>
      </c>
      <c r="AY42" s="362">
        <v>174.8724</v>
      </c>
      <c r="AZ42" s="431">
        <v>169.94157200000001</v>
      </c>
      <c r="BA42" s="365">
        <v>186.618257</v>
      </c>
      <c r="BB42" s="97">
        <v>9.5131514094223713E-2</v>
      </c>
      <c r="BC42" s="97">
        <v>-2.6652218849753107E-3</v>
      </c>
      <c r="BD42" s="97">
        <v>4.63885517776347E-2</v>
      </c>
    </row>
    <row r="43" spans="1:56" customFormat="1">
      <c r="A43" t="s">
        <v>157</v>
      </c>
      <c r="B43" s="362">
        <v>2.2229581999999999</v>
      </c>
      <c r="C43" s="362">
        <v>2.1301508</v>
      </c>
      <c r="D43" s="362">
        <v>1.8252122</v>
      </c>
      <c r="E43" s="362">
        <v>1.6749525999999999</v>
      </c>
      <c r="F43" s="362">
        <v>1.303723</v>
      </c>
      <c r="G43" s="362">
        <v>1.9666330000000001</v>
      </c>
      <c r="H43" s="362">
        <v>1.476</v>
      </c>
      <c r="I43" s="362">
        <v>1.546</v>
      </c>
      <c r="J43" s="362">
        <v>1.3220000000000001</v>
      </c>
      <c r="K43" s="362">
        <v>2.2229999999999999</v>
      </c>
      <c r="L43" s="362">
        <v>2.0019999999999998</v>
      </c>
      <c r="M43" s="362">
        <v>2.0190000000000001</v>
      </c>
      <c r="N43" s="362">
        <v>2.4079999999999999</v>
      </c>
      <c r="O43" s="362">
        <v>2.2589999999999999</v>
      </c>
      <c r="P43" s="362">
        <v>1.8839999999999999</v>
      </c>
      <c r="Q43" s="362">
        <v>2.2570000000000001</v>
      </c>
      <c r="R43" s="362">
        <v>1.966</v>
      </c>
      <c r="S43" s="362">
        <v>1.726</v>
      </c>
      <c r="T43" s="362">
        <v>1.8320000000000001</v>
      </c>
      <c r="U43" s="362">
        <v>1.5549999999999999</v>
      </c>
      <c r="V43" s="362">
        <v>2.117</v>
      </c>
      <c r="W43" s="362">
        <v>1.675</v>
      </c>
      <c r="X43" s="362">
        <v>1.9319999999999999</v>
      </c>
      <c r="Y43" s="362">
        <v>1.7549999999999999</v>
      </c>
      <c r="Z43" s="362">
        <v>1.962</v>
      </c>
      <c r="AA43" s="362">
        <v>1.8800000000000001</v>
      </c>
      <c r="AB43" s="362">
        <v>1.4079999999999999</v>
      </c>
      <c r="AC43" s="362">
        <v>1.9369999999999998</v>
      </c>
      <c r="AD43" s="362">
        <v>3.4670000000000001</v>
      </c>
      <c r="AE43" s="362">
        <v>4.3550000000000004</v>
      </c>
      <c r="AF43" s="362">
        <v>4.88</v>
      </c>
      <c r="AG43" s="362">
        <v>4.2270000000000003</v>
      </c>
      <c r="AH43" s="362">
        <v>4.0640000000000001</v>
      </c>
      <c r="AI43" s="362">
        <v>4.2670000000000003</v>
      </c>
      <c r="AJ43" s="362">
        <v>4.4740000000000002</v>
      </c>
      <c r="AK43" s="362">
        <v>4.6149999999999993</v>
      </c>
      <c r="AL43" s="362">
        <v>4.9269999999999996</v>
      </c>
      <c r="AM43" s="362">
        <v>5.2679999999999998</v>
      </c>
      <c r="AN43" s="362">
        <v>3.2879999999999998</v>
      </c>
      <c r="AO43" s="362">
        <v>3.9929999999999994</v>
      </c>
      <c r="AP43" s="362">
        <v>4.5200000000000005</v>
      </c>
      <c r="AQ43" s="362">
        <v>4.28</v>
      </c>
      <c r="AR43" s="362">
        <v>4.3210000000000006</v>
      </c>
      <c r="AS43" s="362">
        <v>4.0819999999999999</v>
      </c>
      <c r="AT43" s="362">
        <v>4.4260000000000002</v>
      </c>
      <c r="AU43" s="362">
        <v>5.0990000000000002</v>
      </c>
      <c r="AV43" s="362">
        <v>3.6380000000000003</v>
      </c>
      <c r="AW43" s="362">
        <v>4.008</v>
      </c>
      <c r="AX43" s="362">
        <v>4.7440000000000007</v>
      </c>
      <c r="AY43" s="362">
        <v>4.319</v>
      </c>
      <c r="AZ43" s="431">
        <v>4.0670000000000002</v>
      </c>
      <c r="BA43" s="365">
        <v>4.4808779000000003</v>
      </c>
      <c r="BB43" s="97">
        <v>9.8754626065318485E-2</v>
      </c>
      <c r="BC43" s="97">
        <v>-1.050506895050507E-2</v>
      </c>
      <c r="BD43" s="97">
        <v>1.1138322681548195E-3</v>
      </c>
    </row>
    <row r="44" spans="1:56" customFormat="1">
      <c r="A44" t="s">
        <v>158</v>
      </c>
      <c r="B44" s="362">
        <v>20.033140199999998</v>
      </c>
      <c r="C44" s="362">
        <v>27.742670799999999</v>
      </c>
      <c r="D44" s="362">
        <v>23.059526200000001</v>
      </c>
      <c r="E44" s="362">
        <v>24.819125</v>
      </c>
      <c r="F44" s="362">
        <v>31.1438998</v>
      </c>
      <c r="G44" s="362">
        <v>28.269516599999999</v>
      </c>
      <c r="H44" s="362">
        <v>32.386856600000002</v>
      </c>
      <c r="I44" s="362">
        <v>34.790462400000003</v>
      </c>
      <c r="J44" s="362">
        <v>28.520684800000002</v>
      </c>
      <c r="K44" s="362">
        <v>30.921356200000002</v>
      </c>
      <c r="L44" s="362">
        <v>26.058270200000003</v>
      </c>
      <c r="M44" s="362">
        <v>20.759647600000001</v>
      </c>
      <c r="N44" s="362">
        <v>39.632868000000002</v>
      </c>
      <c r="O44" s="362">
        <v>40.384747999999995</v>
      </c>
      <c r="P44" s="362">
        <v>46.556293199999999</v>
      </c>
      <c r="Q44" s="362">
        <v>29.550637399999999</v>
      </c>
      <c r="R44" s="362">
        <v>21.943753000000001</v>
      </c>
      <c r="S44" s="362">
        <v>26.33728</v>
      </c>
      <c r="T44" s="362">
        <v>27.0495208</v>
      </c>
      <c r="U44" s="362">
        <v>31.4879222</v>
      </c>
      <c r="V44" s="362">
        <v>31.293434399999999</v>
      </c>
      <c r="W44" s="362">
        <v>26.500377</v>
      </c>
      <c r="X44" s="362">
        <v>27.385255600000001</v>
      </c>
      <c r="Y44" s="362">
        <v>35.252079999999999</v>
      </c>
      <c r="Z44" s="362">
        <v>19.3528178</v>
      </c>
      <c r="AA44" s="362">
        <v>25.419364399999999</v>
      </c>
      <c r="AB44" s="362">
        <v>27.365967400000002</v>
      </c>
      <c r="AC44" s="362">
        <v>18.558306999999999</v>
      </c>
      <c r="AD44" s="362">
        <v>24.336585599999999</v>
      </c>
      <c r="AE44" s="362">
        <v>27.816907400000002</v>
      </c>
      <c r="AF44" s="362">
        <v>22.9999596</v>
      </c>
      <c r="AG44" s="362">
        <v>40.655974799999996</v>
      </c>
      <c r="AH44" s="362">
        <v>36.119930000000004</v>
      </c>
      <c r="AI44" s="362">
        <v>37.195785600000001</v>
      </c>
      <c r="AJ44" s="362">
        <v>28.176185199999999</v>
      </c>
      <c r="AK44" s="362">
        <v>34.236308199999996</v>
      </c>
      <c r="AL44" s="362">
        <v>41.074158399999995</v>
      </c>
      <c r="AM44" s="362">
        <v>23.116999999999997</v>
      </c>
      <c r="AN44" s="362">
        <v>41.075999999999993</v>
      </c>
      <c r="AO44" s="362">
        <v>31.813000000000002</v>
      </c>
      <c r="AP44" s="362">
        <v>17.872</v>
      </c>
      <c r="AQ44" s="362">
        <v>25.583000000000002</v>
      </c>
      <c r="AR44" s="362">
        <v>27.224999999999998</v>
      </c>
      <c r="AS44" s="362">
        <v>23.505000000000003</v>
      </c>
      <c r="AT44" s="362">
        <v>26.352477910000001</v>
      </c>
      <c r="AU44" s="362">
        <v>42.278023255697676</v>
      </c>
      <c r="AV44" s="362">
        <v>30.595999998837215</v>
      </c>
      <c r="AW44" s="362">
        <v>20.544999999999998</v>
      </c>
      <c r="AX44" s="362">
        <v>36.779800000000009</v>
      </c>
      <c r="AY44" s="362">
        <v>39.16899999999999</v>
      </c>
      <c r="AZ44" s="431">
        <v>27.870308845340006</v>
      </c>
      <c r="BA44" s="365">
        <v>35.583676691297264</v>
      </c>
      <c r="BB44" s="97">
        <v>0.27327091091320899</v>
      </c>
      <c r="BC44" s="97">
        <v>4.5434583217333513E-2</v>
      </c>
      <c r="BD44" s="97">
        <v>8.8451969017846743E-3</v>
      </c>
    </row>
    <row r="45" spans="1:56" customFormat="1">
      <c r="A45" t="s">
        <v>159</v>
      </c>
      <c r="B45" s="362">
        <v>46.452313400000001</v>
      </c>
      <c r="C45" s="362">
        <v>45.533078199999999</v>
      </c>
      <c r="D45" s="362">
        <v>49.3116652</v>
      </c>
      <c r="E45" s="362">
        <v>48.785756599999999</v>
      </c>
      <c r="F45" s="362">
        <v>41.856137400000001</v>
      </c>
      <c r="G45" s="362">
        <v>41.542360000000002</v>
      </c>
      <c r="H45" s="362">
        <v>52.034015599999996</v>
      </c>
      <c r="I45" s="362">
        <v>53.775259200000001</v>
      </c>
      <c r="J45" s="362">
        <v>59.904966999999999</v>
      </c>
      <c r="K45" s="362">
        <v>57.301940399999999</v>
      </c>
      <c r="L45" s="362">
        <v>57.686428200000002</v>
      </c>
      <c r="M45" s="362">
        <v>54.8712704</v>
      </c>
      <c r="N45" s="362">
        <v>53.532192199999997</v>
      </c>
      <c r="O45" s="362">
        <v>57.7792356</v>
      </c>
      <c r="P45" s="362">
        <v>61.230786999999999</v>
      </c>
      <c r="Q45" s="362">
        <v>59.255315199999998</v>
      </c>
      <c r="R45" s="362">
        <v>60.218744399999999</v>
      </c>
      <c r="S45" s="362">
        <v>55.613729599999999</v>
      </c>
      <c r="T45" s="362">
        <v>64.081299999999999</v>
      </c>
      <c r="U45" s="362">
        <v>68.487441799999999</v>
      </c>
      <c r="V45" s="362">
        <v>70.988</v>
      </c>
      <c r="W45" s="362">
        <v>60.933</v>
      </c>
      <c r="X45" s="362">
        <v>71.853999999999999</v>
      </c>
      <c r="Y45" s="362">
        <v>69.882999999999996</v>
      </c>
      <c r="Z45" s="362">
        <v>71.75</v>
      </c>
      <c r="AA45" s="362">
        <v>72.509</v>
      </c>
      <c r="AB45" s="362">
        <v>63.248999999999995</v>
      </c>
      <c r="AC45" s="362">
        <v>74.364000000000004</v>
      </c>
      <c r="AD45" s="362">
        <v>74.647000000000006</v>
      </c>
      <c r="AE45" s="362">
        <v>59.097000000000001</v>
      </c>
      <c r="AF45" s="362">
        <v>68.095999999999989</v>
      </c>
      <c r="AG45" s="362">
        <v>51.74</v>
      </c>
      <c r="AH45" s="362">
        <v>69.055999999999997</v>
      </c>
      <c r="AI45" s="362">
        <v>74.742999999999995</v>
      </c>
      <c r="AJ45" s="362">
        <v>71.690999999999988</v>
      </c>
      <c r="AK45" s="362">
        <v>78.584000000000003</v>
      </c>
      <c r="AL45" s="362">
        <v>79.060999999999993</v>
      </c>
      <c r="AM45" s="362">
        <v>66.358000000000004</v>
      </c>
      <c r="AN45" s="362">
        <v>53.54</v>
      </c>
      <c r="AO45" s="362">
        <v>60.588000000000001</v>
      </c>
      <c r="AP45" s="362">
        <v>72.692000000000007</v>
      </c>
      <c r="AQ45" s="362">
        <v>61.637999999999998</v>
      </c>
      <c r="AR45" s="362">
        <v>66.162999999999997</v>
      </c>
      <c r="AS45" s="362">
        <v>68.997</v>
      </c>
      <c r="AT45" s="362">
        <v>65.414000000000001</v>
      </c>
      <c r="AU45" s="362">
        <v>67.176000000000002</v>
      </c>
      <c r="AV45" s="362">
        <v>67.064000000000007</v>
      </c>
      <c r="AW45" s="362">
        <v>78.938999999999993</v>
      </c>
      <c r="AX45" s="362">
        <v>61.361000000000004</v>
      </c>
      <c r="AY45" s="362">
        <v>63.763000000000005</v>
      </c>
      <c r="AZ45" s="431">
        <v>75.311999999999998</v>
      </c>
      <c r="BA45" s="365">
        <v>62.352414643378573</v>
      </c>
      <c r="BB45" s="97">
        <v>-0.17434070460570072</v>
      </c>
      <c r="BC45" s="97">
        <v>3.5470908338068874E-3</v>
      </c>
      <c r="BD45" s="97">
        <v>1.5499224254060603E-2</v>
      </c>
    </row>
    <row r="46" spans="1:56" customFormat="1">
      <c r="A46" t="s">
        <v>160</v>
      </c>
      <c r="B46" s="362">
        <v>24.097282</v>
      </c>
      <c r="C46" s="362">
        <v>27.518608</v>
      </c>
      <c r="D46" s="362">
        <v>29.8502124</v>
      </c>
      <c r="E46" s="362">
        <v>29.515338</v>
      </c>
      <c r="F46" s="362">
        <v>28.245131400000002</v>
      </c>
      <c r="G46" s="362">
        <v>29.172627600000002</v>
      </c>
      <c r="H46" s="362">
        <v>29.043726000000003</v>
      </c>
      <c r="I46" s="362">
        <v>24.2340336</v>
      </c>
      <c r="J46" s="362">
        <v>26.5866066</v>
      </c>
      <c r="K46" s="362">
        <v>27.8503924</v>
      </c>
      <c r="L46" s="362">
        <v>32.235789600000004</v>
      </c>
      <c r="M46" s="362">
        <v>25.8494028</v>
      </c>
      <c r="N46" s="362">
        <v>34.889881800000005</v>
      </c>
      <c r="O46" s="362">
        <v>31.560525799999997</v>
      </c>
      <c r="P46" s="362">
        <v>29.684379200000002</v>
      </c>
      <c r="Q46" s="362">
        <v>33.447933399999997</v>
      </c>
      <c r="R46" s="362">
        <v>35.125078600000002</v>
      </c>
      <c r="S46" s="362">
        <v>35.971410799999994</v>
      </c>
      <c r="T46" s="362">
        <v>35.062851799999997</v>
      </c>
      <c r="U46" s="362">
        <v>29.893864199999999</v>
      </c>
      <c r="V46" s="362">
        <v>32.049079200000001</v>
      </c>
      <c r="W46" s="362">
        <v>32.913572599999995</v>
      </c>
      <c r="X46" s="362">
        <v>34.680042999999998</v>
      </c>
      <c r="Y46" s="362">
        <v>35.797182599999999</v>
      </c>
      <c r="Z46" s="362">
        <v>29.776379200000001</v>
      </c>
      <c r="AA46" s="362">
        <v>29.7974134</v>
      </c>
      <c r="AB46" s="362">
        <v>32.087922200000001</v>
      </c>
      <c r="AC46" s="362">
        <v>32.702735199999999</v>
      </c>
      <c r="AD46" s="362">
        <v>35.785567799999995</v>
      </c>
      <c r="AE46" s="362">
        <v>39.063956599999997</v>
      </c>
      <c r="AF46" s="362">
        <v>35.175657800000003</v>
      </c>
      <c r="AG46" s="362">
        <v>28.408593400000001</v>
      </c>
      <c r="AH46" s="362">
        <v>34.048488200000001</v>
      </c>
      <c r="AI46" s="362">
        <v>33.477676600000002</v>
      </c>
      <c r="AJ46" s="362">
        <v>40.011709599999996</v>
      </c>
      <c r="AK46" s="362">
        <v>36.840648799999997</v>
      </c>
      <c r="AL46" s="362">
        <v>41.326403999999997</v>
      </c>
      <c r="AM46" s="362">
        <v>35.174312399999998</v>
      </c>
      <c r="AN46" s="362">
        <v>34.7720214</v>
      </c>
      <c r="AO46" s="362">
        <v>33.754523800000001</v>
      </c>
      <c r="AP46" s="362">
        <v>31.229898989898608</v>
      </c>
      <c r="AQ46" s="362">
        <v>30.961858585858181</v>
      </c>
      <c r="AR46" s="362">
        <v>35.253404040403581</v>
      </c>
      <c r="AS46" s="362">
        <v>36.040383838383377</v>
      </c>
      <c r="AT46" s="362">
        <v>35.727111111110673</v>
      </c>
      <c r="AU46" s="362">
        <v>36.064282828282366</v>
      </c>
      <c r="AV46" s="362">
        <v>31.670363636363241</v>
      </c>
      <c r="AW46" s="362">
        <v>37.898090909090435</v>
      </c>
      <c r="AX46" s="362">
        <v>37.839717171716693</v>
      </c>
      <c r="AY46" s="362">
        <v>37.350050505050049</v>
      </c>
      <c r="AZ46" s="431">
        <v>37.588848484848008</v>
      </c>
      <c r="BA46" s="365">
        <v>34.400929292928843</v>
      </c>
      <c r="BB46" s="97">
        <v>-8.73107566285799E-2</v>
      </c>
      <c r="BC46" s="97">
        <v>1.8705953353304272E-2</v>
      </c>
      <c r="BD46" s="97">
        <v>8.5511959834872267E-3</v>
      </c>
    </row>
    <row r="47" spans="1:56" customFormat="1">
      <c r="A47" t="s">
        <v>161</v>
      </c>
      <c r="B47" s="362">
        <v>2.1789999999999998</v>
      </c>
      <c r="C47" s="362">
        <v>2.3380999999999998</v>
      </c>
      <c r="D47" s="362">
        <v>2.3818000000000001</v>
      </c>
      <c r="E47" s="362">
        <v>3.1748000000000003</v>
      </c>
      <c r="F47" s="362">
        <v>3.4449000000000001</v>
      </c>
      <c r="G47" s="362">
        <v>3.0328000000000004</v>
      </c>
      <c r="H47" s="362">
        <v>2.6101999999999999</v>
      </c>
      <c r="I47" s="362">
        <v>3.2041999999999997</v>
      </c>
      <c r="J47" s="362">
        <v>2.6034000000000002</v>
      </c>
      <c r="K47" s="362">
        <v>3.3558000000000003</v>
      </c>
      <c r="L47" s="362">
        <v>5.9036</v>
      </c>
      <c r="M47" s="362">
        <v>8.3747999999999987</v>
      </c>
      <c r="N47" s="362">
        <v>8.5722999999999985</v>
      </c>
      <c r="O47" s="362">
        <v>9.3347999999999995</v>
      </c>
      <c r="P47" s="362">
        <v>10.2889</v>
      </c>
      <c r="Q47" s="362">
        <v>11.3482</v>
      </c>
      <c r="R47" s="362">
        <v>12.616100000000001</v>
      </c>
      <c r="S47" s="362">
        <v>14.166700000000001</v>
      </c>
      <c r="T47" s="362">
        <v>11.342700000000001</v>
      </c>
      <c r="U47" s="362">
        <v>13.426299999999999</v>
      </c>
      <c r="V47" s="362">
        <v>12.0449</v>
      </c>
      <c r="W47" s="362">
        <v>11.8726</v>
      </c>
      <c r="X47" s="362">
        <v>18.617799999999999</v>
      </c>
      <c r="Y47" s="362">
        <v>28.9496</v>
      </c>
      <c r="Z47" s="362">
        <v>17.939599999999999</v>
      </c>
      <c r="AA47" s="362">
        <v>23.147599999999997</v>
      </c>
      <c r="AB47" s="362">
        <v>22.683299999999999</v>
      </c>
      <c r="AC47" s="362">
        <v>26.568000000000001</v>
      </c>
      <c r="AD47" s="362">
        <v>33.950900000000004</v>
      </c>
      <c r="AE47" s="362">
        <v>30.585900000000002</v>
      </c>
      <c r="AF47" s="362">
        <v>35.540900000000001</v>
      </c>
      <c r="AG47" s="362">
        <v>40.475199999999994</v>
      </c>
      <c r="AH47" s="362">
        <v>39.816099999999999</v>
      </c>
      <c r="AI47" s="362">
        <v>42.228999999999999</v>
      </c>
      <c r="AJ47" s="362">
        <v>34.677500000000002</v>
      </c>
      <c r="AK47" s="362">
        <v>30.878499999999999</v>
      </c>
      <c r="AL47" s="362">
        <v>24.009900000000002</v>
      </c>
      <c r="AM47" s="362">
        <v>33.683800000000005</v>
      </c>
      <c r="AN47" s="362">
        <v>35.329500000000003</v>
      </c>
      <c r="AO47" s="362">
        <v>46.0837</v>
      </c>
      <c r="AP47" s="362">
        <v>39.560499999999998</v>
      </c>
      <c r="AQ47" s="362">
        <v>44.244199999999999</v>
      </c>
      <c r="AR47" s="362">
        <v>35.8508</v>
      </c>
      <c r="AS47" s="362">
        <v>33.269800000000004</v>
      </c>
      <c r="AT47" s="362">
        <v>35.958400000000005</v>
      </c>
      <c r="AU47" s="362">
        <v>51.795459999999999</v>
      </c>
      <c r="AV47" s="362">
        <v>52.338560000000008</v>
      </c>
      <c r="AW47" s="362">
        <v>57.865009999999998</v>
      </c>
      <c r="AX47" s="362">
        <v>59.42051</v>
      </c>
      <c r="AY47" s="362">
        <v>40.6447</v>
      </c>
      <c r="AZ47" s="431">
        <v>67.145839999999993</v>
      </c>
      <c r="BA47" s="365">
        <v>67.169032986320005</v>
      </c>
      <c r="BB47" s="97">
        <v>-2.3877720753816556E-3</v>
      </c>
      <c r="BC47" s="97">
        <v>5.432798449628029E-2</v>
      </c>
      <c r="BD47" s="97">
        <v>1.6696513056273794E-2</v>
      </c>
    </row>
    <row r="48" spans="1:56" customFormat="1">
      <c r="A48" t="s">
        <v>70</v>
      </c>
      <c r="B48" s="362" t="s">
        <v>8</v>
      </c>
      <c r="C48" s="362" t="s">
        <v>8</v>
      </c>
      <c r="D48" s="362" t="s">
        <v>8</v>
      </c>
      <c r="E48" s="362" t="s">
        <v>8</v>
      </c>
      <c r="F48" s="362" t="s">
        <v>8</v>
      </c>
      <c r="G48" s="362" t="s">
        <v>8</v>
      </c>
      <c r="H48" s="362" t="s">
        <v>8</v>
      </c>
      <c r="I48" s="362" t="s">
        <v>8</v>
      </c>
      <c r="J48" s="362" t="s">
        <v>8</v>
      </c>
      <c r="K48" s="362" t="s">
        <v>8</v>
      </c>
      <c r="L48" s="362" t="s">
        <v>8</v>
      </c>
      <c r="M48" s="362" t="s">
        <v>8</v>
      </c>
      <c r="N48" s="362" t="s">
        <v>8</v>
      </c>
      <c r="O48" s="362" t="s">
        <v>8</v>
      </c>
      <c r="P48" s="362" t="s">
        <v>8</v>
      </c>
      <c r="Q48" s="362" t="s">
        <v>8</v>
      </c>
      <c r="R48" s="362" t="s">
        <v>8</v>
      </c>
      <c r="S48" s="362" t="s">
        <v>8</v>
      </c>
      <c r="T48" s="362" t="s">
        <v>8</v>
      </c>
      <c r="U48" s="362" t="s">
        <v>8</v>
      </c>
      <c r="V48" s="362">
        <v>0.60545780000000005</v>
      </c>
      <c r="W48" s="362">
        <v>0.1060656</v>
      </c>
      <c r="X48" s="362">
        <v>0.80433080000000001</v>
      </c>
      <c r="Y48" s="362">
        <v>0.99878440000000002</v>
      </c>
      <c r="Z48" s="362">
        <v>0.1060656</v>
      </c>
      <c r="AA48" s="362">
        <v>0.69826520000000003</v>
      </c>
      <c r="AB48" s="362">
        <v>0.69826520000000003</v>
      </c>
      <c r="AC48" s="362">
        <v>4.0000000000000001E-3</v>
      </c>
      <c r="AD48" s="362">
        <v>5.0000000000000001E-3</v>
      </c>
      <c r="AE48" s="362">
        <v>4.0000000000000001E-3</v>
      </c>
      <c r="AF48" s="362">
        <v>4.0000000000000001E-3</v>
      </c>
      <c r="AG48" s="362">
        <v>5.0000000000000001E-3</v>
      </c>
      <c r="AH48" s="362">
        <v>5.0000000000000001E-3</v>
      </c>
      <c r="AI48" s="362">
        <v>6.0000000000000001E-3</v>
      </c>
      <c r="AJ48" s="362">
        <v>5.0000000000000001E-3</v>
      </c>
      <c r="AK48" s="362">
        <v>5.0000000000000001E-3</v>
      </c>
      <c r="AL48" s="362">
        <v>3.0000000000000001E-3</v>
      </c>
      <c r="AM48" s="362">
        <v>3.0000000000000001E-3</v>
      </c>
      <c r="AN48" s="362">
        <v>3.0000000000000001E-3</v>
      </c>
      <c r="AO48" s="362">
        <v>3.0000000000000001E-3</v>
      </c>
      <c r="AP48" s="362">
        <v>3.0000000000000001E-3</v>
      </c>
      <c r="AQ48" s="362">
        <v>3.0000000000000001E-3</v>
      </c>
      <c r="AR48" s="362">
        <v>3.0000000000000001E-3</v>
      </c>
      <c r="AS48" s="362">
        <v>3.0000000000000001E-3</v>
      </c>
      <c r="AT48" s="362">
        <v>3.0000000000000001E-3</v>
      </c>
      <c r="AU48" s="362">
        <v>3.0000000000000001E-3</v>
      </c>
      <c r="AV48" s="362">
        <v>0</v>
      </c>
      <c r="AW48" s="362">
        <v>0</v>
      </c>
      <c r="AX48" s="362">
        <v>0</v>
      </c>
      <c r="AY48" s="362">
        <v>0</v>
      </c>
      <c r="AZ48" s="431">
        <v>0</v>
      </c>
      <c r="BA48" s="365">
        <v>0</v>
      </c>
      <c r="BB48" s="97">
        <v>0</v>
      </c>
      <c r="BC48" s="97">
        <v>-1</v>
      </c>
      <c r="BD48" s="97">
        <v>0</v>
      </c>
    </row>
    <row r="49" spans="1:57" customFormat="1">
      <c r="A49" t="s">
        <v>162</v>
      </c>
      <c r="B49" s="362" t="s">
        <v>8</v>
      </c>
      <c r="C49" s="362" t="s">
        <v>8</v>
      </c>
      <c r="D49" s="362" t="s">
        <v>8</v>
      </c>
      <c r="E49" s="362" t="s">
        <v>8</v>
      </c>
      <c r="F49" s="362" t="s">
        <v>8</v>
      </c>
      <c r="G49" s="362" t="s">
        <v>8</v>
      </c>
      <c r="H49" s="362" t="s">
        <v>8</v>
      </c>
      <c r="I49" s="362" t="s">
        <v>8</v>
      </c>
      <c r="J49" s="362" t="s">
        <v>8</v>
      </c>
      <c r="K49" s="362" t="s">
        <v>8</v>
      </c>
      <c r="L49" s="362" t="s">
        <v>8</v>
      </c>
      <c r="M49" s="362" t="s">
        <v>8</v>
      </c>
      <c r="N49" s="362" t="s">
        <v>8</v>
      </c>
      <c r="O49" s="362" t="s">
        <v>8</v>
      </c>
      <c r="P49" s="362" t="s">
        <v>8</v>
      </c>
      <c r="Q49" s="362" t="s">
        <v>8</v>
      </c>
      <c r="R49" s="362" t="s">
        <v>8</v>
      </c>
      <c r="S49" s="362" t="s">
        <v>8</v>
      </c>
      <c r="T49" s="362" t="s">
        <v>8</v>
      </c>
      <c r="U49" s="362" t="s">
        <v>8</v>
      </c>
      <c r="V49" s="362">
        <v>10.712625600000001</v>
      </c>
      <c r="W49" s="362">
        <v>10.655173400000001</v>
      </c>
      <c r="X49" s="362">
        <v>9.5945174000000009</v>
      </c>
      <c r="Y49" s="362">
        <v>11.93238</v>
      </c>
      <c r="Z49" s="362">
        <v>10.1292648</v>
      </c>
      <c r="AA49" s="362">
        <v>10.7214644</v>
      </c>
      <c r="AB49" s="362">
        <v>11.93238</v>
      </c>
      <c r="AC49" s="362">
        <v>8.0963408000000001</v>
      </c>
      <c r="AD49" s="362">
        <v>11.2120178</v>
      </c>
      <c r="AE49" s="362">
        <v>12.3257066</v>
      </c>
      <c r="AF49" s="362">
        <v>10.1513618</v>
      </c>
      <c r="AG49" s="362">
        <v>8.8388000000000009</v>
      </c>
      <c r="AH49" s="362">
        <v>10.0364574</v>
      </c>
      <c r="AI49" s="362">
        <v>15.8965818</v>
      </c>
      <c r="AJ49" s="362">
        <v>14.5044708</v>
      </c>
      <c r="AK49" s="362">
        <v>11.4506654</v>
      </c>
      <c r="AL49" s="362">
        <v>12.2019634</v>
      </c>
      <c r="AM49" s="362">
        <v>9.7889710000000001</v>
      </c>
      <c r="AN49" s="362">
        <v>9.2498041999999998</v>
      </c>
      <c r="AO49" s="362">
        <v>11.9</v>
      </c>
      <c r="AP49" s="362">
        <v>12.4</v>
      </c>
      <c r="AQ49" s="362">
        <v>12.842700000000001</v>
      </c>
      <c r="AR49" s="362">
        <v>10.108499999999999</v>
      </c>
      <c r="AS49" s="362">
        <v>11.345600000000001</v>
      </c>
      <c r="AT49" s="362">
        <v>11.768700000000001</v>
      </c>
      <c r="AU49" s="362">
        <v>12.952500000000001</v>
      </c>
      <c r="AV49" s="362">
        <v>10.484999999999999</v>
      </c>
      <c r="AW49" s="362">
        <v>10.478999999999999</v>
      </c>
      <c r="AX49" s="362">
        <v>13.801</v>
      </c>
      <c r="AY49" s="362">
        <v>8.4749999999999996</v>
      </c>
      <c r="AZ49" s="431">
        <v>5.3970000000000002</v>
      </c>
      <c r="BA49" s="365">
        <v>7.1536766604504374</v>
      </c>
      <c r="BB49" s="97">
        <v>0.32186976020092595</v>
      </c>
      <c r="BC49" s="97">
        <v>-7.9819399117589396E-2</v>
      </c>
      <c r="BD49" s="97">
        <v>1.778222053396212E-3</v>
      </c>
    </row>
    <row r="50" spans="1:57" customFormat="1">
      <c r="A50" t="s">
        <v>93</v>
      </c>
      <c r="B50" s="362">
        <v>4.6120000000000001</v>
      </c>
      <c r="C50" s="362">
        <v>4.5359999999999996</v>
      </c>
      <c r="D50" s="362">
        <v>4.8849999999999998</v>
      </c>
      <c r="E50" s="362">
        <v>3.722</v>
      </c>
      <c r="F50" s="362">
        <v>3.2559999999999998</v>
      </c>
      <c r="G50" s="362">
        <v>4.5359999999999996</v>
      </c>
      <c r="H50" s="362">
        <v>3.3730000000000002</v>
      </c>
      <c r="I50" s="362">
        <v>3.3730000000000002</v>
      </c>
      <c r="J50" s="362">
        <v>3.8380000000000001</v>
      </c>
      <c r="K50" s="362">
        <v>4.0709999999999997</v>
      </c>
      <c r="L50" s="362">
        <v>3.8380000000000001</v>
      </c>
      <c r="M50" s="362">
        <v>4.5359999999999996</v>
      </c>
      <c r="N50" s="362">
        <v>3.9540000000000002</v>
      </c>
      <c r="O50" s="362">
        <v>4.0709999999999997</v>
      </c>
      <c r="P50" s="362">
        <v>4.3029999999999999</v>
      </c>
      <c r="Q50" s="362">
        <v>3.9540000000000002</v>
      </c>
      <c r="R50" s="362">
        <v>4.4189999999999996</v>
      </c>
      <c r="S50" s="362">
        <v>4.5359999999999996</v>
      </c>
      <c r="T50" s="362">
        <v>4.5359999999999996</v>
      </c>
      <c r="U50" s="362">
        <v>4.5359999999999996</v>
      </c>
      <c r="V50" s="362">
        <v>3.9540000000000002</v>
      </c>
      <c r="W50" s="362">
        <v>4.7679999999999998</v>
      </c>
      <c r="X50" s="362">
        <v>4.1870000000000003</v>
      </c>
      <c r="Y50" s="362">
        <v>4.8849999999999998</v>
      </c>
      <c r="Z50" s="362">
        <v>4.7679999999999998</v>
      </c>
      <c r="AA50" s="362">
        <v>5.117</v>
      </c>
      <c r="AB50" s="362">
        <v>4.5359999999999996</v>
      </c>
      <c r="AC50" s="362">
        <v>5.35</v>
      </c>
      <c r="AD50" s="362">
        <v>4.3029999999999999</v>
      </c>
      <c r="AE50" s="362">
        <v>5.117</v>
      </c>
      <c r="AF50" s="362">
        <v>4.6520000000000001</v>
      </c>
      <c r="AG50" s="362">
        <v>3.3929999999999998</v>
      </c>
      <c r="AH50" s="362">
        <v>4.1689999999999996</v>
      </c>
      <c r="AI50" s="362">
        <v>5.1176143592000001</v>
      </c>
      <c r="AJ50" s="362">
        <v>5.3355972735999995</v>
      </c>
      <c r="AK50" s="362">
        <v>5.0857453521349996</v>
      </c>
      <c r="AL50" s="362">
        <v>4.0546481574584998</v>
      </c>
      <c r="AM50" s="362">
        <v>4.7874844927032267</v>
      </c>
      <c r="AN50" s="362">
        <v>3.2277004529609998</v>
      </c>
      <c r="AO50" s="362">
        <v>4.8444603612659414</v>
      </c>
      <c r="AP50" s="362">
        <v>4.9229001199184674</v>
      </c>
      <c r="AQ50" s="362">
        <v>4.5934068374999999</v>
      </c>
      <c r="AR50" s="362">
        <v>5.0773043999999992</v>
      </c>
      <c r="AS50" s="362">
        <v>5.1411862651200009</v>
      </c>
      <c r="AT50" s="362">
        <v>5.2278925306429667</v>
      </c>
      <c r="AU50" s="362">
        <v>3.5648298633346016</v>
      </c>
      <c r="AV50" s="362">
        <v>5.6798263798108399</v>
      </c>
      <c r="AW50" s="362">
        <v>5.2849446668130895</v>
      </c>
      <c r="AX50" s="362">
        <v>4.7040499632169102</v>
      </c>
      <c r="AY50" s="362">
        <v>5.8925746265468053</v>
      </c>
      <c r="AZ50" s="431">
        <v>6.2881310965498596</v>
      </c>
      <c r="BA50" s="365">
        <v>5.3676824154530767</v>
      </c>
      <c r="BB50" s="97">
        <v>-0.14871103443743106</v>
      </c>
      <c r="BC50" s="97">
        <v>2.4778620382408967E-2</v>
      </c>
      <c r="BD50" s="97">
        <v>1.3342693135063649E-3</v>
      </c>
    </row>
    <row r="51" spans="1:57" customFormat="1">
      <c r="A51" t="s">
        <v>506</v>
      </c>
      <c r="B51" s="362">
        <v>85.320936399999994</v>
      </c>
      <c r="C51" s="362">
        <v>96.210337999999993</v>
      </c>
      <c r="D51" s="362">
        <v>92.798561199999995</v>
      </c>
      <c r="E51" s="362">
        <v>109.00892039999999</v>
      </c>
      <c r="F51" s="362">
        <v>118.54598559999999</v>
      </c>
      <c r="G51" s="362">
        <v>128.12282540000001</v>
      </c>
      <c r="H51" s="362">
        <v>129.72264820000001</v>
      </c>
      <c r="I51" s="362">
        <v>126.527422</v>
      </c>
      <c r="J51" s="362">
        <v>126.129676</v>
      </c>
      <c r="K51" s="362">
        <v>136.10868120000001</v>
      </c>
      <c r="L51" s="362">
        <v>129.72264820000001</v>
      </c>
      <c r="M51" s="362">
        <v>139.7016534</v>
      </c>
      <c r="N51" s="362">
        <v>151.276062</v>
      </c>
      <c r="O51" s="362">
        <v>164.04812799999999</v>
      </c>
      <c r="P51" s="362">
        <v>179.61325479999999</v>
      </c>
      <c r="Q51" s="362">
        <v>183.603973</v>
      </c>
      <c r="R51" s="362">
        <v>186.60032620000001</v>
      </c>
      <c r="S51" s="362">
        <v>174.62375220000001</v>
      </c>
      <c r="T51" s="362">
        <v>179.61325479999999</v>
      </c>
      <c r="U51" s="362">
        <v>202.563199</v>
      </c>
      <c r="V51" s="362" t="s">
        <v>8</v>
      </c>
      <c r="W51" s="362" t="s">
        <v>8</v>
      </c>
      <c r="X51" s="362" t="s">
        <v>8</v>
      </c>
      <c r="Y51" s="362" t="s">
        <v>8</v>
      </c>
      <c r="Z51" s="362" t="s">
        <v>8</v>
      </c>
      <c r="AA51" s="362" t="s">
        <v>8</v>
      </c>
      <c r="AB51" s="362" t="s">
        <v>8</v>
      </c>
      <c r="AC51" s="362" t="s">
        <v>8</v>
      </c>
      <c r="AD51" s="362" t="s">
        <v>8</v>
      </c>
      <c r="AE51" s="362" t="s">
        <v>8</v>
      </c>
      <c r="AF51" s="362" t="s">
        <v>8</v>
      </c>
      <c r="AG51" s="362" t="s">
        <v>8</v>
      </c>
      <c r="AH51" s="362" t="s">
        <v>8</v>
      </c>
      <c r="AI51" s="362" t="s">
        <v>8</v>
      </c>
      <c r="AJ51" s="362" t="s">
        <v>8</v>
      </c>
      <c r="AK51" s="362" t="s">
        <v>8</v>
      </c>
      <c r="AL51" s="362" t="s">
        <v>8</v>
      </c>
      <c r="AM51" s="362" t="s">
        <v>8</v>
      </c>
      <c r="AN51" s="362" t="s">
        <v>8</v>
      </c>
      <c r="AO51" s="362" t="s">
        <v>8</v>
      </c>
      <c r="AP51" s="362" t="s">
        <v>8</v>
      </c>
      <c r="AQ51" s="362" t="s">
        <v>8</v>
      </c>
      <c r="AR51" s="362" t="s">
        <v>8</v>
      </c>
      <c r="AS51" s="362" t="s">
        <v>8</v>
      </c>
      <c r="AT51" s="362" t="s">
        <v>8</v>
      </c>
      <c r="AU51" s="362" t="s">
        <v>8</v>
      </c>
      <c r="AV51" s="362" t="s">
        <v>8</v>
      </c>
      <c r="AW51" s="362" t="s">
        <v>8</v>
      </c>
      <c r="AX51" s="362" t="s">
        <v>8</v>
      </c>
      <c r="AY51" s="362" t="s">
        <v>8</v>
      </c>
      <c r="AZ51" s="431" t="s">
        <v>8</v>
      </c>
      <c r="BA51" s="365" t="s">
        <v>8</v>
      </c>
      <c r="BB51" s="97" t="s">
        <v>8</v>
      </c>
      <c r="BC51" s="97" t="s">
        <v>8</v>
      </c>
      <c r="BD51" s="97" t="s">
        <v>8</v>
      </c>
    </row>
    <row r="52" spans="1:57" customFormat="1">
      <c r="A52" t="s">
        <v>71</v>
      </c>
      <c r="B52" s="366" t="s">
        <v>8</v>
      </c>
      <c r="C52" s="366" t="s">
        <v>8</v>
      </c>
      <c r="D52" s="366" t="s">
        <v>8</v>
      </c>
      <c r="E52" s="366" t="s">
        <v>8</v>
      </c>
      <c r="F52" s="366" t="s">
        <v>8</v>
      </c>
      <c r="G52" s="366" t="s">
        <v>8</v>
      </c>
      <c r="H52" s="366" t="s">
        <v>8</v>
      </c>
      <c r="I52" s="366" t="s">
        <v>8</v>
      </c>
      <c r="J52" s="366" t="s">
        <v>8</v>
      </c>
      <c r="K52" s="366" t="s">
        <v>8</v>
      </c>
      <c r="L52" s="366" t="s">
        <v>8</v>
      </c>
      <c r="M52" s="366" t="s">
        <v>8</v>
      </c>
      <c r="N52" s="366" t="s">
        <v>8</v>
      </c>
      <c r="O52" s="366" t="s">
        <v>8</v>
      </c>
      <c r="P52" s="366" t="s">
        <v>8</v>
      </c>
      <c r="Q52" s="366" t="s">
        <v>8</v>
      </c>
      <c r="R52" s="366" t="s">
        <v>8</v>
      </c>
      <c r="S52" s="366" t="s">
        <v>8</v>
      </c>
      <c r="T52" s="366" t="s">
        <v>8</v>
      </c>
      <c r="U52" s="366" t="s">
        <v>8</v>
      </c>
      <c r="V52" s="366">
        <v>5.4314425999999996</v>
      </c>
      <c r="W52" s="366">
        <v>4.6182730000000003</v>
      </c>
      <c r="X52" s="366">
        <v>6.7705207999999999</v>
      </c>
      <c r="Y52" s="366">
        <v>7.1638473999999999</v>
      </c>
      <c r="Z52" s="366">
        <v>5.5021529999999998</v>
      </c>
      <c r="AA52" s="366">
        <v>6.6511969999999998</v>
      </c>
      <c r="AB52" s="366">
        <v>6.0369004000000004</v>
      </c>
      <c r="AC52" s="366">
        <v>6.2799674000000003</v>
      </c>
      <c r="AD52" s="366">
        <v>7.3627203999999997</v>
      </c>
      <c r="AE52" s="366">
        <v>7.1505891999999998</v>
      </c>
      <c r="AF52" s="366">
        <v>6.1871600000000004</v>
      </c>
      <c r="AG52" s="366">
        <v>6.5230344000000002</v>
      </c>
      <c r="AH52" s="366">
        <v>5.7805752000000004</v>
      </c>
      <c r="AI52" s="366">
        <v>5.7584781999999999</v>
      </c>
      <c r="AJ52" s="366">
        <v>5.6833483999999999</v>
      </c>
      <c r="AK52" s="366">
        <v>5.877802</v>
      </c>
      <c r="AL52" s="366">
        <v>5.3518933999999998</v>
      </c>
      <c r="AM52" s="366">
        <v>7.2831712</v>
      </c>
      <c r="AN52" s="366">
        <v>7.6234650000000004</v>
      </c>
      <c r="AO52" s="366">
        <v>6.9428774000000004</v>
      </c>
      <c r="AP52" s="366">
        <v>8.6300000000000008</v>
      </c>
      <c r="AQ52" s="366">
        <v>9.16</v>
      </c>
      <c r="AR52" s="366">
        <v>6.4</v>
      </c>
      <c r="AS52" s="366">
        <v>11.36</v>
      </c>
      <c r="AT52" s="366">
        <v>9.33</v>
      </c>
      <c r="AU52" s="366">
        <v>10.846</v>
      </c>
      <c r="AV52" s="366">
        <v>10.24</v>
      </c>
      <c r="AW52" s="366">
        <v>11.21</v>
      </c>
      <c r="AX52" s="366">
        <v>11.56</v>
      </c>
      <c r="AY52" s="366">
        <v>11.83</v>
      </c>
      <c r="AZ52" s="432">
        <v>11.83</v>
      </c>
      <c r="BA52" s="367">
        <v>11.862410958904109</v>
      </c>
      <c r="BB52" s="97">
        <v>0</v>
      </c>
      <c r="BC52" s="97">
        <v>3.2042055094360533E-2</v>
      </c>
      <c r="BD52" s="97">
        <v>2.9486936263406669E-3</v>
      </c>
    </row>
    <row r="53" spans="1:57" customFormat="1">
      <c r="A53" t="s">
        <v>134</v>
      </c>
      <c r="B53" s="366">
        <v>10.142833649999995</v>
      </c>
      <c r="C53" s="366">
        <v>11.063848115999999</v>
      </c>
      <c r="D53" s="366">
        <v>11.939170381999999</v>
      </c>
      <c r="E53" s="366">
        <v>13.122463447999998</v>
      </c>
      <c r="F53" s="366">
        <v>16.284936313999999</v>
      </c>
      <c r="G53" s="366">
        <v>16.894701979999997</v>
      </c>
      <c r="H53" s="366">
        <v>18.106728397999998</v>
      </c>
      <c r="I53" s="366">
        <v>20.819059415999995</v>
      </c>
      <c r="J53" s="366">
        <v>19.942676833999997</v>
      </c>
      <c r="K53" s="366">
        <v>24.484443251999995</v>
      </c>
      <c r="L53" s="366">
        <v>23.367114869999995</v>
      </c>
      <c r="M53" s="366">
        <v>25.02387848799999</v>
      </c>
      <c r="N53" s="366">
        <v>29.32413730599999</v>
      </c>
      <c r="O53" s="366">
        <v>30.451878523999994</v>
      </c>
      <c r="P53" s="366">
        <v>32.340806741999998</v>
      </c>
      <c r="Q53" s="366">
        <v>34.437504159999982</v>
      </c>
      <c r="R53" s="366">
        <v>31.761308113999991</v>
      </c>
      <c r="S53" s="366">
        <v>30.33238806799999</v>
      </c>
      <c r="T53" s="366">
        <v>28.899025621999989</v>
      </c>
      <c r="U53" s="366">
        <v>33.20407277599999</v>
      </c>
      <c r="V53" s="366">
        <v>62.925885929999978</v>
      </c>
      <c r="W53" s="366">
        <v>64.450433083999982</v>
      </c>
      <c r="X53" s="366">
        <v>67.508625037999991</v>
      </c>
      <c r="Y53" s="366">
        <v>75.717816191999987</v>
      </c>
      <c r="Z53" s="366">
        <v>69.962227745999996</v>
      </c>
      <c r="AA53" s="366">
        <v>66.994291829292919</v>
      </c>
      <c r="AB53" s="366">
        <v>74.684702285252513</v>
      </c>
      <c r="AC53" s="366">
        <v>68.703069561212118</v>
      </c>
      <c r="AD53" s="366">
        <v>68.971529785252514</v>
      </c>
      <c r="AE53" s="366">
        <v>75.13235419373737</v>
      </c>
      <c r="AF53" s="366">
        <v>71.000889798383838</v>
      </c>
      <c r="AG53" s="366">
        <v>80.075716507676759</v>
      </c>
      <c r="AH53" s="366">
        <v>73.455592418989909</v>
      </c>
      <c r="AI53" s="366">
        <v>75.774055985454552</v>
      </c>
      <c r="AJ53" s="366">
        <v>82.107679696363647</v>
      </c>
      <c r="AK53" s="366">
        <v>78.156251391989912</v>
      </c>
      <c r="AL53" s="366">
        <v>76.333237616222235</v>
      </c>
      <c r="AM53" s="366">
        <v>74.709421133474763</v>
      </c>
      <c r="AN53" s="366">
        <v>78.052334425252525</v>
      </c>
      <c r="AO53" s="366">
        <v>87.712476100040405</v>
      </c>
      <c r="AP53" s="366">
        <v>87.64750729557575</v>
      </c>
      <c r="AQ53" s="366">
        <v>84.501802425247618</v>
      </c>
      <c r="AR53" s="366">
        <v>79.238053310707087</v>
      </c>
      <c r="AS53" s="366">
        <v>83.228631060848485</v>
      </c>
      <c r="AT53" s="366">
        <v>90.223854240939374</v>
      </c>
      <c r="AU53" s="366">
        <v>104.11455010693919</v>
      </c>
      <c r="AV53" s="366">
        <v>86.385422409636362</v>
      </c>
      <c r="AW53" s="366">
        <v>87.98004529846466</v>
      </c>
      <c r="AX53" s="366">
        <v>100.14944055190909</v>
      </c>
      <c r="AY53" s="366">
        <v>96.590768900606065</v>
      </c>
      <c r="AZ53" s="432">
        <v>91.352013225525241</v>
      </c>
      <c r="BA53" s="367">
        <v>96.070927955466004</v>
      </c>
      <c r="BB53" s="368">
        <v>4.8783006508501758E-2</v>
      </c>
      <c r="BC53" s="368">
        <v>4.1482954070068967E-3</v>
      </c>
      <c r="BD53" s="368">
        <v>2.388078898297474E-2</v>
      </c>
    </row>
    <row r="54" spans="1:57" customFormat="1">
      <c r="A54" s="175" t="s">
        <v>135</v>
      </c>
      <c r="B54" s="369">
        <v>387.85302280353523</v>
      </c>
      <c r="C54" s="369">
        <v>421.462674996808</v>
      </c>
      <c r="D54" s="369">
        <v>417.89701711129266</v>
      </c>
      <c r="E54" s="369">
        <v>445.9298535368888</v>
      </c>
      <c r="F54" s="369">
        <v>450.42242705945444</v>
      </c>
      <c r="G54" s="369">
        <v>475.19569100424229</v>
      </c>
      <c r="H54" s="369">
        <v>481.18010467880794</v>
      </c>
      <c r="I54" s="369">
        <v>491.12736379579781</v>
      </c>
      <c r="J54" s="369">
        <v>496.50396241379786</v>
      </c>
      <c r="K54" s="369">
        <v>535.98631755503015</v>
      </c>
      <c r="L54" s="369">
        <v>537.31905297909077</v>
      </c>
      <c r="M54" s="369">
        <v>517.16134146981813</v>
      </c>
      <c r="N54" s="369">
        <v>608.40837048781805</v>
      </c>
      <c r="O54" s="369">
        <v>620.66468982298977</v>
      </c>
      <c r="P54" s="369">
        <v>660.40421601270702</v>
      </c>
      <c r="Q54" s="369">
        <v>650.08367247717172</v>
      </c>
      <c r="R54" s="369">
        <v>658.80920396854538</v>
      </c>
      <c r="S54" s="369">
        <v>642.89924975688882</v>
      </c>
      <c r="T54" s="369">
        <v>662.29762370280787</v>
      </c>
      <c r="U54" s="369">
        <v>691.2929227234747</v>
      </c>
      <c r="V54" s="369">
        <v>700.29951636434328</v>
      </c>
      <c r="W54" s="369">
        <v>683.62954367389887</v>
      </c>
      <c r="X54" s="369">
        <v>730.20354783395931</v>
      </c>
      <c r="Y54" s="369">
        <v>776.01324125462611</v>
      </c>
      <c r="Z54" s="369">
        <v>695.00796857630303</v>
      </c>
      <c r="AA54" s="369">
        <v>714.9490497498989</v>
      </c>
      <c r="AB54" s="369">
        <v>728.26910296323229</v>
      </c>
      <c r="AC54" s="369">
        <v>748.61269182929288</v>
      </c>
      <c r="AD54" s="369">
        <v>777.1163478589898</v>
      </c>
      <c r="AE54" s="369">
        <v>787.11219657353536</v>
      </c>
      <c r="AF54" s="369">
        <v>789.64488785555557</v>
      </c>
      <c r="AG54" s="369">
        <v>750.01762648989859</v>
      </c>
      <c r="AH54" s="369">
        <v>770.55211467313109</v>
      </c>
      <c r="AI54" s="369">
        <v>798.99338665091693</v>
      </c>
      <c r="AJ54" s="369">
        <v>810.51309000370088</v>
      </c>
      <c r="AK54" s="369">
        <v>835.75871405356452</v>
      </c>
      <c r="AL54" s="369">
        <v>834.63293005350567</v>
      </c>
      <c r="AM54" s="369">
        <v>777.51321042561426</v>
      </c>
      <c r="AN54" s="369">
        <v>738.89023580869332</v>
      </c>
      <c r="AO54" s="369">
        <v>798.88828517645766</v>
      </c>
      <c r="AP54" s="369">
        <v>799.79620093287349</v>
      </c>
      <c r="AQ54" s="369">
        <v>789.46507088739395</v>
      </c>
      <c r="AR54" s="369">
        <v>794.50793861274371</v>
      </c>
      <c r="AS54" s="369">
        <v>810.93279114591689</v>
      </c>
      <c r="AT54" s="369">
        <v>814.07171639587409</v>
      </c>
      <c r="AU54" s="369">
        <v>873.42429459498521</v>
      </c>
      <c r="AV54" s="369">
        <v>789.21654975820684</v>
      </c>
      <c r="AW54" s="369">
        <v>845.66333349020067</v>
      </c>
      <c r="AX54" s="369">
        <v>894.1460806092299</v>
      </c>
      <c r="AY54" s="369">
        <v>872.07501179681083</v>
      </c>
      <c r="AZ54" s="369">
        <v>860.34463972941739</v>
      </c>
      <c r="BA54" s="369">
        <v>891.69300183223982</v>
      </c>
      <c r="BB54" s="270">
        <v>3.3605186910652618E-2</v>
      </c>
      <c r="BC54" s="270">
        <v>7.3243030976959389E-3</v>
      </c>
      <c r="BD54" s="270">
        <v>0.22165219871949282</v>
      </c>
      <c r="BE54" s="86"/>
    </row>
    <row r="55" spans="1:57" customFormat="1">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362"/>
      <c r="AZ55" s="431"/>
      <c r="BA55" s="365"/>
      <c r="BB55" s="97"/>
      <c r="BC55" s="97"/>
      <c r="BD55" s="97"/>
    </row>
    <row r="56" spans="1:57" customFormat="1">
      <c r="A56" t="s">
        <v>72</v>
      </c>
      <c r="B56" s="362">
        <v>1.7191466</v>
      </c>
      <c r="C56" s="362">
        <v>1.8473092</v>
      </c>
      <c r="D56" s="362">
        <v>1.9887300000000001</v>
      </c>
      <c r="E56" s="362">
        <v>2.1389895999999999</v>
      </c>
      <c r="F56" s="362">
        <v>2.3025074000000001</v>
      </c>
      <c r="G56" s="362">
        <v>2.4792833999999999</v>
      </c>
      <c r="H56" s="362">
        <v>2.6648982000000001</v>
      </c>
      <c r="I56" s="362">
        <v>3.5001647999999999</v>
      </c>
      <c r="J56" s="362">
        <v>2.9654174000000002</v>
      </c>
      <c r="K56" s="362">
        <v>3.2659365999999999</v>
      </c>
      <c r="L56" s="362">
        <v>3.4294544</v>
      </c>
      <c r="M56" s="362">
        <v>3.8360392000000001</v>
      </c>
      <c r="N56" s="362">
        <v>3.9642018000000001</v>
      </c>
      <c r="O56" s="362">
        <v>6.209257</v>
      </c>
      <c r="P56" s="362">
        <v>5.3828291999999998</v>
      </c>
      <c r="Q56" s="362">
        <v>5.5817021999999996</v>
      </c>
      <c r="R56" s="362">
        <v>6.0943525999999997</v>
      </c>
      <c r="S56" s="362">
        <v>6.3948717999999998</v>
      </c>
      <c r="T56" s="362">
        <v>6.2578703999999998</v>
      </c>
      <c r="U56" s="362">
        <v>5.8512855999999998</v>
      </c>
      <c r="V56" s="362">
        <v>5.5949603999999997</v>
      </c>
      <c r="W56" s="362">
        <v>7.0931369999999996</v>
      </c>
      <c r="X56" s="362">
        <v>8.1979869999999995</v>
      </c>
      <c r="Y56" s="362">
        <v>7.5483352000000004</v>
      </c>
      <c r="Z56" s="362">
        <v>7.4776248000000001</v>
      </c>
      <c r="AA56" s="362">
        <v>6.3948717999999998</v>
      </c>
      <c r="AB56" s="362">
        <v>6.8500699999999997</v>
      </c>
      <c r="AC56" s="362">
        <v>8.8388000000000009</v>
      </c>
      <c r="AD56" s="362">
        <v>9.7226800000000004</v>
      </c>
      <c r="AE56" s="362">
        <v>7.9549200000000004</v>
      </c>
      <c r="AF56" s="362">
        <v>8.3261496000000008</v>
      </c>
      <c r="AG56" s="362">
        <v>7.8488543999999996</v>
      </c>
      <c r="AH56" s="362">
        <v>5.9440929999999996</v>
      </c>
      <c r="AI56" s="362">
        <v>7.4908830000000002</v>
      </c>
      <c r="AJ56" s="362">
        <v>5.1397621999999998</v>
      </c>
      <c r="AK56" s="362">
        <v>3.7830064000000001</v>
      </c>
      <c r="AL56" s="362">
        <v>4.1365584000000002</v>
      </c>
      <c r="AM56" s="362">
        <v>8.0123721999999997</v>
      </c>
      <c r="AN56" s="362">
        <v>9.5900979999999993</v>
      </c>
      <c r="AO56" s="362">
        <v>11.933</v>
      </c>
      <c r="AP56" s="362">
        <v>13.054</v>
      </c>
      <c r="AQ56" s="362">
        <v>18.510000000000002</v>
      </c>
      <c r="AR56" s="362">
        <v>17.959</v>
      </c>
      <c r="AS56" s="362">
        <v>7.4649999999999999</v>
      </c>
      <c r="AT56" s="362">
        <v>6.4716349659999999</v>
      </c>
      <c r="AU56" s="362">
        <v>9.5282859240000004</v>
      </c>
      <c r="AV56" s="362">
        <v>10.473695054945056</v>
      </c>
      <c r="AW56" s="362">
        <v>12.064367346938775</v>
      </c>
      <c r="AX56" s="362">
        <v>14.920879120879119</v>
      </c>
      <c r="AY56" s="362">
        <v>15.093351648351648</v>
      </c>
      <c r="AZ56" s="431">
        <v>18.1205</v>
      </c>
      <c r="BA56" s="365">
        <v>12.8373877551</v>
      </c>
      <c r="BB56" s="97">
        <v>-0.29349008442548319</v>
      </c>
      <c r="BC56" s="97">
        <v>3.333861012652517E-2</v>
      </c>
      <c r="BD56" s="97">
        <v>3.1910480578919457E-3</v>
      </c>
    </row>
    <row r="57" spans="1:57" customFormat="1">
      <c r="A57" t="s">
        <v>365</v>
      </c>
      <c r="B57" s="362">
        <v>0</v>
      </c>
      <c r="C57" s="362">
        <v>0</v>
      </c>
      <c r="D57" s="362">
        <v>0</v>
      </c>
      <c r="E57" s="362">
        <v>0</v>
      </c>
      <c r="F57" s="362">
        <v>0</v>
      </c>
      <c r="G57" s="362">
        <v>0</v>
      </c>
      <c r="H57" s="362">
        <v>0</v>
      </c>
      <c r="I57" s="362">
        <v>0</v>
      </c>
      <c r="J57" s="362">
        <v>0</v>
      </c>
      <c r="K57" s="362">
        <v>0</v>
      </c>
      <c r="L57" s="362">
        <v>0</v>
      </c>
      <c r="M57" s="362">
        <v>0</v>
      </c>
      <c r="N57" s="362">
        <v>0</v>
      </c>
      <c r="O57" s="362">
        <v>0</v>
      </c>
      <c r="P57" s="362">
        <v>0</v>
      </c>
      <c r="Q57" s="362">
        <v>0</v>
      </c>
      <c r="R57" s="362">
        <v>2E-3</v>
      </c>
      <c r="S57" s="362">
        <v>2E-3</v>
      </c>
      <c r="T57" s="362">
        <v>1E-3</v>
      </c>
      <c r="U57" s="362">
        <v>2E-3</v>
      </c>
      <c r="V57" s="362">
        <v>2E-3</v>
      </c>
      <c r="W57" s="362">
        <v>6.0000000000000001E-3</v>
      </c>
      <c r="X57" s="362">
        <v>0.01</v>
      </c>
      <c r="Y57" s="362">
        <v>0.01</v>
      </c>
      <c r="Z57" s="362">
        <v>3.0000000000000001E-3</v>
      </c>
      <c r="AA57" s="362">
        <v>3.0000000000000001E-3</v>
      </c>
      <c r="AB57" s="362">
        <v>6.0000000000000001E-3</v>
      </c>
      <c r="AC57" s="362">
        <v>2.9000000000000001E-2</v>
      </c>
      <c r="AD57" s="362">
        <v>2.5999999999999999E-2</v>
      </c>
      <c r="AE57" s="362">
        <v>2.3E-2</v>
      </c>
      <c r="AF57" s="362">
        <v>2.5000000000000001E-2</v>
      </c>
      <c r="AG57" s="362">
        <v>2.4E-2</v>
      </c>
      <c r="AH57" s="362">
        <v>2.5000000000000001E-2</v>
      </c>
      <c r="AI57" s="362">
        <v>2.5000000000000001E-2</v>
      </c>
      <c r="AJ57" s="362">
        <v>3.3000000000000002E-2</v>
      </c>
      <c r="AK57" s="362">
        <v>3.1E-2</v>
      </c>
      <c r="AL57" s="362">
        <v>0.01</v>
      </c>
      <c r="AM57" s="362">
        <v>2.1000000000000001E-2</v>
      </c>
      <c r="AN57" s="362">
        <v>3.1E-2</v>
      </c>
      <c r="AO57" s="362">
        <v>2.8000000000000001E-2</v>
      </c>
      <c r="AP57" s="362">
        <v>2.8000000000000001E-2</v>
      </c>
      <c r="AQ57" s="362">
        <v>1.4999999999999999E-2</v>
      </c>
      <c r="AR57" s="362">
        <v>1.4E-2</v>
      </c>
      <c r="AS57" s="362">
        <v>1.6E-2</v>
      </c>
      <c r="AT57" s="362">
        <v>2.4E-2</v>
      </c>
      <c r="AU57" s="362">
        <v>3.1E-2</v>
      </c>
      <c r="AV57" s="362">
        <v>2.9000000000000001E-2</v>
      </c>
      <c r="AW57" s="362">
        <v>3.3000000000000002E-2</v>
      </c>
      <c r="AX57" s="362">
        <v>2.8000000000000001E-2</v>
      </c>
      <c r="AY57" s="362">
        <v>1.2999999999999999E-2</v>
      </c>
      <c r="AZ57" s="431">
        <v>2.4E-2</v>
      </c>
      <c r="BA57" s="365">
        <v>2.4065753424657534E-2</v>
      </c>
      <c r="BB57" s="97">
        <v>0</v>
      </c>
      <c r="BC57" s="97">
        <v>-1.5296863975959973E-2</v>
      </c>
      <c r="BD57" s="97">
        <v>5.9821341531847849E-6</v>
      </c>
    </row>
    <row r="58" spans="1:57" customFormat="1">
      <c r="A58" t="s">
        <v>74</v>
      </c>
      <c r="B58" s="362">
        <v>0</v>
      </c>
      <c r="C58" s="362">
        <v>0</v>
      </c>
      <c r="D58" s="362">
        <v>0</v>
      </c>
      <c r="E58" s="362">
        <v>0</v>
      </c>
      <c r="F58" s="362">
        <v>0</v>
      </c>
      <c r="G58" s="362">
        <v>0</v>
      </c>
      <c r="H58" s="362">
        <v>0</v>
      </c>
      <c r="I58" s="362">
        <v>0</v>
      </c>
      <c r="J58" s="362">
        <v>0</v>
      </c>
      <c r="K58" s="362">
        <v>0</v>
      </c>
      <c r="L58" s="362">
        <v>0</v>
      </c>
      <c r="M58" s="362">
        <v>0</v>
      </c>
      <c r="N58" s="362">
        <v>0</v>
      </c>
      <c r="O58" s="362">
        <v>0</v>
      </c>
      <c r="P58" s="362">
        <v>0</v>
      </c>
      <c r="Q58" s="362">
        <v>0</v>
      </c>
      <c r="R58" s="362">
        <v>0</v>
      </c>
      <c r="S58" s="362">
        <v>0</v>
      </c>
      <c r="T58" s="362">
        <v>0</v>
      </c>
      <c r="U58" s="362">
        <v>0</v>
      </c>
      <c r="V58" s="362">
        <v>0</v>
      </c>
      <c r="W58" s="362">
        <v>0</v>
      </c>
      <c r="X58" s="362">
        <v>0</v>
      </c>
      <c r="Y58" s="362">
        <v>0</v>
      </c>
      <c r="Z58" s="362">
        <v>0</v>
      </c>
      <c r="AA58" s="362">
        <v>0</v>
      </c>
      <c r="AB58" s="362">
        <v>0</v>
      </c>
      <c r="AC58" s="362">
        <v>0</v>
      </c>
      <c r="AD58" s="362">
        <v>0</v>
      </c>
      <c r="AE58" s="362">
        <v>0</v>
      </c>
      <c r="AF58" s="362">
        <v>0</v>
      </c>
      <c r="AG58" s="362">
        <v>0</v>
      </c>
      <c r="AH58" s="362">
        <v>0</v>
      </c>
      <c r="AI58" s="362">
        <v>0</v>
      </c>
      <c r="AJ58" s="362">
        <v>0</v>
      </c>
      <c r="AK58" s="362">
        <v>0</v>
      </c>
      <c r="AL58" s="362">
        <v>0</v>
      </c>
      <c r="AM58" s="362">
        <v>0</v>
      </c>
      <c r="AN58" s="362">
        <v>0</v>
      </c>
      <c r="AO58" s="362">
        <v>0</v>
      </c>
      <c r="AP58" s="362">
        <v>0</v>
      </c>
      <c r="AQ58" s="362">
        <v>0</v>
      </c>
      <c r="AR58" s="362">
        <v>0</v>
      </c>
      <c r="AS58" s="362">
        <v>0</v>
      </c>
      <c r="AT58" s="362">
        <v>0</v>
      </c>
      <c r="AU58" s="362">
        <v>0</v>
      </c>
      <c r="AV58" s="362">
        <v>0</v>
      </c>
      <c r="AW58" s="362">
        <v>0</v>
      </c>
      <c r="AX58" s="362">
        <v>0</v>
      </c>
      <c r="AY58" s="362">
        <v>0</v>
      </c>
      <c r="AZ58" s="431">
        <v>0</v>
      </c>
      <c r="BA58" s="365">
        <v>0</v>
      </c>
      <c r="BB58" s="97">
        <v>0</v>
      </c>
      <c r="BC58" s="97">
        <v>0</v>
      </c>
      <c r="BD58" s="97">
        <v>0</v>
      </c>
    </row>
    <row r="59" spans="1:57" customFormat="1">
      <c r="A59" t="s">
        <v>120</v>
      </c>
      <c r="B59" s="362">
        <v>0</v>
      </c>
      <c r="C59" s="362">
        <v>0</v>
      </c>
      <c r="D59" s="362">
        <v>0</v>
      </c>
      <c r="E59" s="362">
        <v>0</v>
      </c>
      <c r="F59" s="362">
        <v>0</v>
      </c>
      <c r="G59" s="362">
        <v>0</v>
      </c>
      <c r="H59" s="362">
        <v>0</v>
      </c>
      <c r="I59" s="362">
        <v>0</v>
      </c>
      <c r="J59" s="362">
        <v>0</v>
      </c>
      <c r="K59" s="362">
        <v>0</v>
      </c>
      <c r="L59" s="362">
        <v>0</v>
      </c>
      <c r="M59" s="362">
        <v>0</v>
      </c>
      <c r="N59" s="362">
        <v>0</v>
      </c>
      <c r="O59" s="362">
        <v>0</v>
      </c>
      <c r="P59" s="362">
        <v>0</v>
      </c>
      <c r="Q59" s="362">
        <v>0</v>
      </c>
      <c r="R59" s="362">
        <v>0</v>
      </c>
      <c r="S59" s="362">
        <v>0</v>
      </c>
      <c r="T59" s="362">
        <v>0</v>
      </c>
      <c r="U59" s="362">
        <v>0</v>
      </c>
      <c r="V59" s="362">
        <v>0</v>
      </c>
      <c r="W59" s="362">
        <v>0</v>
      </c>
      <c r="X59" s="362">
        <v>0</v>
      </c>
      <c r="Y59" s="362">
        <v>0</v>
      </c>
      <c r="Z59" s="362">
        <v>0</v>
      </c>
      <c r="AA59" s="362">
        <v>0</v>
      </c>
      <c r="AB59" s="362">
        <v>0</v>
      </c>
      <c r="AC59" s="362">
        <v>0</v>
      </c>
      <c r="AD59" s="362">
        <v>0</v>
      </c>
      <c r="AE59" s="362">
        <v>0</v>
      </c>
      <c r="AF59" s="362">
        <v>0</v>
      </c>
      <c r="AG59" s="362">
        <v>0</v>
      </c>
      <c r="AH59" s="362">
        <v>0</v>
      </c>
      <c r="AI59" s="362">
        <v>0</v>
      </c>
      <c r="AJ59" s="362">
        <v>0</v>
      </c>
      <c r="AK59" s="362">
        <v>0</v>
      </c>
      <c r="AL59" s="362">
        <v>0</v>
      </c>
      <c r="AM59" s="362">
        <v>0</v>
      </c>
      <c r="AN59" s="362">
        <v>0</v>
      </c>
      <c r="AO59" s="362">
        <v>0</v>
      </c>
      <c r="AP59" s="362">
        <v>0</v>
      </c>
      <c r="AQ59" s="362">
        <v>0</v>
      </c>
      <c r="AR59" s="362">
        <v>0</v>
      </c>
      <c r="AS59" s="362">
        <v>0</v>
      </c>
      <c r="AT59" s="362">
        <v>0</v>
      </c>
      <c r="AU59" s="362">
        <v>0</v>
      </c>
      <c r="AV59" s="362">
        <v>0</v>
      </c>
      <c r="AW59" s="362">
        <v>0</v>
      </c>
      <c r="AX59" s="362">
        <v>0</v>
      </c>
      <c r="AY59" s="362">
        <v>0</v>
      </c>
      <c r="AZ59" s="431">
        <v>0</v>
      </c>
      <c r="BA59" s="365">
        <v>0</v>
      </c>
      <c r="BB59" s="97">
        <v>0</v>
      </c>
      <c r="BC59" s="97">
        <v>0</v>
      </c>
      <c r="BD59" s="97">
        <v>0</v>
      </c>
    </row>
    <row r="60" spans="1:57" customFormat="1">
      <c r="A60" t="s">
        <v>75</v>
      </c>
      <c r="B60" s="362">
        <v>0</v>
      </c>
      <c r="C60" s="362">
        <v>0</v>
      </c>
      <c r="D60" s="362">
        <v>0</v>
      </c>
      <c r="E60" s="362">
        <v>0</v>
      </c>
      <c r="F60" s="362">
        <v>0</v>
      </c>
      <c r="G60" s="362">
        <v>0</v>
      </c>
      <c r="H60" s="362">
        <v>0</v>
      </c>
      <c r="I60" s="362">
        <v>0</v>
      </c>
      <c r="J60" s="362">
        <v>0</v>
      </c>
      <c r="K60" s="362">
        <v>0</v>
      </c>
      <c r="L60" s="362">
        <v>0</v>
      </c>
      <c r="M60" s="362">
        <v>0</v>
      </c>
      <c r="N60" s="362">
        <v>0</v>
      </c>
      <c r="O60" s="362">
        <v>0</v>
      </c>
      <c r="P60" s="362">
        <v>0</v>
      </c>
      <c r="Q60" s="362">
        <v>0</v>
      </c>
      <c r="R60" s="362">
        <v>0</v>
      </c>
      <c r="S60" s="362">
        <v>0</v>
      </c>
      <c r="T60" s="362">
        <v>0</v>
      </c>
      <c r="U60" s="362">
        <v>0</v>
      </c>
      <c r="V60" s="362">
        <v>0</v>
      </c>
      <c r="W60" s="362">
        <v>0</v>
      </c>
      <c r="X60" s="362">
        <v>0</v>
      </c>
      <c r="Y60" s="362">
        <v>0</v>
      </c>
      <c r="Z60" s="362">
        <v>0</v>
      </c>
      <c r="AA60" s="362">
        <v>0</v>
      </c>
      <c r="AB60" s="362">
        <v>0</v>
      </c>
      <c r="AC60" s="362">
        <v>0</v>
      </c>
      <c r="AD60" s="362">
        <v>0</v>
      </c>
      <c r="AE60" s="362">
        <v>0</v>
      </c>
      <c r="AF60" s="362">
        <v>0</v>
      </c>
      <c r="AG60" s="362">
        <v>0</v>
      </c>
      <c r="AH60" s="362">
        <v>0</v>
      </c>
      <c r="AI60" s="362">
        <v>0</v>
      </c>
      <c r="AJ60" s="362">
        <v>0</v>
      </c>
      <c r="AK60" s="362">
        <v>0</v>
      </c>
      <c r="AL60" s="362">
        <v>0</v>
      </c>
      <c r="AM60" s="362">
        <v>0</v>
      </c>
      <c r="AN60" s="362">
        <v>0</v>
      </c>
      <c r="AO60" s="362">
        <v>0</v>
      </c>
      <c r="AP60" s="362">
        <v>0</v>
      </c>
      <c r="AQ60" s="362">
        <v>0</v>
      </c>
      <c r="AR60" s="362">
        <v>0</v>
      </c>
      <c r="AS60" s="362">
        <v>0</v>
      </c>
      <c r="AT60" s="362">
        <v>0</v>
      </c>
      <c r="AU60" s="362">
        <v>0</v>
      </c>
      <c r="AV60" s="362">
        <v>0</v>
      </c>
      <c r="AW60" s="362">
        <v>0</v>
      </c>
      <c r="AX60" s="362">
        <v>0</v>
      </c>
      <c r="AY60" s="362">
        <v>0</v>
      </c>
      <c r="AZ60" s="431">
        <v>0</v>
      </c>
      <c r="BA60" s="365">
        <v>0</v>
      </c>
      <c r="BB60" s="97">
        <v>0</v>
      </c>
      <c r="BC60" s="97">
        <v>0</v>
      </c>
      <c r="BD60" s="97">
        <v>0</v>
      </c>
    </row>
    <row r="61" spans="1:57" customFormat="1">
      <c r="A61" t="s">
        <v>121</v>
      </c>
      <c r="B61" s="362">
        <v>0</v>
      </c>
      <c r="C61" s="362">
        <v>0</v>
      </c>
      <c r="D61" s="362">
        <v>0</v>
      </c>
      <c r="E61" s="362">
        <v>0</v>
      </c>
      <c r="F61" s="362">
        <v>0</v>
      </c>
      <c r="G61" s="362">
        <v>0</v>
      </c>
      <c r="H61" s="362">
        <v>0</v>
      </c>
      <c r="I61" s="362">
        <v>0</v>
      </c>
      <c r="J61" s="362">
        <v>0</v>
      </c>
      <c r="K61" s="362">
        <v>0</v>
      </c>
      <c r="L61" s="362">
        <v>0</v>
      </c>
      <c r="M61" s="362">
        <v>0</v>
      </c>
      <c r="N61" s="362">
        <v>0</v>
      </c>
      <c r="O61" s="362">
        <v>0</v>
      </c>
      <c r="P61" s="362">
        <v>0</v>
      </c>
      <c r="Q61" s="362">
        <v>0</v>
      </c>
      <c r="R61" s="362">
        <v>0</v>
      </c>
      <c r="S61" s="362">
        <v>0</v>
      </c>
      <c r="T61" s="362">
        <v>0</v>
      </c>
      <c r="U61" s="362">
        <v>0</v>
      </c>
      <c r="V61" s="362">
        <v>0</v>
      </c>
      <c r="W61" s="362">
        <v>0</v>
      </c>
      <c r="X61" s="362">
        <v>0</v>
      </c>
      <c r="Y61" s="362">
        <v>0</v>
      </c>
      <c r="Z61" s="362">
        <v>0</v>
      </c>
      <c r="AA61" s="362">
        <v>0</v>
      </c>
      <c r="AB61" s="362">
        <v>0</v>
      </c>
      <c r="AC61" s="362">
        <v>0</v>
      </c>
      <c r="AD61" s="362">
        <v>0</v>
      </c>
      <c r="AE61" s="362">
        <v>0</v>
      </c>
      <c r="AF61" s="362">
        <v>0</v>
      </c>
      <c r="AG61" s="362">
        <v>0</v>
      </c>
      <c r="AH61" s="362">
        <v>0</v>
      </c>
      <c r="AI61" s="362">
        <v>0</v>
      </c>
      <c r="AJ61" s="362">
        <v>0</v>
      </c>
      <c r="AK61" s="362">
        <v>0</v>
      </c>
      <c r="AL61" s="362">
        <v>0</v>
      </c>
      <c r="AM61" s="362">
        <v>0</v>
      </c>
      <c r="AN61" s="362">
        <v>0</v>
      </c>
      <c r="AO61" s="362">
        <v>0</v>
      </c>
      <c r="AP61" s="362">
        <v>0</v>
      </c>
      <c r="AQ61" s="362">
        <v>0</v>
      </c>
      <c r="AR61" s="362">
        <v>0</v>
      </c>
      <c r="AS61" s="362">
        <v>0</v>
      </c>
      <c r="AT61" s="362">
        <v>0</v>
      </c>
      <c r="AU61" s="362">
        <v>0</v>
      </c>
      <c r="AV61" s="362">
        <v>0</v>
      </c>
      <c r="AW61" s="362">
        <v>0</v>
      </c>
      <c r="AX61" s="362">
        <v>0</v>
      </c>
      <c r="AY61" s="362">
        <v>0</v>
      </c>
      <c r="AZ61" s="431">
        <v>0</v>
      </c>
      <c r="BA61" s="365">
        <v>0</v>
      </c>
      <c r="BB61" s="97">
        <v>0</v>
      </c>
      <c r="BC61" s="97">
        <v>0</v>
      </c>
      <c r="BD61" s="97">
        <v>0</v>
      </c>
    </row>
    <row r="62" spans="1:57" customFormat="1">
      <c r="A62" t="s">
        <v>78</v>
      </c>
      <c r="B62" s="366">
        <v>0.6267104</v>
      </c>
      <c r="C62" s="366">
        <v>0.69880740000000008</v>
      </c>
      <c r="D62" s="366">
        <v>0.84006560000000008</v>
      </c>
      <c r="E62" s="366">
        <v>0.94216259999999996</v>
      </c>
      <c r="F62" s="366">
        <v>1.0934208000000001</v>
      </c>
      <c r="G62" s="366">
        <v>1.1003566</v>
      </c>
      <c r="H62" s="366">
        <v>1.088873</v>
      </c>
      <c r="I62" s="366">
        <v>1.0678730000000001</v>
      </c>
      <c r="J62" s="366">
        <v>0.78668040000000006</v>
      </c>
      <c r="K62" s="366">
        <v>1.5565848</v>
      </c>
      <c r="L62" s="366">
        <v>2.0140370000000001</v>
      </c>
      <c r="M62" s="366">
        <v>2.4940370000000001</v>
      </c>
      <c r="N62" s="366">
        <v>3.1381025999999999</v>
      </c>
      <c r="O62" s="366">
        <v>3.6153621999999999</v>
      </c>
      <c r="P62" s="366">
        <v>4.2483977999999993</v>
      </c>
      <c r="Q62" s="366">
        <v>4.1092651999999994</v>
      </c>
      <c r="R62" s="366">
        <v>4.0913607999999995</v>
      </c>
      <c r="S62" s="366">
        <v>4.1923608000000003</v>
      </c>
      <c r="T62" s="366">
        <v>3.9453608</v>
      </c>
      <c r="U62" s="366">
        <v>4.4933607999999996</v>
      </c>
      <c r="V62" s="366">
        <v>4.5324577999999995</v>
      </c>
      <c r="W62" s="366">
        <v>4.0254577999999999</v>
      </c>
      <c r="X62" s="366">
        <v>4.1903622</v>
      </c>
      <c r="Y62" s="366">
        <v>4.1496203999999999</v>
      </c>
      <c r="Z62" s="366">
        <v>3.8907159999999998</v>
      </c>
      <c r="AA62" s="366">
        <v>3.8467160000000002</v>
      </c>
      <c r="AB62" s="366">
        <v>3.5710356000000001</v>
      </c>
      <c r="AC62" s="366">
        <v>4.0715234000000002</v>
      </c>
      <c r="AD62" s="366">
        <v>3.9315547999999998</v>
      </c>
      <c r="AE62" s="366">
        <v>3.9391026</v>
      </c>
      <c r="AF62" s="366">
        <v>3.8191995999999997</v>
      </c>
      <c r="AG62" s="366">
        <v>3.9401995999999997</v>
      </c>
      <c r="AH62" s="366">
        <v>4.0931996000000002</v>
      </c>
      <c r="AI62" s="366">
        <v>4.0904578000000003</v>
      </c>
      <c r="AJ62" s="366">
        <v>3.6707160000000001</v>
      </c>
      <c r="AK62" s="366">
        <v>4.3296517999999997</v>
      </c>
      <c r="AL62" s="366">
        <v>4.4059100000000004</v>
      </c>
      <c r="AM62" s="366">
        <v>4.7480327999999998</v>
      </c>
      <c r="AN62" s="366">
        <v>4.6397746</v>
      </c>
      <c r="AO62" s="366">
        <v>5.9150327999999996</v>
      </c>
      <c r="AP62" s="366">
        <v>9.5134522000000015</v>
      </c>
      <c r="AQ62" s="366">
        <v>10.836</v>
      </c>
      <c r="AR62" s="366">
        <v>9.902000000000001</v>
      </c>
      <c r="AS62" s="366">
        <v>6.7894330000000007</v>
      </c>
      <c r="AT62" s="366">
        <v>5.7661119999999997</v>
      </c>
      <c r="AU62" s="366">
        <v>8.2582520000000006</v>
      </c>
      <c r="AV62" s="366">
        <v>8.3556616313328131</v>
      </c>
      <c r="AW62" s="366">
        <v>10.220459</v>
      </c>
      <c r="AX62" s="366">
        <v>9.0213010000000011</v>
      </c>
      <c r="AY62" s="366">
        <v>6.0297900000000002</v>
      </c>
      <c r="AZ62" s="432">
        <v>8.0241719262665612</v>
      </c>
      <c r="BA62" s="367">
        <v>7.9939875509699396</v>
      </c>
      <c r="BB62" s="368">
        <v>-6.483643647666848E-3</v>
      </c>
      <c r="BC62" s="368">
        <v>-1.688073056159678E-2</v>
      </c>
      <c r="BD62" s="368">
        <v>1.9871019662236807E-3</v>
      </c>
    </row>
    <row r="63" spans="1:57" customFormat="1">
      <c r="A63" s="175" t="s">
        <v>79</v>
      </c>
      <c r="B63" s="369">
        <v>2.3458570000000001</v>
      </c>
      <c r="C63" s="369">
        <v>2.5461166</v>
      </c>
      <c r="D63" s="369">
        <v>2.8287956000000003</v>
      </c>
      <c r="E63" s="369">
        <v>3.0811522</v>
      </c>
      <c r="F63" s="369">
        <v>3.3959282000000002</v>
      </c>
      <c r="G63" s="369">
        <v>3.5796399999999999</v>
      </c>
      <c r="H63" s="369">
        <v>3.7537712000000001</v>
      </c>
      <c r="I63" s="369">
        <v>4.5680377999999999</v>
      </c>
      <c r="J63" s="369">
        <v>3.7520978000000005</v>
      </c>
      <c r="K63" s="369">
        <v>4.8225214000000003</v>
      </c>
      <c r="L63" s="369">
        <v>5.4434914000000001</v>
      </c>
      <c r="M63" s="369">
        <v>6.3300762000000006</v>
      </c>
      <c r="N63" s="369">
        <v>7.1023044000000004</v>
      </c>
      <c r="O63" s="369">
        <v>9.8246192000000008</v>
      </c>
      <c r="P63" s="369">
        <v>9.6312270000000009</v>
      </c>
      <c r="Q63" s="369">
        <v>9.6909673999999999</v>
      </c>
      <c r="R63" s="369">
        <v>10.187713399999998</v>
      </c>
      <c r="S63" s="369">
        <v>10.589232599999999</v>
      </c>
      <c r="T63" s="369">
        <v>10.204231199999999</v>
      </c>
      <c r="U63" s="369">
        <v>10.346646399999999</v>
      </c>
      <c r="V63" s="369">
        <v>10.1294182</v>
      </c>
      <c r="W63" s="369">
        <v>11.124594799999999</v>
      </c>
      <c r="X63" s="369">
        <v>12.398349199999998</v>
      </c>
      <c r="Y63" s="369">
        <v>11.707955600000002</v>
      </c>
      <c r="Z63" s="369">
        <v>11.371340799999999</v>
      </c>
      <c r="AA63" s="369">
        <v>10.2445878</v>
      </c>
      <c r="AB63" s="369">
        <v>10.427105599999997</v>
      </c>
      <c r="AC63" s="369">
        <v>12.939323400000001</v>
      </c>
      <c r="AD63" s="369">
        <v>13.680234800000001</v>
      </c>
      <c r="AE63" s="369">
        <v>11.917022599999999</v>
      </c>
      <c r="AF63" s="369">
        <v>12.1703492</v>
      </c>
      <c r="AG63" s="369">
        <v>11.813054000000001</v>
      </c>
      <c r="AH63" s="369">
        <v>10.062292599999999</v>
      </c>
      <c r="AI63" s="369">
        <v>11.6063408</v>
      </c>
      <c r="AJ63" s="369">
        <v>8.8434781999999998</v>
      </c>
      <c r="AK63" s="369">
        <v>8.1436582000000008</v>
      </c>
      <c r="AL63" s="369">
        <v>8.5524684000000004</v>
      </c>
      <c r="AM63" s="369">
        <v>12.781404999999999</v>
      </c>
      <c r="AN63" s="369">
        <v>14.260872599999997</v>
      </c>
      <c r="AO63" s="369">
        <v>17.876032799999997</v>
      </c>
      <c r="AP63" s="369">
        <v>22.595452199999997</v>
      </c>
      <c r="AQ63" s="369">
        <v>29.361000000000001</v>
      </c>
      <c r="AR63" s="369">
        <v>27.875</v>
      </c>
      <c r="AS63" s="369">
        <v>14.270432999999999</v>
      </c>
      <c r="AT63" s="369">
        <v>12.261746965999999</v>
      </c>
      <c r="AU63" s="369">
        <v>17.817537924</v>
      </c>
      <c r="AV63" s="369">
        <v>18.858356686277869</v>
      </c>
      <c r="AW63" s="369">
        <v>22.317826346938773</v>
      </c>
      <c r="AX63" s="369">
        <v>23.970180120879117</v>
      </c>
      <c r="AY63" s="369">
        <v>21.136141648351646</v>
      </c>
      <c r="AZ63" s="369">
        <v>26.168671926266558</v>
      </c>
      <c r="BA63" s="369">
        <v>20.855441059494598</v>
      </c>
      <c r="BB63" s="270">
        <v>-0.20521534150837806</v>
      </c>
      <c r="BC63" s="270">
        <v>1.4789732705239089E-2</v>
      </c>
      <c r="BD63" s="270">
        <v>5.1841321582688105E-3</v>
      </c>
      <c r="BE63" s="86"/>
    </row>
    <row r="64" spans="1:57" customFormat="1">
      <c r="B64" s="362"/>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431"/>
      <c r="BA64" s="365"/>
      <c r="BB64" s="97"/>
      <c r="BC64" s="97"/>
      <c r="BD64" s="97"/>
    </row>
    <row r="65" spans="1:58" customFormat="1">
      <c r="A65" t="s">
        <v>103</v>
      </c>
      <c r="B65" s="362">
        <v>0.39332660000000003</v>
      </c>
      <c r="C65" s="362">
        <v>0.36239080000000001</v>
      </c>
      <c r="D65" s="362">
        <v>0.40658480000000002</v>
      </c>
      <c r="E65" s="362">
        <v>0.55684440000000002</v>
      </c>
      <c r="F65" s="362">
        <v>0.36239080000000001</v>
      </c>
      <c r="G65" s="362">
        <v>0.58336080000000001</v>
      </c>
      <c r="H65" s="362">
        <v>0.32703559999999998</v>
      </c>
      <c r="I65" s="362">
        <v>0.49939220000000001</v>
      </c>
      <c r="J65" s="362">
        <v>0.75571739999999998</v>
      </c>
      <c r="K65" s="362">
        <v>0.49939220000000001</v>
      </c>
      <c r="L65" s="362">
        <v>0.32703559999999998</v>
      </c>
      <c r="M65" s="362">
        <v>0.38448779999999999</v>
      </c>
      <c r="N65" s="362">
        <v>0.26958339999999997</v>
      </c>
      <c r="O65" s="362">
        <v>0.25632519999999998</v>
      </c>
      <c r="P65" s="362">
        <v>0.29168040000000001</v>
      </c>
      <c r="Q65" s="362">
        <v>0.25632519999999998</v>
      </c>
      <c r="R65" s="362">
        <v>0.36239080000000001</v>
      </c>
      <c r="S65" s="362">
        <v>0.47729519999999998</v>
      </c>
      <c r="T65" s="362">
        <v>0.2342282</v>
      </c>
      <c r="U65" s="362">
        <v>0.4551982</v>
      </c>
      <c r="V65" s="362">
        <v>0.6496518</v>
      </c>
      <c r="W65" s="362">
        <v>0.25632519999999998</v>
      </c>
      <c r="X65" s="362">
        <v>0.49939220000000001</v>
      </c>
      <c r="Y65" s="362">
        <v>0.1856148</v>
      </c>
      <c r="Z65" s="362">
        <v>0.26958339999999997</v>
      </c>
      <c r="AA65" s="362">
        <v>0.1370014</v>
      </c>
      <c r="AB65" s="362">
        <v>0.29168040000000001</v>
      </c>
      <c r="AC65" s="362">
        <v>0.19887299999999999</v>
      </c>
      <c r="AD65" s="362">
        <v>0.35355199999999998</v>
      </c>
      <c r="AE65" s="362">
        <v>0.16793720000000001</v>
      </c>
      <c r="AF65" s="362">
        <v>0.1944536</v>
      </c>
      <c r="AG65" s="362">
        <v>0.1370014</v>
      </c>
      <c r="AH65" s="362">
        <v>7.5129799999999997E-2</v>
      </c>
      <c r="AI65" s="362">
        <v>0.21655060000000001</v>
      </c>
      <c r="AJ65" s="362">
        <v>0.20329240000000001</v>
      </c>
      <c r="AK65" s="362">
        <v>5.3032799999999998E-2</v>
      </c>
      <c r="AL65" s="362">
        <v>7.0710400000000007E-2</v>
      </c>
      <c r="AM65" s="362">
        <v>5.7452200000000002E-2</v>
      </c>
      <c r="AN65" s="362">
        <v>0.26516400000000001</v>
      </c>
      <c r="AO65" s="362">
        <v>0.25190580000000001</v>
      </c>
      <c r="AP65" s="362">
        <v>0.5552999999999999</v>
      </c>
      <c r="AQ65" s="362">
        <v>0.21759999999999999</v>
      </c>
      <c r="AR65" s="362">
        <v>0.22600000000000001</v>
      </c>
      <c r="AS65" s="362">
        <v>0.28299999999999997</v>
      </c>
      <c r="AT65" s="362">
        <v>0.34200000000000003</v>
      </c>
      <c r="AU65" s="362">
        <v>0.17299999999999999</v>
      </c>
      <c r="AV65" s="362">
        <v>0.378</v>
      </c>
      <c r="AW65" s="362">
        <v>0.38900000000000001</v>
      </c>
      <c r="AX65" s="362">
        <v>9.9000000000000005E-2</v>
      </c>
      <c r="AY65" s="362">
        <v>0.193</v>
      </c>
      <c r="AZ65" s="431">
        <v>0.14499999999999999</v>
      </c>
      <c r="BA65" s="365">
        <v>7.1999999999999995E-2</v>
      </c>
      <c r="BB65" s="97">
        <v>-0.50480497456189932</v>
      </c>
      <c r="BC65" s="97">
        <v>-0.12565257999340074</v>
      </c>
      <c r="BD65" s="97">
        <v>1.7897368573052841E-5</v>
      </c>
    </row>
    <row r="66" spans="1:58" customFormat="1">
      <c r="A66" t="s">
        <v>81</v>
      </c>
      <c r="B66" s="362">
        <v>1.7324048000000001</v>
      </c>
      <c r="C66" s="362">
        <v>1.8252122</v>
      </c>
      <c r="D66" s="362">
        <v>1.9666330000000001</v>
      </c>
      <c r="E66" s="362">
        <v>3.0007725999999999</v>
      </c>
      <c r="F66" s="362">
        <v>3.9907181999999999</v>
      </c>
      <c r="G66" s="362">
        <v>4.6889833999999997</v>
      </c>
      <c r="H66" s="362">
        <v>5.0469548</v>
      </c>
      <c r="I66" s="362">
        <v>5.1618592000000003</v>
      </c>
      <c r="J66" s="362">
        <v>5.1530203999999999</v>
      </c>
      <c r="K66" s="362">
        <v>6.1164496000000002</v>
      </c>
      <c r="L66" s="362">
        <v>6.7926178000000004</v>
      </c>
      <c r="M66" s="362">
        <v>8.0035334000000002</v>
      </c>
      <c r="N66" s="362">
        <v>9.0376729999999998</v>
      </c>
      <c r="O66" s="362">
        <v>9.9303918000000007</v>
      </c>
      <c r="P66" s="362">
        <v>9.6077756000000001</v>
      </c>
      <c r="Q66" s="362">
        <v>9.8022291999999993</v>
      </c>
      <c r="R66" s="362">
        <v>10.2132334</v>
      </c>
      <c r="S66" s="362">
        <v>10.4916556</v>
      </c>
      <c r="T66" s="362">
        <v>9.8154874000000003</v>
      </c>
      <c r="U66" s="362">
        <v>9.6298726000000006</v>
      </c>
      <c r="V66" s="362">
        <v>8.6664434000000004</v>
      </c>
      <c r="W66" s="362">
        <v>9.2807399999999998</v>
      </c>
      <c r="X66" s="362">
        <v>8.6664434000000004</v>
      </c>
      <c r="Y66" s="362">
        <v>8.7901866000000002</v>
      </c>
      <c r="Z66" s="362">
        <v>9.6519695999999993</v>
      </c>
      <c r="AA66" s="362">
        <v>9.8508426</v>
      </c>
      <c r="AB66" s="362">
        <v>9.9657470000000004</v>
      </c>
      <c r="AC66" s="362">
        <v>10.350234800000001</v>
      </c>
      <c r="AD66" s="362">
        <v>10.7347226</v>
      </c>
      <c r="AE66" s="362">
        <v>11.198759600000001</v>
      </c>
      <c r="AF66" s="362">
        <v>11.49044</v>
      </c>
      <c r="AG66" s="362">
        <v>11.768862199999999</v>
      </c>
      <c r="AH66" s="362">
        <v>12.104736600000001</v>
      </c>
      <c r="AI66" s="362">
        <v>13.757592199999999</v>
      </c>
      <c r="AJ66" s="362">
        <v>14.977346600000001</v>
      </c>
      <c r="AK66" s="362">
        <v>14.181854599999999</v>
      </c>
      <c r="AL66" s="362">
        <v>14.4160828</v>
      </c>
      <c r="AM66" s="362">
        <v>13.9962398</v>
      </c>
      <c r="AN66" s="362">
        <v>13.019</v>
      </c>
      <c r="AO66" s="362">
        <v>12.644</v>
      </c>
      <c r="AP66" s="362">
        <v>12.644</v>
      </c>
      <c r="AQ66" s="362">
        <v>12.925000000000001</v>
      </c>
      <c r="AR66" s="362">
        <v>15.51</v>
      </c>
      <c r="AS66" s="362">
        <v>14.682</v>
      </c>
      <c r="AT66" s="362">
        <v>12.863</v>
      </c>
      <c r="AU66" s="362">
        <v>13.045999999999999</v>
      </c>
      <c r="AV66" s="362">
        <v>12.933999999999999</v>
      </c>
      <c r="AW66" s="362">
        <v>14.084</v>
      </c>
      <c r="AX66" s="362">
        <v>12.94</v>
      </c>
      <c r="AY66" s="362">
        <v>13.978999999999999</v>
      </c>
      <c r="AZ66" s="431">
        <v>13.978999999999999</v>
      </c>
      <c r="BA66" s="365">
        <v>14.017298630136986</v>
      </c>
      <c r="BB66" s="97">
        <v>0</v>
      </c>
      <c r="BC66" s="97">
        <v>1.0087883984337909E-2</v>
      </c>
      <c r="BD66" s="97">
        <v>3.4843438886404212E-3</v>
      </c>
    </row>
    <row r="67" spans="1:58" customFormat="1">
      <c r="A67" t="s">
        <v>163</v>
      </c>
      <c r="B67" s="362">
        <v>0</v>
      </c>
      <c r="C67" s="362">
        <v>0</v>
      </c>
      <c r="D67" s="362">
        <v>0</v>
      </c>
      <c r="E67" s="362">
        <v>0</v>
      </c>
      <c r="F67" s="362">
        <v>0</v>
      </c>
      <c r="G67" s="362">
        <v>0</v>
      </c>
      <c r="H67" s="362">
        <v>9.2807399999999998E-2</v>
      </c>
      <c r="I67" s="362">
        <v>0.82642780000000005</v>
      </c>
      <c r="J67" s="362">
        <v>0.19003419999999999</v>
      </c>
      <c r="K67" s="362">
        <v>1.1225276</v>
      </c>
      <c r="L67" s="362">
        <v>1.1092694000000001</v>
      </c>
      <c r="M67" s="362">
        <v>1.8738256</v>
      </c>
      <c r="N67" s="362">
        <v>1.944536</v>
      </c>
      <c r="O67" s="362">
        <v>1.9047613999999999</v>
      </c>
      <c r="P67" s="362">
        <v>1.1578828000000001</v>
      </c>
      <c r="Q67" s="362">
        <v>1.0032038000000001</v>
      </c>
      <c r="R67" s="362">
        <v>1.653</v>
      </c>
      <c r="S67" s="362">
        <v>1.0160000000000002</v>
      </c>
      <c r="T67" s="362">
        <v>0.59499999999999997</v>
      </c>
      <c r="U67" s="362">
        <v>0.55999999999999983</v>
      </c>
      <c r="V67" s="362">
        <v>0.62399999999999967</v>
      </c>
      <c r="W67" s="362">
        <v>1.623</v>
      </c>
      <c r="X67" s="362">
        <v>1.617</v>
      </c>
      <c r="Y67" s="362">
        <v>3.1620000000000004</v>
      </c>
      <c r="Z67" s="362">
        <v>2.7590000000000003</v>
      </c>
      <c r="AA67" s="362">
        <v>1.01</v>
      </c>
      <c r="AB67" s="362">
        <v>1.9799999999999998</v>
      </c>
      <c r="AC67" s="362">
        <v>0.752</v>
      </c>
      <c r="AD67" s="362">
        <v>0.14600000000000013</v>
      </c>
      <c r="AE67" s="362">
        <v>1.0740000000000003</v>
      </c>
      <c r="AF67" s="362">
        <v>0.52899999999999991</v>
      </c>
      <c r="AG67" s="362">
        <v>1.319</v>
      </c>
      <c r="AH67" s="362">
        <v>2.0920000000000001</v>
      </c>
      <c r="AI67" s="362">
        <v>1.5949999999999998</v>
      </c>
      <c r="AJ67" s="362">
        <v>0.72599999999999998</v>
      </c>
      <c r="AK67" s="362">
        <v>1.101</v>
      </c>
      <c r="AL67" s="362">
        <v>1.9849999999999999</v>
      </c>
      <c r="AM67" s="362">
        <v>2.383</v>
      </c>
      <c r="AN67" s="362">
        <v>0.70100000000000007</v>
      </c>
      <c r="AO67" s="362">
        <v>0.95000000000000018</v>
      </c>
      <c r="AP67" s="362">
        <v>1.3319999999999999</v>
      </c>
      <c r="AQ67" s="362">
        <v>2.8979999999999997</v>
      </c>
      <c r="AR67" s="362">
        <v>0.86799999999999988</v>
      </c>
      <c r="AS67" s="362">
        <v>1.2030000000000003</v>
      </c>
      <c r="AT67" s="362">
        <v>1.4000000000000004</v>
      </c>
      <c r="AU67" s="362">
        <v>2.1140000000000003</v>
      </c>
      <c r="AV67" s="362">
        <v>2.0569999999999999</v>
      </c>
      <c r="AW67" s="362">
        <v>1.2050000000000005</v>
      </c>
      <c r="AX67" s="362">
        <v>1.1590000000000003</v>
      </c>
      <c r="AY67" s="362">
        <v>0.97499999999999964</v>
      </c>
      <c r="AZ67" s="431">
        <v>0.78824911868390135</v>
      </c>
      <c r="BA67" s="365">
        <v>1.0450623704059998</v>
      </c>
      <c r="BB67" s="97">
        <v>0.32217973231399633</v>
      </c>
      <c r="BC67" s="97">
        <v>-5.1109875219071066E-2</v>
      </c>
      <c r="BD67" s="97">
        <v>2.5977592256922849E-4</v>
      </c>
    </row>
    <row r="68" spans="1:58" customFormat="1">
      <c r="A68" t="s">
        <v>97</v>
      </c>
      <c r="B68" s="362">
        <v>12.153074174733</v>
      </c>
      <c r="C68" s="362">
        <v>13.461445937510998</v>
      </c>
      <c r="D68" s="362">
        <v>13.785115159104004</v>
      </c>
      <c r="E68" s="362">
        <v>15.065365764834002</v>
      </c>
      <c r="F68" s="362">
        <v>17.229787820816998</v>
      </c>
      <c r="G68" s="362">
        <v>21.803942815552002</v>
      </c>
      <c r="H68" s="362">
        <v>20.369807504093998</v>
      </c>
      <c r="I68" s="362">
        <v>23.349199215376</v>
      </c>
      <c r="J68" s="362">
        <v>23.704969951533002</v>
      </c>
      <c r="K68" s="362">
        <v>27.350816089357004</v>
      </c>
      <c r="L68" s="362">
        <v>28.650125571157997</v>
      </c>
      <c r="M68" s="362">
        <v>30.599332439815992</v>
      </c>
      <c r="N68" s="362">
        <v>33.831558722531</v>
      </c>
      <c r="O68" s="362">
        <v>33.993600940575</v>
      </c>
      <c r="P68" s="362">
        <v>36.222867983879993</v>
      </c>
      <c r="Q68" s="362">
        <v>34.968412355875287</v>
      </c>
      <c r="R68" s="362">
        <v>36.148822261870507</v>
      </c>
      <c r="S68" s="362">
        <v>36.6477639347722</v>
      </c>
      <c r="T68" s="362">
        <v>34.864199061870508</v>
      </c>
      <c r="U68" s="362">
        <v>34.480889519424458</v>
      </c>
      <c r="V68" s="362">
        <v>38.186295851958441</v>
      </c>
      <c r="W68" s="362">
        <v>39.871816701358924</v>
      </c>
      <c r="X68" s="362">
        <v>37.569500708424464</v>
      </c>
      <c r="Y68" s="362">
        <v>40.251771357139894</v>
      </c>
      <c r="Z68" s="362">
        <v>43.110797767127089</v>
      </c>
      <c r="AA68" s="362">
        <v>46.732452923237986</v>
      </c>
      <c r="AB68" s="362">
        <v>48.465457412761992</v>
      </c>
      <c r="AC68" s="362">
        <v>47.113815469424239</v>
      </c>
      <c r="AD68" s="362">
        <v>46.096128556907601</v>
      </c>
      <c r="AE68" s="362">
        <v>45.613402165786603</v>
      </c>
      <c r="AF68" s="362">
        <v>49.644947375626245</v>
      </c>
      <c r="AG68" s="362">
        <v>49.998979918871434</v>
      </c>
      <c r="AH68" s="362">
        <v>50.384518188519543</v>
      </c>
      <c r="AI68" s="362">
        <v>52.601332740016922</v>
      </c>
      <c r="AJ68" s="362">
        <v>55.961019612651697</v>
      </c>
      <c r="AK68" s="362">
        <v>59.370316331586032</v>
      </c>
      <c r="AL68" s="362">
        <v>64.439968871082471</v>
      </c>
      <c r="AM68" s="362">
        <v>66.508431308835227</v>
      </c>
      <c r="AN68" s="362">
        <v>67.114984900295511</v>
      </c>
      <c r="AO68" s="362">
        <v>73.588560552426785</v>
      </c>
      <c r="AP68" s="362">
        <v>74.773254451650587</v>
      </c>
      <c r="AQ68" s="362">
        <v>80.530043582751134</v>
      </c>
      <c r="AR68" s="362">
        <v>78.038603123343236</v>
      </c>
      <c r="AS68" s="362">
        <v>80.561563378343337</v>
      </c>
      <c r="AT68" s="362">
        <v>83.828121234827677</v>
      </c>
      <c r="AU68" s="362">
        <v>92.70606691823572</v>
      </c>
      <c r="AV68" s="362">
        <v>89.563958554799001</v>
      </c>
      <c r="AW68" s="362">
        <v>97.190507536163608</v>
      </c>
      <c r="AX68" s="362">
        <v>104.04338567572414</v>
      </c>
      <c r="AY68" s="362">
        <v>108.50610514656319</v>
      </c>
      <c r="AZ68" s="431">
        <v>103.9868519015745</v>
      </c>
      <c r="BA68" s="365">
        <v>98.992162194460604</v>
      </c>
      <c r="BB68" s="97">
        <v>-5.0632940601057164E-2</v>
      </c>
      <c r="BC68" s="97">
        <v>3.3530303232210068E-2</v>
      </c>
      <c r="BD68" s="97">
        <v>2.4606933508856791E-2</v>
      </c>
    </row>
    <row r="69" spans="1:58" customFormat="1">
      <c r="A69" s="175" t="s">
        <v>98</v>
      </c>
      <c r="B69" s="369">
        <v>14.278805574733003</v>
      </c>
      <c r="C69" s="369">
        <v>15.649048937510999</v>
      </c>
      <c r="D69" s="369">
        <v>16.158332959103998</v>
      </c>
      <c r="E69" s="369">
        <v>18.622982764834003</v>
      </c>
      <c r="F69" s="369">
        <v>21.582896820816998</v>
      </c>
      <c r="G69" s="369">
        <v>27.076287015552001</v>
      </c>
      <c r="H69" s="369">
        <v>25.836605304094004</v>
      </c>
      <c r="I69" s="369">
        <v>29.836878415375999</v>
      </c>
      <c r="J69" s="369">
        <v>29.803741951533002</v>
      </c>
      <c r="K69" s="369">
        <v>35.089185489357014</v>
      </c>
      <c r="L69" s="369">
        <v>36.879048371158007</v>
      </c>
      <c r="M69" s="369">
        <v>40.861179239816025</v>
      </c>
      <c r="N69" s="369">
        <v>45.083351122531006</v>
      </c>
      <c r="O69" s="369">
        <v>46.085079340575007</v>
      </c>
      <c r="P69" s="369">
        <v>47.28020678387999</v>
      </c>
      <c r="Q69" s="369">
        <v>46.030170555875301</v>
      </c>
      <c r="R69" s="369">
        <v>48.37744646187052</v>
      </c>
      <c r="S69" s="369">
        <v>48.632714734772193</v>
      </c>
      <c r="T69" s="369">
        <v>45.508914661870499</v>
      </c>
      <c r="U69" s="369">
        <v>45.125960319424451</v>
      </c>
      <c r="V69" s="369">
        <v>48.126391051958436</v>
      </c>
      <c r="W69" s="369">
        <v>51.031881901358915</v>
      </c>
      <c r="X69" s="369">
        <v>48.352336308424462</v>
      </c>
      <c r="Y69" s="369">
        <v>52.389572757139888</v>
      </c>
      <c r="Z69" s="369">
        <v>55.791350767127106</v>
      </c>
      <c r="AA69" s="369">
        <v>57.730296923237994</v>
      </c>
      <c r="AB69" s="369">
        <v>60.70288481276198</v>
      </c>
      <c r="AC69" s="369">
        <v>58.414923269424243</v>
      </c>
      <c r="AD69" s="369">
        <v>57.3304031569076</v>
      </c>
      <c r="AE69" s="369">
        <v>58.054098965786601</v>
      </c>
      <c r="AF69" s="369">
        <v>61.858840975626251</v>
      </c>
      <c r="AG69" s="369">
        <v>63.22384351887144</v>
      </c>
      <c r="AH69" s="369">
        <v>64.656384588519529</v>
      </c>
      <c r="AI69" s="369">
        <v>68.170475540016909</v>
      </c>
      <c r="AJ69" s="369">
        <v>71.867658612651695</v>
      </c>
      <c r="AK69" s="369">
        <v>74.706203731586029</v>
      </c>
      <c r="AL69" s="369">
        <v>80.911762071082464</v>
      </c>
      <c r="AM69" s="369">
        <v>82.945123308835221</v>
      </c>
      <c r="AN69" s="369">
        <v>81.10014890029548</v>
      </c>
      <c r="AO69" s="369">
        <v>87.434466352426782</v>
      </c>
      <c r="AP69" s="369">
        <v>89.304554451650603</v>
      </c>
      <c r="AQ69" s="369">
        <v>96.570643582751146</v>
      </c>
      <c r="AR69" s="369">
        <v>94.642603123343221</v>
      </c>
      <c r="AS69" s="369">
        <v>96.729563378343357</v>
      </c>
      <c r="AT69" s="369">
        <v>98.433121234827667</v>
      </c>
      <c r="AU69" s="369">
        <v>108.0390669182357</v>
      </c>
      <c r="AV69" s="369">
        <v>104.93295855479903</v>
      </c>
      <c r="AW69" s="369">
        <v>112.86850753616361</v>
      </c>
      <c r="AX69" s="369">
        <v>118.24138567572416</v>
      </c>
      <c r="AY69" s="369">
        <v>123.65310514656319</v>
      </c>
      <c r="AZ69" s="369">
        <v>118.89910102025837</v>
      </c>
      <c r="BA69" s="369">
        <v>114.12652319500357</v>
      </c>
      <c r="BB69" s="270">
        <v>-4.2762299153247696E-2</v>
      </c>
      <c r="BC69" s="270">
        <v>2.9035828969705912E-2</v>
      </c>
      <c r="BD69" s="270">
        <v>2.8368950688639486E-2</v>
      </c>
      <c r="BE69" s="86"/>
    </row>
    <row r="70" spans="1:58" customFormat="1">
      <c r="B70" s="362"/>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362"/>
      <c r="AZ70" s="431"/>
      <c r="BA70" s="365"/>
      <c r="BB70" s="97"/>
      <c r="BC70" s="97"/>
      <c r="BD70" s="97"/>
    </row>
    <row r="71" spans="1:58" customFormat="1">
      <c r="A71" t="s">
        <v>104</v>
      </c>
      <c r="B71" s="362">
        <v>7.689756</v>
      </c>
      <c r="C71" s="362">
        <v>7.3450427999999999</v>
      </c>
      <c r="D71" s="362">
        <v>7.6057873999999996</v>
      </c>
      <c r="E71" s="362">
        <v>7.9505005999999998</v>
      </c>
      <c r="F71" s="362">
        <v>8.6841209999999993</v>
      </c>
      <c r="G71" s="362">
        <v>10.170686999999999</v>
      </c>
      <c r="H71" s="362">
        <v>11.5074428</v>
      </c>
      <c r="I71" s="362">
        <v>11.5533144</v>
      </c>
      <c r="J71" s="362">
        <v>12.2858392</v>
      </c>
      <c r="K71" s="362">
        <v>13.873920200000001</v>
      </c>
      <c r="L71" s="362">
        <v>14.887801600000001</v>
      </c>
      <c r="M71" s="362">
        <v>14.1538588</v>
      </c>
      <c r="N71" s="362">
        <v>13.543950200000001</v>
      </c>
      <c r="O71" s="362">
        <v>14.6753494</v>
      </c>
      <c r="P71" s="362">
        <v>14.246055599999998</v>
      </c>
      <c r="Q71" s="362">
        <v>13.466597799999999</v>
      </c>
      <c r="R71" s="362">
        <v>13.866343800000001</v>
      </c>
      <c r="S71" s="362">
        <v>12.770334</v>
      </c>
      <c r="T71" s="362">
        <v>12.123647999999999</v>
      </c>
      <c r="U71" s="362">
        <v>13.1259488</v>
      </c>
      <c r="V71" s="362">
        <v>13.9405106</v>
      </c>
      <c r="W71" s="362">
        <v>14.0257988</v>
      </c>
      <c r="X71" s="362">
        <v>13.613795999999999</v>
      </c>
      <c r="Y71" s="362">
        <v>14.3344436</v>
      </c>
      <c r="Z71" s="362">
        <v>14.253669</v>
      </c>
      <c r="AA71" s="362">
        <v>14.759500000000001</v>
      </c>
      <c r="AB71" s="362">
        <v>15.653499999999999</v>
      </c>
      <c r="AC71" s="362">
        <v>15.941499999999998</v>
      </c>
      <c r="AD71" s="362">
        <v>16.386999999999997</v>
      </c>
      <c r="AE71" s="362">
        <v>16.149999999999999</v>
      </c>
      <c r="AF71" s="362">
        <v>15.631</v>
      </c>
      <c r="AG71" s="362">
        <v>15.968499999999999</v>
      </c>
      <c r="AH71" s="362">
        <v>15.952500000000001</v>
      </c>
      <c r="AI71" s="362">
        <v>15.798</v>
      </c>
      <c r="AJ71" s="362">
        <v>16.281500000000001</v>
      </c>
      <c r="AK71" s="362">
        <v>16.4665</v>
      </c>
      <c r="AL71" s="362">
        <v>16.1235</v>
      </c>
      <c r="AM71" s="362">
        <v>16.094999999999999</v>
      </c>
      <c r="AN71" s="362">
        <v>16.210550000000001</v>
      </c>
      <c r="AO71" s="362">
        <v>15.686650000000002</v>
      </c>
      <c r="AP71" s="362">
        <v>15.4657</v>
      </c>
      <c r="AQ71" s="362">
        <v>14.945100000000002</v>
      </c>
      <c r="AR71" s="362">
        <v>13.048950000000001</v>
      </c>
      <c r="AS71" s="362">
        <v>11.815149999999999</v>
      </c>
      <c r="AT71" s="362">
        <v>12.642049999999999</v>
      </c>
      <c r="AU71" s="362">
        <v>13.745999999999999</v>
      </c>
      <c r="AV71" s="362">
        <v>19.634</v>
      </c>
      <c r="AW71" s="362">
        <v>17.083000000000002</v>
      </c>
      <c r="AX71" s="362">
        <v>19.143999999999998</v>
      </c>
      <c r="AY71" s="362">
        <v>14.532</v>
      </c>
      <c r="AZ71" s="431">
        <v>13.949</v>
      </c>
      <c r="BA71" s="365">
        <v>17.854900027181856</v>
      </c>
      <c r="BB71" s="97">
        <v>0.276515603077365</v>
      </c>
      <c r="BC71" s="97">
        <v>-1.0268598963947939E-2</v>
      </c>
      <c r="BD71" s="97">
        <v>4.4382739808539557E-3</v>
      </c>
    </row>
    <row r="72" spans="1:58" customFormat="1">
      <c r="A72" t="s">
        <v>164</v>
      </c>
      <c r="B72" s="362">
        <v>0</v>
      </c>
      <c r="C72" s="362">
        <v>0</v>
      </c>
      <c r="D72" s="362">
        <v>0</v>
      </c>
      <c r="E72" s="362">
        <v>0</v>
      </c>
      <c r="F72" s="362">
        <v>0</v>
      </c>
      <c r="G72" s="362">
        <v>0</v>
      </c>
      <c r="H72" s="362">
        <v>0</v>
      </c>
      <c r="I72" s="362">
        <v>0.17499999999999999</v>
      </c>
      <c r="J72" s="362">
        <v>0.33100000000000002</v>
      </c>
      <c r="K72" s="362">
        <v>0.24299999999999999</v>
      </c>
      <c r="L72" s="362">
        <v>0.436</v>
      </c>
      <c r="M72" s="362">
        <v>0.49399999999999999</v>
      </c>
      <c r="N72" s="362">
        <v>0.437</v>
      </c>
      <c r="O72" s="362">
        <v>0.50600000000000001</v>
      </c>
      <c r="P72" s="362">
        <v>0.58699999999999997</v>
      </c>
      <c r="Q72" s="362">
        <v>0.58299999999999996</v>
      </c>
      <c r="R72" s="362">
        <v>0.625</v>
      </c>
      <c r="S72" s="362">
        <v>0.52300000000000002</v>
      </c>
      <c r="T72" s="362">
        <v>0.66200000000000003</v>
      </c>
      <c r="U72" s="362">
        <v>0.89700000000000002</v>
      </c>
      <c r="V72" s="362">
        <v>0.73899999999999999</v>
      </c>
      <c r="W72" s="362">
        <v>0.45</v>
      </c>
      <c r="X72" s="362">
        <v>0.51700000000000002</v>
      </c>
      <c r="Y72" s="362">
        <v>0.67500000000000004</v>
      </c>
      <c r="Z72" s="362">
        <v>0.92</v>
      </c>
      <c r="AA72" s="362">
        <v>0.88400000000000001</v>
      </c>
      <c r="AB72" s="362">
        <v>0.83799999999999997</v>
      </c>
      <c r="AC72" s="362">
        <v>0.79600000000000004</v>
      </c>
      <c r="AD72" s="362">
        <v>0.60799999999999998</v>
      </c>
      <c r="AE72" s="362">
        <v>0.84699999999999998</v>
      </c>
      <c r="AF72" s="362">
        <v>0.372</v>
      </c>
      <c r="AG72" s="362">
        <v>0.73899999999999999</v>
      </c>
      <c r="AH72" s="362">
        <v>0.71899999999999997</v>
      </c>
      <c r="AI72" s="362">
        <v>0.86499999999999999</v>
      </c>
      <c r="AJ72" s="362">
        <v>0.83299999999999996</v>
      </c>
      <c r="AK72" s="362">
        <v>0.749</v>
      </c>
      <c r="AL72" s="362">
        <v>0.99299999999999999</v>
      </c>
      <c r="AM72" s="362">
        <v>0.749</v>
      </c>
      <c r="AN72" s="362">
        <v>0.749</v>
      </c>
      <c r="AO72" s="362">
        <v>0.749</v>
      </c>
      <c r="AP72" s="362">
        <v>0.749</v>
      </c>
      <c r="AQ72" s="362">
        <v>0.749</v>
      </c>
      <c r="AR72" s="362">
        <v>0.749</v>
      </c>
      <c r="AS72" s="362">
        <v>0.95</v>
      </c>
      <c r="AT72" s="362">
        <v>0.41699999999999998</v>
      </c>
      <c r="AU72" s="362">
        <v>0.72899999999999998</v>
      </c>
      <c r="AV72" s="362">
        <v>0.872</v>
      </c>
      <c r="AW72" s="362">
        <v>0.77700000000000002</v>
      </c>
      <c r="AX72" s="362">
        <v>0.72837872800000014</v>
      </c>
      <c r="AY72" s="362">
        <v>0.56645343800000003</v>
      </c>
      <c r="AZ72" s="431">
        <v>0.8981464549999999</v>
      </c>
      <c r="BA72" s="365">
        <v>0.88463259500000002</v>
      </c>
      <c r="BB72" s="97">
        <v>-1.7737518039958489E-2</v>
      </c>
      <c r="BC72" s="97">
        <v>1.8325300968907055E-2</v>
      </c>
      <c r="BD72" s="97">
        <v>2.1989716117293309E-4</v>
      </c>
    </row>
    <row r="73" spans="1:58" customFormat="1">
      <c r="A73" t="s">
        <v>54</v>
      </c>
      <c r="B73" s="362">
        <v>22.097000000000001</v>
      </c>
      <c r="C73" s="362">
        <v>22.4859072</v>
      </c>
      <c r="D73" s="362">
        <v>19.383488400000001</v>
      </c>
      <c r="E73" s="362">
        <v>22.870394999999998</v>
      </c>
      <c r="F73" s="362">
        <v>23.2593022</v>
      </c>
      <c r="G73" s="362">
        <v>24.037116600000001</v>
      </c>
      <c r="H73" s="362">
        <v>29.0752326</v>
      </c>
      <c r="I73" s="362">
        <v>32.951046400000003</v>
      </c>
      <c r="J73" s="362">
        <v>36.826860199999999</v>
      </c>
      <c r="K73" s="362">
        <v>41.674942000000001</v>
      </c>
      <c r="L73" s="362">
        <v>43.610639200000001</v>
      </c>
      <c r="M73" s="362">
        <v>44.194000000000003</v>
      </c>
      <c r="N73" s="362">
        <v>46.134116599999999</v>
      </c>
      <c r="O73" s="362">
        <v>43.226151399999999</v>
      </c>
      <c r="P73" s="362">
        <v>48.555947799999998</v>
      </c>
      <c r="Q73" s="362">
        <v>58.221175600000002</v>
      </c>
      <c r="R73" s="362">
        <v>65.5131856</v>
      </c>
      <c r="S73" s="362">
        <v>74.413857199999995</v>
      </c>
      <c r="T73" s="362">
        <v>86.4169476</v>
      </c>
      <c r="U73" s="362">
        <v>86.814693599999998</v>
      </c>
      <c r="V73" s="362">
        <v>92.387557000000001</v>
      </c>
      <c r="W73" s="362">
        <v>94.548643600000005</v>
      </c>
      <c r="X73" s="362">
        <v>100.02428020000001</v>
      </c>
      <c r="Y73" s="362">
        <v>109.1680188</v>
      </c>
      <c r="Z73" s="362">
        <v>118.40898420000001</v>
      </c>
      <c r="AA73" s="362">
        <v>126.74397260000001</v>
      </c>
      <c r="AB73" s="362">
        <v>124.6889516</v>
      </c>
      <c r="AC73" s="362">
        <v>130.68607739999999</v>
      </c>
      <c r="AD73" s="362">
        <v>151.84616460000001</v>
      </c>
      <c r="AE73" s="362">
        <v>167.428969</v>
      </c>
      <c r="AF73" s="362">
        <v>190.57999999999998</v>
      </c>
      <c r="AG73" s="362">
        <v>187.97</v>
      </c>
      <c r="AH73" s="362">
        <v>195.98</v>
      </c>
      <c r="AI73" s="362">
        <v>198.89000000000001</v>
      </c>
      <c r="AJ73" s="362">
        <v>196.57999999999998</v>
      </c>
      <c r="AK73" s="362">
        <v>222.41</v>
      </c>
      <c r="AL73" s="362">
        <v>277.43</v>
      </c>
      <c r="AM73" s="362">
        <v>287.96999999999997</v>
      </c>
      <c r="AN73" s="362">
        <v>283.68</v>
      </c>
      <c r="AO73" s="362">
        <v>353.54399999999998</v>
      </c>
      <c r="AP73" s="362">
        <v>397.017</v>
      </c>
      <c r="AQ73" s="362">
        <v>435.786</v>
      </c>
      <c r="AR73" s="362">
        <v>485.26400000000001</v>
      </c>
      <c r="AS73" s="362">
        <v>636.96</v>
      </c>
      <c r="AT73" s="362">
        <v>615.64</v>
      </c>
      <c r="AU73" s="362">
        <v>711.38314000000003</v>
      </c>
      <c r="AV73" s="362">
        <v>688.04499999999996</v>
      </c>
      <c r="AW73" s="362">
        <v>862.79410999999993</v>
      </c>
      <c r="AX73" s="362">
        <v>909.61127339999996</v>
      </c>
      <c r="AY73" s="362">
        <v>1051.1466737000001</v>
      </c>
      <c r="AZ73" s="431">
        <v>1114.47</v>
      </c>
      <c r="BA73" s="365">
        <v>1162.77</v>
      </c>
      <c r="BB73" s="97">
        <v>4.0488333276701205E-2</v>
      </c>
      <c r="BC73" s="97">
        <v>0.10873032953224415</v>
      </c>
      <c r="BD73" s="97">
        <v>0.28903504521789786</v>
      </c>
      <c r="BF73" s="918"/>
    </row>
    <row r="74" spans="1:58" customFormat="1">
      <c r="A74" t="s">
        <v>165</v>
      </c>
      <c r="B74" s="362">
        <v>0</v>
      </c>
      <c r="C74" s="362">
        <v>0</v>
      </c>
      <c r="D74" s="362">
        <v>0</v>
      </c>
      <c r="E74" s="362">
        <v>0</v>
      </c>
      <c r="F74" s="362">
        <v>0</v>
      </c>
      <c r="G74" s="362">
        <v>0</v>
      </c>
      <c r="H74" s="362">
        <v>0</v>
      </c>
      <c r="I74" s="362">
        <v>0</v>
      </c>
      <c r="J74" s="362">
        <v>0</v>
      </c>
      <c r="K74" s="362">
        <v>0</v>
      </c>
      <c r="L74" s="362">
        <v>0</v>
      </c>
      <c r="M74" s="362">
        <v>0</v>
      </c>
      <c r="N74" s="362">
        <v>0</v>
      </c>
      <c r="O74" s="362">
        <v>0</v>
      </c>
      <c r="P74" s="362">
        <v>0</v>
      </c>
      <c r="Q74" s="362">
        <v>0</v>
      </c>
      <c r="R74" s="362">
        <v>0</v>
      </c>
      <c r="S74" s="362">
        <v>0</v>
      </c>
      <c r="T74" s="362">
        <v>0</v>
      </c>
      <c r="U74" s="362">
        <v>0</v>
      </c>
      <c r="V74" s="362">
        <v>0</v>
      </c>
      <c r="W74" s="362">
        <v>0</v>
      </c>
      <c r="X74" s="362">
        <v>0</v>
      </c>
      <c r="Y74" s="362">
        <v>0</v>
      </c>
      <c r="Z74" s="362">
        <v>0</v>
      </c>
      <c r="AA74" s="362">
        <v>0</v>
      </c>
      <c r="AB74" s="362">
        <v>0</v>
      </c>
      <c r="AC74" s="362">
        <v>0</v>
      </c>
      <c r="AD74" s="362">
        <v>0</v>
      </c>
      <c r="AE74" s="362">
        <v>0</v>
      </c>
      <c r="AF74" s="362">
        <v>0</v>
      </c>
      <c r="AG74" s="362">
        <v>0</v>
      </c>
      <c r="AH74" s="362">
        <v>0</v>
      </c>
      <c r="AI74" s="362">
        <v>0</v>
      </c>
      <c r="AJ74" s="362">
        <v>0</v>
      </c>
      <c r="AK74" s="362">
        <v>0</v>
      </c>
      <c r="AL74" s="362">
        <v>0</v>
      </c>
      <c r="AM74" s="362">
        <v>0</v>
      </c>
      <c r="AN74" s="362">
        <v>0</v>
      </c>
      <c r="AO74" s="362">
        <v>0</v>
      </c>
      <c r="AP74" s="362">
        <v>0</v>
      </c>
      <c r="AQ74" s="362">
        <v>0</v>
      </c>
      <c r="AR74" s="362">
        <v>0</v>
      </c>
      <c r="AS74" s="362">
        <v>0</v>
      </c>
      <c r="AT74" s="362">
        <v>0</v>
      </c>
      <c r="AU74" s="362">
        <v>0</v>
      </c>
      <c r="AV74" s="362">
        <v>0</v>
      </c>
      <c r="AW74" s="362">
        <v>0</v>
      </c>
      <c r="AX74" s="362">
        <v>0</v>
      </c>
      <c r="AY74" s="362">
        <v>0</v>
      </c>
      <c r="AZ74" s="431">
        <v>0</v>
      </c>
      <c r="BA74" s="365">
        <v>0</v>
      </c>
      <c r="BB74" s="97">
        <v>0</v>
      </c>
      <c r="BC74" s="97">
        <v>0</v>
      </c>
      <c r="BD74" s="97">
        <v>0</v>
      </c>
    </row>
    <row r="75" spans="1:58" customFormat="1">
      <c r="A75" t="s">
        <v>100</v>
      </c>
      <c r="B75" s="362">
        <v>19.166937799999999</v>
      </c>
      <c r="C75" s="362">
        <v>20.015462599999999</v>
      </c>
      <c r="D75" s="362">
        <v>22.397519200000001</v>
      </c>
      <c r="E75" s="362">
        <v>25.849070600000001</v>
      </c>
      <c r="F75" s="362">
        <v>28.6995836</v>
      </c>
      <c r="G75" s="362">
        <v>30.436407800000001</v>
      </c>
      <c r="H75" s="362">
        <v>33.384147599999999</v>
      </c>
      <c r="I75" s="362">
        <v>32.403040799999999</v>
      </c>
      <c r="J75" s="362">
        <v>34.506675199999997</v>
      </c>
      <c r="K75" s="362">
        <v>33.202952199999999</v>
      </c>
      <c r="L75" s="362">
        <v>39.668534399999999</v>
      </c>
      <c r="M75" s="362">
        <v>41.498165999999998</v>
      </c>
      <c r="N75" s="362">
        <v>45.276752999999999</v>
      </c>
      <c r="O75" s="362">
        <v>56.174993399999998</v>
      </c>
      <c r="P75" s="362">
        <v>54.168585800000002</v>
      </c>
      <c r="Q75" s="362">
        <v>55.441372999999999</v>
      </c>
      <c r="R75" s="362">
        <v>59.082958599999998</v>
      </c>
      <c r="S75" s="362">
        <v>49.859670800000004</v>
      </c>
      <c r="T75" s="362">
        <v>48.0432974</v>
      </c>
      <c r="U75" s="362">
        <v>53.682451800000003</v>
      </c>
      <c r="V75" s="362">
        <v>51.813045600000002</v>
      </c>
      <c r="W75" s="362">
        <v>52.568762999999997</v>
      </c>
      <c r="X75" s="362">
        <v>48.962532600000003</v>
      </c>
      <c r="Y75" s="362">
        <v>54.614945200000001</v>
      </c>
      <c r="Z75" s="362">
        <v>63.369776600000002</v>
      </c>
      <c r="AA75" s="362">
        <v>66.397065600000005</v>
      </c>
      <c r="AB75" s="362">
        <v>73.918884399999996</v>
      </c>
      <c r="AC75" s="362">
        <v>70.060748200000006</v>
      </c>
      <c r="AD75" s="362">
        <v>70.732496999999995</v>
      </c>
      <c r="AE75" s="362">
        <v>80.212109999999996</v>
      </c>
      <c r="AF75" s="362">
        <v>75.920872599999996</v>
      </c>
      <c r="AG75" s="362">
        <v>69.057544399999998</v>
      </c>
      <c r="AH75" s="362">
        <v>70.211007800000004</v>
      </c>
      <c r="AI75" s="362">
        <v>83.632725600000001</v>
      </c>
      <c r="AJ75" s="362">
        <v>82.249453399999993</v>
      </c>
      <c r="AK75" s="362">
        <v>76.990367399999997</v>
      </c>
      <c r="AL75" s="362">
        <v>72.022961800000004</v>
      </c>
      <c r="AM75" s="362">
        <v>68.544893999999999</v>
      </c>
      <c r="AN75" s="362">
        <v>69.296192000000005</v>
      </c>
      <c r="AO75" s="362">
        <v>83.840437399999999</v>
      </c>
      <c r="AP75" s="362">
        <v>97.42</v>
      </c>
      <c r="AQ75" s="362">
        <v>112.61717438356165</v>
      </c>
      <c r="AR75" s="362">
        <v>122.61294000000001</v>
      </c>
      <c r="AS75" s="362">
        <v>115.16896000000001</v>
      </c>
      <c r="AT75" s="362">
        <v>106.33819</v>
      </c>
      <c r="AU75" s="362">
        <v>108.74431</v>
      </c>
      <c r="AV75" s="362">
        <v>131.70444000000001</v>
      </c>
      <c r="AW75" s="362">
        <v>115.77616999999999</v>
      </c>
      <c r="AX75" s="362">
        <v>131.98292999999998</v>
      </c>
      <c r="AY75" s="362">
        <v>138.99650999999997</v>
      </c>
      <c r="AZ75" s="431">
        <v>133.28254999999999</v>
      </c>
      <c r="BA75" s="365">
        <v>128.79560534246576</v>
      </c>
      <c r="BB75" s="97">
        <v>-3.6305166869775696E-2</v>
      </c>
      <c r="BC75" s="97">
        <v>3.1840373496313745E-2</v>
      </c>
      <c r="BD75" s="97">
        <v>3.2015311380605045E-2</v>
      </c>
    </row>
    <row r="76" spans="1:58" customFormat="1">
      <c r="A76" t="s">
        <v>105</v>
      </c>
      <c r="B76" s="362">
        <v>1.8252122</v>
      </c>
      <c r="C76" s="362">
        <v>2.3732177999999999</v>
      </c>
      <c r="D76" s="362">
        <v>2.6648982000000001</v>
      </c>
      <c r="E76" s="362">
        <v>3.2924530000000001</v>
      </c>
      <c r="F76" s="362">
        <v>3.4427126000000001</v>
      </c>
      <c r="G76" s="362">
        <v>4.1851718</v>
      </c>
      <c r="H76" s="362">
        <v>1.3788528</v>
      </c>
      <c r="I76" s="362">
        <v>1.2330125999999999</v>
      </c>
      <c r="J76" s="362">
        <v>1.5556288</v>
      </c>
      <c r="K76" s="362">
        <v>1.7235659999999999</v>
      </c>
      <c r="L76" s="362">
        <v>1.8075346000000001</v>
      </c>
      <c r="M76" s="362">
        <v>1.060656</v>
      </c>
      <c r="N76" s="362">
        <v>1.7633406</v>
      </c>
      <c r="O76" s="362">
        <v>1.2595289999999999</v>
      </c>
      <c r="P76" s="362">
        <v>1.4009498</v>
      </c>
      <c r="Q76" s="362">
        <v>1.2683678</v>
      </c>
      <c r="R76" s="362">
        <v>1.2639484000000001</v>
      </c>
      <c r="S76" s="362">
        <v>1.3788528</v>
      </c>
      <c r="T76" s="362">
        <v>2.0726985999999998</v>
      </c>
      <c r="U76" s="362">
        <v>2.2627328000000002</v>
      </c>
      <c r="V76" s="362">
        <v>2.7665443999999999</v>
      </c>
      <c r="W76" s="362">
        <v>4.4547552000000001</v>
      </c>
      <c r="X76" s="362">
        <v>4.5829177999999997</v>
      </c>
      <c r="Y76" s="362">
        <v>5.0336965999999999</v>
      </c>
      <c r="Z76" s="362">
        <v>6.2799674000000003</v>
      </c>
      <c r="AA76" s="362">
        <v>5.6745096000000004</v>
      </c>
      <c r="AB76" s="362">
        <v>5.6656708</v>
      </c>
      <c r="AC76" s="362">
        <v>8.5692166000000007</v>
      </c>
      <c r="AD76" s="362">
        <v>7.8400156000000001</v>
      </c>
      <c r="AE76" s="362">
        <v>6.8854252000000002</v>
      </c>
      <c r="AF76" s="362">
        <v>7.5129799999999998</v>
      </c>
      <c r="AG76" s="362">
        <v>8.1405347999999993</v>
      </c>
      <c r="AH76" s="362">
        <v>5.1530203999999999</v>
      </c>
      <c r="AI76" s="362">
        <v>9.6519695999999993</v>
      </c>
      <c r="AJ76" s="362">
        <v>9.3735473999999996</v>
      </c>
      <c r="AK76" s="362">
        <v>10.018779800000001</v>
      </c>
      <c r="AL76" s="362">
        <v>11.6583772</v>
      </c>
      <c r="AM76" s="362">
        <v>9.9436499999999999</v>
      </c>
      <c r="AN76" s="362">
        <v>9.0809999999999995</v>
      </c>
      <c r="AO76" s="362">
        <v>9.673</v>
      </c>
      <c r="AP76" s="362">
        <v>10.759</v>
      </c>
      <c r="AQ76" s="362">
        <v>9.6229999999999993</v>
      </c>
      <c r="AR76" s="362">
        <v>11.286</v>
      </c>
      <c r="AS76" s="362">
        <v>11.528</v>
      </c>
      <c r="AT76" s="362">
        <v>11.384</v>
      </c>
      <c r="AU76" s="362">
        <v>17.456</v>
      </c>
      <c r="AV76" s="362">
        <v>12.419</v>
      </c>
      <c r="AW76" s="362">
        <v>12.798999999999999</v>
      </c>
      <c r="AX76" s="362">
        <v>16.93</v>
      </c>
      <c r="AY76" s="362">
        <v>15.148</v>
      </c>
      <c r="AZ76" s="431">
        <v>13.741</v>
      </c>
      <c r="BA76" s="365">
        <v>14.4445</v>
      </c>
      <c r="BB76" s="97">
        <v>4.8325023870567252E-2</v>
      </c>
      <c r="BC76" s="97">
        <v>2.4765847544633957E-2</v>
      </c>
      <c r="BD76" s="97">
        <v>3.5905352826869686E-3</v>
      </c>
    </row>
    <row r="77" spans="1:58" customFormat="1">
      <c r="A77" t="s">
        <v>166</v>
      </c>
      <c r="B77" s="362">
        <v>70.0445256</v>
      </c>
      <c r="C77" s="362">
        <v>79.810723400000001</v>
      </c>
      <c r="D77" s="362">
        <v>69.003555599999999</v>
      </c>
      <c r="E77" s="362">
        <v>69.204074800000001</v>
      </c>
      <c r="F77" s="362">
        <v>76.580572599999996</v>
      </c>
      <c r="G77" s="362">
        <v>73.408475600000003</v>
      </c>
      <c r="H77" s="362">
        <v>79.408032599999999</v>
      </c>
      <c r="I77" s="362">
        <v>83.948402600000009</v>
      </c>
      <c r="J77" s="362">
        <v>69.973474799999991</v>
      </c>
      <c r="K77" s="362">
        <v>79.009248200000002</v>
      </c>
      <c r="L77" s="362">
        <v>80.677527400000002</v>
      </c>
      <c r="M77" s="362">
        <v>83.517289599999998</v>
      </c>
      <c r="N77" s="362">
        <v>72.223126600000001</v>
      </c>
      <c r="O77" s="362">
        <v>68.271486600000003</v>
      </c>
      <c r="P77" s="362">
        <v>79.111755600000009</v>
      </c>
      <c r="Q77" s="362">
        <v>86.355760000000004</v>
      </c>
      <c r="R77" s="362">
        <v>86.850885600000012</v>
      </c>
      <c r="S77" s="362">
        <v>78.711603400000001</v>
      </c>
      <c r="T77" s="362">
        <v>86.862441799999999</v>
      </c>
      <c r="U77" s="362">
        <v>68.923093000000009</v>
      </c>
      <c r="V77" s="362">
        <v>82.514217000000002</v>
      </c>
      <c r="W77" s="362">
        <v>75.602761799999996</v>
      </c>
      <c r="X77" s="362">
        <v>76.011935600000001</v>
      </c>
      <c r="Y77" s="362">
        <v>82.273510799999997</v>
      </c>
      <c r="Z77" s="362">
        <v>90.970443399999994</v>
      </c>
      <c r="AA77" s="362">
        <v>87.346894800000001</v>
      </c>
      <c r="AB77" s="362">
        <v>95.289862999999997</v>
      </c>
      <c r="AC77" s="362">
        <v>81.330258200000003</v>
      </c>
      <c r="AD77" s="362">
        <v>95.151460400000005</v>
      </c>
      <c r="AE77" s="362">
        <v>68.363139200000006</v>
      </c>
      <c r="AF77" s="362">
        <v>78.715478000000004</v>
      </c>
      <c r="AG77" s="362">
        <v>78.046533799999992</v>
      </c>
      <c r="AH77" s="362">
        <v>83.142571000000004</v>
      </c>
      <c r="AI77" s="362">
        <v>94.144290800000007</v>
      </c>
      <c r="AJ77" s="362">
        <v>83.553592600000002</v>
      </c>
      <c r="AK77" s="362">
        <v>81.754062199999993</v>
      </c>
      <c r="AL77" s="362">
        <v>82.155648400000004</v>
      </c>
      <c r="AM77" s="362">
        <v>83.645144599999995</v>
      </c>
      <c r="AN77" s="362">
        <v>93.432000000000002</v>
      </c>
      <c r="AO77" s="362">
        <v>93.030999999999992</v>
      </c>
      <c r="AP77" s="362">
        <v>77.10649915811716</v>
      </c>
      <c r="AQ77" s="362">
        <v>87.763006062238347</v>
      </c>
      <c r="AR77" s="362">
        <v>74.695740319787291</v>
      </c>
      <c r="AS77" s="362">
        <v>74.44037292026907</v>
      </c>
      <c r="AT77" s="362">
        <v>68.796220090623422</v>
      </c>
      <c r="AU77" s="362">
        <v>86.913726947243717</v>
      </c>
      <c r="AV77" s="362">
        <v>80.765760650941559</v>
      </c>
      <c r="AW77" s="362">
        <v>76.056990265659664</v>
      </c>
      <c r="AX77" s="362">
        <v>78.003570532001248</v>
      </c>
      <c r="AY77" s="362">
        <v>79.972578044476151</v>
      </c>
      <c r="AZ77" s="431">
        <v>83.840115809081809</v>
      </c>
      <c r="BA77" s="365">
        <v>79.986342192270442</v>
      </c>
      <c r="BB77" s="97">
        <v>-4.8572398738604305E-2</v>
      </c>
      <c r="BC77" s="97">
        <v>8.4075495532986988E-3</v>
      </c>
      <c r="BD77" s="97">
        <v>1.9882570097574881E-2</v>
      </c>
    </row>
    <row r="78" spans="1:58" customFormat="1">
      <c r="A78" t="s">
        <v>106</v>
      </c>
      <c r="B78" s="362">
        <v>0.59661900000000001</v>
      </c>
      <c r="C78" s="362">
        <v>0.70710399999999995</v>
      </c>
      <c r="D78" s="362">
        <v>0.73803980000000002</v>
      </c>
      <c r="E78" s="362">
        <v>0.81758900000000001</v>
      </c>
      <c r="F78" s="362">
        <v>1.0297202000000001</v>
      </c>
      <c r="G78" s="362">
        <v>1.303723</v>
      </c>
      <c r="H78" s="362">
        <v>1.3125617999999999</v>
      </c>
      <c r="I78" s="362">
        <v>1.2418514</v>
      </c>
      <c r="J78" s="362">
        <v>1.3081423999999999</v>
      </c>
      <c r="K78" s="362">
        <v>1.2948842</v>
      </c>
      <c r="L78" s="362">
        <v>1.2948842</v>
      </c>
      <c r="M78" s="362">
        <v>1.1843992000000001</v>
      </c>
      <c r="N78" s="362">
        <v>0.98994559999999998</v>
      </c>
      <c r="O78" s="362">
        <v>1.0650754</v>
      </c>
      <c r="P78" s="362">
        <v>1.303723</v>
      </c>
      <c r="Q78" s="362">
        <v>1.6616944</v>
      </c>
      <c r="R78" s="362">
        <v>1.8384704000000001</v>
      </c>
      <c r="S78" s="362">
        <v>1.76776</v>
      </c>
      <c r="T78" s="362">
        <v>2.0594404000000002</v>
      </c>
      <c r="U78" s="362">
        <v>4.0702673999999996</v>
      </c>
      <c r="V78" s="362">
        <v>3.7697482</v>
      </c>
      <c r="W78" s="362">
        <v>4.0702673999999996</v>
      </c>
      <c r="X78" s="362">
        <v>4.9099534</v>
      </c>
      <c r="Y78" s="362">
        <v>5.6037992000000001</v>
      </c>
      <c r="Z78" s="362">
        <v>5.2900217999999999</v>
      </c>
      <c r="AA78" s="362">
        <v>3.9774600000000002</v>
      </c>
      <c r="AB78" s="362">
        <v>4.441497</v>
      </c>
      <c r="AC78" s="362">
        <v>4.2859999999999996</v>
      </c>
      <c r="AD78" s="362">
        <v>4.8529999999999998</v>
      </c>
      <c r="AE78" s="362">
        <v>6.4829999999999997</v>
      </c>
      <c r="AF78" s="362">
        <v>6.1840000000000002</v>
      </c>
      <c r="AG78" s="362">
        <v>5.1840000000000002</v>
      </c>
      <c r="AH78" s="362">
        <v>4.1340000000000003</v>
      </c>
      <c r="AI78" s="362">
        <v>4.4569999999999999</v>
      </c>
      <c r="AJ78" s="362">
        <v>7.5519999999999996</v>
      </c>
      <c r="AK78" s="362">
        <v>6.9939999999999998</v>
      </c>
      <c r="AL78" s="362">
        <v>6.0659999999999998</v>
      </c>
      <c r="AM78" s="362">
        <v>5.415</v>
      </c>
      <c r="AN78" s="362">
        <v>5.09</v>
      </c>
      <c r="AO78" s="362">
        <v>5.5730000000000004</v>
      </c>
      <c r="AP78" s="362">
        <v>6.0069999999999997</v>
      </c>
      <c r="AQ78" s="362">
        <v>6.3230000000000004</v>
      </c>
      <c r="AR78" s="362">
        <v>5.9569999999999999</v>
      </c>
      <c r="AS78" s="362">
        <v>7.8070000000000004</v>
      </c>
      <c r="AT78" s="362">
        <v>6.8879999999999999</v>
      </c>
      <c r="AU78" s="362">
        <v>6.3540000000000001</v>
      </c>
      <c r="AV78" s="362">
        <v>8.0120000000000005</v>
      </c>
      <c r="AW78" s="362">
        <v>9.1815300000000004</v>
      </c>
      <c r="AX78" s="362">
        <v>11.6912</v>
      </c>
      <c r="AY78" s="362">
        <v>13.446879999999998</v>
      </c>
      <c r="AZ78" s="431">
        <v>15.458920000000001</v>
      </c>
      <c r="BA78" s="365">
        <v>18.519762097399997</v>
      </c>
      <c r="BB78" s="97">
        <v>0.19472522365798706</v>
      </c>
      <c r="BC78" s="97">
        <v>9.9137820266955723E-2</v>
      </c>
      <c r="BD78" s="97">
        <v>4.6035417797558598E-3</v>
      </c>
    </row>
    <row r="79" spans="1:58" customFormat="1">
      <c r="A79" t="s">
        <v>167</v>
      </c>
      <c r="B79" s="362">
        <v>10.018779800000001</v>
      </c>
      <c r="C79" s="362">
        <v>10.805433000000001</v>
      </c>
      <c r="D79" s="362">
        <v>11.220856599999999</v>
      </c>
      <c r="E79" s="362">
        <v>11.773281600000001</v>
      </c>
      <c r="F79" s="362">
        <v>11.6362802</v>
      </c>
      <c r="G79" s="362">
        <v>12.670419799999999</v>
      </c>
      <c r="H79" s="362">
        <v>14.393985799999999</v>
      </c>
      <c r="I79" s="362">
        <v>15.2646076</v>
      </c>
      <c r="J79" s="362">
        <v>15.096670400000001</v>
      </c>
      <c r="K79" s="362">
        <v>15.188888888888709</v>
      </c>
      <c r="L79" s="362">
        <v>16.663636363636154</v>
      </c>
      <c r="M79" s="362">
        <v>15.498989898989723</v>
      </c>
      <c r="N79" s="362">
        <v>14.720202020201844</v>
      </c>
      <c r="O79" s="362">
        <v>15.659595959595784</v>
      </c>
      <c r="P79" s="362">
        <v>18.443434343434134</v>
      </c>
      <c r="Q79" s="362">
        <v>19.364646464646235</v>
      </c>
      <c r="R79" s="362">
        <v>19.67979797979773</v>
      </c>
      <c r="S79" s="362">
        <v>18.304040404040183</v>
      </c>
      <c r="T79" s="362">
        <v>19.751515151514937</v>
      </c>
      <c r="U79" s="362">
        <v>20.376767676767439</v>
      </c>
      <c r="V79" s="362">
        <v>19.707865433831511</v>
      </c>
      <c r="W79" s="362">
        <v>22.097692808391106</v>
      </c>
      <c r="X79" s="362">
        <v>21.928559659260412</v>
      </c>
      <c r="Y79" s="362">
        <v>22.962657145089537</v>
      </c>
      <c r="Z79" s="362">
        <v>22.558857294700612</v>
      </c>
      <c r="AA79" s="362">
        <v>23.185302642041396</v>
      </c>
      <c r="AB79" s="362">
        <v>22.894463896352224</v>
      </c>
      <c r="AC79" s="362">
        <v>21.092670181513817</v>
      </c>
      <c r="AD79" s="362">
        <v>23.492892848424617</v>
      </c>
      <c r="AE79" s="362">
        <v>25.83708029155494</v>
      </c>
      <c r="AF79" s="362">
        <v>27.534759287850022</v>
      </c>
      <c r="AG79" s="362">
        <v>26.182929267552094</v>
      </c>
      <c r="AH79" s="362">
        <v>23.258165656565374</v>
      </c>
      <c r="AI79" s="362">
        <v>25.319326262625971</v>
      </c>
      <c r="AJ79" s="362">
        <v>22.919527272727024</v>
      </c>
      <c r="AK79" s="362">
        <v>24.434976767676474</v>
      </c>
      <c r="AL79" s="362">
        <v>21.681168686868446</v>
      </c>
      <c r="AM79" s="362">
        <v>24.865807880559785</v>
      </c>
      <c r="AN79" s="362">
        <v>23.625706052095659</v>
      </c>
      <c r="AO79" s="362">
        <v>27.233714059848172</v>
      </c>
      <c r="AP79" s="362">
        <v>23.330165817676512</v>
      </c>
      <c r="AQ79" s="362">
        <v>23.566757722095673</v>
      </c>
      <c r="AR79" s="362">
        <v>23.647040773232057</v>
      </c>
      <c r="AS79" s="362">
        <v>22.350371489266394</v>
      </c>
      <c r="AT79" s="362">
        <v>24.215194386663047</v>
      </c>
      <c r="AU79" s="362">
        <v>24.728229851665279</v>
      </c>
      <c r="AV79" s="362">
        <v>25.112197585380692</v>
      </c>
      <c r="AW79" s="362">
        <v>22.896184225240322</v>
      </c>
      <c r="AX79" s="362">
        <v>23.059811308281962</v>
      </c>
      <c r="AY79" s="362">
        <v>24.367046455966374</v>
      </c>
      <c r="AZ79" s="431">
        <v>24.600666865103733</v>
      </c>
      <c r="BA79" s="365">
        <v>25.987882189607273</v>
      </c>
      <c r="BB79" s="97">
        <v>5.350302856123057E-2</v>
      </c>
      <c r="BC79" s="97">
        <v>5.3167195970664771E-3</v>
      </c>
      <c r="BD79" s="97">
        <v>6.4599264719510914E-3</v>
      </c>
    </row>
    <row r="80" spans="1:58" customFormat="1">
      <c r="A80" t="s">
        <v>168</v>
      </c>
      <c r="B80" s="362">
        <v>2.1964418000000001</v>
      </c>
      <c r="C80" s="362">
        <v>2.1964418000000001</v>
      </c>
      <c r="D80" s="362">
        <v>2.6030266000000002</v>
      </c>
      <c r="E80" s="362">
        <v>3.1289351999999999</v>
      </c>
      <c r="F80" s="362">
        <v>3.3012918</v>
      </c>
      <c r="G80" s="362">
        <v>2.9212234000000001</v>
      </c>
      <c r="H80" s="362">
        <v>3.8139422000000001</v>
      </c>
      <c r="I80" s="362">
        <v>4.0128152000000004</v>
      </c>
      <c r="J80" s="362">
        <v>4.2337851999999998</v>
      </c>
      <c r="K80" s="362">
        <v>4.2558822000000003</v>
      </c>
      <c r="L80" s="362">
        <v>4.8966951999999999</v>
      </c>
      <c r="M80" s="362">
        <v>5.3165382000000001</v>
      </c>
      <c r="N80" s="362">
        <v>6.3153226</v>
      </c>
      <c r="O80" s="362">
        <v>7.8400156000000001</v>
      </c>
      <c r="P80" s="362">
        <v>8.4764092000000009</v>
      </c>
      <c r="Q80" s="362">
        <v>8.8874133999999998</v>
      </c>
      <c r="R80" s="362">
        <v>9.2807399999999998</v>
      </c>
      <c r="S80" s="362">
        <v>10.443042200000001</v>
      </c>
      <c r="T80" s="362">
        <v>12.095897799999999</v>
      </c>
      <c r="U80" s="362">
        <v>12.5378378</v>
      </c>
      <c r="V80" s="362">
        <v>13.0239718</v>
      </c>
      <c r="W80" s="362">
        <v>12.4538692</v>
      </c>
      <c r="X80" s="362">
        <v>16.373877</v>
      </c>
      <c r="Y80" s="362">
        <v>17.1649496</v>
      </c>
      <c r="Z80" s="362">
        <v>17.443371800000001</v>
      </c>
      <c r="AA80" s="362">
        <v>17.085400400000001</v>
      </c>
      <c r="AB80" s="362">
        <v>18.283057800000002</v>
      </c>
      <c r="AC80" s="362">
        <v>19.9447522</v>
      </c>
      <c r="AD80" s="362">
        <v>21.9334822</v>
      </c>
      <c r="AE80" s="362">
        <v>21.526897399999999</v>
      </c>
      <c r="AF80" s="362">
        <v>22.746651799999999</v>
      </c>
      <c r="AG80" s="362">
        <v>24.797253399999999</v>
      </c>
      <c r="AH80" s="362">
        <v>18.446575599999999</v>
      </c>
      <c r="AI80" s="362">
        <v>24.107827</v>
      </c>
      <c r="AJ80" s="362">
        <v>21.504800400000001</v>
      </c>
      <c r="AK80" s="362">
        <v>17.558276200000002</v>
      </c>
      <c r="AL80" s="362">
        <v>18.291896600000001</v>
      </c>
      <c r="AM80" s="362">
        <v>20.417628000000001</v>
      </c>
      <c r="AN80" s="362">
        <v>24.5975</v>
      </c>
      <c r="AO80" s="362">
        <v>26.216000000000001</v>
      </c>
      <c r="AP80" s="362">
        <v>30.699000000000002</v>
      </c>
      <c r="AQ80" s="362">
        <v>30.247</v>
      </c>
      <c r="AR80" s="362">
        <v>31.622</v>
      </c>
      <c r="AS80" s="362">
        <v>26.963999999999999</v>
      </c>
      <c r="AT80" s="362">
        <v>28.18</v>
      </c>
      <c r="AU80" s="362">
        <v>29.475000000000001</v>
      </c>
      <c r="AV80" s="362">
        <v>30.569500000000001</v>
      </c>
      <c r="AW80" s="362">
        <v>29.476500000000001</v>
      </c>
      <c r="AX80" s="362">
        <v>30.895</v>
      </c>
      <c r="AY80" s="362">
        <v>31.898</v>
      </c>
      <c r="AZ80" s="431">
        <v>32.277500000000003</v>
      </c>
      <c r="BA80" s="365">
        <v>34.048499999999997</v>
      </c>
      <c r="BB80" s="97">
        <v>5.1985789217734002E-2</v>
      </c>
      <c r="BC80" s="97">
        <v>5.0266225195636505E-3</v>
      </c>
      <c r="BD80" s="97">
        <v>8.4635910258276346E-3</v>
      </c>
    </row>
    <row r="81" spans="1:57" customFormat="1">
      <c r="A81" t="s">
        <v>169</v>
      </c>
      <c r="B81" s="362">
        <v>0.76013679999999995</v>
      </c>
      <c r="C81" s="362">
        <v>0.79549199999999998</v>
      </c>
      <c r="D81" s="362">
        <v>1.0739141999999999</v>
      </c>
      <c r="E81" s="362">
        <v>0.70268459999999999</v>
      </c>
      <c r="F81" s="362">
        <v>0.79991140000000005</v>
      </c>
      <c r="G81" s="362">
        <v>1.5423705999999999</v>
      </c>
      <c r="H81" s="362">
        <v>1.7058884000000001</v>
      </c>
      <c r="I81" s="362">
        <v>1.4318856</v>
      </c>
      <c r="J81" s="362">
        <v>1.8473092</v>
      </c>
      <c r="K81" s="362">
        <v>2.2229581999999999</v>
      </c>
      <c r="L81" s="362">
        <v>2.2229581999999999</v>
      </c>
      <c r="M81" s="362">
        <v>2.6339624000000001</v>
      </c>
      <c r="N81" s="362">
        <v>1.9268584</v>
      </c>
      <c r="O81" s="362">
        <v>2.8018996</v>
      </c>
      <c r="P81" s="362">
        <v>2.7753831999999998</v>
      </c>
      <c r="Q81" s="362">
        <v>3.4382931999999999</v>
      </c>
      <c r="R81" s="362">
        <v>3.6901989999999998</v>
      </c>
      <c r="S81" s="362">
        <v>3.8183615999999998</v>
      </c>
      <c r="T81" s="362">
        <v>2.960998</v>
      </c>
      <c r="U81" s="362">
        <v>5.2148919999999999</v>
      </c>
      <c r="V81" s="362">
        <v>5.5728634000000001</v>
      </c>
      <c r="W81" s="362">
        <v>6.0015451999999998</v>
      </c>
      <c r="X81" s="362">
        <v>5.2458277999999998</v>
      </c>
      <c r="Y81" s="362">
        <v>6.2667092000000002</v>
      </c>
      <c r="Z81" s="362">
        <v>6.4876791999999996</v>
      </c>
      <c r="AA81" s="362">
        <v>6.0620000000000003</v>
      </c>
      <c r="AB81" s="362">
        <v>5.1449999999999996</v>
      </c>
      <c r="AC81" s="362">
        <v>4.4400000000000004</v>
      </c>
      <c r="AD81" s="362">
        <v>5.03</v>
      </c>
      <c r="AE81" s="362">
        <v>5.8620000000000001</v>
      </c>
      <c r="AF81" s="362">
        <v>6.2320000000000002</v>
      </c>
      <c r="AG81" s="362">
        <v>7.03</v>
      </c>
      <c r="AH81" s="362">
        <v>6.069</v>
      </c>
      <c r="AI81" s="362">
        <v>5.0659999999999998</v>
      </c>
      <c r="AJ81" s="362">
        <v>7.84</v>
      </c>
      <c r="AK81" s="362">
        <v>7.7990000000000004</v>
      </c>
      <c r="AL81" s="362">
        <v>7.1040000000000001</v>
      </c>
      <c r="AM81" s="362">
        <v>7.0329730000000001</v>
      </c>
      <c r="AN81" s="362">
        <v>7.8698199999999998</v>
      </c>
      <c r="AO81" s="362">
        <v>8.5926810000000007</v>
      </c>
      <c r="AP81" s="362">
        <v>8.3867729999999998</v>
      </c>
      <c r="AQ81" s="362">
        <v>9.9394130000000001</v>
      </c>
      <c r="AR81" s="362">
        <v>8.5634330000000016</v>
      </c>
      <c r="AS81" s="362">
        <v>9.8425339999999988</v>
      </c>
      <c r="AT81" s="362">
        <v>9.7875669999999992</v>
      </c>
      <c r="AU81" s="362">
        <v>7.8034049999999997</v>
      </c>
      <c r="AV81" s="362">
        <v>9.6975319999999989</v>
      </c>
      <c r="AW81" s="362">
        <v>10.252134</v>
      </c>
      <c r="AX81" s="362">
        <v>10.019308000000001</v>
      </c>
      <c r="AY81" s="362">
        <v>9.1372729999999986</v>
      </c>
      <c r="AZ81" s="431">
        <v>8.6650779999999994</v>
      </c>
      <c r="BA81" s="365">
        <v>9.2738963025346273</v>
      </c>
      <c r="BB81" s="97">
        <v>6.7336934306514884E-2</v>
      </c>
      <c r="BC81" s="97">
        <v>3.2698446086951716E-3</v>
      </c>
      <c r="BD81" s="97">
        <v>2.305254725482419E-3</v>
      </c>
    </row>
    <row r="82" spans="1:57" customFormat="1">
      <c r="A82" t="s">
        <v>170</v>
      </c>
      <c r="B82" s="362">
        <v>0</v>
      </c>
      <c r="C82" s="362">
        <v>0</v>
      </c>
      <c r="D82" s="362">
        <v>0</v>
      </c>
      <c r="E82" s="362">
        <v>0</v>
      </c>
      <c r="F82" s="362">
        <v>0</v>
      </c>
      <c r="G82" s="362">
        <v>0</v>
      </c>
      <c r="H82" s="362">
        <v>0</v>
      </c>
      <c r="I82" s="362">
        <v>0</v>
      </c>
      <c r="J82" s="362">
        <v>0</v>
      </c>
      <c r="K82" s="362">
        <v>0</v>
      </c>
      <c r="L82" s="362">
        <v>0</v>
      </c>
      <c r="M82" s="362">
        <v>0</v>
      </c>
      <c r="N82" s="362">
        <v>0</v>
      </c>
      <c r="O82" s="362">
        <v>0</v>
      </c>
      <c r="P82" s="362">
        <v>0</v>
      </c>
      <c r="Q82" s="362">
        <v>0</v>
      </c>
      <c r="R82" s="362">
        <v>0</v>
      </c>
      <c r="S82" s="362">
        <v>0</v>
      </c>
      <c r="T82" s="362">
        <v>0</v>
      </c>
      <c r="U82" s="362">
        <v>0</v>
      </c>
      <c r="V82" s="362">
        <v>0</v>
      </c>
      <c r="W82" s="362">
        <v>0</v>
      </c>
      <c r="X82" s="362">
        <v>0</v>
      </c>
      <c r="Y82" s="362">
        <v>0</v>
      </c>
      <c r="Z82" s="362">
        <v>0</v>
      </c>
      <c r="AA82" s="362">
        <v>0</v>
      </c>
      <c r="AB82" s="362">
        <v>0</v>
      </c>
      <c r="AC82" s="362">
        <v>0</v>
      </c>
      <c r="AD82" s="362">
        <v>0</v>
      </c>
      <c r="AE82" s="362">
        <v>0</v>
      </c>
      <c r="AF82" s="362">
        <v>0</v>
      </c>
      <c r="AG82" s="362">
        <v>0</v>
      </c>
      <c r="AH82" s="362">
        <v>0</v>
      </c>
      <c r="AI82" s="362">
        <v>0</v>
      </c>
      <c r="AJ82" s="362">
        <v>0</v>
      </c>
      <c r="AK82" s="362">
        <v>0</v>
      </c>
      <c r="AL82" s="362">
        <v>0</v>
      </c>
      <c r="AM82" s="362">
        <v>0</v>
      </c>
      <c r="AN82" s="362">
        <v>0</v>
      </c>
      <c r="AO82" s="362">
        <v>0</v>
      </c>
      <c r="AP82" s="362">
        <v>0</v>
      </c>
      <c r="AQ82" s="362">
        <v>0</v>
      </c>
      <c r="AR82" s="362">
        <v>0</v>
      </c>
      <c r="AS82" s="362">
        <v>0</v>
      </c>
      <c r="AT82" s="362">
        <v>0</v>
      </c>
      <c r="AU82" s="362">
        <v>0</v>
      </c>
      <c r="AV82" s="362">
        <v>0</v>
      </c>
      <c r="AW82" s="362">
        <v>0</v>
      </c>
      <c r="AX82" s="362">
        <v>0</v>
      </c>
      <c r="AY82" s="362">
        <v>0</v>
      </c>
      <c r="AZ82" s="431">
        <v>0</v>
      </c>
      <c r="BA82" s="365">
        <v>0</v>
      </c>
      <c r="BB82" s="97">
        <v>0</v>
      </c>
      <c r="BC82" s="97">
        <v>0</v>
      </c>
      <c r="BD82" s="97">
        <v>0</v>
      </c>
    </row>
    <row r="83" spans="1:57" customFormat="1">
      <c r="A83" t="s">
        <v>171</v>
      </c>
      <c r="B83" s="362">
        <v>0.71042700000000003</v>
      </c>
      <c r="C83" s="362">
        <v>0.98532200000000003</v>
      </c>
      <c r="D83" s="362">
        <v>0.9531710000000001</v>
      </c>
      <c r="E83" s="362">
        <v>0.92948299999999995</v>
      </c>
      <c r="F83" s="362">
        <v>1.428512</v>
      </c>
      <c r="G83" s="362">
        <v>1.2206839999999999</v>
      </c>
      <c r="H83" s="362">
        <v>1.319976</v>
      </c>
      <c r="I83" s="362">
        <v>1.3680760000000001</v>
      </c>
      <c r="J83" s="362">
        <v>1.284465</v>
      </c>
      <c r="K83" s="362">
        <v>1.9058580000000001</v>
      </c>
      <c r="L83" s="362">
        <v>1.682809</v>
      </c>
      <c r="M83" s="362">
        <v>1.7886610000000001</v>
      </c>
      <c r="N83" s="362">
        <v>1.3927290000000001</v>
      </c>
      <c r="O83" s="362">
        <v>1.8075239999999999</v>
      </c>
      <c r="P83" s="362">
        <v>2.2961680000000002</v>
      </c>
      <c r="Q83" s="362">
        <v>1.9203749999999999</v>
      </c>
      <c r="R83" s="362">
        <v>2.5977070000000002</v>
      </c>
      <c r="S83" s="362">
        <v>1.7153620000000003</v>
      </c>
      <c r="T83" s="362">
        <v>2.2941910000000001</v>
      </c>
      <c r="U83" s="362">
        <v>1.9981430000000002</v>
      </c>
      <c r="V83" s="362">
        <v>3.1849659999999997</v>
      </c>
      <c r="W83" s="362">
        <v>3.10988</v>
      </c>
      <c r="X83" s="362">
        <v>3.9653710000000002</v>
      </c>
      <c r="Y83" s="362">
        <v>1.9872319999999997</v>
      </c>
      <c r="Z83" s="362">
        <v>2.9639689999999996</v>
      </c>
      <c r="AA83" s="362">
        <v>4.6839460000000006</v>
      </c>
      <c r="AB83" s="362">
        <v>3.486046</v>
      </c>
      <c r="AC83" s="362">
        <v>3.0974479999999995</v>
      </c>
      <c r="AD83" s="362">
        <v>4.2275489999999998</v>
      </c>
      <c r="AE83" s="362">
        <v>2.3460920000000005</v>
      </c>
      <c r="AF83" s="362">
        <v>2.7599230000000001</v>
      </c>
      <c r="AG83" s="362">
        <v>2.4243569999999997</v>
      </c>
      <c r="AH83" s="362">
        <v>2.8139919999999994</v>
      </c>
      <c r="AI83" s="362">
        <v>4.2794179999999997</v>
      </c>
      <c r="AJ83" s="362">
        <v>4.1592600000000006</v>
      </c>
      <c r="AK83" s="362">
        <v>4.0095530000000004</v>
      </c>
      <c r="AL83" s="362">
        <v>2.3299387630000004</v>
      </c>
      <c r="AM83" s="362">
        <v>3.2327773080000006</v>
      </c>
      <c r="AN83" s="362">
        <v>4.8855769899999988</v>
      </c>
      <c r="AO83" s="362">
        <v>4.3110796979999995</v>
      </c>
      <c r="AP83" s="362">
        <v>3.6732999819999996</v>
      </c>
      <c r="AQ83" s="362">
        <v>3.4675378270000006</v>
      </c>
      <c r="AR83" s="362">
        <v>3.6316492069999997</v>
      </c>
      <c r="AS83" s="362">
        <v>3.0701113469999997</v>
      </c>
      <c r="AT83" s="362">
        <v>2.8131712449999999</v>
      </c>
      <c r="AU83" s="362">
        <v>3.6819687829999999</v>
      </c>
      <c r="AV83" s="362">
        <v>4.5976670160000008</v>
      </c>
      <c r="AW83" s="362">
        <v>3.9690390000000004</v>
      </c>
      <c r="AX83" s="362">
        <v>4.2892670000000006</v>
      </c>
      <c r="AY83" s="362">
        <v>2.7514190000000003</v>
      </c>
      <c r="AZ83" s="431">
        <v>2.1457193059999993</v>
      </c>
      <c r="BA83" s="365">
        <v>2.4559359029043435</v>
      </c>
      <c r="BB83" s="97">
        <v>0.14144738720981587</v>
      </c>
      <c r="BC83" s="97">
        <v>-5.2341960733340853E-2</v>
      </c>
      <c r="BD83" s="97">
        <v>6.1048319508433821E-4</v>
      </c>
    </row>
    <row r="84" spans="1:57" customFormat="1">
      <c r="A84" t="s">
        <v>172</v>
      </c>
      <c r="B84" s="362">
        <v>3.6725213999999999</v>
      </c>
      <c r="C84" s="362">
        <v>3.8139422000000001</v>
      </c>
      <c r="D84" s="362">
        <v>3.5929722000000002</v>
      </c>
      <c r="E84" s="362">
        <v>5.2325695999999997</v>
      </c>
      <c r="F84" s="362">
        <v>3.9862988000000001</v>
      </c>
      <c r="G84" s="362">
        <v>3.557617</v>
      </c>
      <c r="H84" s="362">
        <v>3.0935800000000002</v>
      </c>
      <c r="I84" s="362">
        <v>3.6415856</v>
      </c>
      <c r="J84" s="362">
        <v>3.3940991999999999</v>
      </c>
      <c r="K84" s="362">
        <v>4.7110804000000002</v>
      </c>
      <c r="L84" s="362">
        <v>5.2546666000000002</v>
      </c>
      <c r="M84" s="362">
        <v>4.2779791999999999</v>
      </c>
      <c r="N84" s="362">
        <v>4.0260733999999996</v>
      </c>
      <c r="O84" s="362">
        <v>4.9674056000000002</v>
      </c>
      <c r="P84" s="362">
        <v>4.5696595999999996</v>
      </c>
      <c r="Q84" s="362">
        <v>2.9300622000000001</v>
      </c>
      <c r="R84" s="362">
        <v>4.7906295999999999</v>
      </c>
      <c r="S84" s="362">
        <v>4.967244</v>
      </c>
      <c r="T84" s="362">
        <v>4.9877500000000001</v>
      </c>
      <c r="U84" s="362">
        <v>4.3853010000000001</v>
      </c>
      <c r="V84" s="362">
        <v>6.0011289999999997</v>
      </c>
      <c r="W84" s="362">
        <v>6.1299220000000005</v>
      </c>
      <c r="X84" s="362">
        <v>5.5089510000000006</v>
      </c>
      <c r="Y84" s="362">
        <v>4.6769689999999997</v>
      </c>
      <c r="Z84" s="362">
        <v>4.8634539999999991</v>
      </c>
      <c r="AA84" s="362">
        <v>6.3811790000000004</v>
      </c>
      <c r="AB84" s="362">
        <v>3.8536459999999999</v>
      </c>
      <c r="AC84" s="362">
        <v>6.5559919999999998</v>
      </c>
      <c r="AD84" s="362">
        <v>4.1088310000000003</v>
      </c>
      <c r="AE84" s="362">
        <v>5.0615250000000014</v>
      </c>
      <c r="AF84" s="362">
        <v>4.8394640000000004</v>
      </c>
      <c r="AG84" s="362">
        <v>4.7430540000000008</v>
      </c>
      <c r="AH84" s="362">
        <v>5.2454809999999998</v>
      </c>
      <c r="AI84" s="362">
        <v>6.2018580000000005</v>
      </c>
      <c r="AJ84" s="362">
        <v>5.0510250000000001</v>
      </c>
      <c r="AK84" s="362">
        <v>4.5599790000000011</v>
      </c>
      <c r="AL84" s="362">
        <v>5.0902980000000015</v>
      </c>
      <c r="AM84" s="362">
        <v>2.7789010000000003</v>
      </c>
      <c r="AN84" s="362">
        <v>3.0345169999999997</v>
      </c>
      <c r="AO84" s="362">
        <v>3.2098679999999993</v>
      </c>
      <c r="AP84" s="362">
        <v>3.9861610000000001</v>
      </c>
      <c r="AQ84" s="362">
        <v>4.0883510000000003</v>
      </c>
      <c r="AR84" s="362">
        <v>4.4175490000000002</v>
      </c>
      <c r="AS84" s="362">
        <v>4.305104</v>
      </c>
      <c r="AT84" s="362">
        <v>3.7482859999999993</v>
      </c>
      <c r="AU84" s="362">
        <v>4.1941000000000006</v>
      </c>
      <c r="AV84" s="362">
        <v>3.999727</v>
      </c>
      <c r="AW84" s="362">
        <v>5.6695570000000002</v>
      </c>
      <c r="AX84" s="362">
        <v>5.4228900000000007</v>
      </c>
      <c r="AY84" s="362">
        <v>4.317863</v>
      </c>
      <c r="AZ84" s="431">
        <v>4.4701469999999999</v>
      </c>
      <c r="BA84" s="365">
        <v>6.5554879999999995</v>
      </c>
      <c r="BB84" s="97">
        <v>0.46249705671896124</v>
      </c>
      <c r="BC84" s="97">
        <v>1.1525177093479222E-2</v>
      </c>
      <c r="BD84" s="97">
        <v>1.6295275682253476E-3</v>
      </c>
    </row>
    <row r="85" spans="1:57" customFormat="1">
      <c r="A85" t="s">
        <v>102</v>
      </c>
      <c r="B85" s="362">
        <v>1.0960112</v>
      </c>
      <c r="C85" s="362">
        <v>1.2727872</v>
      </c>
      <c r="D85" s="362">
        <v>1.7412436</v>
      </c>
      <c r="E85" s="362">
        <v>1.5777258000000001</v>
      </c>
      <c r="F85" s="362">
        <v>1.1799797999999999</v>
      </c>
      <c r="G85" s="362">
        <v>2.0019882</v>
      </c>
      <c r="H85" s="362">
        <v>2.2936686000000002</v>
      </c>
      <c r="I85" s="362">
        <v>2.1478283999999999</v>
      </c>
      <c r="J85" s="362">
        <v>2.3290237999999999</v>
      </c>
      <c r="K85" s="362">
        <v>2.9786755999999999</v>
      </c>
      <c r="L85" s="362">
        <v>2.9698367999999999</v>
      </c>
      <c r="M85" s="362">
        <v>3.1731292</v>
      </c>
      <c r="N85" s="362">
        <v>2.8593518000000002</v>
      </c>
      <c r="O85" s="362">
        <v>1.8782449999999999</v>
      </c>
      <c r="P85" s="362">
        <v>3.0626441999999998</v>
      </c>
      <c r="Q85" s="362">
        <v>1.3434976000000001</v>
      </c>
      <c r="R85" s="362">
        <v>2.7930608000000001</v>
      </c>
      <c r="S85" s="362">
        <v>3.5399394000000002</v>
      </c>
      <c r="T85" s="362">
        <v>3.3631633999999999</v>
      </c>
      <c r="U85" s="362">
        <v>4.0835255999999998</v>
      </c>
      <c r="V85" s="362">
        <v>3.6990378000000002</v>
      </c>
      <c r="W85" s="362">
        <v>5.5316999999999998</v>
      </c>
      <c r="X85" s="362">
        <v>4.0562299999999993</v>
      </c>
      <c r="Y85" s="362">
        <v>3.7181700000000002</v>
      </c>
      <c r="Z85" s="362">
        <v>5.5122099999999996</v>
      </c>
      <c r="AA85" s="362">
        <v>4.9001099999999997</v>
      </c>
      <c r="AB85" s="362">
        <v>4.50535</v>
      </c>
      <c r="AC85" s="362">
        <v>4.1589400000000003</v>
      </c>
      <c r="AD85" s="362">
        <v>3.6125010000000009</v>
      </c>
      <c r="AE85" s="362">
        <v>4.4036020000000002</v>
      </c>
      <c r="AF85" s="362">
        <v>6.5930109999999997</v>
      </c>
      <c r="AG85" s="362">
        <v>7.2150020000000001</v>
      </c>
      <c r="AH85" s="362">
        <v>7.081999999999999</v>
      </c>
      <c r="AI85" s="362">
        <v>5.0888220000000004</v>
      </c>
      <c r="AJ85" s="362">
        <v>3.4096679999999999</v>
      </c>
      <c r="AK85" s="362">
        <v>5.8914440000000008</v>
      </c>
      <c r="AL85" s="362">
        <v>6.1743449999999998</v>
      </c>
      <c r="AM85" s="362">
        <v>7.3669399999999996</v>
      </c>
      <c r="AN85" s="362">
        <v>7.2077550000000006</v>
      </c>
      <c r="AO85" s="362">
        <v>5.8962940000000001</v>
      </c>
      <c r="AP85" s="362">
        <v>5.6711810000000007</v>
      </c>
      <c r="AQ85" s="362">
        <v>7.9500500000000001</v>
      </c>
      <c r="AR85" s="362">
        <v>7.9613569999999996</v>
      </c>
      <c r="AS85" s="362">
        <v>6.9506899999999998</v>
      </c>
      <c r="AT85" s="362">
        <v>6.9657359999999988</v>
      </c>
      <c r="AU85" s="362">
        <v>5.3467530000000005</v>
      </c>
      <c r="AV85" s="362">
        <v>7.9349220000000003</v>
      </c>
      <c r="AW85" s="362">
        <v>8.4312170000000002</v>
      </c>
      <c r="AX85" s="362">
        <v>5.4120839999999992</v>
      </c>
      <c r="AY85" s="362">
        <v>5.1635729999999995</v>
      </c>
      <c r="AZ85" s="431">
        <v>3.7607329999999997</v>
      </c>
      <c r="BA85" s="365">
        <v>3.5430779999999999</v>
      </c>
      <c r="BB85" s="97">
        <v>-6.0449795554113117E-2</v>
      </c>
      <c r="BC85" s="97">
        <v>-4.0246069726363021E-2</v>
      </c>
      <c r="BD85" s="97">
        <v>8.8071906734826268E-4</v>
      </c>
    </row>
    <row r="86" spans="1:57" customFormat="1">
      <c r="A86" t="s">
        <v>7</v>
      </c>
      <c r="B86" s="362">
        <v>0.34</v>
      </c>
      <c r="C86" s="362">
        <v>0.39</v>
      </c>
      <c r="D86" s="362">
        <v>0.43</v>
      </c>
      <c r="E86" s="362">
        <v>0.48</v>
      </c>
      <c r="F86" s="362">
        <v>0.54</v>
      </c>
      <c r="G86" s="362">
        <v>0.6</v>
      </c>
      <c r="H86" s="362">
        <v>0.61399999999999999</v>
      </c>
      <c r="I86" s="362">
        <v>0.42199999999999999</v>
      </c>
      <c r="J86" s="362">
        <v>0.42</v>
      </c>
      <c r="K86" s="362">
        <v>0.42</v>
      </c>
      <c r="L86" s="362">
        <v>0.5</v>
      </c>
      <c r="M86" s="362">
        <v>0.55700000000000005</v>
      </c>
      <c r="N86" s="362">
        <v>0.6</v>
      </c>
      <c r="O86" s="362">
        <v>0.8</v>
      </c>
      <c r="P86" s="362">
        <v>1</v>
      </c>
      <c r="Q86" s="362">
        <v>1.488</v>
      </c>
      <c r="R86" s="362">
        <v>1.5069999999999999</v>
      </c>
      <c r="S86" s="362">
        <v>1.56</v>
      </c>
      <c r="T86" s="362">
        <v>1.2230000000000001</v>
      </c>
      <c r="U86" s="362">
        <v>1.599</v>
      </c>
      <c r="V86" s="362">
        <v>1.4770000000000001</v>
      </c>
      <c r="W86" s="362">
        <v>1.407</v>
      </c>
      <c r="X86" s="362">
        <v>1.3839999999999999</v>
      </c>
      <c r="Y86" s="362">
        <v>1.7909999999999999</v>
      </c>
      <c r="Z86" s="362">
        <v>3.8380000000000001</v>
      </c>
      <c r="AA86" s="362">
        <v>5.3689999999999998</v>
      </c>
      <c r="AB86" s="362">
        <v>6.3170000000000002</v>
      </c>
      <c r="AC86" s="362">
        <v>7.2279999999999998</v>
      </c>
      <c r="AD86" s="362">
        <v>7.9649999999999999</v>
      </c>
      <c r="AE86" s="362">
        <v>9.2430000000000003</v>
      </c>
      <c r="AF86" s="362">
        <v>10.582000000000001</v>
      </c>
      <c r="AG86" s="362">
        <v>12.007999999999999</v>
      </c>
      <c r="AH86" s="362">
        <v>11.657</v>
      </c>
      <c r="AI86" s="362">
        <v>11.095000000000001</v>
      </c>
      <c r="AJ86" s="362">
        <v>13.773999999999999</v>
      </c>
      <c r="AK86" s="362">
        <v>14.551</v>
      </c>
      <c r="AL86" s="362">
        <v>18.21</v>
      </c>
      <c r="AM86" s="362">
        <v>18.198</v>
      </c>
      <c r="AN86" s="362">
        <v>18.986000000000001</v>
      </c>
      <c r="AO86" s="362">
        <v>17.818000000000001</v>
      </c>
      <c r="AP86" s="362">
        <v>16.535</v>
      </c>
      <c r="AQ86" s="362">
        <v>19.710999999999999</v>
      </c>
      <c r="AR86" s="362">
        <v>22.437000000000001</v>
      </c>
      <c r="AS86" s="362">
        <v>25.984000000000002</v>
      </c>
      <c r="AT86" s="362">
        <v>29.977</v>
      </c>
      <c r="AU86" s="362">
        <v>27.55</v>
      </c>
      <c r="AV86" s="362">
        <v>40.923999999999999</v>
      </c>
      <c r="AW86" s="362">
        <v>52.795000000000002</v>
      </c>
      <c r="AX86" s="362">
        <v>57.131</v>
      </c>
      <c r="AY86" s="362">
        <v>60</v>
      </c>
      <c r="AZ86" s="431">
        <v>57.092290502793325</v>
      </c>
      <c r="BA86" s="365">
        <v>60.525223930000003</v>
      </c>
      <c r="BB86" s="97">
        <v>5.7233015773945795E-2</v>
      </c>
      <c r="BC86" s="97">
        <v>0.13192415241003519</v>
      </c>
      <c r="BD86" s="97">
        <v>1.5045031120024553E-2</v>
      </c>
    </row>
    <row r="87" spans="1:57" customFormat="1">
      <c r="A87" t="s">
        <v>55</v>
      </c>
      <c r="B87" s="362">
        <v>10.343227689095777</v>
      </c>
      <c r="C87" s="362">
        <v>10.390905289095777</v>
      </c>
      <c r="D87" s="362">
        <v>10.614324689095778</v>
      </c>
      <c r="E87" s="362">
        <v>10.638099289095775</v>
      </c>
      <c r="F87" s="362">
        <v>10.815035089095774</v>
      </c>
      <c r="G87" s="362">
        <v>11.062787289095775</v>
      </c>
      <c r="H87" s="362">
        <v>11.390600689095777</v>
      </c>
      <c r="I87" s="362">
        <v>11.814555889095775</v>
      </c>
      <c r="J87" s="362">
        <v>11.786058889095777</v>
      </c>
      <c r="K87" s="362">
        <v>12.457508089095777</v>
      </c>
      <c r="L87" s="362">
        <v>12.908189492950033</v>
      </c>
      <c r="M87" s="362">
        <v>13.363444692950033</v>
      </c>
      <c r="N87" s="362">
        <v>13.614877492950029</v>
      </c>
      <c r="O87" s="362">
        <v>14.18347149295003</v>
      </c>
      <c r="P87" s="362">
        <v>15.175037600026627</v>
      </c>
      <c r="Q87" s="362">
        <v>15.252334140664782</v>
      </c>
      <c r="R87" s="362">
        <v>15.516974966151434</v>
      </c>
      <c r="S87" s="362">
        <v>16.026017180138986</v>
      </c>
      <c r="T87" s="362">
        <v>15.730138334918561</v>
      </c>
      <c r="U87" s="362">
        <v>17.192480865455714</v>
      </c>
      <c r="V87" s="362">
        <v>19.112396594949484</v>
      </c>
      <c r="W87" s="362">
        <v>20.432865840404034</v>
      </c>
      <c r="X87" s="362">
        <v>20.975212181818172</v>
      </c>
      <c r="Y87" s="362">
        <v>23.397940269696964</v>
      </c>
      <c r="Z87" s="362">
        <v>24.058291877777769</v>
      </c>
      <c r="AA87" s="362">
        <v>25.432690791838372</v>
      </c>
      <c r="AB87" s="362">
        <v>24.672156035101004</v>
      </c>
      <c r="AC87" s="362">
        <v>23.501027468030298</v>
      </c>
      <c r="AD87" s="362">
        <v>24.053063303999995</v>
      </c>
      <c r="AE87" s="362">
        <v>25.484320448969694</v>
      </c>
      <c r="AF87" s="362">
        <v>26.36095309842424</v>
      </c>
      <c r="AG87" s="362">
        <v>24.101027883949492</v>
      </c>
      <c r="AH87" s="362">
        <v>22.013377911585849</v>
      </c>
      <c r="AI87" s="362">
        <v>22.642016448414132</v>
      </c>
      <c r="AJ87" s="362">
        <v>23.934943305384646</v>
      </c>
      <c r="AK87" s="362">
        <v>24.764430981865047</v>
      </c>
      <c r="AL87" s="362">
        <v>25.762646244655151</v>
      </c>
      <c r="AM87" s="362">
        <v>25.729740580332322</v>
      </c>
      <c r="AN87" s="362">
        <v>27.585292990009087</v>
      </c>
      <c r="AO87" s="362">
        <v>28.350163958312109</v>
      </c>
      <c r="AP87" s="362">
        <v>30.694236117844639</v>
      </c>
      <c r="AQ87" s="362">
        <v>33.898635992015151</v>
      </c>
      <c r="AR87" s="362">
        <v>36.407539384225245</v>
      </c>
      <c r="AS87" s="362">
        <v>38.522945623315351</v>
      </c>
      <c r="AT87" s="362">
        <v>38.046512258005457</v>
      </c>
      <c r="AU87" s="362">
        <v>46.745173517155351</v>
      </c>
      <c r="AV87" s="362">
        <v>51.550918115315568</v>
      </c>
      <c r="AW87" s="362">
        <v>51.055403210404435</v>
      </c>
      <c r="AX87" s="362">
        <v>60.284215906848885</v>
      </c>
      <c r="AY87" s="362">
        <v>57.680510750929692</v>
      </c>
      <c r="AZ87" s="431">
        <v>58.689150104396255</v>
      </c>
      <c r="BA87" s="365">
        <v>61.173310547247929</v>
      </c>
      <c r="BB87" s="97">
        <v>3.9479533201249417E-2</v>
      </c>
      <c r="BC87" s="97">
        <v>6.696481751519201E-2</v>
      </c>
      <c r="BD87" s="97">
        <v>1.5206128968026623E-2</v>
      </c>
    </row>
    <row r="88" spans="1:57" customFormat="1">
      <c r="A88" s="175" t="s">
        <v>86</v>
      </c>
      <c r="B88" s="369">
        <v>150.55759628909578</v>
      </c>
      <c r="C88" s="369">
        <v>163.38778128909578</v>
      </c>
      <c r="D88" s="369">
        <v>154.02279748909578</v>
      </c>
      <c r="E88" s="369">
        <v>164.44686208909576</v>
      </c>
      <c r="F88" s="369">
        <v>175.38332128909576</v>
      </c>
      <c r="G88" s="369">
        <v>179.11867208909578</v>
      </c>
      <c r="H88" s="369">
        <v>194.69191188909576</v>
      </c>
      <c r="I88" s="369">
        <v>203.60902248909576</v>
      </c>
      <c r="J88" s="369">
        <v>197.17903228909577</v>
      </c>
      <c r="K88" s="369">
        <v>215.16336417798448</v>
      </c>
      <c r="L88" s="369">
        <v>229.48171305658619</v>
      </c>
      <c r="M88" s="369">
        <v>232.71207419193976</v>
      </c>
      <c r="N88" s="369">
        <v>225.82364731315187</v>
      </c>
      <c r="O88" s="369">
        <v>235.11674245254585</v>
      </c>
      <c r="P88" s="369">
        <v>255.17275374346073</v>
      </c>
      <c r="Q88" s="369">
        <v>271.62259060531107</v>
      </c>
      <c r="R88" s="369">
        <v>288.89690174594921</v>
      </c>
      <c r="S88" s="369">
        <v>279.79908498417916</v>
      </c>
      <c r="T88" s="369">
        <v>300.64712748643353</v>
      </c>
      <c r="U88" s="369">
        <v>297.16413534222318</v>
      </c>
      <c r="V88" s="369">
        <v>319.70985282878098</v>
      </c>
      <c r="W88" s="369">
        <v>322.88546484879515</v>
      </c>
      <c r="X88" s="369">
        <v>328.06044424107859</v>
      </c>
      <c r="Y88" s="369">
        <v>353.66904141478648</v>
      </c>
      <c r="Z88" s="369">
        <v>387.2186955724784</v>
      </c>
      <c r="AA88" s="369">
        <v>398.88303143387975</v>
      </c>
      <c r="AB88" s="369">
        <v>409.65308653145325</v>
      </c>
      <c r="AC88" s="369">
        <v>401.68863024954408</v>
      </c>
      <c r="AD88" s="369">
        <v>441.84145695242466</v>
      </c>
      <c r="AE88" s="369">
        <v>446.13416054052459</v>
      </c>
      <c r="AF88" s="369">
        <v>482.56509278627425</v>
      </c>
      <c r="AG88" s="369">
        <v>473.6077365515016</v>
      </c>
      <c r="AH88" s="369">
        <v>471.8776913681512</v>
      </c>
      <c r="AI88" s="369">
        <v>511.23925371104008</v>
      </c>
      <c r="AJ88" s="369">
        <v>499.01631737811169</v>
      </c>
      <c r="AK88" s="369">
        <v>518.95136934954155</v>
      </c>
      <c r="AL88" s="369">
        <v>571.09378069452362</v>
      </c>
      <c r="AM88" s="369">
        <v>581.98545636889207</v>
      </c>
      <c r="AN88" s="369">
        <v>595.33091003210473</v>
      </c>
      <c r="AO88" s="369">
        <v>683.72488811616029</v>
      </c>
      <c r="AP88" s="369">
        <v>727.5000160756382</v>
      </c>
      <c r="AQ88" s="369">
        <v>800.67502598691078</v>
      </c>
      <c r="AR88" s="369">
        <v>852.30119868424458</v>
      </c>
      <c r="AS88" s="369">
        <v>996.65923937985087</v>
      </c>
      <c r="AT88" s="369">
        <v>965.83892698029194</v>
      </c>
      <c r="AU88" s="369">
        <v>1094.8508070990645</v>
      </c>
      <c r="AV88" s="369">
        <v>1115.8386643676376</v>
      </c>
      <c r="AW88" s="369">
        <v>1279.0128347013044</v>
      </c>
      <c r="AX88" s="369">
        <v>1364.6049288751321</v>
      </c>
      <c r="AY88" s="369">
        <v>1509.1247803893723</v>
      </c>
      <c r="AZ88" s="369">
        <v>1567.3410170423754</v>
      </c>
      <c r="BA88" s="369">
        <v>1626.8190571266123</v>
      </c>
      <c r="BB88" s="270">
        <v>3.5112447561836291E-2</v>
      </c>
      <c r="BC88" s="270">
        <v>7.9774455869362049E-2</v>
      </c>
      <c r="BD88" s="270">
        <v>0.40438583704251779</v>
      </c>
      <c r="BE88" s="86"/>
    </row>
    <row r="89" spans="1:57" customFormat="1">
      <c r="B89" s="362"/>
      <c r="C89" s="362"/>
      <c r="D89" s="362"/>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2"/>
      <c r="AC89" s="362"/>
      <c r="AD89" s="362"/>
      <c r="AE89" s="362"/>
      <c r="AF89" s="362"/>
      <c r="AG89" s="362"/>
      <c r="AH89" s="362"/>
      <c r="AI89" s="362"/>
      <c r="AJ89" s="362"/>
      <c r="AK89" s="362"/>
      <c r="AL89" s="362"/>
      <c r="AM89" s="362"/>
      <c r="AN89" s="362"/>
      <c r="AO89" s="362"/>
      <c r="AP89" s="362"/>
      <c r="AQ89" s="362"/>
      <c r="AR89" s="362"/>
      <c r="AS89" s="362"/>
      <c r="AT89" s="362"/>
      <c r="AU89" s="362"/>
      <c r="AV89" s="362"/>
      <c r="AW89" s="362"/>
      <c r="AX89" s="362"/>
      <c r="AY89" s="362"/>
      <c r="AZ89" s="431"/>
      <c r="BA89" s="365"/>
      <c r="BB89" s="97"/>
      <c r="BC89" s="97"/>
      <c r="BD89" s="97"/>
    </row>
    <row r="90" spans="1:57" customFormat="1">
      <c r="A90" s="449" t="s">
        <v>343</v>
      </c>
      <c r="B90" s="450">
        <v>919.89882634048831</v>
      </c>
      <c r="C90" s="450">
        <v>986.41526112740883</v>
      </c>
      <c r="D90" s="450">
        <v>1009.370636407436</v>
      </c>
      <c r="E90" s="450">
        <v>1059.2041852114478</v>
      </c>
      <c r="F90" s="450">
        <v>1122.6129479623764</v>
      </c>
      <c r="G90" s="450">
        <v>1174.7754473968907</v>
      </c>
      <c r="H90" s="450">
        <v>1221.9827300969387</v>
      </c>
      <c r="I90" s="450">
        <v>1277.1973959221943</v>
      </c>
      <c r="J90" s="450">
        <v>1293.1462506618548</v>
      </c>
      <c r="K90" s="450">
        <v>1419.3797206744987</v>
      </c>
      <c r="L90" s="450">
        <v>1440.8369030113913</v>
      </c>
      <c r="M90" s="450">
        <v>1435.6813353749335</v>
      </c>
      <c r="N90" s="450">
        <v>1472.9962631167996</v>
      </c>
      <c r="O90" s="450">
        <v>1589.1405022401066</v>
      </c>
      <c r="P90" s="450">
        <v>1668.2346706987219</v>
      </c>
      <c r="Q90" s="450">
        <v>1699.5394429557994</v>
      </c>
      <c r="R90" s="450">
        <v>1726.1097457913231</v>
      </c>
      <c r="S90" s="450">
        <v>1797.9461715390419</v>
      </c>
      <c r="T90" s="450">
        <v>1880.91497807464</v>
      </c>
      <c r="U90" s="450">
        <v>1943.0031836147557</v>
      </c>
      <c r="V90" s="450">
        <v>1978.9574679264408</v>
      </c>
      <c r="W90" s="450">
        <v>2002.4945129609173</v>
      </c>
      <c r="X90" s="450">
        <v>2035.6259545329538</v>
      </c>
      <c r="Y90" s="450">
        <v>2090.7332657214993</v>
      </c>
      <c r="Z90" s="450">
        <v>2086.457113287724</v>
      </c>
      <c r="AA90" s="450">
        <v>2154.3986065214485</v>
      </c>
      <c r="AB90" s="450">
        <v>2211.1136175692468</v>
      </c>
      <c r="AC90" s="450">
        <v>2207.6943062781361</v>
      </c>
      <c r="AD90" s="450">
        <v>2341.2438347990333</v>
      </c>
      <c r="AE90" s="450">
        <v>2359.6185330432286</v>
      </c>
      <c r="AF90" s="450">
        <v>2485.0205499649219</v>
      </c>
      <c r="AG90" s="450">
        <v>2518.1426923322178</v>
      </c>
      <c r="AH90" s="450">
        <v>2563.202244724007</v>
      </c>
      <c r="AI90" s="450">
        <v>2594.4757046979685</v>
      </c>
      <c r="AJ90" s="450">
        <v>2612.2442431304871</v>
      </c>
      <c r="AK90" s="450">
        <v>2656.5350138642248</v>
      </c>
      <c r="AL90" s="450">
        <v>2587.4868419523182</v>
      </c>
      <c r="AM90" s="450">
        <v>2635.3818637554932</v>
      </c>
      <c r="AN90" s="450">
        <v>2626.7063003197895</v>
      </c>
      <c r="AO90" s="450">
        <v>2803.721130431853</v>
      </c>
      <c r="AP90" s="450">
        <v>2920.1871774898746</v>
      </c>
      <c r="AQ90" s="450">
        <v>3038.3401215675367</v>
      </c>
      <c r="AR90" s="450">
        <v>3083.7317378873195</v>
      </c>
      <c r="AS90" s="450">
        <v>3267.0501181428194</v>
      </c>
      <c r="AT90" s="450">
        <v>3255.669346824061</v>
      </c>
      <c r="AU90" s="450">
        <v>3441.2553394695842</v>
      </c>
      <c r="AV90" s="450">
        <v>3501.6485420088547</v>
      </c>
      <c r="AW90" s="450">
        <v>3677.2951186130258</v>
      </c>
      <c r="AX90" s="450">
        <v>3797.1959785783029</v>
      </c>
      <c r="AY90" s="450">
        <v>3886.0576210730637</v>
      </c>
      <c r="AZ90" s="450">
        <v>3903.2819643953603</v>
      </c>
      <c r="BA90" s="450">
        <v>4022.9377690978963</v>
      </c>
      <c r="BB90" s="451">
        <v>2.7839180577993838E-2</v>
      </c>
      <c r="BC90" s="451">
        <v>2.9442096126178763E-2</v>
      </c>
      <c r="BD90" s="451">
        <v>1</v>
      </c>
      <c r="BE90" s="344"/>
    </row>
    <row r="91" spans="1:57" customFormat="1">
      <c r="A91" t="s">
        <v>390</v>
      </c>
      <c r="B91" s="362">
        <v>707.49236521211856</v>
      </c>
      <c r="C91" s="362">
        <v>753.87739495151243</v>
      </c>
      <c r="D91" s="362">
        <v>774.8676268606032</v>
      </c>
      <c r="E91" s="362">
        <v>792.25886653939131</v>
      </c>
      <c r="F91" s="362">
        <v>832.62881136767362</v>
      </c>
      <c r="G91" s="362">
        <v>852.35370848080538</v>
      </c>
      <c r="H91" s="362">
        <v>883.03248147070349</v>
      </c>
      <c r="I91" s="362">
        <v>918.93023045858206</v>
      </c>
      <c r="J91" s="362">
        <v>919.81585698989568</v>
      </c>
      <c r="K91" s="362">
        <v>1005.1932405070668</v>
      </c>
      <c r="L91" s="362">
        <v>1011.8145530848444</v>
      </c>
      <c r="M91" s="362">
        <v>974.86750070706728</v>
      </c>
      <c r="N91" s="362">
        <v>969.55018199797701</v>
      </c>
      <c r="O91" s="362">
        <v>1042.0988809494911</v>
      </c>
      <c r="P91" s="362">
        <v>1074.307028107067</v>
      </c>
      <c r="Q91" s="362">
        <v>1068.7142242929258</v>
      </c>
      <c r="R91" s="362">
        <v>1074.0499392505014</v>
      </c>
      <c r="S91" s="362">
        <v>1142.829916153531</v>
      </c>
      <c r="T91" s="362">
        <v>1199.5287083454498</v>
      </c>
      <c r="U91" s="362">
        <v>1195.9742131979758</v>
      </c>
      <c r="V91" s="362">
        <v>1191.1884158843329</v>
      </c>
      <c r="W91" s="362">
        <v>1178.6952906851548</v>
      </c>
      <c r="X91" s="362">
        <v>1184.7951046047117</v>
      </c>
      <c r="Y91" s="362">
        <v>1190.3233735026622</v>
      </c>
      <c r="Z91" s="362">
        <v>1161.1154345472187</v>
      </c>
      <c r="AA91" s="362">
        <v>1199.4221949363775</v>
      </c>
      <c r="AB91" s="362">
        <v>1215.7294014349309</v>
      </c>
      <c r="AC91" s="362">
        <v>1209.2501431728201</v>
      </c>
      <c r="AD91" s="362">
        <v>1281.3068829564982</v>
      </c>
      <c r="AE91" s="362">
        <v>1235.9520424915479</v>
      </c>
      <c r="AF91" s="362">
        <v>1319.9805874399635</v>
      </c>
      <c r="AG91" s="362">
        <v>1354.36491899522</v>
      </c>
      <c r="AH91" s="362">
        <v>1378.6720489349414</v>
      </c>
      <c r="AI91" s="362">
        <v>1354.6732815179801</v>
      </c>
      <c r="AJ91" s="362">
        <v>1363.0189842265211</v>
      </c>
      <c r="AK91" s="362">
        <v>1367.1279355050726</v>
      </c>
      <c r="AL91" s="362">
        <v>1263.692129754075</v>
      </c>
      <c r="AM91" s="362">
        <v>1285.9960044685101</v>
      </c>
      <c r="AN91" s="362">
        <v>1255.6751569887615</v>
      </c>
      <c r="AO91" s="362">
        <v>1282.7114388207631</v>
      </c>
      <c r="AP91" s="362">
        <v>1292.6280320324784</v>
      </c>
      <c r="AQ91" s="362">
        <v>1312.5838135387232</v>
      </c>
      <c r="AR91" s="362">
        <v>1277.0120697722359</v>
      </c>
      <c r="AS91" s="362">
        <v>1328.098466028473</v>
      </c>
      <c r="AT91" s="362">
        <v>1315.4882659528228</v>
      </c>
      <c r="AU91" s="362">
        <v>1353.9739909271348</v>
      </c>
      <c r="AV91" s="362">
        <v>1383.8523635949603</v>
      </c>
      <c r="AW91" s="362">
        <v>1389.1277310709415</v>
      </c>
      <c r="AX91" s="362">
        <v>1408.6880115525162</v>
      </c>
      <c r="AY91" s="362">
        <v>1388.7045509442992</v>
      </c>
      <c r="AZ91" s="431">
        <v>1369.3615355041945</v>
      </c>
      <c r="BA91" s="365">
        <v>1400.2645044918202</v>
      </c>
      <c r="BB91" s="97">
        <v>1.9773528745836932E-2</v>
      </c>
      <c r="BC91" s="97">
        <v>5.783381406210486E-3</v>
      </c>
      <c r="BD91" s="97">
        <v>0.34807013800907455</v>
      </c>
    </row>
    <row r="92" spans="1:57" customFormat="1">
      <c r="A92" t="s">
        <v>391</v>
      </c>
      <c r="B92" s="362">
        <v>212.40646112836933</v>
      </c>
      <c r="C92" s="362">
        <v>232.53786617589674</v>
      </c>
      <c r="D92" s="362">
        <v>234.50300954683252</v>
      </c>
      <c r="E92" s="362">
        <v>266.9453186720566</v>
      </c>
      <c r="F92" s="362">
        <v>289.98413659470282</v>
      </c>
      <c r="G92" s="362">
        <v>322.4217389160857</v>
      </c>
      <c r="H92" s="362">
        <v>338.9502486262349</v>
      </c>
      <c r="I92" s="362">
        <v>358.2671654636116</v>
      </c>
      <c r="J92" s="362">
        <v>373.33039367195903</v>
      </c>
      <c r="K92" s="362">
        <v>414.18648016743128</v>
      </c>
      <c r="L92" s="362">
        <v>429.02234992654678</v>
      </c>
      <c r="M92" s="362">
        <v>460.81383466786639</v>
      </c>
      <c r="N92" s="362">
        <v>503.44608111882275</v>
      </c>
      <c r="O92" s="362">
        <v>547.04162129061558</v>
      </c>
      <c r="P92" s="362">
        <v>593.92764259165449</v>
      </c>
      <c r="Q92" s="362">
        <v>630.82521866287402</v>
      </c>
      <c r="R92" s="362">
        <v>652.05980654082202</v>
      </c>
      <c r="S92" s="362">
        <v>655.11625538551073</v>
      </c>
      <c r="T92" s="362">
        <v>681.38626972918894</v>
      </c>
      <c r="U92" s="362">
        <v>747.02897041678045</v>
      </c>
      <c r="V92" s="362">
        <v>787.76905204210823</v>
      </c>
      <c r="W92" s="362">
        <v>823.79922227576299</v>
      </c>
      <c r="X92" s="362">
        <v>850.83084992824251</v>
      </c>
      <c r="Y92" s="362">
        <v>900.40989221883694</v>
      </c>
      <c r="Z92" s="362">
        <v>925.34167874050479</v>
      </c>
      <c r="AA92" s="362">
        <v>954.97641158506929</v>
      </c>
      <c r="AB92" s="362">
        <v>995.38421613431569</v>
      </c>
      <c r="AC92" s="362">
        <v>998.44416310531699</v>
      </c>
      <c r="AD92" s="362">
        <v>1059.9369518425347</v>
      </c>
      <c r="AE92" s="362">
        <v>1123.6664905516809</v>
      </c>
      <c r="AF92" s="362">
        <v>1165.0399625249595</v>
      </c>
      <c r="AG92" s="362">
        <v>1163.7777733369965</v>
      </c>
      <c r="AH92" s="362">
        <v>1184.5301957890645</v>
      </c>
      <c r="AI92" s="362">
        <v>1239.8024231799889</v>
      </c>
      <c r="AJ92" s="362">
        <v>1249.2252589039681</v>
      </c>
      <c r="AK92" s="362">
        <v>1289.4070783591542</v>
      </c>
      <c r="AL92" s="362">
        <v>1323.794712198245</v>
      </c>
      <c r="AM92" s="362">
        <v>1349.3858592869847</v>
      </c>
      <c r="AN92" s="362">
        <v>1371.0311433310278</v>
      </c>
      <c r="AO92" s="362">
        <v>1521.0096916110911</v>
      </c>
      <c r="AP92" s="362">
        <v>1627.5591454573973</v>
      </c>
      <c r="AQ92" s="362">
        <v>1725.7563080288141</v>
      </c>
      <c r="AR92" s="362">
        <v>1806.7196681150833</v>
      </c>
      <c r="AS92" s="362">
        <v>1938.9516521143457</v>
      </c>
      <c r="AT92" s="362">
        <v>1940.1810808712394</v>
      </c>
      <c r="AU92" s="362">
        <v>2087.2813485424495</v>
      </c>
      <c r="AV92" s="362">
        <v>2117.7961784138934</v>
      </c>
      <c r="AW92" s="362">
        <v>2288.1673875420847</v>
      </c>
      <c r="AX92" s="362">
        <v>2388.5079670257878</v>
      </c>
      <c r="AY92" s="362">
        <v>2497.3530701287636</v>
      </c>
      <c r="AZ92" s="431">
        <v>2533.920428891166</v>
      </c>
      <c r="BA92" s="365">
        <v>2622.6732646060768</v>
      </c>
      <c r="BB92" s="97">
        <v>3.2197957298762292E-2</v>
      </c>
      <c r="BC92" s="97">
        <v>4.5263100382292532E-2</v>
      </c>
      <c r="BD92" s="97">
        <v>0.6519298619909264</v>
      </c>
    </row>
    <row r="93" spans="1:57" customFormat="1">
      <c r="A93" t="s">
        <v>392</v>
      </c>
      <c r="B93" s="366">
        <v>216.83468475353521</v>
      </c>
      <c r="C93" s="366">
        <v>235.71659068080791</v>
      </c>
      <c r="D93" s="366">
        <v>227.6905497292928</v>
      </c>
      <c r="E93" s="366">
        <v>230.97038048888876</v>
      </c>
      <c r="F93" s="366">
        <v>226.58472294545447</v>
      </c>
      <c r="G93" s="366">
        <v>240.20458462424233</v>
      </c>
      <c r="H93" s="366">
        <v>237.80565288080791</v>
      </c>
      <c r="I93" s="366">
        <v>248.26180157979783</v>
      </c>
      <c r="J93" s="366">
        <v>247.63861557979783</v>
      </c>
      <c r="K93" s="366">
        <v>267.60744670303018</v>
      </c>
      <c r="L93" s="366">
        <v>268.72233790909081</v>
      </c>
      <c r="M93" s="366">
        <v>236.2018203818181</v>
      </c>
      <c r="N93" s="366">
        <v>312.21603778181799</v>
      </c>
      <c r="O93" s="366">
        <v>304.46914249898981</v>
      </c>
      <c r="P93" s="366">
        <v>319.56507347070692</v>
      </c>
      <c r="Q93" s="366">
        <v>303.35044571717162</v>
      </c>
      <c r="R93" s="366">
        <v>299.51389785454529</v>
      </c>
      <c r="S93" s="366">
        <v>294.98666128888868</v>
      </c>
      <c r="T93" s="366">
        <v>301.3949244808079</v>
      </c>
      <c r="U93" s="366">
        <v>305.93411434747463</v>
      </c>
      <c r="V93" s="366">
        <v>310.34856383434334</v>
      </c>
      <c r="W93" s="366">
        <v>295.32762798989882</v>
      </c>
      <c r="X93" s="366">
        <v>323.16423479595943</v>
      </c>
      <c r="Y93" s="366">
        <v>340.3451432626261</v>
      </c>
      <c r="Z93" s="366">
        <v>278.81190343030283</v>
      </c>
      <c r="AA93" s="366">
        <v>291.94730672060592</v>
      </c>
      <c r="AB93" s="366">
        <v>305.26537527797967</v>
      </c>
      <c r="AC93" s="366">
        <v>318.28391046808065</v>
      </c>
      <c r="AD93" s="366">
        <v>325.46158847373721</v>
      </c>
      <c r="AE93" s="366">
        <v>335.38202577979786</v>
      </c>
      <c r="AF93" s="366">
        <v>334.08744205717153</v>
      </c>
      <c r="AG93" s="366">
        <v>332.29237318222209</v>
      </c>
      <c r="AH93" s="366">
        <v>342.70413205414121</v>
      </c>
      <c r="AI93" s="366">
        <v>356.62513346546245</v>
      </c>
      <c r="AJ93" s="366">
        <v>357.02022510733718</v>
      </c>
      <c r="AK93" s="366">
        <v>369.13018125457472</v>
      </c>
      <c r="AL93" s="366">
        <v>383.0304116112834</v>
      </c>
      <c r="AM93" s="366">
        <v>323.84381169813946</v>
      </c>
      <c r="AN93" s="366">
        <v>309.81823028344093</v>
      </c>
      <c r="AO93" s="366">
        <v>329.79178567641731</v>
      </c>
      <c r="AP93" s="366">
        <v>312.3501730913992</v>
      </c>
      <c r="AQ93" s="366">
        <v>315.99410617628808</v>
      </c>
      <c r="AR93" s="366">
        <v>315.44096886163311</v>
      </c>
      <c r="AS93" s="366">
        <v>333.3391014686851</v>
      </c>
      <c r="AT93" s="366">
        <v>336.21126624082387</v>
      </c>
      <c r="AU93" s="366">
        <v>378.47313832676372</v>
      </c>
      <c r="AV93" s="366">
        <v>314.08960593420744</v>
      </c>
      <c r="AW93" s="366">
        <v>337.18391867164564</v>
      </c>
      <c r="AX93" s="366">
        <v>370.92988538560434</v>
      </c>
      <c r="AY93" s="366">
        <v>374.5183818351548</v>
      </c>
      <c r="AZ93" s="432">
        <v>341.04886096304404</v>
      </c>
      <c r="BA93" s="367">
        <v>347.79624146674382</v>
      </c>
      <c r="BB93" s="368">
        <v>1.6997909133908085E-2</v>
      </c>
      <c r="BC93" s="368">
        <v>8.8288308584409947E-3</v>
      </c>
      <c r="BD93" s="368">
        <v>8.6453298914622223E-2</v>
      </c>
    </row>
    <row r="94" spans="1:57" customFormat="1">
      <c r="A94" s="7" t="s">
        <v>507</v>
      </c>
      <c r="B94" s="371">
        <v>0</v>
      </c>
      <c r="C94" s="371">
        <v>0</v>
      </c>
      <c r="D94" s="371">
        <v>0</v>
      </c>
      <c r="E94" s="371">
        <v>0</v>
      </c>
      <c r="F94" s="371">
        <v>0</v>
      </c>
      <c r="G94" s="371">
        <v>0</v>
      </c>
      <c r="H94" s="371">
        <v>0</v>
      </c>
      <c r="I94" s="371">
        <v>0</v>
      </c>
      <c r="J94" s="371">
        <v>0</v>
      </c>
      <c r="K94" s="371">
        <v>0</v>
      </c>
      <c r="L94" s="371">
        <v>0</v>
      </c>
      <c r="M94" s="371">
        <v>0</v>
      </c>
      <c r="N94" s="371">
        <v>0</v>
      </c>
      <c r="O94" s="371">
        <v>0</v>
      </c>
      <c r="P94" s="371">
        <v>0</v>
      </c>
      <c r="Q94" s="371">
        <v>0</v>
      </c>
      <c r="R94" s="371">
        <v>0</v>
      </c>
      <c r="S94" s="371">
        <v>0</v>
      </c>
      <c r="T94" s="371">
        <v>0</v>
      </c>
      <c r="U94" s="371">
        <v>0</v>
      </c>
      <c r="V94" s="371">
        <v>205.40929260000001</v>
      </c>
      <c r="W94" s="371">
        <v>205.96171759999999</v>
      </c>
      <c r="X94" s="371">
        <v>207.37592560000002</v>
      </c>
      <c r="Y94" s="371">
        <v>217.8499036</v>
      </c>
      <c r="Z94" s="371">
        <v>209.39117199999998</v>
      </c>
      <c r="AA94" s="371">
        <v>220.71898340000001</v>
      </c>
      <c r="AB94" s="371">
        <v>224.12050619999999</v>
      </c>
      <c r="AC94" s="371">
        <v>224.12954640000001</v>
      </c>
      <c r="AD94" s="371">
        <v>234.6833848</v>
      </c>
      <c r="AE94" s="371">
        <v>238.55237019999998</v>
      </c>
      <c r="AF94" s="371">
        <v>231.24316139999999</v>
      </c>
      <c r="AG94" s="371">
        <v>207.36464419999999</v>
      </c>
      <c r="AH94" s="371">
        <v>207.98415999999997</v>
      </c>
      <c r="AI94" s="371">
        <v>214.46020000000001</v>
      </c>
      <c r="AJ94" s="371">
        <v>218.0953284</v>
      </c>
      <c r="AK94" s="371">
        <v>221.13292439999998</v>
      </c>
      <c r="AL94" s="371">
        <v>230.87861839999997</v>
      </c>
      <c r="AM94" s="371">
        <v>220.18176639999996</v>
      </c>
      <c r="AN94" s="371">
        <v>217.39718439999999</v>
      </c>
      <c r="AO94" s="371">
        <v>240.09428200000002</v>
      </c>
      <c r="AP94" s="371">
        <v>239.6019794</v>
      </c>
      <c r="AQ94" s="371">
        <v>240.09296969999997</v>
      </c>
      <c r="AR94" s="371">
        <v>239.39450639999998</v>
      </c>
      <c r="AS94" s="371">
        <v>227.94510000000002</v>
      </c>
      <c r="AT94" s="371">
        <v>234.86879999999999</v>
      </c>
      <c r="AU94" s="371">
        <v>234.16671000000002</v>
      </c>
      <c r="AV94" s="371">
        <v>229.44209999999998</v>
      </c>
      <c r="AW94" s="371">
        <v>229.4299</v>
      </c>
      <c r="AX94" s="371">
        <v>246.749</v>
      </c>
      <c r="AY94" s="371">
        <v>236.87279999999998</v>
      </c>
      <c r="AZ94" s="433">
        <v>228.61477200000002</v>
      </c>
      <c r="BA94" s="369">
        <v>248.29525189565095</v>
      </c>
      <c r="BB94" s="280">
        <v>8.3118327839581729E-2</v>
      </c>
      <c r="BC94" s="280">
        <v>-4.683075922140123E-3</v>
      </c>
      <c r="BD94" s="280">
        <v>6.1719883862714757E-2</v>
      </c>
    </row>
    <row r="95" spans="1:57">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60"/>
      <c r="BA95" s="125"/>
      <c r="BB95" s="48"/>
      <c r="BC95" s="48"/>
      <c r="BD95" s="48"/>
    </row>
    <row r="96" spans="1:57">
      <c r="A96" s="10" t="s">
        <v>608</v>
      </c>
    </row>
    <row r="97" spans="1:1">
      <c r="A97" t="s">
        <v>429</v>
      </c>
    </row>
    <row r="98" spans="1:1">
      <c r="A98" t="s">
        <v>273</v>
      </c>
    </row>
    <row r="99" spans="1:1">
      <c r="A99" t="s">
        <v>516</v>
      </c>
    </row>
    <row r="100" spans="1:1">
      <c r="A100" s="10" t="s">
        <v>280</v>
      </c>
    </row>
    <row r="101" spans="1:1">
      <c r="A101" t="s">
        <v>509</v>
      </c>
    </row>
    <row r="102" spans="1:1">
      <c r="A102" s="86" t="s">
        <v>705</v>
      </c>
    </row>
    <row r="103" spans="1:1">
      <c r="A103" s="86" t="s">
        <v>650</v>
      </c>
    </row>
  </sheetData>
  <mergeCells count="1">
    <mergeCell ref="BB2:BC2"/>
  </mergeCells>
  <phoneticPr fontId="0" type="noConversion"/>
  <conditionalFormatting sqref="BB4:BD94">
    <cfRule type="cellIs" dxfId="33" priority="1" operator="lessThanOrEqual">
      <formula>0</formula>
    </cfRule>
    <cfRule type="cellIs" dxfId="32" priority="2" operator="greaterThan">
      <formula>0</formula>
    </cfRule>
  </conditionalFormatting>
  <pageMargins left="0.75" right="0.75" top="1" bottom="1" header="0.5" footer="0.5"/>
  <pageSetup paperSize="9" scale="32" orientation="landscape" horizontalDpi="355" verticalDpi="464"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3"/>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1.25"/>
  <cols>
    <col min="1" max="1" width="30.6640625" customWidth="1"/>
    <col min="2" max="50" width="8.5" customWidth="1"/>
    <col min="51" max="52" width="8.5" style="361" customWidth="1"/>
    <col min="53" max="53" width="8.5" style="86" customWidth="1"/>
    <col min="54" max="55" width="11.83203125" customWidth="1"/>
  </cols>
  <sheetData>
    <row r="1" spans="1:57" s="21" customFormat="1" ht="12.75">
      <c r="A1" s="448" t="s">
        <v>526</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s="361"/>
      <c r="AZ1" s="361"/>
      <c r="BA1" s="86"/>
      <c r="BB1"/>
      <c r="BC1"/>
      <c r="BD1" s="861"/>
      <c r="BE1"/>
    </row>
    <row r="2" spans="1:57" s="2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s="361"/>
      <c r="AZ2" s="361"/>
      <c r="BA2" s="86"/>
      <c r="BB2" s="930" t="s">
        <v>718</v>
      </c>
      <c r="BC2" s="930"/>
      <c r="BD2" s="861" t="s">
        <v>329</v>
      </c>
      <c r="BE2"/>
    </row>
    <row r="3" spans="1:57" s="21" customFormat="1">
      <c r="A3" t="s">
        <v>215</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861">
        <v>2016</v>
      </c>
      <c r="BC3" s="861" t="s">
        <v>719</v>
      </c>
      <c r="BD3" s="861">
        <v>2016</v>
      </c>
      <c r="BE3"/>
    </row>
    <row r="4" spans="1:57" s="21" customFormat="1">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363"/>
      <c r="BA4" s="364"/>
      <c r="BB4" s="6"/>
      <c r="BC4" s="6"/>
      <c r="BD4" s="6"/>
      <c r="BE4"/>
    </row>
    <row r="5" spans="1:57" s="21" customFormat="1">
      <c r="A5" t="s">
        <v>47</v>
      </c>
      <c r="B5" s="362">
        <v>45.022873208712376</v>
      </c>
      <c r="C5" s="362">
        <v>45.240735636218645</v>
      </c>
      <c r="D5" s="362">
        <v>51.414403116104097</v>
      </c>
      <c r="E5" s="362">
        <v>51.6257195661181</v>
      </c>
      <c r="F5" s="362">
        <v>57.932869218042981</v>
      </c>
      <c r="G5" s="362">
        <v>57.359000239073772</v>
      </c>
      <c r="H5" s="362">
        <v>61.604289946575491</v>
      </c>
      <c r="I5" s="362">
        <v>63.066476869888341</v>
      </c>
      <c r="J5" s="362">
        <v>62.952595603497699</v>
      </c>
      <c r="K5" s="362">
        <v>69.530852947266112</v>
      </c>
      <c r="L5" s="362">
        <v>69.288777031297812</v>
      </c>
      <c r="M5" s="362">
        <v>65.579595109349498</v>
      </c>
      <c r="N5" s="362">
        <v>51.105864958129366</v>
      </c>
      <c r="O5" s="362">
        <v>64.789000563629827</v>
      </c>
      <c r="P5" s="362">
        <v>64.700033781265759</v>
      </c>
      <c r="Q5" s="362">
        <v>63.810044601327732</v>
      </c>
      <c r="R5" s="362">
        <v>60.304512290392005</v>
      </c>
      <c r="S5" s="362">
        <v>71.396412648912133</v>
      </c>
      <c r="T5" s="362">
        <v>76.634301333467718</v>
      </c>
      <c r="U5" s="362">
        <v>74.124821779819314</v>
      </c>
      <c r="V5" s="362">
        <v>64.98220609498081</v>
      </c>
      <c r="W5" s="362">
        <v>67.198028847098058</v>
      </c>
      <c r="X5" s="362">
        <v>57.792957177329932</v>
      </c>
      <c r="Y5" s="362">
        <v>51.677750259072901</v>
      </c>
      <c r="Z5" s="362">
        <v>62.163229799921822</v>
      </c>
      <c r="AA5" s="362">
        <v>66.13588137335627</v>
      </c>
      <c r="AB5" s="362">
        <v>65.014711078746146</v>
      </c>
      <c r="AC5" s="362">
        <v>56.891360315376474</v>
      </c>
      <c r="AD5" s="362">
        <v>63.187524427420477</v>
      </c>
      <c r="AE5" s="362">
        <v>58.682473008127381</v>
      </c>
      <c r="AF5" s="362">
        <v>70.421282335048076</v>
      </c>
      <c r="AG5" s="362">
        <v>78.641779381358475</v>
      </c>
      <c r="AH5" s="362">
        <v>80.547839347449198</v>
      </c>
      <c r="AI5" s="362">
        <v>72.880769728327351</v>
      </c>
      <c r="AJ5" s="362">
        <v>71.639856500470202</v>
      </c>
      <c r="AK5" s="362">
        <v>61.719090941088673</v>
      </c>
      <c r="AL5" s="362">
        <v>47.572068606597618</v>
      </c>
      <c r="AM5" s="362">
        <v>58.416884370700934</v>
      </c>
      <c r="AN5" s="362">
        <v>61.087696899299544</v>
      </c>
      <c r="AO5" s="362">
        <v>59.409567915201457</v>
      </c>
      <c r="AP5" s="362">
        <v>60.285953849943716</v>
      </c>
      <c r="AQ5" s="362">
        <v>64.611488921892288</v>
      </c>
      <c r="AR5" s="362">
        <v>54.994809844381528</v>
      </c>
      <c r="AS5" s="362">
        <v>56.807227591111605</v>
      </c>
      <c r="AT5" s="362">
        <v>61.441163913195581</v>
      </c>
      <c r="AU5" s="362">
        <v>58.214844512463408</v>
      </c>
      <c r="AV5" s="362">
        <v>71.524492332474452</v>
      </c>
      <c r="AW5" s="362">
        <v>62.006160852768254</v>
      </c>
      <c r="AX5" s="362">
        <v>60.313582949007852</v>
      </c>
      <c r="AY5" s="362">
        <v>57.869977779331307</v>
      </c>
      <c r="AZ5" s="431">
        <v>55.766196380238348</v>
      </c>
      <c r="BA5" s="365">
        <v>59.229943687222246</v>
      </c>
      <c r="BB5" s="235">
        <v>5.9210006672091087E-2</v>
      </c>
      <c r="BC5" s="235">
        <v>-7.7628375897241808E-3</v>
      </c>
      <c r="BD5" s="235">
        <v>6.5067079869348385E-2</v>
      </c>
      <c r="BE5"/>
    </row>
    <row r="6" spans="1:57">
      <c r="A6" t="s">
        <v>66</v>
      </c>
      <c r="B6" s="362">
        <v>26.501999999999999</v>
      </c>
      <c r="C6" s="362">
        <v>29.149000000000001</v>
      </c>
      <c r="D6" s="362">
        <v>30.123000000000001</v>
      </c>
      <c r="E6" s="362">
        <v>30.846</v>
      </c>
      <c r="F6" s="362">
        <v>33.54</v>
      </c>
      <c r="G6" s="362">
        <v>35.146000000000001</v>
      </c>
      <c r="H6" s="362">
        <v>35.532000000000004</v>
      </c>
      <c r="I6" s="362">
        <v>38.768000000000001</v>
      </c>
      <c r="J6" s="362">
        <v>40.465000000000003</v>
      </c>
      <c r="K6" s="362">
        <v>44.788000000000004</v>
      </c>
      <c r="L6" s="362">
        <v>44.131999999999998</v>
      </c>
      <c r="M6" s="362">
        <v>45.896000000000001</v>
      </c>
      <c r="N6" s="362">
        <v>44.93</v>
      </c>
      <c r="O6" s="362">
        <v>49.102000000000004</v>
      </c>
      <c r="P6" s="362">
        <v>48.111000000000004</v>
      </c>
      <c r="Q6" s="362">
        <v>50.349000000000004</v>
      </c>
      <c r="R6" s="362">
        <v>50.925000000000004</v>
      </c>
      <c r="S6" s="362">
        <v>58.358000000000004</v>
      </c>
      <c r="T6" s="362">
        <v>60.204999999999998</v>
      </c>
      <c r="U6" s="362">
        <v>64.771000000000001</v>
      </c>
      <c r="V6" s="362">
        <v>68.736999999999995</v>
      </c>
      <c r="W6" s="362">
        <v>70.316000000000003</v>
      </c>
      <c r="X6" s="362">
        <v>71.582000000000008</v>
      </c>
      <c r="Y6" s="362">
        <v>69.605000000000004</v>
      </c>
      <c r="Z6" s="362">
        <v>65.743708296248585</v>
      </c>
      <c r="AA6" s="362">
        <v>66.930878226075876</v>
      </c>
      <c r="AB6" s="362">
        <v>69.554010028326971</v>
      </c>
      <c r="AC6" s="362">
        <v>71.34128038771118</v>
      </c>
      <c r="AD6" s="362">
        <v>72.934085617910597</v>
      </c>
      <c r="AE6" s="362">
        <v>74.210657738171889</v>
      </c>
      <c r="AF6" s="362">
        <v>75.614502951402983</v>
      </c>
      <c r="AG6" s="362">
        <v>80.260459507505658</v>
      </c>
      <c r="AH6" s="362">
        <v>78.92261872926575</v>
      </c>
      <c r="AI6" s="362">
        <v>74.892728708087361</v>
      </c>
      <c r="AJ6" s="362">
        <v>78.090189353368942</v>
      </c>
      <c r="AK6" s="362">
        <v>80.751024523187212</v>
      </c>
      <c r="AL6" s="362">
        <v>75.04005731387187</v>
      </c>
      <c r="AM6" s="362">
        <v>79.057256504035664</v>
      </c>
      <c r="AN6" s="362">
        <v>76.0850714229218</v>
      </c>
      <c r="AO6" s="362">
        <v>76.59622586913531</v>
      </c>
      <c r="AP6" s="362">
        <v>81.926675452537708</v>
      </c>
      <c r="AQ6" s="362">
        <v>79.874708299448272</v>
      </c>
      <c r="AR6" s="362">
        <v>83.208684345376113</v>
      </c>
      <c r="AS6" s="362">
        <v>85.441175341228629</v>
      </c>
      <c r="AT6" s="362">
        <v>83.449881217020547</v>
      </c>
      <c r="AU6" s="362">
        <v>79.534733907385345</v>
      </c>
      <c r="AV6" s="362">
        <v>85.042024764090087</v>
      </c>
      <c r="AW6" s="362">
        <v>86.070085614253472</v>
      </c>
      <c r="AX6" s="362">
        <v>88.677166972251229</v>
      </c>
      <c r="AY6" s="362">
        <v>86.575638952770561</v>
      </c>
      <c r="AZ6" s="431">
        <v>85.446222646429803</v>
      </c>
      <c r="BA6" s="365">
        <v>87.849349264924996</v>
      </c>
      <c r="BB6" s="97">
        <v>2.5315350486659449E-2</v>
      </c>
      <c r="BC6" s="97">
        <v>4.2151144831714671E-3</v>
      </c>
      <c r="BD6" s="97">
        <v>9.6506940058501148E-2</v>
      </c>
    </row>
    <row r="7" spans="1:57">
      <c r="A7" t="s">
        <v>53</v>
      </c>
      <c r="B7" s="362">
        <v>2.0049999999999999</v>
      </c>
      <c r="C7" s="362">
        <v>2.3000000000000003</v>
      </c>
      <c r="D7" s="362">
        <v>2.5049999999999999</v>
      </c>
      <c r="E7" s="362">
        <v>2.8610000000000002</v>
      </c>
      <c r="F7" s="362">
        <v>3.0660000000000003</v>
      </c>
      <c r="G7" s="362">
        <v>3.395</v>
      </c>
      <c r="H7" s="362">
        <v>3.2709999999999999</v>
      </c>
      <c r="I7" s="362">
        <v>3.4889999999999999</v>
      </c>
      <c r="J7" s="362">
        <v>3.6819999999999999</v>
      </c>
      <c r="K7" s="362">
        <v>3.7970000000000002</v>
      </c>
      <c r="L7" s="362">
        <v>3.4340000000000002</v>
      </c>
      <c r="M7" s="362">
        <v>3.903</v>
      </c>
      <c r="N7" s="362">
        <v>4.3449999999999998</v>
      </c>
      <c r="O7" s="362">
        <v>3.6680000000000001</v>
      </c>
      <c r="P7" s="362">
        <v>4.0760000000000005</v>
      </c>
      <c r="Q7" s="362">
        <v>3.8290000000000002</v>
      </c>
      <c r="R7" s="362">
        <v>5.5709999999999997</v>
      </c>
      <c r="S7" s="362">
        <v>5.1820000000000004</v>
      </c>
      <c r="T7" s="362">
        <v>4.6950000000000003</v>
      </c>
      <c r="U7" s="362">
        <v>5.3420000000000005</v>
      </c>
      <c r="V7" s="362">
        <v>5.9390000000000001</v>
      </c>
      <c r="W7" s="362">
        <v>4.532</v>
      </c>
      <c r="X7" s="362">
        <v>4.1500000000000004</v>
      </c>
      <c r="Y7" s="362">
        <v>4.7469999999999999</v>
      </c>
      <c r="Z7" s="362">
        <v>5.5209999999999999</v>
      </c>
      <c r="AA7" s="362">
        <v>5.3289999999999997</v>
      </c>
      <c r="AB7" s="362">
        <v>4.9660000000000002</v>
      </c>
      <c r="AC7" s="362">
        <v>5.9530000000000003</v>
      </c>
      <c r="AD7" s="362">
        <v>5.9870000000000001</v>
      </c>
      <c r="AE7" s="362">
        <v>4.5869999999999997</v>
      </c>
      <c r="AF7" s="362">
        <v>6.2290000000000001</v>
      </c>
      <c r="AG7" s="362">
        <v>7.1160000000000005</v>
      </c>
      <c r="AH7" s="362">
        <v>5.9820000000000002</v>
      </c>
      <c r="AI7" s="362">
        <v>5.5709999999999997</v>
      </c>
      <c r="AJ7" s="362">
        <v>7.4019821695252457</v>
      </c>
      <c r="AK7" s="362">
        <v>7.4840204552653908</v>
      </c>
      <c r="AL7" s="362">
        <v>6.4492917590622909</v>
      </c>
      <c r="AM7" s="362">
        <v>5.6457890211340684</v>
      </c>
      <c r="AN7" s="362">
        <v>4.4983481920622532</v>
      </c>
      <c r="AO7" s="362">
        <v>5.7034891614246055</v>
      </c>
      <c r="AP7" s="362">
        <v>6.2477865773634189</v>
      </c>
      <c r="AQ7" s="362">
        <v>6.8774041725120787</v>
      </c>
      <c r="AR7" s="362">
        <v>6.1390686518531687</v>
      </c>
      <c r="AS7" s="362">
        <v>8.8774494275240627</v>
      </c>
      <c r="AT7" s="362">
        <v>6.062587681585712</v>
      </c>
      <c r="AU7" s="362">
        <v>8.4165271303796558</v>
      </c>
      <c r="AV7" s="362">
        <v>8.2062723446621391</v>
      </c>
      <c r="AW7" s="362">
        <v>7.2079920351178606</v>
      </c>
      <c r="AX7" s="362">
        <v>6.3262275422002743</v>
      </c>
      <c r="AY7" s="362">
        <v>8.8002375888129247</v>
      </c>
      <c r="AZ7" s="431">
        <v>6.9899692265918176</v>
      </c>
      <c r="BA7" s="365">
        <v>6.7777465712213534</v>
      </c>
      <c r="BB7" s="97">
        <v>-3.3010315374116805E-2</v>
      </c>
      <c r="BC7" s="97">
        <v>1.1288125494773205E-2</v>
      </c>
      <c r="BD7" s="97">
        <v>7.4456963831117263E-3</v>
      </c>
    </row>
    <row r="8" spans="1:57">
      <c r="A8" s="175" t="s">
        <v>82</v>
      </c>
      <c r="B8" s="369">
        <v>73.529873208712374</v>
      </c>
      <c r="C8" s="369">
        <v>76.689735636218643</v>
      </c>
      <c r="D8" s="369">
        <v>84.042403116104097</v>
      </c>
      <c r="E8" s="369">
        <v>85.332719566118101</v>
      </c>
      <c r="F8" s="369">
        <v>94.538869218042976</v>
      </c>
      <c r="G8" s="369">
        <v>95.900000239073776</v>
      </c>
      <c r="H8" s="369">
        <v>100.40728994657549</v>
      </c>
      <c r="I8" s="369">
        <v>105.32347686988834</v>
      </c>
      <c r="J8" s="369">
        <v>107.0995956034977</v>
      </c>
      <c r="K8" s="369">
        <v>118.11585294726612</v>
      </c>
      <c r="L8" s="369">
        <v>116.8547770312978</v>
      </c>
      <c r="M8" s="369">
        <v>115.3785951093495</v>
      </c>
      <c r="N8" s="369">
        <v>100.38086495812937</v>
      </c>
      <c r="O8" s="369">
        <v>117.55900056362984</v>
      </c>
      <c r="P8" s="369">
        <v>116.88703378126576</v>
      </c>
      <c r="Q8" s="369">
        <v>117.98804460132773</v>
      </c>
      <c r="R8" s="369">
        <v>116.80051229039201</v>
      </c>
      <c r="S8" s="369">
        <v>134.93641264891212</v>
      </c>
      <c r="T8" s="369">
        <v>141.53430133346771</v>
      </c>
      <c r="U8" s="369">
        <v>144.23782177981931</v>
      </c>
      <c r="V8" s="369">
        <v>139.65820609498078</v>
      </c>
      <c r="W8" s="369">
        <v>142.04602884709809</v>
      </c>
      <c r="X8" s="369">
        <v>133.52495717732995</v>
      </c>
      <c r="Y8" s="369">
        <v>126.02975025907291</v>
      </c>
      <c r="Z8" s="369">
        <v>133.42793809617041</v>
      </c>
      <c r="AA8" s="369">
        <v>138.39575959943215</v>
      </c>
      <c r="AB8" s="369">
        <v>139.53472110707312</v>
      </c>
      <c r="AC8" s="369">
        <v>134.18564070308767</v>
      </c>
      <c r="AD8" s="369">
        <v>142.10861004533106</v>
      </c>
      <c r="AE8" s="369">
        <v>137.48013074629927</v>
      </c>
      <c r="AF8" s="369">
        <v>152.26478528645109</v>
      </c>
      <c r="AG8" s="369">
        <v>166.01823888886415</v>
      </c>
      <c r="AH8" s="369">
        <v>165.45245807671495</v>
      </c>
      <c r="AI8" s="369">
        <v>153.34449843641471</v>
      </c>
      <c r="AJ8" s="369">
        <v>157.1320280233644</v>
      </c>
      <c r="AK8" s="369">
        <v>149.95413591954127</v>
      </c>
      <c r="AL8" s="369">
        <v>129.06141767953176</v>
      </c>
      <c r="AM8" s="369">
        <v>143.11992989587068</v>
      </c>
      <c r="AN8" s="369">
        <v>141.6711165142836</v>
      </c>
      <c r="AO8" s="369">
        <v>141.70928294576137</v>
      </c>
      <c r="AP8" s="369">
        <v>148.46041587984485</v>
      </c>
      <c r="AQ8" s="369">
        <v>151.36360139385263</v>
      </c>
      <c r="AR8" s="369">
        <v>144.3425628416108</v>
      </c>
      <c r="AS8" s="369">
        <v>151.1258523598643</v>
      </c>
      <c r="AT8" s="369">
        <v>150.95363281180184</v>
      </c>
      <c r="AU8" s="369">
        <v>146.16610555022839</v>
      </c>
      <c r="AV8" s="369">
        <v>164.77278944122668</v>
      </c>
      <c r="AW8" s="369">
        <v>155.28423850213957</v>
      </c>
      <c r="AX8" s="369">
        <v>155.31697746345935</v>
      </c>
      <c r="AY8" s="369">
        <v>153.24585432091482</v>
      </c>
      <c r="AZ8" s="369">
        <v>148.20238825325998</v>
      </c>
      <c r="BA8" s="369">
        <v>153.85703952336857</v>
      </c>
      <c r="BB8" s="270">
        <v>3.5318437893433918E-2</v>
      </c>
      <c r="BC8" s="270">
        <v>-1.7393838859802724E-4</v>
      </c>
      <c r="BD8" s="270">
        <v>0.16901971631096124</v>
      </c>
      <c r="BE8" s="86"/>
    </row>
    <row r="9" spans="1:57">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431"/>
      <c r="BA9" s="365"/>
      <c r="BB9" s="97"/>
      <c r="BC9" s="97"/>
      <c r="BD9" s="97"/>
    </row>
    <row r="10" spans="1:57">
      <c r="A10" t="s">
        <v>83</v>
      </c>
      <c r="B10" s="362">
        <v>0.27400000000000002</v>
      </c>
      <c r="C10" s="362">
        <v>0.27800000000000002</v>
      </c>
      <c r="D10" s="362">
        <v>0.28400000000000003</v>
      </c>
      <c r="E10" s="362">
        <v>0.33500000000000002</v>
      </c>
      <c r="F10" s="362">
        <v>0.3</v>
      </c>
      <c r="G10" s="362">
        <v>0.34300000000000003</v>
      </c>
      <c r="H10" s="362">
        <v>0.34500000000000003</v>
      </c>
      <c r="I10" s="362">
        <v>0.33600000000000002</v>
      </c>
      <c r="J10" s="362">
        <v>0.67</v>
      </c>
      <c r="K10" s="362">
        <v>1.125</v>
      </c>
      <c r="L10" s="362">
        <v>1.1619999999999999</v>
      </c>
      <c r="M10" s="362">
        <v>1.1180000000000001</v>
      </c>
      <c r="N10" s="362">
        <v>1.2909999999999999</v>
      </c>
      <c r="O10" s="362">
        <v>1.734</v>
      </c>
      <c r="P10" s="362">
        <v>2.3839999999999999</v>
      </c>
      <c r="Q10" s="362">
        <v>3.3879999999999999</v>
      </c>
      <c r="R10" s="362">
        <v>3.2810000000000001</v>
      </c>
      <c r="S10" s="362">
        <v>3.9590000000000001</v>
      </c>
      <c r="T10" s="362">
        <v>4.12</v>
      </c>
      <c r="U10" s="362">
        <v>4.4459999999999997</v>
      </c>
      <c r="V10" s="362">
        <v>4.6740000000000004</v>
      </c>
      <c r="W10" s="362">
        <v>4.758</v>
      </c>
      <c r="X10" s="362">
        <v>4.9530000000000003</v>
      </c>
      <c r="Y10" s="362">
        <v>3.5760000000000001</v>
      </c>
      <c r="Z10" s="362">
        <v>3.016</v>
      </c>
      <c r="AA10" s="362">
        <v>4.1109999999999998</v>
      </c>
      <c r="AB10" s="362">
        <v>3.718</v>
      </c>
      <c r="AC10" s="362">
        <v>4.5266440025909098</v>
      </c>
      <c r="AD10" s="362">
        <v>5.39608877844831</v>
      </c>
      <c r="AE10" s="362">
        <v>6.3987844229505226</v>
      </c>
      <c r="AF10" s="362">
        <v>6.474209442938152</v>
      </c>
      <c r="AG10" s="362">
        <v>5.8872656510344186</v>
      </c>
      <c r="AH10" s="362">
        <v>7.5114177481013709</v>
      </c>
      <c r="AI10" s="362">
        <v>7.3717671807909424</v>
      </c>
      <c r="AJ10" s="362">
        <v>6.0657715316718077</v>
      </c>
      <c r="AK10" s="362">
        <v>7.7162081054011162</v>
      </c>
      <c r="AL10" s="362">
        <v>9.4868675897773738</v>
      </c>
      <c r="AM10" s="362">
        <v>9.3915577917930051</v>
      </c>
      <c r="AN10" s="362">
        <v>8.8491833298819618</v>
      </c>
      <c r="AO10" s="362">
        <v>8.0300219006829803</v>
      </c>
      <c r="AP10" s="362">
        <v>8.9625494205300349</v>
      </c>
      <c r="AQ10" s="362">
        <v>9.9178621532334308</v>
      </c>
      <c r="AR10" s="362">
        <v>8.6167805584468145</v>
      </c>
      <c r="AS10" s="362">
        <v>8.490292799927559</v>
      </c>
      <c r="AT10" s="362">
        <v>9.3252477711906234</v>
      </c>
      <c r="AU10" s="362">
        <v>9.2487668009231658</v>
      </c>
      <c r="AV10" s="362">
        <v>9.0460243471964166</v>
      </c>
      <c r="AW10" s="362">
        <v>8.4416436620355366</v>
      </c>
      <c r="AX10" s="362">
        <v>9.2974159388151865</v>
      </c>
      <c r="AY10" s="362">
        <v>9.3447074263474317</v>
      </c>
      <c r="AZ10" s="431">
        <v>9.5625876815856987</v>
      </c>
      <c r="BA10" s="365">
        <v>8.6828296148798128</v>
      </c>
      <c r="BB10" s="97">
        <v>-9.4480874316940078E-2</v>
      </c>
      <c r="BC10" s="97">
        <v>6.5014078321434798E-3</v>
      </c>
      <c r="BD10" s="97">
        <v>9.5385261722814897E-3</v>
      </c>
    </row>
    <row r="11" spans="1:57">
      <c r="A11" t="s">
        <v>52</v>
      </c>
      <c r="B11" s="362">
        <v>5.4249999999999998</v>
      </c>
      <c r="C11" s="362">
        <v>5.9340000000000002</v>
      </c>
      <c r="D11" s="362">
        <v>6.2069999999999999</v>
      </c>
      <c r="E11" s="362">
        <v>6.4960000000000004</v>
      </c>
      <c r="F11" s="362">
        <v>6.952</v>
      </c>
      <c r="G11" s="362">
        <v>9.0059736615829848</v>
      </c>
      <c r="H11" s="362">
        <v>9.7748563153368853</v>
      </c>
      <c r="I11" s="362">
        <v>11.467846313979228</v>
      </c>
      <c r="J11" s="362">
        <v>13.099063221251702</v>
      </c>
      <c r="K11" s="362">
        <v>14.861519663302651</v>
      </c>
      <c r="L11" s="362">
        <v>16.35674525953743</v>
      </c>
      <c r="M11" s="362">
        <v>18.761144046703098</v>
      </c>
      <c r="N11" s="362">
        <v>21.152192605330956</v>
      </c>
      <c r="O11" s="362">
        <v>23.248857310947095</v>
      </c>
      <c r="P11" s="362">
        <v>26.379146490473715</v>
      </c>
      <c r="Q11" s="362">
        <v>29.16843915463626</v>
      </c>
      <c r="R11" s="362">
        <v>29.58885821604731</v>
      </c>
      <c r="S11" s="362">
        <v>31.934651762682591</v>
      </c>
      <c r="T11" s="362">
        <v>34.275014707878761</v>
      </c>
      <c r="U11" s="362">
        <v>37.695841064397733</v>
      </c>
      <c r="V11" s="362">
        <v>40.361813820880506</v>
      </c>
      <c r="W11" s="362">
        <v>41.276870163370432</v>
      </c>
      <c r="X11" s="362">
        <v>41.996651129112387</v>
      </c>
      <c r="Y11" s="362">
        <v>45.049780513191656</v>
      </c>
      <c r="Z11" s="362">
        <v>46.316242023803952</v>
      </c>
      <c r="AA11" s="362">
        <v>46.772865094809063</v>
      </c>
      <c r="AB11" s="362">
        <v>49.27863510883811</v>
      </c>
      <c r="AC11" s="362">
        <v>50.536950717291738</v>
      </c>
      <c r="AD11" s="362">
        <v>53.189346970176736</v>
      </c>
      <c r="AE11" s="362">
        <v>54.918088428293217</v>
      </c>
      <c r="AF11" s="362">
        <v>57.452369099877586</v>
      </c>
      <c r="AG11" s="362">
        <v>60.136896411277313</v>
      </c>
      <c r="AH11" s="362">
        <v>63.124406027967346</v>
      </c>
      <c r="AI11" s="362">
        <v>65.952165452323584</v>
      </c>
      <c r="AJ11" s="362">
        <v>66.298592569126768</v>
      </c>
      <c r="AK11" s="362">
        <v>68.878807077883607</v>
      </c>
      <c r="AL11" s="362">
        <v>60.613657962619122</v>
      </c>
      <c r="AM11" s="362">
        <v>64.73548445490313</v>
      </c>
      <c r="AN11" s="362">
        <v>69.153278725618591</v>
      </c>
      <c r="AO11" s="362">
        <v>72.58833933011249</v>
      </c>
      <c r="AP11" s="362">
        <v>76.358029130367655</v>
      </c>
      <c r="AQ11" s="362">
        <v>78.92597637688344</v>
      </c>
      <c r="AR11" s="362">
        <v>84.630294067067595</v>
      </c>
      <c r="AS11" s="362">
        <v>83.62139656966977</v>
      </c>
      <c r="AT11" s="362">
        <v>88.470847852649328</v>
      </c>
      <c r="AU11" s="362">
        <v>91.254426678293129</v>
      </c>
      <c r="AV11" s="362">
        <v>96.921057127948529</v>
      </c>
      <c r="AW11" s="362">
        <v>93.981575656553716</v>
      </c>
      <c r="AX11" s="362">
        <v>88.471741406972953</v>
      </c>
      <c r="AY11" s="362">
        <v>84.499945801300456</v>
      </c>
      <c r="AZ11" s="431">
        <v>81.400825495392837</v>
      </c>
      <c r="BA11" s="365">
        <v>86.947539462370116</v>
      </c>
      <c r="BB11" s="97">
        <v>6.5222340823156033E-2</v>
      </c>
      <c r="BC11" s="97">
        <v>6.4157156876460952E-3</v>
      </c>
      <c r="BD11" s="97">
        <v>9.5516256515736642E-2</v>
      </c>
    </row>
    <row r="12" spans="1:57">
      <c r="A12" t="s">
        <v>142</v>
      </c>
      <c r="B12" s="362">
        <v>0.89500000000000002</v>
      </c>
      <c r="C12" s="362">
        <v>0.94200000000000006</v>
      </c>
      <c r="D12" s="362">
        <v>0.96299999999999997</v>
      </c>
      <c r="E12" s="362">
        <v>0.80800000000000005</v>
      </c>
      <c r="F12" s="362">
        <v>0.91100000000000003</v>
      </c>
      <c r="G12" s="362">
        <v>0.97399999999999998</v>
      </c>
      <c r="H12" s="362">
        <v>0.995</v>
      </c>
      <c r="I12" s="362">
        <v>1.1819999999999999</v>
      </c>
      <c r="J12" s="362">
        <v>1.2030000000000001</v>
      </c>
      <c r="K12" s="362">
        <v>1.3680000000000001</v>
      </c>
      <c r="L12" s="362">
        <v>1.389</v>
      </c>
      <c r="M12" s="362">
        <v>1.411</v>
      </c>
      <c r="N12" s="362">
        <v>1.4710000000000001</v>
      </c>
      <c r="O12" s="362">
        <v>1.5449999999999999</v>
      </c>
      <c r="P12" s="362">
        <v>1.571</v>
      </c>
      <c r="Q12" s="362">
        <v>1.661</v>
      </c>
      <c r="R12" s="362">
        <v>1.718</v>
      </c>
      <c r="S12" s="362">
        <v>1.913</v>
      </c>
      <c r="T12" s="362">
        <v>2.0209999999999999</v>
      </c>
      <c r="U12" s="362">
        <v>2.113</v>
      </c>
      <c r="V12" s="362">
        <v>2.5048649137891923</v>
      </c>
      <c r="W12" s="362">
        <v>2.6768339593609887</v>
      </c>
      <c r="X12" s="362">
        <v>2.9015250939041386</v>
      </c>
      <c r="Y12" s="362">
        <v>2.8415622030139724</v>
      </c>
      <c r="Z12" s="362">
        <v>2.385617957188749</v>
      </c>
      <c r="AA12" s="362">
        <v>2.0232221568538638</v>
      </c>
      <c r="AB12" s="362">
        <v>2.9722708965017759</v>
      </c>
      <c r="AC12" s="362">
        <v>3.7878784450377734</v>
      </c>
      <c r="AD12" s="362">
        <v>3.8958503416753252</v>
      </c>
      <c r="AE12" s="362">
        <v>3.8433886952979894</v>
      </c>
      <c r="AF12" s="362">
        <v>4.1665698963660063</v>
      </c>
      <c r="AG12" s="362">
        <v>3.8180449834819057</v>
      </c>
      <c r="AH12" s="362">
        <v>4.2863619495858991</v>
      </c>
      <c r="AI12" s="362">
        <v>3.6062033307688686</v>
      </c>
      <c r="AJ12" s="362">
        <v>3.0721364891161573</v>
      </c>
      <c r="AK12" s="362">
        <v>4.3175544191519037</v>
      </c>
      <c r="AL12" s="362">
        <v>4.9056432999954556</v>
      </c>
      <c r="AM12" s="362">
        <v>5.2466398153595302</v>
      </c>
      <c r="AN12" s="362">
        <v>5.1144951803412022</v>
      </c>
      <c r="AO12" s="362">
        <v>4.744838290265629</v>
      </c>
      <c r="AP12" s="362">
        <v>5.7870977960808929</v>
      </c>
      <c r="AQ12" s="362">
        <v>6.3843621494433993</v>
      </c>
      <c r="AR12" s="362">
        <v>5.0538215839174905</v>
      </c>
      <c r="AS12" s="362">
        <v>5.4014232003630687</v>
      </c>
      <c r="AT12" s="362">
        <v>5.6114688374268615</v>
      </c>
      <c r="AU12" s="362">
        <v>4.8333745276507942</v>
      </c>
      <c r="AV12" s="362">
        <v>4.6903209239964507</v>
      </c>
      <c r="AW12" s="362">
        <v>4.5768892903900813</v>
      </c>
      <c r="AX12" s="362">
        <v>4.4402535325835908</v>
      </c>
      <c r="AY12" s="362">
        <v>5.3458233203149543</v>
      </c>
      <c r="AZ12" s="431">
        <v>5.4221567702991145</v>
      </c>
      <c r="BA12" s="365">
        <v>4.416427371453123</v>
      </c>
      <c r="BB12" s="97">
        <v>-0.18771057042710737</v>
      </c>
      <c r="BC12" s="97">
        <v>-6.4925574071563741E-3</v>
      </c>
      <c r="BD12" s="97">
        <v>4.8516681702925561E-3</v>
      </c>
    </row>
    <row r="13" spans="1:57">
      <c r="A13" t="s">
        <v>4</v>
      </c>
      <c r="B13" s="362">
        <v>0.80190737789328281</v>
      </c>
      <c r="C13" s="362">
        <v>0.89089454865439899</v>
      </c>
      <c r="D13" s="362">
        <v>0.99317865297752339</v>
      </c>
      <c r="E13" s="362">
        <v>1.1067140087761889</v>
      </c>
      <c r="F13" s="362">
        <v>1.230477775007168</v>
      </c>
      <c r="G13" s="362">
        <v>1.3695841568866129</v>
      </c>
      <c r="H13" s="362">
        <v>1.4534571224315747</v>
      </c>
      <c r="I13" s="362">
        <v>1.6099518020459525</v>
      </c>
      <c r="J13" s="362">
        <v>1.7521267070550941</v>
      </c>
      <c r="K13" s="362">
        <v>1.9894258290847389</v>
      </c>
      <c r="L13" s="362">
        <v>2.2021767660768341</v>
      </c>
      <c r="M13" s="362">
        <v>2.3139837987056975</v>
      </c>
      <c r="N13" s="362">
        <v>2.3649843870208533</v>
      </c>
      <c r="O13" s="362">
        <v>2.7314658098384288</v>
      </c>
      <c r="P13" s="362">
        <v>3.0002489025659473</v>
      </c>
      <c r="Q13" s="362">
        <v>3.2690003167850712</v>
      </c>
      <c r="R13" s="362">
        <v>3.2278906638910132</v>
      </c>
      <c r="S13" s="362">
        <v>3.4481006471466578</v>
      </c>
      <c r="T13" s="362">
        <v>3.476891885776336</v>
      </c>
      <c r="U13" s="362">
        <v>3.8784043082771267</v>
      </c>
      <c r="V13" s="362">
        <v>4.1726867900619835</v>
      </c>
      <c r="W13" s="362">
        <v>4.8271149929854547</v>
      </c>
      <c r="X13" s="362">
        <v>5.2603430329908836</v>
      </c>
      <c r="Y13" s="362">
        <v>5.5481287052540855</v>
      </c>
      <c r="Z13" s="362">
        <v>6.0601258089333152</v>
      </c>
      <c r="AA13" s="362">
        <v>6.2216255600307484</v>
      </c>
      <c r="AB13" s="362">
        <v>6.2737204145358856</v>
      </c>
      <c r="AC13" s="362">
        <v>5.0415404806082069</v>
      </c>
      <c r="AD13" s="362">
        <v>6.3032067701497692</v>
      </c>
      <c r="AE13" s="362">
        <v>7.2540145721138334</v>
      </c>
      <c r="AF13" s="362">
        <v>7.238403403176874</v>
      </c>
      <c r="AG13" s="362">
        <v>7.9847092773423665</v>
      </c>
      <c r="AH13" s="362">
        <v>7.1221794813775343</v>
      </c>
      <c r="AI13" s="362">
        <v>6.9651273928587321</v>
      </c>
      <c r="AJ13" s="362">
        <v>7.6256184097388493</v>
      </c>
      <c r="AK13" s="362">
        <v>6.9728284382495085</v>
      </c>
      <c r="AL13" s="362">
        <v>7.1576815857355918</v>
      </c>
      <c r="AM13" s="362">
        <v>7.6861198352717262</v>
      </c>
      <c r="AN13" s="362">
        <v>8.1858080282390961</v>
      </c>
      <c r="AO13" s="362">
        <v>8.6731361723310521</v>
      </c>
      <c r="AP13" s="362">
        <v>8.8747087839977947</v>
      </c>
      <c r="AQ13" s="362">
        <v>9.6297895111983056</v>
      </c>
      <c r="AR13" s="362">
        <v>10.010857045691708</v>
      </c>
      <c r="AS13" s="362">
        <v>10.445056525607514</v>
      </c>
      <c r="AT13" s="362">
        <v>9.2404774475493898</v>
      </c>
      <c r="AU13" s="362">
        <v>9.1771422877403808</v>
      </c>
      <c r="AV13" s="362">
        <v>10.957930518749135</v>
      </c>
      <c r="AW13" s="362">
        <v>10.766554230028932</v>
      </c>
      <c r="AX13" s="362">
        <v>10.038192983986443</v>
      </c>
      <c r="AY13" s="362">
        <v>10.123990450681015</v>
      </c>
      <c r="AZ13" s="431">
        <v>10.11040013736698</v>
      </c>
      <c r="BA13" s="365">
        <v>10.640408200208132</v>
      </c>
      <c r="BB13" s="97">
        <v>4.954659583029386E-2</v>
      </c>
      <c r="BC13" s="97">
        <v>1.3121246763132977E-2</v>
      </c>
      <c r="BD13" s="97">
        <v>1.1689024961115596E-2</v>
      </c>
    </row>
    <row r="14" spans="1:57">
      <c r="A14" t="s">
        <v>84</v>
      </c>
      <c r="B14" s="362">
        <v>7.8E-2</v>
      </c>
      <c r="C14" s="362">
        <v>8.8999999999999996E-2</v>
      </c>
      <c r="D14" s="362">
        <v>9.9000000000000005E-2</v>
      </c>
      <c r="E14" s="362">
        <v>0.10300000000000001</v>
      </c>
      <c r="F14" s="362">
        <v>0.115</v>
      </c>
      <c r="G14" s="362">
        <v>0.126</v>
      </c>
      <c r="H14" s="362">
        <v>0.13800000000000001</v>
      </c>
      <c r="I14" s="362">
        <v>0.24299999999999999</v>
      </c>
      <c r="J14" s="362">
        <v>0.13100000000000001</v>
      </c>
      <c r="K14" s="362">
        <v>0.13100000000000001</v>
      </c>
      <c r="L14" s="362">
        <v>0.13700000000000001</v>
      </c>
      <c r="M14" s="362">
        <v>0.14300000000000002</v>
      </c>
      <c r="N14" s="362">
        <v>0.215</v>
      </c>
      <c r="O14" s="362">
        <v>0.245</v>
      </c>
      <c r="P14" s="362">
        <v>0.221</v>
      </c>
      <c r="Q14" s="362">
        <v>0.26200000000000001</v>
      </c>
      <c r="R14" s="362">
        <v>0.23900000000000002</v>
      </c>
      <c r="S14" s="362">
        <v>0.26800000000000002</v>
      </c>
      <c r="T14" s="362">
        <v>0.51900000000000002</v>
      </c>
      <c r="U14" s="362">
        <v>0.95300000000000007</v>
      </c>
      <c r="V14" s="362">
        <v>0.74195592161831625</v>
      </c>
      <c r="W14" s="362">
        <v>0.90781554057111469</v>
      </c>
      <c r="X14" s="362">
        <v>1.0340770240304074</v>
      </c>
      <c r="Y14" s="362">
        <v>1.092003439380907</v>
      </c>
      <c r="Z14" s="362">
        <v>1.120966647056157</v>
      </c>
      <c r="AA14" s="362">
        <v>1.1283630583337061</v>
      </c>
      <c r="AB14" s="362">
        <v>1.1485543286418927</v>
      </c>
      <c r="AC14" s="362">
        <v>1.1253973163777844</v>
      </c>
      <c r="AD14" s="362">
        <v>1.3146891206951117</v>
      </c>
      <c r="AE14" s="362">
        <v>1.4855585599855126</v>
      </c>
      <c r="AF14" s="362">
        <v>1.16770405484907</v>
      </c>
      <c r="AG14" s="362">
        <v>1.4353566321220017</v>
      </c>
      <c r="AH14" s="362">
        <v>1.4785213151106427</v>
      </c>
      <c r="AI14" s="362">
        <v>1.4721671267592829</v>
      </c>
      <c r="AJ14" s="362">
        <v>1.6239140917183266</v>
      </c>
      <c r="AK14" s="362">
        <v>1.7222318471998392</v>
      </c>
      <c r="AL14" s="362">
        <v>1.5999123475557704</v>
      </c>
      <c r="AM14" s="362">
        <v>1.7025514843924447</v>
      </c>
      <c r="AN14" s="362">
        <v>1.6247492669554626</v>
      </c>
      <c r="AO14" s="362">
        <v>1.6770826671695187</v>
      </c>
      <c r="AP14" s="362">
        <v>1.5573696368004644</v>
      </c>
      <c r="AQ14" s="362">
        <v>1.6132264995951875</v>
      </c>
      <c r="AR14" s="362">
        <v>2.0449959905063957</v>
      </c>
      <c r="AS14" s="362">
        <v>2.5553996031311841</v>
      </c>
      <c r="AT14" s="362">
        <v>2.0874795739229226</v>
      </c>
      <c r="AU14" s="362">
        <v>1.9542021363151028</v>
      </c>
      <c r="AV14" s="362">
        <v>2.5191402120900932</v>
      </c>
      <c r="AW14" s="362">
        <v>2.7690915992299749</v>
      </c>
      <c r="AX14" s="362">
        <v>2.4978106921247125</v>
      </c>
      <c r="AY14" s="362">
        <v>2.5926360214888797</v>
      </c>
      <c r="AZ14" s="431">
        <v>2.963359282186484</v>
      </c>
      <c r="BA14" s="365">
        <v>3.5276689890822146</v>
      </c>
      <c r="BB14" s="97">
        <v>0.18717651631684418</v>
      </c>
      <c r="BC14" s="97">
        <v>6.6446960038057945E-2</v>
      </c>
      <c r="BD14" s="97">
        <v>3.8753222707310093E-3</v>
      </c>
    </row>
    <row r="15" spans="1:57">
      <c r="A15" t="s">
        <v>85</v>
      </c>
      <c r="B15" s="362">
        <v>0.59499999999999997</v>
      </c>
      <c r="C15" s="362">
        <v>0.63900000000000001</v>
      </c>
      <c r="D15" s="362">
        <v>0.71599999999999997</v>
      </c>
      <c r="E15" s="362">
        <v>0.76800000000000002</v>
      </c>
      <c r="F15" s="362">
        <v>0.83699999999999997</v>
      </c>
      <c r="G15" s="362">
        <v>0.86599999999999999</v>
      </c>
      <c r="H15" s="362">
        <v>0.96799999999999997</v>
      </c>
      <c r="I15" s="362">
        <v>1.0050000000000001</v>
      </c>
      <c r="J15" s="362">
        <v>1.079</v>
      </c>
      <c r="K15" s="362">
        <v>1.1819999999999999</v>
      </c>
      <c r="L15" s="362">
        <v>1.2370000000000001</v>
      </c>
      <c r="M15" s="362">
        <v>1.3129999999999999</v>
      </c>
      <c r="N15" s="362">
        <v>1.363</v>
      </c>
      <c r="O15" s="362">
        <v>1.403</v>
      </c>
      <c r="P15" s="362">
        <v>1.516</v>
      </c>
      <c r="Q15" s="362">
        <v>1.587</v>
      </c>
      <c r="R15" s="362">
        <v>1.8109999999999999</v>
      </c>
      <c r="S15" s="362">
        <v>1.9000000000000001</v>
      </c>
      <c r="T15" s="362">
        <v>1.837</v>
      </c>
      <c r="U15" s="362">
        <v>1.9390000000000001</v>
      </c>
      <c r="V15" s="362">
        <v>2.1240000000000001</v>
      </c>
      <c r="W15" s="362">
        <v>2.2370000000000001</v>
      </c>
      <c r="X15" s="362">
        <v>2.411</v>
      </c>
      <c r="Y15" s="362">
        <v>2.3610000000000002</v>
      </c>
      <c r="Z15" s="362">
        <v>2.3530000000000002</v>
      </c>
      <c r="AA15" s="362">
        <v>2.3029999999999999</v>
      </c>
      <c r="AB15" s="362">
        <v>2.5420000000000003</v>
      </c>
      <c r="AC15" s="362">
        <v>2.1920000000000002</v>
      </c>
      <c r="AD15" s="362">
        <v>2.6419999999999999</v>
      </c>
      <c r="AE15" s="362">
        <v>2.9</v>
      </c>
      <c r="AF15" s="362">
        <v>2.9274562157758859</v>
      </c>
      <c r="AG15" s="362">
        <v>3.014798388921561</v>
      </c>
      <c r="AH15" s="362">
        <v>2.99011177987961</v>
      </c>
      <c r="AI15" s="362">
        <v>3.1244739104855737</v>
      </c>
      <c r="AJ15" s="362">
        <v>3.2901751368963983</v>
      </c>
      <c r="AK15" s="362">
        <v>3.6602479974657052</v>
      </c>
      <c r="AL15" s="362">
        <v>3.9857899262343146</v>
      </c>
      <c r="AM15" s="362">
        <v>4.0820247092365314</v>
      </c>
      <c r="AN15" s="362">
        <v>4.1937140788342147</v>
      </c>
      <c r="AO15" s="362">
        <v>3.9655383083676359</v>
      </c>
      <c r="AP15" s="362">
        <v>4.0677467529528739</v>
      </c>
      <c r="AQ15" s="362">
        <v>4.4337014074308554</v>
      </c>
      <c r="AR15" s="362">
        <v>4.4234058922025437</v>
      </c>
      <c r="AS15" s="362">
        <v>4.3127121328686977</v>
      </c>
      <c r="AT15" s="362">
        <v>4.50373353848937</v>
      </c>
      <c r="AU15" s="362">
        <v>4.5372901298818658</v>
      </c>
      <c r="AV15" s="362">
        <v>4.8778793501380084</v>
      </c>
      <c r="AW15" s="362">
        <v>4.9852694935963964</v>
      </c>
      <c r="AX15" s="362">
        <v>5.0503688283477191</v>
      </c>
      <c r="AY15" s="362">
        <v>5.0257274743177609</v>
      </c>
      <c r="AZ15" s="431">
        <v>5.359791561627703</v>
      </c>
      <c r="BA15" s="365">
        <v>5.3912648775851713</v>
      </c>
      <c r="BB15" s="97">
        <v>3.1238311898855731E-3</v>
      </c>
      <c r="BC15" s="97">
        <v>2.7967535598812931E-2</v>
      </c>
      <c r="BD15" s="97">
        <v>5.9225763279313112E-3</v>
      </c>
    </row>
    <row r="16" spans="1:57">
      <c r="A16" t="s">
        <v>44</v>
      </c>
      <c r="B16" s="362">
        <v>0</v>
      </c>
      <c r="C16" s="362">
        <v>0</v>
      </c>
      <c r="D16" s="362">
        <v>0</v>
      </c>
      <c r="E16" s="362">
        <v>0</v>
      </c>
      <c r="F16" s="362">
        <v>0</v>
      </c>
      <c r="G16" s="362">
        <v>0</v>
      </c>
      <c r="H16" s="362">
        <v>0</v>
      </c>
      <c r="I16" s="362">
        <v>0</v>
      </c>
      <c r="J16" s="362">
        <v>0</v>
      </c>
      <c r="K16" s="362">
        <v>0</v>
      </c>
      <c r="L16" s="362">
        <v>0</v>
      </c>
      <c r="M16" s="362">
        <v>0</v>
      </c>
      <c r="N16" s="362">
        <v>0</v>
      </c>
      <c r="O16" s="362">
        <v>0</v>
      </c>
      <c r="P16" s="362">
        <v>0</v>
      </c>
      <c r="Q16" s="362">
        <v>0</v>
      </c>
      <c r="R16" s="362">
        <v>0</v>
      </c>
      <c r="S16" s="362">
        <v>0</v>
      </c>
      <c r="T16" s="362">
        <v>0</v>
      </c>
      <c r="U16" s="362">
        <v>0</v>
      </c>
      <c r="V16" s="362">
        <v>0</v>
      </c>
      <c r="W16" s="362">
        <v>0</v>
      </c>
      <c r="X16" s="362">
        <v>0</v>
      </c>
      <c r="Y16" s="362">
        <v>0</v>
      </c>
      <c r="Z16" s="362">
        <v>0</v>
      </c>
      <c r="AA16" s="362">
        <v>0</v>
      </c>
      <c r="AB16" s="362">
        <v>0</v>
      </c>
      <c r="AC16" s="362">
        <v>0</v>
      </c>
      <c r="AD16" s="362">
        <v>0</v>
      </c>
      <c r="AE16" s="362">
        <v>0</v>
      </c>
      <c r="AF16" s="362">
        <v>0</v>
      </c>
      <c r="AG16" s="362">
        <v>0</v>
      </c>
      <c r="AH16" s="362">
        <v>0</v>
      </c>
      <c r="AI16" s="362">
        <v>0</v>
      </c>
      <c r="AJ16" s="362">
        <v>0</v>
      </c>
      <c r="AK16" s="362">
        <v>0</v>
      </c>
      <c r="AL16" s="362">
        <v>0</v>
      </c>
      <c r="AM16" s="362">
        <v>0</v>
      </c>
      <c r="AN16" s="362">
        <v>0</v>
      </c>
      <c r="AO16" s="362">
        <v>0</v>
      </c>
      <c r="AP16" s="362">
        <v>0</v>
      </c>
      <c r="AQ16" s="362">
        <v>0</v>
      </c>
      <c r="AR16" s="362">
        <v>0</v>
      </c>
      <c r="AS16" s="362">
        <v>0</v>
      </c>
      <c r="AT16" s="362">
        <v>0</v>
      </c>
      <c r="AU16" s="362">
        <v>0</v>
      </c>
      <c r="AV16" s="362">
        <v>0</v>
      </c>
      <c r="AW16" s="362">
        <v>0</v>
      </c>
      <c r="AX16" s="362">
        <v>0</v>
      </c>
      <c r="AY16" s="362">
        <v>0</v>
      </c>
      <c r="AZ16" s="431">
        <v>0</v>
      </c>
      <c r="BA16" s="365">
        <v>0</v>
      </c>
      <c r="BB16" s="97">
        <v>0</v>
      </c>
      <c r="BC16" s="97">
        <v>0</v>
      </c>
      <c r="BD16" s="97">
        <v>0</v>
      </c>
    </row>
    <row r="17" spans="1:57">
      <c r="A17" t="s">
        <v>5</v>
      </c>
      <c r="B17" s="362">
        <v>0.316</v>
      </c>
      <c r="C17" s="362">
        <v>0.32400000000000001</v>
      </c>
      <c r="D17" s="362">
        <v>0.376</v>
      </c>
      <c r="E17" s="362">
        <v>0.63200000000000001</v>
      </c>
      <c r="F17" s="362">
        <v>0.74199999999999999</v>
      </c>
      <c r="G17" s="362">
        <v>0.92900000000000005</v>
      </c>
      <c r="H17" s="362">
        <v>1.2210000000000001</v>
      </c>
      <c r="I17" s="362">
        <v>1.363</v>
      </c>
      <c r="J17" s="362">
        <v>1.4079999999999999</v>
      </c>
      <c r="K17" s="362">
        <v>1.7450000000000001</v>
      </c>
      <c r="L17" s="362">
        <v>2.0209999999999999</v>
      </c>
      <c r="M17" s="362">
        <v>2.395</v>
      </c>
      <c r="N17" s="362">
        <v>2.7530000000000001</v>
      </c>
      <c r="O17" s="362">
        <v>2.7680000000000002</v>
      </c>
      <c r="P17" s="362">
        <v>3.2240000000000002</v>
      </c>
      <c r="Q17" s="362">
        <v>3.3000000000000003</v>
      </c>
      <c r="R17" s="362">
        <v>3.4159999999999999</v>
      </c>
      <c r="S17" s="362">
        <v>3.5790000000000002</v>
      </c>
      <c r="T17" s="362">
        <v>4.0869999999999997</v>
      </c>
      <c r="U17" s="362">
        <v>4.5819999999999999</v>
      </c>
      <c r="V17" s="362">
        <v>5.1180000000000003</v>
      </c>
      <c r="W17" s="362">
        <v>5.6890000000000001</v>
      </c>
      <c r="X17" s="362">
        <v>6.9790000000000001</v>
      </c>
      <c r="Y17" s="362">
        <v>7.7389999999999999</v>
      </c>
      <c r="Z17" s="362">
        <v>7.8449999999999998</v>
      </c>
      <c r="AA17" s="362">
        <v>8.3680000000000003</v>
      </c>
      <c r="AB17" s="362">
        <v>10.079000000000001</v>
      </c>
      <c r="AC17" s="362">
        <v>10.697000000000001</v>
      </c>
      <c r="AD17" s="362">
        <v>10.745000000000001</v>
      </c>
      <c r="AE17" s="362">
        <v>11.605</v>
      </c>
      <c r="AF17" s="362">
        <v>11.645</v>
      </c>
      <c r="AG17" s="362">
        <v>12.186999999999999</v>
      </c>
      <c r="AH17" s="362">
        <v>12.961</v>
      </c>
      <c r="AI17" s="362">
        <v>13.109</v>
      </c>
      <c r="AJ17" s="362">
        <v>13.715</v>
      </c>
      <c r="AK17" s="362">
        <v>14.232000000000001</v>
      </c>
      <c r="AL17" s="362">
        <v>13.679</v>
      </c>
      <c r="AM17" s="362">
        <v>13.474</v>
      </c>
      <c r="AN17" s="362">
        <v>13.699</v>
      </c>
      <c r="AO17" s="362">
        <v>15.859</v>
      </c>
      <c r="AP17" s="362">
        <v>17.443202697198647</v>
      </c>
      <c r="AQ17" s="362">
        <v>18.42180839027915</v>
      </c>
      <c r="AR17" s="362">
        <v>18.788618364483792</v>
      </c>
      <c r="AS17" s="362">
        <v>19.620966647056083</v>
      </c>
      <c r="AT17" s="362">
        <v>19.423283703670105</v>
      </c>
      <c r="AU17" s="362">
        <v>17.346196316241954</v>
      </c>
      <c r="AV17" s="362">
        <v>18.81583699144673</v>
      </c>
      <c r="AW17" s="362">
        <v>18.494714214599192</v>
      </c>
      <c r="AX17" s="362">
        <v>18.872471376204839</v>
      </c>
      <c r="AY17" s="362">
        <v>16.721274381137643</v>
      </c>
      <c r="AZ17" s="431">
        <v>17.274969452866838</v>
      </c>
      <c r="BA17" s="365">
        <v>13.85783850903948</v>
      </c>
      <c r="BB17" s="97">
        <v>-0.20000000000000007</v>
      </c>
      <c r="BC17" s="97">
        <v>-9.6867464638772383E-4</v>
      </c>
      <c r="BD17" s="97">
        <v>1.5223534397496415E-2</v>
      </c>
    </row>
    <row r="18" spans="1:57">
      <c r="A18" t="s">
        <v>51</v>
      </c>
      <c r="B18" s="362">
        <v>0.64473986257841298</v>
      </c>
      <c r="C18" s="362">
        <v>0.96035793659017488</v>
      </c>
      <c r="D18" s="362">
        <v>1.0073155128895188</v>
      </c>
      <c r="E18" s="362">
        <v>1.0659245779384823</v>
      </c>
      <c r="F18" s="362">
        <v>1.1366467601763603</v>
      </c>
      <c r="G18" s="362">
        <v>1.3171332779321283</v>
      </c>
      <c r="H18" s="362">
        <v>1.5730668480270982</v>
      </c>
      <c r="I18" s="362">
        <v>1.4811504161600759</v>
      </c>
      <c r="J18" s="362">
        <v>1.6089490039758694</v>
      </c>
      <c r="K18" s="362">
        <v>1.6549698212249508</v>
      </c>
      <c r="L18" s="362">
        <v>1.5813330299223061</v>
      </c>
      <c r="M18" s="362">
        <v>1.6693010469974312</v>
      </c>
      <c r="N18" s="362">
        <v>1.7370636279453413</v>
      </c>
      <c r="O18" s="362">
        <v>2.0555734563719916</v>
      </c>
      <c r="P18" s="362">
        <v>2.247599145980828</v>
      </c>
      <c r="Q18" s="362">
        <v>2.772461512045461</v>
      </c>
      <c r="R18" s="362">
        <v>2.7992341039054969</v>
      </c>
      <c r="S18" s="362">
        <v>2.7081420108159366</v>
      </c>
      <c r="T18" s="362">
        <v>3.2370647849029148</v>
      </c>
      <c r="U18" s="362">
        <v>3.5928472317282751</v>
      </c>
      <c r="V18" s="362">
        <v>4.4486742691767942</v>
      </c>
      <c r="W18" s="362">
        <v>6.8821980925012181</v>
      </c>
      <c r="X18" s="362">
        <v>8.3457181970402896</v>
      </c>
      <c r="Y18" s="362">
        <v>8.7209716251074472</v>
      </c>
      <c r="Z18" s="362">
        <v>9.5101725007014135</v>
      </c>
      <c r="AA18" s="362">
        <v>10.749396329976879</v>
      </c>
      <c r="AB18" s="362">
        <v>11.194610037833144</v>
      </c>
      <c r="AC18" s="362">
        <v>11.022922795311541</v>
      </c>
      <c r="AD18" s="362">
        <v>12.282610342784041</v>
      </c>
      <c r="AE18" s="362">
        <v>13.152246495994882</v>
      </c>
      <c r="AF18" s="362">
        <v>14.341327451781643</v>
      </c>
      <c r="AG18" s="362">
        <v>15.455697589724856</v>
      </c>
      <c r="AH18" s="362">
        <v>17.024433220348872</v>
      </c>
      <c r="AI18" s="362">
        <v>17.595269658169695</v>
      </c>
      <c r="AJ18" s="362">
        <v>17.685723999990419</v>
      </c>
      <c r="AK18" s="362">
        <v>18.369642919895774</v>
      </c>
      <c r="AL18" s="362">
        <v>16.669350044176717</v>
      </c>
      <c r="AM18" s="362">
        <v>17.601712978044013</v>
      </c>
      <c r="AN18" s="362">
        <v>18.387989848623565</v>
      </c>
      <c r="AO18" s="362">
        <v>17.857403094004276</v>
      </c>
      <c r="AP18" s="362">
        <v>18.34518479196505</v>
      </c>
      <c r="AQ18" s="362">
        <v>18.506029340891807</v>
      </c>
      <c r="AR18" s="362">
        <v>19.505733273438331</v>
      </c>
      <c r="AS18" s="362">
        <v>19.549335613995229</v>
      </c>
      <c r="AT18" s="362">
        <v>19.263729637002992</v>
      </c>
      <c r="AU18" s="362">
        <v>20.302976392134177</v>
      </c>
      <c r="AV18" s="362">
        <v>20.657384811227402</v>
      </c>
      <c r="AW18" s="362">
        <v>21.429673652014014</v>
      </c>
      <c r="AX18" s="362">
        <v>21.947564830801159</v>
      </c>
      <c r="AY18" s="362">
        <v>20.84964076999983</v>
      </c>
      <c r="AZ18" s="431">
        <v>20.768945331799351</v>
      </c>
      <c r="BA18" s="365">
        <v>22.549949167844591</v>
      </c>
      <c r="BB18" s="97">
        <v>8.2786676242073032E-2</v>
      </c>
      <c r="BC18" s="97">
        <v>1.2486485975772954E-2</v>
      </c>
      <c r="BD18" s="97">
        <v>2.4772256264535733E-2</v>
      </c>
    </row>
    <row r="19" spans="1:57">
      <c r="A19" s="175" t="s">
        <v>88</v>
      </c>
      <c r="B19" s="369">
        <v>9.0296472404716965</v>
      </c>
      <c r="C19" s="369">
        <v>10.057252485244575</v>
      </c>
      <c r="D19" s="369">
        <v>10.64549416586704</v>
      </c>
      <c r="E19" s="369">
        <v>11.314638586714674</v>
      </c>
      <c r="F19" s="369">
        <v>12.224124535183529</v>
      </c>
      <c r="G19" s="369">
        <v>14.930691096401727</v>
      </c>
      <c r="H19" s="369">
        <v>16.468380285795558</v>
      </c>
      <c r="I19" s="369">
        <v>18.687948532185256</v>
      </c>
      <c r="J19" s="369">
        <v>20.951138932282664</v>
      </c>
      <c r="K19" s="369">
        <v>24.056915313612343</v>
      </c>
      <c r="L19" s="369">
        <v>26.086255055536572</v>
      </c>
      <c r="M19" s="369">
        <v>29.124428892406222</v>
      </c>
      <c r="N19" s="369">
        <v>32.34724062029715</v>
      </c>
      <c r="O19" s="369">
        <v>35.730896577157509</v>
      </c>
      <c r="P19" s="369">
        <v>40.542994539020491</v>
      </c>
      <c r="Q19" s="369">
        <v>45.407900983466789</v>
      </c>
      <c r="R19" s="369">
        <v>46.080982983843825</v>
      </c>
      <c r="S19" s="369">
        <v>49.709894420645192</v>
      </c>
      <c r="T19" s="369">
        <v>53.572971378558002</v>
      </c>
      <c r="U19" s="369">
        <v>59.200092604403132</v>
      </c>
      <c r="V19" s="369">
        <v>64.14599571552678</v>
      </c>
      <c r="W19" s="369">
        <v>69.254832748789212</v>
      </c>
      <c r="X19" s="369">
        <v>73.881314477078121</v>
      </c>
      <c r="Y19" s="369">
        <v>76.928446485948044</v>
      </c>
      <c r="Z19" s="369">
        <v>78.607124937683594</v>
      </c>
      <c r="AA19" s="369">
        <v>81.677472200004289</v>
      </c>
      <c r="AB19" s="369">
        <v>87.206790786350822</v>
      </c>
      <c r="AC19" s="369">
        <v>88.930333757217952</v>
      </c>
      <c r="AD19" s="369">
        <v>95.76879232392929</v>
      </c>
      <c r="AE19" s="369">
        <v>101.55708117463594</v>
      </c>
      <c r="AF19" s="369">
        <v>105.4130395647652</v>
      </c>
      <c r="AG19" s="369">
        <v>109.91976893390441</v>
      </c>
      <c r="AH19" s="369">
        <v>116.49843152237128</v>
      </c>
      <c r="AI19" s="369">
        <v>119.19617405215668</v>
      </c>
      <c r="AJ19" s="369">
        <v>119.37693222825874</v>
      </c>
      <c r="AK19" s="369">
        <v>125.86952080524745</v>
      </c>
      <c r="AL19" s="369">
        <v>118.09790275609434</v>
      </c>
      <c r="AM19" s="369">
        <v>123.92009106900036</v>
      </c>
      <c r="AN19" s="369">
        <v>129.20821845849406</v>
      </c>
      <c r="AO19" s="369">
        <v>133.39535976293357</v>
      </c>
      <c r="AP19" s="369">
        <v>141.39588900989344</v>
      </c>
      <c r="AQ19" s="369">
        <v>147.83275582895561</v>
      </c>
      <c r="AR19" s="369">
        <v>153.07450677575466</v>
      </c>
      <c r="AS19" s="369">
        <v>153.99658309261912</v>
      </c>
      <c r="AT19" s="369">
        <v>157.92626836190158</v>
      </c>
      <c r="AU19" s="369">
        <v>158.65437526918058</v>
      </c>
      <c r="AV19" s="369">
        <v>168.48557428279281</v>
      </c>
      <c r="AW19" s="369">
        <v>165.44541179844785</v>
      </c>
      <c r="AX19" s="369">
        <v>160.61581958983663</v>
      </c>
      <c r="AY19" s="369">
        <v>154.50374564558797</v>
      </c>
      <c r="AZ19" s="369">
        <v>152.86303571312496</v>
      </c>
      <c r="BA19" s="369">
        <v>156.01392619246261</v>
      </c>
      <c r="BB19" s="270">
        <v>1.7823948796542144E-2</v>
      </c>
      <c r="BC19" s="270">
        <v>7.8283474794780261E-3</v>
      </c>
      <c r="BD19" s="270">
        <v>0.17138916508012073</v>
      </c>
      <c r="BE19" s="86"/>
    </row>
    <row r="20" spans="1:57">
      <c r="B20" s="362"/>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431"/>
      <c r="BA20" s="365"/>
      <c r="BB20" s="97"/>
      <c r="BC20" s="97"/>
      <c r="BD20" s="97"/>
    </row>
    <row r="21" spans="1:57">
      <c r="A21" t="s">
        <v>143</v>
      </c>
      <c r="B21" s="362">
        <v>3.6391817893831599</v>
      </c>
      <c r="C21" s="362">
        <v>3.9215730642168465</v>
      </c>
      <c r="D21" s="362">
        <v>4.0046160112232272</v>
      </c>
      <c r="E21" s="362">
        <v>4.1148119654251545</v>
      </c>
      <c r="F21" s="362">
        <v>3.782866452459595</v>
      </c>
      <c r="G21" s="362">
        <v>4.8173281440919391</v>
      </c>
      <c r="H21" s="362">
        <v>3.8059691360818055</v>
      </c>
      <c r="I21" s="362">
        <v>3.9117527266144569</v>
      </c>
      <c r="J21" s="362">
        <v>4.3465628818391471</v>
      </c>
      <c r="K21" s="362">
        <v>5.1392044168891502</v>
      </c>
      <c r="L21" s="362">
        <v>5.3842603068289598</v>
      </c>
      <c r="M21" s="362">
        <v>4.6534823731728103</v>
      </c>
      <c r="N21" s="362">
        <v>5.6389555143231886</v>
      </c>
      <c r="O21" s="362">
        <v>5.6434810155224469</v>
      </c>
      <c r="P21" s="362">
        <v>6.3576051047653275</v>
      </c>
      <c r="Q21" s="362">
        <v>6.5868443680137316</v>
      </c>
      <c r="R21" s="362">
        <v>6.9799746571932566</v>
      </c>
      <c r="S21" s="362">
        <v>6.9910621351314379</v>
      </c>
      <c r="T21" s="362">
        <v>6.9254423677421997</v>
      </c>
      <c r="U21" s="362">
        <v>6.0753867040774523</v>
      </c>
      <c r="V21" s="362">
        <v>6.9636480065166948</v>
      </c>
      <c r="W21" s="362">
        <v>6.9927879350137747</v>
      </c>
      <c r="X21" s="362">
        <v>8.0074197854912121</v>
      </c>
      <c r="Y21" s="362">
        <v>7.9884346291351456</v>
      </c>
      <c r="Z21" s="362">
        <v>7.9382789518938912</v>
      </c>
      <c r="AA21" s="362">
        <v>7.1297008643707009</v>
      </c>
      <c r="AB21" s="362">
        <v>7.1148572204371359</v>
      </c>
      <c r="AC21" s="362">
        <v>7.8853237996107755</v>
      </c>
      <c r="AD21" s="362">
        <v>8.3055518848712158</v>
      </c>
      <c r="AE21" s="362">
        <v>8.0797167036248947</v>
      </c>
      <c r="AF21" s="362">
        <v>8.387387880707756</v>
      </c>
      <c r="AG21" s="362">
        <v>7.7422525682219003</v>
      </c>
      <c r="AH21" s="362">
        <v>8.1697239444268135</v>
      </c>
      <c r="AI21" s="362">
        <v>8.4091354029958492</v>
      </c>
      <c r="AJ21" s="362">
        <v>9.2091959994569041</v>
      </c>
      <c r="AK21" s="362">
        <v>9.4663643368895869</v>
      </c>
      <c r="AL21" s="362">
        <v>9.1540665362560603</v>
      </c>
      <c r="AM21" s="362">
        <v>9.1023674727639854</v>
      </c>
      <c r="AN21" s="362">
        <v>7.5157243155122604</v>
      </c>
      <c r="AO21" s="362">
        <v>8.3183877901977308</v>
      </c>
      <c r="AP21" s="362">
        <v>8.3937046515464395</v>
      </c>
      <c r="AQ21" s="362">
        <v>8.0680827192918212</v>
      </c>
      <c r="AR21" s="362">
        <v>8.3844345696988114</v>
      </c>
      <c r="AS21" s="362">
        <v>8.6730078839575473</v>
      </c>
      <c r="AT21" s="362">
        <v>9.2538134961074423</v>
      </c>
      <c r="AU21" s="362">
        <v>8.6806847745578803</v>
      </c>
      <c r="AV21" s="362">
        <v>7.7483141257319872</v>
      </c>
      <c r="AW21" s="362">
        <v>9.9120858074188991</v>
      </c>
      <c r="AX21" s="362">
        <v>9.5135813209959696</v>
      </c>
      <c r="AY21" s="362">
        <v>9.2795008854689129</v>
      </c>
      <c r="AZ21" s="431">
        <v>8.3848611432422562</v>
      </c>
      <c r="BA21" s="365">
        <v>8.978572572230231</v>
      </c>
      <c r="BB21" s="97">
        <v>6.7881840881395261E-2</v>
      </c>
      <c r="BC21" s="97">
        <v>-1.0540880706011446E-4</v>
      </c>
      <c r="BD21" s="97">
        <v>9.8634147240642643E-3</v>
      </c>
    </row>
    <row r="22" spans="1:57">
      <c r="A22" t="s">
        <v>67</v>
      </c>
      <c r="B22" s="362" t="s">
        <v>8</v>
      </c>
      <c r="C22" s="362" t="s">
        <v>8</v>
      </c>
      <c r="D22" s="362" t="s">
        <v>8</v>
      </c>
      <c r="E22" s="362" t="s">
        <v>8</v>
      </c>
      <c r="F22" s="362" t="s">
        <v>8</v>
      </c>
      <c r="G22" s="362" t="s">
        <v>8</v>
      </c>
      <c r="H22" s="362" t="s">
        <v>8</v>
      </c>
      <c r="I22" s="362" t="s">
        <v>8</v>
      </c>
      <c r="J22" s="362" t="s">
        <v>8</v>
      </c>
      <c r="K22" s="362" t="s">
        <v>8</v>
      </c>
      <c r="L22" s="362" t="s">
        <v>8</v>
      </c>
      <c r="M22" s="362" t="s">
        <v>8</v>
      </c>
      <c r="N22" s="362" t="s">
        <v>8</v>
      </c>
      <c r="O22" s="362" t="s">
        <v>8</v>
      </c>
      <c r="P22" s="362" t="s">
        <v>8</v>
      </c>
      <c r="Q22" s="362" t="s">
        <v>8</v>
      </c>
      <c r="R22" s="362" t="s">
        <v>8</v>
      </c>
      <c r="S22" s="362" t="s">
        <v>8</v>
      </c>
      <c r="T22" s="362" t="s">
        <v>8</v>
      </c>
      <c r="U22" s="362" t="s">
        <v>8</v>
      </c>
      <c r="V22" s="362">
        <v>0.29699999999999999</v>
      </c>
      <c r="W22" s="362">
        <v>0.182</v>
      </c>
      <c r="X22" s="362">
        <v>0.182</v>
      </c>
      <c r="Y22" s="362">
        <v>0.158</v>
      </c>
      <c r="Z22" s="362">
        <v>0.158</v>
      </c>
      <c r="AA22" s="362">
        <v>0.158</v>
      </c>
      <c r="AB22" s="362">
        <v>0.39700000000000002</v>
      </c>
      <c r="AC22" s="362">
        <v>0.39500000000000002</v>
      </c>
      <c r="AD22" s="362">
        <v>0.54200000000000004</v>
      </c>
      <c r="AE22" s="362">
        <v>0.41300000000000003</v>
      </c>
      <c r="AF22" s="362">
        <v>0.35299999999999998</v>
      </c>
      <c r="AG22" s="362">
        <v>0.34700000000000003</v>
      </c>
      <c r="AH22" s="362">
        <v>0.38700000000000001</v>
      </c>
      <c r="AI22" s="362">
        <v>0.442</v>
      </c>
      <c r="AJ22" s="362">
        <v>0.34200000000000003</v>
      </c>
      <c r="AK22" s="362">
        <v>0.34710594198307326</v>
      </c>
      <c r="AL22" s="362">
        <v>0.29438385301171988</v>
      </c>
      <c r="AM22" s="362">
        <v>0.4570756211250378</v>
      </c>
      <c r="AN22" s="362">
        <v>0.55889939810833833</v>
      </c>
      <c r="AO22" s="362">
        <v>0.62338779019776192</v>
      </c>
      <c r="AP22" s="362">
        <v>0.68095216545232118</v>
      </c>
      <c r="AQ22" s="362">
        <v>0.56976060098655701</v>
      </c>
      <c r="AR22" s="362">
        <v>0.53491424175227198</v>
      </c>
      <c r="AS22" s="362">
        <v>0.50504593383717045</v>
      </c>
      <c r="AT22" s="362">
        <v>0.52233334841833534</v>
      </c>
      <c r="AU22" s="362">
        <v>0.77981173915010782</v>
      </c>
      <c r="AV22" s="362">
        <v>0.60546680544870113</v>
      </c>
      <c r="AW22" s="362">
        <v>0.41204688419242269</v>
      </c>
      <c r="AX22" s="362">
        <v>0.33694619179073948</v>
      </c>
      <c r="AY22" s="362">
        <v>0.29408969543376812</v>
      </c>
      <c r="AZ22" s="431">
        <v>0.37052541068923239</v>
      </c>
      <c r="BA22" s="365">
        <v>0.44325021496130523</v>
      </c>
      <c r="BB22" s="97">
        <v>0.19300629875276343</v>
      </c>
      <c r="BC22" s="97">
        <v>-5.9042216156775962E-2</v>
      </c>
      <c r="BD22" s="97">
        <v>4.8693271246879461E-4</v>
      </c>
    </row>
    <row r="23" spans="1:57">
      <c r="A23" t="s">
        <v>144</v>
      </c>
      <c r="B23" s="362" t="s">
        <v>8</v>
      </c>
      <c r="C23" s="362" t="s">
        <v>8</v>
      </c>
      <c r="D23" s="362" t="s">
        <v>8</v>
      </c>
      <c r="E23" s="362" t="s">
        <v>8</v>
      </c>
      <c r="F23" s="362" t="s">
        <v>8</v>
      </c>
      <c r="G23" s="362" t="s">
        <v>8</v>
      </c>
      <c r="H23" s="362" t="s">
        <v>8</v>
      </c>
      <c r="I23" s="362" t="s">
        <v>8</v>
      </c>
      <c r="J23" s="362" t="s">
        <v>8</v>
      </c>
      <c r="K23" s="362" t="s">
        <v>8</v>
      </c>
      <c r="L23" s="362" t="s">
        <v>8</v>
      </c>
      <c r="M23" s="362" t="s">
        <v>8</v>
      </c>
      <c r="N23" s="362" t="s">
        <v>8</v>
      </c>
      <c r="O23" s="362" t="s">
        <v>8</v>
      </c>
      <c r="P23" s="362" t="s">
        <v>8</v>
      </c>
      <c r="Q23" s="362" t="s">
        <v>8</v>
      </c>
      <c r="R23" s="362" t="s">
        <v>8</v>
      </c>
      <c r="S23" s="362" t="s">
        <v>8</v>
      </c>
      <c r="T23" s="362" t="s">
        <v>8</v>
      </c>
      <c r="U23" s="362" t="s">
        <v>8</v>
      </c>
      <c r="V23" s="362">
        <v>5.0000000000000001E-3</v>
      </c>
      <c r="W23" s="362">
        <v>5.0000000000000001E-3</v>
      </c>
      <c r="X23" s="362">
        <v>5.0000000000000001E-3</v>
      </c>
      <c r="Y23" s="362">
        <v>5.0000000000000001E-3</v>
      </c>
      <c r="Z23" s="362">
        <v>5.0000000000000001E-3</v>
      </c>
      <c r="AA23" s="362">
        <v>5.0000000000000001E-3</v>
      </c>
      <c r="AB23" s="362">
        <v>5.0000000000000001E-3</v>
      </c>
      <c r="AC23" s="362">
        <v>5.0000000000000001E-3</v>
      </c>
      <c r="AD23" s="362">
        <v>5.0000000000000001E-3</v>
      </c>
      <c r="AE23" s="362">
        <v>5.0000000000000001E-3</v>
      </c>
      <c r="AF23" s="362">
        <v>5.0000000000000001E-3</v>
      </c>
      <c r="AG23" s="362">
        <v>4.0000000000000001E-3</v>
      </c>
      <c r="AH23" s="362">
        <v>5.0000000000000001E-3</v>
      </c>
      <c r="AI23" s="362">
        <v>6.0000000000000001E-3</v>
      </c>
      <c r="AJ23" s="362">
        <v>4.0000000000000001E-3</v>
      </c>
      <c r="AK23" s="362">
        <v>5.0000000000000001E-3</v>
      </c>
      <c r="AL23" s="362">
        <v>7.0000000000000001E-3</v>
      </c>
      <c r="AM23" s="362">
        <v>6.0000000000000001E-3</v>
      </c>
      <c r="AN23" s="362">
        <v>6.0000000000000001E-3</v>
      </c>
      <c r="AO23" s="362">
        <v>3.0000000000000001E-3</v>
      </c>
      <c r="AP23" s="362">
        <v>8.1459021586640402E-3</v>
      </c>
      <c r="AQ23" s="362">
        <v>7.9196270987011499E-3</v>
      </c>
      <c r="AR23" s="362">
        <v>7.9196270987011499E-3</v>
      </c>
      <c r="AS23" s="362">
        <v>8.8247273385527094E-3</v>
      </c>
      <c r="AT23" s="362">
        <v>1.0182377698330049E-2</v>
      </c>
      <c r="AU23" s="362">
        <v>1.0182377698330049E-2</v>
      </c>
      <c r="AV23" s="362">
        <v>9.5035525184413803E-3</v>
      </c>
      <c r="AW23" s="362">
        <v>1.629180431732808E-2</v>
      </c>
      <c r="AX23" s="362">
        <v>3.1225958274878819E-2</v>
      </c>
      <c r="AY23" s="362">
        <v>2.7379282255509691E-2</v>
      </c>
      <c r="AZ23" s="431">
        <v>2.421143141602923E-2</v>
      </c>
      <c r="BA23" s="365">
        <v>2.4277764104840269E-2</v>
      </c>
      <c r="BB23" s="97">
        <v>0</v>
      </c>
      <c r="BC23" s="97">
        <v>0.1150853951976154</v>
      </c>
      <c r="BD23" s="97">
        <v>2.6670348099615502E-5</v>
      </c>
    </row>
    <row r="24" spans="1:57">
      <c r="A24" t="s">
        <v>196</v>
      </c>
      <c r="B24" s="362">
        <v>6.1546816309906077E-2</v>
      </c>
      <c r="C24" s="362">
        <v>6.7656242928904112E-2</v>
      </c>
      <c r="D24" s="362">
        <v>5.3853464271167821E-2</v>
      </c>
      <c r="E24" s="362">
        <v>5.5211114630945163E-2</v>
      </c>
      <c r="F24" s="362">
        <v>5.2043263791464699E-2</v>
      </c>
      <c r="G24" s="362">
        <v>5.5663664750870936E-2</v>
      </c>
      <c r="H24" s="362">
        <v>3.0320858035027258E-2</v>
      </c>
      <c r="I24" s="362">
        <v>4.0729510793320198E-2</v>
      </c>
      <c r="J24" s="362">
        <v>3.8693035253654182E-2</v>
      </c>
      <c r="K24" s="362">
        <v>5.4306014391093602E-2</v>
      </c>
      <c r="L24" s="362">
        <v>4.1408335973208872E-2</v>
      </c>
      <c r="M24" s="362">
        <v>2.4663981535955004E-2</v>
      </c>
      <c r="N24" s="362">
        <v>5.0685613431687357E-2</v>
      </c>
      <c r="O24" s="362">
        <v>5.0459338371724463E-2</v>
      </c>
      <c r="P24" s="362">
        <v>5.2948364031316267E-2</v>
      </c>
      <c r="Q24" s="362">
        <v>6.2904466669683412E-2</v>
      </c>
      <c r="R24" s="362">
        <v>8.6210797845861081E-2</v>
      </c>
      <c r="S24" s="362">
        <v>7.5349594967642347E-2</v>
      </c>
      <c r="T24" s="362">
        <v>7.6028420147531028E-2</v>
      </c>
      <c r="U24" s="362">
        <v>7.9422546046974407E-2</v>
      </c>
      <c r="V24" s="362">
        <v>6.49409422093494E-2</v>
      </c>
      <c r="W24" s="362">
        <v>7.7612345567271257E-2</v>
      </c>
      <c r="X24" s="362">
        <v>9.7072000724079816E-2</v>
      </c>
      <c r="Y24" s="362">
        <v>8.1232746526677502E-2</v>
      </c>
      <c r="Z24" s="362">
        <v>6.901389328868146E-2</v>
      </c>
      <c r="AA24" s="362">
        <v>6.0189165950128742E-2</v>
      </c>
      <c r="AB24" s="362">
        <v>5.1816988731501812E-2</v>
      </c>
      <c r="AC24" s="362">
        <v>7.7159795447345525E-2</v>
      </c>
      <c r="AD24" s="362">
        <v>5.7473865230574073E-2</v>
      </c>
      <c r="AE24" s="362">
        <v>7.8291170747159966E-2</v>
      </c>
      <c r="AF24" s="362">
        <v>7.6480970267456844E-2</v>
      </c>
      <c r="AG24" s="362">
        <v>5.4079739331130722E-2</v>
      </c>
      <c r="AH24" s="362">
        <v>6.901389328868146E-2</v>
      </c>
      <c r="AI24" s="362">
        <v>8.8020998325564204E-2</v>
      </c>
      <c r="AJ24" s="362">
        <v>7.7159795447345469E-2</v>
      </c>
      <c r="AK24" s="362">
        <v>0.10408652758292941</v>
      </c>
      <c r="AL24" s="362">
        <v>9.9787301443634457E-2</v>
      </c>
      <c r="AM24" s="362">
        <v>8.1459021586640423E-2</v>
      </c>
      <c r="AN24" s="362">
        <v>5.5889939810833844E-2</v>
      </c>
      <c r="AO24" s="362">
        <v>7.172919400823613E-2</v>
      </c>
      <c r="AP24" s="362">
        <v>6.5167217269312294E-2</v>
      </c>
      <c r="AQ24" s="362">
        <v>8.1232746526677557E-2</v>
      </c>
      <c r="AR24" s="362">
        <v>8.8020998325564204E-2</v>
      </c>
      <c r="AS24" s="362">
        <v>9.2772774584784889E-2</v>
      </c>
      <c r="AT24" s="362">
        <v>7.4218219667827878E-2</v>
      </c>
      <c r="AU24" s="362">
        <v>7.0597818708421689E-2</v>
      </c>
      <c r="AV24" s="362">
        <v>4.4349911752726456E-2</v>
      </c>
      <c r="AW24" s="362">
        <v>8.0780196406751714E-2</v>
      </c>
      <c r="AX24" s="362">
        <v>8.5984522785898188E-2</v>
      </c>
      <c r="AY24" s="362">
        <v>6.6072317509163869E-2</v>
      </c>
      <c r="AZ24" s="431">
        <v>7.1955469068199024E-2</v>
      </c>
      <c r="BA24" s="365">
        <v>8.8333458854707114E-2</v>
      </c>
      <c r="BB24" s="97">
        <v>0.22425872205734576</v>
      </c>
      <c r="BC24" s="97">
        <v>9.95834786425287E-3</v>
      </c>
      <c r="BD24" s="97">
        <v>9.7038758854585305E-5</v>
      </c>
    </row>
    <row r="25" spans="1:57">
      <c r="A25" t="s">
        <v>145</v>
      </c>
      <c r="B25" s="362">
        <v>0.45300000000000001</v>
      </c>
      <c r="C25" s="362">
        <v>0.45500000000000002</v>
      </c>
      <c r="D25" s="362">
        <v>0.45800000000000002</v>
      </c>
      <c r="E25" s="362">
        <v>0.29499999999999998</v>
      </c>
      <c r="F25" s="362">
        <v>0.41600000000000004</v>
      </c>
      <c r="G25" s="362">
        <v>0.48699999999999999</v>
      </c>
      <c r="H25" s="362">
        <v>0.49199999999999999</v>
      </c>
      <c r="I25" s="362">
        <v>0.47400000000000003</v>
      </c>
      <c r="J25" s="362">
        <v>0.58199999999999996</v>
      </c>
      <c r="K25" s="362">
        <v>0.47100000000000003</v>
      </c>
      <c r="L25" s="362">
        <v>0.55500000000000005</v>
      </c>
      <c r="M25" s="362">
        <v>0.66800000000000004</v>
      </c>
      <c r="N25" s="362">
        <v>0.79700000000000004</v>
      </c>
      <c r="O25" s="362">
        <v>0.65800000000000003</v>
      </c>
      <c r="P25" s="362">
        <v>0.75</v>
      </c>
      <c r="Q25" s="362">
        <v>0.83899999999999997</v>
      </c>
      <c r="R25" s="362">
        <v>0.81800000000000006</v>
      </c>
      <c r="S25" s="362">
        <v>0.68900000000000006</v>
      </c>
      <c r="T25" s="362">
        <v>0.75800000000000001</v>
      </c>
      <c r="U25" s="362">
        <v>0.73699999999999999</v>
      </c>
      <c r="V25" s="362">
        <v>0.505</v>
      </c>
      <c r="W25" s="362">
        <v>0.52600000000000002</v>
      </c>
      <c r="X25" s="362">
        <v>0.57400000000000007</v>
      </c>
      <c r="Y25" s="362">
        <v>0.58699999999999997</v>
      </c>
      <c r="Z25" s="362">
        <v>0.60799999999999998</v>
      </c>
      <c r="AA25" s="362">
        <v>0.42599999999999999</v>
      </c>
      <c r="AB25" s="362">
        <v>0.55300000000000005</v>
      </c>
      <c r="AC25" s="362">
        <v>0.46600000000000003</v>
      </c>
      <c r="AD25" s="362">
        <v>0.439</v>
      </c>
      <c r="AE25" s="362">
        <v>0.33200000000000002</v>
      </c>
      <c r="AF25" s="362">
        <v>0.52400000000000002</v>
      </c>
      <c r="AG25" s="362">
        <v>0.66100000000000003</v>
      </c>
      <c r="AH25" s="362">
        <v>0.62181793908675409</v>
      </c>
      <c r="AI25" s="362">
        <v>0.70040928632846111</v>
      </c>
      <c r="AJ25" s="362">
        <v>0.62318301126849818</v>
      </c>
      <c r="AK25" s="362">
        <v>0.54209553333031657</v>
      </c>
      <c r="AL25" s="362">
        <v>0.29479662397610573</v>
      </c>
      <c r="AM25" s="362">
        <v>0.49659971941892611</v>
      </c>
      <c r="AN25" s="362">
        <v>0.67045318369009388</v>
      </c>
      <c r="AO25" s="362">
        <v>0.70087636330723646</v>
      </c>
      <c r="AP25" s="362">
        <v>0.96370548038194859</v>
      </c>
      <c r="AQ25" s="362">
        <v>0.90306376431189395</v>
      </c>
      <c r="AR25" s="362">
        <v>0.6514458976331603</v>
      </c>
      <c r="AS25" s="362">
        <v>0.65031452233334586</v>
      </c>
      <c r="AT25" s="362">
        <v>0.78540073313119119</v>
      </c>
      <c r="AU25" s="362">
        <v>1.1442729782323346</v>
      </c>
      <c r="AV25" s="362">
        <v>0.66004434991175009</v>
      </c>
      <c r="AW25" s="362">
        <v>0.72996334344028313</v>
      </c>
      <c r="AX25" s="362">
        <v>0.92320224464859124</v>
      </c>
      <c r="AY25" s="362">
        <v>1.0419966511291086</v>
      </c>
      <c r="AZ25" s="431">
        <v>1.2809431144499204</v>
      </c>
      <c r="BA25" s="365">
        <v>0.87172960130334087</v>
      </c>
      <c r="BB25" s="97">
        <v>-0.32132206603903812</v>
      </c>
      <c r="BC25" s="97">
        <v>2.886537399411071E-2</v>
      </c>
      <c r="BD25" s="97">
        <v>9.5763892486556892E-4</v>
      </c>
    </row>
    <row r="26" spans="1:57">
      <c r="A26" t="s">
        <v>146</v>
      </c>
      <c r="B26" s="362">
        <v>0.505</v>
      </c>
      <c r="C26" s="362">
        <v>0.47600000000000003</v>
      </c>
      <c r="D26" s="362">
        <v>0.42899999999999999</v>
      </c>
      <c r="E26" s="362">
        <v>0.33200000000000002</v>
      </c>
      <c r="F26" s="362">
        <v>0.27100000000000002</v>
      </c>
      <c r="G26" s="362">
        <v>0.38700000000000001</v>
      </c>
      <c r="H26" s="362">
        <v>0.26600000000000001</v>
      </c>
      <c r="I26" s="362">
        <v>0.28400000000000003</v>
      </c>
      <c r="J26" s="362">
        <v>0.245</v>
      </c>
      <c r="K26" s="362">
        <v>0.39200000000000002</v>
      </c>
      <c r="L26" s="362">
        <v>0.41100000000000003</v>
      </c>
      <c r="M26" s="362">
        <v>0.32600000000000001</v>
      </c>
      <c r="N26" s="362">
        <v>0.44500000000000001</v>
      </c>
      <c r="O26" s="362">
        <v>0.41300000000000003</v>
      </c>
      <c r="P26" s="362">
        <v>0.51800000000000002</v>
      </c>
      <c r="Q26" s="362">
        <v>0.54200000000000004</v>
      </c>
      <c r="R26" s="362">
        <v>0.46600000000000003</v>
      </c>
      <c r="S26" s="362">
        <v>0.379</v>
      </c>
      <c r="T26" s="362">
        <v>0.374</v>
      </c>
      <c r="U26" s="362">
        <v>0.29499999999999998</v>
      </c>
      <c r="V26" s="362">
        <v>0.379</v>
      </c>
      <c r="W26" s="362">
        <v>0.42399999999999999</v>
      </c>
      <c r="X26" s="362">
        <v>0.55800000000000005</v>
      </c>
      <c r="Y26" s="362">
        <v>0.47600000000000003</v>
      </c>
      <c r="Z26" s="362">
        <v>0.371</v>
      </c>
      <c r="AA26" s="362">
        <v>0.2627053446169153</v>
      </c>
      <c r="AB26" s="362">
        <v>0.2464135402995872</v>
      </c>
      <c r="AC26" s="362">
        <v>0.31723763406797179</v>
      </c>
      <c r="AD26" s="362">
        <v>0.30977055708919643</v>
      </c>
      <c r="AE26" s="362">
        <v>0.33036158754581935</v>
      </c>
      <c r="AF26" s="362">
        <v>0.45300267004570571</v>
      </c>
      <c r="AG26" s="362">
        <v>0.44553559306693036</v>
      </c>
      <c r="AH26" s="362">
        <v>0.3844413268769501</v>
      </c>
      <c r="AI26" s="362">
        <v>0.31587998370819442</v>
      </c>
      <c r="AJ26" s="362">
        <v>0.38036837579761812</v>
      </c>
      <c r="AK26" s="362">
        <v>0.39779155541476063</v>
      </c>
      <c r="AL26" s="362">
        <v>0.46476897316377608</v>
      </c>
      <c r="AM26" s="362">
        <v>0.56387744942752194</v>
      </c>
      <c r="AN26" s="362">
        <v>0.31293840792867689</v>
      </c>
      <c r="AO26" s="362">
        <v>0.45687197357107112</v>
      </c>
      <c r="AP26" s="362">
        <v>0.53851427795628148</v>
      </c>
      <c r="AQ26" s="362">
        <v>0.57716658369914242</v>
      </c>
      <c r="AR26" s="362">
        <v>0.47050233063311586</v>
      </c>
      <c r="AS26" s="362">
        <v>0.45805652350997694</v>
      </c>
      <c r="AT26" s="362">
        <v>0.54976241118703673</v>
      </c>
      <c r="AU26" s="362">
        <v>0.63117165226048544</v>
      </c>
      <c r="AV26" s="362">
        <v>0.4828936054668036</v>
      </c>
      <c r="AW26" s="362">
        <v>0.50493279630718901</v>
      </c>
      <c r="AX26" s="362">
        <v>0.6463320812779989</v>
      </c>
      <c r="AY26" s="362">
        <v>0.43200434448114955</v>
      </c>
      <c r="AZ26" s="431">
        <v>0.40611847762139502</v>
      </c>
      <c r="BA26" s="365">
        <v>0.45250486491378733</v>
      </c>
      <c r="BB26" s="97">
        <v>0.11117454065844101</v>
      </c>
      <c r="BC26" s="97">
        <v>-2.7822528822665449E-2</v>
      </c>
      <c r="BD26" s="97">
        <v>4.9709941211654258E-4</v>
      </c>
    </row>
    <row r="27" spans="1:57">
      <c r="A27" t="s">
        <v>89</v>
      </c>
      <c r="B27" s="362">
        <v>5.0000000000000001E-3</v>
      </c>
      <c r="C27" s="362">
        <v>5.0000000000000001E-3</v>
      </c>
      <c r="D27" s="362">
        <v>5.0000000000000001E-3</v>
      </c>
      <c r="E27" s="362">
        <v>5.0000000000000001E-3</v>
      </c>
      <c r="F27" s="362">
        <v>5.0000000000000001E-3</v>
      </c>
      <c r="G27" s="362">
        <v>5.0000000000000001E-3</v>
      </c>
      <c r="H27" s="362">
        <v>5.0000000000000001E-3</v>
      </c>
      <c r="I27" s="362">
        <v>5.0000000000000001E-3</v>
      </c>
      <c r="J27" s="362">
        <v>5.0000000000000001E-3</v>
      </c>
      <c r="K27" s="362">
        <v>5.0000000000000001E-3</v>
      </c>
      <c r="L27" s="362">
        <v>4.7517762592206893E-3</v>
      </c>
      <c r="M27" s="362">
        <v>4.2992261392949096E-3</v>
      </c>
      <c r="N27" s="362">
        <v>5.883151559035139E-3</v>
      </c>
      <c r="O27" s="362">
        <v>6.1094266189980302E-3</v>
      </c>
      <c r="P27" s="362">
        <v>6.5619767389238099E-3</v>
      </c>
      <c r="Q27" s="362">
        <v>7.7159795447345495E-3</v>
      </c>
      <c r="R27" s="362">
        <v>8.0327646286825951E-3</v>
      </c>
      <c r="S27" s="362">
        <v>6.8561343168755664E-3</v>
      </c>
      <c r="T27" s="362">
        <v>7.5802145087568145E-3</v>
      </c>
      <c r="U27" s="362">
        <v>6.8335068108792774E-3</v>
      </c>
      <c r="V27" s="362">
        <v>6.7203692808978331E-3</v>
      </c>
      <c r="W27" s="362">
        <v>6.4714667149386538E-3</v>
      </c>
      <c r="X27" s="362">
        <v>6.652486762908966E-3</v>
      </c>
      <c r="Y27" s="362">
        <v>7.4218219667827913E-3</v>
      </c>
      <c r="Z27" s="362">
        <v>5.1816988731501808E-3</v>
      </c>
      <c r="AA27" s="362">
        <v>6.3357016789609196E-3</v>
      </c>
      <c r="AB27" s="362">
        <v>5.7473865230574057E-3</v>
      </c>
      <c r="AC27" s="362">
        <v>6.2678191609720525E-3</v>
      </c>
      <c r="AD27" s="362">
        <v>6.2225641489794753E-3</v>
      </c>
      <c r="AE27" s="362">
        <v>7.3765669547902141E-3</v>
      </c>
      <c r="AF27" s="362">
        <v>6.8561343168755664E-3</v>
      </c>
      <c r="AG27" s="362">
        <v>4.3671086572837775E-3</v>
      </c>
      <c r="AH27" s="362">
        <v>4.3444811512874876E-3</v>
      </c>
      <c r="AI27" s="362">
        <v>6.1773091369868973E-3</v>
      </c>
      <c r="AJ27" s="362">
        <v>6.9013893288681454E-3</v>
      </c>
      <c r="AK27" s="362">
        <v>6.8335068108792774E-3</v>
      </c>
      <c r="AL27" s="362">
        <v>6.2451916549757635E-3</v>
      </c>
      <c r="AM27" s="362">
        <v>7.1955469068199019E-3</v>
      </c>
      <c r="AN27" s="362">
        <v>4.7970312712132682E-3</v>
      </c>
      <c r="AO27" s="362">
        <v>5.996289089016585E-3</v>
      </c>
      <c r="AP27" s="362">
        <v>5.0911888491650247E-3</v>
      </c>
      <c r="AQ27" s="362">
        <v>5.294836403131626E-3</v>
      </c>
      <c r="AR27" s="362">
        <v>6.3809566909534977E-3</v>
      </c>
      <c r="AS27" s="362">
        <v>5.837896547042561E-3</v>
      </c>
      <c r="AT27" s="362">
        <v>4.2765986332986205E-3</v>
      </c>
      <c r="AU27" s="362">
        <v>4.6707432004344301E-3</v>
      </c>
      <c r="AV27" s="362">
        <v>3.816962574105067E-3</v>
      </c>
      <c r="AW27" s="362">
        <v>3.947204182920743E-3</v>
      </c>
      <c r="AX27" s="362">
        <v>3.0364912770964266E-3</v>
      </c>
      <c r="AY27" s="362">
        <v>3.4176403204054713E-3</v>
      </c>
      <c r="AZ27" s="431">
        <v>4.0797512750599474E-3</v>
      </c>
      <c r="BA27" s="365">
        <v>4.2039350009050831E-3</v>
      </c>
      <c r="BB27" s="97">
        <v>2.7623636109733507E-2</v>
      </c>
      <c r="BC27" s="97">
        <v>-2.1904078426114304E-2</v>
      </c>
      <c r="BD27" s="97">
        <v>4.6182345861059943E-6</v>
      </c>
    </row>
    <row r="28" spans="1:57">
      <c r="A28" t="s">
        <v>147</v>
      </c>
      <c r="B28" s="362">
        <v>2.1164717729862068</v>
      </c>
      <c r="C28" s="362">
        <v>2.348917970948083</v>
      </c>
      <c r="D28" s="362">
        <v>2.6314189549017493</v>
      </c>
      <c r="E28" s="362">
        <v>2.3733739622774048</v>
      </c>
      <c r="F28" s="362">
        <v>1.9788782516754404</v>
      </c>
      <c r="G28" s="362">
        <v>2.155098525646538</v>
      </c>
      <c r="H28" s="362">
        <v>2.4168004889369494</v>
      </c>
      <c r="I28" s="362">
        <v>2.3486894102814535</v>
      </c>
      <c r="J28" s="362">
        <v>2.3939444222740311</v>
      </c>
      <c r="K28" s="362">
        <v>2.8743789435285674</v>
      </c>
      <c r="L28" s="362">
        <v>2.7626127775468987</v>
      </c>
      <c r="M28" s="362">
        <v>2.1454989776481126</v>
      </c>
      <c r="N28" s="362">
        <v>2.7564416395479108</v>
      </c>
      <c r="O28" s="362">
        <v>2.217267026969675</v>
      </c>
      <c r="P28" s="362">
        <v>2.4597698942632351</v>
      </c>
      <c r="Q28" s="362">
        <v>2.3118911429541558</v>
      </c>
      <c r="R28" s="362">
        <v>3.0896830914932552</v>
      </c>
      <c r="S28" s="362">
        <v>2.9616891181809142</v>
      </c>
      <c r="T28" s="362">
        <v>3.0729981628293248</v>
      </c>
      <c r="U28" s="362">
        <v>2.9975731428416954</v>
      </c>
      <c r="V28" s="362">
        <v>2.790954300208917</v>
      </c>
      <c r="W28" s="362">
        <v>2.8035251368735219</v>
      </c>
      <c r="X28" s="362">
        <v>3.1216815848213404</v>
      </c>
      <c r="Y28" s="362">
        <v>3.0236290588374222</v>
      </c>
      <c r="Z28" s="362">
        <v>2.9484325995164218</v>
      </c>
      <c r="AA28" s="362">
        <v>2.4574842875969432</v>
      </c>
      <c r="AB28" s="362">
        <v>2.9863736701768659</v>
      </c>
      <c r="AC28" s="362">
        <v>3.4185818907726451</v>
      </c>
      <c r="AD28" s="362">
        <v>3.048770732166632</v>
      </c>
      <c r="AE28" s="362">
        <v>2.665474494229497</v>
      </c>
      <c r="AF28" s="362">
        <v>2.9228338048539539</v>
      </c>
      <c r="AG28" s="362">
        <v>2.6750740422279224</v>
      </c>
      <c r="AH28" s="362">
        <v>2.6958730628911782</v>
      </c>
      <c r="AI28" s="362">
        <v>3.3774409707793929</v>
      </c>
      <c r="AJ28" s="362">
        <v>2.8677506841963214</v>
      </c>
      <c r="AK28" s="362">
        <v>3.3033873147915385</v>
      </c>
      <c r="AL28" s="362">
        <v>2.9754027581786651</v>
      </c>
      <c r="AM28" s="362">
        <v>2.4279999616017789</v>
      </c>
      <c r="AN28" s="362">
        <v>2.161041102978897</v>
      </c>
      <c r="AO28" s="362">
        <v>3.3975543094427607</v>
      </c>
      <c r="AP28" s="362">
        <v>3.0691126314966288</v>
      </c>
      <c r="AQ28" s="362">
        <v>2.5857068215759131</v>
      </c>
      <c r="AR28" s="362">
        <v>3.1977922868088573</v>
      </c>
      <c r="AS28" s="362">
        <v>3.8647323120328045</v>
      </c>
      <c r="AT28" s="362">
        <v>2.8736932615286799</v>
      </c>
      <c r="AU28" s="362">
        <v>2.9125485748556406</v>
      </c>
      <c r="AV28" s="362">
        <v>2.8062678648730719</v>
      </c>
      <c r="AW28" s="362">
        <v>3.809420630708543</v>
      </c>
      <c r="AX28" s="362">
        <v>2.8963207675249687</v>
      </c>
      <c r="AY28" s="362">
        <v>3.0261432261703431</v>
      </c>
      <c r="AZ28" s="431">
        <v>3.7904500953783211</v>
      </c>
      <c r="BA28" s="365">
        <v>3.5692033700812749</v>
      </c>
      <c r="BB28" s="97">
        <v>-6.0942273677440206E-2</v>
      </c>
      <c r="BC28" s="97">
        <v>2.1334013941242347E-2</v>
      </c>
      <c r="BD28" s="97">
        <v>3.9209498826710291E-3</v>
      </c>
    </row>
    <row r="29" spans="1:57">
      <c r="A29" t="s">
        <v>148</v>
      </c>
      <c r="B29" s="362">
        <v>10.608021948680816</v>
      </c>
      <c r="C29" s="362">
        <v>11.813474498800742</v>
      </c>
      <c r="D29" s="362">
        <v>10.267832149160521</v>
      </c>
      <c r="E29" s="362">
        <v>11.409379599040594</v>
      </c>
      <c r="F29" s="362">
        <v>11.979474498800743</v>
      </c>
      <c r="G29" s="362">
        <v>12.825605874100557</v>
      </c>
      <c r="H29" s="362">
        <v>11.055058424220482</v>
      </c>
      <c r="I29" s="362">
        <v>11.049343123500927</v>
      </c>
      <c r="J29" s="362">
        <v>10.792474498800743</v>
      </c>
      <c r="K29" s="362">
        <v>12.723510974340408</v>
      </c>
      <c r="L29" s="362">
        <v>13.600927048920669</v>
      </c>
      <c r="M29" s="362">
        <v>10.988964158030504</v>
      </c>
      <c r="N29" s="362">
        <v>17.269986106711318</v>
      </c>
      <c r="O29" s="362">
        <v>15.468125220618184</v>
      </c>
      <c r="P29" s="362">
        <v>15.028994795673622</v>
      </c>
      <c r="Q29" s="362">
        <v>15.7321694347649</v>
      </c>
      <c r="R29" s="362">
        <v>16.335965425170841</v>
      </c>
      <c r="S29" s="362">
        <v>15.9693301805675</v>
      </c>
      <c r="T29" s="362">
        <v>15.713222337873923</v>
      </c>
      <c r="U29" s="362">
        <v>14.864033488708877</v>
      </c>
      <c r="V29" s="362">
        <v>14.131631805222375</v>
      </c>
      <c r="W29" s="362">
        <v>14.257782775942378</v>
      </c>
      <c r="X29" s="362">
        <v>16.085341087025327</v>
      </c>
      <c r="Y29" s="362">
        <v>17.449719509435599</v>
      </c>
      <c r="Z29" s="362">
        <v>10.599242883649323</v>
      </c>
      <c r="AA29" s="362">
        <v>12.308102638367149</v>
      </c>
      <c r="AB29" s="362">
        <v>13.17150400506851</v>
      </c>
      <c r="AC29" s="362">
        <v>15.741390958048539</v>
      </c>
      <c r="AD29" s="362">
        <v>14.819319455129598</v>
      </c>
      <c r="AE29" s="362">
        <v>17.967940082364056</v>
      </c>
      <c r="AF29" s="362">
        <v>16.683892836131534</v>
      </c>
      <c r="AG29" s="362">
        <v>15.084665158166208</v>
      </c>
      <c r="AH29" s="362">
        <v>14.560712947458873</v>
      </c>
      <c r="AI29" s="362">
        <v>14.181530977055651</v>
      </c>
      <c r="AJ29" s="362">
        <v>16.559262705344551</v>
      </c>
      <c r="AK29" s="362">
        <v>15.341619495859108</v>
      </c>
      <c r="AL29" s="362">
        <v>17.187141331402383</v>
      </c>
      <c r="AM29" s="362">
        <v>13.841331945512911</v>
      </c>
      <c r="AN29" s="362">
        <v>13.095722224736337</v>
      </c>
      <c r="AO29" s="362">
        <v>13.430457075621073</v>
      </c>
      <c r="AP29" s="362">
        <v>11.645469792279448</v>
      </c>
      <c r="AQ29" s="362">
        <v>12.931244851083806</v>
      </c>
      <c r="AR29" s="362">
        <v>13.299575406122408</v>
      </c>
      <c r="AS29" s="362">
        <v>14.593580233898029</v>
      </c>
      <c r="AT29" s="362">
        <v>13.069339401014114</v>
      </c>
      <c r="AU29" s="362">
        <v>14.421495043269708</v>
      </c>
      <c r="AV29" s="362">
        <v>10.4089923454769</v>
      </c>
      <c r="AW29" s="362">
        <v>13.477234842240431</v>
      </c>
      <c r="AX29" s="362">
        <v>15.882903764292918</v>
      </c>
      <c r="AY29" s="362">
        <v>14.12826222222278</v>
      </c>
      <c r="AZ29" s="431">
        <v>12.301924474853031</v>
      </c>
      <c r="BA29" s="365">
        <v>13.464777758188236</v>
      </c>
      <c r="BB29" s="97">
        <v>9.1535619111365207E-2</v>
      </c>
      <c r="BC29" s="97">
        <v>5.498910425648873E-3</v>
      </c>
      <c r="BD29" s="97">
        <v>1.4791737342206266E-2</v>
      </c>
    </row>
    <row r="30" spans="1:57">
      <c r="A30" t="s">
        <v>149</v>
      </c>
      <c r="B30" s="362">
        <v>3.6684186088609323</v>
      </c>
      <c r="C30" s="362">
        <v>3.9675064035841983</v>
      </c>
      <c r="D30" s="362">
        <v>3.7680028510657562</v>
      </c>
      <c r="E30" s="362">
        <v>3.8238201565823422</v>
      </c>
      <c r="F30" s="362">
        <v>3.1030180114947745</v>
      </c>
      <c r="G30" s="362">
        <v>3.9674340860750341</v>
      </c>
      <c r="H30" s="362">
        <v>3.0445735167669836</v>
      </c>
      <c r="I30" s="362">
        <v>2.9881645472236062</v>
      </c>
      <c r="J30" s="362">
        <v>3.4460473819975577</v>
      </c>
      <c r="K30" s="362">
        <v>3.9910693306783744</v>
      </c>
      <c r="L30" s="362">
        <v>3.8600541702493567</v>
      </c>
      <c r="M30" s="362">
        <v>3.1331929673711381</v>
      </c>
      <c r="N30" s="362">
        <v>3.9784043987871667</v>
      </c>
      <c r="O30" s="362">
        <v>4.1549156899126594</v>
      </c>
      <c r="P30" s="362">
        <v>4.1597697877539952</v>
      </c>
      <c r="Q30" s="362">
        <v>4.3148714757659423</v>
      </c>
      <c r="R30" s="362">
        <v>4.5061939177263906</v>
      </c>
      <c r="S30" s="362">
        <v>4.4662155496221221</v>
      </c>
      <c r="T30" s="362">
        <v>4.2340628592116598</v>
      </c>
      <c r="U30" s="362">
        <v>4.1813762954247204</v>
      </c>
      <c r="V30" s="362">
        <v>3.9373330316332553</v>
      </c>
      <c r="W30" s="362">
        <v>4.2023762954247204</v>
      </c>
      <c r="X30" s="362">
        <v>4.6031067565732924</v>
      </c>
      <c r="Y30" s="362">
        <v>4.5434653572883219</v>
      </c>
      <c r="Z30" s="362">
        <v>4.1281006018916617</v>
      </c>
      <c r="AA30" s="362">
        <v>3.9224781644566979</v>
      </c>
      <c r="AB30" s="362">
        <v>3.5864597004118064</v>
      </c>
      <c r="AC30" s="362">
        <v>4.2166357424084557</v>
      </c>
      <c r="AD30" s="362">
        <v>4.2901751368963943</v>
      </c>
      <c r="AE30" s="362">
        <v>4.5696248359505631</v>
      </c>
      <c r="AF30" s="362">
        <v>4.8775851925600566</v>
      </c>
      <c r="AG30" s="362">
        <v>4.2580440783816638</v>
      </c>
      <c r="AH30" s="362">
        <v>4.2883649364166914</v>
      </c>
      <c r="AI30" s="362">
        <v>4.2996786894148347</v>
      </c>
      <c r="AJ30" s="362">
        <v>4.6807258903923419</v>
      </c>
      <c r="AK30" s="362">
        <v>5.6267253473321945</v>
      </c>
      <c r="AL30" s="362">
        <v>5.2588586685975258</v>
      </c>
      <c r="AM30" s="362">
        <v>5.3540639000769126</v>
      </c>
      <c r="AN30" s="362">
        <v>4.0100466126623369</v>
      </c>
      <c r="AO30" s="362">
        <v>4.5472236050142376</v>
      </c>
      <c r="AP30" s="362">
        <v>4.4438159026111963</v>
      </c>
      <c r="AQ30" s="362">
        <v>4.5274245372674846</v>
      </c>
      <c r="AR30" s="362">
        <v>4.7900167443544177</v>
      </c>
      <c r="AS30" s="362">
        <v>4.6257410508213601</v>
      </c>
      <c r="AT30" s="362">
        <v>4.3062406661537587</v>
      </c>
      <c r="AU30" s="362">
        <v>4.7411413314024342</v>
      </c>
      <c r="AV30" s="362">
        <v>3.9987948590306228</v>
      </c>
      <c r="AW30" s="362">
        <v>4.9984160745802395</v>
      </c>
      <c r="AX30" s="362">
        <v>5.2038738290265441</v>
      </c>
      <c r="AY30" s="362">
        <v>4.4320726275059785</v>
      </c>
      <c r="AZ30" s="431">
        <v>4.2940577634972898</v>
      </c>
      <c r="BA30" s="365">
        <v>4.7517762592206889</v>
      </c>
      <c r="BB30" s="97">
        <v>0.10356998554146424</v>
      </c>
      <c r="BC30" s="97">
        <v>-3.4222600091026179E-3</v>
      </c>
      <c r="BD30" s="97">
        <v>5.2200658338070775E-3</v>
      </c>
    </row>
    <row r="31" spans="1:57">
      <c r="A31" t="s">
        <v>150</v>
      </c>
      <c r="B31" s="362">
        <v>0.188</v>
      </c>
      <c r="C31" s="362">
        <v>0.42799999999999999</v>
      </c>
      <c r="D31" s="362">
        <v>0.41100000000000003</v>
      </c>
      <c r="E31" s="362">
        <v>0.34</v>
      </c>
      <c r="F31" s="362">
        <v>0.51100000000000001</v>
      </c>
      <c r="G31" s="362">
        <v>0.66100000000000003</v>
      </c>
      <c r="H31" s="362">
        <v>0.66600000000000004</v>
      </c>
      <c r="I31" s="362">
        <v>0.67100000000000004</v>
      </c>
      <c r="J31" s="362">
        <v>0.55700000000000005</v>
      </c>
      <c r="K31" s="362">
        <v>0.505</v>
      </c>
      <c r="L31" s="362">
        <v>0.504</v>
      </c>
      <c r="M31" s="362">
        <v>0.47000000000000003</v>
      </c>
      <c r="N31" s="362">
        <v>0.48199999999999998</v>
      </c>
      <c r="O31" s="362">
        <v>0.749</v>
      </c>
      <c r="P31" s="362">
        <v>0.89400000000000002</v>
      </c>
      <c r="Q31" s="362">
        <v>0.85399999999999998</v>
      </c>
      <c r="R31" s="362">
        <v>0.75700000000000001</v>
      </c>
      <c r="S31" s="362">
        <v>0.79300000000000004</v>
      </c>
      <c r="T31" s="362">
        <v>0.52900000000000003</v>
      </c>
      <c r="U31" s="362">
        <v>0.64700000000000002</v>
      </c>
      <c r="V31" s="362">
        <v>0.63400000000000001</v>
      </c>
      <c r="W31" s="362">
        <v>0.73243091822419348</v>
      </c>
      <c r="X31" s="362">
        <v>0.62936538896682825</v>
      </c>
      <c r="Y31" s="362">
        <v>0.53563556138842394</v>
      </c>
      <c r="Z31" s="362">
        <v>0.43111006018916614</v>
      </c>
      <c r="AA31" s="362">
        <v>0.40028058107435238</v>
      </c>
      <c r="AB31" s="362">
        <v>0.70122641082499604</v>
      </c>
      <c r="AC31" s="362">
        <v>0.49848395709824667</v>
      </c>
      <c r="AD31" s="362">
        <v>0.51635968683531497</v>
      </c>
      <c r="AE31" s="362">
        <v>0.58808888084355115</v>
      </c>
      <c r="AF31" s="362">
        <v>0.79852468660903875</v>
      </c>
      <c r="AG31" s="362">
        <v>0.98384396071864577</v>
      </c>
      <c r="AH31" s="362">
        <v>0.878399782775939</v>
      </c>
      <c r="AI31" s="362">
        <v>0.84106439788206211</v>
      </c>
      <c r="AJ31" s="362">
        <v>1.0390550753495909</v>
      </c>
      <c r="AK31" s="362">
        <v>0.83563379644295277</v>
      </c>
      <c r="AL31" s="362">
        <v>0.47449880074218032</v>
      </c>
      <c r="AM31" s="362">
        <v>0.633570167896092</v>
      </c>
      <c r="AN31" s="362">
        <v>1.0784269357831338</v>
      </c>
      <c r="AO31" s="362">
        <v>1.0571570801466219</v>
      </c>
      <c r="AP31" s="362">
        <v>1.1352219758338191</v>
      </c>
      <c r="AQ31" s="362">
        <v>1.3271032266823499</v>
      </c>
      <c r="AR31" s="362">
        <v>0.586278680363848</v>
      </c>
      <c r="AS31" s="362">
        <v>0.74942299859709161</v>
      </c>
      <c r="AT31" s="362">
        <v>1.2160021722405709</v>
      </c>
      <c r="AU31" s="362">
        <v>1.6880119473231594</v>
      </c>
      <c r="AV31" s="362">
        <v>0.90758926551115182</v>
      </c>
      <c r="AW31" s="362">
        <v>0.99628908901660462</v>
      </c>
      <c r="AX31" s="362">
        <v>1.4359415305245</v>
      </c>
      <c r="AY31" s="362">
        <v>1.0128071683938957</v>
      </c>
      <c r="AZ31" s="431">
        <v>1.379825315653703</v>
      </c>
      <c r="BA31" s="365">
        <v>1.2128496806435356</v>
      </c>
      <c r="BB31" s="97">
        <v>-0.12341376116232539</v>
      </c>
      <c r="BC31" s="97">
        <v>1.9704490685431564E-2</v>
      </c>
      <c r="BD31" s="97">
        <v>1.3323765333407094E-3</v>
      </c>
    </row>
    <row r="32" spans="1:57">
      <c r="A32" t="s">
        <v>151</v>
      </c>
      <c r="B32" s="362">
        <v>1.6E-2</v>
      </c>
      <c r="C32" s="362">
        <v>2.4E-2</v>
      </c>
      <c r="D32" s="362">
        <v>1.8000000000000002E-2</v>
      </c>
      <c r="E32" s="362">
        <v>2.1000000000000001E-2</v>
      </c>
      <c r="F32" s="362">
        <v>2.1000000000000001E-2</v>
      </c>
      <c r="G32" s="362">
        <v>2.1000000000000001E-2</v>
      </c>
      <c r="H32" s="362">
        <v>2.1000000000000001E-2</v>
      </c>
      <c r="I32" s="362">
        <v>2.4E-2</v>
      </c>
      <c r="J32" s="362">
        <v>2.1000000000000001E-2</v>
      </c>
      <c r="K32" s="362">
        <v>1.8000000000000002E-2</v>
      </c>
      <c r="L32" s="362">
        <v>3.6999999999999998E-2</v>
      </c>
      <c r="M32" s="362">
        <v>3.6999999999999998E-2</v>
      </c>
      <c r="N32" s="362">
        <v>3.4000000000000002E-2</v>
      </c>
      <c r="O32" s="362">
        <v>3.2000000000000001E-2</v>
      </c>
      <c r="P32" s="362">
        <v>3.2000000000000001E-2</v>
      </c>
      <c r="Q32" s="362">
        <v>2.6000000000000002E-2</v>
      </c>
      <c r="R32" s="362">
        <v>3.6999999999999998E-2</v>
      </c>
      <c r="S32" s="362">
        <v>3.6999999999999998E-2</v>
      </c>
      <c r="T32" s="362">
        <v>3.4000000000000002E-2</v>
      </c>
      <c r="U32" s="362">
        <v>4.2000000000000003E-2</v>
      </c>
      <c r="V32" s="362">
        <v>3.4000000000000002E-2</v>
      </c>
      <c r="W32" s="362">
        <v>3.4000000000000002E-2</v>
      </c>
      <c r="X32" s="362">
        <v>3.9E-2</v>
      </c>
      <c r="Y32" s="362">
        <v>3.9E-2</v>
      </c>
      <c r="Z32" s="362">
        <v>3.6999999999999998E-2</v>
      </c>
      <c r="AA32" s="362">
        <v>3.9E-2</v>
      </c>
      <c r="AB32" s="362">
        <v>4.4999999999999998E-2</v>
      </c>
      <c r="AC32" s="362">
        <v>3.6999999999999998E-2</v>
      </c>
      <c r="AD32" s="362">
        <v>3.6999999999999998E-2</v>
      </c>
      <c r="AE32" s="362">
        <v>3.6999999999999998E-2</v>
      </c>
      <c r="AF32" s="362">
        <v>3.6999999999999998E-2</v>
      </c>
      <c r="AG32" s="362">
        <v>4.7E-2</v>
      </c>
      <c r="AH32" s="362">
        <v>0.05</v>
      </c>
      <c r="AI32" s="362">
        <v>3.4000000000000002E-2</v>
      </c>
      <c r="AJ32" s="362">
        <v>4.2000000000000003E-2</v>
      </c>
      <c r="AK32" s="362">
        <v>0.04</v>
      </c>
      <c r="AL32" s="362">
        <v>4.2000000000000003E-2</v>
      </c>
      <c r="AM32" s="362">
        <v>4.3999999999999997E-2</v>
      </c>
      <c r="AN32" s="362">
        <v>3.9E-2</v>
      </c>
      <c r="AO32" s="362">
        <v>4.5999999999999999E-2</v>
      </c>
      <c r="AP32" s="362">
        <v>4.5707562112503777E-2</v>
      </c>
      <c r="AQ32" s="362">
        <v>4.208716115309754E-2</v>
      </c>
      <c r="AR32" s="362">
        <v>4.75177625922069E-2</v>
      </c>
      <c r="AS32" s="362">
        <v>4.8196587772095567E-2</v>
      </c>
      <c r="AT32" s="362">
        <v>5.1590713671538918E-2</v>
      </c>
      <c r="AU32" s="362">
        <v>4.253971127302332E-2</v>
      </c>
      <c r="AV32" s="362">
        <v>5.0233063311761576E-2</v>
      </c>
      <c r="AW32" s="362">
        <v>4.8196587772095567E-2</v>
      </c>
      <c r="AX32" s="362">
        <v>4.8196587772095567E-2</v>
      </c>
      <c r="AY32" s="362">
        <v>6.8108793048829885E-2</v>
      </c>
      <c r="AZ32" s="431">
        <v>5.294836403131626E-2</v>
      </c>
      <c r="BA32" s="365">
        <v>5.9012934360894283E-2</v>
      </c>
      <c r="BB32" s="97">
        <v>0.1114922606581441</v>
      </c>
      <c r="BC32" s="97">
        <v>1.4813997286371672E-2</v>
      </c>
      <c r="BD32" s="97">
        <v>6.4828684181465575E-5</v>
      </c>
    </row>
    <row r="33" spans="1:56">
      <c r="A33" t="s">
        <v>218</v>
      </c>
      <c r="B33" s="362">
        <v>0.21315789473684202</v>
      </c>
      <c r="C33" s="362">
        <v>0.19210526315789467</v>
      </c>
      <c r="D33" s="362">
        <v>0.18157894736842098</v>
      </c>
      <c r="E33" s="362">
        <v>0.17368421052631572</v>
      </c>
      <c r="F33" s="362">
        <v>0.13157894736842102</v>
      </c>
      <c r="G33" s="362">
        <v>0.18157894736842098</v>
      </c>
      <c r="H33" s="362">
        <v>0.10526315789473681</v>
      </c>
      <c r="I33" s="362">
        <v>0.1552631578947368</v>
      </c>
      <c r="J33" s="362">
        <v>0.14473684210526311</v>
      </c>
      <c r="K33" s="362">
        <v>0.17894736842105258</v>
      </c>
      <c r="L33" s="362">
        <v>0.1184210526315789</v>
      </c>
      <c r="M33" s="362">
        <v>0.13421052631578942</v>
      </c>
      <c r="N33" s="362">
        <v>0.16842105263157889</v>
      </c>
      <c r="O33" s="362">
        <v>0.1578947368421052</v>
      </c>
      <c r="P33" s="362">
        <v>0.18684210526315784</v>
      </c>
      <c r="Q33" s="362">
        <v>0.18947368421052624</v>
      </c>
      <c r="R33" s="362">
        <v>0.1947368421052631</v>
      </c>
      <c r="S33" s="362">
        <v>0.18157894736842098</v>
      </c>
      <c r="T33" s="362">
        <v>0.17631578947368415</v>
      </c>
      <c r="U33" s="362">
        <v>0.1552631578947368</v>
      </c>
      <c r="V33" s="362">
        <v>0.18947368421052624</v>
      </c>
      <c r="W33" s="362">
        <v>0.20789473684210519</v>
      </c>
      <c r="X33" s="362">
        <v>0.1552631578947368</v>
      </c>
      <c r="Y33" s="362">
        <v>0.1973684210526315</v>
      </c>
      <c r="Z33" s="362">
        <v>0.1578947368421052</v>
      </c>
      <c r="AA33" s="362">
        <v>0.15774210526315782</v>
      </c>
      <c r="AB33" s="362">
        <v>0.16883157894736833</v>
      </c>
      <c r="AC33" s="362">
        <v>0.18489999999999993</v>
      </c>
      <c r="AD33" s="362">
        <v>0.17313157894736833</v>
      </c>
      <c r="AE33" s="362">
        <v>0.20821052631578937</v>
      </c>
      <c r="AF33" s="362">
        <v>0.16136315789473679</v>
      </c>
      <c r="AG33" s="362">
        <v>0.16339999999999993</v>
      </c>
      <c r="AH33" s="362">
        <v>0.15344210526315782</v>
      </c>
      <c r="AI33" s="362">
        <v>0.20730526315789466</v>
      </c>
      <c r="AJ33" s="362">
        <v>0.19168947368421047</v>
      </c>
      <c r="AK33" s="362">
        <v>0.19168947368421047</v>
      </c>
      <c r="AL33" s="362">
        <v>0.13488421052631572</v>
      </c>
      <c r="AM33" s="362">
        <v>0.20639999999999989</v>
      </c>
      <c r="AN33" s="362">
        <v>0.13533684210526312</v>
      </c>
      <c r="AO33" s="362">
        <v>0.14257894736842097</v>
      </c>
      <c r="AP33" s="362">
        <v>0.14286410526315785</v>
      </c>
      <c r="AQ33" s="362">
        <v>0.16391441077908245</v>
      </c>
      <c r="AR33" s="362">
        <v>0.15085657378045464</v>
      </c>
      <c r="AS33" s="362">
        <v>0.21914682393899573</v>
      </c>
      <c r="AT33" s="362">
        <v>0.20407672752901779</v>
      </c>
      <c r="AU33" s="362">
        <v>0.13561546807413674</v>
      </c>
      <c r="AV33" s="362">
        <v>0.15993443188632622</v>
      </c>
      <c r="AW33" s="362">
        <v>0.18158418047888839</v>
      </c>
      <c r="AX33" s="362">
        <v>0.13567571772442627</v>
      </c>
      <c r="AY33" s="362">
        <v>0.16037955901384202</v>
      </c>
      <c r="AZ33" s="431">
        <v>0.18252146314963152</v>
      </c>
      <c r="BA33" s="365">
        <v>0.15412682062079996</v>
      </c>
      <c r="BB33" s="97">
        <v>-0.15787597558846633</v>
      </c>
      <c r="BC33" s="97">
        <v>2.4799917075402522E-2</v>
      </c>
      <c r="BD33" s="97">
        <v>1.693160844504703E-4</v>
      </c>
    </row>
    <row r="34" spans="1:56">
      <c r="A34" t="s">
        <v>90</v>
      </c>
      <c r="B34" s="362">
        <v>9.6470109064578526</v>
      </c>
      <c r="C34" s="362">
        <v>9.89274562157755</v>
      </c>
      <c r="D34" s="362">
        <v>9.5804860388287612</v>
      </c>
      <c r="E34" s="362">
        <v>9.6567407340362568</v>
      </c>
      <c r="F34" s="362">
        <v>9.3148391184323298</v>
      </c>
      <c r="G34" s="362">
        <v>9.1354029958817584</v>
      </c>
      <c r="H34" s="362">
        <v>8.8426030682897778</v>
      </c>
      <c r="I34" s="362">
        <v>9.356021179345575</v>
      </c>
      <c r="J34" s="362">
        <v>8.490519074987521</v>
      </c>
      <c r="K34" s="362">
        <v>8.5520658912974277</v>
      </c>
      <c r="L34" s="362">
        <v>9.2820292347377098</v>
      </c>
      <c r="M34" s="362">
        <v>8.8645517491061785</v>
      </c>
      <c r="N34" s="362">
        <v>11.571480291442231</v>
      </c>
      <c r="O34" s="362">
        <v>10.293478752771829</v>
      </c>
      <c r="P34" s="362">
        <v>10.396660180114907</v>
      </c>
      <c r="Q34" s="362">
        <v>10.237588812960995</v>
      </c>
      <c r="R34" s="362">
        <v>9.7375209304430079</v>
      </c>
      <c r="S34" s="362">
        <v>9.3815902611213815</v>
      </c>
      <c r="T34" s="362">
        <v>9.3779698601619756</v>
      </c>
      <c r="U34" s="362">
        <v>9.5942888174865004</v>
      </c>
      <c r="V34" s="362">
        <v>9.298094763995076</v>
      </c>
      <c r="W34" s="362">
        <v>9.2989998642349274</v>
      </c>
      <c r="X34" s="362">
        <v>8.9389962438339694</v>
      </c>
      <c r="Y34" s="362">
        <v>9.2039643390505148</v>
      </c>
      <c r="Z34" s="362">
        <v>7.7062497171561439</v>
      </c>
      <c r="AA34" s="362">
        <v>7.1561750463863589</v>
      </c>
      <c r="AB34" s="362">
        <v>9.5576322577725108</v>
      </c>
      <c r="AC34" s="362">
        <v>9.5488075304339581</v>
      </c>
      <c r="AD34" s="362">
        <v>9.3734443589627183</v>
      </c>
      <c r="AE34" s="362">
        <v>10.104991627822741</v>
      </c>
      <c r="AF34" s="362">
        <v>8.5491243155179095</v>
      </c>
      <c r="AG34" s="362">
        <v>9.5119246956600065</v>
      </c>
      <c r="AH34" s="362">
        <v>9.4137213196361138</v>
      </c>
      <c r="AI34" s="362">
        <v>9.3270579716703246</v>
      </c>
      <c r="AJ34" s="362">
        <v>10.264968095216505</v>
      </c>
      <c r="AK34" s="362">
        <v>10.001357650359736</v>
      </c>
      <c r="AL34" s="362">
        <v>10.592161831922843</v>
      </c>
      <c r="AM34" s="362">
        <v>8.9421640946734495</v>
      </c>
      <c r="AN34" s="362">
        <v>8.2975064488391759</v>
      </c>
      <c r="AO34" s="362">
        <v>9.5800334887088372</v>
      </c>
      <c r="AP34" s="362">
        <v>8.1610625876815526</v>
      </c>
      <c r="AQ34" s="362">
        <v>8.3708195682671533</v>
      </c>
      <c r="AR34" s="362">
        <v>7.425216092682235</v>
      </c>
      <c r="AS34" s="362">
        <v>9.4182468208353693</v>
      </c>
      <c r="AT34" s="362">
        <v>11.118703896456488</v>
      </c>
      <c r="AU34" s="362">
        <v>11.566502240123048</v>
      </c>
      <c r="AV34" s="362">
        <v>10.368602072679508</v>
      </c>
      <c r="AW34" s="362">
        <v>9.4752681359460187</v>
      </c>
      <c r="AX34" s="362">
        <v>11.941440014481556</v>
      </c>
      <c r="AY34" s="362">
        <v>13.247273385527395</v>
      </c>
      <c r="AZ34" s="431">
        <v>10.303887405530123</v>
      </c>
      <c r="BA34" s="365">
        <v>9.2730797074895932</v>
      </c>
      <c r="BB34" s="97">
        <v>-0.10249956543852479</v>
      </c>
      <c r="BC34" s="97">
        <v>2.3588598124975491E-2</v>
      </c>
      <c r="BD34" s="97">
        <v>1.0186945662962455E-2</v>
      </c>
    </row>
    <row r="35" spans="1:56">
      <c r="A35" t="s">
        <v>68</v>
      </c>
      <c r="B35" s="362" t="s">
        <v>8</v>
      </c>
      <c r="C35" s="362" t="s">
        <v>8</v>
      </c>
      <c r="D35" s="362" t="s">
        <v>8</v>
      </c>
      <c r="E35" s="362" t="s">
        <v>8</v>
      </c>
      <c r="F35" s="362" t="s">
        <v>8</v>
      </c>
      <c r="G35" s="362" t="s">
        <v>8</v>
      </c>
      <c r="H35" s="362" t="s">
        <v>8</v>
      </c>
      <c r="I35" s="362" t="s">
        <v>8</v>
      </c>
      <c r="J35" s="362" t="s">
        <v>8</v>
      </c>
      <c r="K35" s="362" t="s">
        <v>8</v>
      </c>
      <c r="L35" s="362" t="s">
        <v>8</v>
      </c>
      <c r="M35" s="362" t="s">
        <v>8</v>
      </c>
      <c r="N35" s="362" t="s">
        <v>8</v>
      </c>
      <c r="O35" s="362" t="s">
        <v>8</v>
      </c>
      <c r="P35" s="362" t="s">
        <v>8</v>
      </c>
      <c r="Q35" s="362" t="s">
        <v>8</v>
      </c>
      <c r="R35" s="362" t="s">
        <v>8</v>
      </c>
      <c r="S35" s="362" t="s">
        <v>8</v>
      </c>
      <c r="T35" s="362" t="s">
        <v>8</v>
      </c>
      <c r="U35" s="362" t="s">
        <v>8</v>
      </c>
      <c r="V35" s="362">
        <v>1.179</v>
      </c>
      <c r="W35" s="362">
        <v>1.0820000000000001</v>
      </c>
      <c r="X35" s="362">
        <v>1.2969999999999999</v>
      </c>
      <c r="Y35" s="362">
        <v>1.5820000000000001</v>
      </c>
      <c r="Z35" s="362">
        <v>1.6500000000000001</v>
      </c>
      <c r="AA35" s="362">
        <v>1.6659999999999999</v>
      </c>
      <c r="AB35" s="362">
        <v>1.629</v>
      </c>
      <c r="AC35" s="362">
        <v>1.5529999999999999</v>
      </c>
      <c r="AD35" s="362">
        <v>1.726</v>
      </c>
      <c r="AE35" s="362">
        <v>2.0760000000000001</v>
      </c>
      <c r="AF35" s="362">
        <v>1.8840000000000001</v>
      </c>
      <c r="AG35" s="362">
        <v>1.6580000000000001</v>
      </c>
      <c r="AH35" s="362">
        <v>1.4710000000000001</v>
      </c>
      <c r="AI35" s="362">
        <v>1.389</v>
      </c>
      <c r="AJ35" s="362">
        <v>1.3880000000000001</v>
      </c>
      <c r="AK35" s="362">
        <v>1.704</v>
      </c>
      <c r="AL35" s="362">
        <v>1.829</v>
      </c>
      <c r="AM35" s="362">
        <v>2.012</v>
      </c>
      <c r="AN35" s="362">
        <v>1.952</v>
      </c>
      <c r="AO35" s="362">
        <v>1.8230076480970197</v>
      </c>
      <c r="AP35" s="362">
        <v>1.7776168710684639</v>
      </c>
      <c r="AQ35" s="362">
        <v>1.757720437163409</v>
      </c>
      <c r="AR35" s="362">
        <v>1.848985473141143</v>
      </c>
      <c r="AS35" s="362">
        <v>1.6903878354527697</v>
      </c>
      <c r="AT35" s="362">
        <v>1.5565461374847203</v>
      </c>
      <c r="AU35" s="362">
        <v>1.8152011585282999</v>
      </c>
      <c r="AV35" s="362">
        <v>1.7837262976874619</v>
      </c>
      <c r="AW35" s="362">
        <v>1.7280626329365909</v>
      </c>
      <c r="AX35" s="362">
        <v>1.7493324885731025</v>
      </c>
      <c r="AY35" s="362">
        <v>1.8697108204733601</v>
      </c>
      <c r="AZ35" s="431">
        <v>2.0973435307960275</v>
      </c>
      <c r="BA35" s="365">
        <v>2.1030896774557428</v>
      </c>
      <c r="BB35" s="97">
        <v>0</v>
      </c>
      <c r="BC35" s="97">
        <v>1.6677332402770917E-2</v>
      </c>
      <c r="BD35" s="97">
        <v>2.3103500610779076E-3</v>
      </c>
    </row>
    <row r="36" spans="1:56">
      <c r="A36" t="s">
        <v>153</v>
      </c>
      <c r="B36" s="362" t="s">
        <v>8</v>
      </c>
      <c r="C36" s="362" t="s">
        <v>8</v>
      </c>
      <c r="D36" s="362" t="s">
        <v>8</v>
      </c>
      <c r="E36" s="362" t="s">
        <v>8</v>
      </c>
      <c r="F36" s="362" t="s">
        <v>8</v>
      </c>
      <c r="G36" s="362" t="s">
        <v>8</v>
      </c>
      <c r="H36" s="362" t="s">
        <v>8</v>
      </c>
      <c r="I36" s="362" t="s">
        <v>8</v>
      </c>
      <c r="J36" s="362" t="s">
        <v>8</v>
      </c>
      <c r="K36" s="362" t="s">
        <v>8</v>
      </c>
      <c r="L36" s="362" t="s">
        <v>8</v>
      </c>
      <c r="M36" s="362" t="s">
        <v>8</v>
      </c>
      <c r="N36" s="362" t="s">
        <v>8</v>
      </c>
      <c r="O36" s="362" t="s">
        <v>8</v>
      </c>
      <c r="P36" s="362" t="s">
        <v>8</v>
      </c>
      <c r="Q36" s="362" t="s">
        <v>8</v>
      </c>
      <c r="R36" s="362" t="s">
        <v>8</v>
      </c>
      <c r="S36" s="362" t="s">
        <v>8</v>
      </c>
      <c r="T36" s="362" t="s">
        <v>8</v>
      </c>
      <c r="U36" s="362" t="s">
        <v>8</v>
      </c>
      <c r="V36" s="362">
        <v>8.8999999999999996E-2</v>
      </c>
      <c r="W36" s="362">
        <v>8.7000000000000008E-2</v>
      </c>
      <c r="X36" s="362">
        <v>8.2000000000000003E-2</v>
      </c>
      <c r="Y36" s="362">
        <v>8.7000000000000008E-2</v>
      </c>
      <c r="Z36" s="362">
        <v>8.7000000000000008E-2</v>
      </c>
      <c r="AA36" s="362">
        <v>9.3677874824636465E-2</v>
      </c>
      <c r="AB36" s="362">
        <v>7.6480970267456816E-2</v>
      </c>
      <c r="AC36" s="362">
        <v>7.0371543648458795E-2</v>
      </c>
      <c r="AD36" s="362">
        <v>8.8926098565415765E-2</v>
      </c>
      <c r="AE36" s="362">
        <v>0.10227632710322627</v>
      </c>
      <c r="AF36" s="362">
        <v>8.4400597366157973E-2</v>
      </c>
      <c r="AG36" s="362">
        <v>7.3765669547902132E-2</v>
      </c>
      <c r="AH36" s="362">
        <v>6.6751142689052551E-2</v>
      </c>
      <c r="AI36" s="362">
        <v>9.4356700004525132E-2</v>
      </c>
      <c r="AJ36" s="362">
        <v>9.3677874824636465E-2</v>
      </c>
      <c r="AK36" s="362">
        <v>7.6775127845408575E-2</v>
      </c>
      <c r="AL36" s="362">
        <v>7.3652532017920699E-2</v>
      </c>
      <c r="AM36" s="362">
        <v>7.9920351178892748E-2</v>
      </c>
      <c r="AN36" s="362">
        <v>7.356202199393555E-2</v>
      </c>
      <c r="AO36" s="362">
        <v>9.5148662714395246E-2</v>
      </c>
      <c r="AP36" s="362">
        <v>0.10198216952527452</v>
      </c>
      <c r="AQ36" s="362">
        <v>8.9853826311263624E-2</v>
      </c>
      <c r="AR36" s="362">
        <v>9.5171290220391544E-2</v>
      </c>
      <c r="AS36" s="362">
        <v>9.0939946599085483E-2</v>
      </c>
      <c r="AT36" s="362">
        <v>9.6008507942254226E-2</v>
      </c>
      <c r="AU36" s="362">
        <v>0.12218853237996059</v>
      </c>
      <c r="AV36" s="362">
        <v>0.10858940127619091</v>
      </c>
      <c r="AW36" s="362">
        <v>9.5555957822328452E-2</v>
      </c>
      <c r="AX36" s="362">
        <v>0.11793456125265828</v>
      </c>
      <c r="AY36" s="362">
        <v>9.0102728877222801E-2</v>
      </c>
      <c r="AZ36" s="431">
        <v>7.910576096302635E-2</v>
      </c>
      <c r="BA36" s="365">
        <v>0.10295515228311494</v>
      </c>
      <c r="BB36" s="97">
        <v>0.2979314376461466</v>
      </c>
      <c r="BC36" s="97">
        <v>-2.5081331699634446E-2</v>
      </c>
      <c r="BD36" s="97">
        <v>1.1310142639915336E-4</v>
      </c>
    </row>
    <row r="37" spans="1:56">
      <c r="A37" t="s">
        <v>154</v>
      </c>
      <c r="B37" s="362">
        <v>0</v>
      </c>
      <c r="C37" s="362">
        <v>0</v>
      </c>
      <c r="D37" s="362">
        <v>0</v>
      </c>
      <c r="E37" s="362">
        <v>0</v>
      </c>
      <c r="F37" s="362">
        <v>0</v>
      </c>
      <c r="G37" s="362">
        <v>0</v>
      </c>
      <c r="H37" s="362">
        <v>0</v>
      </c>
      <c r="I37" s="362">
        <v>0</v>
      </c>
      <c r="J37" s="362">
        <v>0</v>
      </c>
      <c r="K37" s="362">
        <v>0</v>
      </c>
      <c r="L37" s="362">
        <v>0</v>
      </c>
      <c r="M37" s="362">
        <v>0</v>
      </c>
      <c r="N37" s="362">
        <v>0</v>
      </c>
      <c r="O37" s="362">
        <v>0</v>
      </c>
      <c r="P37" s="362">
        <v>0</v>
      </c>
      <c r="Q37" s="362">
        <v>0</v>
      </c>
      <c r="R37" s="362">
        <v>0</v>
      </c>
      <c r="S37" s="362">
        <v>0</v>
      </c>
      <c r="T37" s="362">
        <v>0</v>
      </c>
      <c r="U37" s="362">
        <v>0</v>
      </c>
      <c r="V37" s="362">
        <v>0</v>
      </c>
      <c r="W37" s="362">
        <v>0</v>
      </c>
      <c r="X37" s="362">
        <v>0</v>
      </c>
      <c r="Y37" s="362">
        <v>0</v>
      </c>
      <c r="Z37" s="362">
        <v>8.0000000000000002E-3</v>
      </c>
      <c r="AA37" s="362">
        <v>2.6000000000000002E-2</v>
      </c>
      <c r="AB37" s="362">
        <v>1.8000000000000002E-2</v>
      </c>
      <c r="AC37" s="362">
        <v>2.6000000000000002E-2</v>
      </c>
      <c r="AD37" s="362">
        <v>2.1000000000000001E-2</v>
      </c>
      <c r="AE37" s="362">
        <v>2.4E-2</v>
      </c>
      <c r="AF37" s="362">
        <v>2.1000000000000001E-2</v>
      </c>
      <c r="AG37" s="362">
        <v>2.1000000000000001E-2</v>
      </c>
      <c r="AH37" s="362">
        <v>2.1000000000000001E-2</v>
      </c>
      <c r="AI37" s="362">
        <v>2.5412951984432174E-2</v>
      </c>
      <c r="AJ37" s="362">
        <v>2.0421097886590859E-2</v>
      </c>
      <c r="AK37" s="362">
        <v>3.2219984613295796E-2</v>
      </c>
      <c r="AL37" s="362">
        <v>2.6547495135086106E-2</v>
      </c>
      <c r="AM37" s="362">
        <v>2.4807892474091407E-2</v>
      </c>
      <c r="AN37" s="362">
        <v>1.6297008643707228E-2</v>
      </c>
      <c r="AO37" s="362">
        <v>2.1661764040367387E-2</v>
      </c>
      <c r="AP37" s="362">
        <v>1.9912205276734318E-2</v>
      </c>
      <c r="AQ37" s="362">
        <v>2.3803910033036065E-2</v>
      </c>
      <c r="AR37" s="362">
        <v>2.421143141602923E-2</v>
      </c>
      <c r="AS37" s="362">
        <v>2.2627505996288998E-2</v>
      </c>
      <c r="AT37" s="362">
        <v>2.1998913879712093E-2</v>
      </c>
      <c r="AU37" s="362">
        <v>2.3570394171154363E-2</v>
      </c>
      <c r="AV37" s="362">
        <v>1.289767841788473E-2</v>
      </c>
      <c r="AW37" s="362">
        <v>2.3620400959406162E-2</v>
      </c>
      <c r="AX37" s="362">
        <v>2.5865954654477882E-2</v>
      </c>
      <c r="AY37" s="362">
        <v>2.5325836086346462E-2</v>
      </c>
      <c r="AZ37" s="431">
        <v>2.104358057654877E-2</v>
      </c>
      <c r="BA37" s="365">
        <v>2.4550844005973564E-2</v>
      </c>
      <c r="BB37" s="97">
        <v>0.16347905282331521</v>
      </c>
      <c r="BC37" s="97">
        <v>5.541565853049546E-3</v>
      </c>
      <c r="BD37" s="97">
        <v>2.6970340141336573E-5</v>
      </c>
    </row>
    <row r="38" spans="1:56">
      <c r="A38" t="s">
        <v>91</v>
      </c>
      <c r="B38" s="362">
        <v>11.17</v>
      </c>
      <c r="C38" s="362">
        <v>11.018000000000001</v>
      </c>
      <c r="D38" s="362">
        <v>12.066000000000001</v>
      </c>
      <c r="E38" s="362">
        <v>13.628</v>
      </c>
      <c r="F38" s="362">
        <v>12.987</v>
      </c>
      <c r="G38" s="362">
        <v>13.091000000000001</v>
      </c>
      <c r="H38" s="362">
        <v>14.468</v>
      </c>
      <c r="I38" s="362">
        <v>15.418000000000001</v>
      </c>
      <c r="J38" s="362">
        <v>16.666</v>
      </c>
      <c r="K38" s="362">
        <v>17.344999999999999</v>
      </c>
      <c r="L38" s="362">
        <v>17.521000000000001</v>
      </c>
      <c r="M38" s="362">
        <v>18.565999999999999</v>
      </c>
      <c r="N38" s="362">
        <v>16.338999999999999</v>
      </c>
      <c r="O38" s="362">
        <v>18.3</v>
      </c>
      <c r="P38" s="362">
        <v>20.137</v>
      </c>
      <c r="Q38" s="362">
        <v>19.003</v>
      </c>
      <c r="R38" s="362">
        <v>21.108000000000001</v>
      </c>
      <c r="S38" s="362">
        <v>21.021000000000001</v>
      </c>
      <c r="T38" s="362">
        <v>24</v>
      </c>
      <c r="U38" s="362">
        <v>24.065999999999999</v>
      </c>
      <c r="V38" s="362">
        <v>23.297000000000001</v>
      </c>
      <c r="W38" s="362">
        <v>21.911000000000001</v>
      </c>
      <c r="X38" s="362">
        <v>23.481999999999999</v>
      </c>
      <c r="Y38" s="362">
        <v>24.792000000000002</v>
      </c>
      <c r="Z38" s="362">
        <v>26.863</v>
      </c>
      <c r="AA38" s="362">
        <v>27.471</v>
      </c>
      <c r="AB38" s="362">
        <v>25.026</v>
      </c>
      <c r="AC38" s="362">
        <v>26.492000000000001</v>
      </c>
      <c r="AD38" s="362">
        <v>27.071000000000002</v>
      </c>
      <c r="AE38" s="362">
        <v>25.532</v>
      </c>
      <c r="AF38" s="362">
        <v>27.721</v>
      </c>
      <c r="AG38" s="362">
        <v>23.518000000000001</v>
      </c>
      <c r="AH38" s="362">
        <v>25.103000000000002</v>
      </c>
      <c r="AI38" s="362">
        <v>26.311</v>
      </c>
      <c r="AJ38" s="362">
        <v>27.574000000000002</v>
      </c>
      <c r="AK38" s="362">
        <v>32.186999999999998</v>
      </c>
      <c r="AL38" s="362">
        <v>27.38</v>
      </c>
      <c r="AM38" s="362">
        <v>29.359000000000002</v>
      </c>
      <c r="AN38" s="362">
        <v>24.012</v>
      </c>
      <c r="AO38" s="362">
        <v>24.727271122776752</v>
      </c>
      <c r="AP38" s="362">
        <v>30.90255396660168</v>
      </c>
      <c r="AQ38" s="362">
        <v>27.010227632710219</v>
      </c>
      <c r="AR38" s="362">
        <v>30.243019414400028</v>
      </c>
      <c r="AS38" s="362">
        <v>31.462189437480074</v>
      </c>
      <c r="AT38" s="362">
        <v>28.348418337330749</v>
      </c>
      <c r="AU38" s="362">
        <v>26.417613250667408</v>
      </c>
      <c r="AV38" s="362">
        <v>27.218853237996001</v>
      </c>
      <c r="AW38" s="362">
        <v>32.071774449020097</v>
      </c>
      <c r="AX38" s="362">
        <v>28.998054034484205</v>
      </c>
      <c r="AY38" s="362">
        <v>30.646467846313858</v>
      </c>
      <c r="AZ38" s="431">
        <v>31.079105760962904</v>
      </c>
      <c r="BA38" s="365">
        <v>32.438861836448261</v>
      </c>
      <c r="BB38" s="97">
        <v>4.089967437341846E-2</v>
      </c>
      <c r="BC38" s="97">
        <v>5.6985428396916227E-4</v>
      </c>
      <c r="BD38" s="97">
        <v>3.5635725489272761E-2</v>
      </c>
    </row>
    <row r="39" spans="1:56">
      <c r="A39" t="s">
        <v>155</v>
      </c>
      <c r="B39" s="362">
        <v>0.20789473684210527</v>
      </c>
      <c r="C39" s="362">
        <v>0.21052631578947367</v>
      </c>
      <c r="D39" s="362">
        <v>0.22368421052631579</v>
      </c>
      <c r="E39" s="362">
        <v>0.23947368421052631</v>
      </c>
      <c r="F39" s="362">
        <v>0.20526315789473684</v>
      </c>
      <c r="G39" s="362">
        <v>0.4263157894736842</v>
      </c>
      <c r="H39" s="362">
        <v>0.43421052631578949</v>
      </c>
      <c r="I39" s="362">
        <v>0.43684210526315786</v>
      </c>
      <c r="J39" s="362">
        <v>0.41842105263157897</v>
      </c>
      <c r="K39" s="362">
        <v>0.5552631578947369</v>
      </c>
      <c r="L39" s="362">
        <v>0.5368421052631579</v>
      </c>
      <c r="M39" s="362">
        <v>0.47368421052631576</v>
      </c>
      <c r="N39" s="362">
        <v>0.54210526315789465</v>
      </c>
      <c r="O39" s="362">
        <v>0.53947368421052633</v>
      </c>
      <c r="P39" s="362">
        <v>0.5552631578947369</v>
      </c>
      <c r="Q39" s="362">
        <v>0.74210526315789471</v>
      </c>
      <c r="R39" s="362">
        <v>0.68157894736842106</v>
      </c>
      <c r="S39" s="362">
        <v>0.58947368421052637</v>
      </c>
      <c r="T39" s="362">
        <v>0.75263157894736843</v>
      </c>
      <c r="U39" s="362">
        <v>0.75789473684210518</v>
      </c>
      <c r="V39" s="362">
        <v>0.88157894736842102</v>
      </c>
      <c r="W39" s="362">
        <v>0.86052631578947369</v>
      </c>
      <c r="X39" s="362">
        <v>0.91842105263157903</v>
      </c>
      <c r="Y39" s="362">
        <v>0.95000000000000007</v>
      </c>
      <c r="Z39" s="362">
        <v>0.85</v>
      </c>
      <c r="AA39" s="362">
        <v>0.75</v>
      </c>
      <c r="AB39" s="362">
        <v>0.77105263157894743</v>
      </c>
      <c r="AC39" s="362">
        <v>0.80789473684210522</v>
      </c>
      <c r="AD39" s="362">
        <v>0.8</v>
      </c>
      <c r="AE39" s="362">
        <v>0.85263157894736841</v>
      </c>
      <c r="AF39" s="362">
        <v>0.87105263157894741</v>
      </c>
      <c r="AG39" s="362">
        <v>0.88421052631578945</v>
      </c>
      <c r="AH39" s="362">
        <v>0.86315789473684212</v>
      </c>
      <c r="AI39" s="362">
        <v>0.97894736842105268</v>
      </c>
      <c r="AJ39" s="362">
        <v>0.96842105263157896</v>
      </c>
      <c r="AK39" s="362">
        <v>0.93100000000000005</v>
      </c>
      <c r="AL39" s="362">
        <v>0.95500000000000007</v>
      </c>
      <c r="AM39" s="362">
        <v>0.88300000000000001</v>
      </c>
      <c r="AN39" s="362">
        <v>0.745</v>
      </c>
      <c r="AO39" s="362">
        <v>0.47110467484273694</v>
      </c>
      <c r="AP39" s="362">
        <v>0.49803140697832088</v>
      </c>
      <c r="AQ39" s="362">
        <v>0.46205367244422146</v>
      </c>
      <c r="AR39" s="362">
        <v>0.53219894103271725</v>
      </c>
      <c r="AS39" s="362">
        <v>0.4871702041001022</v>
      </c>
      <c r="AT39" s="362">
        <v>0.53740326741186384</v>
      </c>
      <c r="AU39" s="362">
        <v>0.6607231750916388</v>
      </c>
      <c r="AV39" s="362">
        <v>0.52767343983345949</v>
      </c>
      <c r="AW39" s="362">
        <v>0.46092229714440691</v>
      </c>
      <c r="AX39" s="362">
        <v>0.55188487124948871</v>
      </c>
      <c r="AY39" s="362">
        <v>0.49373218083902598</v>
      </c>
      <c r="AZ39" s="431">
        <v>0.41453590985201449</v>
      </c>
      <c r="BA39" s="365">
        <v>0.48422862832058461</v>
      </c>
      <c r="BB39" s="97">
        <v>0.16493067983869025</v>
      </c>
      <c r="BC39" s="97">
        <v>-1.8183011051934872E-2</v>
      </c>
      <c r="BD39" s="97">
        <v>5.3194956592129278E-4</v>
      </c>
    </row>
    <row r="40" spans="1:56">
      <c r="A40" t="s">
        <v>156</v>
      </c>
      <c r="B40" s="362">
        <v>0.89944336335248776</v>
      </c>
      <c r="C40" s="362">
        <v>1.1938272163642076</v>
      </c>
      <c r="D40" s="362">
        <v>1.2402136036566</v>
      </c>
      <c r="E40" s="362">
        <v>1.1739150110874732</v>
      </c>
      <c r="F40" s="362">
        <v>1.4280219034257988</v>
      </c>
      <c r="G40" s="362">
        <v>1.3133004480246135</v>
      </c>
      <c r="H40" s="362">
        <v>1.3961171199710314</v>
      </c>
      <c r="I40" s="362">
        <v>1.6033850748970386</v>
      </c>
      <c r="J40" s="362">
        <v>1.6574648142281692</v>
      </c>
      <c r="K40" s="362">
        <v>1.771281169389503</v>
      </c>
      <c r="L40" s="362">
        <v>1.4504231343621248</v>
      </c>
      <c r="M40" s="362">
        <v>1.0831787120423544</v>
      </c>
      <c r="N40" s="362">
        <v>2.2550572475901616</v>
      </c>
      <c r="O40" s="362">
        <v>2.4462596732588038</v>
      </c>
      <c r="P40" s="362">
        <v>2.5372222473638857</v>
      </c>
      <c r="Q40" s="362">
        <v>1.8135946056025634</v>
      </c>
      <c r="R40" s="362">
        <v>1.1356745259537449</v>
      </c>
      <c r="S40" s="362">
        <v>1.5660496900031617</v>
      </c>
      <c r="T40" s="362">
        <v>1.8160836312621551</v>
      </c>
      <c r="U40" s="362">
        <v>2.2095759605376206</v>
      </c>
      <c r="V40" s="362">
        <v>2.4195592161831829</v>
      </c>
      <c r="W40" s="362">
        <v>1.9265058605240455</v>
      </c>
      <c r="X40" s="362">
        <v>2.071095623840332</v>
      </c>
      <c r="Y40" s="362">
        <v>2.7680228085260334</v>
      </c>
      <c r="Z40" s="362">
        <v>1.316694573924057</v>
      </c>
      <c r="AA40" s="362">
        <v>2.0720007240801839</v>
      </c>
      <c r="AB40" s="362">
        <v>2.046205367244414</v>
      </c>
      <c r="AC40" s="362">
        <v>1.0512739285875869</v>
      </c>
      <c r="AD40" s="362">
        <v>1.9319364619631547</v>
      </c>
      <c r="AE40" s="362">
        <v>2.4116395890844817</v>
      </c>
      <c r="AF40" s="362">
        <v>1.8878128252703912</v>
      </c>
      <c r="AG40" s="362">
        <v>3.3400461601122196</v>
      </c>
      <c r="AH40" s="362">
        <v>2.9653346608136735</v>
      </c>
      <c r="AI40" s="362">
        <v>2.9377291034982007</v>
      </c>
      <c r="AJ40" s="362">
        <v>1.6486400868896165</v>
      </c>
      <c r="AK40" s="362">
        <v>2.5621125039598036</v>
      </c>
      <c r="AL40" s="362">
        <v>3.1755441915191982</v>
      </c>
      <c r="AM40" s="362">
        <v>1.7649454677105421</v>
      </c>
      <c r="AN40" s="362">
        <v>3.5577227677965193</v>
      </c>
      <c r="AO40" s="362">
        <v>2.2331085667737613</v>
      </c>
      <c r="AP40" s="362">
        <v>1.0705073086844326</v>
      </c>
      <c r="AQ40" s="362">
        <v>2.4706973797347955</v>
      </c>
      <c r="AR40" s="362">
        <v>2.2688600262478977</v>
      </c>
      <c r="AS40" s="362">
        <v>1.538444132687689</v>
      </c>
      <c r="AT40" s="362">
        <v>1.8746888717925438</v>
      </c>
      <c r="AU40" s="362">
        <v>3.6538896682807476</v>
      </c>
      <c r="AV40" s="362">
        <v>2.610309091731899</v>
      </c>
      <c r="AW40" s="362">
        <v>1.2721183871113675</v>
      </c>
      <c r="AX40" s="362">
        <v>3.1067565732904798</v>
      </c>
      <c r="AY40" s="362">
        <v>3.5228764085622344</v>
      </c>
      <c r="AZ40" s="431">
        <v>1.9596565773634353</v>
      </c>
      <c r="BA40" s="365">
        <v>3.5748574441770637</v>
      </c>
      <c r="BB40" s="97">
        <v>0.81924226688104507</v>
      </c>
      <c r="BC40" s="97">
        <v>6.232899033322048E-2</v>
      </c>
      <c r="BD40" s="97">
        <v>3.9271611681775736E-3</v>
      </c>
    </row>
    <row r="41" spans="1:56">
      <c r="A41" t="s">
        <v>92</v>
      </c>
      <c r="B41" s="362">
        <v>0.22600000000000001</v>
      </c>
      <c r="C41" s="362">
        <v>0.23400000000000001</v>
      </c>
      <c r="D41" s="362">
        <v>0.33400000000000002</v>
      </c>
      <c r="E41" s="362">
        <v>0.35299999999999998</v>
      </c>
      <c r="F41" s="362">
        <v>0.503</v>
      </c>
      <c r="G41" s="362">
        <v>0.626</v>
      </c>
      <c r="H41" s="362">
        <v>1.018</v>
      </c>
      <c r="I41" s="362">
        <v>1.661</v>
      </c>
      <c r="J41" s="362">
        <v>1.708</v>
      </c>
      <c r="K41" s="362">
        <v>1.9180000000000001</v>
      </c>
      <c r="L41" s="362">
        <v>1.9710000000000001</v>
      </c>
      <c r="M41" s="362">
        <v>1.8340000000000001</v>
      </c>
      <c r="N41" s="362">
        <v>2.113</v>
      </c>
      <c r="O41" s="362">
        <v>2.403</v>
      </c>
      <c r="P41" s="362">
        <v>2.5659999999999998</v>
      </c>
      <c r="Q41" s="362">
        <v>2.8610000000000002</v>
      </c>
      <c r="R41" s="362">
        <v>2.8820000000000001</v>
      </c>
      <c r="S41" s="362">
        <v>2.6819999999999999</v>
      </c>
      <c r="T41" s="362">
        <v>2.2709999999999999</v>
      </c>
      <c r="U41" s="362">
        <v>2.5630000000000002</v>
      </c>
      <c r="V41" s="362">
        <v>2.6920000000000002</v>
      </c>
      <c r="W41" s="362">
        <v>2.4470000000000001</v>
      </c>
      <c r="X41" s="362">
        <v>2.5369999999999999</v>
      </c>
      <c r="Y41" s="362">
        <v>3.0819999999999999</v>
      </c>
      <c r="Z41" s="362">
        <v>2.8580000000000001</v>
      </c>
      <c r="AA41" s="362">
        <v>2.484</v>
      </c>
      <c r="AB41" s="362">
        <v>3.2240000000000002</v>
      </c>
      <c r="AC41" s="362">
        <v>2.6470000000000002</v>
      </c>
      <c r="AD41" s="362">
        <v>2.8890000000000002</v>
      </c>
      <c r="AE41" s="362">
        <v>2.9529999999999998</v>
      </c>
      <c r="AF41" s="362">
        <v>3.7789999999999999</v>
      </c>
      <c r="AG41" s="362">
        <v>3.5660000000000003</v>
      </c>
      <c r="AH41" s="362">
        <v>3.9630000000000001</v>
      </c>
      <c r="AI41" s="362">
        <v>4.274</v>
      </c>
      <c r="AJ41" s="362">
        <v>4.1390000000000002</v>
      </c>
      <c r="AK41" s="362">
        <v>3.3439999999999999</v>
      </c>
      <c r="AL41" s="362">
        <v>3.3770000000000002</v>
      </c>
      <c r="AM41" s="362">
        <v>3.6310000000000002</v>
      </c>
      <c r="AN41" s="362">
        <v>3.0009999999999999</v>
      </c>
      <c r="AO41" s="362">
        <v>3.7364800651672025</v>
      </c>
      <c r="AP41" s="362">
        <v>4.5723401366701184</v>
      </c>
      <c r="AQ41" s="362">
        <v>4.153505000678809</v>
      </c>
      <c r="AR41" s="362">
        <v>3.6127076073675015</v>
      </c>
      <c r="AS41" s="362">
        <v>3.8907996560618936</v>
      </c>
      <c r="AT41" s="362">
        <v>3.5149567814635332</v>
      </c>
      <c r="AU41" s="362">
        <v>4.4990270172421418</v>
      </c>
      <c r="AV41" s="362">
        <v>3.3325790831334436</v>
      </c>
      <c r="AW41" s="362">
        <v>2.7302348735122304</v>
      </c>
      <c r="AX41" s="362">
        <v>3.3474000995610131</v>
      </c>
      <c r="AY41" s="362">
        <v>4.1914060732225931</v>
      </c>
      <c r="AZ41" s="431">
        <v>3.7636330723627496</v>
      </c>
      <c r="BA41" s="365">
        <v>4.051538470049338</v>
      </c>
      <c r="BB41" s="97">
        <v>7.3555422413222438E-2</v>
      </c>
      <c r="BC41" s="97">
        <v>-1.9275839116808635E-2</v>
      </c>
      <c r="BD41" s="97">
        <v>4.4508193122140228E-3</v>
      </c>
    </row>
    <row r="42" spans="1:56">
      <c r="A42" t="s">
        <v>69</v>
      </c>
      <c r="B42" s="362" t="s">
        <v>8</v>
      </c>
      <c r="C42" s="362" t="s">
        <v>8</v>
      </c>
      <c r="D42" s="362" t="s">
        <v>8</v>
      </c>
      <c r="E42" s="362" t="s">
        <v>8</v>
      </c>
      <c r="F42" s="362" t="s">
        <v>8</v>
      </c>
      <c r="G42" s="362" t="s">
        <v>8</v>
      </c>
      <c r="H42" s="362" t="s">
        <v>8</v>
      </c>
      <c r="I42" s="362" t="s">
        <v>8</v>
      </c>
      <c r="J42" s="362" t="s">
        <v>8</v>
      </c>
      <c r="K42" s="362" t="s">
        <v>8</v>
      </c>
      <c r="L42" s="362" t="s">
        <v>8</v>
      </c>
      <c r="M42" s="362" t="s">
        <v>8</v>
      </c>
      <c r="N42" s="362" t="s">
        <v>8</v>
      </c>
      <c r="O42" s="362" t="s">
        <v>8</v>
      </c>
      <c r="P42" s="362" t="s">
        <v>8</v>
      </c>
      <c r="Q42" s="362" t="s">
        <v>8</v>
      </c>
      <c r="R42" s="362" t="s">
        <v>8</v>
      </c>
      <c r="S42" s="362" t="s">
        <v>8</v>
      </c>
      <c r="T42" s="362" t="s">
        <v>8</v>
      </c>
      <c r="U42" s="362" t="s">
        <v>8</v>
      </c>
      <c r="V42" s="362">
        <v>36.142000000000003</v>
      </c>
      <c r="W42" s="362">
        <v>37.183999999999997</v>
      </c>
      <c r="X42" s="362">
        <v>36.776000000000003</v>
      </c>
      <c r="Y42" s="362">
        <v>36.413000000000004</v>
      </c>
      <c r="Z42" s="362">
        <v>36.142000000000003</v>
      </c>
      <c r="AA42" s="362">
        <v>37.753</v>
      </c>
      <c r="AB42" s="362">
        <v>38.042000000000002</v>
      </c>
      <c r="AC42" s="362">
        <v>39.061</v>
      </c>
      <c r="AD42" s="362">
        <v>39.645000000000003</v>
      </c>
      <c r="AE42" s="362">
        <v>39.786999999999999</v>
      </c>
      <c r="AF42" s="362">
        <v>40.058</v>
      </c>
      <c r="AG42" s="362">
        <v>34.853000000000002</v>
      </c>
      <c r="AH42" s="362">
        <v>35.645000000000003</v>
      </c>
      <c r="AI42" s="362">
        <v>35.916000000000004</v>
      </c>
      <c r="AJ42" s="362">
        <v>36.413000000000004</v>
      </c>
      <c r="AK42" s="362">
        <v>37.411000000000001</v>
      </c>
      <c r="AL42" s="362">
        <v>39.808999999999997</v>
      </c>
      <c r="AM42" s="362">
        <v>37.142372267728504</v>
      </c>
      <c r="AN42" s="362">
        <v>35.667285151830427</v>
      </c>
      <c r="AO42" s="362">
        <v>40.194822826627892</v>
      </c>
      <c r="AP42" s="362">
        <v>39.493596415802891</v>
      </c>
      <c r="AQ42" s="362">
        <v>39.646558356337806</v>
      </c>
      <c r="AR42" s="362">
        <v>40.498483957098088</v>
      </c>
      <c r="AS42" s="362">
        <v>37.726388197492724</v>
      </c>
      <c r="AT42" s="362">
        <v>39.854731411503664</v>
      </c>
      <c r="AU42" s="362">
        <v>38.060870253880466</v>
      </c>
      <c r="AV42" s="362">
        <v>37.278635108838159</v>
      </c>
      <c r="AW42" s="362">
        <v>37.22609403991477</v>
      </c>
      <c r="AX42" s="362">
        <v>40.588948726071251</v>
      </c>
      <c r="AY42" s="362">
        <v>39.569262795854485</v>
      </c>
      <c r="AZ42" s="431">
        <v>38.453539394487791</v>
      </c>
      <c r="BA42" s="365">
        <v>42.227057292845018</v>
      </c>
      <c r="BB42" s="97">
        <v>9.5131514094223713E-2</v>
      </c>
      <c r="BC42" s="97">
        <v>-2.6652218849753107E-3</v>
      </c>
      <c r="BD42" s="97">
        <v>4.63885517776347E-2</v>
      </c>
    </row>
    <row r="43" spans="1:56">
      <c r="A43" t="s">
        <v>157</v>
      </c>
      <c r="B43" s="362">
        <v>0.503</v>
      </c>
      <c r="C43" s="362">
        <v>0.48199999999999998</v>
      </c>
      <c r="D43" s="362">
        <v>0.41300000000000003</v>
      </c>
      <c r="E43" s="362">
        <v>0.379</v>
      </c>
      <c r="F43" s="362">
        <v>0.29499999999999998</v>
      </c>
      <c r="G43" s="362">
        <v>0.44500000000000001</v>
      </c>
      <c r="H43" s="362">
        <v>0.33398198850522565</v>
      </c>
      <c r="I43" s="362">
        <v>0.34982124270262793</v>
      </c>
      <c r="J43" s="362">
        <v>0.29913562927094056</v>
      </c>
      <c r="K43" s="362">
        <v>0.50300945829750443</v>
      </c>
      <c r="L43" s="362">
        <v>0.45300267004570577</v>
      </c>
      <c r="M43" s="362">
        <v>0.45684934606507488</v>
      </c>
      <c r="N43" s="362">
        <v>0.54487034439063908</v>
      </c>
      <c r="O43" s="362">
        <v>0.51115536045616849</v>
      </c>
      <c r="P43" s="362">
        <v>0.42630221297008475</v>
      </c>
      <c r="Q43" s="362">
        <v>0.51070281033624276</v>
      </c>
      <c r="R43" s="362">
        <v>0.44485676788704176</v>
      </c>
      <c r="S43" s="362">
        <v>0.39055075349594814</v>
      </c>
      <c r="T43" s="362">
        <v>0.41453590985201449</v>
      </c>
      <c r="U43" s="362">
        <v>0.35185771824229395</v>
      </c>
      <c r="V43" s="362">
        <v>0.47902430194143814</v>
      </c>
      <c r="W43" s="362">
        <v>0.37901072543784076</v>
      </c>
      <c r="X43" s="362">
        <v>0.43716341584830348</v>
      </c>
      <c r="Y43" s="362">
        <v>0.39711273023487192</v>
      </c>
      <c r="Z43" s="362">
        <v>0.44395166764719018</v>
      </c>
      <c r="AA43" s="362">
        <v>0.42539711273023317</v>
      </c>
      <c r="AB43" s="362">
        <v>0.31859528442774909</v>
      </c>
      <c r="AC43" s="362">
        <v>0.43829479114811792</v>
      </c>
      <c r="AD43" s="362">
        <v>0.78449563289133961</v>
      </c>
      <c r="AE43" s="362">
        <v>0.98542788613838594</v>
      </c>
      <c r="AF43" s="362">
        <v>1.1042222926189034</v>
      </c>
      <c r="AG43" s="362">
        <v>0.9564646784631361</v>
      </c>
      <c r="AH43" s="362">
        <v>0.91958184368918494</v>
      </c>
      <c r="AI43" s="362">
        <v>0.96551568086165152</v>
      </c>
      <c r="AJ43" s="362">
        <v>1.0123546182739698</v>
      </c>
      <c r="AK43" s="362">
        <v>1.0442594017287372</v>
      </c>
      <c r="AL43" s="362">
        <v>1.114857220437159</v>
      </c>
      <c r="AM43" s="362">
        <v>1.1920170158845045</v>
      </c>
      <c r="AN43" s="362">
        <v>0.74399239715798227</v>
      </c>
      <c r="AO43" s="362">
        <v>0.90351631443181979</v>
      </c>
      <c r="AP43" s="362">
        <v>1.0227632710322627</v>
      </c>
      <c r="AQ43" s="362">
        <v>0.96845725664116911</v>
      </c>
      <c r="AR43" s="362">
        <v>0.97773453409964783</v>
      </c>
      <c r="AS43" s="362">
        <v>0.92365479476851697</v>
      </c>
      <c r="AT43" s="362">
        <v>1.0014934153957511</v>
      </c>
      <c r="AU43" s="362">
        <v>1.1537765307507759</v>
      </c>
      <c r="AV43" s="362">
        <v>0.82318866814499381</v>
      </c>
      <c r="AW43" s="362">
        <v>0.90691044033126311</v>
      </c>
      <c r="AX43" s="362">
        <v>1.0734488844639503</v>
      </c>
      <c r="AY43" s="362">
        <v>0.97728198397972188</v>
      </c>
      <c r="AZ43" s="431">
        <v>0.92026066886907354</v>
      </c>
      <c r="BA43" s="365">
        <v>1.0139109155088886</v>
      </c>
      <c r="BB43" s="97">
        <v>9.8754626065318485E-2</v>
      </c>
      <c r="BC43" s="97">
        <v>-1.050506895050507E-2</v>
      </c>
      <c r="BD43" s="97">
        <v>1.1138322681548195E-3</v>
      </c>
    </row>
    <row r="44" spans="1:56">
      <c r="A44" t="s">
        <v>158</v>
      </c>
      <c r="B44" s="362">
        <v>4.5330000000000004</v>
      </c>
      <c r="C44" s="362">
        <v>6.2774744988007418</v>
      </c>
      <c r="D44" s="362">
        <v>5.2177956736208531</v>
      </c>
      <c r="E44" s="362">
        <v>5.6159489976014845</v>
      </c>
      <c r="F44" s="362">
        <v>7.0470877947232662</v>
      </c>
      <c r="G44" s="362">
        <v>6.3966865637869397</v>
      </c>
      <c r="H44" s="362">
        <v>7.3283379191745501</v>
      </c>
      <c r="I44" s="362">
        <v>7.8722139656967016</v>
      </c>
      <c r="J44" s="362">
        <v>6.4535196633027114</v>
      </c>
      <c r="K44" s="362">
        <v>6.9967317282889088</v>
      </c>
      <c r="L44" s="362">
        <v>5.896336652034214</v>
      </c>
      <c r="M44" s="362">
        <v>4.6973905054984852</v>
      </c>
      <c r="N44" s="362">
        <v>8.9679295832013413</v>
      </c>
      <c r="O44" s="362">
        <v>9.1380612752862387</v>
      </c>
      <c r="P44" s="362">
        <v>10.53452803547993</v>
      </c>
      <c r="Q44" s="362">
        <v>6.6865722496266473</v>
      </c>
      <c r="R44" s="362">
        <v>4.9653240258858684</v>
      </c>
      <c r="S44" s="362">
        <v>5.9594696112594479</v>
      </c>
      <c r="T44" s="362">
        <v>6.1206319409874661</v>
      </c>
      <c r="U44" s="362">
        <v>7.1249314839118449</v>
      </c>
      <c r="V44" s="362">
        <v>7.0809237453047942</v>
      </c>
      <c r="W44" s="362">
        <v>5.9963743947142154</v>
      </c>
      <c r="X44" s="362">
        <v>6.196600352989095</v>
      </c>
      <c r="Y44" s="362">
        <v>7.9766665158166266</v>
      </c>
      <c r="Z44" s="362">
        <v>4.3790600081459026</v>
      </c>
      <c r="AA44" s="362">
        <v>5.7517682038285747</v>
      </c>
      <c r="AB44" s="362">
        <v>6.1922359143775187</v>
      </c>
      <c r="AC44" s="362">
        <v>4.1992820292347401</v>
      </c>
      <c r="AD44" s="362">
        <v>5.5067623659320279</v>
      </c>
      <c r="AE44" s="362">
        <v>6.2942723899171842</v>
      </c>
      <c r="AF44" s="362">
        <v>5.2043172376340694</v>
      </c>
      <c r="AG44" s="362">
        <v>9.1994331357197829</v>
      </c>
      <c r="AH44" s="362">
        <v>8.1730393266054211</v>
      </c>
      <c r="AI44" s="362">
        <v>8.4164786170068346</v>
      </c>
      <c r="AJ44" s="362">
        <v>6.3755679956555209</v>
      </c>
      <c r="AK44" s="362">
        <v>7.7468226908630156</v>
      </c>
      <c r="AL44" s="362">
        <v>9.2940576548852807</v>
      </c>
      <c r="AM44" s="362">
        <v>5.2308005611621287</v>
      </c>
      <c r="AN44" s="362">
        <v>9.2944743630356701</v>
      </c>
      <c r="AO44" s="362">
        <v>7.1984884825994193</v>
      </c>
      <c r="AP44" s="362">
        <v>4.0439878716567703</v>
      </c>
      <c r="AQ44" s="362">
        <v>5.7887948590306149</v>
      </c>
      <c r="AR44" s="362">
        <v>6.1603385074896799</v>
      </c>
      <c r="AS44" s="362">
        <v>5.3185952844277296</v>
      </c>
      <c r="AT44" s="362">
        <v>5.9629085192559845</v>
      </c>
      <c r="AU44" s="362">
        <v>9.5664622472954495</v>
      </c>
      <c r="AV44" s="362">
        <v>6.9231117343614734</v>
      </c>
      <c r="AW44" s="362">
        <v>4.6488211069375751</v>
      </c>
      <c r="AX44" s="362">
        <v>8.3223514504231026</v>
      </c>
      <c r="AY44" s="362">
        <v>8.8629678236864358</v>
      </c>
      <c r="AZ44" s="431">
        <v>6.3063558051635731</v>
      </c>
      <c r="BA44" s="365">
        <v>8.0516985770233802</v>
      </c>
      <c r="BB44" s="97">
        <v>0.27327091091320899</v>
      </c>
      <c r="BC44" s="97">
        <v>4.5434583217333513E-2</v>
      </c>
      <c r="BD44" s="97">
        <v>8.8451969017846743E-3</v>
      </c>
    </row>
    <row r="45" spans="1:56">
      <c r="A45" t="s">
        <v>159</v>
      </c>
      <c r="B45" s="362">
        <v>10.511000000000001</v>
      </c>
      <c r="C45" s="362">
        <v>10.303000000000001</v>
      </c>
      <c r="D45" s="362">
        <v>11.157999999999999</v>
      </c>
      <c r="E45" s="362">
        <v>11.039</v>
      </c>
      <c r="F45" s="362">
        <v>9.4710000000000001</v>
      </c>
      <c r="G45" s="362">
        <v>9.4</v>
      </c>
      <c r="H45" s="362">
        <v>11.774000000000001</v>
      </c>
      <c r="I45" s="362">
        <v>12.168000000000001</v>
      </c>
      <c r="J45" s="362">
        <v>13.555</v>
      </c>
      <c r="K45" s="362">
        <v>12.966000000000001</v>
      </c>
      <c r="L45" s="362">
        <v>13.053000000000001</v>
      </c>
      <c r="M45" s="362">
        <v>12.416</v>
      </c>
      <c r="N45" s="362">
        <v>12.113</v>
      </c>
      <c r="O45" s="362">
        <v>13.074</v>
      </c>
      <c r="P45" s="362">
        <v>13.855</v>
      </c>
      <c r="Q45" s="362">
        <v>13.407999999999999</v>
      </c>
      <c r="R45" s="362">
        <v>13.625999999999999</v>
      </c>
      <c r="S45" s="362">
        <v>12.584</v>
      </c>
      <c r="T45" s="362">
        <v>14.5</v>
      </c>
      <c r="U45" s="362">
        <v>15.497</v>
      </c>
      <c r="V45" s="362">
        <v>16.062813956645638</v>
      </c>
      <c r="W45" s="362">
        <v>13.787618228718776</v>
      </c>
      <c r="X45" s="362">
        <v>16.258768158573496</v>
      </c>
      <c r="Y45" s="362">
        <v>15.812780015386643</v>
      </c>
      <c r="Z45" s="362">
        <v>16.235235552337357</v>
      </c>
      <c r="AA45" s="362">
        <v>16.406978322849191</v>
      </c>
      <c r="AB45" s="362">
        <v>14.311671267592828</v>
      </c>
      <c r="AC45" s="362">
        <v>16.826718559080351</v>
      </c>
      <c r="AD45" s="362">
        <v>16.89075440104985</v>
      </c>
      <c r="AE45" s="362">
        <v>13.372177218626911</v>
      </c>
      <c r="AF45" s="362">
        <v>15.408426483232956</v>
      </c>
      <c r="AG45" s="362">
        <v>11.707471602479929</v>
      </c>
      <c r="AH45" s="362">
        <v>15.625650540797333</v>
      </c>
      <c r="AI45" s="362">
        <v>16.912476806806289</v>
      </c>
      <c r="AJ45" s="362">
        <v>16.221885323799544</v>
      </c>
      <c r="AK45" s="362">
        <v>17.781599312123749</v>
      </c>
      <c r="AL45" s="362">
        <v>17.889532515726046</v>
      </c>
      <c r="AM45" s="362">
        <v>15.015160429017454</v>
      </c>
      <c r="AN45" s="362">
        <v>12.11476671041313</v>
      </c>
      <c r="AO45" s="362">
        <v>13.709553333031579</v>
      </c>
      <c r="AP45" s="362">
        <v>16.4483866588224</v>
      </c>
      <c r="AQ45" s="362">
        <v>13.947142145992615</v>
      </c>
      <c r="AR45" s="362">
        <v>14.971036792324691</v>
      </c>
      <c r="AS45" s="362">
        <v>15.612300312259521</v>
      </c>
      <c r="AT45" s="362">
        <v>14.801556772412486</v>
      </c>
      <c r="AU45" s="362">
        <v>15.200253428067098</v>
      </c>
      <c r="AV45" s="362">
        <v>15.174910621351254</v>
      </c>
      <c r="AW45" s="362">
        <v>17.861926958410574</v>
      </c>
      <c r="AX45" s="362">
        <v>13.884463954382893</v>
      </c>
      <c r="AY45" s="362">
        <v>14.427976648413756</v>
      </c>
      <c r="AZ45" s="431">
        <v>17.04122731592517</v>
      </c>
      <c r="BA45" s="365">
        <v>14.108796362261467</v>
      </c>
      <c r="BB45" s="97">
        <v>-0.17434070460570072</v>
      </c>
      <c r="BC45" s="97">
        <v>3.5470908338068874E-3</v>
      </c>
      <c r="BD45" s="97">
        <v>1.5499224254060603E-2</v>
      </c>
    </row>
    <row r="46" spans="1:56">
      <c r="A46" t="s">
        <v>160</v>
      </c>
      <c r="B46" s="362">
        <v>5.4526139294926921</v>
      </c>
      <c r="C46" s="362">
        <v>6.2267746752952897</v>
      </c>
      <c r="D46" s="362">
        <v>6.7543586007150296</v>
      </c>
      <c r="E46" s="362">
        <v>6.6785848757749928</v>
      </c>
      <c r="F46" s="362">
        <v>6.3911688011947323</v>
      </c>
      <c r="G46" s="362">
        <v>6.601038059465087</v>
      </c>
      <c r="H46" s="362">
        <v>6.5718708421957741</v>
      </c>
      <c r="I46" s="362">
        <v>5.4835574059827135</v>
      </c>
      <c r="J46" s="362">
        <v>6.0158860026247911</v>
      </c>
      <c r="K46" s="362">
        <v>6.3018492103000421</v>
      </c>
      <c r="L46" s="362">
        <v>7.294155224691135</v>
      </c>
      <c r="M46" s="362">
        <v>5.8490751685749212</v>
      </c>
      <c r="N46" s="362">
        <v>7.894710096393176</v>
      </c>
      <c r="O46" s="362">
        <v>7.1413598678553658</v>
      </c>
      <c r="P46" s="362">
        <v>6.7168346834411921</v>
      </c>
      <c r="Q46" s="362">
        <v>7.5684331357197818</v>
      </c>
      <c r="R46" s="362">
        <v>7.9479292664162573</v>
      </c>
      <c r="S46" s="362">
        <v>8.1394331357197824</v>
      </c>
      <c r="T46" s="362">
        <v>7.9338488935149583</v>
      </c>
      <c r="U46" s="362">
        <v>6.7642359143775188</v>
      </c>
      <c r="V46" s="362">
        <v>7.2519073177354398</v>
      </c>
      <c r="W46" s="362">
        <v>7.4475206136579635</v>
      </c>
      <c r="X46" s="362">
        <v>7.8472288093406357</v>
      </c>
      <c r="Y46" s="362">
        <v>8.1000096393175554</v>
      </c>
      <c r="Z46" s="362">
        <v>6.7376519889577775</v>
      </c>
      <c r="AA46" s="362">
        <v>6.7424115038240497</v>
      </c>
      <c r="AB46" s="362">
        <v>7.2606965198895788</v>
      </c>
      <c r="AC46" s="362">
        <v>7.3998133683305438</v>
      </c>
      <c r="AD46" s="362">
        <v>8.0973814997510996</v>
      </c>
      <c r="AE46" s="362">
        <v>8.8391991220527686</v>
      </c>
      <c r="AF46" s="362">
        <v>7.959374077929132</v>
      </c>
      <c r="AG46" s="362">
        <v>6.4281561750463876</v>
      </c>
      <c r="AH46" s="362">
        <v>7.7043237091007839</v>
      </c>
      <c r="AI46" s="362">
        <v>7.5751632800832702</v>
      </c>
      <c r="AJ46" s="362">
        <v>9.0536519889577782</v>
      </c>
      <c r="AK46" s="362">
        <v>8.3361200162918063</v>
      </c>
      <c r="AL46" s="362">
        <v>9.3511345431506552</v>
      </c>
      <c r="AM46" s="362">
        <v>7.9590696474634584</v>
      </c>
      <c r="AN46" s="362">
        <v>7.8680412273159268</v>
      </c>
      <c r="AO46" s="362">
        <v>7.6378068968638306</v>
      </c>
      <c r="AP46" s="362">
        <v>7.0665472665743323</v>
      </c>
      <c r="AQ46" s="362">
        <v>7.0058964080776125</v>
      </c>
      <c r="AR46" s="362">
        <v>7.9769661131383467</v>
      </c>
      <c r="AS46" s="362">
        <v>8.155040014115805</v>
      </c>
      <c r="AT46" s="362">
        <v>8.0841542089674334</v>
      </c>
      <c r="AU46" s="362">
        <v>8.1604477594882532</v>
      </c>
      <c r="AV46" s="362">
        <v>7.1662134308646506</v>
      </c>
      <c r="AW46" s="362">
        <v>8.5753927929335294</v>
      </c>
      <c r="AX46" s="362">
        <v>8.5621842720090289</v>
      </c>
      <c r="AY46" s="362">
        <v>8.4513849176472018</v>
      </c>
      <c r="AZ46" s="431">
        <v>8.5054189448450064</v>
      </c>
      <c r="BA46" s="365">
        <v>7.7840723385366477</v>
      </c>
      <c r="BB46" s="97">
        <v>-8.73107566285799E-2</v>
      </c>
      <c r="BC46" s="97">
        <v>1.8705953353304272E-2</v>
      </c>
      <c r="BD46" s="97">
        <v>8.5511959834872267E-3</v>
      </c>
    </row>
    <row r="47" spans="1:56">
      <c r="A47" t="s">
        <v>161</v>
      </c>
      <c r="B47" s="362">
        <v>0.49305335565913733</v>
      </c>
      <c r="C47" s="362">
        <v>0.52905371769923304</v>
      </c>
      <c r="D47" s="362">
        <v>0.53894193781961142</v>
      </c>
      <c r="E47" s="362">
        <v>0.71837806037018326</v>
      </c>
      <c r="F47" s="362">
        <v>0.77949495406615976</v>
      </c>
      <c r="G47" s="362">
        <v>0.68624700185545284</v>
      </c>
      <c r="H47" s="362">
        <v>0.59062316151513539</v>
      </c>
      <c r="I47" s="362">
        <v>0.72503054713309212</v>
      </c>
      <c r="J47" s="362">
        <v>0.58908449110738781</v>
      </c>
      <c r="K47" s="362">
        <v>0.75933384622346634</v>
      </c>
      <c r="L47" s="362">
        <v>1.3358374439969174</v>
      </c>
      <c r="M47" s="362">
        <v>1.8950083721772111</v>
      </c>
      <c r="N47" s="362">
        <v>1.9396976965198818</v>
      </c>
      <c r="O47" s="362">
        <v>2.1122324297415855</v>
      </c>
      <c r="P47" s="362">
        <v>2.3281214644521788</v>
      </c>
      <c r="Q47" s="362">
        <v>2.5678146354708686</v>
      </c>
      <c r="R47" s="362">
        <v>2.8547087839978165</v>
      </c>
      <c r="S47" s="362">
        <v>3.205570891976274</v>
      </c>
      <c r="T47" s="362">
        <v>2.5665701226410724</v>
      </c>
      <c r="U47" s="362">
        <v>3.03803683757975</v>
      </c>
      <c r="V47" s="362">
        <v>2.7254604697470137</v>
      </c>
      <c r="W47" s="362">
        <v>2.6864732769154078</v>
      </c>
      <c r="X47" s="362">
        <v>4.2127438113770932</v>
      </c>
      <c r="Y47" s="362">
        <v>6.5505724759016797</v>
      </c>
      <c r="Z47" s="362">
        <v>4.0592840657102611</v>
      </c>
      <c r="AA47" s="362">
        <v>5.2377245779969925</v>
      </c>
      <c r="AB47" s="362">
        <v>5.1326650676562222</v>
      </c>
      <c r="AC47" s="362">
        <v>6.0116757930940619</v>
      </c>
      <c r="AD47" s="362">
        <v>7.6822419332940823</v>
      </c>
      <c r="AE47" s="362">
        <v>6.9208263565189574</v>
      </c>
      <c r="AF47" s="362">
        <v>8.0420192786350775</v>
      </c>
      <c r="AG47" s="362">
        <v>9.1585283070099646</v>
      </c>
      <c r="AH47" s="362">
        <v>9.0093904149884239</v>
      </c>
      <c r="AI47" s="362">
        <v>9.5553695071728821</v>
      </c>
      <c r="AJ47" s="362">
        <v>7.8466533918631178</v>
      </c>
      <c r="AK47" s="362">
        <v>6.9870344390640984</v>
      </c>
      <c r="AL47" s="362">
        <v>5.4328415622029933</v>
      </c>
      <c r="AM47" s="362">
        <v>7.6218038647779949</v>
      </c>
      <c r="AN47" s="362">
        <v>7.9941847309589225</v>
      </c>
      <c r="AO47" s="362">
        <v>10.427591980811833</v>
      </c>
      <c r="AP47" s="362">
        <v>8.9515545096619089</v>
      </c>
      <c r="AQ47" s="362">
        <v>10.011359008010096</v>
      </c>
      <c r="AR47" s="362">
        <v>8.1121419197175779</v>
      </c>
      <c r="AS47" s="362">
        <v>7.5281259899533586</v>
      </c>
      <c r="AT47" s="362">
        <v>8.1364891161695834</v>
      </c>
      <c r="AU47" s="362">
        <v>11.720020817305469</v>
      </c>
      <c r="AV47" s="362">
        <v>11.842910802371318</v>
      </c>
      <c r="AW47" s="362">
        <v>13.093408607503228</v>
      </c>
      <c r="AX47" s="362">
        <v>13.445379463275506</v>
      </c>
      <c r="AY47" s="362">
        <v>9.1968819296736743</v>
      </c>
      <c r="AZ47" s="431">
        <v>15.193428972258618</v>
      </c>
      <c r="BA47" s="365">
        <v>15.198676966628895</v>
      </c>
      <c r="BB47" s="97">
        <v>-2.3877720753816556E-3</v>
      </c>
      <c r="BC47" s="97">
        <v>5.432798449628029E-2</v>
      </c>
      <c r="BD47" s="97">
        <v>1.6696513056273794E-2</v>
      </c>
    </row>
    <row r="48" spans="1:56">
      <c r="A48" t="s">
        <v>70</v>
      </c>
      <c r="B48" s="362" t="s">
        <v>8</v>
      </c>
      <c r="C48" s="362" t="s">
        <v>8</v>
      </c>
      <c r="D48" s="362" t="s">
        <v>8</v>
      </c>
      <c r="E48" s="362" t="s">
        <v>8</v>
      </c>
      <c r="F48" s="362" t="s">
        <v>8</v>
      </c>
      <c r="G48" s="362" t="s">
        <v>8</v>
      </c>
      <c r="H48" s="362" t="s">
        <v>8</v>
      </c>
      <c r="I48" s="362" t="s">
        <v>8</v>
      </c>
      <c r="J48" s="362" t="s">
        <v>8</v>
      </c>
      <c r="K48" s="362" t="s">
        <v>8</v>
      </c>
      <c r="L48" s="362" t="s">
        <v>8</v>
      </c>
      <c r="M48" s="362" t="s">
        <v>8</v>
      </c>
      <c r="N48" s="362" t="s">
        <v>8</v>
      </c>
      <c r="O48" s="362" t="s">
        <v>8</v>
      </c>
      <c r="P48" s="362" t="s">
        <v>8</v>
      </c>
      <c r="Q48" s="362" t="s">
        <v>8</v>
      </c>
      <c r="R48" s="362" t="s">
        <v>8</v>
      </c>
      <c r="S48" s="362" t="s">
        <v>8</v>
      </c>
      <c r="T48" s="362" t="s">
        <v>8</v>
      </c>
      <c r="U48" s="362" t="s">
        <v>8</v>
      </c>
      <c r="V48" s="362">
        <v>0.13700000000000001</v>
      </c>
      <c r="W48" s="362">
        <v>2.4E-2</v>
      </c>
      <c r="X48" s="362">
        <v>0.182</v>
      </c>
      <c r="Y48" s="362">
        <v>0.22600000000000001</v>
      </c>
      <c r="Z48" s="362">
        <v>2.4E-2</v>
      </c>
      <c r="AA48" s="362">
        <v>0.158</v>
      </c>
      <c r="AB48" s="362">
        <v>0.158</v>
      </c>
      <c r="AC48" s="362">
        <v>9.0510023985155999E-4</v>
      </c>
      <c r="AD48" s="362">
        <v>1.13137529981445E-3</v>
      </c>
      <c r="AE48" s="362">
        <v>9.0510023985155999E-4</v>
      </c>
      <c r="AF48" s="362">
        <v>9.0510023985155999E-4</v>
      </c>
      <c r="AG48" s="362">
        <v>1.13137529981445E-3</v>
      </c>
      <c r="AH48" s="362">
        <v>1.13137529981445E-3</v>
      </c>
      <c r="AI48" s="362">
        <v>1.35765035977734E-3</v>
      </c>
      <c r="AJ48" s="362">
        <v>1.13137529981445E-3</v>
      </c>
      <c r="AK48" s="362">
        <v>1.13137529981445E-3</v>
      </c>
      <c r="AL48" s="362">
        <v>6.7882517988867002E-4</v>
      </c>
      <c r="AM48" s="362">
        <v>6.7882517988867002E-4</v>
      </c>
      <c r="AN48" s="362">
        <v>6.7882517988867002E-4</v>
      </c>
      <c r="AO48" s="362">
        <v>6.7882517988867002E-4</v>
      </c>
      <c r="AP48" s="362">
        <v>6.7882517988867002E-4</v>
      </c>
      <c r="AQ48" s="362">
        <v>6.7882517988867002E-4</v>
      </c>
      <c r="AR48" s="362">
        <v>6.7882517988867002E-4</v>
      </c>
      <c r="AS48" s="362">
        <v>6.7882517988867002E-4</v>
      </c>
      <c r="AT48" s="362">
        <v>6.7882517988867002E-4</v>
      </c>
      <c r="AU48" s="362">
        <v>6.7882517988867002E-4</v>
      </c>
      <c r="AV48" s="362">
        <v>0</v>
      </c>
      <c r="AW48" s="362">
        <v>0</v>
      </c>
      <c r="AX48" s="362">
        <v>0</v>
      </c>
      <c r="AY48" s="362">
        <v>0</v>
      </c>
      <c r="AZ48" s="431">
        <v>0</v>
      </c>
      <c r="BA48" s="365">
        <v>0</v>
      </c>
      <c r="BB48" s="97">
        <v>0</v>
      </c>
      <c r="BC48" s="97">
        <v>-1</v>
      </c>
      <c r="BD48" s="97">
        <v>0</v>
      </c>
    </row>
    <row r="49" spans="1:57">
      <c r="A49" t="s">
        <v>162</v>
      </c>
      <c r="B49" s="362" t="s">
        <v>8</v>
      </c>
      <c r="C49" s="362" t="s">
        <v>8</v>
      </c>
      <c r="D49" s="362" t="s">
        <v>8</v>
      </c>
      <c r="E49" s="362" t="s">
        <v>8</v>
      </c>
      <c r="F49" s="362" t="s">
        <v>8</v>
      </c>
      <c r="G49" s="362" t="s">
        <v>8</v>
      </c>
      <c r="H49" s="362" t="s">
        <v>8</v>
      </c>
      <c r="I49" s="362" t="s">
        <v>8</v>
      </c>
      <c r="J49" s="362" t="s">
        <v>8</v>
      </c>
      <c r="K49" s="362" t="s">
        <v>8</v>
      </c>
      <c r="L49" s="362" t="s">
        <v>8</v>
      </c>
      <c r="M49" s="362" t="s">
        <v>8</v>
      </c>
      <c r="N49" s="362" t="s">
        <v>8</v>
      </c>
      <c r="O49" s="362" t="s">
        <v>8</v>
      </c>
      <c r="P49" s="362" t="s">
        <v>8</v>
      </c>
      <c r="Q49" s="362" t="s">
        <v>8</v>
      </c>
      <c r="R49" s="362" t="s">
        <v>8</v>
      </c>
      <c r="S49" s="362" t="s">
        <v>8</v>
      </c>
      <c r="T49" s="362" t="s">
        <v>8</v>
      </c>
      <c r="U49" s="362" t="s">
        <v>8</v>
      </c>
      <c r="V49" s="362">
        <v>2.4239999999999999</v>
      </c>
      <c r="W49" s="362">
        <v>2.411</v>
      </c>
      <c r="X49" s="362">
        <v>2.1710000000000003</v>
      </c>
      <c r="Y49" s="362">
        <v>2.7</v>
      </c>
      <c r="Z49" s="362">
        <v>2.2920000000000003</v>
      </c>
      <c r="AA49" s="362">
        <v>2.4260000000000002</v>
      </c>
      <c r="AB49" s="362">
        <v>2.7</v>
      </c>
      <c r="AC49" s="362">
        <v>1.8320000000000001</v>
      </c>
      <c r="AD49" s="362">
        <v>2.5369999999999999</v>
      </c>
      <c r="AE49" s="362">
        <v>2.7890000000000001</v>
      </c>
      <c r="AF49" s="362">
        <v>2.2970000000000002</v>
      </c>
      <c r="AG49" s="362">
        <v>2</v>
      </c>
      <c r="AH49" s="362">
        <v>2.2709999999999999</v>
      </c>
      <c r="AI49" s="362">
        <v>3.597</v>
      </c>
      <c r="AJ49" s="362">
        <v>3.282</v>
      </c>
      <c r="AK49" s="362">
        <v>2.5910000000000002</v>
      </c>
      <c r="AL49" s="362">
        <v>2.7610000000000001</v>
      </c>
      <c r="AM49" s="362">
        <v>2.2149999999999999</v>
      </c>
      <c r="AN49" s="362">
        <v>2.093</v>
      </c>
      <c r="AO49" s="362">
        <v>2.6926732135583911</v>
      </c>
      <c r="AP49" s="362">
        <v>2.8058107435398361</v>
      </c>
      <c r="AQ49" s="362">
        <v>2.9059827125854074</v>
      </c>
      <c r="AR49" s="362">
        <v>2.2873014436348735</v>
      </c>
      <c r="AS49" s="362">
        <v>2.567226320314965</v>
      </c>
      <c r="AT49" s="362">
        <v>2.6629632981852636</v>
      </c>
      <c r="AU49" s="362">
        <v>2.9308277141693329</v>
      </c>
      <c r="AV49" s="362">
        <v>2.3724940037109015</v>
      </c>
      <c r="AW49" s="362">
        <v>2.3711363533511243</v>
      </c>
      <c r="AX49" s="362">
        <v>3.1228221025478446</v>
      </c>
      <c r="AY49" s="362">
        <v>1.9176811331854928</v>
      </c>
      <c r="AZ49" s="431">
        <v>1.2212064986197173</v>
      </c>
      <c r="BA49" s="365">
        <v>1.6186986152985494</v>
      </c>
      <c r="BB49" s="97">
        <v>0.32186976020092595</v>
      </c>
      <c r="BC49" s="97">
        <v>-7.9819399117589396E-2</v>
      </c>
      <c r="BD49" s="97">
        <v>1.778222053396212E-3</v>
      </c>
    </row>
    <row r="50" spans="1:57">
      <c r="A50" t="s">
        <v>93</v>
      </c>
      <c r="B50" s="362">
        <v>1.0435805765488486</v>
      </c>
      <c r="C50" s="362">
        <v>1.026383671991669</v>
      </c>
      <c r="D50" s="362">
        <v>1.1053536679187177</v>
      </c>
      <c r="E50" s="362">
        <v>0.84219577318187655</v>
      </c>
      <c r="F50" s="362">
        <v>0.73675159523916989</v>
      </c>
      <c r="G50" s="362">
        <v>1.026383671991669</v>
      </c>
      <c r="H50" s="362">
        <v>0.76322577725482799</v>
      </c>
      <c r="I50" s="362">
        <v>0.76322577725482799</v>
      </c>
      <c r="J50" s="362">
        <v>0.86844368013757178</v>
      </c>
      <c r="K50" s="362">
        <v>0.92116576910892523</v>
      </c>
      <c r="L50" s="362">
        <v>0.86844368013757178</v>
      </c>
      <c r="M50" s="362">
        <v>1.026383671991669</v>
      </c>
      <c r="N50" s="362">
        <v>0.89469158709326702</v>
      </c>
      <c r="O50" s="362">
        <v>0.92116576910892523</v>
      </c>
      <c r="P50" s="362">
        <v>0.97366158302031569</v>
      </c>
      <c r="Q50" s="362">
        <v>0.89469158709326702</v>
      </c>
      <c r="R50" s="362">
        <v>0.99990948997601092</v>
      </c>
      <c r="S50" s="362">
        <v>1.026383671991669</v>
      </c>
      <c r="T50" s="362">
        <v>1.026383671991669</v>
      </c>
      <c r="U50" s="362">
        <v>1.026383671991669</v>
      </c>
      <c r="V50" s="362">
        <v>0.89469158709326702</v>
      </c>
      <c r="W50" s="362">
        <v>1.0788794859030595</v>
      </c>
      <c r="X50" s="362">
        <v>0.94741367606462046</v>
      </c>
      <c r="Y50" s="362">
        <v>1.1053536679187177</v>
      </c>
      <c r="Z50" s="362">
        <v>1.0788794859030595</v>
      </c>
      <c r="AA50" s="362">
        <v>1.1578494818301082</v>
      </c>
      <c r="AB50" s="362">
        <v>1.026383671991669</v>
      </c>
      <c r="AC50" s="362">
        <v>1.2105715708014615</v>
      </c>
      <c r="AD50" s="362">
        <v>0.97366158302031569</v>
      </c>
      <c r="AE50" s="362">
        <v>1.1578494818301082</v>
      </c>
      <c r="AF50" s="362">
        <v>1.0526315789473644</v>
      </c>
      <c r="AG50" s="362">
        <v>0.76775127845408575</v>
      </c>
      <c r="AH50" s="362">
        <v>0.94334072498528843</v>
      </c>
      <c r="AI50" s="362">
        <v>1.1579884959949269</v>
      </c>
      <c r="AJ50" s="362">
        <v>1.2073125930216722</v>
      </c>
      <c r="AK50" s="362">
        <v>1.150777334510336</v>
      </c>
      <c r="AL50" s="362">
        <v>0.9174657549573435</v>
      </c>
      <c r="AM50" s="362">
        <v>1.0832883406578286</v>
      </c>
      <c r="AN50" s="362">
        <v>0.73034811353599738</v>
      </c>
      <c r="AO50" s="362">
        <v>1.0961805587332947</v>
      </c>
      <c r="AP50" s="362">
        <v>1.1139295198258696</v>
      </c>
      <c r="AQ50" s="362">
        <v>1.0393734075892613</v>
      </c>
      <c r="AR50" s="362">
        <v>1.1488673575598449</v>
      </c>
      <c r="AS50" s="362">
        <v>1.1633222304204147</v>
      </c>
      <c r="AT50" s="362">
        <v>1.1829416958507819</v>
      </c>
      <c r="AU50" s="362">
        <v>0.80663209108353795</v>
      </c>
      <c r="AV50" s="362">
        <v>1.2852030546705022</v>
      </c>
      <c r="AW50" s="362">
        <v>1.1958511713836875</v>
      </c>
      <c r="AX50" s="362">
        <v>1.064409187495337</v>
      </c>
      <c r="AY50" s="362">
        <v>1.3333426769576824</v>
      </c>
      <c r="AZ50" s="431">
        <v>1.4228472409263326</v>
      </c>
      <c r="BA50" s="365">
        <v>1.2145726604183953</v>
      </c>
      <c r="BB50" s="97">
        <v>-0.14871103443743106</v>
      </c>
      <c r="BC50" s="97">
        <v>2.4778620382408967E-2</v>
      </c>
      <c r="BD50" s="97">
        <v>1.3342693135063649E-3</v>
      </c>
    </row>
    <row r="51" spans="1:57">
      <c r="A51" t="s">
        <v>506</v>
      </c>
      <c r="B51" s="362">
        <v>19.306000000000001</v>
      </c>
      <c r="C51" s="362">
        <v>21.77</v>
      </c>
      <c r="D51" s="362">
        <v>20.998000000000001</v>
      </c>
      <c r="E51" s="362">
        <v>24.666</v>
      </c>
      <c r="F51" s="362">
        <v>26.824000000000002</v>
      </c>
      <c r="G51" s="362">
        <v>28.991</v>
      </c>
      <c r="H51" s="362">
        <v>29.353000000000002</v>
      </c>
      <c r="I51" s="362">
        <v>28.63</v>
      </c>
      <c r="J51" s="362">
        <v>28.54</v>
      </c>
      <c r="K51" s="362">
        <v>30.798000000000002</v>
      </c>
      <c r="L51" s="362">
        <v>29.353000000000002</v>
      </c>
      <c r="M51" s="362">
        <v>31.611000000000001</v>
      </c>
      <c r="N51" s="362">
        <v>34.230000000000004</v>
      </c>
      <c r="O51" s="362">
        <v>37.119999999999997</v>
      </c>
      <c r="P51" s="362">
        <v>40.642000000000003</v>
      </c>
      <c r="Q51" s="362">
        <v>41.545000000000002</v>
      </c>
      <c r="R51" s="362">
        <v>42.222999999999999</v>
      </c>
      <c r="S51" s="362">
        <v>39.512999999999998</v>
      </c>
      <c r="T51" s="362">
        <v>40.642000000000003</v>
      </c>
      <c r="U51" s="362">
        <v>45.835000000000001</v>
      </c>
      <c r="V51" s="362" t="s">
        <v>8</v>
      </c>
      <c r="W51" s="362" t="s">
        <v>8</v>
      </c>
      <c r="X51" s="362" t="s">
        <v>8</v>
      </c>
      <c r="Y51" s="362" t="s">
        <v>8</v>
      </c>
      <c r="Z51" s="362" t="s">
        <v>8</v>
      </c>
      <c r="AA51" s="362" t="s">
        <v>8</v>
      </c>
      <c r="AB51" s="362" t="s">
        <v>8</v>
      </c>
      <c r="AC51" s="362" t="s">
        <v>8</v>
      </c>
      <c r="AD51" s="362" t="s">
        <v>8</v>
      </c>
      <c r="AE51" s="362" t="s">
        <v>8</v>
      </c>
      <c r="AF51" s="362" t="s">
        <v>8</v>
      </c>
      <c r="AG51" s="362" t="s">
        <v>8</v>
      </c>
      <c r="AH51" s="362" t="s">
        <v>8</v>
      </c>
      <c r="AI51" s="362" t="s">
        <v>8</v>
      </c>
      <c r="AJ51" s="362" t="s">
        <v>8</v>
      </c>
      <c r="AK51" s="362" t="s">
        <v>8</v>
      </c>
      <c r="AL51" s="362" t="s">
        <v>8</v>
      </c>
      <c r="AM51" s="362" t="s">
        <v>8</v>
      </c>
      <c r="AN51" s="362" t="s">
        <v>8</v>
      </c>
      <c r="AO51" s="362" t="s">
        <v>8</v>
      </c>
      <c r="AP51" s="362" t="s">
        <v>8</v>
      </c>
      <c r="AQ51" s="362" t="s">
        <v>8</v>
      </c>
      <c r="AR51" s="362" t="s">
        <v>8</v>
      </c>
      <c r="AS51" s="362" t="s">
        <v>8</v>
      </c>
      <c r="AT51" s="362" t="s">
        <v>8</v>
      </c>
      <c r="AU51" s="362" t="s">
        <v>8</v>
      </c>
      <c r="AV51" s="362" t="s">
        <v>8</v>
      </c>
      <c r="AW51" s="362" t="s">
        <v>8</v>
      </c>
      <c r="AX51" s="362" t="s">
        <v>8</v>
      </c>
      <c r="AY51" s="362" t="s">
        <v>8</v>
      </c>
      <c r="AZ51" s="431" t="s">
        <v>8</v>
      </c>
      <c r="BA51" s="365" t="s">
        <v>8</v>
      </c>
      <c r="BB51" s="97" t="s">
        <v>8</v>
      </c>
      <c r="BC51" s="97" t="s">
        <v>8</v>
      </c>
      <c r="BD51" s="97" t="s">
        <v>8</v>
      </c>
    </row>
    <row r="52" spans="1:57">
      <c r="A52" t="s">
        <v>71</v>
      </c>
      <c r="B52" s="366" t="s">
        <v>8</v>
      </c>
      <c r="C52" s="366" t="s">
        <v>8</v>
      </c>
      <c r="D52" s="366" t="s">
        <v>8</v>
      </c>
      <c r="E52" s="366" t="s">
        <v>8</v>
      </c>
      <c r="F52" s="366" t="s">
        <v>8</v>
      </c>
      <c r="G52" s="366" t="s">
        <v>8</v>
      </c>
      <c r="H52" s="366" t="s">
        <v>8</v>
      </c>
      <c r="I52" s="366" t="s">
        <v>8</v>
      </c>
      <c r="J52" s="366" t="s">
        <v>8</v>
      </c>
      <c r="K52" s="366" t="s">
        <v>8</v>
      </c>
      <c r="L52" s="366" t="s">
        <v>8</v>
      </c>
      <c r="M52" s="366" t="s">
        <v>8</v>
      </c>
      <c r="N52" s="366" t="s">
        <v>8</v>
      </c>
      <c r="O52" s="366" t="s">
        <v>8</v>
      </c>
      <c r="P52" s="366" t="s">
        <v>8</v>
      </c>
      <c r="Q52" s="366" t="s">
        <v>8</v>
      </c>
      <c r="R52" s="366" t="s">
        <v>8</v>
      </c>
      <c r="S52" s="366" t="s">
        <v>8</v>
      </c>
      <c r="T52" s="366" t="s">
        <v>8</v>
      </c>
      <c r="U52" s="366" t="s">
        <v>8</v>
      </c>
      <c r="V52" s="366">
        <v>1.2290000000000001</v>
      </c>
      <c r="W52" s="366">
        <v>1.0449999999999999</v>
      </c>
      <c r="X52" s="366">
        <v>1.532</v>
      </c>
      <c r="Y52" s="366">
        <v>1.621</v>
      </c>
      <c r="Z52" s="366">
        <v>1.2450000000000001</v>
      </c>
      <c r="AA52" s="366">
        <v>1.5050000000000001</v>
      </c>
      <c r="AB52" s="366">
        <v>1.3660000000000001</v>
      </c>
      <c r="AC52" s="366">
        <v>1.421</v>
      </c>
      <c r="AD52" s="366">
        <v>1.6659999999999999</v>
      </c>
      <c r="AE52" s="366">
        <v>1.6180000000000001</v>
      </c>
      <c r="AF52" s="366">
        <v>1.4000000000000001</v>
      </c>
      <c r="AG52" s="366">
        <v>1.476</v>
      </c>
      <c r="AH52" s="366">
        <v>1.3080000000000001</v>
      </c>
      <c r="AI52" s="366">
        <v>1.3029999999999999</v>
      </c>
      <c r="AJ52" s="366">
        <v>1.286</v>
      </c>
      <c r="AK52" s="366">
        <v>1.33</v>
      </c>
      <c r="AL52" s="366">
        <v>1.2110000000000001</v>
      </c>
      <c r="AM52" s="366">
        <v>1.6480000000000001</v>
      </c>
      <c r="AN52" s="366">
        <v>1.7250000000000001</v>
      </c>
      <c r="AO52" s="366">
        <v>1.571</v>
      </c>
      <c r="AP52" s="366">
        <v>1.9527537674797406</v>
      </c>
      <c r="AQ52" s="366">
        <v>2.0726795492600725</v>
      </c>
      <c r="AR52" s="366">
        <v>1.4481603837624959</v>
      </c>
      <c r="AS52" s="366">
        <v>2.5704846811784305</v>
      </c>
      <c r="AT52" s="366">
        <v>2.1111463094537637</v>
      </c>
      <c r="AU52" s="366">
        <v>2.454179300357505</v>
      </c>
      <c r="AV52" s="366">
        <v>2.3170566140199935</v>
      </c>
      <c r="AW52" s="366">
        <v>2.5365434221839971</v>
      </c>
      <c r="AX52" s="366">
        <v>2.6157396931710082</v>
      </c>
      <c r="AY52" s="366">
        <v>2.6768339593609887</v>
      </c>
      <c r="AZ52" s="432">
        <v>2.6768339593609887</v>
      </c>
      <c r="BA52" s="367">
        <v>2.6841677510304707</v>
      </c>
      <c r="BB52" s="235">
        <v>0</v>
      </c>
      <c r="BC52" s="235">
        <v>3.2042055094360533E-2</v>
      </c>
      <c r="BD52" s="235">
        <v>2.9486936263406669E-3</v>
      </c>
    </row>
    <row r="53" spans="1:57">
      <c r="A53" t="s">
        <v>134</v>
      </c>
      <c r="B53" s="366">
        <v>2.295070292347376</v>
      </c>
      <c r="C53" s="366">
        <v>2.5034728958682169</v>
      </c>
      <c r="D53" s="366">
        <v>2.7015364940942197</v>
      </c>
      <c r="E53" s="366">
        <v>2.9692862035570431</v>
      </c>
      <c r="F53" s="366">
        <v>3.6848749409422079</v>
      </c>
      <c r="G53" s="366">
        <v>3.8228497035796689</v>
      </c>
      <c r="H53" s="366">
        <v>4.0971010539892267</v>
      </c>
      <c r="I53" s="366">
        <v>4.7108339177263865</v>
      </c>
      <c r="J53" s="366">
        <v>4.5125303964339025</v>
      </c>
      <c r="K53" s="366">
        <v>5.5402188650042952</v>
      </c>
      <c r="L53" s="366">
        <v>5.2873953183690068</v>
      </c>
      <c r="M53" s="366">
        <v>5.662279605376292</v>
      </c>
      <c r="N53" s="366">
        <v>6.6353209272751918</v>
      </c>
      <c r="O53" s="366">
        <v>6.8905006390007646</v>
      </c>
      <c r="P53" s="366">
        <v>7.3179179847943114</v>
      </c>
      <c r="Q53" s="366">
        <v>7.7923483187763001</v>
      </c>
      <c r="R53" s="366">
        <v>7.1867918979951977</v>
      </c>
      <c r="S53" s="366">
        <v>6.8634629289043714</v>
      </c>
      <c r="T53" s="366">
        <v>6.5391287554871642</v>
      </c>
      <c r="U53" s="366">
        <v>7.5132535584015878</v>
      </c>
      <c r="V53" s="366">
        <v>14.238558612028754</v>
      </c>
      <c r="W53" s="366">
        <v>14.583525610716357</v>
      </c>
      <c r="X53" s="366">
        <v>15.275518178485736</v>
      </c>
      <c r="Y53" s="366">
        <v>17.133053399103918</v>
      </c>
      <c r="Z53" s="366">
        <v>15.830707278363553</v>
      </c>
      <c r="AA53" s="366">
        <v>15.159137400844619</v>
      </c>
      <c r="AB53" s="366">
        <v>16.899285487906113</v>
      </c>
      <c r="AC53" s="366">
        <v>15.54579118459788</v>
      </c>
      <c r="AD53" s="366">
        <v>15.606537037890277</v>
      </c>
      <c r="AE53" s="366">
        <v>17.000577950341018</v>
      </c>
      <c r="AF53" s="366">
        <v>16.065730596547851</v>
      </c>
      <c r="AG53" s="366">
        <v>18.119137554345947</v>
      </c>
      <c r="AH53" s="366">
        <v>16.621168579216551</v>
      </c>
      <c r="AI53" s="366">
        <v>17.145779061740114</v>
      </c>
      <c r="AJ53" s="366">
        <v>18.578920146708455</v>
      </c>
      <c r="AK53" s="366">
        <v>17.68481047019722</v>
      </c>
      <c r="AL53" s="366">
        <v>17.272307918772217</v>
      </c>
      <c r="AM53" s="366">
        <v>16.9048787467698</v>
      </c>
      <c r="AN53" s="366">
        <v>17.66129665231756</v>
      </c>
      <c r="AO53" s="366">
        <v>19.847145789030197</v>
      </c>
      <c r="AP53" s="366">
        <v>19.832444968904245</v>
      </c>
      <c r="AQ53" s="366">
        <v>19.120650410745192</v>
      </c>
      <c r="AR53" s="366">
        <v>17.929595264222911</v>
      </c>
      <c r="AS53" s="366">
        <v>18.83256348392274</v>
      </c>
      <c r="AT53" s="366">
        <v>20.415408028451608</v>
      </c>
      <c r="AU53" s="366">
        <v>23.558526068456981</v>
      </c>
      <c r="AV53" s="366">
        <v>19.546866635660049</v>
      </c>
      <c r="AW53" s="366">
        <v>19.907690025447867</v>
      </c>
      <c r="AX53" s="366">
        <v>22.661320666133122</v>
      </c>
      <c r="AY53" s="366">
        <v>21.856082024846291</v>
      </c>
      <c r="AZ53" s="432">
        <v>20.670682270336446</v>
      </c>
      <c r="BA53" s="367">
        <v>21.738454983813561</v>
      </c>
      <c r="BB53" s="368">
        <v>4.8783006508501758E-2</v>
      </c>
      <c r="BC53" s="368">
        <v>4.1482954070068967E-3</v>
      </c>
      <c r="BD53" s="368">
        <v>2.388078898297474E-2</v>
      </c>
    </row>
    <row r="54" spans="1:57">
      <c r="A54" s="175" t="s">
        <v>135</v>
      </c>
      <c r="B54" s="369">
        <v>87.761465991658383</v>
      </c>
      <c r="C54" s="369">
        <v>95.366492057023066</v>
      </c>
      <c r="D54" s="369">
        <v>94.55967260517096</v>
      </c>
      <c r="E54" s="369">
        <v>100.9028043483026</v>
      </c>
      <c r="F54" s="369">
        <v>101.91936169150883</v>
      </c>
      <c r="G54" s="369">
        <v>107.52493347609227</v>
      </c>
      <c r="H54" s="369">
        <v>108.87905703914734</v>
      </c>
      <c r="I54" s="369">
        <v>111.12987369231064</v>
      </c>
      <c r="J54" s="369">
        <v>112.34646386699494</v>
      </c>
      <c r="K54" s="369">
        <v>121.28033614405348</v>
      </c>
      <c r="L54" s="369">
        <v>121.58190093204745</v>
      </c>
      <c r="M54" s="369">
        <v>117.02071355157213</v>
      </c>
      <c r="N54" s="369">
        <v>137.66764051405568</v>
      </c>
      <c r="O54" s="369">
        <v>140.44093990654602</v>
      </c>
      <c r="P54" s="369">
        <v>149.43300357802116</v>
      </c>
      <c r="Q54" s="369">
        <v>147.09772197066826</v>
      </c>
      <c r="R54" s="369">
        <v>149.07209213208691</v>
      </c>
      <c r="S54" s="369">
        <v>145.47206628883751</v>
      </c>
      <c r="T54" s="369">
        <v>149.86143451663298</v>
      </c>
      <c r="U54" s="369">
        <v>156.42234754117626</v>
      </c>
      <c r="V54" s="369">
        <v>158.46031505732506</v>
      </c>
      <c r="W54" s="369">
        <v>154.68831598721496</v>
      </c>
      <c r="X54" s="369">
        <v>165.22685157124459</v>
      </c>
      <c r="Y54" s="369">
        <v>175.5924426968875</v>
      </c>
      <c r="Z54" s="369">
        <v>157.26296976428975</v>
      </c>
      <c r="AA54" s="369">
        <v>161.77513910256994</v>
      </c>
      <c r="AB54" s="369">
        <v>164.78913494212583</v>
      </c>
      <c r="AC54" s="369">
        <v>169.39238173265412</v>
      </c>
      <c r="AD54" s="369">
        <v>175.84204820993543</v>
      </c>
      <c r="AE54" s="369">
        <v>178.10385947719919</v>
      </c>
      <c r="AF54" s="369">
        <v>178.67694434890575</v>
      </c>
      <c r="AG54" s="369">
        <v>169.71028340722665</v>
      </c>
      <c r="AH54" s="369">
        <v>174.35672595219486</v>
      </c>
      <c r="AI54" s="369">
        <v>180.79227647438924</v>
      </c>
      <c r="AJ54" s="369">
        <v>183.39889804129513</v>
      </c>
      <c r="AK54" s="369">
        <v>189.11135313697858</v>
      </c>
      <c r="AL54" s="369">
        <v>188.85661629485998</v>
      </c>
      <c r="AM54" s="369">
        <v>175.93184831099512</v>
      </c>
      <c r="AN54" s="369">
        <v>167.19243241360624</v>
      </c>
      <c r="AO54" s="369">
        <v>180.76849463195336</v>
      </c>
      <c r="AP54" s="369">
        <v>180.97393332417758</v>
      </c>
      <c r="AQ54" s="369">
        <v>178.63625625365233</v>
      </c>
      <c r="AR54" s="369">
        <v>179.77733145059076</v>
      </c>
      <c r="AS54" s="369">
        <v>183.49386594241611</v>
      </c>
      <c r="AT54" s="369">
        <v>184.20412644156923</v>
      </c>
      <c r="AU54" s="369">
        <v>197.63413463252527</v>
      </c>
      <c r="AV54" s="369">
        <v>178.58002212024343</v>
      </c>
      <c r="AW54" s="369">
        <v>191.35252149391263</v>
      </c>
      <c r="AX54" s="369">
        <v>202.32295800543662</v>
      </c>
      <c r="AY54" s="369">
        <v>197.32882558646145</v>
      </c>
      <c r="AZ54" s="369">
        <v>194.67453494352498</v>
      </c>
      <c r="BA54" s="369">
        <v>201.76788745807951</v>
      </c>
      <c r="BB54" s="270">
        <v>3.3605186910652618E-2</v>
      </c>
      <c r="BC54" s="270">
        <v>7.3243030976959389E-3</v>
      </c>
      <c r="BD54" s="270">
        <v>0.22165219871949282</v>
      </c>
      <c r="BE54" s="86"/>
    </row>
    <row r="55" spans="1:57">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362"/>
      <c r="AZ55" s="431"/>
      <c r="BA55" s="365"/>
      <c r="BB55" s="97"/>
      <c r="BC55" s="97"/>
      <c r="BD55" s="97"/>
    </row>
    <row r="56" spans="1:57">
      <c r="A56" t="s">
        <v>72</v>
      </c>
      <c r="B56" s="362">
        <v>0.38900000000000001</v>
      </c>
      <c r="C56" s="362">
        <v>0.41799999999999998</v>
      </c>
      <c r="D56" s="362">
        <v>0.45</v>
      </c>
      <c r="E56" s="362">
        <v>0.48399999999999999</v>
      </c>
      <c r="F56" s="362">
        <v>0.52100000000000002</v>
      </c>
      <c r="G56" s="362">
        <v>0.56100000000000005</v>
      </c>
      <c r="H56" s="362">
        <v>0.60299999999999998</v>
      </c>
      <c r="I56" s="362">
        <v>0.79200000000000004</v>
      </c>
      <c r="J56" s="362">
        <v>0.67100000000000004</v>
      </c>
      <c r="K56" s="362">
        <v>0.73899999999999999</v>
      </c>
      <c r="L56" s="362">
        <v>0.77600000000000002</v>
      </c>
      <c r="M56" s="362">
        <v>0.86799999999999999</v>
      </c>
      <c r="N56" s="362">
        <v>0.89700000000000002</v>
      </c>
      <c r="O56" s="362">
        <v>1.405</v>
      </c>
      <c r="P56" s="362">
        <v>1.218</v>
      </c>
      <c r="Q56" s="362">
        <v>1.2630000000000001</v>
      </c>
      <c r="R56" s="362">
        <v>1.379</v>
      </c>
      <c r="S56" s="362">
        <v>1.4470000000000001</v>
      </c>
      <c r="T56" s="362">
        <v>1.4159999999999999</v>
      </c>
      <c r="U56" s="362">
        <v>1.3240000000000001</v>
      </c>
      <c r="V56" s="362">
        <v>1.266</v>
      </c>
      <c r="W56" s="362">
        <v>1.605</v>
      </c>
      <c r="X56" s="362">
        <v>1.855</v>
      </c>
      <c r="Y56" s="362">
        <v>1.708</v>
      </c>
      <c r="Z56" s="362">
        <v>1.6919999999999999</v>
      </c>
      <c r="AA56" s="362">
        <v>1.4470000000000001</v>
      </c>
      <c r="AB56" s="362">
        <v>1.55</v>
      </c>
      <c r="AC56" s="362">
        <v>2</v>
      </c>
      <c r="AD56" s="362">
        <v>2.2000000000000002</v>
      </c>
      <c r="AE56" s="362">
        <v>1.8</v>
      </c>
      <c r="AF56" s="362">
        <v>1.8840000000000001</v>
      </c>
      <c r="AG56" s="362">
        <v>1.776</v>
      </c>
      <c r="AH56" s="362">
        <v>1.345</v>
      </c>
      <c r="AI56" s="362">
        <v>1.6950000000000001</v>
      </c>
      <c r="AJ56" s="362">
        <v>1.163</v>
      </c>
      <c r="AK56" s="362">
        <v>0.85599999999999998</v>
      </c>
      <c r="AL56" s="362">
        <v>0.93600000000000005</v>
      </c>
      <c r="AM56" s="362">
        <v>1.8129999999999999</v>
      </c>
      <c r="AN56" s="362">
        <v>2.17</v>
      </c>
      <c r="AO56" s="362">
        <v>2.7001402905371665</v>
      </c>
      <c r="AP56" s="362">
        <v>2.953794632755566</v>
      </c>
      <c r="AQ56" s="362">
        <v>4.1883513599130939</v>
      </c>
      <c r="AR56" s="362">
        <v>4.0636738018735414</v>
      </c>
      <c r="AS56" s="362">
        <v>1.6891433226229737</v>
      </c>
      <c r="AT56" s="362">
        <v>1.4643695899895854</v>
      </c>
      <c r="AU56" s="362">
        <v>2.1560134687966608</v>
      </c>
      <c r="AV56" s="362">
        <v>2.3699359765907171</v>
      </c>
      <c r="AW56" s="362">
        <v>2.7298654448429036</v>
      </c>
      <c r="AX56" s="362">
        <v>3.3762228177759561</v>
      </c>
      <c r="AY56" s="362">
        <v>3.4152490492717535</v>
      </c>
      <c r="AZ56" s="431">
        <v>4.1002172240575483</v>
      </c>
      <c r="BA56" s="365">
        <v>2.9047806840521222</v>
      </c>
      <c r="BB56" s="97">
        <v>-0.29349008442548319</v>
      </c>
      <c r="BC56" s="97">
        <v>3.333861012652517E-2</v>
      </c>
      <c r="BD56" s="97">
        <v>3.1910480578919457E-3</v>
      </c>
    </row>
    <row r="57" spans="1:57">
      <c r="A57" t="s">
        <v>365</v>
      </c>
      <c r="B57" s="362">
        <v>0</v>
      </c>
      <c r="C57" s="362">
        <v>0</v>
      </c>
      <c r="D57" s="362">
        <v>0</v>
      </c>
      <c r="E57" s="362">
        <v>0</v>
      </c>
      <c r="F57" s="362">
        <v>0</v>
      </c>
      <c r="G57" s="362">
        <v>0</v>
      </c>
      <c r="H57" s="362">
        <v>0</v>
      </c>
      <c r="I57" s="362">
        <v>0</v>
      </c>
      <c r="J57" s="362">
        <v>0</v>
      </c>
      <c r="K57" s="362">
        <v>0</v>
      </c>
      <c r="L57" s="362">
        <v>0</v>
      </c>
      <c r="M57" s="362">
        <v>0</v>
      </c>
      <c r="N57" s="362">
        <v>0</v>
      </c>
      <c r="O57" s="362">
        <v>0</v>
      </c>
      <c r="P57" s="362">
        <v>0</v>
      </c>
      <c r="Q57" s="362">
        <v>0</v>
      </c>
      <c r="R57" s="362">
        <v>4.5255011992578E-4</v>
      </c>
      <c r="S57" s="362">
        <v>4.5255011992578E-4</v>
      </c>
      <c r="T57" s="362">
        <v>2.2627505996289E-4</v>
      </c>
      <c r="U57" s="362">
        <v>4.5255011992578E-4</v>
      </c>
      <c r="V57" s="362">
        <v>4.5255011992578E-4</v>
      </c>
      <c r="W57" s="362">
        <v>1.35765035977734E-3</v>
      </c>
      <c r="X57" s="362">
        <v>2.2627505996288999E-3</v>
      </c>
      <c r="Y57" s="362">
        <v>2.2627505996288999E-3</v>
      </c>
      <c r="Z57" s="362">
        <v>6.7882517988867002E-4</v>
      </c>
      <c r="AA57" s="362">
        <v>6.7882517988867002E-4</v>
      </c>
      <c r="AB57" s="362">
        <v>1.35765035977734E-3</v>
      </c>
      <c r="AC57" s="362">
        <v>6.5619767389238099E-3</v>
      </c>
      <c r="AD57" s="362">
        <v>5.8831515590351399E-3</v>
      </c>
      <c r="AE57" s="362">
        <v>5.2043263791464699E-3</v>
      </c>
      <c r="AF57" s="362">
        <v>5.6568764990722496E-3</v>
      </c>
      <c r="AG57" s="362">
        <v>5.4306014391093602E-3</v>
      </c>
      <c r="AH57" s="362">
        <v>5.6568764990722496E-3</v>
      </c>
      <c r="AI57" s="362">
        <v>5.6568764990722496E-3</v>
      </c>
      <c r="AJ57" s="362">
        <v>7.4670769787753702E-3</v>
      </c>
      <c r="AK57" s="362">
        <v>7.0145268588495896E-3</v>
      </c>
      <c r="AL57" s="362">
        <v>2.2627505996288999E-3</v>
      </c>
      <c r="AM57" s="362">
        <v>4.7517762592206901E-3</v>
      </c>
      <c r="AN57" s="362">
        <v>7.0145268588495896E-3</v>
      </c>
      <c r="AO57" s="362">
        <v>6.3357016789609196E-3</v>
      </c>
      <c r="AP57" s="362">
        <v>6.3357016789609196E-3</v>
      </c>
      <c r="AQ57" s="362">
        <v>3.3941258994433501E-3</v>
      </c>
      <c r="AR57" s="362">
        <v>3.1678508394804598E-3</v>
      </c>
      <c r="AS57" s="362">
        <v>3.62040095940624E-3</v>
      </c>
      <c r="AT57" s="362">
        <v>5.4306014391093602E-3</v>
      </c>
      <c r="AU57" s="362">
        <v>7.0145268588495896E-3</v>
      </c>
      <c r="AV57" s="362">
        <v>6.5619767389238099E-3</v>
      </c>
      <c r="AW57" s="362">
        <v>7.4670769787753702E-3</v>
      </c>
      <c r="AX57" s="362">
        <v>6.3357016789609196E-3</v>
      </c>
      <c r="AY57" s="362">
        <v>2.9415757795175699E-3</v>
      </c>
      <c r="AZ57" s="431">
        <v>5.4306014391093602E-3</v>
      </c>
      <c r="BA57" s="365">
        <v>5.4454797992165085E-3</v>
      </c>
      <c r="BB57" s="97">
        <v>0</v>
      </c>
      <c r="BC57" s="97">
        <v>-1.5296863975959973E-2</v>
      </c>
      <c r="BD57" s="97">
        <v>5.9821341531847849E-6</v>
      </c>
    </row>
    <row r="58" spans="1:57">
      <c r="A58" t="s">
        <v>74</v>
      </c>
      <c r="B58" s="362">
        <v>0</v>
      </c>
      <c r="C58" s="362">
        <v>0</v>
      </c>
      <c r="D58" s="362">
        <v>0</v>
      </c>
      <c r="E58" s="362">
        <v>0</v>
      </c>
      <c r="F58" s="362">
        <v>0</v>
      </c>
      <c r="G58" s="362">
        <v>0</v>
      </c>
      <c r="H58" s="362">
        <v>0</v>
      </c>
      <c r="I58" s="362">
        <v>0</v>
      </c>
      <c r="J58" s="362">
        <v>0</v>
      </c>
      <c r="K58" s="362">
        <v>0</v>
      </c>
      <c r="L58" s="362">
        <v>0</v>
      </c>
      <c r="M58" s="362">
        <v>0</v>
      </c>
      <c r="N58" s="362">
        <v>0</v>
      </c>
      <c r="O58" s="362">
        <v>0</v>
      </c>
      <c r="P58" s="362">
        <v>0</v>
      </c>
      <c r="Q58" s="362">
        <v>0</v>
      </c>
      <c r="R58" s="362">
        <v>0</v>
      </c>
      <c r="S58" s="362">
        <v>0</v>
      </c>
      <c r="T58" s="362">
        <v>0</v>
      </c>
      <c r="U58" s="362">
        <v>0</v>
      </c>
      <c r="V58" s="362">
        <v>0</v>
      </c>
      <c r="W58" s="362">
        <v>0</v>
      </c>
      <c r="X58" s="362">
        <v>0</v>
      </c>
      <c r="Y58" s="362">
        <v>0</v>
      </c>
      <c r="Z58" s="362">
        <v>0</v>
      </c>
      <c r="AA58" s="362">
        <v>0</v>
      </c>
      <c r="AB58" s="362">
        <v>0</v>
      </c>
      <c r="AC58" s="362">
        <v>0</v>
      </c>
      <c r="AD58" s="362">
        <v>0</v>
      </c>
      <c r="AE58" s="362">
        <v>0</v>
      </c>
      <c r="AF58" s="362">
        <v>0</v>
      </c>
      <c r="AG58" s="362">
        <v>0</v>
      </c>
      <c r="AH58" s="362">
        <v>0</v>
      </c>
      <c r="AI58" s="362">
        <v>0</v>
      </c>
      <c r="AJ58" s="362">
        <v>0</v>
      </c>
      <c r="AK58" s="362">
        <v>0</v>
      </c>
      <c r="AL58" s="362">
        <v>0</v>
      </c>
      <c r="AM58" s="362">
        <v>0</v>
      </c>
      <c r="AN58" s="362">
        <v>0</v>
      </c>
      <c r="AO58" s="362">
        <v>0</v>
      </c>
      <c r="AP58" s="362">
        <v>0</v>
      </c>
      <c r="AQ58" s="362">
        <v>0</v>
      </c>
      <c r="AR58" s="362">
        <v>0</v>
      </c>
      <c r="AS58" s="362">
        <v>0</v>
      </c>
      <c r="AT58" s="362">
        <v>0</v>
      </c>
      <c r="AU58" s="362">
        <v>0</v>
      </c>
      <c r="AV58" s="362">
        <v>0</v>
      </c>
      <c r="AW58" s="362">
        <v>0</v>
      </c>
      <c r="AX58" s="362">
        <v>0</v>
      </c>
      <c r="AY58" s="362">
        <v>0</v>
      </c>
      <c r="AZ58" s="431">
        <v>0</v>
      </c>
      <c r="BA58" s="365">
        <v>0</v>
      </c>
      <c r="BB58" s="97">
        <v>0</v>
      </c>
      <c r="BC58" s="97">
        <v>0</v>
      </c>
      <c r="BD58" s="97">
        <v>0</v>
      </c>
    </row>
    <row r="59" spans="1:57">
      <c r="A59" t="s">
        <v>120</v>
      </c>
      <c r="B59" s="362">
        <v>0</v>
      </c>
      <c r="C59" s="362">
        <v>0</v>
      </c>
      <c r="D59" s="362">
        <v>0</v>
      </c>
      <c r="E59" s="362">
        <v>0</v>
      </c>
      <c r="F59" s="362">
        <v>0</v>
      </c>
      <c r="G59" s="362">
        <v>0</v>
      </c>
      <c r="H59" s="362">
        <v>0</v>
      </c>
      <c r="I59" s="362">
        <v>0</v>
      </c>
      <c r="J59" s="362">
        <v>0</v>
      </c>
      <c r="K59" s="362">
        <v>0</v>
      </c>
      <c r="L59" s="362">
        <v>0</v>
      </c>
      <c r="M59" s="362">
        <v>0</v>
      </c>
      <c r="N59" s="362">
        <v>0</v>
      </c>
      <c r="O59" s="362">
        <v>0</v>
      </c>
      <c r="P59" s="362">
        <v>0</v>
      </c>
      <c r="Q59" s="362">
        <v>0</v>
      </c>
      <c r="R59" s="362">
        <v>0</v>
      </c>
      <c r="S59" s="362">
        <v>0</v>
      </c>
      <c r="T59" s="362">
        <v>0</v>
      </c>
      <c r="U59" s="362">
        <v>0</v>
      </c>
      <c r="V59" s="362">
        <v>0</v>
      </c>
      <c r="W59" s="362">
        <v>0</v>
      </c>
      <c r="X59" s="362">
        <v>0</v>
      </c>
      <c r="Y59" s="362">
        <v>0</v>
      </c>
      <c r="Z59" s="362">
        <v>0</v>
      </c>
      <c r="AA59" s="362">
        <v>0</v>
      </c>
      <c r="AB59" s="362">
        <v>0</v>
      </c>
      <c r="AC59" s="362">
        <v>0</v>
      </c>
      <c r="AD59" s="362">
        <v>0</v>
      </c>
      <c r="AE59" s="362">
        <v>0</v>
      </c>
      <c r="AF59" s="362">
        <v>0</v>
      </c>
      <c r="AG59" s="362">
        <v>0</v>
      </c>
      <c r="AH59" s="362">
        <v>0</v>
      </c>
      <c r="AI59" s="362">
        <v>0</v>
      </c>
      <c r="AJ59" s="362">
        <v>0</v>
      </c>
      <c r="AK59" s="362">
        <v>0</v>
      </c>
      <c r="AL59" s="362">
        <v>0</v>
      </c>
      <c r="AM59" s="362">
        <v>0</v>
      </c>
      <c r="AN59" s="362">
        <v>0</v>
      </c>
      <c r="AO59" s="362">
        <v>0</v>
      </c>
      <c r="AP59" s="362">
        <v>0</v>
      </c>
      <c r="AQ59" s="362">
        <v>0</v>
      </c>
      <c r="AR59" s="362">
        <v>0</v>
      </c>
      <c r="AS59" s="362">
        <v>0</v>
      </c>
      <c r="AT59" s="362">
        <v>0</v>
      </c>
      <c r="AU59" s="362">
        <v>0</v>
      </c>
      <c r="AV59" s="362">
        <v>0</v>
      </c>
      <c r="AW59" s="362">
        <v>0</v>
      </c>
      <c r="AX59" s="362">
        <v>0</v>
      </c>
      <c r="AY59" s="362">
        <v>0</v>
      </c>
      <c r="AZ59" s="431">
        <v>0</v>
      </c>
      <c r="BA59" s="365">
        <v>0</v>
      </c>
      <c r="BB59" s="97">
        <v>0</v>
      </c>
      <c r="BC59" s="97">
        <v>0</v>
      </c>
      <c r="BD59" s="97">
        <v>0</v>
      </c>
    </row>
    <row r="60" spans="1:57">
      <c r="A60" t="s">
        <v>75</v>
      </c>
      <c r="B60" s="362">
        <v>0</v>
      </c>
      <c r="C60" s="362">
        <v>0</v>
      </c>
      <c r="D60" s="362">
        <v>0</v>
      </c>
      <c r="E60" s="362">
        <v>0</v>
      </c>
      <c r="F60" s="362">
        <v>0</v>
      </c>
      <c r="G60" s="362">
        <v>0</v>
      </c>
      <c r="H60" s="362">
        <v>0</v>
      </c>
      <c r="I60" s="362">
        <v>0</v>
      </c>
      <c r="J60" s="362">
        <v>0</v>
      </c>
      <c r="K60" s="362">
        <v>0</v>
      </c>
      <c r="L60" s="362">
        <v>0</v>
      </c>
      <c r="M60" s="362">
        <v>0</v>
      </c>
      <c r="N60" s="362">
        <v>0</v>
      </c>
      <c r="O60" s="362">
        <v>0</v>
      </c>
      <c r="P60" s="362">
        <v>0</v>
      </c>
      <c r="Q60" s="362">
        <v>0</v>
      </c>
      <c r="R60" s="362">
        <v>0</v>
      </c>
      <c r="S60" s="362">
        <v>0</v>
      </c>
      <c r="T60" s="362">
        <v>0</v>
      </c>
      <c r="U60" s="362">
        <v>0</v>
      </c>
      <c r="V60" s="362">
        <v>0</v>
      </c>
      <c r="W60" s="362">
        <v>0</v>
      </c>
      <c r="X60" s="362">
        <v>0</v>
      </c>
      <c r="Y60" s="362">
        <v>0</v>
      </c>
      <c r="Z60" s="362">
        <v>0</v>
      </c>
      <c r="AA60" s="362">
        <v>0</v>
      </c>
      <c r="AB60" s="362">
        <v>0</v>
      </c>
      <c r="AC60" s="362">
        <v>0</v>
      </c>
      <c r="AD60" s="362">
        <v>0</v>
      </c>
      <c r="AE60" s="362">
        <v>0</v>
      </c>
      <c r="AF60" s="362">
        <v>0</v>
      </c>
      <c r="AG60" s="362">
        <v>0</v>
      </c>
      <c r="AH60" s="362">
        <v>0</v>
      </c>
      <c r="AI60" s="362">
        <v>0</v>
      </c>
      <c r="AJ60" s="362">
        <v>0</v>
      </c>
      <c r="AK60" s="362">
        <v>0</v>
      </c>
      <c r="AL60" s="362">
        <v>0</v>
      </c>
      <c r="AM60" s="362">
        <v>0</v>
      </c>
      <c r="AN60" s="362">
        <v>0</v>
      </c>
      <c r="AO60" s="362">
        <v>0</v>
      </c>
      <c r="AP60" s="362">
        <v>0</v>
      </c>
      <c r="AQ60" s="362">
        <v>0</v>
      </c>
      <c r="AR60" s="362">
        <v>0</v>
      </c>
      <c r="AS60" s="362">
        <v>0</v>
      </c>
      <c r="AT60" s="362">
        <v>0</v>
      </c>
      <c r="AU60" s="362">
        <v>0</v>
      </c>
      <c r="AV60" s="362">
        <v>0</v>
      </c>
      <c r="AW60" s="362">
        <v>0</v>
      </c>
      <c r="AX60" s="362">
        <v>0</v>
      </c>
      <c r="AY60" s="362">
        <v>0</v>
      </c>
      <c r="AZ60" s="431">
        <v>0</v>
      </c>
      <c r="BA60" s="365">
        <v>0</v>
      </c>
      <c r="BB60" s="97">
        <v>0</v>
      </c>
      <c r="BC60" s="97">
        <v>0</v>
      </c>
      <c r="BD60" s="97">
        <v>0</v>
      </c>
    </row>
    <row r="61" spans="1:57">
      <c r="A61" t="s">
        <v>121</v>
      </c>
      <c r="B61" s="362">
        <v>0</v>
      </c>
      <c r="C61" s="362">
        <v>0</v>
      </c>
      <c r="D61" s="362">
        <v>0</v>
      </c>
      <c r="E61" s="362">
        <v>0</v>
      </c>
      <c r="F61" s="362">
        <v>0</v>
      </c>
      <c r="G61" s="362">
        <v>0</v>
      </c>
      <c r="H61" s="362">
        <v>0</v>
      </c>
      <c r="I61" s="362">
        <v>0</v>
      </c>
      <c r="J61" s="362">
        <v>0</v>
      </c>
      <c r="K61" s="362">
        <v>0</v>
      </c>
      <c r="L61" s="362">
        <v>0</v>
      </c>
      <c r="M61" s="362">
        <v>0</v>
      </c>
      <c r="N61" s="362">
        <v>0</v>
      </c>
      <c r="O61" s="362">
        <v>0</v>
      </c>
      <c r="P61" s="362">
        <v>0</v>
      </c>
      <c r="Q61" s="362">
        <v>0</v>
      </c>
      <c r="R61" s="362">
        <v>0</v>
      </c>
      <c r="S61" s="362">
        <v>0</v>
      </c>
      <c r="T61" s="362">
        <v>0</v>
      </c>
      <c r="U61" s="362">
        <v>0</v>
      </c>
      <c r="V61" s="362">
        <v>0</v>
      </c>
      <c r="W61" s="362">
        <v>0</v>
      </c>
      <c r="X61" s="362">
        <v>0</v>
      </c>
      <c r="Y61" s="362">
        <v>0</v>
      </c>
      <c r="Z61" s="362">
        <v>0</v>
      </c>
      <c r="AA61" s="362">
        <v>0</v>
      </c>
      <c r="AB61" s="362">
        <v>0</v>
      </c>
      <c r="AC61" s="362">
        <v>0</v>
      </c>
      <c r="AD61" s="362">
        <v>0</v>
      </c>
      <c r="AE61" s="362">
        <v>0</v>
      </c>
      <c r="AF61" s="362">
        <v>0</v>
      </c>
      <c r="AG61" s="362">
        <v>0</v>
      </c>
      <c r="AH61" s="362">
        <v>0</v>
      </c>
      <c r="AI61" s="362">
        <v>0</v>
      </c>
      <c r="AJ61" s="362">
        <v>0</v>
      </c>
      <c r="AK61" s="362">
        <v>0</v>
      </c>
      <c r="AL61" s="362">
        <v>0</v>
      </c>
      <c r="AM61" s="362">
        <v>0</v>
      </c>
      <c r="AN61" s="362">
        <v>0</v>
      </c>
      <c r="AO61" s="362">
        <v>0</v>
      </c>
      <c r="AP61" s="362">
        <v>0</v>
      </c>
      <c r="AQ61" s="362">
        <v>0</v>
      </c>
      <c r="AR61" s="362">
        <v>0</v>
      </c>
      <c r="AS61" s="362">
        <v>0</v>
      </c>
      <c r="AT61" s="362">
        <v>0</v>
      </c>
      <c r="AU61" s="362">
        <v>0</v>
      </c>
      <c r="AV61" s="362">
        <v>0</v>
      </c>
      <c r="AW61" s="362">
        <v>0</v>
      </c>
      <c r="AX61" s="362">
        <v>0</v>
      </c>
      <c r="AY61" s="362">
        <v>0</v>
      </c>
      <c r="AZ61" s="431">
        <v>0</v>
      </c>
      <c r="BA61" s="365">
        <v>0</v>
      </c>
      <c r="BB61" s="97">
        <v>0</v>
      </c>
      <c r="BC61" s="97">
        <v>0</v>
      </c>
      <c r="BD61" s="97">
        <v>0</v>
      </c>
    </row>
    <row r="62" spans="1:57">
      <c r="A62" t="s">
        <v>78</v>
      </c>
      <c r="B62" s="366">
        <v>0.14180893333936684</v>
      </c>
      <c r="C62" s="366">
        <v>0.15812268633751136</v>
      </c>
      <c r="D62" s="366">
        <v>0.19008589401276124</v>
      </c>
      <c r="E62" s="366">
        <v>0.21318789880979244</v>
      </c>
      <c r="F62" s="366">
        <v>0.24741385708467128</v>
      </c>
      <c r="G62" s="366">
        <v>0.24898325564556192</v>
      </c>
      <c r="H62" s="366">
        <v>0.2463848033669721</v>
      </c>
      <c r="I62" s="366">
        <v>0.24163302710775139</v>
      </c>
      <c r="J62" s="366">
        <v>0.17800615468163056</v>
      </c>
      <c r="K62" s="366">
        <v>0.35221631895732353</v>
      </c>
      <c r="L62" s="366">
        <v>0.45572634294247949</v>
      </c>
      <c r="M62" s="366">
        <v>0.56433837172466672</v>
      </c>
      <c r="N62" s="366">
        <v>0.71007435398470153</v>
      </c>
      <c r="O62" s="366">
        <v>0.81806629859256652</v>
      </c>
      <c r="P62" s="366">
        <v>0.96130646694121091</v>
      </c>
      <c r="Q62" s="366">
        <v>0.92982422953341781</v>
      </c>
      <c r="R62" s="366">
        <v>0.92577291034981812</v>
      </c>
      <c r="S62" s="366">
        <v>0.94862669140606992</v>
      </c>
      <c r="T62" s="366">
        <v>0.89273675159523613</v>
      </c>
      <c r="U62" s="366">
        <v>1.0167354844548999</v>
      </c>
      <c r="V62" s="366">
        <v>1.025582160474269</v>
      </c>
      <c r="W62" s="366">
        <v>0.91086070507308381</v>
      </c>
      <c r="X62" s="366">
        <v>0.94817445807122835</v>
      </c>
      <c r="Y62" s="366">
        <v>0.93895560483323226</v>
      </c>
      <c r="Z62" s="366">
        <v>0.88037199619857609</v>
      </c>
      <c r="AA62" s="366">
        <v>0.87041589356020888</v>
      </c>
      <c r="AB62" s="366">
        <v>0.80803629451961523</v>
      </c>
      <c r="AC62" s="366">
        <v>0.92128420147531043</v>
      </c>
      <c r="AD62" s="366">
        <v>0.88961279811738858</v>
      </c>
      <c r="AE62" s="366">
        <v>0.89132067701497641</v>
      </c>
      <c r="AF62" s="366">
        <v>0.864189618500246</v>
      </c>
      <c r="AG62" s="366">
        <v>0.89156890075575568</v>
      </c>
      <c r="AH62" s="366">
        <v>0.92618898493007795</v>
      </c>
      <c r="AI62" s="366">
        <v>0.92556858397067154</v>
      </c>
      <c r="AJ62" s="366">
        <v>0.83059148300674035</v>
      </c>
      <c r="AK62" s="366">
        <v>0.9796922206634352</v>
      </c>
      <c r="AL62" s="366">
        <v>0.99694754944109731</v>
      </c>
      <c r="AM62" s="366">
        <v>1.0743614065257685</v>
      </c>
      <c r="AN62" s="366">
        <v>1.0498652758292939</v>
      </c>
      <c r="AO62" s="366">
        <v>1.3384244015024611</v>
      </c>
      <c r="AP62" s="366">
        <v>2.1526569670090878</v>
      </c>
      <c r="AQ62" s="366">
        <v>2.4519165497578763</v>
      </c>
      <c r="AR62" s="366">
        <v>2.2405756437525373</v>
      </c>
      <c r="AS62" s="366">
        <v>1.536279359189024</v>
      </c>
      <c r="AT62" s="366">
        <v>1.3047273385527394</v>
      </c>
      <c r="AU62" s="366">
        <v>1.8686364664886563</v>
      </c>
      <c r="AV62" s="366">
        <v>1.8906778366594519</v>
      </c>
      <c r="AW62" s="366">
        <v>2.3126349730732589</v>
      </c>
      <c r="AX62" s="366">
        <v>2.0412954247182795</v>
      </c>
      <c r="AY62" s="366">
        <v>1.3643910938136345</v>
      </c>
      <c r="AZ62" s="432">
        <v>1.8156699837685049</v>
      </c>
      <c r="BA62" s="367">
        <v>1.808840012438319</v>
      </c>
      <c r="BB62" s="368">
        <v>-6.483643647666848E-3</v>
      </c>
      <c r="BC62" s="368">
        <v>-1.688073056159678E-2</v>
      </c>
      <c r="BD62" s="368">
        <v>1.9871019662236807E-3</v>
      </c>
    </row>
    <row r="63" spans="1:57">
      <c r="A63" s="175" t="s">
        <v>79</v>
      </c>
      <c r="B63" s="369">
        <v>0.53080893333936685</v>
      </c>
      <c r="C63" s="369">
        <v>0.5761226863375114</v>
      </c>
      <c r="D63" s="369">
        <v>0.64008589401276128</v>
      </c>
      <c r="E63" s="369">
        <v>0.69718789880979248</v>
      </c>
      <c r="F63" s="369">
        <v>0.76841385708467136</v>
      </c>
      <c r="G63" s="369">
        <v>0.80998325564556206</v>
      </c>
      <c r="H63" s="369">
        <v>0.84938480336697209</v>
      </c>
      <c r="I63" s="369">
        <v>1.0336330271077514</v>
      </c>
      <c r="J63" s="369">
        <v>0.84900615468163054</v>
      </c>
      <c r="K63" s="369">
        <v>1.0912163189573236</v>
      </c>
      <c r="L63" s="369">
        <v>1.2317263429424794</v>
      </c>
      <c r="M63" s="369">
        <v>1.4323383717246667</v>
      </c>
      <c r="N63" s="369">
        <v>1.6070743539847014</v>
      </c>
      <c r="O63" s="369">
        <v>2.2230662985925664</v>
      </c>
      <c r="P63" s="369">
        <v>2.179306466941211</v>
      </c>
      <c r="Q63" s="369">
        <v>2.1928242295334179</v>
      </c>
      <c r="R63" s="369">
        <v>2.3052254604697437</v>
      </c>
      <c r="S63" s="369">
        <v>2.3960792415259959</v>
      </c>
      <c r="T63" s="369">
        <v>2.3089630266551988</v>
      </c>
      <c r="U63" s="369">
        <v>2.3411880345748259</v>
      </c>
      <c r="V63" s="369">
        <v>2.2920347105941947</v>
      </c>
      <c r="W63" s="369">
        <v>2.5172183554328611</v>
      </c>
      <c r="X63" s="369">
        <v>2.805437208670857</v>
      </c>
      <c r="Y63" s="369">
        <v>2.6492183554328608</v>
      </c>
      <c r="Z63" s="369">
        <v>2.5730508213784646</v>
      </c>
      <c r="AA63" s="369">
        <v>2.3180947187400975</v>
      </c>
      <c r="AB63" s="369">
        <v>2.3593939448793928</v>
      </c>
      <c r="AC63" s="369">
        <v>2.9278461782142342</v>
      </c>
      <c r="AD63" s="369">
        <v>3.0954959496764238</v>
      </c>
      <c r="AE63" s="369">
        <v>2.696525003394123</v>
      </c>
      <c r="AF63" s="369">
        <v>2.7538464949993182</v>
      </c>
      <c r="AG63" s="369">
        <v>2.6729995021948652</v>
      </c>
      <c r="AH63" s="369">
        <v>2.27684586142915</v>
      </c>
      <c r="AI63" s="369">
        <v>2.6262254604697439</v>
      </c>
      <c r="AJ63" s="369">
        <v>2.0010585599855153</v>
      </c>
      <c r="AK63" s="369">
        <v>1.8427067475222847</v>
      </c>
      <c r="AL63" s="369">
        <v>1.9352103000407261</v>
      </c>
      <c r="AM63" s="369">
        <v>2.8921131827849891</v>
      </c>
      <c r="AN63" s="369">
        <v>3.2268798026881433</v>
      </c>
      <c r="AO63" s="369">
        <v>4.0449003937185886</v>
      </c>
      <c r="AP63" s="369">
        <v>5.112787301443614</v>
      </c>
      <c r="AQ63" s="369">
        <v>6.6436620355704132</v>
      </c>
      <c r="AR63" s="369">
        <v>6.3074172964655588</v>
      </c>
      <c r="AS63" s="369">
        <v>3.2290430827714038</v>
      </c>
      <c r="AT63" s="369">
        <v>2.7745275299814343</v>
      </c>
      <c r="AU63" s="369">
        <v>4.0316644621441666</v>
      </c>
      <c r="AV63" s="369">
        <v>4.2671757899890927</v>
      </c>
      <c r="AW63" s="369">
        <v>5.049967494894938</v>
      </c>
      <c r="AX63" s="369">
        <v>5.4238539441731968</v>
      </c>
      <c r="AY63" s="369">
        <v>4.7825817188649058</v>
      </c>
      <c r="AZ63" s="369">
        <v>5.9213178092651626</v>
      </c>
      <c r="BA63" s="369">
        <v>4.7190661762896573</v>
      </c>
      <c r="BB63" s="270">
        <v>-0.20521534150837806</v>
      </c>
      <c r="BC63" s="270">
        <v>1.4789732705239089E-2</v>
      </c>
      <c r="BD63" s="270">
        <v>5.1841321582688105E-3</v>
      </c>
      <c r="BE63" s="86"/>
    </row>
    <row r="64" spans="1:57">
      <c r="B64" s="362"/>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431"/>
      <c r="BA64" s="365"/>
      <c r="BB64" s="97"/>
      <c r="BC64" s="97"/>
      <c r="BD64" s="97"/>
    </row>
    <row r="65" spans="1:57">
      <c r="A65" t="s">
        <v>103</v>
      </c>
      <c r="B65" s="362">
        <v>8.8999999999999996E-2</v>
      </c>
      <c r="C65" s="362">
        <v>8.2000000000000003E-2</v>
      </c>
      <c r="D65" s="362">
        <v>9.1999999999999998E-2</v>
      </c>
      <c r="E65" s="362">
        <v>0.126</v>
      </c>
      <c r="F65" s="362">
        <v>8.2000000000000003E-2</v>
      </c>
      <c r="G65" s="362">
        <v>0.13200000000000001</v>
      </c>
      <c r="H65" s="362">
        <v>7.3999999999999996E-2</v>
      </c>
      <c r="I65" s="362">
        <v>0.113</v>
      </c>
      <c r="J65" s="362">
        <v>0.17100000000000001</v>
      </c>
      <c r="K65" s="362">
        <v>0.113</v>
      </c>
      <c r="L65" s="362">
        <v>7.3999999999999996E-2</v>
      </c>
      <c r="M65" s="362">
        <v>8.7000000000000008E-2</v>
      </c>
      <c r="N65" s="362">
        <v>6.0999999999999999E-2</v>
      </c>
      <c r="O65" s="362">
        <v>5.8000000000000003E-2</v>
      </c>
      <c r="P65" s="362">
        <v>6.6000000000000003E-2</v>
      </c>
      <c r="Q65" s="362">
        <v>5.8000000000000003E-2</v>
      </c>
      <c r="R65" s="362">
        <v>8.2000000000000003E-2</v>
      </c>
      <c r="S65" s="362">
        <v>0.108</v>
      </c>
      <c r="T65" s="362">
        <v>5.2999999999999999E-2</v>
      </c>
      <c r="U65" s="362">
        <v>0.10300000000000001</v>
      </c>
      <c r="V65" s="362">
        <v>0.14699999999999999</v>
      </c>
      <c r="W65" s="362">
        <v>5.8000000000000003E-2</v>
      </c>
      <c r="X65" s="362">
        <v>0.113</v>
      </c>
      <c r="Y65" s="362">
        <v>4.2000000000000003E-2</v>
      </c>
      <c r="Z65" s="362">
        <v>6.0999999999999999E-2</v>
      </c>
      <c r="AA65" s="362">
        <v>3.1E-2</v>
      </c>
      <c r="AB65" s="362">
        <v>6.6000000000000003E-2</v>
      </c>
      <c r="AC65" s="362">
        <v>4.4999999999999998E-2</v>
      </c>
      <c r="AD65" s="362">
        <v>0.08</v>
      </c>
      <c r="AE65" s="362">
        <v>3.7999999999999999E-2</v>
      </c>
      <c r="AF65" s="362">
        <v>4.3999999999999997E-2</v>
      </c>
      <c r="AG65" s="362">
        <v>3.1E-2</v>
      </c>
      <c r="AH65" s="362">
        <v>1.7000000000000001E-2</v>
      </c>
      <c r="AI65" s="362">
        <v>4.9000000000000002E-2</v>
      </c>
      <c r="AJ65" s="362">
        <v>4.5999999999999999E-2</v>
      </c>
      <c r="AK65" s="362">
        <v>1.2E-2</v>
      </c>
      <c r="AL65" s="362">
        <v>1.6E-2</v>
      </c>
      <c r="AM65" s="362">
        <v>1.3000000000000001E-2</v>
      </c>
      <c r="AN65" s="362">
        <v>0.06</v>
      </c>
      <c r="AO65" s="362">
        <v>5.7000000000000002E-2</v>
      </c>
      <c r="AP65" s="362">
        <v>0.1256505407973928</v>
      </c>
      <c r="AQ65" s="362">
        <v>4.9237453047924859E-2</v>
      </c>
      <c r="AR65" s="362">
        <v>5.1138163551613137E-2</v>
      </c>
      <c r="AS65" s="362">
        <v>6.4035841969497867E-2</v>
      </c>
      <c r="AT65" s="362">
        <v>7.7386070507308377E-2</v>
      </c>
      <c r="AU65" s="362">
        <v>3.9145585373579969E-2</v>
      </c>
      <c r="AV65" s="362">
        <v>8.5531972665972414E-2</v>
      </c>
      <c r="AW65" s="362">
        <v>8.8020998325564204E-2</v>
      </c>
      <c r="AX65" s="362">
        <v>2.2401230936326108E-2</v>
      </c>
      <c r="AY65" s="362">
        <v>4.3671086572837768E-2</v>
      </c>
      <c r="AZ65" s="431">
        <v>3.2809883694619048E-2</v>
      </c>
      <c r="BA65" s="365">
        <v>1.629180431732808E-2</v>
      </c>
      <c r="BB65" s="97">
        <v>-0.50480497456189932</v>
      </c>
      <c r="BC65" s="97">
        <v>-0.12565257999340074</v>
      </c>
      <c r="BD65" s="97">
        <v>1.7897368573052841E-5</v>
      </c>
    </row>
    <row r="66" spans="1:57">
      <c r="A66" t="s">
        <v>81</v>
      </c>
      <c r="B66" s="362">
        <v>0.39200000000000002</v>
      </c>
      <c r="C66" s="362">
        <v>0.41300000000000003</v>
      </c>
      <c r="D66" s="362">
        <v>0.44500000000000001</v>
      </c>
      <c r="E66" s="362">
        <v>0.67900000000000005</v>
      </c>
      <c r="F66" s="362">
        <v>0.90300000000000002</v>
      </c>
      <c r="G66" s="362">
        <v>1.0609999999999999</v>
      </c>
      <c r="H66" s="362">
        <v>1.1420000000000001</v>
      </c>
      <c r="I66" s="362">
        <v>1.1679999999999999</v>
      </c>
      <c r="J66" s="362">
        <v>1.1659999999999999</v>
      </c>
      <c r="K66" s="362">
        <v>1.3840000000000001</v>
      </c>
      <c r="L66" s="362">
        <v>1.5369999999999999</v>
      </c>
      <c r="M66" s="362">
        <v>1.8109999999999999</v>
      </c>
      <c r="N66" s="362">
        <v>2.0449999999999999</v>
      </c>
      <c r="O66" s="362">
        <v>2.2469999999999999</v>
      </c>
      <c r="P66" s="362">
        <v>2.1739999999999999</v>
      </c>
      <c r="Q66" s="362">
        <v>2.218</v>
      </c>
      <c r="R66" s="362">
        <v>2.3109999999999999</v>
      </c>
      <c r="S66" s="362">
        <v>2.3740000000000001</v>
      </c>
      <c r="T66" s="362">
        <v>2.2210000000000001</v>
      </c>
      <c r="U66" s="362">
        <v>2.1789999999999998</v>
      </c>
      <c r="V66" s="362">
        <v>1.9610000000000001</v>
      </c>
      <c r="W66" s="362">
        <v>2.1</v>
      </c>
      <c r="X66" s="362">
        <v>1.9610000000000001</v>
      </c>
      <c r="Y66" s="362">
        <v>1.9890000000000001</v>
      </c>
      <c r="Z66" s="362">
        <v>2.1840000000000002</v>
      </c>
      <c r="AA66" s="362">
        <v>2.2290000000000001</v>
      </c>
      <c r="AB66" s="362">
        <v>2.2549999999999999</v>
      </c>
      <c r="AC66" s="362">
        <v>2.3420000000000001</v>
      </c>
      <c r="AD66" s="362">
        <v>2.4290000000000003</v>
      </c>
      <c r="AE66" s="362">
        <v>2.5340000000000003</v>
      </c>
      <c r="AF66" s="362">
        <v>2.6</v>
      </c>
      <c r="AG66" s="362">
        <v>2.6630000000000003</v>
      </c>
      <c r="AH66" s="362">
        <v>2.7389999999999999</v>
      </c>
      <c r="AI66" s="362">
        <v>3.113</v>
      </c>
      <c r="AJ66" s="362">
        <v>3.3890000000000002</v>
      </c>
      <c r="AK66" s="362">
        <v>3.2090000000000001</v>
      </c>
      <c r="AL66" s="362">
        <v>3.262</v>
      </c>
      <c r="AM66" s="362">
        <v>3.1670000000000003</v>
      </c>
      <c r="AN66" s="362">
        <v>2.9458750056568648</v>
      </c>
      <c r="AO66" s="362">
        <v>2.8610218581707811</v>
      </c>
      <c r="AP66" s="362">
        <v>2.8610218581707811</v>
      </c>
      <c r="AQ66" s="362">
        <v>2.9246051500203532</v>
      </c>
      <c r="AR66" s="362">
        <v>3.509526180024424</v>
      </c>
      <c r="AS66" s="362">
        <v>3.3221704303751509</v>
      </c>
      <c r="AT66" s="362">
        <v>2.9105760963026541</v>
      </c>
      <c r="AU66" s="362">
        <v>2.951984432275863</v>
      </c>
      <c r="AV66" s="362">
        <v>2.9266416255600194</v>
      </c>
      <c r="AW66" s="362">
        <v>3.1868579445173428</v>
      </c>
      <c r="AX66" s="362">
        <v>2.9279992759197966</v>
      </c>
      <c r="AY66" s="362">
        <v>3.1630990632212392</v>
      </c>
      <c r="AZ66" s="431">
        <v>3.1630990632212392</v>
      </c>
      <c r="BA66" s="365">
        <v>3.1717650880519823</v>
      </c>
      <c r="BB66" s="97">
        <v>0</v>
      </c>
      <c r="BC66" s="97">
        <v>1.0087883984337909E-2</v>
      </c>
      <c r="BD66" s="97">
        <v>3.4843438886404212E-3</v>
      </c>
    </row>
    <row r="67" spans="1:57">
      <c r="A67" t="s">
        <v>163</v>
      </c>
      <c r="B67" s="362">
        <v>0</v>
      </c>
      <c r="C67" s="362">
        <v>0</v>
      </c>
      <c r="D67" s="362">
        <v>0</v>
      </c>
      <c r="E67" s="362">
        <v>0</v>
      </c>
      <c r="F67" s="362">
        <v>0</v>
      </c>
      <c r="G67" s="362">
        <v>0</v>
      </c>
      <c r="H67" s="362">
        <v>2.1000000000000001E-2</v>
      </c>
      <c r="I67" s="362">
        <v>0.187</v>
      </c>
      <c r="J67" s="362">
        <v>4.3000000000000003E-2</v>
      </c>
      <c r="K67" s="362">
        <v>0.254</v>
      </c>
      <c r="L67" s="362">
        <v>0.251</v>
      </c>
      <c r="M67" s="362">
        <v>0.42399999999999999</v>
      </c>
      <c r="N67" s="362">
        <v>0.44</v>
      </c>
      <c r="O67" s="362">
        <v>0.43099999999999999</v>
      </c>
      <c r="P67" s="362">
        <v>0.26200000000000001</v>
      </c>
      <c r="Q67" s="362">
        <v>0.22700000000000001</v>
      </c>
      <c r="R67" s="362">
        <v>0.3740326741186572</v>
      </c>
      <c r="S67" s="362">
        <v>0.22989546092229629</v>
      </c>
      <c r="T67" s="362">
        <v>0.13463366067791949</v>
      </c>
      <c r="U67" s="362">
        <v>0.1267140335792184</v>
      </c>
      <c r="V67" s="362">
        <v>0.14119563741684338</v>
      </c>
      <c r="W67" s="362">
        <v>0.36724442231977045</v>
      </c>
      <c r="X67" s="362">
        <v>0.36588677195999314</v>
      </c>
      <c r="Y67" s="362">
        <v>0.71548173960265815</v>
      </c>
      <c r="Z67" s="362">
        <v>0.62429289043761349</v>
      </c>
      <c r="AA67" s="362">
        <v>0.22853781056251887</v>
      </c>
      <c r="AB67" s="362">
        <v>0.44802461872652222</v>
      </c>
      <c r="AC67" s="362">
        <v>0.17015884509209328</v>
      </c>
      <c r="AD67" s="362">
        <v>3.3036158754581935E-2</v>
      </c>
      <c r="AE67" s="362">
        <v>0.24301941440014385</v>
      </c>
      <c r="AF67" s="362">
        <v>0.11969950672036878</v>
      </c>
      <c r="AG67" s="362">
        <v>0.29845680409105191</v>
      </c>
      <c r="AH67" s="362">
        <v>0.47336742544236599</v>
      </c>
      <c r="AI67" s="362">
        <v>0.36090872064080948</v>
      </c>
      <c r="AJ67" s="362">
        <v>0.16427569353305804</v>
      </c>
      <c r="AK67" s="362">
        <v>0.2491288410191419</v>
      </c>
      <c r="AL67" s="362">
        <v>0.4491559940263366</v>
      </c>
      <c r="AM67" s="362">
        <v>0.53921346789156677</v>
      </c>
      <c r="AN67" s="362">
        <v>0.15861881703398595</v>
      </c>
      <c r="AO67" s="362">
        <v>0.21496130696474558</v>
      </c>
      <c r="AP67" s="362">
        <v>0.3013983798705695</v>
      </c>
      <c r="AQ67" s="362">
        <v>0.65574512377245509</v>
      </c>
      <c r="AR67" s="362">
        <v>0.19640675204778846</v>
      </c>
      <c r="AS67" s="362">
        <v>0.27220889713535668</v>
      </c>
      <c r="AT67" s="362">
        <v>0.31678508394804605</v>
      </c>
      <c r="AU67" s="362">
        <v>0.47834547676154937</v>
      </c>
      <c r="AV67" s="362">
        <v>0.46544779834366468</v>
      </c>
      <c r="AW67" s="362">
        <v>0.27266144725528252</v>
      </c>
      <c r="AX67" s="362">
        <v>0.26225279449698957</v>
      </c>
      <c r="AY67" s="362">
        <v>0.22061818346381779</v>
      </c>
      <c r="AZ67" s="431">
        <v>0.17836111659589493</v>
      </c>
      <c r="BA67" s="365">
        <v>0.2364715505285776</v>
      </c>
      <c r="BB67" s="97">
        <v>0.32217973231399633</v>
      </c>
      <c r="BC67" s="97">
        <v>-5.1109875219071066E-2</v>
      </c>
      <c r="BD67" s="97">
        <v>2.5977592256922849E-4</v>
      </c>
    </row>
    <row r="68" spans="1:57">
      <c r="A68" t="s">
        <v>97</v>
      </c>
      <c r="B68" s="362">
        <v>2.7499375876211625</v>
      </c>
      <c r="C68" s="362">
        <v>3.0459894866975068</v>
      </c>
      <c r="D68" s="362">
        <v>3.1192277592216064</v>
      </c>
      <c r="E68" s="362">
        <v>3.4089165418006879</v>
      </c>
      <c r="F68" s="362">
        <v>3.8986712723032437</v>
      </c>
      <c r="G68" s="362">
        <v>4.9336884680164586</v>
      </c>
      <c r="H68" s="362">
        <v>4.6091794144213996</v>
      </c>
      <c r="I68" s="362">
        <v>5.2833414525446747</v>
      </c>
      <c r="J68" s="362">
        <v>5.36384349720164</v>
      </c>
      <c r="K68" s="362">
        <v>6.1888075506532365</v>
      </c>
      <c r="L68" s="362">
        <v>6.4828088815581113</v>
      </c>
      <c r="M68" s="362">
        <v>6.9238657826437757</v>
      </c>
      <c r="N68" s="362">
        <v>7.655237978578743</v>
      </c>
      <c r="O68" s="362">
        <v>7.6919040911831695</v>
      </c>
      <c r="P68" s="362">
        <v>8.1963316250803029</v>
      </c>
      <c r="Q68" s="362">
        <v>7.9124796026327537</v>
      </c>
      <c r="R68" s="362">
        <v>8.1795769248926096</v>
      </c>
      <c r="S68" s="362">
        <v>8.2924749818464196</v>
      </c>
      <c r="T68" s="362">
        <v>7.888898733282887</v>
      </c>
      <c r="U68" s="362">
        <v>7.8021653435815628</v>
      </c>
      <c r="V68" s="362">
        <v>8.6406063836625577</v>
      </c>
      <c r="W68" s="362">
        <v>9.0219977149293555</v>
      </c>
      <c r="X68" s="362">
        <v>8.5010410255745903</v>
      </c>
      <c r="Y68" s="362">
        <v>9.1079719774493721</v>
      </c>
      <c r="Z68" s="362">
        <v>9.7548983498047139</v>
      </c>
      <c r="AA68" s="362">
        <v>10.574388587418625</v>
      </c>
      <c r="AB68" s="362">
        <v>10.966524282201625</v>
      </c>
      <c r="AC68" s="362">
        <v>10.66068142042452</v>
      </c>
      <c r="AD68" s="362">
        <v>10.430404253271362</v>
      </c>
      <c r="AE68" s="362">
        <v>10.321175310174791</v>
      </c>
      <c r="AF68" s="362">
        <v>11.233413444274355</v>
      </c>
      <c r="AG68" s="362">
        <v>11.313522179225981</v>
      </c>
      <c r="AH68" s="362">
        <v>11.400759874308591</v>
      </c>
      <c r="AI68" s="362">
        <v>11.902369719875264</v>
      </c>
      <c r="AJ68" s="362">
        <v>12.662583068437229</v>
      </c>
      <c r="AK68" s="362">
        <v>13.434021887945374</v>
      </c>
      <c r="AL68" s="362">
        <v>14.581157820310954</v>
      </c>
      <c r="AM68" s="362">
        <v>15.049199282444453</v>
      </c>
      <c r="AN68" s="362">
        <v>15.186447232722825</v>
      </c>
      <c r="AO68" s="362">
        <v>16.651255951583124</v>
      </c>
      <c r="AP68" s="362">
        <v>16.919322634667665</v>
      </c>
      <c r="AQ68" s="362">
        <v>18.221940440501157</v>
      </c>
      <c r="AR68" s="362">
        <v>17.658189601154664</v>
      </c>
      <c r="AS68" s="362">
        <v>18.229072584138809</v>
      </c>
      <c r="AT68" s="362">
        <v>18.968213158987044</v>
      </c>
      <c r="AU68" s="362">
        <v>20.97707085084749</v>
      </c>
      <c r="AV68" s="362">
        <v>20.266090092500942</v>
      </c>
      <c r="AW68" s="362">
        <v>21.991787920569134</v>
      </c>
      <c r="AX68" s="362">
        <v>23.54242333251657</v>
      </c>
      <c r="AY68" s="362">
        <v>24.552225448378227</v>
      </c>
      <c r="AZ68" s="431">
        <v>23.529631149380933</v>
      </c>
      <c r="BA68" s="365">
        <v>22.399457436407708</v>
      </c>
      <c r="BB68" s="97">
        <v>-5.0632940601057164E-2</v>
      </c>
      <c r="BC68" s="97">
        <v>3.3530303232210068E-2</v>
      </c>
      <c r="BD68" s="97">
        <v>2.4606933508856791E-2</v>
      </c>
    </row>
    <row r="69" spans="1:57">
      <c r="A69" s="175" t="s">
        <v>98</v>
      </c>
      <c r="B69" s="369">
        <v>3.2309375876211632</v>
      </c>
      <c r="C69" s="369">
        <v>3.5409894866975065</v>
      </c>
      <c r="D69" s="369">
        <v>3.6562277592216064</v>
      </c>
      <c r="E69" s="369">
        <v>4.2139165418006881</v>
      </c>
      <c r="F69" s="369">
        <v>4.8836712723032436</v>
      </c>
      <c r="G69" s="369">
        <v>6.1266884680164591</v>
      </c>
      <c r="H69" s="369">
        <v>5.8461794144214005</v>
      </c>
      <c r="I69" s="369">
        <v>6.7513414525446738</v>
      </c>
      <c r="J69" s="369">
        <v>6.7438434972016408</v>
      </c>
      <c r="K69" s="369">
        <v>7.9398075506532368</v>
      </c>
      <c r="L69" s="369">
        <v>8.3448088815581105</v>
      </c>
      <c r="M69" s="369">
        <v>9.245865782643774</v>
      </c>
      <c r="N69" s="369">
        <v>10.201237978578742</v>
      </c>
      <c r="O69" s="369">
        <v>10.427904091183169</v>
      </c>
      <c r="P69" s="369">
        <v>10.698331625080307</v>
      </c>
      <c r="Q69" s="369">
        <v>10.415479602632754</v>
      </c>
      <c r="R69" s="369">
        <v>10.946609599011268</v>
      </c>
      <c r="S69" s="369">
        <v>11.004370442768714</v>
      </c>
      <c r="T69" s="369">
        <v>10.297532393960806</v>
      </c>
      <c r="U69" s="369">
        <v>10.210879377160785</v>
      </c>
      <c r="V69" s="369">
        <v>10.889802021079396</v>
      </c>
      <c r="W69" s="369">
        <v>11.547242137249128</v>
      </c>
      <c r="X69" s="369">
        <v>10.940927797534584</v>
      </c>
      <c r="Y69" s="369">
        <v>11.854453717052031</v>
      </c>
      <c r="Z69" s="369">
        <v>12.624191240242329</v>
      </c>
      <c r="AA69" s="369">
        <v>13.062926397981142</v>
      </c>
      <c r="AB69" s="369">
        <v>13.73554890092815</v>
      </c>
      <c r="AC69" s="369">
        <v>13.21784026551661</v>
      </c>
      <c r="AD69" s="369">
        <v>12.972440412025945</v>
      </c>
      <c r="AE69" s="369">
        <v>13.136194724574935</v>
      </c>
      <c r="AF69" s="369">
        <v>13.997112950994731</v>
      </c>
      <c r="AG69" s="369">
        <v>14.305978983317035</v>
      </c>
      <c r="AH69" s="369">
        <v>14.630127299750956</v>
      </c>
      <c r="AI69" s="369">
        <v>15.425278440516074</v>
      </c>
      <c r="AJ69" s="369">
        <v>16.261858761970291</v>
      </c>
      <c r="AK69" s="369">
        <v>16.90415072896452</v>
      </c>
      <c r="AL69" s="369">
        <v>18.308313814337286</v>
      </c>
      <c r="AM69" s="369">
        <v>18.768412750336008</v>
      </c>
      <c r="AN69" s="369">
        <v>18.350941055413681</v>
      </c>
      <c r="AO69" s="369">
        <v>19.784239116718648</v>
      </c>
      <c r="AP69" s="369">
        <v>20.207393413506406</v>
      </c>
      <c r="AQ69" s="369">
        <v>21.851528167341897</v>
      </c>
      <c r="AR69" s="369">
        <v>21.415260696778486</v>
      </c>
      <c r="AS69" s="369">
        <v>21.887487753618817</v>
      </c>
      <c r="AT69" s="369">
        <v>22.272960409745057</v>
      </c>
      <c r="AU69" s="369">
        <v>24.446546345258472</v>
      </c>
      <c r="AV69" s="369">
        <v>23.743711489070595</v>
      </c>
      <c r="AW69" s="369">
        <v>25.539328310667329</v>
      </c>
      <c r="AX69" s="369">
        <v>26.755076633869685</v>
      </c>
      <c r="AY69" s="369">
        <v>27.979613781636125</v>
      </c>
      <c r="AZ69" s="369">
        <v>26.903901212892681</v>
      </c>
      <c r="BA69" s="369">
        <v>25.823985879305589</v>
      </c>
      <c r="BB69" s="270">
        <v>-4.2762299153247696E-2</v>
      </c>
      <c r="BC69" s="270">
        <v>2.9035828969705912E-2</v>
      </c>
      <c r="BD69" s="270">
        <v>2.8368950688639486E-2</v>
      </c>
      <c r="BE69" s="86"/>
    </row>
    <row r="70" spans="1:57">
      <c r="B70" s="362"/>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362"/>
      <c r="AZ70" s="431"/>
      <c r="BA70" s="365"/>
      <c r="BB70" s="97"/>
      <c r="BC70" s="97"/>
      <c r="BD70" s="97"/>
    </row>
    <row r="71" spans="1:57">
      <c r="A71" t="s">
        <v>104</v>
      </c>
      <c r="B71" s="362">
        <v>1.74</v>
      </c>
      <c r="C71" s="362">
        <v>1.6620000000000001</v>
      </c>
      <c r="D71" s="362">
        <v>1.7210000000000001</v>
      </c>
      <c r="E71" s="362">
        <v>1.7989999999999999</v>
      </c>
      <c r="F71" s="362">
        <v>1.9650000000000001</v>
      </c>
      <c r="G71" s="362">
        <v>2.301372810788795</v>
      </c>
      <c r="H71" s="362">
        <v>2.6038473095895371</v>
      </c>
      <c r="I71" s="362">
        <v>2.6142269086301311</v>
      </c>
      <c r="J71" s="362">
        <v>2.7799790016744357</v>
      </c>
      <c r="K71" s="362">
        <v>3.1393221251753638</v>
      </c>
      <c r="L71" s="362">
        <v>3.3687381997556232</v>
      </c>
      <c r="M71" s="362">
        <v>3.2026652486762912</v>
      </c>
      <c r="N71" s="362">
        <v>3.0646581436394089</v>
      </c>
      <c r="O71" s="362">
        <v>3.3206655654613755</v>
      </c>
      <c r="P71" s="362">
        <v>3.2235270851246782</v>
      </c>
      <c r="Q71" s="362">
        <v>3.0471552246911355</v>
      </c>
      <c r="R71" s="362">
        <v>3.1376077748110611</v>
      </c>
      <c r="S71" s="362">
        <v>2.8896080915961448</v>
      </c>
      <c r="T71" s="362">
        <v>2.7432791781689829</v>
      </c>
      <c r="U71" s="362">
        <v>2.9700748517898368</v>
      </c>
      <c r="V71" s="362">
        <v>3.1543898719283177</v>
      </c>
      <c r="W71" s="362">
        <v>3.1736884644974444</v>
      </c>
      <c r="X71" s="362">
        <v>3.080462506222565</v>
      </c>
      <c r="Y71" s="362">
        <v>3.2435270851246782</v>
      </c>
      <c r="Z71" s="362">
        <v>3.2252498076662</v>
      </c>
      <c r="AA71" s="362">
        <v>3.3397067475222748</v>
      </c>
      <c r="AB71" s="362">
        <v>3.5419966511290988</v>
      </c>
      <c r="AC71" s="362">
        <v>3.6071638683984109</v>
      </c>
      <c r="AD71" s="362">
        <v>3.7079694076118788</v>
      </c>
      <c r="AE71" s="362">
        <v>3.6543422184006733</v>
      </c>
      <c r="AF71" s="362">
        <v>3.5369054622799334</v>
      </c>
      <c r="AG71" s="362">
        <v>3.6132732950174091</v>
      </c>
      <c r="AH71" s="362">
        <v>3.6096528940580028</v>
      </c>
      <c r="AI71" s="362">
        <v>3.574693397293736</v>
      </c>
      <c r="AJ71" s="362">
        <v>3.6840973887857937</v>
      </c>
      <c r="AK71" s="362">
        <v>3.7259582748789284</v>
      </c>
      <c r="AL71" s="362">
        <v>3.6483459293116569</v>
      </c>
      <c r="AM71" s="362">
        <v>3.6418970901027143</v>
      </c>
      <c r="AN71" s="362">
        <v>3.668043173281426</v>
      </c>
      <c r="AO71" s="362">
        <v>3.5494976693668687</v>
      </c>
      <c r="AP71" s="362">
        <v>3.499502194868068</v>
      </c>
      <c r="AQ71" s="362">
        <v>3.3817033986513874</v>
      </c>
      <c r="AR71" s="362">
        <v>2.9526519437027536</v>
      </c>
      <c r="AS71" s="362">
        <v>2.6734737747205397</v>
      </c>
      <c r="AT71" s="362">
        <v>2.860580621803853</v>
      </c>
      <c r="AU71" s="362">
        <v>3.1103769742498857</v>
      </c>
      <c r="AV71" s="362">
        <v>4.4426845273113829</v>
      </c>
      <c r="AW71" s="362">
        <v>3.8654568493460499</v>
      </c>
      <c r="AX71" s="362">
        <v>4.3318097479295661</v>
      </c>
      <c r="AY71" s="362">
        <v>3.2882291713807175</v>
      </c>
      <c r="AZ71" s="431">
        <v>3.1563108114223528</v>
      </c>
      <c r="BA71" s="365">
        <v>4.0401185742819798</v>
      </c>
      <c r="BB71" s="97">
        <v>0.276515603077365</v>
      </c>
      <c r="BC71" s="97">
        <v>-1.0268598963947939E-2</v>
      </c>
      <c r="BD71" s="97">
        <v>4.4382739808539557E-3</v>
      </c>
    </row>
    <row r="72" spans="1:57">
      <c r="A72" t="s">
        <v>164</v>
      </c>
      <c r="B72" s="362">
        <v>0</v>
      </c>
      <c r="C72" s="362">
        <v>0</v>
      </c>
      <c r="D72" s="362">
        <v>0</v>
      </c>
      <c r="E72" s="362">
        <v>0</v>
      </c>
      <c r="F72" s="362">
        <v>0</v>
      </c>
      <c r="G72" s="362">
        <v>0</v>
      </c>
      <c r="H72" s="362">
        <v>0</v>
      </c>
      <c r="I72" s="362">
        <v>3.959813549350575E-2</v>
      </c>
      <c r="J72" s="362">
        <v>7.4897044847716587E-2</v>
      </c>
      <c r="K72" s="362">
        <v>5.4984839570982269E-2</v>
      </c>
      <c r="L72" s="362">
        <v>9.8655926143820044E-2</v>
      </c>
      <c r="M72" s="362">
        <v>0.11177987962166766</v>
      </c>
      <c r="N72" s="362">
        <v>9.8882201203782924E-2</v>
      </c>
      <c r="O72" s="362">
        <v>0.11449518034122234</v>
      </c>
      <c r="P72" s="362">
        <v>0.13282346019821642</v>
      </c>
      <c r="Q72" s="362">
        <v>0.13191835995836487</v>
      </c>
      <c r="R72" s="362">
        <v>0.14142191247680624</v>
      </c>
      <c r="S72" s="362">
        <v>0.11834185636059147</v>
      </c>
      <c r="T72" s="362">
        <v>0.14979408969543317</v>
      </c>
      <c r="U72" s="362">
        <v>0.20296872878671232</v>
      </c>
      <c r="V72" s="362">
        <v>0.16721726931257572</v>
      </c>
      <c r="W72" s="362">
        <v>0.1018237769833005</v>
      </c>
      <c r="X72" s="362">
        <v>0.11698420600081413</v>
      </c>
      <c r="Y72" s="362">
        <v>0.15273566547495074</v>
      </c>
      <c r="Z72" s="362">
        <v>0.20817305516585879</v>
      </c>
      <c r="AA72" s="362">
        <v>0.20002715300719476</v>
      </c>
      <c r="AB72" s="362">
        <v>0.18961850024890181</v>
      </c>
      <c r="AC72" s="362">
        <v>0.18011494773046044</v>
      </c>
      <c r="AD72" s="362">
        <v>0.13757523645743711</v>
      </c>
      <c r="AE72" s="362">
        <v>0.19165497578856783</v>
      </c>
      <c r="AF72" s="362">
        <v>8.4174322306195079E-2</v>
      </c>
      <c r="AG72" s="362">
        <v>0.16721726931257572</v>
      </c>
      <c r="AH72" s="362">
        <v>0.1626917681133179</v>
      </c>
      <c r="AI72" s="362">
        <v>0.19572792686789986</v>
      </c>
      <c r="AJ72" s="362">
        <v>0.18848712494908737</v>
      </c>
      <c r="AK72" s="362">
        <v>0.1694800199122046</v>
      </c>
      <c r="AL72" s="362">
        <v>0.22469113454314976</v>
      </c>
      <c r="AM72" s="362">
        <v>0.1694800199122046</v>
      </c>
      <c r="AN72" s="362">
        <v>0.1694800199122046</v>
      </c>
      <c r="AO72" s="362">
        <v>0.1694800199122046</v>
      </c>
      <c r="AP72" s="362">
        <v>0.1694800199122046</v>
      </c>
      <c r="AQ72" s="362">
        <v>0.1694800199122046</v>
      </c>
      <c r="AR72" s="362">
        <v>0.1694800199122046</v>
      </c>
      <c r="AS72" s="362">
        <v>0.2149613069647455</v>
      </c>
      <c r="AT72" s="362">
        <v>9.4356700004525132E-2</v>
      </c>
      <c r="AU72" s="362">
        <v>0.16495451871294681</v>
      </c>
      <c r="AV72" s="362">
        <v>0.19731185228764009</v>
      </c>
      <c r="AW72" s="362">
        <v>0.17581572159116554</v>
      </c>
      <c r="AX72" s="362">
        <v>0.16481394035389357</v>
      </c>
      <c r="AY72" s="362">
        <v>0.12817428564963521</v>
      </c>
      <c r="AZ72" s="431">
        <v>0.20322814296058206</v>
      </c>
      <c r="BA72" s="365">
        <v>0.20017029347875198</v>
      </c>
      <c r="BB72" s="97">
        <v>-1.7737518039958489E-2</v>
      </c>
      <c r="BC72" s="97">
        <v>1.8325300968907055E-2</v>
      </c>
      <c r="BD72" s="97">
        <v>2.1989716117293309E-4</v>
      </c>
    </row>
    <row r="73" spans="1:57">
      <c r="A73" t="s">
        <v>54</v>
      </c>
      <c r="B73" s="362">
        <v>5</v>
      </c>
      <c r="C73" s="362">
        <v>5.0880000000000001</v>
      </c>
      <c r="D73" s="362">
        <v>4.3860000000000001</v>
      </c>
      <c r="E73" s="362">
        <v>5.1749999999999998</v>
      </c>
      <c r="F73" s="362">
        <v>5.2629999999999999</v>
      </c>
      <c r="G73" s="362">
        <v>5.4390000000000001</v>
      </c>
      <c r="H73" s="362">
        <v>6.5789999999999997</v>
      </c>
      <c r="I73" s="362">
        <v>7.4560000000000004</v>
      </c>
      <c r="J73" s="362">
        <v>8.3330000000000002</v>
      </c>
      <c r="K73" s="362">
        <v>9.43</v>
      </c>
      <c r="L73" s="362">
        <v>9.8680000000000003</v>
      </c>
      <c r="M73" s="362">
        <v>10</v>
      </c>
      <c r="N73" s="362">
        <v>10.439</v>
      </c>
      <c r="O73" s="362">
        <v>9.7810000000000006</v>
      </c>
      <c r="P73" s="362">
        <v>10.987</v>
      </c>
      <c r="Q73" s="362">
        <v>13.173999999999999</v>
      </c>
      <c r="R73" s="362">
        <v>14.824</v>
      </c>
      <c r="S73" s="362">
        <v>16.838000000000001</v>
      </c>
      <c r="T73" s="362">
        <v>19.554000000000002</v>
      </c>
      <c r="U73" s="362">
        <v>19.644000000000002</v>
      </c>
      <c r="V73" s="362">
        <v>20.905000000000001</v>
      </c>
      <c r="W73" s="362">
        <v>21.394000000000002</v>
      </c>
      <c r="X73" s="362">
        <v>22.632999999999999</v>
      </c>
      <c r="Y73" s="362">
        <v>24.702000000000002</v>
      </c>
      <c r="Z73" s="362">
        <v>26.792999999999999</v>
      </c>
      <c r="AA73" s="362">
        <v>28.679000000000002</v>
      </c>
      <c r="AB73" s="362">
        <v>28.214000000000002</v>
      </c>
      <c r="AC73" s="362">
        <v>29.571000000000002</v>
      </c>
      <c r="AD73" s="362">
        <v>34.359000000000002</v>
      </c>
      <c r="AE73" s="362">
        <v>37.884999999999998</v>
      </c>
      <c r="AF73" s="362">
        <v>43.123500927727569</v>
      </c>
      <c r="AG73" s="362">
        <v>42.532923021224434</v>
      </c>
      <c r="AH73" s="362">
        <v>44.345386251527181</v>
      </c>
      <c r="AI73" s="362">
        <v>45.003846676019194</v>
      </c>
      <c r="AJ73" s="362">
        <v>44.481151287504908</v>
      </c>
      <c r="AK73" s="362">
        <v>50.325836086346364</v>
      </c>
      <c r="AL73" s="362">
        <v>62.77548988550457</v>
      </c>
      <c r="AM73" s="362">
        <v>65.160429017513422</v>
      </c>
      <c r="AN73" s="362">
        <v>64.189709010272637</v>
      </c>
      <c r="AO73" s="362">
        <v>79.998189799519977</v>
      </c>
      <c r="AP73" s="362">
        <v>89.835045481286699</v>
      </c>
      <c r="AQ73" s="362">
        <v>98.607503280987984</v>
      </c>
      <c r="AR73" s="362">
        <v>109.80314069783185</v>
      </c>
      <c r="AS73" s="362">
        <v>144.12816219396242</v>
      </c>
      <c r="AT73" s="362">
        <v>139.30397791555359</v>
      </c>
      <c r="AU73" s="362">
        <v>160.96826266008898</v>
      </c>
      <c r="AV73" s="362">
        <v>155.68742363216663</v>
      </c>
      <c r="AW73" s="362">
        <v>195.22878897587827</v>
      </c>
      <c r="AX73" s="362">
        <v>205.82234543150568</v>
      </c>
      <c r="AY73" s="362">
        <v>237.84827662125986</v>
      </c>
      <c r="AZ73" s="431">
        <v>252.176766076842</v>
      </c>
      <c r="BA73" s="365">
        <v>263.10585147304954</v>
      </c>
      <c r="BB73" s="97">
        <v>4.0488333276701205E-2</v>
      </c>
      <c r="BC73" s="97">
        <v>0.10873032953224415</v>
      </c>
      <c r="BD73" s="97">
        <v>0.28903504521789786</v>
      </c>
    </row>
    <row r="74" spans="1:57">
      <c r="A74" t="s">
        <v>165</v>
      </c>
      <c r="B74" s="362">
        <v>0</v>
      </c>
      <c r="C74" s="362">
        <v>0</v>
      </c>
      <c r="D74" s="362">
        <v>0</v>
      </c>
      <c r="E74" s="362">
        <v>0</v>
      </c>
      <c r="F74" s="362">
        <v>0</v>
      </c>
      <c r="G74" s="362">
        <v>0</v>
      </c>
      <c r="H74" s="362">
        <v>0</v>
      </c>
      <c r="I74" s="362">
        <v>0</v>
      </c>
      <c r="J74" s="362">
        <v>0</v>
      </c>
      <c r="K74" s="362">
        <v>0</v>
      </c>
      <c r="L74" s="362">
        <v>0</v>
      </c>
      <c r="M74" s="362">
        <v>0</v>
      </c>
      <c r="N74" s="362">
        <v>0</v>
      </c>
      <c r="O74" s="362">
        <v>0</v>
      </c>
      <c r="P74" s="362">
        <v>0</v>
      </c>
      <c r="Q74" s="362">
        <v>0</v>
      </c>
      <c r="R74" s="362">
        <v>0</v>
      </c>
      <c r="S74" s="362">
        <v>0</v>
      </c>
      <c r="T74" s="362">
        <v>0</v>
      </c>
      <c r="U74" s="362">
        <v>0</v>
      </c>
      <c r="V74" s="362">
        <v>0</v>
      </c>
      <c r="W74" s="362">
        <v>0</v>
      </c>
      <c r="X74" s="362">
        <v>0</v>
      </c>
      <c r="Y74" s="362">
        <v>0</v>
      </c>
      <c r="Z74" s="362">
        <v>0</v>
      </c>
      <c r="AA74" s="362">
        <v>0</v>
      </c>
      <c r="AB74" s="362">
        <v>0</v>
      </c>
      <c r="AC74" s="362">
        <v>0</v>
      </c>
      <c r="AD74" s="362">
        <v>0</v>
      </c>
      <c r="AE74" s="362">
        <v>0</v>
      </c>
      <c r="AF74" s="362">
        <v>0</v>
      </c>
      <c r="AG74" s="362">
        <v>0</v>
      </c>
      <c r="AH74" s="362">
        <v>0</v>
      </c>
      <c r="AI74" s="362">
        <v>0</v>
      </c>
      <c r="AJ74" s="362">
        <v>0</v>
      </c>
      <c r="AK74" s="362">
        <v>0</v>
      </c>
      <c r="AL74" s="362">
        <v>0</v>
      </c>
      <c r="AM74" s="362">
        <v>0</v>
      </c>
      <c r="AN74" s="362">
        <v>0</v>
      </c>
      <c r="AO74" s="362">
        <v>0</v>
      </c>
      <c r="AP74" s="362">
        <v>0</v>
      </c>
      <c r="AQ74" s="362">
        <v>0</v>
      </c>
      <c r="AR74" s="362">
        <v>0</v>
      </c>
      <c r="AS74" s="362">
        <v>0</v>
      </c>
      <c r="AT74" s="362">
        <v>0</v>
      </c>
      <c r="AU74" s="362">
        <v>0</v>
      </c>
      <c r="AV74" s="362">
        <v>0</v>
      </c>
      <c r="AW74" s="362">
        <v>0</v>
      </c>
      <c r="AX74" s="362">
        <v>0</v>
      </c>
      <c r="AY74" s="362">
        <v>0</v>
      </c>
      <c r="AZ74" s="431">
        <v>0</v>
      </c>
      <c r="BA74" s="365">
        <v>0</v>
      </c>
      <c r="BB74" s="97">
        <v>0</v>
      </c>
      <c r="BC74" s="97">
        <v>0</v>
      </c>
      <c r="BD74" s="97">
        <v>0</v>
      </c>
    </row>
    <row r="75" spans="1:57">
      <c r="A75" t="s">
        <v>100</v>
      </c>
      <c r="B75" s="362">
        <v>4.3369999999999997</v>
      </c>
      <c r="C75" s="362">
        <v>4.5289999999999999</v>
      </c>
      <c r="D75" s="362">
        <v>5.0680000000000005</v>
      </c>
      <c r="E75" s="362">
        <v>5.8490000000000002</v>
      </c>
      <c r="F75" s="362">
        <v>6.4939999999999998</v>
      </c>
      <c r="G75" s="362">
        <v>6.8870000000000005</v>
      </c>
      <c r="H75" s="362">
        <v>7.5540000000000003</v>
      </c>
      <c r="I75" s="362">
        <v>7.3319999999999999</v>
      </c>
      <c r="J75" s="362">
        <v>7.8079999999999998</v>
      </c>
      <c r="K75" s="362">
        <v>7.5129999999999999</v>
      </c>
      <c r="L75" s="362">
        <v>8.9760000000000009</v>
      </c>
      <c r="M75" s="362">
        <v>9.39</v>
      </c>
      <c r="N75" s="362">
        <v>10.245000000000001</v>
      </c>
      <c r="O75" s="362">
        <v>12.711</v>
      </c>
      <c r="P75" s="362">
        <v>12.257</v>
      </c>
      <c r="Q75" s="362">
        <v>12.545</v>
      </c>
      <c r="R75" s="362">
        <v>13.369</v>
      </c>
      <c r="S75" s="362">
        <v>11.282</v>
      </c>
      <c r="T75" s="362">
        <v>10.871</v>
      </c>
      <c r="U75" s="362">
        <v>12.147</v>
      </c>
      <c r="V75" s="362">
        <v>11.724</v>
      </c>
      <c r="W75" s="362">
        <v>11.895</v>
      </c>
      <c r="X75" s="362">
        <v>11.079000000000001</v>
      </c>
      <c r="Y75" s="362">
        <v>12.358000000000001</v>
      </c>
      <c r="Z75" s="362">
        <v>14.339</v>
      </c>
      <c r="AA75" s="362">
        <v>15.024000000000001</v>
      </c>
      <c r="AB75" s="362">
        <v>16.725999999999999</v>
      </c>
      <c r="AC75" s="362">
        <v>15.853</v>
      </c>
      <c r="AD75" s="362">
        <v>16.004999999999999</v>
      </c>
      <c r="AE75" s="362">
        <v>18.150000000000002</v>
      </c>
      <c r="AF75" s="362">
        <v>17.179000000000002</v>
      </c>
      <c r="AG75" s="362">
        <v>15.625999999999999</v>
      </c>
      <c r="AH75" s="362">
        <v>15.887</v>
      </c>
      <c r="AI75" s="362">
        <v>18.923999999999999</v>
      </c>
      <c r="AJ75" s="362">
        <v>18.611000000000001</v>
      </c>
      <c r="AK75" s="362">
        <v>17.420999999999999</v>
      </c>
      <c r="AL75" s="362">
        <v>16.297000000000001</v>
      </c>
      <c r="AM75" s="362">
        <v>15.51</v>
      </c>
      <c r="AN75" s="362">
        <v>15.68</v>
      </c>
      <c r="AO75" s="362">
        <v>18.971</v>
      </c>
      <c r="AP75" s="362">
        <v>22.043716341584744</v>
      </c>
      <c r="AQ75" s="362">
        <v>25.482457886491652</v>
      </c>
      <c r="AR75" s="362">
        <v>27.744250350726233</v>
      </c>
      <c r="AS75" s="362">
        <v>26.059863329863681</v>
      </c>
      <c r="AT75" s="362">
        <v>24.06168031859519</v>
      </c>
      <c r="AU75" s="362">
        <v>24.606125265873096</v>
      </c>
      <c r="AV75" s="362">
        <v>29.801430058378848</v>
      </c>
      <c r="AW75" s="362">
        <v>26.197259809023745</v>
      </c>
      <c r="AX75" s="362">
        <v>29.864445399827911</v>
      </c>
      <c r="AY75" s="362">
        <v>31.451443634882434</v>
      </c>
      <c r="AZ75" s="431">
        <v>30.158516993256882</v>
      </c>
      <c r="BA75" s="365">
        <v>29.143233321823153</v>
      </c>
      <c r="BB75" s="97">
        <v>-3.6305166869775696E-2</v>
      </c>
      <c r="BC75" s="97">
        <v>3.1840373496313745E-2</v>
      </c>
      <c r="BD75" s="97">
        <v>3.2015311380605045E-2</v>
      </c>
    </row>
    <row r="76" spans="1:57">
      <c r="A76" t="s">
        <v>105</v>
      </c>
      <c r="B76" s="362">
        <v>0.41300000000000003</v>
      </c>
      <c r="C76" s="362">
        <v>0.53700000000000003</v>
      </c>
      <c r="D76" s="362">
        <v>0.60299999999999998</v>
      </c>
      <c r="E76" s="362">
        <v>0.745</v>
      </c>
      <c r="F76" s="362">
        <v>0.77900000000000003</v>
      </c>
      <c r="G76" s="362">
        <v>0.94700000000000006</v>
      </c>
      <c r="H76" s="362">
        <v>0.312</v>
      </c>
      <c r="I76" s="362">
        <v>0.27900000000000003</v>
      </c>
      <c r="J76" s="362">
        <v>0.35199999999999998</v>
      </c>
      <c r="K76" s="362">
        <v>0.39</v>
      </c>
      <c r="L76" s="362">
        <v>0.40900000000000003</v>
      </c>
      <c r="M76" s="362">
        <v>0.24</v>
      </c>
      <c r="N76" s="362">
        <v>0.39900000000000002</v>
      </c>
      <c r="O76" s="362">
        <v>0.28500000000000003</v>
      </c>
      <c r="P76" s="362">
        <v>0.317</v>
      </c>
      <c r="Q76" s="362">
        <v>0.28700000000000003</v>
      </c>
      <c r="R76" s="362">
        <v>0.28600000000000003</v>
      </c>
      <c r="S76" s="362">
        <v>0.312</v>
      </c>
      <c r="T76" s="362">
        <v>0.46900000000000003</v>
      </c>
      <c r="U76" s="362">
        <v>0.51200000000000001</v>
      </c>
      <c r="V76" s="362">
        <v>0.626</v>
      </c>
      <c r="W76" s="362">
        <v>1.008</v>
      </c>
      <c r="X76" s="362">
        <v>1.0369999999999999</v>
      </c>
      <c r="Y76" s="362">
        <v>1.139</v>
      </c>
      <c r="Z76" s="362">
        <v>1.421</v>
      </c>
      <c r="AA76" s="362">
        <v>1.284</v>
      </c>
      <c r="AB76" s="362">
        <v>1.282</v>
      </c>
      <c r="AC76" s="362">
        <v>1.9390000000000001</v>
      </c>
      <c r="AD76" s="362">
        <v>1.774</v>
      </c>
      <c r="AE76" s="362">
        <v>1.5580000000000001</v>
      </c>
      <c r="AF76" s="362">
        <v>1.7</v>
      </c>
      <c r="AG76" s="362">
        <v>1.8420000000000001</v>
      </c>
      <c r="AH76" s="362">
        <v>1.1659999999999999</v>
      </c>
      <c r="AI76" s="362">
        <v>2.1840000000000002</v>
      </c>
      <c r="AJ76" s="362">
        <v>2.121</v>
      </c>
      <c r="AK76" s="362">
        <v>2.2669999999999999</v>
      </c>
      <c r="AL76" s="362">
        <v>2.6379999999999999</v>
      </c>
      <c r="AM76" s="362">
        <v>2.25</v>
      </c>
      <c r="AN76" s="362">
        <v>2.0548038195230043</v>
      </c>
      <c r="AO76" s="362">
        <v>2.1887586550210347</v>
      </c>
      <c r="AP76" s="362">
        <v>2.4344933701407334</v>
      </c>
      <c r="AQ76" s="362">
        <v>2.1774449020228905</v>
      </c>
      <c r="AR76" s="362">
        <v>2.5537403267411767</v>
      </c>
      <c r="AS76" s="362">
        <v>2.608498891252196</v>
      </c>
      <c r="AT76" s="362">
        <v>2.5759152826175398</v>
      </c>
      <c r="AU76" s="362">
        <v>3.9498574467122078</v>
      </c>
      <c r="AV76" s="362">
        <v>2.810109969679131</v>
      </c>
      <c r="AW76" s="362">
        <v>2.8960944924650289</v>
      </c>
      <c r="AX76" s="362">
        <v>3.8308367651717274</v>
      </c>
      <c r="AY76" s="362">
        <v>3.4276146083178576</v>
      </c>
      <c r="AZ76" s="431">
        <v>3.1092455989500714</v>
      </c>
      <c r="BA76" s="365">
        <v>3.2684301036339645</v>
      </c>
      <c r="BB76" s="97">
        <v>4.8325023870567252E-2</v>
      </c>
      <c r="BC76" s="97">
        <v>2.4765847544633957E-2</v>
      </c>
      <c r="BD76" s="97">
        <v>3.5905352826869686E-3</v>
      </c>
    </row>
    <row r="77" spans="1:57">
      <c r="A77" t="s">
        <v>166</v>
      </c>
      <c r="B77" s="362">
        <v>15.849329230212247</v>
      </c>
      <c r="C77" s="362">
        <v>18.059176223016699</v>
      </c>
      <c r="D77" s="362">
        <v>15.613783681042676</v>
      </c>
      <c r="E77" s="362">
        <v>15.659156175046387</v>
      </c>
      <c r="F77" s="362">
        <v>17.328273657057522</v>
      </c>
      <c r="G77" s="362">
        <v>16.610507218174416</v>
      </c>
      <c r="H77" s="362">
        <v>17.968057338100198</v>
      </c>
      <c r="I77" s="362">
        <v>18.995429832103909</v>
      </c>
      <c r="J77" s="362">
        <v>15.833252206181839</v>
      </c>
      <c r="K77" s="362">
        <v>17.877822374077933</v>
      </c>
      <c r="L77" s="362">
        <v>18.255312350092776</v>
      </c>
      <c r="M77" s="362">
        <v>18.897879712178131</v>
      </c>
      <c r="N77" s="362">
        <v>16.342292302122463</v>
      </c>
      <c r="O77" s="362">
        <v>15.448134724170707</v>
      </c>
      <c r="P77" s="362">
        <v>17.901017242159572</v>
      </c>
      <c r="Q77" s="362">
        <v>19.540154772141019</v>
      </c>
      <c r="R77" s="362">
        <v>19.652189346970182</v>
      </c>
      <c r="S77" s="362">
        <v>17.810472779110288</v>
      </c>
      <c r="T77" s="362">
        <v>19.654804226818122</v>
      </c>
      <c r="U77" s="362">
        <v>15.595577001402907</v>
      </c>
      <c r="V77" s="362">
        <v>18.670909399465994</v>
      </c>
      <c r="W77" s="362">
        <v>17.107019459655163</v>
      </c>
      <c r="X77" s="362">
        <v>17.19960528578541</v>
      </c>
      <c r="Y77" s="362">
        <v>18.616443589627558</v>
      </c>
      <c r="Z77" s="362">
        <v>20.58434253518578</v>
      </c>
      <c r="AA77" s="362">
        <v>19.764423858442328</v>
      </c>
      <c r="AB77" s="362">
        <v>21.561719464180666</v>
      </c>
      <c r="AC77" s="362">
        <v>18.403009051002407</v>
      </c>
      <c r="AD77" s="362">
        <v>21.530402407566648</v>
      </c>
      <c r="AE77" s="362">
        <v>15.468873421731466</v>
      </c>
      <c r="AF77" s="362">
        <v>17.811349504457628</v>
      </c>
      <c r="AG77" s="362">
        <v>17.659984115490797</v>
      </c>
      <c r="AH77" s="362">
        <v>18.813090238493924</v>
      </c>
      <c r="AI77" s="362">
        <v>21.302505045933849</v>
      </c>
      <c r="AJ77" s="362">
        <v>18.906094175679964</v>
      </c>
      <c r="AK77" s="362">
        <v>18.498905326514919</v>
      </c>
      <c r="AL77" s="362">
        <v>18.589774268000191</v>
      </c>
      <c r="AM77" s="362">
        <v>18.92681010996969</v>
      </c>
      <c r="AN77" s="362">
        <v>21.141331402452739</v>
      </c>
      <c r="AO77" s="362">
        <v>21.05059510340762</v>
      </c>
      <c r="AP77" s="362">
        <v>17.447277720531485</v>
      </c>
      <c r="AQ77" s="362">
        <v>19.858579459256461</v>
      </c>
      <c r="AR77" s="362">
        <v>16.901783119832331</v>
      </c>
      <c r="AS77" s="362">
        <v>16.843999846193775</v>
      </c>
      <c r="AT77" s="362">
        <v>15.566868826225992</v>
      </c>
      <c r="AU77" s="362">
        <v>19.666408776585818</v>
      </c>
      <c r="AV77" s="362">
        <v>18.275277334240222</v>
      </c>
      <c r="AW77" s="362">
        <v>17.20980003295908</v>
      </c>
      <c r="AX77" s="362">
        <v>17.650262599448101</v>
      </c>
      <c r="AY77" s="362">
        <v>18.095799892400741</v>
      </c>
      <c r="AZ77" s="431">
        <v>18.970927231995628</v>
      </c>
      <c r="BA77" s="365">
        <v>18.098914375768231</v>
      </c>
      <c r="BB77" s="97">
        <v>-4.8572398738604305E-2</v>
      </c>
      <c r="BC77" s="97">
        <v>8.4075495532986988E-3</v>
      </c>
      <c r="BD77" s="97">
        <v>1.9882570097574881E-2</v>
      </c>
    </row>
    <row r="78" spans="1:57">
      <c r="A78" t="s">
        <v>106</v>
      </c>
      <c r="B78" s="362">
        <v>0.13500000000000001</v>
      </c>
      <c r="C78" s="362">
        <v>0.16</v>
      </c>
      <c r="D78" s="362">
        <v>0.16700000000000001</v>
      </c>
      <c r="E78" s="362">
        <v>0.185</v>
      </c>
      <c r="F78" s="362">
        <v>0.23300000000000001</v>
      </c>
      <c r="G78" s="362">
        <v>0.29499999999999998</v>
      </c>
      <c r="H78" s="362">
        <v>0.29699999999999999</v>
      </c>
      <c r="I78" s="362">
        <v>0.28100000000000003</v>
      </c>
      <c r="J78" s="362">
        <v>0.29599999999999999</v>
      </c>
      <c r="K78" s="362">
        <v>0.29299999999999998</v>
      </c>
      <c r="L78" s="362">
        <v>0.29299999999999998</v>
      </c>
      <c r="M78" s="362">
        <v>0.26800000000000002</v>
      </c>
      <c r="N78" s="362">
        <v>0.224</v>
      </c>
      <c r="O78" s="362">
        <v>0.24099999999999999</v>
      </c>
      <c r="P78" s="362">
        <v>0.29499999999999998</v>
      </c>
      <c r="Q78" s="362">
        <v>0.376</v>
      </c>
      <c r="R78" s="362">
        <v>0.41600000000000004</v>
      </c>
      <c r="S78" s="362">
        <v>0.4</v>
      </c>
      <c r="T78" s="362">
        <v>0.46600000000000003</v>
      </c>
      <c r="U78" s="362">
        <v>0.92100000000000004</v>
      </c>
      <c r="V78" s="362">
        <v>0.85299999999999998</v>
      </c>
      <c r="W78" s="362">
        <v>0.92100000000000004</v>
      </c>
      <c r="X78" s="362">
        <v>1.111</v>
      </c>
      <c r="Y78" s="362">
        <v>1.268</v>
      </c>
      <c r="Z78" s="362">
        <v>1.1970000000000001</v>
      </c>
      <c r="AA78" s="362">
        <v>0.9</v>
      </c>
      <c r="AB78" s="362">
        <v>1.0050000000000001</v>
      </c>
      <c r="AC78" s="362">
        <v>0.96981490700094652</v>
      </c>
      <c r="AD78" s="362">
        <v>1.0981128659999051</v>
      </c>
      <c r="AE78" s="362">
        <v>1.4669412137394158</v>
      </c>
      <c r="AF78" s="362">
        <v>1.3992849708105117</v>
      </c>
      <c r="AG78" s="362">
        <v>1.1730099108476217</v>
      </c>
      <c r="AH78" s="362">
        <v>0.93542109788658723</v>
      </c>
      <c r="AI78" s="362">
        <v>1.0085079422546006</v>
      </c>
      <c r="AJ78" s="362">
        <v>1.7088292528397453</v>
      </c>
      <c r="AK78" s="362">
        <v>1.5825677693804527</v>
      </c>
      <c r="AL78" s="362">
        <v>1.3725845137348907</v>
      </c>
      <c r="AM78" s="362">
        <v>1.2252794496990493</v>
      </c>
      <c r="AN78" s="362">
        <v>1.1517400552111101</v>
      </c>
      <c r="AO78" s="362">
        <v>1.2610309091731859</v>
      </c>
      <c r="AP78" s="362">
        <v>1.3592342851970802</v>
      </c>
      <c r="AQ78" s="362">
        <v>1.4307372041453534</v>
      </c>
      <c r="AR78" s="362">
        <v>1.3479205321989358</v>
      </c>
      <c r="AS78" s="362">
        <v>1.7665293931302821</v>
      </c>
      <c r="AT78" s="362">
        <v>1.5585826130243863</v>
      </c>
      <c r="AU78" s="362">
        <v>1.4377517310042029</v>
      </c>
      <c r="AV78" s="362">
        <v>1.8129157804226748</v>
      </c>
      <c r="AW78" s="362">
        <v>2.0775512513010734</v>
      </c>
      <c r="AX78" s="362">
        <v>2.6454269810381397</v>
      </c>
      <c r="AY78" s="362">
        <v>3.0426935783137861</v>
      </c>
      <c r="AZ78" s="431">
        <v>3.4979680499615196</v>
      </c>
      <c r="BA78" s="365">
        <v>4.1905602790876424</v>
      </c>
      <c r="BB78" s="97">
        <v>0.19472522365798706</v>
      </c>
      <c r="BC78" s="97">
        <v>9.9137820266955723E-2</v>
      </c>
      <c r="BD78" s="97">
        <v>4.6035417797558598E-3</v>
      </c>
    </row>
    <row r="79" spans="1:57">
      <c r="A79" t="s">
        <v>167</v>
      </c>
      <c r="B79" s="362">
        <v>2.2669999999999999</v>
      </c>
      <c r="C79" s="362">
        <v>2.4449999999999998</v>
      </c>
      <c r="D79" s="362">
        <v>2.5390000000000001</v>
      </c>
      <c r="E79" s="362">
        <v>2.6640000000000001</v>
      </c>
      <c r="F79" s="362">
        <v>2.633</v>
      </c>
      <c r="G79" s="362">
        <v>2.867</v>
      </c>
      <c r="H79" s="362">
        <v>3.2570000000000001</v>
      </c>
      <c r="I79" s="362">
        <v>3.4540000000000002</v>
      </c>
      <c r="J79" s="362">
        <v>3.4159999999999999</v>
      </c>
      <c r="K79" s="362">
        <v>3.4368667441029794</v>
      </c>
      <c r="L79" s="362">
        <v>3.7705653173815823</v>
      </c>
      <c r="M79" s="362">
        <v>3.5070348687581379</v>
      </c>
      <c r="N79" s="362">
        <v>3.3308145947870402</v>
      </c>
      <c r="O79" s="362">
        <v>3.5433760147521776</v>
      </c>
      <c r="P79" s="362">
        <v>4.1732892119821976</v>
      </c>
      <c r="Q79" s="362">
        <v>4.3817365399480099</v>
      </c>
      <c r="R79" s="362">
        <v>4.4530474679363135</v>
      </c>
      <c r="S79" s="362">
        <v>4.1417478399873708</v>
      </c>
      <c r="T79" s="362">
        <v>4.4692752752669858</v>
      </c>
      <c r="U79" s="362">
        <v>4.6107543279104481</v>
      </c>
      <c r="V79" s="362">
        <v>4.4593984327808069</v>
      </c>
      <c r="W79" s="362">
        <v>5.0001567652602379</v>
      </c>
      <c r="X79" s="362">
        <v>4.961886151798983</v>
      </c>
      <c r="Y79" s="362">
        <v>5.1958766224124444</v>
      </c>
      <c r="Z79" s="362">
        <v>5.1045067870526797</v>
      </c>
      <c r="AA79" s="362">
        <v>5.246255745585688</v>
      </c>
      <c r="AB79" s="362">
        <v>5.180446190965335</v>
      </c>
      <c r="AC79" s="362">
        <v>4.772745210099524</v>
      </c>
      <c r="AD79" s="362">
        <v>5.3158557379790521</v>
      </c>
      <c r="AE79" s="362">
        <v>5.8462868922376234</v>
      </c>
      <c r="AF79" s="362">
        <v>6.2304293089220266</v>
      </c>
      <c r="AG79" s="362">
        <v>5.9245438900194847</v>
      </c>
      <c r="AH79" s="362">
        <v>5.2627428285661813</v>
      </c>
      <c r="AI79" s="362">
        <v>5.7291320682956881</v>
      </c>
      <c r="AJ79" s="362">
        <v>5.1861174079574148</v>
      </c>
      <c r="AK79" s="362">
        <v>5.5290258332978404</v>
      </c>
      <c r="AL79" s="362">
        <v>4.9059077446867061</v>
      </c>
      <c r="AM79" s="362">
        <v>5.626512169199394</v>
      </c>
      <c r="AN79" s="362">
        <v>5.3459080536035835</v>
      </c>
      <c r="AO79" s="362">
        <v>6.1623102819043671</v>
      </c>
      <c r="AP79" s="362">
        <v>5.2790346693389356</v>
      </c>
      <c r="AQ79" s="362">
        <v>5.332569516698122</v>
      </c>
      <c r="AR79" s="362">
        <v>5.3507355689080063</v>
      </c>
      <c r="AS79" s="362">
        <v>5.0573316489266418</v>
      </c>
      <c r="AT79" s="362">
        <v>5.4792945618552391</v>
      </c>
      <c r="AU79" s="362">
        <v>5.5953816924617055</v>
      </c>
      <c r="AV79" s="362">
        <v>5.6822640144319845</v>
      </c>
      <c r="AW79" s="362">
        <v>5.1808354584876524</v>
      </c>
      <c r="AX79" s="362">
        <v>5.2178601865144474</v>
      </c>
      <c r="AY79" s="362">
        <v>5.5136548979423399</v>
      </c>
      <c r="AZ79" s="431">
        <v>5.5665173700284534</v>
      </c>
      <c r="BA79" s="365">
        <v>5.8804096007619284</v>
      </c>
      <c r="BB79" s="97">
        <v>5.350302856123057E-2</v>
      </c>
      <c r="BC79" s="97">
        <v>5.3167195970664771E-3</v>
      </c>
      <c r="BD79" s="97">
        <v>6.4599264719510914E-3</v>
      </c>
    </row>
    <row r="80" spans="1:57">
      <c r="A80" t="s">
        <v>168</v>
      </c>
      <c r="B80" s="362">
        <v>0.497</v>
      </c>
      <c r="C80" s="362">
        <v>0.497</v>
      </c>
      <c r="D80" s="362">
        <v>0.58899999999999997</v>
      </c>
      <c r="E80" s="362">
        <v>0.70799999999999996</v>
      </c>
      <c r="F80" s="362">
        <v>0.747</v>
      </c>
      <c r="G80" s="362">
        <v>0.66100000000000003</v>
      </c>
      <c r="H80" s="362">
        <v>0.86299999999999999</v>
      </c>
      <c r="I80" s="362">
        <v>0.90800000000000003</v>
      </c>
      <c r="J80" s="362">
        <v>0.95800000000000007</v>
      </c>
      <c r="K80" s="362">
        <v>0.96299999999999997</v>
      </c>
      <c r="L80" s="362">
        <v>1.1080000000000001</v>
      </c>
      <c r="M80" s="362">
        <v>1.2030000000000001</v>
      </c>
      <c r="N80" s="362">
        <v>1.429</v>
      </c>
      <c r="O80" s="362">
        <v>1.774</v>
      </c>
      <c r="P80" s="362">
        <v>1.9180000000000001</v>
      </c>
      <c r="Q80" s="362">
        <v>2.0110000000000001</v>
      </c>
      <c r="R80" s="362">
        <v>2.1</v>
      </c>
      <c r="S80" s="362">
        <v>2.363</v>
      </c>
      <c r="T80" s="362">
        <v>2.7370000000000001</v>
      </c>
      <c r="U80" s="362">
        <v>2.8370000000000002</v>
      </c>
      <c r="V80" s="362">
        <v>2.9470000000000001</v>
      </c>
      <c r="W80" s="362">
        <v>2.8180000000000001</v>
      </c>
      <c r="X80" s="362">
        <v>3.7050000000000001</v>
      </c>
      <c r="Y80" s="362">
        <v>3.8839999999999999</v>
      </c>
      <c r="Z80" s="362">
        <v>3.9470000000000001</v>
      </c>
      <c r="AA80" s="362">
        <v>3.8660000000000001</v>
      </c>
      <c r="AB80" s="362">
        <v>4.1370000000000005</v>
      </c>
      <c r="AC80" s="362">
        <v>4.5129999999999999</v>
      </c>
      <c r="AD80" s="362">
        <v>4.9630000000000001</v>
      </c>
      <c r="AE80" s="362">
        <v>4.8710000000000004</v>
      </c>
      <c r="AF80" s="362">
        <v>5.1470000000000002</v>
      </c>
      <c r="AG80" s="362">
        <v>5.6109999999999998</v>
      </c>
      <c r="AH80" s="362">
        <v>4.1740000000000004</v>
      </c>
      <c r="AI80" s="362">
        <v>5.4550000000000001</v>
      </c>
      <c r="AJ80" s="362">
        <v>4.8659999999999997</v>
      </c>
      <c r="AK80" s="362">
        <v>3.9729999999999999</v>
      </c>
      <c r="AL80" s="362">
        <v>4.1390000000000002</v>
      </c>
      <c r="AM80" s="362">
        <v>4.62</v>
      </c>
      <c r="AN80" s="362">
        <v>5.5658007874371869</v>
      </c>
      <c r="AO80" s="362">
        <v>5.9320269719871241</v>
      </c>
      <c r="AP80" s="362">
        <v>6.9464180658007599</v>
      </c>
      <c r="AQ80" s="362">
        <v>6.8441417386975338</v>
      </c>
      <c r="AR80" s="362">
        <v>7.1552699461465075</v>
      </c>
      <c r="AS80" s="362">
        <v>6.1012807168393657</v>
      </c>
      <c r="AT80" s="362">
        <v>6.3764311897542401</v>
      </c>
      <c r="AU80" s="362">
        <v>6.6694573924061826</v>
      </c>
      <c r="AV80" s="362">
        <v>6.9171154455355657</v>
      </c>
      <c r="AW80" s="362">
        <v>6.6697968049961274</v>
      </c>
      <c r="AX80" s="362">
        <v>6.9907679775534861</v>
      </c>
      <c r="AY80" s="362">
        <v>7.2177218626962656</v>
      </c>
      <c r="AZ80" s="431">
        <v>7.3035932479521817</v>
      </c>
      <c r="BA80" s="365">
        <v>7.70432637914646</v>
      </c>
      <c r="BB80" s="97">
        <v>5.1985789217734002E-2</v>
      </c>
      <c r="BC80" s="97">
        <v>5.0266225195636505E-3</v>
      </c>
      <c r="BD80" s="97">
        <v>8.4635910258276346E-3</v>
      </c>
    </row>
    <row r="81" spans="1:57">
      <c r="A81" t="s">
        <v>169</v>
      </c>
      <c r="B81" s="362">
        <v>0.17200000000000001</v>
      </c>
      <c r="C81" s="362">
        <v>0.18</v>
      </c>
      <c r="D81" s="362">
        <v>0.24299999999999999</v>
      </c>
      <c r="E81" s="362">
        <v>0.159</v>
      </c>
      <c r="F81" s="362">
        <v>0.18099999999999999</v>
      </c>
      <c r="G81" s="362">
        <v>0.34900000000000003</v>
      </c>
      <c r="H81" s="362">
        <v>0.38600000000000001</v>
      </c>
      <c r="I81" s="362">
        <v>0.32400000000000001</v>
      </c>
      <c r="J81" s="362">
        <v>0.41799999999999998</v>
      </c>
      <c r="K81" s="362">
        <v>0.503</v>
      </c>
      <c r="L81" s="362">
        <v>0.503</v>
      </c>
      <c r="M81" s="362">
        <v>0.59599999999999997</v>
      </c>
      <c r="N81" s="362">
        <v>0.436</v>
      </c>
      <c r="O81" s="362">
        <v>0.63400000000000001</v>
      </c>
      <c r="P81" s="362">
        <v>0.628</v>
      </c>
      <c r="Q81" s="362">
        <v>0.77800000000000002</v>
      </c>
      <c r="R81" s="362">
        <v>0.83499999999999996</v>
      </c>
      <c r="S81" s="362">
        <v>0.86399999999999999</v>
      </c>
      <c r="T81" s="362">
        <v>0.67</v>
      </c>
      <c r="U81" s="362">
        <v>1.18</v>
      </c>
      <c r="V81" s="362">
        <v>1.2610000000000001</v>
      </c>
      <c r="W81" s="362">
        <v>1.3580000000000001</v>
      </c>
      <c r="X81" s="362">
        <v>1.1870000000000001</v>
      </c>
      <c r="Y81" s="362">
        <v>1.4179999999999999</v>
      </c>
      <c r="Z81" s="362">
        <v>1.468</v>
      </c>
      <c r="AA81" s="362">
        <v>1.3716794134950392</v>
      </c>
      <c r="AB81" s="362">
        <v>1.1641851835090691</v>
      </c>
      <c r="AC81" s="362">
        <v>1.0046612662352317</v>
      </c>
      <c r="AD81" s="362">
        <v>1.1381635516133366</v>
      </c>
      <c r="AE81" s="362">
        <v>1.3264244015024611</v>
      </c>
      <c r="AF81" s="362">
        <v>1.4101461736887304</v>
      </c>
      <c r="AG81" s="362">
        <v>1.5907136715391166</v>
      </c>
      <c r="AH81" s="362">
        <v>1.3732633389147795</v>
      </c>
      <c r="AI81" s="362">
        <v>1.1463094537720007</v>
      </c>
      <c r="AJ81" s="362">
        <v>1.7739964701090576</v>
      </c>
      <c r="AK81" s="362">
        <v>1.7647191926505792</v>
      </c>
      <c r="AL81" s="362">
        <v>1.6074580259763704</v>
      </c>
      <c r="AM81" s="362">
        <v>1.5913863872923864</v>
      </c>
      <c r="AN81" s="362">
        <v>1.7807439923971509</v>
      </c>
      <c r="AO81" s="362">
        <v>1.9443094085169856</v>
      </c>
      <c r="AP81" s="362">
        <v>1.8977175634701466</v>
      </c>
      <c r="AQ81" s="362">
        <v>2.2490412725709286</v>
      </c>
      <c r="AR81" s="362">
        <v>1.9376913155631912</v>
      </c>
      <c r="AS81" s="362">
        <v>2.2271199710367835</v>
      </c>
      <c r="AT81" s="362">
        <v>2.2146823098158031</v>
      </c>
      <c r="AU81" s="362">
        <v>1.7657159342897155</v>
      </c>
      <c r="AV81" s="362">
        <v>2.1943096347920443</v>
      </c>
      <c r="AW81" s="362">
        <v>2.3198022355975834</v>
      </c>
      <c r="AX81" s="362">
        <v>2.2671195184866635</v>
      </c>
      <c r="AY81" s="362">
        <v>2.0675369959722958</v>
      </c>
      <c r="AZ81" s="431">
        <v>1.9606910440331189</v>
      </c>
      <c r="BA81" s="365">
        <v>2.0984514419456466</v>
      </c>
      <c r="BB81" s="97">
        <v>6.7336934306514884E-2</v>
      </c>
      <c r="BC81" s="97">
        <v>3.2698446086951716E-3</v>
      </c>
      <c r="BD81" s="97">
        <v>2.305254725482419E-3</v>
      </c>
    </row>
    <row r="82" spans="1:57">
      <c r="A82" t="s">
        <v>170</v>
      </c>
      <c r="B82" s="362">
        <v>0</v>
      </c>
      <c r="C82" s="362">
        <v>0</v>
      </c>
      <c r="D82" s="362">
        <v>0</v>
      </c>
      <c r="E82" s="362">
        <v>0</v>
      </c>
      <c r="F82" s="362">
        <v>0</v>
      </c>
      <c r="G82" s="362">
        <v>0</v>
      </c>
      <c r="H82" s="362">
        <v>0</v>
      </c>
      <c r="I82" s="362">
        <v>0</v>
      </c>
      <c r="J82" s="362">
        <v>0</v>
      </c>
      <c r="K82" s="362">
        <v>0</v>
      </c>
      <c r="L82" s="362">
        <v>0</v>
      </c>
      <c r="M82" s="362">
        <v>0</v>
      </c>
      <c r="N82" s="362">
        <v>0</v>
      </c>
      <c r="O82" s="362">
        <v>0</v>
      </c>
      <c r="P82" s="362">
        <v>0</v>
      </c>
      <c r="Q82" s="362">
        <v>0</v>
      </c>
      <c r="R82" s="362">
        <v>0</v>
      </c>
      <c r="S82" s="362">
        <v>0</v>
      </c>
      <c r="T82" s="362">
        <v>0</v>
      </c>
      <c r="U82" s="362">
        <v>0</v>
      </c>
      <c r="V82" s="362">
        <v>0</v>
      </c>
      <c r="W82" s="362">
        <v>0</v>
      </c>
      <c r="X82" s="362">
        <v>0</v>
      </c>
      <c r="Y82" s="362">
        <v>0</v>
      </c>
      <c r="Z82" s="362">
        <v>0</v>
      </c>
      <c r="AA82" s="362">
        <v>0</v>
      </c>
      <c r="AB82" s="362">
        <v>0</v>
      </c>
      <c r="AC82" s="362">
        <v>0</v>
      </c>
      <c r="AD82" s="362">
        <v>0</v>
      </c>
      <c r="AE82" s="362">
        <v>0</v>
      </c>
      <c r="AF82" s="362">
        <v>0</v>
      </c>
      <c r="AG82" s="362">
        <v>0</v>
      </c>
      <c r="AH82" s="362">
        <v>0</v>
      </c>
      <c r="AI82" s="362">
        <v>0</v>
      </c>
      <c r="AJ82" s="362">
        <v>0</v>
      </c>
      <c r="AK82" s="362">
        <v>0</v>
      </c>
      <c r="AL82" s="362">
        <v>0</v>
      </c>
      <c r="AM82" s="362">
        <v>0</v>
      </c>
      <c r="AN82" s="362">
        <v>0</v>
      </c>
      <c r="AO82" s="362">
        <v>0</v>
      </c>
      <c r="AP82" s="362">
        <v>0</v>
      </c>
      <c r="AQ82" s="362">
        <v>0</v>
      </c>
      <c r="AR82" s="362">
        <v>0</v>
      </c>
      <c r="AS82" s="362">
        <v>0</v>
      </c>
      <c r="AT82" s="362">
        <v>0</v>
      </c>
      <c r="AU82" s="362">
        <v>0</v>
      </c>
      <c r="AV82" s="362">
        <v>0</v>
      </c>
      <c r="AW82" s="362">
        <v>0</v>
      </c>
      <c r="AX82" s="362">
        <v>0</v>
      </c>
      <c r="AY82" s="362">
        <v>0</v>
      </c>
      <c r="AZ82" s="431">
        <v>0</v>
      </c>
      <c r="BA82" s="365">
        <v>0</v>
      </c>
      <c r="BB82" s="97">
        <v>0</v>
      </c>
      <c r="BC82" s="97">
        <v>0</v>
      </c>
      <c r="BD82" s="97">
        <v>0</v>
      </c>
    </row>
    <row r="83" spans="1:57">
      <c r="A83" t="s">
        <v>171</v>
      </c>
      <c r="B83" s="362">
        <v>0.16075191202425607</v>
      </c>
      <c r="C83" s="362">
        <v>0.22295379463275469</v>
      </c>
      <c r="D83" s="362">
        <v>0.21567882517988785</v>
      </c>
      <c r="E83" s="362">
        <v>0.21031882155948686</v>
      </c>
      <c r="F83" s="362">
        <v>0.32323663845770789</v>
      </c>
      <c r="G83" s="362">
        <v>0.2762103452957404</v>
      </c>
      <c r="H83" s="362">
        <v>0.29867764854957574</v>
      </c>
      <c r="I83" s="362">
        <v>0.30956147893379071</v>
      </c>
      <c r="J83" s="362">
        <v>0.29064239489523347</v>
      </c>
      <c r="K83" s="362">
        <v>0.43124813323075362</v>
      </c>
      <c r="L83" s="362">
        <v>0.38077770738109096</v>
      </c>
      <c r="M83" s="362">
        <v>0.40472937502828282</v>
      </c>
      <c r="N83" s="362">
        <v>0.31513983798705586</v>
      </c>
      <c r="O83" s="362">
        <v>0.40899760148436276</v>
      </c>
      <c r="P83" s="362">
        <v>0.5195655518848693</v>
      </c>
      <c r="Q83" s="362">
        <v>0.43453296827623483</v>
      </c>
      <c r="R83" s="362">
        <v>0.58779630719101916</v>
      </c>
      <c r="S83" s="362">
        <v>0.38814363940806296</v>
      </c>
      <c r="T83" s="362">
        <v>0.51911820609132264</v>
      </c>
      <c r="U83" s="362">
        <v>0.45212992713942901</v>
      </c>
      <c r="V83" s="362">
        <v>0.72067837262976597</v>
      </c>
      <c r="W83" s="362">
        <v>0.70368828347739232</v>
      </c>
      <c r="X83" s="362">
        <v>0.89726456080010508</v>
      </c>
      <c r="Y83" s="362">
        <v>0.44966103996017381</v>
      </c>
      <c r="Z83" s="362">
        <v>0.67067226320314721</v>
      </c>
      <c r="AA83" s="362">
        <v>1.0598601620129389</v>
      </c>
      <c r="AB83" s="362">
        <v>0.78880526768339276</v>
      </c>
      <c r="AC83" s="362">
        <v>0.7008752319319338</v>
      </c>
      <c r="AD83" s="362">
        <v>0.95658890347105552</v>
      </c>
      <c r="AE83" s="362">
        <v>0.53086210797845657</v>
      </c>
      <c r="AF83" s="362">
        <v>0.62450174231795907</v>
      </c>
      <c r="AG83" s="362">
        <v>0.54857152554645205</v>
      </c>
      <c r="AH83" s="362">
        <v>0.63673620853509272</v>
      </c>
      <c r="AI83" s="362">
        <v>0.96832556455627072</v>
      </c>
      <c r="AJ83" s="362">
        <v>0.94113680590124993</v>
      </c>
      <c r="AK83" s="362">
        <v>0.90726184549938549</v>
      </c>
      <c r="AL83" s="362">
        <v>0.52720703330768681</v>
      </c>
      <c r="AM83" s="362">
        <v>0.73149687921437034</v>
      </c>
      <c r="AN83" s="362">
        <v>1.1054842263655655</v>
      </c>
      <c r="AO83" s="362">
        <v>0.9754898171697477</v>
      </c>
      <c r="AP83" s="362">
        <v>0.83117617368873264</v>
      </c>
      <c r="AQ83" s="362">
        <v>0.78461732972801457</v>
      </c>
      <c r="AR83" s="362">
        <v>0.8217516420781068</v>
      </c>
      <c r="AS83" s="362">
        <v>0.69468962913517396</v>
      </c>
      <c r="AT83" s="362">
        <v>0.63655049214825288</v>
      </c>
      <c r="AU83" s="362">
        <v>0.83313770715481417</v>
      </c>
      <c r="AV83" s="362">
        <v>1.0403373797348014</v>
      </c>
      <c r="AW83" s="362">
        <v>0.89809453772004888</v>
      </c>
      <c r="AX83" s="362">
        <v>0.97055414762184522</v>
      </c>
      <c r="AY83" s="362">
        <v>0.62257749920803485</v>
      </c>
      <c r="AZ83" s="431">
        <v>0.4855227646286806</v>
      </c>
      <c r="BA83" s="365">
        <v>0.55571704369469477</v>
      </c>
      <c r="BB83" s="97">
        <v>0.14144738720981587</v>
      </c>
      <c r="BC83" s="97">
        <v>-5.2341960733340853E-2</v>
      </c>
      <c r="BD83" s="97">
        <v>6.1048319508433821E-4</v>
      </c>
    </row>
    <row r="84" spans="1:57">
      <c r="A84" t="s">
        <v>172</v>
      </c>
      <c r="B84" s="362">
        <v>0.83100000000000007</v>
      </c>
      <c r="C84" s="362">
        <v>0.86299999999999999</v>
      </c>
      <c r="D84" s="362">
        <v>0.81300000000000006</v>
      </c>
      <c r="E84" s="362">
        <v>1.1839999999999999</v>
      </c>
      <c r="F84" s="362">
        <v>0.90200000000000002</v>
      </c>
      <c r="G84" s="362">
        <v>0.80500000000000005</v>
      </c>
      <c r="H84" s="362">
        <v>0.70000000000000007</v>
      </c>
      <c r="I84" s="362">
        <v>0.82400000000000007</v>
      </c>
      <c r="J84" s="362">
        <v>0.76800000000000002</v>
      </c>
      <c r="K84" s="362">
        <v>1.0660000000000001</v>
      </c>
      <c r="L84" s="362">
        <v>1.1890000000000001</v>
      </c>
      <c r="M84" s="362">
        <v>0.96799999999999997</v>
      </c>
      <c r="N84" s="362">
        <v>0.91100000000000003</v>
      </c>
      <c r="O84" s="362">
        <v>1.1240000000000001</v>
      </c>
      <c r="P84" s="362">
        <v>1.034</v>
      </c>
      <c r="Q84" s="362">
        <v>0.66300000000000003</v>
      </c>
      <c r="R84" s="362">
        <v>1.0840000000000001</v>
      </c>
      <c r="S84" s="362">
        <v>1.1239634339503055</v>
      </c>
      <c r="T84" s="362">
        <v>1.1286034303299046</v>
      </c>
      <c r="U84" s="362">
        <v>0.99228424673032156</v>
      </c>
      <c r="V84" s="362">
        <v>1.3579058243200381</v>
      </c>
      <c r="W84" s="362">
        <v>1.3870484681178386</v>
      </c>
      <c r="X84" s="362">
        <v>1.2465382178576228</v>
      </c>
      <c r="Y84" s="362">
        <v>1.0582814409195775</v>
      </c>
      <c r="Z84" s="362">
        <v>1.1004783454767573</v>
      </c>
      <c r="AA84" s="362">
        <v>1.4439016608589343</v>
      </c>
      <c r="AB84" s="362">
        <v>0.87198397972575115</v>
      </c>
      <c r="AC84" s="362">
        <v>1.4834574829162273</v>
      </c>
      <c r="AD84" s="362">
        <v>0.92972598090238134</v>
      </c>
      <c r="AE84" s="362">
        <v>1.1452968728786668</v>
      </c>
      <c r="AF84" s="362">
        <v>1.0950500067882474</v>
      </c>
      <c r="AG84" s="362">
        <v>1.0732348282572255</v>
      </c>
      <c r="AH84" s="362">
        <v>1.1869215278092002</v>
      </c>
      <c r="AI84" s="362">
        <v>1.403325790831329</v>
      </c>
      <c r="AJ84" s="362">
        <v>1.1429209847490562</v>
      </c>
      <c r="AK84" s="362">
        <v>1.0318095216545196</v>
      </c>
      <c r="AL84" s="362">
        <v>1.151807485178979</v>
      </c>
      <c r="AM84" s="362">
        <v>0.62879599040593492</v>
      </c>
      <c r="AN84" s="362">
        <v>0.68663551613340912</v>
      </c>
      <c r="AO84" s="362">
        <v>0.72631307417296187</v>
      </c>
      <c r="AP84" s="362">
        <v>0.90196881929673356</v>
      </c>
      <c r="AQ84" s="362">
        <v>0.92509186767434126</v>
      </c>
      <c r="AR84" s="362">
        <v>0.99958116486400472</v>
      </c>
      <c r="AS84" s="362">
        <v>0.97413766574647764</v>
      </c>
      <c r="AT84" s="362">
        <v>0.84814363940806103</v>
      </c>
      <c r="AU84" s="362">
        <v>0.94902022899035698</v>
      </c>
      <c r="AV84" s="362">
        <v>0.90503846676019006</v>
      </c>
      <c r="AW84" s="362">
        <v>1.2828793501380229</v>
      </c>
      <c r="AX84" s="362">
        <v>1.2270647599221567</v>
      </c>
      <c r="AY84" s="362">
        <v>0.97702470923654416</v>
      </c>
      <c r="AZ84" s="431">
        <v>1.0114827804679327</v>
      </c>
      <c r="BA84" s="365">
        <v>1.483343440286006</v>
      </c>
      <c r="BB84" s="97">
        <v>0.46249705671896124</v>
      </c>
      <c r="BC84" s="97">
        <v>1.1525177093479222E-2</v>
      </c>
      <c r="BD84" s="97">
        <v>1.6295275682253476E-3</v>
      </c>
    </row>
    <row r="85" spans="1:57">
      <c r="A85" t="s">
        <v>102</v>
      </c>
      <c r="B85" s="362">
        <v>0.248</v>
      </c>
      <c r="C85" s="362">
        <v>0.28800000000000003</v>
      </c>
      <c r="D85" s="362">
        <v>0.39400000000000002</v>
      </c>
      <c r="E85" s="362">
        <v>0.35699999999999998</v>
      </c>
      <c r="F85" s="362">
        <v>0.26700000000000002</v>
      </c>
      <c r="G85" s="362">
        <v>0.45300000000000001</v>
      </c>
      <c r="H85" s="362">
        <v>0.51900000000000002</v>
      </c>
      <c r="I85" s="362">
        <v>0.48599999999999999</v>
      </c>
      <c r="J85" s="362">
        <v>0.52700000000000002</v>
      </c>
      <c r="K85" s="362">
        <v>0.67400000000000004</v>
      </c>
      <c r="L85" s="362">
        <v>0.67200000000000004</v>
      </c>
      <c r="M85" s="362">
        <v>0.71799999999999997</v>
      </c>
      <c r="N85" s="362">
        <v>0.64700000000000002</v>
      </c>
      <c r="O85" s="362">
        <v>0.42499999999999999</v>
      </c>
      <c r="P85" s="362">
        <v>0.69300000000000006</v>
      </c>
      <c r="Q85" s="362">
        <v>0.30399999999999999</v>
      </c>
      <c r="R85" s="362">
        <v>0.63200000000000001</v>
      </c>
      <c r="S85" s="362">
        <v>0.80100000000000005</v>
      </c>
      <c r="T85" s="362">
        <v>0.76100000000000001</v>
      </c>
      <c r="U85" s="362">
        <v>0.92400000000000004</v>
      </c>
      <c r="V85" s="362">
        <v>0.83699999999999997</v>
      </c>
      <c r="W85" s="362">
        <v>1.2516857491967186</v>
      </c>
      <c r="X85" s="362">
        <v>0.91782368647327317</v>
      </c>
      <c r="Y85" s="362">
        <v>0.84132913970221868</v>
      </c>
      <c r="Z85" s="362">
        <v>1.2472756482780418</v>
      </c>
      <c r="AA85" s="362">
        <v>1.1087726840747569</v>
      </c>
      <c r="AB85" s="362">
        <v>1.0194483414038065</v>
      </c>
      <c r="AC85" s="362">
        <v>0.94106439788206186</v>
      </c>
      <c r="AD85" s="362">
        <v>0.81741888039100019</v>
      </c>
      <c r="AE85" s="362">
        <v>0.99642530660270234</v>
      </c>
      <c r="AF85" s="362">
        <v>1.4918339593609933</v>
      </c>
      <c r="AG85" s="362">
        <v>1.6325750101823713</v>
      </c>
      <c r="AH85" s="362">
        <v>1.6024799746571867</v>
      </c>
      <c r="AI85" s="362">
        <v>1.1514735031904739</v>
      </c>
      <c r="AJ85" s="362">
        <v>0.77152283115354725</v>
      </c>
      <c r="AK85" s="362">
        <v>1.3330868443680086</v>
      </c>
      <c r="AL85" s="362">
        <v>1.3971002851065699</v>
      </c>
      <c r="AM85" s="362">
        <v>1.6669547902430129</v>
      </c>
      <c r="AN85" s="362">
        <v>1.6309351948228203</v>
      </c>
      <c r="AO85" s="362">
        <v>1.3341842784088285</v>
      </c>
      <c r="AP85" s="362">
        <v>1.2832468208354026</v>
      </c>
      <c r="AQ85" s="362">
        <v>1.7988980404579737</v>
      </c>
      <c r="AR85" s="362">
        <v>1.8014565325609739</v>
      </c>
      <c r="AS85" s="362">
        <v>1.5727677965334599</v>
      </c>
      <c r="AT85" s="362">
        <v>1.5761723310856612</v>
      </c>
      <c r="AU85" s="362">
        <v>1.209836855681762</v>
      </c>
      <c r="AV85" s="362">
        <v>1.7954749513508552</v>
      </c>
      <c r="AW85" s="362">
        <v>1.9077741322351376</v>
      </c>
      <c r="AX85" s="362">
        <v>1.2246196316241973</v>
      </c>
      <c r="AY85" s="362">
        <v>1.1683877901977597</v>
      </c>
      <c r="AZ85" s="431">
        <v>0.85096008507941912</v>
      </c>
      <c r="BA85" s="365">
        <v>0.8017101869031964</v>
      </c>
      <c r="BB85" s="97">
        <v>-6.0449795554113117E-2</v>
      </c>
      <c r="BC85" s="97">
        <v>-4.0246069726363021E-2</v>
      </c>
      <c r="BD85" s="97">
        <v>8.8071906734826268E-4</v>
      </c>
    </row>
    <row r="86" spans="1:57">
      <c r="A86" t="s">
        <v>7</v>
      </c>
      <c r="B86" s="362">
        <v>7.6933520387382603E-2</v>
      </c>
      <c r="C86" s="362">
        <v>8.8247273385527097E-2</v>
      </c>
      <c r="D86" s="362">
        <v>9.7298275784042695E-2</v>
      </c>
      <c r="E86" s="362">
        <v>0.1086120287821872</v>
      </c>
      <c r="F86" s="362">
        <v>0.12218853237996059</v>
      </c>
      <c r="G86" s="362">
        <v>0.13576503597773401</v>
      </c>
      <c r="H86" s="362">
        <v>0.13893288681721447</v>
      </c>
      <c r="I86" s="362">
        <v>9.5488075304339573E-2</v>
      </c>
      <c r="J86" s="362">
        <v>9.5035525184413799E-2</v>
      </c>
      <c r="K86" s="362">
        <v>9.5035525184413799E-2</v>
      </c>
      <c r="L86" s="362">
        <v>0.113137529981445</v>
      </c>
      <c r="M86" s="362">
        <v>0.12603520839932972</v>
      </c>
      <c r="N86" s="362">
        <v>0.13576503597773401</v>
      </c>
      <c r="O86" s="362">
        <v>0.18102004797031199</v>
      </c>
      <c r="P86" s="362">
        <v>0.22627505996288999</v>
      </c>
      <c r="Q86" s="362">
        <v>0.33669728922478032</v>
      </c>
      <c r="R86" s="362">
        <v>0.34099651536407521</v>
      </c>
      <c r="S86" s="362">
        <v>0.35298909354210839</v>
      </c>
      <c r="T86" s="362">
        <v>0.27673439833461444</v>
      </c>
      <c r="U86" s="362">
        <v>0.36181382088066111</v>
      </c>
      <c r="V86" s="362">
        <v>0.33420826356518851</v>
      </c>
      <c r="W86" s="362">
        <v>0.31836900936778623</v>
      </c>
      <c r="X86" s="362">
        <v>0.31316468298863975</v>
      </c>
      <c r="Y86" s="362">
        <v>0.40525863239353599</v>
      </c>
      <c r="Z86" s="362">
        <v>0.86844368013757178</v>
      </c>
      <c r="AA86" s="362">
        <v>1.2148707969407564</v>
      </c>
      <c r="AB86" s="362">
        <v>1.429379553785576</v>
      </c>
      <c r="AC86" s="362">
        <v>1.6355161334117689</v>
      </c>
      <c r="AD86" s="362">
        <v>1.8022808526044187</v>
      </c>
      <c r="AE86" s="362">
        <v>2.0914603792369921</v>
      </c>
      <c r="AF86" s="362">
        <v>2.3944426845273021</v>
      </c>
      <c r="AG86" s="362">
        <v>2.7171109200343833</v>
      </c>
      <c r="AH86" s="362">
        <v>2.6376883739874089</v>
      </c>
      <c r="AI86" s="362">
        <v>2.5105217902882644</v>
      </c>
      <c r="AJ86" s="362">
        <v>3.1167126759288468</v>
      </c>
      <c r="AK86" s="362">
        <v>3.2925283975200124</v>
      </c>
      <c r="AL86" s="362">
        <v>4.120468841924227</v>
      </c>
      <c r="AM86" s="362">
        <v>4.1177535412046717</v>
      </c>
      <c r="AN86" s="362">
        <v>4.2960582884554297</v>
      </c>
      <c r="AO86" s="362">
        <v>4.0317690184187738</v>
      </c>
      <c r="AP86" s="362">
        <v>3.741458116486386</v>
      </c>
      <c r="AQ86" s="362">
        <v>4.4601077069285244</v>
      </c>
      <c r="AR86" s="362">
        <v>5.0769335203873629</v>
      </c>
      <c r="AS86" s="362">
        <v>5.8795311580757339</v>
      </c>
      <c r="AT86" s="362">
        <v>6.7830474725075529</v>
      </c>
      <c r="AU86" s="362">
        <v>6.2338779019776194</v>
      </c>
      <c r="AV86" s="362">
        <v>9.2600805539213091</v>
      </c>
      <c r="AW86" s="362">
        <v>11.946191790740777</v>
      </c>
      <c r="AX86" s="362">
        <v>12.927320450739868</v>
      </c>
      <c r="AY86" s="362">
        <v>13.576503597773399</v>
      </c>
      <c r="AZ86" s="431">
        <v>12.918561456938294</v>
      </c>
      <c r="BA86" s="365">
        <v>13.695348674028095</v>
      </c>
      <c r="BB86" s="97">
        <v>5.7233015773945795E-2</v>
      </c>
      <c r="BC86" s="97">
        <v>0.13192415241003519</v>
      </c>
      <c r="BD86" s="97">
        <v>1.5045031120024553E-2</v>
      </c>
    </row>
    <row r="87" spans="1:57">
      <c r="A87" t="s">
        <v>55</v>
      </c>
      <c r="B87" s="362">
        <v>2.340414465559971</v>
      </c>
      <c r="C87" s="362">
        <v>2.3512027173588579</v>
      </c>
      <c r="D87" s="362">
        <v>2.4017569554907303</v>
      </c>
      <c r="E87" s="362">
        <v>2.4071365545313244</v>
      </c>
      <c r="F87" s="362">
        <v>2.4471727132859065</v>
      </c>
      <c r="G87" s="362">
        <v>2.5032328571968443</v>
      </c>
      <c r="H87" s="362">
        <v>2.5774088539384832</v>
      </c>
      <c r="I87" s="362">
        <v>2.6733393422400615</v>
      </c>
      <c r="J87" s="362">
        <v>2.6668911818562995</v>
      </c>
      <c r="K87" s="362">
        <v>2.8188233898483337</v>
      </c>
      <c r="L87" s="362">
        <v>2.9208013515296152</v>
      </c>
      <c r="M87" s="362">
        <v>3.0238142492080327</v>
      </c>
      <c r="N87" s="362">
        <v>3.0807072211046704</v>
      </c>
      <c r="O87" s="362">
        <v>3.2093658625492099</v>
      </c>
      <c r="P87" s="362">
        <v>3.4337325428851355</v>
      </c>
      <c r="Q87" s="362">
        <v>3.45122282225296</v>
      </c>
      <c r="R87" s="362">
        <v>3.5111044409085799</v>
      </c>
      <c r="S87" s="362">
        <v>3.6262879984022542</v>
      </c>
      <c r="T87" s="362">
        <v>3.5593379949582533</v>
      </c>
      <c r="U87" s="362">
        <v>3.890229638741832</v>
      </c>
      <c r="V87" s="362">
        <v>4.3246586855567308</v>
      </c>
      <c r="W87" s="362">
        <v>4.6234479432511115</v>
      </c>
      <c r="X87" s="362">
        <v>4.7461673941752496</v>
      </c>
      <c r="Y87" s="362">
        <v>5.2943703375337989</v>
      </c>
      <c r="Z87" s="362">
        <v>5.4437914372488754</v>
      </c>
      <c r="AA87" s="362">
        <v>5.7547836339408702</v>
      </c>
      <c r="AB87" s="362">
        <v>5.5826935862562594</v>
      </c>
      <c r="AC87" s="362">
        <v>5.3176963995180824</v>
      </c>
      <c r="AD87" s="362">
        <v>5.4426083414037896</v>
      </c>
      <c r="AE87" s="362">
        <v>5.7664661377041231</v>
      </c>
      <c r="AF87" s="362">
        <v>5.9648262430248771</v>
      </c>
      <c r="AG87" s="362">
        <v>5.4534615296079565</v>
      </c>
      <c r="AH87" s="362">
        <v>4.981078406929849</v>
      </c>
      <c r="AI87" s="362">
        <v>5.1233236295456512</v>
      </c>
      <c r="AJ87" s="362">
        <v>5.4158807316342816</v>
      </c>
      <c r="AK87" s="362">
        <v>5.6035731053683646</v>
      </c>
      <c r="AL87" s="362">
        <v>5.8294443238120675</v>
      </c>
      <c r="AM87" s="362">
        <v>5.8219985926442996</v>
      </c>
      <c r="AN87" s="362">
        <v>6.2418638254081937</v>
      </c>
      <c r="AO87" s="362">
        <v>6.4149350496248365</v>
      </c>
      <c r="AP87" s="362">
        <v>6.9453401180803995</v>
      </c>
      <c r="AQ87" s="362">
        <v>7.6704158917534091</v>
      </c>
      <c r="AR87" s="362">
        <v>8.2381181572668467</v>
      </c>
      <c r="AS87" s="362">
        <v>8.7167818308628302</v>
      </c>
      <c r="AT87" s="362">
        <v>8.608976842559013</v>
      </c>
      <c r="AU87" s="362">
        <v>10.577266940570022</v>
      </c>
      <c r="AV87" s="362">
        <v>11.66468708768506</v>
      </c>
      <c r="AW87" s="362">
        <v>11.552564422863792</v>
      </c>
      <c r="AX87" s="362">
        <v>13.640814569138039</v>
      </c>
      <c r="AY87" s="362">
        <v>13.051661028856739</v>
      </c>
      <c r="AZ87" s="431">
        <v>13.279890959043316</v>
      </c>
      <c r="BA87" s="365">
        <v>13.841994512207016</v>
      </c>
      <c r="BB87" s="97">
        <v>3.9479533201249417E-2</v>
      </c>
      <c r="BC87" s="97">
        <v>6.696481751519201E-2</v>
      </c>
      <c r="BD87" s="97">
        <v>1.5206128968026623E-2</v>
      </c>
    </row>
    <row r="88" spans="1:57">
      <c r="A88" s="175" t="s">
        <v>86</v>
      </c>
      <c r="B88" s="369">
        <v>34.067429128183861</v>
      </c>
      <c r="C88" s="369">
        <v>36.970580008393839</v>
      </c>
      <c r="D88" s="369">
        <v>34.851517737497339</v>
      </c>
      <c r="E88" s="369">
        <v>37.210223579919386</v>
      </c>
      <c r="F88" s="369">
        <v>39.684871541181096</v>
      </c>
      <c r="G88" s="369">
        <v>40.530088267433527</v>
      </c>
      <c r="H88" s="369">
        <v>44.053924036995014</v>
      </c>
      <c r="I88" s="369">
        <v>46.071643772705741</v>
      </c>
      <c r="J88" s="369">
        <v>44.616697354639939</v>
      </c>
      <c r="K88" s="369">
        <v>48.686103131190762</v>
      </c>
      <c r="L88" s="369">
        <v>51.925988382265956</v>
      </c>
      <c r="M88" s="369">
        <v>52.656938541869877</v>
      </c>
      <c r="N88" s="369">
        <v>51.098259336822153</v>
      </c>
      <c r="O88" s="369">
        <v>53.201054996729368</v>
      </c>
      <c r="P88" s="369">
        <v>57.739230154197571</v>
      </c>
      <c r="Q88" s="369">
        <v>61.461417976492498</v>
      </c>
      <c r="R88" s="369">
        <v>65.370163765658049</v>
      </c>
      <c r="S88" s="369">
        <v>63.311554732357123</v>
      </c>
      <c r="T88" s="369">
        <v>68.028946799663629</v>
      </c>
      <c r="U88" s="369">
        <v>67.24083254338214</v>
      </c>
      <c r="V88" s="369">
        <v>72.342366119559415</v>
      </c>
      <c r="W88" s="369">
        <v>73.060927919806986</v>
      </c>
      <c r="X88" s="369">
        <v>74.231896692102666</v>
      </c>
      <c r="Y88" s="369">
        <v>80.02648355314895</v>
      </c>
      <c r="Z88" s="369">
        <v>87.617933559414922</v>
      </c>
      <c r="AA88" s="369">
        <v>90.257281855880777</v>
      </c>
      <c r="AB88" s="369">
        <v>92.694276718887863</v>
      </c>
      <c r="AC88" s="369">
        <v>90.892118896127045</v>
      </c>
      <c r="AD88" s="369">
        <v>99.977702166000881</v>
      </c>
      <c r="AE88" s="369">
        <v>100.94903392780114</v>
      </c>
      <c r="AF88" s="369">
        <v>109.19244530621197</v>
      </c>
      <c r="AG88" s="369">
        <v>107.16561898707982</v>
      </c>
      <c r="AH88" s="369">
        <v>106.77415290947872</v>
      </c>
      <c r="AI88" s="369">
        <v>115.68069278884897</v>
      </c>
      <c r="AJ88" s="369">
        <v>112.91494713719295</v>
      </c>
      <c r="AK88" s="369">
        <v>117.42575221739156</v>
      </c>
      <c r="AL88" s="369">
        <v>129.22427947108707</v>
      </c>
      <c r="AM88" s="369">
        <v>131.68879403740115</v>
      </c>
      <c r="AN88" s="369">
        <v>134.70853736527647</v>
      </c>
      <c r="AO88" s="369">
        <v>154.70989005660454</v>
      </c>
      <c r="AP88" s="369">
        <v>164.61510976051849</v>
      </c>
      <c r="AQ88" s="369">
        <v>181.17278951597677</v>
      </c>
      <c r="AR88" s="369">
        <v>192.85450483872046</v>
      </c>
      <c r="AS88" s="369">
        <v>225.51912915324414</v>
      </c>
      <c r="AT88" s="369">
        <v>218.5452611169589</v>
      </c>
      <c r="AU88" s="369">
        <v>247.73743202675934</v>
      </c>
      <c r="AV88" s="369">
        <v>252.48646068869834</v>
      </c>
      <c r="AW88" s="369">
        <v>289.40870586534362</v>
      </c>
      <c r="AX88" s="369">
        <v>308.77606210687571</v>
      </c>
      <c r="AY88" s="369">
        <v>341.47730017408838</v>
      </c>
      <c r="AZ88" s="369">
        <v>354.65018261356039</v>
      </c>
      <c r="BA88" s="369">
        <v>368.1085797000963</v>
      </c>
      <c r="BB88" s="270">
        <v>3.5112447561836291E-2</v>
      </c>
      <c r="BC88" s="270">
        <v>7.9774455869362049E-2</v>
      </c>
      <c r="BD88" s="270">
        <v>0.40438583704251779</v>
      </c>
      <c r="BE88" s="86"/>
    </row>
    <row r="89" spans="1:57">
      <c r="B89" s="362"/>
      <c r="C89" s="362"/>
      <c r="D89" s="362"/>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2"/>
      <c r="AC89" s="362"/>
      <c r="AD89" s="362"/>
      <c r="AE89" s="362"/>
      <c r="AF89" s="362"/>
      <c r="AG89" s="362"/>
      <c r="AH89" s="362"/>
      <c r="AI89" s="362"/>
      <c r="AJ89" s="362"/>
      <c r="AK89" s="362"/>
      <c r="AL89" s="362"/>
      <c r="AM89" s="362"/>
      <c r="AN89" s="362"/>
      <c r="AO89" s="362"/>
      <c r="AP89" s="362"/>
      <c r="AQ89" s="362"/>
      <c r="AR89" s="362"/>
      <c r="AS89" s="362"/>
      <c r="AT89" s="362"/>
      <c r="AU89" s="362"/>
      <c r="AV89" s="362"/>
      <c r="AW89" s="362"/>
      <c r="AX89" s="362"/>
      <c r="AY89" s="362"/>
      <c r="AZ89" s="431"/>
      <c r="BA89" s="365"/>
      <c r="BB89" s="97"/>
      <c r="BC89" s="97"/>
      <c r="BD89" s="97"/>
    </row>
    <row r="90" spans="1:57">
      <c r="A90" s="449" t="s">
        <v>343</v>
      </c>
      <c r="B90" s="450">
        <v>208.15016208998685</v>
      </c>
      <c r="C90" s="450">
        <v>223.20117235991515</v>
      </c>
      <c r="D90" s="450">
        <v>228.39540127787373</v>
      </c>
      <c r="E90" s="450">
        <v>239.67149052166519</v>
      </c>
      <c r="F90" s="450">
        <v>254.0193121153043</v>
      </c>
      <c r="G90" s="450">
        <v>265.82238480266335</v>
      </c>
      <c r="H90" s="450">
        <v>276.50421552630172</v>
      </c>
      <c r="I90" s="450">
        <v>288.99791734674238</v>
      </c>
      <c r="J90" s="450">
        <v>292.60674540929858</v>
      </c>
      <c r="K90" s="450">
        <v>321.1702314057332</v>
      </c>
      <c r="L90" s="450">
        <v>326.02545662564847</v>
      </c>
      <c r="M90" s="450">
        <v>324.8588802495662</v>
      </c>
      <c r="N90" s="450">
        <v>333.30231776186776</v>
      </c>
      <c r="O90" s="450">
        <v>359.58286243383861</v>
      </c>
      <c r="P90" s="450">
        <v>377.47990014452648</v>
      </c>
      <c r="Q90" s="450">
        <v>384.56338936412152</v>
      </c>
      <c r="R90" s="450">
        <v>390.57558623146173</v>
      </c>
      <c r="S90" s="450">
        <v>406.8303777750466</v>
      </c>
      <c r="T90" s="450">
        <v>425.60414944893819</v>
      </c>
      <c r="U90" s="450">
        <v>439.65316188051645</v>
      </c>
      <c r="V90" s="450">
        <v>447.78871971906563</v>
      </c>
      <c r="W90" s="450">
        <v>453.11456599559131</v>
      </c>
      <c r="X90" s="450">
        <v>460.61138492396071</v>
      </c>
      <c r="Y90" s="450">
        <v>473.08079506754234</v>
      </c>
      <c r="Z90" s="450">
        <v>472.1132084191795</v>
      </c>
      <c r="AA90" s="450">
        <v>487.48667387460836</v>
      </c>
      <c r="AB90" s="450">
        <v>500.31986640024513</v>
      </c>
      <c r="AC90" s="450">
        <v>499.54616153281779</v>
      </c>
      <c r="AD90" s="450">
        <v>529.76508910689927</v>
      </c>
      <c r="AE90" s="450">
        <v>533.92282505390472</v>
      </c>
      <c r="AF90" s="450">
        <v>562.29817395232794</v>
      </c>
      <c r="AG90" s="450">
        <v>569.79288870258699</v>
      </c>
      <c r="AH90" s="450">
        <v>579.98874162193977</v>
      </c>
      <c r="AI90" s="450">
        <v>587.0651456527952</v>
      </c>
      <c r="AJ90" s="450">
        <v>591.08572275206677</v>
      </c>
      <c r="AK90" s="450">
        <v>601.10761955564533</v>
      </c>
      <c r="AL90" s="450">
        <v>585.48374031595074</v>
      </c>
      <c r="AM90" s="450">
        <v>596.3211892463886</v>
      </c>
      <c r="AN90" s="450">
        <v>594.35812560976183</v>
      </c>
      <c r="AO90" s="450">
        <v>634.41216690768999</v>
      </c>
      <c r="AP90" s="450">
        <v>660.76552868938472</v>
      </c>
      <c r="AQ90" s="450">
        <v>687.50059319535001</v>
      </c>
      <c r="AR90" s="450">
        <v>697.77158389992087</v>
      </c>
      <c r="AS90" s="450">
        <v>739.25196138453384</v>
      </c>
      <c r="AT90" s="450">
        <v>736.67677667195744</v>
      </c>
      <c r="AU90" s="450">
        <v>778.67025828609621</v>
      </c>
      <c r="AV90" s="450">
        <v>792.33573381202064</v>
      </c>
      <c r="AW90" s="450">
        <v>832.08017346540521</v>
      </c>
      <c r="AX90" s="450">
        <v>859.21074774365127</v>
      </c>
      <c r="AY90" s="450">
        <v>879.31792122755326</v>
      </c>
      <c r="AZ90" s="450">
        <v>883.21536054562853</v>
      </c>
      <c r="BA90" s="450">
        <v>910.29048492960146</v>
      </c>
      <c r="BB90" s="451">
        <v>2.7839180577993838E-2</v>
      </c>
      <c r="BC90" s="451">
        <v>2.9442096126178763E-2</v>
      </c>
      <c r="BD90" s="451">
        <v>1</v>
      </c>
      <c r="BE90" s="344"/>
    </row>
    <row r="91" spans="1:57">
      <c r="A91" t="s">
        <v>390</v>
      </c>
      <c r="B91" s="362">
        <v>160.08787736165959</v>
      </c>
      <c r="C91" s="362">
        <v>170.58365274732148</v>
      </c>
      <c r="D91" s="362">
        <v>175.33321873118587</v>
      </c>
      <c r="E91" s="362">
        <v>179.26842253233264</v>
      </c>
      <c r="F91" s="362">
        <v>188.40313421905086</v>
      </c>
      <c r="G91" s="362">
        <v>192.86638649608645</v>
      </c>
      <c r="H91" s="362">
        <v>199.80822769396377</v>
      </c>
      <c r="I91" s="362">
        <v>207.93099299872887</v>
      </c>
      <c r="J91" s="362">
        <v>208.1313881952064</v>
      </c>
      <c r="K91" s="362">
        <v>227.4501607700291</v>
      </c>
      <c r="L91" s="362">
        <v>228.94839867059883</v>
      </c>
      <c r="M91" s="362">
        <v>220.58820217836512</v>
      </c>
      <c r="N91" s="362">
        <v>219.38502556862392</v>
      </c>
      <c r="O91" s="362">
        <v>235.80098677410751</v>
      </c>
      <c r="P91" s="362">
        <v>243.08888720348159</v>
      </c>
      <c r="Q91" s="362">
        <v>241.82337518507609</v>
      </c>
      <c r="R91" s="362">
        <v>243.03071440704645</v>
      </c>
      <c r="S91" s="362">
        <v>258.59390780502582</v>
      </c>
      <c r="T91" s="362">
        <v>271.42343040807566</v>
      </c>
      <c r="U91" s="362">
        <v>270.61913680544302</v>
      </c>
      <c r="V91" s="362">
        <v>269.53623023132826</v>
      </c>
      <c r="W91" s="362">
        <v>266.70934757776041</v>
      </c>
      <c r="X91" s="362">
        <v>268.08958333817048</v>
      </c>
      <c r="Y91" s="362">
        <v>269.34049271454523</v>
      </c>
      <c r="Z91" s="362">
        <v>262.73146457600984</v>
      </c>
      <c r="AA91" s="362">
        <v>271.39932908005079</v>
      </c>
      <c r="AB91" s="362">
        <v>275.08924320833808</v>
      </c>
      <c r="AC91" s="362">
        <v>273.62314865656396</v>
      </c>
      <c r="AD91" s="362">
        <v>289.9277917718461</v>
      </c>
      <c r="AE91" s="362">
        <v>279.66512252603223</v>
      </c>
      <c r="AF91" s="362">
        <v>298.67868657282935</v>
      </c>
      <c r="AG91" s="362">
        <v>306.45900325727905</v>
      </c>
      <c r="AH91" s="362">
        <v>311.95910054191512</v>
      </c>
      <c r="AI91" s="362">
        <v>306.52877800560674</v>
      </c>
      <c r="AJ91" s="362">
        <v>308.41720238641437</v>
      </c>
      <c r="AK91" s="362">
        <v>309.34695558335301</v>
      </c>
      <c r="AL91" s="362">
        <v>285.94201243473623</v>
      </c>
      <c r="AM91" s="362">
        <v>290.98882302314996</v>
      </c>
      <c r="AN91" s="362">
        <v>284.12797144154405</v>
      </c>
      <c r="AO91" s="362">
        <v>290.24560773425367</v>
      </c>
      <c r="AP91" s="362">
        <v>292.48948545786197</v>
      </c>
      <c r="AQ91" s="362">
        <v>297.00498111479402</v>
      </c>
      <c r="AR91" s="362">
        <v>288.9559826610477</v>
      </c>
      <c r="AS91" s="362">
        <v>300.51556003721555</v>
      </c>
      <c r="AT91" s="362">
        <v>297.66218625895374</v>
      </c>
      <c r="AU91" s="362">
        <v>306.3705459852315</v>
      </c>
      <c r="AV91" s="362">
        <v>313.1312765522373</v>
      </c>
      <c r="AW91" s="362">
        <v>314.32496064419144</v>
      </c>
      <c r="AX91" s="362">
        <v>318.75096428305056</v>
      </c>
      <c r="AY91" s="362">
        <v>314.22920553566001</v>
      </c>
      <c r="AZ91" s="431">
        <v>309.85236355708736</v>
      </c>
      <c r="BA91" s="365">
        <v>316.84493471779376</v>
      </c>
      <c r="BB91" s="97">
        <v>1.9773528745836932E-2</v>
      </c>
      <c r="BC91" s="97">
        <v>5.783381406210486E-3</v>
      </c>
      <c r="BD91" s="97">
        <v>0.34807013800907455</v>
      </c>
    </row>
    <row r="92" spans="1:57">
      <c r="A92" t="s">
        <v>391</v>
      </c>
      <c r="B92" s="362">
        <v>48.062284728327214</v>
      </c>
      <c r="C92" s="362">
        <v>52.617519612593682</v>
      </c>
      <c r="D92" s="362">
        <v>53.0621825466879</v>
      </c>
      <c r="E92" s="362">
        <v>60.403067989332591</v>
      </c>
      <c r="F92" s="362">
        <v>65.616177896253518</v>
      </c>
      <c r="G92" s="362">
        <v>72.955998306576788</v>
      </c>
      <c r="H92" s="362">
        <v>76.695987832338005</v>
      </c>
      <c r="I92" s="362">
        <v>81.0669243480136</v>
      </c>
      <c r="J92" s="362">
        <v>84.475357214092114</v>
      </c>
      <c r="K92" s="362">
        <v>93.720070635704218</v>
      </c>
      <c r="L92" s="362">
        <v>97.077057955049597</v>
      </c>
      <c r="M92" s="362">
        <v>104.27067807120106</v>
      </c>
      <c r="N92" s="362">
        <v>113.91729219324394</v>
      </c>
      <c r="O92" s="362">
        <v>123.7818756597309</v>
      </c>
      <c r="P92" s="362">
        <v>134.39101294104489</v>
      </c>
      <c r="Q92" s="362">
        <v>142.74001417904543</v>
      </c>
      <c r="R92" s="362">
        <v>147.5448718244154</v>
      </c>
      <c r="S92" s="362">
        <v>148.23646997002092</v>
      </c>
      <c r="T92" s="362">
        <v>154.18071904086258</v>
      </c>
      <c r="U92" s="362">
        <v>169.03402507507343</v>
      </c>
      <c r="V92" s="362">
        <v>178.25248948773748</v>
      </c>
      <c r="W92" s="362">
        <v>186.40521841783092</v>
      </c>
      <c r="X92" s="362">
        <v>192.52180158579026</v>
      </c>
      <c r="Y92" s="362">
        <v>203.74030235299711</v>
      </c>
      <c r="Z92" s="362">
        <v>209.3817438431696</v>
      </c>
      <c r="AA92" s="362">
        <v>216.08734479455765</v>
      </c>
      <c r="AB92" s="362">
        <v>225.23062319190691</v>
      </c>
      <c r="AC92" s="362">
        <v>225.92301287625367</v>
      </c>
      <c r="AD92" s="362">
        <v>239.83729733505297</v>
      </c>
      <c r="AE92" s="362">
        <v>254.2577025278724</v>
      </c>
      <c r="AF92" s="362">
        <v>263.61948737949859</v>
      </c>
      <c r="AG92" s="362">
        <v>263.33388544530794</v>
      </c>
      <c r="AH92" s="362">
        <v>268.02964108002487</v>
      </c>
      <c r="AI92" s="362">
        <v>280.53636764718874</v>
      </c>
      <c r="AJ92" s="362">
        <v>282.66852036565285</v>
      </c>
      <c r="AK92" s="362">
        <v>291.76066397229255</v>
      </c>
      <c r="AL92" s="362">
        <v>299.54172788121485</v>
      </c>
      <c r="AM92" s="362">
        <v>305.33236622323864</v>
      </c>
      <c r="AN92" s="362">
        <v>310.23015416821806</v>
      </c>
      <c r="AO92" s="362">
        <v>344.16655917343644</v>
      </c>
      <c r="AP92" s="362">
        <v>368.27604323152235</v>
      </c>
      <c r="AQ92" s="362">
        <v>390.49561208055565</v>
      </c>
      <c r="AR92" s="362">
        <v>408.815601238873</v>
      </c>
      <c r="AS92" s="362">
        <v>438.73640134731824</v>
      </c>
      <c r="AT92" s="362">
        <v>439.01459041300427</v>
      </c>
      <c r="AU92" s="362">
        <v>472.29971230086483</v>
      </c>
      <c r="AV92" s="362">
        <v>479.20445725978374</v>
      </c>
      <c r="AW92" s="362">
        <v>517.75521282121474</v>
      </c>
      <c r="AX92" s="362">
        <v>540.45978346060065</v>
      </c>
      <c r="AY92" s="362">
        <v>565.08871569189375</v>
      </c>
      <c r="AZ92" s="431">
        <v>573.36299698854066</v>
      </c>
      <c r="BA92" s="365">
        <v>593.4455502118085</v>
      </c>
      <c r="BB92" s="97">
        <v>3.2197957298762292E-2</v>
      </c>
      <c r="BC92" s="97">
        <v>4.5263100382292532E-2</v>
      </c>
      <c r="BD92" s="97">
        <v>0.6519298619909264</v>
      </c>
    </row>
    <row r="93" spans="1:57">
      <c r="A93" t="s">
        <v>392</v>
      </c>
      <c r="B93" s="366">
        <v>49.064281294640672</v>
      </c>
      <c r="C93" s="366">
        <v>53.336785690547956</v>
      </c>
      <c r="D93" s="366">
        <v>51.520692792979268</v>
      </c>
      <c r="E93" s="366">
        <v>52.262836694774968</v>
      </c>
      <c r="F93" s="366">
        <v>51.270471771157673</v>
      </c>
      <c r="G93" s="366">
        <v>54.35230678921166</v>
      </c>
      <c r="H93" s="366">
        <v>53.809488365119186</v>
      </c>
      <c r="I93" s="366">
        <v>56.17545403896402</v>
      </c>
      <c r="J93" s="366">
        <v>56.034442589445995</v>
      </c>
      <c r="K93" s="366">
        <v>60.552891049244209</v>
      </c>
      <c r="L93" s="366">
        <v>60.80516312374769</v>
      </c>
      <c r="M93" s="366">
        <v>53.446581070239802</v>
      </c>
      <c r="N93" s="366">
        <v>70.646702670456989</v>
      </c>
      <c r="O93" s="366">
        <v>68.893773475808814</v>
      </c>
      <c r="P93" s="366">
        <v>72.309606161629759</v>
      </c>
      <c r="Q93" s="366">
        <v>68.640640294422596</v>
      </c>
      <c r="R93" s="366">
        <v>67.772525196756334</v>
      </c>
      <c r="S93" s="366">
        <v>66.74812447139621</v>
      </c>
      <c r="T93" s="366">
        <v>68.198154609405705</v>
      </c>
      <c r="U93" s="366">
        <v>69.225260068668646</v>
      </c>
      <c r="V93" s="366">
        <v>70.224139891012896</v>
      </c>
      <c r="W93" s="366">
        <v>66.825276732112513</v>
      </c>
      <c r="X93" s="366">
        <v>73.124006606317266</v>
      </c>
      <c r="Y93" s="366">
        <v>77.011617699829216</v>
      </c>
      <c r="Z93" s="366">
        <v>63.088180167059349</v>
      </c>
      <c r="AA93" s="366">
        <v>66.060394334209406</v>
      </c>
      <c r="AB93" s="366">
        <v>69.07394109561902</v>
      </c>
      <c r="AC93" s="366">
        <v>72.019710926388086</v>
      </c>
      <c r="AD93" s="366">
        <v>73.64384044751236</v>
      </c>
      <c r="AE93" s="366">
        <v>75.888587993799348</v>
      </c>
      <c r="AF93" s="366">
        <v>75.595655984335082</v>
      </c>
      <c r="AG93" s="366">
        <v>75.189476667018397</v>
      </c>
      <c r="AH93" s="366">
        <v>77.54539803008106</v>
      </c>
      <c r="AI93" s="366">
        <v>80.69537345917125</v>
      </c>
      <c r="AJ93" s="366">
        <v>80.784772844127275</v>
      </c>
      <c r="AK93" s="366">
        <v>83.524953897491415</v>
      </c>
      <c r="AL93" s="366">
        <v>86.67022935495369</v>
      </c>
      <c r="AM93" s="366">
        <v>73.277777910607384</v>
      </c>
      <c r="AN93" s="366">
        <v>70.104138634982078</v>
      </c>
      <c r="AO93" s="366">
        <v>74.62365607919989</v>
      </c>
      <c r="AP93" s="366">
        <v>70.677054145675427</v>
      </c>
      <c r="AQ93" s="366">
        <v>71.501585322959428</v>
      </c>
      <c r="AR93" s="366">
        <v>71.376424143918157</v>
      </c>
      <c r="AS93" s="366">
        <v>75.426325172802621</v>
      </c>
      <c r="AT93" s="366">
        <v>76.076224428841627</v>
      </c>
      <c r="AU93" s="366">
        <v>85.639032069231646</v>
      </c>
      <c r="AV93" s="366">
        <v>71.07064441648329</v>
      </c>
      <c r="AW93" s="366">
        <v>76.296311415948878</v>
      </c>
      <c r="AX93" s="366">
        <v>83.932182057655538</v>
      </c>
      <c r="AY93" s="366">
        <v>84.744169306954205</v>
      </c>
      <c r="AZ93" s="432">
        <v>77.170851464688127</v>
      </c>
      <c r="BA93" s="367">
        <v>78.697615392755253</v>
      </c>
      <c r="BB93" s="368">
        <v>1.6997909133908085E-2</v>
      </c>
      <c r="BC93" s="368">
        <v>8.8288308584409947E-3</v>
      </c>
      <c r="BD93" s="368">
        <v>8.6453298914622223E-2</v>
      </c>
    </row>
    <row r="94" spans="1:57">
      <c r="A94" s="7" t="s">
        <v>507</v>
      </c>
      <c r="B94" s="371">
        <v>0</v>
      </c>
      <c r="C94" s="371">
        <v>0</v>
      </c>
      <c r="D94" s="371">
        <v>0</v>
      </c>
      <c r="E94" s="371">
        <v>0</v>
      </c>
      <c r="F94" s="371">
        <v>0</v>
      </c>
      <c r="G94" s="371">
        <v>0</v>
      </c>
      <c r="H94" s="371">
        <v>0</v>
      </c>
      <c r="I94" s="371">
        <v>0</v>
      </c>
      <c r="J94" s="371">
        <v>0</v>
      </c>
      <c r="K94" s="371">
        <v>0</v>
      </c>
      <c r="L94" s="371">
        <v>0</v>
      </c>
      <c r="M94" s="371">
        <v>0</v>
      </c>
      <c r="N94" s="371">
        <v>0</v>
      </c>
      <c r="O94" s="371">
        <v>0</v>
      </c>
      <c r="P94" s="371">
        <v>0</v>
      </c>
      <c r="Q94" s="371">
        <v>0</v>
      </c>
      <c r="R94" s="371">
        <v>0</v>
      </c>
      <c r="S94" s="371">
        <v>0</v>
      </c>
      <c r="T94" s="371">
        <v>0</v>
      </c>
      <c r="U94" s="371">
        <v>0</v>
      </c>
      <c r="V94" s="371">
        <v>46.479000000000006</v>
      </c>
      <c r="W94" s="371">
        <v>46.603999999999999</v>
      </c>
      <c r="X94" s="371">
        <v>46.924000000000007</v>
      </c>
      <c r="Y94" s="371">
        <v>49.294000000000004</v>
      </c>
      <c r="Z94" s="371">
        <v>47.38</v>
      </c>
      <c r="AA94" s="371">
        <v>49.94320120378331</v>
      </c>
      <c r="AB94" s="371">
        <v>50.712880979318449</v>
      </c>
      <c r="AC94" s="371">
        <v>50.714926551115518</v>
      </c>
      <c r="AD94" s="371">
        <v>53.102996967914166</v>
      </c>
      <c r="AE94" s="371">
        <v>53.97845187129473</v>
      </c>
      <c r="AF94" s="371">
        <v>52.324560211793433</v>
      </c>
      <c r="AG94" s="371">
        <v>46.92144730053851</v>
      </c>
      <c r="AH94" s="371">
        <v>47.061628275331479</v>
      </c>
      <c r="AI94" s="371">
        <v>48.526994614653553</v>
      </c>
      <c r="AJ94" s="371">
        <v>49.349533511336361</v>
      </c>
      <c r="AK94" s="371">
        <v>50.036865728379389</v>
      </c>
      <c r="AL94" s="371">
        <v>52.242073222609378</v>
      </c>
      <c r="AM94" s="371">
        <v>49.821642394895058</v>
      </c>
      <c r="AN94" s="371">
        <v>49.191560935873476</v>
      </c>
      <c r="AO94" s="371">
        <v>54.327348056297033</v>
      </c>
      <c r="AP94" s="371">
        <v>54.215952255962129</v>
      </c>
      <c r="AQ94" s="371">
        <v>54.327051115535831</v>
      </c>
      <c r="AR94" s="371">
        <v>54.169006290446454</v>
      </c>
      <c r="AS94" s="371">
        <v>51.578291170746958</v>
      </c>
      <c r="AT94" s="371">
        <v>53.144951803412013</v>
      </c>
      <c r="AU94" s="371">
        <v>52.986086346562665</v>
      </c>
      <c r="AV94" s="371">
        <v>51.917024935511414</v>
      </c>
      <c r="AW94" s="371">
        <v>51.914264379779858</v>
      </c>
      <c r="AX94" s="371">
        <v>55.833144770783143</v>
      </c>
      <c r="AY94" s="371">
        <v>53.59840702357765</v>
      </c>
      <c r="AZ94" s="433">
        <v>51.729821242702428</v>
      </c>
      <c r="BA94" s="369">
        <v>56.183023011189299</v>
      </c>
      <c r="BB94" s="280">
        <v>8.3118327839581729E-2</v>
      </c>
      <c r="BC94" s="280">
        <v>-4.683075922140123E-3</v>
      </c>
      <c r="BD94" s="280">
        <v>6.1719883862714757E-2</v>
      </c>
    </row>
    <row r="95" spans="1:57">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60"/>
      <c r="BA95" s="125"/>
      <c r="BB95" s="48"/>
      <c r="BC95" s="48"/>
      <c r="BD95" s="48"/>
    </row>
    <row r="96" spans="1:57">
      <c r="A96" s="10" t="s">
        <v>608</v>
      </c>
    </row>
    <row r="97" spans="1:1">
      <c r="A97" t="s">
        <v>429</v>
      </c>
    </row>
    <row r="98" spans="1:1">
      <c r="A98" t="s">
        <v>273</v>
      </c>
    </row>
    <row r="99" spans="1:1">
      <c r="A99" t="s">
        <v>516</v>
      </c>
    </row>
    <row r="100" spans="1:1">
      <c r="A100" s="10" t="s">
        <v>280</v>
      </c>
    </row>
    <row r="101" spans="1:1">
      <c r="A101" t="s">
        <v>509</v>
      </c>
    </row>
    <row r="102" spans="1:1">
      <c r="A102" s="86" t="s">
        <v>704</v>
      </c>
    </row>
    <row r="103" spans="1:1">
      <c r="A103" s="86" t="s">
        <v>650</v>
      </c>
    </row>
  </sheetData>
  <mergeCells count="1">
    <mergeCell ref="BB2:BC2"/>
  </mergeCells>
  <phoneticPr fontId="3" type="noConversion"/>
  <conditionalFormatting sqref="BB4:BD51 BB53:BD94">
    <cfRule type="cellIs" dxfId="31" priority="3" operator="lessThanOrEqual">
      <formula>0</formula>
    </cfRule>
    <cfRule type="cellIs" dxfId="30" priority="4" operator="greaterThan">
      <formula>0</formula>
    </cfRule>
  </conditionalFormatting>
  <conditionalFormatting sqref="BB4:BD94">
    <cfRule type="cellIs" dxfId="29" priority="1" operator="lessThanOrEqual">
      <formula>0</formula>
    </cfRule>
    <cfRule type="cellIs" dxfId="28" priority="2" operator="greaterThan">
      <formula>0</formula>
    </cfRule>
  </conditionalFormatting>
  <pageMargins left="0.25" right="0" top="0.25" bottom="0" header="0" footer="0"/>
  <pageSetup paperSize="8" scale="5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8"/>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defaultColWidth="10.33203125" defaultRowHeight="11.25"/>
  <cols>
    <col min="1" max="1" width="32.5" style="31" bestFit="1" customWidth="1"/>
    <col min="2" max="2" width="16" style="31" customWidth="1"/>
    <col min="3" max="4" width="14.5" style="31" bestFit="1" customWidth="1"/>
    <col min="5" max="5" width="12.5" style="31" bestFit="1" customWidth="1"/>
    <col min="6" max="6" width="14.5" style="31" bestFit="1" customWidth="1"/>
    <col min="7" max="7" width="9.5" style="31" customWidth="1"/>
    <col min="8" max="9" width="10.33203125" style="31"/>
    <col min="10" max="16384" width="10.33203125" style="45"/>
  </cols>
  <sheetData>
    <row r="1" spans="1:9" s="31" customFormat="1" ht="12.75">
      <c r="A1" s="656" t="s">
        <v>596</v>
      </c>
    </row>
    <row r="2" spans="1:9" s="31" customFormat="1" ht="12.75">
      <c r="A2" s="657" t="s">
        <v>553</v>
      </c>
      <c r="B2" s="231" t="s">
        <v>637</v>
      </c>
      <c r="C2" s="231" t="s">
        <v>638</v>
      </c>
      <c r="D2" s="231" t="s">
        <v>554</v>
      </c>
      <c r="E2" s="256"/>
      <c r="F2" s="231" t="s">
        <v>639</v>
      </c>
      <c r="G2" s="254"/>
      <c r="H2" s="254"/>
    </row>
    <row r="3" spans="1:9" s="31" customFormat="1">
      <c r="A3" s="254"/>
      <c r="B3" s="256" t="s">
        <v>335</v>
      </c>
      <c r="C3" s="256" t="s">
        <v>335</v>
      </c>
      <c r="D3" s="256" t="s">
        <v>335</v>
      </c>
      <c r="E3" s="256" t="s">
        <v>335</v>
      </c>
      <c r="F3" s="256" t="s">
        <v>335</v>
      </c>
      <c r="G3" s="254"/>
      <c r="H3" s="254"/>
    </row>
    <row r="4" spans="1:9" s="31" customFormat="1">
      <c r="A4" s="254"/>
      <c r="B4" s="256" t="s">
        <v>336</v>
      </c>
      <c r="C4" s="256" t="s">
        <v>336</v>
      </c>
      <c r="D4" s="256" t="s">
        <v>336</v>
      </c>
      <c r="E4" s="256" t="s">
        <v>336</v>
      </c>
      <c r="F4" s="256" t="s">
        <v>336</v>
      </c>
      <c r="G4" s="256" t="s">
        <v>329</v>
      </c>
      <c r="H4" s="256" t="s">
        <v>330</v>
      </c>
    </row>
    <row r="5" spans="1:9" s="31" customFormat="1">
      <c r="A5" s="254"/>
      <c r="B5" s="256" t="s">
        <v>36</v>
      </c>
      <c r="C5" s="256" t="s">
        <v>36</v>
      </c>
      <c r="D5" s="256" t="s">
        <v>36</v>
      </c>
      <c r="E5" s="256" t="s">
        <v>36</v>
      </c>
      <c r="F5" s="256" t="s">
        <v>46</v>
      </c>
      <c r="G5" s="256" t="s">
        <v>138</v>
      </c>
      <c r="H5" s="256" t="s">
        <v>331</v>
      </c>
    </row>
    <row r="6" spans="1:9" s="31" customFormat="1">
      <c r="A6" s="254"/>
      <c r="B6" s="256"/>
      <c r="C6" s="256"/>
      <c r="D6" s="597"/>
      <c r="E6" s="258"/>
      <c r="F6" s="256"/>
      <c r="G6" s="256"/>
      <c r="H6" s="256"/>
    </row>
    <row r="7" spans="1:9" s="31" customFormat="1">
      <c r="A7" s="254" t="s">
        <v>47</v>
      </c>
      <c r="B7" s="567">
        <v>29.840000152587891</v>
      </c>
      <c r="C7" s="598">
        <v>29.444000244140625</v>
      </c>
      <c r="D7" s="599">
        <v>47.987000465393066</v>
      </c>
      <c r="E7" s="600">
        <v>47.987000465393066</v>
      </c>
      <c r="F7" s="600">
        <v>5.7956414222717285</v>
      </c>
      <c r="G7" s="601">
        <v>2.8117327019572258E-2</v>
      </c>
      <c r="H7" s="602">
        <v>10.613080024719238</v>
      </c>
    </row>
    <row r="8" spans="1:9" s="31" customFormat="1">
      <c r="A8" s="254" t="s">
        <v>66</v>
      </c>
      <c r="B8" s="567">
        <v>48.942625999450684</v>
      </c>
      <c r="C8" s="598">
        <v>179.36195492744446</v>
      </c>
      <c r="D8" s="599">
        <v>171.51183760166168</v>
      </c>
      <c r="E8" s="600">
        <v>171.51183760166168</v>
      </c>
      <c r="F8" s="600">
        <v>27.629510208964348</v>
      </c>
      <c r="G8" s="601">
        <v>0.10049501806497574</v>
      </c>
      <c r="H8" s="602">
        <v>105.06464385986328</v>
      </c>
    </row>
    <row r="9" spans="1:9" s="31" customFormat="1">
      <c r="A9" s="257" t="s">
        <v>53</v>
      </c>
      <c r="B9" s="568">
        <v>48.472000122070313</v>
      </c>
      <c r="C9" s="603">
        <v>12.849600076675415</v>
      </c>
      <c r="D9" s="599">
        <v>7.9765000939369202</v>
      </c>
      <c r="E9" s="604">
        <v>7.9765000939369202</v>
      </c>
      <c r="F9" s="604">
        <v>1.1020958498120308</v>
      </c>
      <c r="G9" s="605">
        <v>4.6737212687730789E-3</v>
      </c>
      <c r="H9" s="606">
        <v>8.8743877410888672</v>
      </c>
    </row>
    <row r="10" spans="1:9" s="31" customFormat="1">
      <c r="A10" s="215" t="s">
        <v>82</v>
      </c>
      <c r="B10" s="570">
        <v>127.25462627410889</v>
      </c>
      <c r="C10" s="607">
        <v>221.6555552482605</v>
      </c>
      <c r="D10" s="608">
        <v>227.47533816099167</v>
      </c>
      <c r="E10" s="607">
        <v>227.47533816099167</v>
      </c>
      <c r="F10" s="607">
        <v>34.527247481048107</v>
      </c>
      <c r="G10" s="506">
        <v>0.13328607380390167</v>
      </c>
      <c r="H10" s="609">
        <v>32.253379821777344</v>
      </c>
      <c r="I10" s="22"/>
    </row>
    <row r="11" spans="1:9" s="31" customFormat="1">
      <c r="A11" s="254"/>
      <c r="B11" s="571"/>
      <c r="C11" s="598"/>
      <c r="D11" s="599"/>
      <c r="E11" s="600"/>
      <c r="F11" s="600"/>
      <c r="G11" s="601"/>
      <c r="H11" s="602"/>
    </row>
    <row r="12" spans="1:9" s="31" customFormat="1">
      <c r="A12" s="254" t="s">
        <v>83</v>
      </c>
      <c r="B12" s="571">
        <v>2.6004343032836914</v>
      </c>
      <c r="C12" s="598">
        <v>2.5867600440979004</v>
      </c>
      <c r="D12" s="599">
        <v>2.3947238922119141</v>
      </c>
      <c r="E12" s="600">
        <v>2.3947238922119141</v>
      </c>
      <c r="F12" s="600">
        <v>0.3303067684173584</v>
      </c>
      <c r="G12" s="601">
        <v>1.4031557366251945E-3</v>
      </c>
      <c r="H12" s="602">
        <v>10.562743186950684</v>
      </c>
    </row>
    <row r="13" spans="1:9" s="31" customFormat="1">
      <c r="A13" s="254" t="s">
        <v>52</v>
      </c>
      <c r="B13" s="571">
        <v>6.6806783676147461</v>
      </c>
      <c r="C13" s="598">
        <v>12.182000160217285</v>
      </c>
      <c r="D13" s="599">
        <v>12.999781608581543</v>
      </c>
      <c r="E13" s="600">
        <v>12.633719444274902</v>
      </c>
      <c r="F13" s="600">
        <v>1.8362964391708374</v>
      </c>
      <c r="G13" s="601">
        <v>7.4025555513799191E-3</v>
      </c>
      <c r="H13" s="602">
        <v>13.251668930053711</v>
      </c>
    </row>
    <row r="14" spans="1:9" s="31" customFormat="1">
      <c r="A14" s="348" t="s">
        <v>4</v>
      </c>
      <c r="B14" s="571">
        <v>2.7980000972747803</v>
      </c>
      <c r="C14" s="598">
        <v>1.5094000101089478</v>
      </c>
      <c r="D14" s="599">
        <v>2.3080000877380371</v>
      </c>
      <c r="E14" s="600">
        <v>2.002000093460083</v>
      </c>
      <c r="F14" s="600">
        <v>0.28888890147209167</v>
      </c>
      <c r="G14" s="601">
        <v>1.1730446713045239E-3</v>
      </c>
      <c r="H14" s="602">
        <v>5.9200534820556641</v>
      </c>
    </row>
    <row r="15" spans="1:9" s="31" customFormat="1">
      <c r="A15" s="348" t="s">
        <v>84</v>
      </c>
      <c r="B15" s="571">
        <v>3.4530000686645508</v>
      </c>
      <c r="C15" s="598">
        <v>4.4649300575256348</v>
      </c>
      <c r="D15" s="599">
        <v>7.9995603561401367</v>
      </c>
      <c r="E15" s="600">
        <v>7.9995603561401367</v>
      </c>
      <c r="F15" s="600">
        <v>1.1746784448623657</v>
      </c>
      <c r="G15" s="601">
        <v>4.6872333623468876E-3</v>
      </c>
      <c r="H15" s="602">
        <v>40.083385467529297</v>
      </c>
    </row>
    <row r="16" spans="1:9" s="31" customFormat="1">
      <c r="A16" s="348" t="s">
        <v>85</v>
      </c>
      <c r="B16" s="571">
        <v>0.77352100610733032</v>
      </c>
      <c r="C16" s="598">
        <v>1.0972880125045776</v>
      </c>
      <c r="D16" s="599">
        <v>1.1872850060462952</v>
      </c>
      <c r="E16" s="600">
        <v>1.1872850060462952</v>
      </c>
      <c r="F16" s="600">
        <v>0.13910090178251266</v>
      </c>
      <c r="G16" s="601">
        <v>6.9567345781251788E-4</v>
      </c>
      <c r="H16" s="602">
        <v>24.013607025146484</v>
      </c>
    </row>
    <row r="17" spans="1:9" s="31" customFormat="1">
      <c r="A17" s="348" t="s">
        <v>44</v>
      </c>
      <c r="B17" s="571">
        <v>0.72269999980926514</v>
      </c>
      <c r="C17" s="598">
        <v>0.79379997402429581</v>
      </c>
      <c r="D17" s="599">
        <v>0.72829997539520264</v>
      </c>
      <c r="E17" s="600">
        <v>0.24298200011253357</v>
      </c>
      <c r="F17" s="600">
        <v>3.2969065010547638E-2</v>
      </c>
      <c r="G17" s="601">
        <v>1.4237198047339916E-4</v>
      </c>
      <c r="H17" s="602">
        <v>6.8806066513061523</v>
      </c>
    </row>
    <row r="18" spans="1:9" s="31" customFormat="1">
      <c r="A18" s="348" t="s">
        <v>5</v>
      </c>
      <c r="B18" s="571">
        <v>72.666999816894531</v>
      </c>
      <c r="C18" s="598">
        <v>87.323998928070068</v>
      </c>
      <c r="D18" s="599">
        <v>300.87800598144531</v>
      </c>
      <c r="E18" s="600">
        <v>300.87800598144531</v>
      </c>
      <c r="F18" s="600">
        <v>46.970903396606445</v>
      </c>
      <c r="G18" s="601">
        <v>0.17629535496234894</v>
      </c>
      <c r="H18" s="602">
        <v>341.0811767578125</v>
      </c>
    </row>
    <row r="19" spans="1:9" s="31" customFormat="1">
      <c r="A19" s="358" t="s">
        <v>51</v>
      </c>
      <c r="B19" s="574">
        <v>1.0450310255400836</v>
      </c>
      <c r="C19" s="603">
        <v>0.84415199956856668</v>
      </c>
      <c r="D19" s="599">
        <v>0.53637499758042395</v>
      </c>
      <c r="E19" s="604">
        <v>0.52018199721351266</v>
      </c>
      <c r="F19" s="604">
        <v>7.2759967530146241E-2</v>
      </c>
      <c r="G19" s="605">
        <v>3.0479353154078126E-4</v>
      </c>
      <c r="H19" s="606">
        <v>10.272845268249512</v>
      </c>
    </row>
    <row r="20" spans="1:9" s="31" customFormat="1">
      <c r="A20" s="175" t="s">
        <v>88</v>
      </c>
      <c r="B20" s="573">
        <v>90.740364685188979</v>
      </c>
      <c r="C20" s="607">
        <v>110.80232918611728</v>
      </c>
      <c r="D20" s="608">
        <v>329.03203190513887</v>
      </c>
      <c r="E20" s="607">
        <v>327.85845877090469</v>
      </c>
      <c r="F20" s="607">
        <v>50.845903884852305</v>
      </c>
      <c r="G20" s="506">
        <v>0.19210419058799744</v>
      </c>
      <c r="H20" s="609">
        <v>119.8597412109375</v>
      </c>
      <c r="I20" s="22"/>
    </row>
    <row r="21" spans="1:9" s="31" customFormat="1">
      <c r="A21" s="348"/>
      <c r="B21" s="571"/>
      <c r="C21" s="598"/>
      <c r="D21" s="599"/>
      <c r="E21" s="600"/>
      <c r="F21" s="600"/>
      <c r="G21" s="601"/>
      <c r="H21" s="602"/>
    </row>
    <row r="22" spans="1:9" s="31" customFormat="1">
      <c r="A22" s="348" t="s">
        <v>67</v>
      </c>
      <c r="B22" s="571">
        <v>1.156999945640564</v>
      </c>
      <c r="C22" s="598">
        <v>7</v>
      </c>
      <c r="D22" s="599">
        <v>7</v>
      </c>
      <c r="E22" s="600">
        <v>7</v>
      </c>
      <c r="F22" s="600">
        <v>0.95890408754348755</v>
      </c>
      <c r="G22" s="601">
        <v>4.1015543974936008E-3</v>
      </c>
      <c r="H22" s="602">
        <v>23.143512725830078</v>
      </c>
    </row>
    <row r="23" spans="1:9" s="31" customFormat="1">
      <c r="A23" s="348" t="s">
        <v>89</v>
      </c>
      <c r="B23" s="571">
        <v>0.86170405149459839</v>
      </c>
      <c r="C23" s="598">
        <v>1.1573251485824585</v>
      </c>
      <c r="D23" s="599">
        <v>0.49060523509979248</v>
      </c>
      <c r="E23" s="600">
        <v>0.44028675556182861</v>
      </c>
      <c r="F23" s="600">
        <v>5.8783277869224548E-2</v>
      </c>
      <c r="G23" s="601">
        <v>2.579800202511251E-4</v>
      </c>
      <c r="H23" s="602">
        <v>8.4896488189697266</v>
      </c>
    </row>
    <row r="24" spans="1:9" s="31" customFormat="1">
      <c r="A24" s="348" t="s">
        <v>90</v>
      </c>
      <c r="B24" s="571">
        <v>0.75690001249313354</v>
      </c>
      <c r="C24" s="598">
        <v>0.45048418641090393</v>
      </c>
      <c r="D24" s="599">
        <v>0.61695677042007446</v>
      </c>
      <c r="E24" s="600">
        <v>0.54057043790817261</v>
      </c>
      <c r="F24" s="600">
        <v>7.1419000625610352E-2</v>
      </c>
      <c r="G24" s="601">
        <v>3.1673986813984811E-4</v>
      </c>
      <c r="H24" s="602">
        <v>18.753471374511719</v>
      </c>
    </row>
    <row r="25" spans="1:9" s="31" customFormat="1">
      <c r="A25" s="348" t="s">
        <v>68</v>
      </c>
      <c r="B25" s="571">
        <v>5.3179998397827148</v>
      </c>
      <c r="C25" s="598">
        <v>9</v>
      </c>
      <c r="D25" s="599">
        <v>30</v>
      </c>
      <c r="E25" s="600">
        <v>30</v>
      </c>
      <c r="F25" s="600">
        <v>3.9318480491638184</v>
      </c>
      <c r="G25" s="601">
        <v>1.7578089609742165E-2</v>
      </c>
      <c r="H25" s="602">
        <v>49.035884857177734</v>
      </c>
    </row>
    <row r="26" spans="1:9" s="31" customFormat="1">
      <c r="A26" s="348" t="s">
        <v>91</v>
      </c>
      <c r="B26" s="571">
        <v>11.68221640586853</v>
      </c>
      <c r="C26" s="598">
        <v>8.5457472801208496</v>
      </c>
      <c r="D26" s="599">
        <v>8.0050410032272339</v>
      </c>
      <c r="E26" s="600">
        <v>7.6012194454669952</v>
      </c>
      <c r="F26" s="600">
        <v>0.94414862990379333</v>
      </c>
      <c r="G26" s="601">
        <v>4.4538308866322041E-3</v>
      </c>
      <c r="H26" s="602">
        <v>10.412355422973633</v>
      </c>
    </row>
    <row r="27" spans="1:9" s="31" customFormat="1">
      <c r="A27" s="348" t="s">
        <v>92</v>
      </c>
      <c r="B27" s="571">
        <v>0.98040002584457397</v>
      </c>
      <c r="C27" s="598">
        <v>0.47769999504089355</v>
      </c>
      <c r="D27" s="599">
        <v>0.60000002384185791</v>
      </c>
      <c r="E27" s="600">
        <v>0.60000002384185791</v>
      </c>
      <c r="F27" s="600">
        <v>7.9893477261066437E-2</v>
      </c>
      <c r="G27" s="601">
        <v>3.5156181547790766E-4</v>
      </c>
      <c r="H27" s="602">
        <v>20.670083999633789</v>
      </c>
    </row>
    <row r="28" spans="1:9">
      <c r="A28" s="348" t="s">
        <v>69</v>
      </c>
      <c r="B28" s="571">
        <v>113.60723304748535</v>
      </c>
      <c r="C28" s="598">
        <v>104.03372669219971</v>
      </c>
      <c r="D28" s="599">
        <v>102.37519836425781</v>
      </c>
      <c r="E28" s="600">
        <v>109.5</v>
      </c>
      <c r="F28" s="600">
        <v>15</v>
      </c>
      <c r="G28" s="601">
        <v>6.4160026609897614E-2</v>
      </c>
      <c r="H28" s="602">
        <v>26.647294998168945</v>
      </c>
    </row>
    <row r="29" spans="1:9">
      <c r="A29" s="348" t="s">
        <v>70</v>
      </c>
      <c r="B29" s="571">
        <v>0.54579997062683105</v>
      </c>
      <c r="C29" s="598">
        <v>0.60000002384185791</v>
      </c>
      <c r="D29" s="599">
        <v>0.60000002384185791</v>
      </c>
      <c r="E29" s="600">
        <v>0.60000002384185791</v>
      </c>
      <c r="F29" s="600">
        <v>8.2191780209541321E-2</v>
      </c>
      <c r="G29" s="601">
        <v>3.5156181547790766E-4</v>
      </c>
      <c r="H29" s="602">
        <v>6.2834224700927734</v>
      </c>
    </row>
    <row r="30" spans="1:9">
      <c r="A30" s="348" t="s">
        <v>93</v>
      </c>
      <c r="B30" s="571">
        <v>4.9875001907348633</v>
      </c>
      <c r="C30" s="598">
        <v>3.5924999713897705</v>
      </c>
      <c r="D30" s="599">
        <v>2.5423574447631836</v>
      </c>
      <c r="E30" s="600">
        <v>2.5423574447631836</v>
      </c>
      <c r="F30" s="600">
        <v>0.33898100256919861</v>
      </c>
      <c r="G30" s="601">
        <v>1.4896596549078822E-3</v>
      </c>
      <c r="H30" s="602">
        <v>6.8598361015319824</v>
      </c>
    </row>
    <row r="31" spans="1:9">
      <c r="A31" s="348" t="s">
        <v>71</v>
      </c>
      <c r="B31" s="571">
        <v>0.5942000150680542</v>
      </c>
      <c r="C31" s="598">
        <v>0.59399998188018799</v>
      </c>
      <c r="D31" s="599">
        <v>0.59399998188018799</v>
      </c>
      <c r="E31" s="600">
        <v>0.59399998188018799</v>
      </c>
      <c r="F31" s="600">
        <v>8.1369861960411072E-2</v>
      </c>
      <c r="G31" s="601">
        <v>3.4804618917405605E-4</v>
      </c>
      <c r="H31" s="602">
        <v>29.259172439575195</v>
      </c>
    </row>
    <row r="32" spans="1:9">
      <c r="A32" s="348" t="s">
        <v>134</v>
      </c>
      <c r="B32" s="571">
        <v>2.3535422500572167</v>
      </c>
      <c r="C32" s="598">
        <v>2.1598081425763667</v>
      </c>
      <c r="D32" s="599">
        <v>2.0678963902173564</v>
      </c>
      <c r="E32" s="600">
        <v>2.0913162211654708</v>
      </c>
      <c r="F32" s="600">
        <v>0.29139685408154037</v>
      </c>
      <c r="G32" s="601">
        <v>1.2253782479092479E-3</v>
      </c>
      <c r="H32" s="602">
        <v>15.551959991455078</v>
      </c>
    </row>
    <row r="33" spans="1:9">
      <c r="A33" s="175" t="s">
        <v>135</v>
      </c>
      <c r="B33" s="573">
        <v>142.84449575509643</v>
      </c>
      <c r="C33" s="607">
        <v>137.611291422043</v>
      </c>
      <c r="D33" s="608">
        <v>154.89205523754936</v>
      </c>
      <c r="E33" s="607">
        <v>161.50975033442955</v>
      </c>
      <c r="F33" s="607">
        <v>21.838936021187692</v>
      </c>
      <c r="G33" s="506">
        <v>9.4634436070919037E-2</v>
      </c>
      <c r="H33" s="609">
        <v>24.908567428588867</v>
      </c>
      <c r="I33" s="22"/>
    </row>
    <row r="34" spans="1:9">
      <c r="A34" s="348"/>
      <c r="B34" s="571"/>
      <c r="C34" s="598"/>
      <c r="D34" s="599"/>
      <c r="E34" s="600"/>
      <c r="F34" s="600"/>
      <c r="G34" s="601"/>
      <c r="H34" s="602"/>
    </row>
    <row r="35" spans="1:9">
      <c r="A35" s="348" t="s">
        <v>72</v>
      </c>
      <c r="B35" s="571">
        <v>92.599998474121094</v>
      </c>
      <c r="C35" s="598">
        <v>138.39999389648437</v>
      </c>
      <c r="D35" s="599">
        <v>158.39999389648437</v>
      </c>
      <c r="E35" s="600">
        <v>158.39999389648437</v>
      </c>
      <c r="F35" s="600">
        <v>21.758241653442383</v>
      </c>
      <c r="G35" s="601">
        <v>9.2812314629554749E-2</v>
      </c>
      <c r="H35" s="602">
        <v>94.086570739746094</v>
      </c>
    </row>
    <row r="36" spans="1:9">
      <c r="A36" s="348" t="s">
        <v>73</v>
      </c>
      <c r="B36" s="571">
        <v>112</v>
      </c>
      <c r="C36" s="598">
        <v>115</v>
      </c>
      <c r="D36" s="599">
        <v>142.50300598144531</v>
      </c>
      <c r="E36" s="600">
        <v>153</v>
      </c>
      <c r="F36" s="600">
        <v>20.647773742675781</v>
      </c>
      <c r="G36" s="601">
        <v>8.9648261666297913E-2</v>
      </c>
      <c r="H36" s="602">
        <v>93.621498107910156</v>
      </c>
    </row>
    <row r="37" spans="1:9">
      <c r="A37" s="348" t="s">
        <v>74</v>
      </c>
      <c r="B37" s="571">
        <v>96.5</v>
      </c>
      <c r="C37" s="598">
        <v>101.5</v>
      </c>
      <c r="D37" s="599">
        <v>101.5</v>
      </c>
      <c r="E37" s="600">
        <v>101.5</v>
      </c>
      <c r="F37" s="600">
        <v>13.980716705322266</v>
      </c>
      <c r="G37" s="601">
        <v>5.9472538530826569E-2</v>
      </c>
      <c r="H37" s="602">
        <v>87.998725891113281</v>
      </c>
    </row>
    <row r="38" spans="1:9">
      <c r="A38" s="348" t="s">
        <v>119</v>
      </c>
      <c r="B38" s="571">
        <v>5.3000001907348633</v>
      </c>
      <c r="C38" s="598">
        <v>5.5720000267028809</v>
      </c>
      <c r="D38" s="599">
        <v>5.3060002326965332</v>
      </c>
      <c r="E38" s="600">
        <v>5.3730001449584961</v>
      </c>
      <c r="F38" s="600">
        <v>0.72903662919998169</v>
      </c>
      <c r="G38" s="601">
        <v>3.1482360791414976E-3</v>
      </c>
      <c r="H38" s="602">
        <v>14.61801815032959</v>
      </c>
    </row>
    <row r="39" spans="1:9">
      <c r="A39" s="348" t="s">
        <v>120</v>
      </c>
      <c r="B39" s="571">
        <v>3.7000000476837158</v>
      </c>
      <c r="C39" s="598">
        <v>27.436199188232422</v>
      </c>
      <c r="D39" s="599">
        <v>25.244000673294067</v>
      </c>
      <c r="E39" s="600">
        <v>25.244000673294067</v>
      </c>
      <c r="F39" s="600">
        <v>2.6461734771728516</v>
      </c>
      <c r="G39" s="601">
        <v>1.4791377820074558E-2</v>
      </c>
      <c r="H39" s="602">
        <v>36.318122863769531</v>
      </c>
    </row>
    <row r="40" spans="1:9">
      <c r="A40" s="348" t="s">
        <v>75</v>
      </c>
      <c r="B40" s="571">
        <v>261.44400024414062</v>
      </c>
      <c r="C40" s="598">
        <v>264.25100708007812</v>
      </c>
      <c r="D40" s="599">
        <v>266.5780029296875</v>
      </c>
      <c r="E40" s="600">
        <v>266.45498657226562</v>
      </c>
      <c r="F40" s="600">
        <v>36.600959777832031</v>
      </c>
      <c r="G40" s="601">
        <v>0.15612566471099854</v>
      </c>
      <c r="H40" s="602">
        <v>58.952445983886719</v>
      </c>
    </row>
    <row r="41" spans="1:9">
      <c r="A41" s="348" t="s">
        <v>76</v>
      </c>
      <c r="B41" s="571">
        <v>2.4500000476837158</v>
      </c>
      <c r="C41" s="598">
        <v>3</v>
      </c>
      <c r="D41" s="599">
        <v>2.5</v>
      </c>
      <c r="E41" s="600">
        <v>2.5</v>
      </c>
      <c r="F41" s="600">
        <v>0.34106412529945374</v>
      </c>
      <c r="G41" s="601">
        <v>1.4648408396169543E-3</v>
      </c>
      <c r="H41" s="602">
        <v>273.22406005859375</v>
      </c>
    </row>
    <row r="42" spans="1:9">
      <c r="A42" s="348" t="s">
        <v>121</v>
      </c>
      <c r="B42" s="571">
        <v>97.800003051757813</v>
      </c>
      <c r="C42" s="598">
        <v>97.800003051757813</v>
      </c>
      <c r="D42" s="599">
        <v>97.800003051757813</v>
      </c>
      <c r="E42" s="600">
        <v>97.800003051757813</v>
      </c>
      <c r="F42" s="600">
        <v>12.975985527038574</v>
      </c>
      <c r="G42" s="601">
        <v>5.730457603931427E-2</v>
      </c>
      <c r="H42" s="602">
        <v>65.601547241210937</v>
      </c>
    </row>
    <row r="43" spans="1:9">
      <c r="A43" s="348" t="s">
        <v>77</v>
      </c>
      <c r="B43" s="571">
        <v>1.9859999418258667</v>
      </c>
      <c r="C43" s="598">
        <v>2.7799999713897705</v>
      </c>
      <c r="D43" s="599">
        <v>3</v>
      </c>
      <c r="E43" s="600">
        <v>3</v>
      </c>
      <c r="F43" s="600">
        <v>0.39318481087684631</v>
      </c>
      <c r="G43" s="601">
        <v>1.7578090773895383E-3</v>
      </c>
      <c r="H43" s="602">
        <v>503.778076171875</v>
      </c>
    </row>
    <row r="44" spans="1:9">
      <c r="A44" s="348" t="s">
        <v>78</v>
      </c>
      <c r="B44" s="571">
        <v>0.21528999373549595</v>
      </c>
      <c r="C44" s="598">
        <v>0.12751999858301133</v>
      </c>
      <c r="D44" s="599">
        <v>0.21705299604218453</v>
      </c>
      <c r="E44" s="600">
        <v>0.19442999444436282</v>
      </c>
      <c r="F44" s="600">
        <v>2.5617939347284846E-2</v>
      </c>
      <c r="G44" s="601">
        <v>1.1392360465833917E-4</v>
      </c>
      <c r="H44" s="602">
        <v>2.5919430255889893</v>
      </c>
    </row>
    <row r="45" spans="1:9">
      <c r="A45" s="175" t="s">
        <v>79</v>
      </c>
      <c r="B45" s="573">
        <v>673.99529199168319</v>
      </c>
      <c r="C45" s="607">
        <v>755.8667232132284</v>
      </c>
      <c r="D45" s="608">
        <v>803.04805976140779</v>
      </c>
      <c r="E45" s="607">
        <v>813.46641433320474</v>
      </c>
      <c r="F45" s="607">
        <v>110.09875438820745</v>
      </c>
      <c r="G45" s="506">
        <v>0.47663953900337219</v>
      </c>
      <c r="H45" s="609">
        <v>69.917701721191406</v>
      </c>
      <c r="I45" s="22"/>
    </row>
    <row r="46" spans="1:9">
      <c r="A46" s="348"/>
      <c r="B46" s="571"/>
      <c r="C46" s="598"/>
      <c r="D46" s="599"/>
      <c r="E46" s="600"/>
      <c r="F46" s="600"/>
      <c r="G46" s="601"/>
      <c r="H46" s="602"/>
    </row>
    <row r="47" spans="1:9">
      <c r="A47" s="348" t="s">
        <v>103</v>
      </c>
      <c r="B47" s="571">
        <v>10.800000190734863</v>
      </c>
      <c r="C47" s="598">
        <v>12.270000457763672</v>
      </c>
      <c r="D47" s="599">
        <v>12.199999809265137</v>
      </c>
      <c r="E47" s="600">
        <v>12.199999809265137</v>
      </c>
      <c r="F47" s="600">
        <v>1.5365239381790161</v>
      </c>
      <c r="G47" s="601">
        <v>7.1484232321381569E-3</v>
      </c>
      <c r="H47" s="602">
        <v>21.108957290649414</v>
      </c>
    </row>
    <row r="48" spans="1:9">
      <c r="A48" s="348" t="s">
        <v>80</v>
      </c>
      <c r="B48" s="571">
        <v>3.6949999332427979</v>
      </c>
      <c r="C48" s="598">
        <v>9.0349998474121094</v>
      </c>
      <c r="D48" s="599">
        <v>11.776394844055176</v>
      </c>
      <c r="E48" s="600">
        <v>11.566677093505859</v>
      </c>
      <c r="F48" s="600">
        <v>1.5609550476074219</v>
      </c>
      <c r="G48" s="601">
        <v>6.7773363552987576E-3</v>
      </c>
      <c r="H48" s="602">
        <v>17.493434906005859</v>
      </c>
    </row>
    <row r="49" spans="1:9">
      <c r="A49" s="348" t="s">
        <v>234</v>
      </c>
      <c r="B49" s="571">
        <v>0</v>
      </c>
      <c r="C49" s="598">
        <v>1.5</v>
      </c>
      <c r="D49" s="599">
        <v>1.5</v>
      </c>
      <c r="E49" s="600">
        <v>1.5</v>
      </c>
      <c r="F49" s="600">
        <v>0.2158273309469223</v>
      </c>
      <c r="G49" s="601">
        <v>8.7890453869476914E-4</v>
      </c>
      <c r="H49" s="602">
        <v>56.087093353271484</v>
      </c>
    </row>
    <row r="50" spans="1:9">
      <c r="A50" s="348" t="s">
        <v>589</v>
      </c>
      <c r="B50" s="571">
        <v>1.6000000238418579</v>
      </c>
      <c r="C50" s="598">
        <v>1.6000000238418579</v>
      </c>
      <c r="D50" s="599">
        <v>1.6000000238418579</v>
      </c>
      <c r="E50" s="600">
        <v>1.6000000238418579</v>
      </c>
      <c r="F50" s="600">
        <v>0.22598870098590851</v>
      </c>
      <c r="G50" s="601">
        <v>9.3749817460775375E-4</v>
      </c>
      <c r="H50" s="602">
        <v>18.387975692749023</v>
      </c>
    </row>
    <row r="51" spans="1:9">
      <c r="A51" s="348" t="s">
        <v>81</v>
      </c>
      <c r="B51" s="571">
        <v>3.8434998989105225</v>
      </c>
      <c r="C51" s="598">
        <v>3.7200000286102295</v>
      </c>
      <c r="D51" s="599">
        <v>3.4729999303817749</v>
      </c>
      <c r="E51" s="600">
        <v>3.4729999303817749</v>
      </c>
      <c r="F51" s="600">
        <v>0.45751799643039703</v>
      </c>
      <c r="G51" s="601">
        <v>2.0349568221718073E-3</v>
      </c>
      <c r="H51" s="602">
        <v>13.724681854248047</v>
      </c>
    </row>
    <row r="52" spans="1:9">
      <c r="A52" s="348" t="s">
        <v>140</v>
      </c>
      <c r="B52" s="571">
        <v>0.55500000715255737</v>
      </c>
      <c r="C52" s="598">
        <v>1.7549999952316284</v>
      </c>
      <c r="D52" s="599">
        <v>1.1000000238418579</v>
      </c>
      <c r="E52" s="600">
        <v>1.1000000238418579</v>
      </c>
      <c r="F52" s="600">
        <v>0.1492537260055542</v>
      </c>
      <c r="G52" s="601">
        <v>6.4452999504283071E-4</v>
      </c>
      <c r="H52" s="602">
        <v>10.723759651184082</v>
      </c>
    </row>
    <row r="53" spans="1:9">
      <c r="A53" s="348" t="s">
        <v>94</v>
      </c>
      <c r="B53" s="571">
        <v>2.7999999523162842</v>
      </c>
      <c r="C53" s="598">
        <v>2.1500000953674316</v>
      </c>
      <c r="D53" s="599">
        <v>2</v>
      </c>
      <c r="E53" s="600">
        <v>2</v>
      </c>
      <c r="F53" s="600">
        <v>0.27359780669212341</v>
      </c>
      <c r="G53" s="601">
        <v>1.1718727182596922E-3</v>
      </c>
      <c r="H53" s="602">
        <v>24.067970275878906</v>
      </c>
    </row>
    <row r="54" spans="1:9">
      <c r="A54" s="348" t="s">
        <v>95</v>
      </c>
      <c r="B54" s="571">
        <v>29.5</v>
      </c>
      <c r="C54" s="598">
        <v>41.464000701904297</v>
      </c>
      <c r="D54" s="599">
        <v>48.362998962402344</v>
      </c>
      <c r="E54" s="600">
        <v>48.362998962402344</v>
      </c>
      <c r="F54" s="600">
        <v>6.2972655296325684</v>
      </c>
      <c r="G54" s="601">
        <v>2.8337638825178146E-2</v>
      </c>
      <c r="H54" s="602">
        <v>310.126708984375</v>
      </c>
    </row>
    <row r="55" spans="1:9">
      <c r="A55" s="348" t="s">
        <v>118</v>
      </c>
      <c r="B55" s="571">
        <v>20.827999114990234</v>
      </c>
      <c r="C55" s="598">
        <v>37.200000762939453</v>
      </c>
      <c r="D55" s="599">
        <v>37.069999694824219</v>
      </c>
      <c r="E55" s="600">
        <v>37.062000274658203</v>
      </c>
      <c r="F55" s="600">
        <v>5.0016193389892578</v>
      </c>
      <c r="G55" s="601">
        <v>2.1715972572565079E-2</v>
      </c>
      <c r="H55" s="602">
        <v>49.334484100341797</v>
      </c>
    </row>
    <row r="56" spans="1:9">
      <c r="A56" s="348" t="s">
        <v>423</v>
      </c>
      <c r="B56" s="571" t="s">
        <v>8</v>
      </c>
      <c r="C56" s="598" t="s">
        <v>8</v>
      </c>
      <c r="D56" s="599">
        <v>3.5</v>
      </c>
      <c r="E56" s="600">
        <v>3.5</v>
      </c>
      <c r="F56" s="600">
        <v>0.47233468294143677</v>
      </c>
      <c r="G56" s="601">
        <v>2.0507771987468004E-3</v>
      </c>
      <c r="H56" s="602">
        <v>80.878585815429687</v>
      </c>
    </row>
    <row r="57" spans="1:9">
      <c r="A57" s="348" t="s">
        <v>136</v>
      </c>
      <c r="B57" s="571">
        <v>0.30000001192092896</v>
      </c>
      <c r="C57" s="598">
        <v>5</v>
      </c>
      <c r="D57" s="599">
        <v>1.5</v>
      </c>
      <c r="E57" s="600">
        <v>1.5</v>
      </c>
      <c r="F57" s="600">
        <v>0.2024291455745697</v>
      </c>
      <c r="G57" s="601">
        <v>8.7890453869476914E-4</v>
      </c>
      <c r="H57" s="602">
        <v>39.554279327392578</v>
      </c>
    </row>
    <row r="58" spans="1:9">
      <c r="A58" s="348" t="s">
        <v>96</v>
      </c>
      <c r="B58" s="571">
        <v>0.34000000357627869</v>
      </c>
      <c r="C58" s="598">
        <v>0.59600001573562622</v>
      </c>
      <c r="D58" s="599">
        <v>0.42500001192092896</v>
      </c>
      <c r="E58" s="600">
        <v>0.42500001192092896</v>
      </c>
      <c r="F58" s="600">
        <v>5.5266581475734711E-2</v>
      </c>
      <c r="G58" s="601">
        <v>2.4902296718209982E-4</v>
      </c>
      <c r="H58" s="602">
        <v>18.386928558349609</v>
      </c>
    </row>
    <row r="59" spans="1:9">
      <c r="A59" s="348" t="s">
        <v>97</v>
      </c>
      <c r="B59" s="574">
        <v>0.67073800942671369</v>
      </c>
      <c r="C59" s="603">
        <v>0.65452600321077625</v>
      </c>
      <c r="D59" s="599">
        <v>3.6841120374738239</v>
      </c>
      <c r="E59" s="604">
        <v>3.6841120374738239</v>
      </c>
      <c r="F59" s="604">
        <v>0.50118961638872861</v>
      </c>
      <c r="G59" s="605">
        <v>2.1586550865322351E-3</v>
      </c>
      <c r="H59" s="606">
        <v>43.245494842529297</v>
      </c>
    </row>
    <row r="60" spans="1:9">
      <c r="A60" s="175" t="s">
        <v>98</v>
      </c>
      <c r="B60" s="573">
        <v>74.932237146113039</v>
      </c>
      <c r="C60" s="607">
        <v>116.94452793201708</v>
      </c>
      <c r="D60" s="608">
        <v>128.19150533800712</v>
      </c>
      <c r="E60" s="607">
        <v>127.97378816729179</v>
      </c>
      <c r="F60" s="607">
        <v>16.949769441849639</v>
      </c>
      <c r="G60" s="506">
        <v>7.4984490871429443E-2</v>
      </c>
      <c r="H60" s="609">
        <v>44.307323455810547</v>
      </c>
      <c r="I60" s="22"/>
    </row>
    <row r="61" spans="1:9">
      <c r="A61" s="348"/>
      <c r="B61" s="571"/>
      <c r="C61" s="598"/>
      <c r="D61" s="599"/>
      <c r="E61" s="600"/>
      <c r="F61" s="600"/>
      <c r="G61" s="601"/>
      <c r="H61" s="602"/>
    </row>
    <row r="62" spans="1:9">
      <c r="A62" s="348" t="s">
        <v>104</v>
      </c>
      <c r="B62" s="571">
        <v>3.8179152011871338</v>
      </c>
      <c r="C62" s="598">
        <v>3.5145196914672852</v>
      </c>
      <c r="D62" s="599">
        <v>3.9845507740974426</v>
      </c>
      <c r="E62" s="600">
        <v>3.9845507740974426</v>
      </c>
      <c r="F62" s="600">
        <v>0.44177663326263428</v>
      </c>
      <c r="G62" s="601">
        <v>2.3346932139247656E-3</v>
      </c>
      <c r="H62" s="602">
        <v>30.328639984130859</v>
      </c>
    </row>
    <row r="63" spans="1:9">
      <c r="A63" s="348" t="s">
        <v>99</v>
      </c>
      <c r="B63" s="571">
        <v>1.0900000333786011</v>
      </c>
      <c r="C63" s="598">
        <v>1.2000000476837158</v>
      </c>
      <c r="D63" s="599">
        <v>1.1000000238418579</v>
      </c>
      <c r="E63" s="600">
        <v>1.1000000238418579</v>
      </c>
      <c r="F63" s="600">
        <v>0.14986376464366913</v>
      </c>
      <c r="G63" s="601">
        <v>6.4452999504283071E-4</v>
      </c>
      <c r="H63" s="602">
        <v>24.857244491577148</v>
      </c>
    </row>
    <row r="64" spans="1:9">
      <c r="A64" s="348" t="s">
        <v>54</v>
      </c>
      <c r="B64" s="571">
        <v>16.444488525390625</v>
      </c>
      <c r="C64" s="598">
        <v>20.230800628662109</v>
      </c>
      <c r="D64" s="599">
        <v>25.655000686645508</v>
      </c>
      <c r="E64" s="600">
        <v>25.655000686645508</v>
      </c>
      <c r="F64" s="600">
        <v>3.5</v>
      </c>
      <c r="G64" s="601">
        <v>1.5032197348773479E-2</v>
      </c>
      <c r="H64" s="602">
        <v>17.527606964111328</v>
      </c>
    </row>
    <row r="65" spans="1:9">
      <c r="A65" s="348" t="s">
        <v>100</v>
      </c>
      <c r="B65" s="571">
        <v>5.4869604110717773</v>
      </c>
      <c r="C65" s="598">
        <v>5.6926798820495605</v>
      </c>
      <c r="D65" s="599">
        <v>4.7860679626464844</v>
      </c>
      <c r="E65" s="600">
        <v>4.6769580841064453</v>
      </c>
      <c r="F65" s="600">
        <v>0.62111002206802368</v>
      </c>
      <c r="G65" s="601">
        <v>2.7403996791690588E-3</v>
      </c>
      <c r="H65" s="602">
        <v>14.932950973510742</v>
      </c>
    </row>
    <row r="66" spans="1:9">
      <c r="A66" s="348" t="s">
        <v>105</v>
      </c>
      <c r="B66" s="571">
        <v>4.7300000190734863</v>
      </c>
      <c r="C66" s="598">
        <v>4.369999885559082</v>
      </c>
      <c r="D66" s="599">
        <v>3.6025300025939941</v>
      </c>
      <c r="E66" s="600">
        <v>3.3069000244140625</v>
      </c>
      <c r="F66" s="600">
        <v>0.45738589763641357</v>
      </c>
      <c r="G66" s="601">
        <v>1.9376329146325588E-3</v>
      </c>
      <c r="H66" s="602">
        <v>10.253382682800293</v>
      </c>
    </row>
    <row r="67" spans="1:9">
      <c r="A67" s="348" t="s">
        <v>106</v>
      </c>
      <c r="B67" s="571">
        <v>4.9609999656677246</v>
      </c>
      <c r="C67" s="598">
        <v>5.3569998741149902</v>
      </c>
      <c r="D67" s="599">
        <v>3.5999999046325684</v>
      </c>
      <c r="E67" s="600">
        <v>3.5999999046325684</v>
      </c>
      <c r="F67" s="600">
        <v>0.47120419144630432</v>
      </c>
      <c r="G67" s="601">
        <v>2.1093708928674459E-3</v>
      </c>
      <c r="H67" s="602">
        <v>13.9580078125</v>
      </c>
    </row>
    <row r="68" spans="1:9">
      <c r="A68" s="348" t="s">
        <v>102</v>
      </c>
      <c r="B68" s="571">
        <v>0.24120000004768372</v>
      </c>
      <c r="C68" s="598">
        <v>0.460999995470047</v>
      </c>
      <c r="D68" s="599">
        <v>0.39635999500751495</v>
      </c>
      <c r="E68" s="600">
        <v>0.39635999500751495</v>
      </c>
      <c r="F68" s="600">
        <v>4.8181235790252686E-2</v>
      </c>
      <c r="G68" s="601">
        <v>2.3224172764457762E-4</v>
      </c>
      <c r="H68" s="602">
        <v>2.2594497203826904</v>
      </c>
    </row>
    <row r="69" spans="1:9">
      <c r="A69" s="348" t="s">
        <v>7</v>
      </c>
      <c r="B69" s="571">
        <v>0.88999998569488525</v>
      </c>
      <c r="C69" s="598">
        <v>3.25</v>
      </c>
      <c r="D69" s="599">
        <v>4.4000000953674316</v>
      </c>
      <c r="E69" s="600">
        <v>4.4000000953674316</v>
      </c>
      <c r="F69" s="600">
        <v>0.59459459781646729</v>
      </c>
      <c r="G69" s="601">
        <v>2.5781199801713228E-3</v>
      </c>
      <c r="H69" s="602">
        <v>36.150356292724609</v>
      </c>
    </row>
    <row r="70" spans="1:9" s="72" customFormat="1">
      <c r="A70" s="348" t="s">
        <v>55</v>
      </c>
      <c r="B70" s="571">
        <v>1.3314090236090124</v>
      </c>
      <c r="C70" s="598">
        <v>1.3907910971902311</v>
      </c>
      <c r="D70" s="599">
        <v>1.2897351532756147</v>
      </c>
      <c r="E70" s="600">
        <v>1.2664988005807913</v>
      </c>
      <c r="F70" s="600">
        <v>0.16488946433567264</v>
      </c>
      <c r="G70" s="601">
        <v>7.4208766454830766E-4</v>
      </c>
      <c r="H70" s="602">
        <v>12.456855773925781</v>
      </c>
      <c r="I70" s="31"/>
    </row>
    <row r="71" spans="1:9">
      <c r="A71" s="175" t="s">
        <v>86</v>
      </c>
      <c r="B71" s="573">
        <v>38.992973165120929</v>
      </c>
      <c r="C71" s="610">
        <v>45.466791102197021</v>
      </c>
      <c r="D71" s="611">
        <v>48.814244598108417</v>
      </c>
      <c r="E71" s="610">
        <v>48.386268388693622</v>
      </c>
      <c r="F71" s="610">
        <v>6.4490058069994376</v>
      </c>
      <c r="G71" s="612">
        <v>2.8351273387670517E-2</v>
      </c>
      <c r="H71" s="613">
        <v>16.504158020019531</v>
      </c>
      <c r="I71" s="614"/>
    </row>
    <row r="72" spans="1:9">
      <c r="A72" s="348"/>
      <c r="B72" s="571"/>
      <c r="C72" s="598"/>
      <c r="D72" s="599"/>
      <c r="E72" s="600"/>
      <c r="F72" s="600"/>
      <c r="G72" s="601"/>
      <c r="H72" s="602"/>
    </row>
    <row r="73" spans="1:9">
      <c r="A73" s="201" t="s">
        <v>343</v>
      </c>
      <c r="B73" s="565">
        <v>1148.7599890173115</v>
      </c>
      <c r="C73" s="565">
        <v>1388.3472181038633</v>
      </c>
      <c r="D73" s="615">
        <v>1691.4532350012032</v>
      </c>
      <c r="E73" s="565">
        <v>1706.6700181555161</v>
      </c>
      <c r="F73" s="565">
        <v>240.70961702414462</v>
      </c>
      <c r="G73" s="543">
        <v>1</v>
      </c>
      <c r="H73" s="616">
        <v>50.602596282958984</v>
      </c>
    </row>
    <row r="74" spans="1:9">
      <c r="A74" s="348" t="s">
        <v>390</v>
      </c>
      <c r="B74" s="571">
        <v>150.9768817112199</v>
      </c>
      <c r="C74" s="598">
        <v>240.21539138327353</v>
      </c>
      <c r="D74" s="599">
        <v>244.47842293430585</v>
      </c>
      <c r="E74" s="600">
        <v>243.97003554174444</v>
      </c>
      <c r="F74" s="600">
        <v>36.574143860276763</v>
      </c>
      <c r="G74" s="601">
        <v>0.14295090734958649</v>
      </c>
      <c r="H74" s="602">
        <v>28.829475402832031</v>
      </c>
    </row>
    <row r="75" spans="1:9">
      <c r="A75" s="348" t="s">
        <v>391</v>
      </c>
      <c r="B75" s="571">
        <v>997.78310730609155</v>
      </c>
      <c r="C75" s="598">
        <v>1148.1318267205897</v>
      </c>
      <c r="D75" s="599">
        <v>1446.9748120668974</v>
      </c>
      <c r="E75" s="600">
        <v>1462.6999826137717</v>
      </c>
      <c r="F75" s="600">
        <v>204.13547316386786</v>
      </c>
      <c r="G75" s="601">
        <v>0.85704910755157471</v>
      </c>
      <c r="H75" s="602">
        <v>57.895683288574219</v>
      </c>
    </row>
    <row r="76" spans="1:9">
      <c r="A76" s="348" t="s">
        <v>334</v>
      </c>
      <c r="B76" s="571">
        <v>804.98700094223022</v>
      </c>
      <c r="C76" s="598">
        <v>936.14513397216797</v>
      </c>
      <c r="D76" s="599">
        <v>1210.3119661808014</v>
      </c>
      <c r="E76" s="600">
        <v>1220.4682266712189</v>
      </c>
      <c r="F76" s="600">
        <v>171.15179657936096</v>
      </c>
      <c r="G76" s="601">
        <v>0.71511667966842651</v>
      </c>
      <c r="H76" s="602">
        <v>84.725364685058594</v>
      </c>
    </row>
    <row r="77" spans="1:9">
      <c r="A77" s="348" t="s">
        <v>590</v>
      </c>
      <c r="B77" s="571">
        <v>343.77298807508123</v>
      </c>
      <c r="C77" s="598">
        <v>452.2020841316953</v>
      </c>
      <c r="D77" s="599">
        <v>481.14126882040182</v>
      </c>
      <c r="E77" s="600">
        <v>486.20179148429719</v>
      </c>
      <c r="F77" s="600">
        <v>69.557820444783673</v>
      </c>
      <c r="G77" s="601">
        <v>0.2848832905292511</v>
      </c>
      <c r="H77" s="602">
        <v>25.163204193115234</v>
      </c>
    </row>
    <row r="78" spans="1:9">
      <c r="A78" s="348" t="s">
        <v>392</v>
      </c>
      <c r="B78" s="571">
        <v>8.7166465143091045</v>
      </c>
      <c r="C78" s="598">
        <v>6.6116174128837883</v>
      </c>
      <c r="D78" s="599">
        <v>5.2319838627008721</v>
      </c>
      <c r="E78" s="600">
        <v>5.0521988830296323</v>
      </c>
      <c r="F78" s="600">
        <v>0.67677442786225583</v>
      </c>
      <c r="G78" s="601">
        <v>2.9602670110762119E-3</v>
      </c>
      <c r="H78" s="602">
        <v>9.2792692184448242</v>
      </c>
    </row>
    <row r="79" spans="1:9">
      <c r="A79" s="348" t="s">
        <v>507</v>
      </c>
      <c r="B79" s="571">
        <v>121.86663283128291</v>
      </c>
      <c r="C79" s="598">
        <v>121.87272670678794</v>
      </c>
      <c r="D79" s="599">
        <v>141.06219836883247</v>
      </c>
      <c r="E79" s="600">
        <v>148.18700000457466</v>
      </c>
      <c r="F79" s="600">
        <v>20.121848024427891</v>
      </c>
      <c r="G79" s="601">
        <v>8.6828149855136871E-2</v>
      </c>
      <c r="H79" s="602">
        <v>28.632114410400391</v>
      </c>
    </row>
    <row r="80" spans="1:9">
      <c r="A80" s="233" t="s">
        <v>440</v>
      </c>
      <c r="B80" s="617">
        <v>42.146133422851563</v>
      </c>
      <c r="C80" s="618">
        <v>173.14590454101562</v>
      </c>
      <c r="D80" s="619">
        <v>165.32138061523438</v>
      </c>
      <c r="E80" s="620">
        <v>165.32138061523438</v>
      </c>
      <c r="F80" s="620">
        <v>26.868419647216797</v>
      </c>
      <c r="G80" s="621" t="s">
        <v>274</v>
      </c>
      <c r="H80" s="622" t="s">
        <v>274</v>
      </c>
    </row>
    <row r="81" spans="1:29">
      <c r="A81" s="348" t="s">
        <v>416</v>
      </c>
      <c r="B81" s="574">
        <v>4.1556777954101563</v>
      </c>
      <c r="C81" s="603">
        <v>21.003564834594727</v>
      </c>
      <c r="D81" s="599">
        <v>24.025190353393555</v>
      </c>
      <c r="E81" s="604">
        <v>24.025190353393555</v>
      </c>
      <c r="F81" s="604">
        <v>3.904630184173584</v>
      </c>
      <c r="G81" s="605" t="s">
        <v>274</v>
      </c>
      <c r="H81" s="606" t="s">
        <v>274</v>
      </c>
    </row>
    <row r="82" spans="1:29">
      <c r="A82" s="354" t="s">
        <v>417</v>
      </c>
      <c r="B82" s="572">
        <v>0</v>
      </c>
      <c r="C82" s="623">
        <v>7.5999999046325684</v>
      </c>
      <c r="D82" s="624">
        <v>222.3353271484375</v>
      </c>
      <c r="E82" s="607">
        <v>222.3353271484375</v>
      </c>
      <c r="F82" s="607">
        <v>35.653514862060547</v>
      </c>
      <c r="G82" s="625" t="s">
        <v>274</v>
      </c>
      <c r="H82" s="626" t="s">
        <v>274</v>
      </c>
    </row>
    <row r="83" spans="1:29">
      <c r="A83" s="348"/>
      <c r="B83" s="348"/>
      <c r="C83" s="348"/>
      <c r="D83" s="348"/>
      <c r="E83" s="348"/>
      <c r="F83" s="348"/>
      <c r="G83" s="348"/>
      <c r="H83" s="348"/>
    </row>
    <row r="84" spans="1:29">
      <c r="A84" s="348" t="s">
        <v>277</v>
      </c>
      <c r="B84" s="348"/>
      <c r="C84" s="348"/>
      <c r="D84" s="348"/>
      <c r="E84" s="348"/>
      <c r="F84" s="348"/>
      <c r="G84" s="348"/>
      <c r="H84" s="348"/>
    </row>
    <row r="85" spans="1:29">
      <c r="A85" s="348" t="s">
        <v>273</v>
      </c>
      <c r="B85" s="348"/>
      <c r="C85" s="348"/>
      <c r="D85" s="348"/>
      <c r="E85" s="348"/>
      <c r="F85" s="348"/>
      <c r="G85" s="348"/>
      <c r="H85" s="348"/>
    </row>
    <row r="86" spans="1:29">
      <c r="A86" s="10" t="s">
        <v>640</v>
      </c>
      <c r="B86" s="348"/>
      <c r="C86" s="348"/>
      <c r="D86" s="348"/>
      <c r="E86" s="348"/>
      <c r="F86" s="348"/>
      <c r="G86" s="348"/>
      <c r="H86" s="348"/>
    </row>
    <row r="87" spans="1:29">
      <c r="A87" s="10" t="s">
        <v>641</v>
      </c>
      <c r="B87" s="348"/>
      <c r="C87" s="348"/>
      <c r="D87" s="348"/>
      <c r="E87" s="348"/>
      <c r="F87" s="348"/>
      <c r="G87" s="348"/>
      <c r="H87" s="348"/>
    </row>
    <row r="88" spans="1:29" s="29" customFormat="1">
      <c r="A88" s="86" t="s">
        <v>642</v>
      </c>
      <c r="B88" s="348"/>
      <c r="C88" s="348"/>
      <c r="D88" s="348"/>
      <c r="E88" s="348"/>
      <c r="F88" s="348"/>
      <c r="G88" s="348"/>
      <c r="H88" s="348"/>
      <c r="I88" s="163"/>
      <c r="AC88" s="36"/>
    </row>
    <row r="89" spans="1:29" s="29" customFormat="1">
      <c r="A89" s="10" t="s">
        <v>479</v>
      </c>
      <c r="B89" s="348"/>
      <c r="C89" s="348"/>
      <c r="D89" s="348"/>
      <c r="E89" s="348"/>
      <c r="F89" s="348"/>
      <c r="G89" s="348"/>
      <c r="H89" s="348"/>
      <c r="I89" s="163"/>
      <c r="AC89" s="36"/>
    </row>
    <row r="90" spans="1:29" s="29" customFormat="1">
      <c r="A90" s="10" t="s">
        <v>480</v>
      </c>
      <c r="B90" s="348"/>
      <c r="C90" s="348"/>
      <c r="D90" s="348"/>
      <c r="E90" s="348"/>
      <c r="F90" s="348"/>
      <c r="G90" s="348"/>
      <c r="H90" s="348"/>
      <c r="I90" s="163"/>
      <c r="AC90" s="36"/>
    </row>
    <row r="91" spans="1:29" s="29" customFormat="1">
      <c r="A91" s="10" t="s">
        <v>478</v>
      </c>
      <c r="B91" s="348"/>
      <c r="C91" s="348"/>
      <c r="D91" s="348"/>
      <c r="E91" s="348"/>
      <c r="F91" s="348"/>
      <c r="G91" s="348"/>
      <c r="H91" s="348"/>
      <c r="I91" s="163"/>
      <c r="AC91" s="36"/>
    </row>
    <row r="92" spans="1:29" s="29" customFormat="1">
      <c r="A92" s="86" t="s">
        <v>597</v>
      </c>
      <c r="B92" s="348"/>
      <c r="C92" s="348"/>
      <c r="D92" s="348"/>
      <c r="E92" s="348"/>
      <c r="F92" s="348"/>
      <c r="G92" s="348"/>
      <c r="H92" s="348"/>
      <c r="I92" s="163"/>
      <c r="Y92" s="52"/>
      <c r="AC92" s="36"/>
    </row>
    <row r="93" spans="1:29" s="29" customFormat="1">
      <c r="A93" s="348" t="s">
        <v>359</v>
      </c>
      <c r="B93" s="348"/>
      <c r="C93" s="348"/>
      <c r="D93" s="348"/>
      <c r="E93" s="348"/>
      <c r="F93" s="348"/>
      <c r="G93" s="348"/>
      <c r="H93" s="348"/>
      <c r="I93" s="163"/>
      <c r="Y93" s="52"/>
      <c r="AC93" s="36"/>
    </row>
    <row r="94" spans="1:29" s="29" customFormat="1">
      <c r="A94" s="86" t="s">
        <v>598</v>
      </c>
      <c r="B94" s="348"/>
      <c r="C94" s="348"/>
      <c r="D94" s="348"/>
      <c r="E94" s="348"/>
      <c r="F94" s="348"/>
      <c r="G94" s="348"/>
      <c r="H94" s="348"/>
      <c r="I94" s="163"/>
      <c r="Y94" s="52"/>
      <c r="AC94" s="36"/>
    </row>
    <row r="95" spans="1:29" s="29" customFormat="1">
      <c r="A95" s="10" t="s">
        <v>599</v>
      </c>
      <c r="B95" s="348"/>
      <c r="C95" s="348"/>
      <c r="D95" s="348"/>
      <c r="E95" s="348"/>
      <c r="F95" s="348"/>
      <c r="G95" s="348"/>
      <c r="H95" s="348"/>
      <c r="I95" s="163"/>
      <c r="Y95" s="52"/>
      <c r="AC95" s="36"/>
    </row>
    <row r="96" spans="1:29" s="29" customFormat="1">
      <c r="A96" s="10" t="s">
        <v>441</v>
      </c>
      <c r="B96" s="348"/>
      <c r="C96" s="348"/>
      <c r="D96" s="348"/>
      <c r="E96" s="348"/>
      <c r="F96" s="348"/>
      <c r="G96" s="348"/>
      <c r="H96" s="348"/>
      <c r="I96" s="163"/>
      <c r="Y96" s="52"/>
      <c r="AC96" s="36"/>
    </row>
    <row r="97" spans="1:28" s="31" customFormat="1">
      <c r="A97" s="86" t="s">
        <v>360</v>
      </c>
      <c r="B97" s="10"/>
      <c r="C97" s="10"/>
      <c r="D97" s="10"/>
      <c r="E97" s="10"/>
      <c r="F97" s="10"/>
      <c r="G97" s="10"/>
      <c r="H97" s="10"/>
    </row>
    <row r="98" spans="1:28" s="31" customFormat="1">
      <c r="A98" s="22" t="s">
        <v>424</v>
      </c>
      <c r="Z98" s="35"/>
      <c r="AA98" s="37"/>
      <c r="AB98" s="35"/>
    </row>
  </sheetData>
  <phoneticPr fontId="3" type="noConversion"/>
  <pageMargins left="0.23622047244094491" right="0" top="0.23622047244094491" bottom="0" header="0" footer="0"/>
  <pageSetup paperSize="8"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3"/>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1.25"/>
  <cols>
    <col min="1" max="1" width="30.6640625" customWidth="1"/>
    <col min="2" max="51" width="8.5" customWidth="1"/>
    <col min="52" max="53" width="8.5" style="86" customWidth="1"/>
    <col min="54" max="55" width="11.83203125" customWidth="1"/>
  </cols>
  <sheetData>
    <row r="1" spans="1:57" s="21" customFormat="1" ht="12.75">
      <c r="A1" s="423" t="s">
        <v>523</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s="260"/>
      <c r="BA1" s="260"/>
      <c r="BB1"/>
      <c r="BC1"/>
      <c r="BD1" s="259"/>
      <c r="BE1"/>
    </row>
    <row r="2" spans="1:57" s="2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s="260"/>
      <c r="BA2" s="260"/>
      <c r="BB2" s="930" t="s">
        <v>718</v>
      </c>
      <c r="BC2" s="930"/>
      <c r="BD2" s="259" t="s">
        <v>329</v>
      </c>
      <c r="BE2"/>
    </row>
    <row r="3" spans="1:57" s="21" customFormat="1">
      <c r="A3" t="s">
        <v>227</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v>2014</v>
      </c>
      <c r="AZ3" s="435">
        <v>2015</v>
      </c>
      <c r="BA3" s="260">
        <v>2016</v>
      </c>
      <c r="BB3" s="259">
        <v>2016</v>
      </c>
      <c r="BC3" s="259" t="s">
        <v>719</v>
      </c>
      <c r="BD3" s="259">
        <v>2016</v>
      </c>
      <c r="BE3"/>
    </row>
    <row r="4" spans="1:57" s="21" customFormat="1">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363"/>
      <c r="BA4" s="364"/>
      <c r="BB4" s="6"/>
      <c r="BC4" s="6"/>
      <c r="BD4" s="6"/>
      <c r="BE4"/>
    </row>
    <row r="5" spans="1:57" s="21" customFormat="1">
      <c r="A5" s="161" t="s">
        <v>47</v>
      </c>
      <c r="B5" s="438">
        <v>0.34499999999999997</v>
      </c>
      <c r="C5" s="438">
        <v>0.38300000000000001</v>
      </c>
      <c r="D5" s="438">
        <v>0.47400000000000003</v>
      </c>
      <c r="E5" s="438">
        <v>0.629</v>
      </c>
      <c r="F5" s="438">
        <v>0.79900000000000004</v>
      </c>
      <c r="G5" s="438">
        <v>0.82118421052631785</v>
      </c>
      <c r="H5" s="438">
        <v>0.80838368421052786</v>
      </c>
      <c r="I5" s="438">
        <v>1.7978905263157912</v>
      </c>
      <c r="J5" s="438">
        <v>2.3105905263158069</v>
      </c>
      <c r="K5" s="438">
        <v>2.7497221052631766</v>
      </c>
      <c r="L5" s="438">
        <v>3.5268494736842362</v>
      </c>
      <c r="M5" s="438">
        <v>3.9914021052631865</v>
      </c>
      <c r="N5" s="438">
        <v>4.1858994736842394</v>
      </c>
      <c r="O5" s="438">
        <v>3.415831578947393</v>
      </c>
      <c r="P5" s="438">
        <v>4.51360315789477</v>
      </c>
      <c r="Q5" s="438">
        <v>5.7129931578947604</v>
      </c>
      <c r="R5" s="438">
        <v>6.3080821052632157</v>
      </c>
      <c r="S5" s="438">
        <v>5.3697836842105673</v>
      </c>
      <c r="T5" s="438">
        <v>6.7134217916002408</v>
      </c>
      <c r="U5" s="438">
        <v>8.8688934077619006</v>
      </c>
      <c r="V5" s="438">
        <v>10.951623891547117</v>
      </c>
      <c r="W5" s="438">
        <v>11.746910313663031</v>
      </c>
      <c r="X5" s="438">
        <v>12.546305587453565</v>
      </c>
      <c r="Y5" s="438">
        <v>12.226059340776256</v>
      </c>
      <c r="Z5" s="438">
        <v>51.240776985646285</v>
      </c>
      <c r="AA5" s="438">
        <v>60.646877889420864</v>
      </c>
      <c r="AB5" s="438">
        <v>64.010774616721193</v>
      </c>
      <c r="AC5" s="438">
        <v>68.140946481741793</v>
      </c>
      <c r="AD5" s="438">
        <v>70.436074465129991</v>
      </c>
      <c r="AE5" s="438">
        <v>70.338658444610118</v>
      </c>
      <c r="AF5" s="438">
        <v>66.97576619867813</v>
      </c>
      <c r="AG5" s="438">
        <v>68.634037581063922</v>
      </c>
      <c r="AH5" s="438">
        <v>69.674026886492456</v>
      </c>
      <c r="AI5" s="438">
        <v>69.198043721556857</v>
      </c>
      <c r="AJ5" s="438">
        <v>71.529393909064098</v>
      </c>
      <c r="AK5" s="438">
        <v>72.751093345245437</v>
      </c>
      <c r="AL5" s="438">
        <v>74.210171693451713</v>
      </c>
      <c r="AM5" s="438">
        <v>82.849823126633083</v>
      </c>
      <c r="AN5" s="438">
        <v>83.243265025424535</v>
      </c>
      <c r="AO5" s="438">
        <v>86.930112140065148</v>
      </c>
      <c r="AP5" s="438">
        <v>91.337414168968138</v>
      </c>
      <c r="AQ5" s="438">
        <v>100.76441679680914</v>
      </c>
      <c r="AR5" s="438">
        <v>109.76286708554611</v>
      </c>
      <c r="AS5" s="438">
        <v>131.10685948023345</v>
      </c>
      <c r="AT5" s="438">
        <v>149.86827801253213</v>
      </c>
      <c r="AU5" s="438">
        <v>173.68321202969025</v>
      </c>
      <c r="AV5" s="438">
        <v>201.90456711574157</v>
      </c>
      <c r="AW5" s="438">
        <v>228.31726030524692</v>
      </c>
      <c r="AX5" s="438">
        <v>266.24032301913991</v>
      </c>
      <c r="AY5" s="438">
        <v>296.77657492822806</v>
      </c>
      <c r="AZ5" s="826">
        <v>315.80752586921687</v>
      </c>
      <c r="BA5" s="439">
        <v>370.16793964912068</v>
      </c>
      <c r="BB5" s="291">
        <v>0.16892892536306392</v>
      </c>
      <c r="BC5" s="291">
        <v>0.13208067343368679</v>
      </c>
      <c r="BD5" s="291">
        <v>0.19963237233576414</v>
      </c>
      <c r="BE5" s="161"/>
    </row>
    <row r="6" spans="1:57" s="21" customFormat="1">
      <c r="A6" s="161" t="s">
        <v>66</v>
      </c>
      <c r="B6" s="438">
        <v>0</v>
      </c>
      <c r="C6" s="438">
        <v>0</v>
      </c>
      <c r="D6" s="438">
        <v>0</v>
      </c>
      <c r="E6" s="438">
        <v>0</v>
      </c>
      <c r="F6" s="438">
        <v>0</v>
      </c>
      <c r="G6" s="438">
        <v>0</v>
      </c>
      <c r="H6" s="438">
        <v>0</v>
      </c>
      <c r="I6" s="438">
        <v>0</v>
      </c>
      <c r="J6" s="438">
        <v>0</v>
      </c>
      <c r="K6" s="438">
        <v>0</v>
      </c>
      <c r="L6" s="438">
        <v>0</v>
      </c>
      <c r="M6" s="438">
        <v>0.70699999999999996</v>
      </c>
      <c r="N6" s="438">
        <v>1.069</v>
      </c>
      <c r="O6" s="438">
        <v>1.1319999999999999</v>
      </c>
      <c r="P6" s="438">
        <v>1.345</v>
      </c>
      <c r="Q6" s="438">
        <v>1.3</v>
      </c>
      <c r="R6" s="438">
        <v>1.8979999999999999</v>
      </c>
      <c r="S6" s="438">
        <v>2.1389999999999998</v>
      </c>
      <c r="T6" s="438">
        <v>2.085</v>
      </c>
      <c r="U6" s="438">
        <v>2.3370000000000002</v>
      </c>
      <c r="V6" s="438">
        <v>1.6779999999999999</v>
      </c>
      <c r="W6" s="438">
        <v>1.8659999999999999</v>
      </c>
      <c r="X6" s="438">
        <v>2.3129999999999997</v>
      </c>
      <c r="Y6" s="438">
        <v>2.4859999999999998</v>
      </c>
      <c r="Z6" s="438">
        <v>3.4779999999999998</v>
      </c>
      <c r="AA6" s="438">
        <v>3.9559191919191923</v>
      </c>
      <c r="AB6" s="438">
        <v>3.9859191919191921</v>
      </c>
      <c r="AC6" s="438">
        <v>4.5260526319999999</v>
      </c>
      <c r="AD6" s="438">
        <v>4.8780526320000002</v>
      </c>
      <c r="AE6" s="438">
        <v>5.7940526319999996</v>
      </c>
      <c r="AF6" s="438">
        <v>6.8438146174821695</v>
      </c>
      <c r="AG6" s="438">
        <v>7.2199837972710412</v>
      </c>
      <c r="AH6" s="438">
        <v>7.8287559123414168</v>
      </c>
      <c r="AI6" s="438">
        <v>8.6099962996143606</v>
      </c>
      <c r="AJ6" s="438">
        <v>8.6712539210901713</v>
      </c>
      <c r="AK6" s="438">
        <v>8.7516112392697138</v>
      </c>
      <c r="AL6" s="438">
        <v>9.5371206883337099</v>
      </c>
      <c r="AM6" s="438">
        <v>9.9715356979065</v>
      </c>
      <c r="AN6" s="438">
        <v>9.6592188186675667</v>
      </c>
      <c r="AO6" s="438">
        <v>10.273563157894737</v>
      </c>
      <c r="AP6" s="438">
        <v>10.267016684210526</v>
      </c>
      <c r="AQ6" s="438">
        <v>10.961428210526318</v>
      </c>
      <c r="AR6" s="438">
        <v>11.547277368421053</v>
      </c>
      <c r="AS6" s="438">
        <v>11.365168052631578</v>
      </c>
      <c r="AT6" s="438">
        <v>15.144077749999999</v>
      </c>
      <c r="AU6" s="438">
        <v>18.640053750000003</v>
      </c>
      <c r="AV6" s="438">
        <v>21.138399530823783</v>
      </c>
      <c r="AW6" s="438">
        <v>24.741523384387449</v>
      </c>
      <c r="AX6" s="438">
        <v>28.259680141965418</v>
      </c>
      <c r="AY6" s="438">
        <v>30.737465587288604</v>
      </c>
      <c r="AZ6" s="826">
        <v>37.432779213720679</v>
      </c>
      <c r="BA6" s="439">
        <v>40.582612045150185</v>
      </c>
      <c r="BB6" s="97">
        <v>8.1184230548404734E-2</v>
      </c>
      <c r="BC6" s="97">
        <v>0.13810093594222028</v>
      </c>
      <c r="BD6" s="97">
        <v>2.1886290654546444E-2</v>
      </c>
      <c r="BE6" s="161"/>
    </row>
    <row r="7" spans="1:57">
      <c r="A7" s="161" t="s">
        <v>53</v>
      </c>
      <c r="B7" s="438">
        <v>0</v>
      </c>
      <c r="C7" s="438">
        <v>0</v>
      </c>
      <c r="D7" s="438">
        <v>0</v>
      </c>
      <c r="E7" s="438">
        <v>0</v>
      </c>
      <c r="F7" s="438">
        <v>0</v>
      </c>
      <c r="G7" s="438">
        <v>0</v>
      </c>
      <c r="H7" s="438">
        <v>0</v>
      </c>
      <c r="I7" s="438">
        <v>0</v>
      </c>
      <c r="J7" s="438">
        <v>0.161</v>
      </c>
      <c r="K7" s="438">
        <v>0.46300000000000002</v>
      </c>
      <c r="L7" s="438">
        <v>0.51800000000000002</v>
      </c>
      <c r="M7" s="438">
        <v>0.57899999999999996</v>
      </c>
      <c r="N7" s="438">
        <v>0.59199999999999997</v>
      </c>
      <c r="O7" s="438">
        <v>0.59799999999999998</v>
      </c>
      <c r="P7" s="438">
        <v>1.0189999999999999</v>
      </c>
      <c r="Q7" s="438">
        <v>0.91500000000000004</v>
      </c>
      <c r="R7" s="438">
        <v>0.96399999999999997</v>
      </c>
      <c r="S7" s="438">
        <v>1.296</v>
      </c>
      <c r="T7" s="438">
        <v>1.353</v>
      </c>
      <c r="U7" s="438">
        <v>1.4239999999999999</v>
      </c>
      <c r="V7" s="438">
        <v>1.641</v>
      </c>
      <c r="W7" s="438">
        <v>3.3940000000000001</v>
      </c>
      <c r="X7" s="438">
        <v>4.4180000000000001</v>
      </c>
      <c r="Y7" s="438">
        <v>4.633</v>
      </c>
      <c r="Z7" s="438">
        <v>4.6749999999999998</v>
      </c>
      <c r="AA7" s="438">
        <v>5.1260000000000314</v>
      </c>
      <c r="AB7" s="438">
        <v>5.8355124753775804</v>
      </c>
      <c r="AC7" s="438">
        <v>6.3695229809586849</v>
      </c>
      <c r="AD7" s="438">
        <v>6.5047606697308389</v>
      </c>
      <c r="AE7" s="438">
        <v>6.2285254000069621</v>
      </c>
      <c r="AF7" s="438">
        <v>6.4264434806649424</v>
      </c>
      <c r="AG7" s="438">
        <v>6.196555154300758</v>
      </c>
      <c r="AH7" s="438">
        <v>5.9012462245568322</v>
      </c>
      <c r="AI7" s="438">
        <v>6.1605860317241472</v>
      </c>
      <c r="AJ7" s="438">
        <v>6.0840013131976365</v>
      </c>
      <c r="AK7" s="438">
        <v>6.3846451083388045</v>
      </c>
      <c r="AL7" s="438">
        <v>6.2734970453053185</v>
      </c>
      <c r="AM7" s="438">
        <v>6.100060368399868</v>
      </c>
      <c r="AN7" s="438">
        <v>6.9767125387019053</v>
      </c>
      <c r="AO7" s="438">
        <v>7.2908343359468155</v>
      </c>
      <c r="AP7" s="438">
        <v>8.1655191400000007</v>
      </c>
      <c r="AQ7" s="438">
        <v>7.5423868499999989</v>
      </c>
      <c r="AR7" s="438">
        <v>8.5073128409999974</v>
      </c>
      <c r="AS7" s="438">
        <v>8.1701580959999998</v>
      </c>
      <c r="AT7" s="438">
        <v>8.1700692630000002</v>
      </c>
      <c r="AU7" s="438">
        <v>8.7990496530000009</v>
      </c>
      <c r="AV7" s="438">
        <v>8.8035244620000004</v>
      </c>
      <c r="AW7" s="438">
        <v>10.126935214</v>
      </c>
      <c r="AX7" s="438">
        <v>11.613310778000001</v>
      </c>
      <c r="AY7" s="438">
        <v>13.783634289000002</v>
      </c>
      <c r="AZ7" s="826">
        <v>16.432002465</v>
      </c>
      <c r="BA7" s="439">
        <v>18.192348541114775</v>
      </c>
      <c r="BB7" s="291">
        <v>0.1041041838587542</v>
      </c>
      <c r="BC7" s="291">
        <v>7.2434234113316176E-2</v>
      </c>
      <c r="BD7" s="291">
        <v>9.8111730072149052E-3</v>
      </c>
      <c r="BE7" s="161"/>
    </row>
    <row r="8" spans="1:57">
      <c r="A8" s="292" t="s">
        <v>82</v>
      </c>
      <c r="B8" s="440">
        <v>0.34499999999999997</v>
      </c>
      <c r="C8" s="440">
        <v>0.38300000000000001</v>
      </c>
      <c r="D8" s="440">
        <v>0.47400000000000003</v>
      </c>
      <c r="E8" s="440">
        <v>0.629</v>
      </c>
      <c r="F8" s="440">
        <v>0.79900000000000004</v>
      </c>
      <c r="G8" s="440">
        <v>0.82118421052631785</v>
      </c>
      <c r="H8" s="440">
        <v>0.80838368421052786</v>
      </c>
      <c r="I8" s="440">
        <v>1.7978905263157912</v>
      </c>
      <c r="J8" s="440">
        <v>2.4715905263158069</v>
      </c>
      <c r="K8" s="440">
        <v>3.2127221052631767</v>
      </c>
      <c r="L8" s="440">
        <v>4.044849473684236</v>
      </c>
      <c r="M8" s="440">
        <v>5.2774021052631861</v>
      </c>
      <c r="N8" s="440">
        <v>5.846899473684239</v>
      </c>
      <c r="O8" s="440">
        <v>5.1458315789473925</v>
      </c>
      <c r="P8" s="440">
        <v>6.8776031578947698</v>
      </c>
      <c r="Q8" s="440">
        <v>7.9279931578947602</v>
      </c>
      <c r="R8" s="440">
        <v>9.1700821052632158</v>
      </c>
      <c r="S8" s="440">
        <v>8.804783684210566</v>
      </c>
      <c r="T8" s="440">
        <v>10.15142179160024</v>
      </c>
      <c r="U8" s="440">
        <v>12.6298934077619</v>
      </c>
      <c r="V8" s="440">
        <v>14.270623891547116</v>
      </c>
      <c r="W8" s="440">
        <v>17.006910313663031</v>
      </c>
      <c r="X8" s="440">
        <v>19.277305587453565</v>
      </c>
      <c r="Y8" s="440">
        <v>19.345059340776256</v>
      </c>
      <c r="Z8" s="440">
        <v>59.393776985646284</v>
      </c>
      <c r="AA8" s="440">
        <v>69.72879708134009</v>
      </c>
      <c r="AB8" s="440">
        <v>73.832206284017971</v>
      </c>
      <c r="AC8" s="440">
        <v>79.036522094700473</v>
      </c>
      <c r="AD8" s="440">
        <v>81.81888776686084</v>
      </c>
      <c r="AE8" s="440">
        <v>82.36123647661708</v>
      </c>
      <c r="AF8" s="440">
        <v>80.24602429682524</v>
      </c>
      <c r="AG8" s="440">
        <v>82.050576532635716</v>
      </c>
      <c r="AH8" s="440">
        <v>83.404029023390706</v>
      </c>
      <c r="AI8" s="440">
        <v>83.968626052895374</v>
      </c>
      <c r="AJ8" s="440">
        <v>86.284649143351899</v>
      </c>
      <c r="AK8" s="440">
        <v>87.887349692853959</v>
      </c>
      <c r="AL8" s="440">
        <v>90.020789427090747</v>
      </c>
      <c r="AM8" s="440">
        <v>98.921419192939453</v>
      </c>
      <c r="AN8" s="440">
        <v>99.879196382794007</v>
      </c>
      <c r="AO8" s="440">
        <v>104.4945096339067</v>
      </c>
      <c r="AP8" s="440">
        <v>109.76994999317867</v>
      </c>
      <c r="AQ8" s="440">
        <v>119.26823185733546</v>
      </c>
      <c r="AR8" s="440">
        <v>129.81745729496714</v>
      </c>
      <c r="AS8" s="440">
        <v>150.64218562886504</v>
      </c>
      <c r="AT8" s="440">
        <v>173.18242502553213</v>
      </c>
      <c r="AU8" s="440">
        <v>201.12231543269024</v>
      </c>
      <c r="AV8" s="440">
        <v>231.84649110856537</v>
      </c>
      <c r="AW8" s="440">
        <v>263.18571890363438</v>
      </c>
      <c r="AX8" s="440">
        <v>306.11331393910535</v>
      </c>
      <c r="AY8" s="440">
        <v>341.2976748045167</v>
      </c>
      <c r="AZ8" s="440">
        <v>369.67230754793752</v>
      </c>
      <c r="BA8" s="440">
        <v>428.94290023538565</v>
      </c>
      <c r="BB8" s="441">
        <v>0.15716248245795095</v>
      </c>
      <c r="BC8" s="441">
        <v>0.12910243815357236</v>
      </c>
      <c r="BD8" s="441">
        <v>0.23132983599752552</v>
      </c>
      <c r="BE8" s="260"/>
    </row>
    <row r="9" spans="1:57">
      <c r="A9" s="161"/>
      <c r="B9" s="438"/>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c r="AY9" s="438"/>
      <c r="AZ9" s="826"/>
      <c r="BA9" s="439"/>
      <c r="BB9" s="291"/>
      <c r="BC9" s="291"/>
      <c r="BD9" s="291"/>
      <c r="BE9" s="161"/>
    </row>
    <row r="10" spans="1:57">
      <c r="A10" s="161" t="s">
        <v>83</v>
      </c>
      <c r="B10" s="438">
        <v>0</v>
      </c>
      <c r="C10" s="438">
        <v>0</v>
      </c>
      <c r="D10" s="438">
        <v>0</v>
      </c>
      <c r="E10" s="438">
        <v>0</v>
      </c>
      <c r="F10" s="438">
        <v>0</v>
      </c>
      <c r="G10" s="438">
        <v>5.6198639455782323E-2</v>
      </c>
      <c r="H10" s="438">
        <v>5.8971088435374151E-2</v>
      </c>
      <c r="I10" s="438">
        <v>7.7863139329806E-2</v>
      </c>
      <c r="J10" s="438">
        <v>5.8667346938775511E-2</v>
      </c>
      <c r="K10" s="438">
        <v>6.0377999999999994E-2</v>
      </c>
      <c r="L10" s="438">
        <v>6.9018867924528299E-2</v>
      </c>
      <c r="M10" s="438">
        <v>5.9888775510204086E-2</v>
      </c>
      <c r="N10" s="438">
        <v>6.467023060796645E-2</v>
      </c>
      <c r="O10" s="438">
        <v>6.4089102564102565E-2</v>
      </c>
      <c r="P10" s="438">
        <v>9.9736041666666678E-2</v>
      </c>
      <c r="Q10" s="438">
        <v>0.10214634146341463</v>
      </c>
      <c r="R10" s="438">
        <v>8.8290740740740739E-2</v>
      </c>
      <c r="S10" s="438">
        <v>0.118389366786141</v>
      </c>
      <c r="T10" s="438">
        <v>0.1598320413436693</v>
      </c>
      <c r="U10" s="438">
        <v>0.12550169376693765</v>
      </c>
      <c r="V10" s="438">
        <v>0.13637088888888887</v>
      </c>
      <c r="W10" s="438">
        <v>0.14105132850241545</v>
      </c>
      <c r="X10" s="438">
        <v>0.14887105263157896</v>
      </c>
      <c r="Y10" s="438">
        <v>0.16214151061173532</v>
      </c>
      <c r="Z10" s="438">
        <v>0.16042383040935673</v>
      </c>
      <c r="AA10" s="438">
        <v>0.13024387860082304</v>
      </c>
      <c r="AB10" s="438">
        <v>0.12423899371069182</v>
      </c>
      <c r="AC10" s="438">
        <v>0.12718397435897436</v>
      </c>
      <c r="AD10" s="438">
        <v>0.14399095679012347</v>
      </c>
      <c r="AE10" s="438">
        <v>0.15582631578947367</v>
      </c>
      <c r="AF10" s="438">
        <v>0.14857813608695652</v>
      </c>
      <c r="AG10" s="438">
        <v>0.4500980823045268</v>
      </c>
      <c r="AH10" s="438">
        <v>0.60323766666666678</v>
      </c>
      <c r="AI10" s="438">
        <v>0.63119338011695891</v>
      </c>
      <c r="AJ10" s="438">
        <v>0.83999811111111089</v>
      </c>
      <c r="AK10" s="438">
        <v>0.87051044444444448</v>
      </c>
      <c r="AL10" s="438">
        <v>0.80573583869148346</v>
      </c>
      <c r="AM10" s="438">
        <v>1.1406209922480619</v>
      </c>
      <c r="AN10" s="438">
        <v>1.3714863591438466</v>
      </c>
      <c r="AO10" s="438">
        <v>1.2023070990566036</v>
      </c>
      <c r="AP10" s="438">
        <v>1.2345691400567014</v>
      </c>
      <c r="AQ10" s="438">
        <v>1.7780072012625701</v>
      </c>
      <c r="AR10" s="438">
        <v>1.733194376501805</v>
      </c>
      <c r="AS10" s="438">
        <v>1.8439034475567975</v>
      </c>
      <c r="AT10" s="438">
        <v>1.8713761107545066</v>
      </c>
      <c r="AU10" s="438">
        <v>2.1529305102445204</v>
      </c>
      <c r="AV10" s="438">
        <v>2.1953231593413598</v>
      </c>
      <c r="AW10" s="438">
        <v>2.6085854149966368</v>
      </c>
      <c r="AX10" s="438">
        <v>2.7929571654000007</v>
      </c>
      <c r="AY10" s="438">
        <v>3.5879751140363645</v>
      </c>
      <c r="AZ10" s="826">
        <v>2.7584394920088435</v>
      </c>
      <c r="BA10" s="439">
        <v>2.9040182942160411</v>
      </c>
      <c r="BB10" s="291">
        <v>4.9899345768593451E-2</v>
      </c>
      <c r="BC10" s="291">
        <v>8.3714301049742312E-2</v>
      </c>
      <c r="BD10" s="291">
        <v>1.5661433616599341E-3</v>
      </c>
      <c r="BE10" s="161"/>
    </row>
    <row r="11" spans="1:57">
      <c r="A11" s="161" t="s">
        <v>52</v>
      </c>
      <c r="B11" s="438">
        <v>0</v>
      </c>
      <c r="C11" s="438">
        <v>0</v>
      </c>
      <c r="D11" s="438">
        <v>0</v>
      </c>
      <c r="E11" s="438">
        <v>0</v>
      </c>
      <c r="F11" s="438">
        <v>0</v>
      </c>
      <c r="G11" s="438">
        <v>0.51469150000000008</v>
      </c>
      <c r="H11" s="438">
        <v>0.63339525000000008</v>
      </c>
      <c r="I11" s="438">
        <v>0.71657018750000012</v>
      </c>
      <c r="J11" s="438">
        <v>0.75080037500000008</v>
      </c>
      <c r="K11" s="438">
        <v>0.78515179999999996</v>
      </c>
      <c r="L11" s="438">
        <v>0.86717757499999992</v>
      </c>
      <c r="M11" s="438">
        <v>0.86433772499999995</v>
      </c>
      <c r="N11" s="438">
        <v>1.1168454624999999</v>
      </c>
      <c r="O11" s="438">
        <v>1.331944075</v>
      </c>
      <c r="P11" s="438">
        <v>1.7760194</v>
      </c>
      <c r="Q11" s="438">
        <v>1.8055082625000001</v>
      </c>
      <c r="R11" s="438">
        <v>1.8736228750000001</v>
      </c>
      <c r="S11" s="438">
        <v>2.1784744749999994</v>
      </c>
      <c r="T11" s="438">
        <v>2.9844549499999995</v>
      </c>
      <c r="U11" s="438">
        <v>2.8516788875000003</v>
      </c>
      <c r="V11" s="438">
        <v>3.0671255885922326</v>
      </c>
      <c r="W11" s="438">
        <v>3.1939324238673135</v>
      </c>
      <c r="X11" s="438">
        <v>3.5656973147249191</v>
      </c>
      <c r="Y11" s="438">
        <v>3.3397837940938508</v>
      </c>
      <c r="Z11" s="438">
        <v>3.4031623385113261</v>
      </c>
      <c r="AA11" s="438">
        <v>3.8590624999999998</v>
      </c>
      <c r="AB11" s="438">
        <v>3.9996125624999999</v>
      </c>
      <c r="AC11" s="438">
        <v>4.9293607379452062</v>
      </c>
      <c r="AD11" s="438">
        <v>4.9839370332244419</v>
      </c>
      <c r="AE11" s="438">
        <v>5.3882236487774877</v>
      </c>
      <c r="AF11" s="438">
        <v>5.5937404889583062</v>
      </c>
      <c r="AG11" s="438">
        <v>6.7547096282220371</v>
      </c>
      <c r="AH11" s="438">
        <v>7.382950998212702</v>
      </c>
      <c r="AI11" s="438">
        <v>7.5102330121601177</v>
      </c>
      <c r="AJ11" s="438">
        <v>8.3780022809587216</v>
      </c>
      <c r="AK11" s="438">
        <v>7.8563630000000009</v>
      </c>
      <c r="AL11" s="438">
        <v>9.0253069999999997</v>
      </c>
      <c r="AM11" s="438">
        <v>10.287146964757708</v>
      </c>
      <c r="AN11" s="438">
        <v>11.955463</v>
      </c>
      <c r="AO11" s="438">
        <v>12.536055704810552</v>
      </c>
      <c r="AP11" s="438">
        <v>13.683839278459237</v>
      </c>
      <c r="AQ11" s="438">
        <v>15.005925999999999</v>
      </c>
      <c r="AR11" s="438">
        <v>18.670290354512762</v>
      </c>
      <c r="AS11" s="438">
        <v>20.70668548412764</v>
      </c>
      <c r="AT11" s="438">
        <v>23.877248021198202</v>
      </c>
      <c r="AU11" s="438">
        <v>33.721798096335547</v>
      </c>
      <c r="AV11" s="438">
        <v>34.939390785670106</v>
      </c>
      <c r="AW11" s="438">
        <v>40.346558755390312</v>
      </c>
      <c r="AX11" s="438">
        <v>47.05203121582241</v>
      </c>
      <c r="AY11" s="438">
        <v>58.610759209187407</v>
      </c>
      <c r="AZ11" s="826">
        <v>70.711967560772621</v>
      </c>
      <c r="BA11" s="439">
        <v>83.948138145671081</v>
      </c>
      <c r="BB11" s="291">
        <v>0.18394063318990717</v>
      </c>
      <c r="BC11" s="291">
        <v>0.17849703905036018</v>
      </c>
      <c r="BD11" s="291">
        <v>4.5273412892202991E-2</v>
      </c>
      <c r="BE11" s="161"/>
    </row>
    <row r="12" spans="1:57">
      <c r="A12" s="161" t="s">
        <v>142</v>
      </c>
      <c r="B12" s="438">
        <v>0</v>
      </c>
      <c r="C12" s="438">
        <v>0</v>
      </c>
      <c r="D12" s="438">
        <v>0</v>
      </c>
      <c r="E12" s="438">
        <v>0</v>
      </c>
      <c r="F12" s="438">
        <v>0</v>
      </c>
      <c r="G12" s="438">
        <v>0</v>
      </c>
      <c r="H12" s="438">
        <v>6.6000000000000003E-2</v>
      </c>
      <c r="I12" s="438">
        <v>5.7000000000000002E-2</v>
      </c>
      <c r="J12" s="438">
        <v>5.0999999999999997E-2</v>
      </c>
      <c r="K12" s="438">
        <v>4.5999999999999999E-2</v>
      </c>
      <c r="L12" s="438">
        <v>5.0999999999999997E-2</v>
      </c>
      <c r="M12" s="438">
        <v>7.2999999999999995E-2</v>
      </c>
      <c r="N12" s="438">
        <v>0.08</v>
      </c>
      <c r="O12" s="438">
        <v>9.0999999999999998E-2</v>
      </c>
      <c r="P12" s="438">
        <v>9.4E-2</v>
      </c>
      <c r="Q12" s="438">
        <v>0.105</v>
      </c>
      <c r="R12" s="438">
        <v>0.11</v>
      </c>
      <c r="S12" s="438">
        <v>0.13700000000000001</v>
      </c>
      <c r="T12" s="438">
        <v>0.20799999999999999</v>
      </c>
      <c r="U12" s="438">
        <v>0.20100000000000001</v>
      </c>
      <c r="V12" s="438">
        <v>0.19500000000000001</v>
      </c>
      <c r="W12" s="438">
        <v>0.28000000000000003</v>
      </c>
      <c r="X12" s="438">
        <v>0.27100000000000002</v>
      </c>
      <c r="Y12" s="438">
        <v>0.32700000000000001</v>
      </c>
      <c r="Z12" s="438">
        <v>0.32100000000000001</v>
      </c>
      <c r="AA12" s="438">
        <v>0.96299999999999997</v>
      </c>
      <c r="AB12" s="438">
        <v>1.0329999999999999</v>
      </c>
      <c r="AC12" s="438">
        <v>1.7430000000000001</v>
      </c>
      <c r="AD12" s="438">
        <v>1.75</v>
      </c>
      <c r="AE12" s="438">
        <v>1.786</v>
      </c>
      <c r="AF12" s="438">
        <v>1.879</v>
      </c>
      <c r="AG12" s="438">
        <v>1.738</v>
      </c>
      <c r="AH12" s="438">
        <v>1.7430000000000001</v>
      </c>
      <c r="AI12" s="438">
        <v>1.161</v>
      </c>
      <c r="AJ12" s="438">
        <v>1.01</v>
      </c>
      <c r="AK12" s="438">
        <v>0.94099999999999995</v>
      </c>
      <c r="AL12" s="438">
        <v>2.0750707070707071</v>
      </c>
      <c r="AM12" s="438">
        <v>1.951070707070707</v>
      </c>
      <c r="AN12" s="438">
        <v>1.8140707070707069</v>
      </c>
      <c r="AO12" s="438">
        <v>2.036</v>
      </c>
      <c r="AP12" s="438">
        <v>1.7969999999999999</v>
      </c>
      <c r="AQ12" s="438">
        <v>1.4379999999999999</v>
      </c>
      <c r="AR12" s="438">
        <v>2.7072000000000003</v>
      </c>
      <c r="AS12" s="438">
        <v>3.12</v>
      </c>
      <c r="AT12" s="438">
        <v>4.3522068669999996</v>
      </c>
      <c r="AU12" s="438">
        <v>2.5791358070000001</v>
      </c>
      <c r="AV12" s="438">
        <v>5.0046330050000005</v>
      </c>
      <c r="AW12" s="438">
        <v>5.2444672020000001</v>
      </c>
      <c r="AX12" s="438">
        <v>6.3238919999999998</v>
      </c>
      <c r="AY12" s="438">
        <v>7.2587429999999999</v>
      </c>
      <c r="AZ12" s="826">
        <v>8.4033831724100008</v>
      </c>
      <c r="BA12" s="439">
        <v>10.106836286868486</v>
      </c>
      <c r="BB12" s="291">
        <v>0.1994243001040199</v>
      </c>
      <c r="BC12" s="291">
        <v>0.16678438662490747</v>
      </c>
      <c r="BD12" s="291">
        <v>5.4506387200070634E-3</v>
      </c>
      <c r="BE12" s="161"/>
    </row>
    <row r="13" spans="1:57">
      <c r="A13" s="161" t="s">
        <v>4</v>
      </c>
      <c r="B13" s="438">
        <v>0</v>
      </c>
      <c r="C13" s="438">
        <v>0</v>
      </c>
      <c r="D13" s="438">
        <v>0</v>
      </c>
      <c r="E13" s="438">
        <v>0</v>
      </c>
      <c r="F13" s="438">
        <v>0</v>
      </c>
      <c r="G13" s="438">
        <v>0</v>
      </c>
      <c r="H13" s="438">
        <v>0</v>
      </c>
      <c r="I13" s="438">
        <v>0</v>
      </c>
      <c r="J13" s="438">
        <v>0</v>
      </c>
      <c r="K13" s="438">
        <v>0</v>
      </c>
      <c r="L13" s="438">
        <v>0.189</v>
      </c>
      <c r="M13" s="438">
        <v>0.20200000000000001</v>
      </c>
      <c r="N13" s="438">
        <v>0.192</v>
      </c>
      <c r="O13" s="438">
        <v>0.20599999999999999</v>
      </c>
      <c r="P13" s="438">
        <v>0.216</v>
      </c>
      <c r="Q13" s="438">
        <v>0.22700000000000001</v>
      </c>
      <c r="R13" s="438">
        <v>0.21199999999999999</v>
      </c>
      <c r="S13" s="438">
        <v>0.23100000000000001</v>
      </c>
      <c r="T13" s="438">
        <v>0.23400000000000001</v>
      </c>
      <c r="U13" s="438">
        <v>0.255</v>
      </c>
      <c r="V13" s="438">
        <v>0.26700000000000002</v>
      </c>
      <c r="W13" s="438">
        <v>0.26600000000000001</v>
      </c>
      <c r="X13" s="438">
        <v>0.26800000000000002</v>
      </c>
      <c r="Y13" s="438">
        <v>0.27400000000000002</v>
      </c>
      <c r="Z13" s="438">
        <v>0.27400000000000002</v>
      </c>
      <c r="AA13" s="438">
        <v>0.27400000000000002</v>
      </c>
      <c r="AB13" s="438">
        <v>0.26900000000000002</v>
      </c>
      <c r="AC13" s="438">
        <v>0.34</v>
      </c>
      <c r="AD13" s="438">
        <v>0.38900000000000001</v>
      </c>
      <c r="AE13" s="438">
        <v>0.44400000000000001</v>
      </c>
      <c r="AF13" s="438">
        <v>0.47699999999999998</v>
      </c>
      <c r="AG13" s="438">
        <v>0.496</v>
      </c>
      <c r="AH13" s="438">
        <v>0.48299999999999998</v>
      </c>
      <c r="AI13" s="438">
        <v>0.53200000000000003</v>
      </c>
      <c r="AJ13" s="438">
        <v>0.45700000000000002</v>
      </c>
      <c r="AK13" s="438">
        <v>0.496</v>
      </c>
      <c r="AL13" s="438">
        <v>0.496</v>
      </c>
      <c r="AM13" s="438">
        <v>0.49099999999999999</v>
      </c>
      <c r="AN13" s="438">
        <v>0.495</v>
      </c>
      <c r="AO13" s="438">
        <v>0.51899000000000006</v>
      </c>
      <c r="AP13" s="438">
        <v>0.55247999999999997</v>
      </c>
      <c r="AQ13" s="438">
        <v>0.76588392952678708</v>
      </c>
      <c r="AR13" s="438">
        <v>0.73047167184346984</v>
      </c>
      <c r="AS13" s="438">
        <v>0.72338716192144259</v>
      </c>
      <c r="AT13" s="438">
        <v>0.91513117261443533</v>
      </c>
      <c r="AU13" s="438">
        <v>1.1498645799099998</v>
      </c>
      <c r="AV13" s="438">
        <v>1.2355577205799995</v>
      </c>
      <c r="AW13" s="438">
        <v>1.2847203638231504</v>
      </c>
      <c r="AX13" s="438">
        <v>1.3496481675999994</v>
      </c>
      <c r="AY13" s="438">
        <v>1.7359601268799998</v>
      </c>
      <c r="AZ13" s="826">
        <v>1.8429055313619829</v>
      </c>
      <c r="BA13" s="439">
        <v>2.1323302635772778</v>
      </c>
      <c r="BB13" s="291">
        <v>0.15388672312149443</v>
      </c>
      <c r="BC13" s="291">
        <v>0.12802480881420575</v>
      </c>
      <c r="BD13" s="291">
        <v>1.1499703338024806E-3</v>
      </c>
      <c r="BE13" s="161"/>
    </row>
    <row r="14" spans="1:57">
      <c r="A14" s="161" t="s">
        <v>84</v>
      </c>
      <c r="B14" s="438">
        <v>0</v>
      </c>
      <c r="C14" s="438">
        <v>0</v>
      </c>
      <c r="D14" s="438">
        <v>0</v>
      </c>
      <c r="E14" s="438">
        <v>0</v>
      </c>
      <c r="F14" s="438">
        <v>0</v>
      </c>
      <c r="G14" s="438">
        <v>0</v>
      </c>
      <c r="H14" s="438">
        <v>0</v>
      </c>
      <c r="I14" s="438">
        <v>0</v>
      </c>
      <c r="J14" s="438">
        <v>0</v>
      </c>
      <c r="K14" s="438">
        <v>0</v>
      </c>
      <c r="L14" s="438">
        <v>0</v>
      </c>
      <c r="M14" s="438">
        <v>0</v>
      </c>
      <c r="N14" s="438">
        <v>0</v>
      </c>
      <c r="O14" s="438">
        <v>0</v>
      </c>
      <c r="P14" s="438">
        <v>0</v>
      </c>
      <c r="Q14" s="438">
        <v>0</v>
      </c>
      <c r="R14" s="438">
        <v>0</v>
      </c>
      <c r="S14" s="438">
        <v>0</v>
      </c>
      <c r="T14" s="438">
        <v>0</v>
      </c>
      <c r="U14" s="438">
        <v>0</v>
      </c>
      <c r="V14" s="438">
        <v>0</v>
      </c>
      <c r="W14" s="438">
        <v>0</v>
      </c>
      <c r="X14" s="438">
        <v>0</v>
      </c>
      <c r="Y14" s="438">
        <v>0</v>
      </c>
      <c r="Z14" s="438">
        <v>0</v>
      </c>
      <c r="AA14" s="438">
        <v>0</v>
      </c>
      <c r="AB14" s="438">
        <v>0</v>
      </c>
      <c r="AC14" s="438">
        <v>0</v>
      </c>
      <c r="AD14" s="438">
        <v>0</v>
      </c>
      <c r="AE14" s="438">
        <v>0</v>
      </c>
      <c r="AF14" s="438">
        <v>0</v>
      </c>
      <c r="AG14" s="438">
        <v>0</v>
      </c>
      <c r="AH14" s="438">
        <v>0</v>
      </c>
      <c r="AI14" s="438">
        <v>0</v>
      </c>
      <c r="AJ14" s="438">
        <v>0</v>
      </c>
      <c r="AK14" s="438">
        <v>0</v>
      </c>
      <c r="AL14" s="438">
        <v>0</v>
      </c>
      <c r="AM14" s="438">
        <v>0</v>
      </c>
      <c r="AN14" s="438">
        <v>0</v>
      </c>
      <c r="AO14" s="438">
        <v>3.2405699999999999E-3</v>
      </c>
      <c r="AP14" s="438">
        <v>0.10286867292999999</v>
      </c>
      <c r="AQ14" s="438">
        <v>0.14557060374200001</v>
      </c>
      <c r="AR14" s="438">
        <v>0.21973304799999999</v>
      </c>
      <c r="AS14" s="438">
        <v>0.21103361000000001</v>
      </c>
      <c r="AT14" s="438">
        <v>0.21973209226599999</v>
      </c>
      <c r="AU14" s="438">
        <v>0.23899672458799998</v>
      </c>
      <c r="AV14" s="438">
        <v>0.28160315999899999</v>
      </c>
      <c r="AW14" s="438">
        <v>0.29907726999699996</v>
      </c>
      <c r="AX14" s="438">
        <v>0.35615451132500003</v>
      </c>
      <c r="AY14" s="438">
        <v>0.49569634512599997</v>
      </c>
      <c r="AZ14" s="826">
        <v>0.54261529210799997</v>
      </c>
      <c r="BA14" s="439">
        <v>0.61251005893900001</v>
      </c>
      <c r="BB14" s="291">
        <v>0.12572672217690095</v>
      </c>
      <c r="BC14" s="291">
        <v>0.1809211184592816</v>
      </c>
      <c r="BD14" s="291">
        <v>3.3032800263960231E-4</v>
      </c>
      <c r="BE14" s="161"/>
    </row>
    <row r="15" spans="1:57">
      <c r="A15" s="161" t="s">
        <v>85</v>
      </c>
      <c r="B15" s="438">
        <v>0</v>
      </c>
      <c r="C15" s="438">
        <v>0</v>
      </c>
      <c r="D15" s="438">
        <v>0</v>
      </c>
      <c r="E15" s="438">
        <v>0</v>
      </c>
      <c r="F15" s="438">
        <v>0</v>
      </c>
      <c r="G15" s="438">
        <v>0</v>
      </c>
      <c r="H15" s="438">
        <v>0.22700000000000001</v>
      </c>
      <c r="I15" s="438">
        <v>0.22700000000000001</v>
      </c>
      <c r="J15" s="438">
        <v>0.23</v>
      </c>
      <c r="K15" s="438">
        <v>0.26600000000000001</v>
      </c>
      <c r="L15" s="438">
        <v>0.26600000000000001</v>
      </c>
      <c r="M15" s="438">
        <v>0.245</v>
      </c>
      <c r="N15" s="438">
        <v>0.24199999999999999</v>
      </c>
      <c r="O15" s="438">
        <v>0.215</v>
      </c>
      <c r="P15" s="438">
        <v>0.16300000000000001</v>
      </c>
      <c r="Q15" s="438">
        <v>8.5000000000000006E-2</v>
      </c>
      <c r="R15" s="438">
        <v>7.5999999999999998E-2</v>
      </c>
      <c r="S15" s="438">
        <v>0.151</v>
      </c>
      <c r="T15" s="438">
        <v>0.14499999999999999</v>
      </c>
      <c r="U15" s="438">
        <v>0.14199999999999999</v>
      </c>
      <c r="V15" s="438">
        <v>0.16900000000000001</v>
      </c>
      <c r="W15" s="438">
        <v>0.154</v>
      </c>
      <c r="X15" s="438">
        <v>0.13600000000000001</v>
      </c>
      <c r="Y15" s="438">
        <v>0.13600000000000001</v>
      </c>
      <c r="Z15" s="438">
        <v>0.14499999999999999</v>
      </c>
      <c r="AA15" s="438">
        <v>0.13600000000000001</v>
      </c>
      <c r="AB15" s="438">
        <v>0.13300000000000001</v>
      </c>
      <c r="AC15" s="438">
        <v>0.13300000000000001</v>
      </c>
      <c r="AD15" s="438">
        <v>0.109</v>
      </c>
      <c r="AE15" s="438">
        <v>0.11899999999999999</v>
      </c>
      <c r="AF15" s="438">
        <v>0.14199999999999999</v>
      </c>
      <c r="AG15" s="438">
        <v>0.13740000000000002</v>
      </c>
      <c r="AH15" s="438">
        <v>0.15459999999999999</v>
      </c>
      <c r="AI15" s="438">
        <v>0.1265</v>
      </c>
      <c r="AJ15" s="438">
        <v>0.1396</v>
      </c>
      <c r="AK15" s="438">
        <v>0.1588</v>
      </c>
      <c r="AL15" s="438">
        <v>0.16420000000000001</v>
      </c>
      <c r="AM15" s="438">
        <v>0.18720000000000001</v>
      </c>
      <c r="AN15" s="438">
        <v>0.19720000000000001</v>
      </c>
      <c r="AO15" s="438">
        <v>0.1542</v>
      </c>
      <c r="AP15" s="438">
        <v>0.34919999999999995</v>
      </c>
      <c r="AQ15" s="438">
        <v>0.34919999999999995</v>
      </c>
      <c r="AR15" s="438">
        <v>0.41819999999999996</v>
      </c>
      <c r="AS15" s="438">
        <v>0.4612</v>
      </c>
      <c r="AT15" s="438">
        <v>0.4612</v>
      </c>
      <c r="AU15" s="438">
        <v>0.67420000000000002</v>
      </c>
      <c r="AV15" s="438">
        <v>0.67620000000000002</v>
      </c>
      <c r="AW15" s="438">
        <v>0.72889999999999999</v>
      </c>
      <c r="AX15" s="438">
        <v>1.1580999999999999</v>
      </c>
      <c r="AY15" s="438">
        <v>1.7478</v>
      </c>
      <c r="AZ15" s="826">
        <v>1.8986169414926322</v>
      </c>
      <c r="BA15" s="439">
        <v>2.4726753283675142</v>
      </c>
      <c r="BB15" s="291">
        <v>0.29879773584489211</v>
      </c>
      <c r="BC15" s="291">
        <v>0.18450340004407217</v>
      </c>
      <c r="BD15" s="291">
        <v>1.3335191650741666E-3</v>
      </c>
      <c r="BE15" s="161"/>
    </row>
    <row r="16" spans="1:57">
      <c r="A16" s="161" t="s">
        <v>44</v>
      </c>
      <c r="B16" s="438">
        <v>0</v>
      </c>
      <c r="C16" s="438">
        <v>0</v>
      </c>
      <c r="D16" s="438">
        <v>0</v>
      </c>
      <c r="E16" s="438">
        <v>0</v>
      </c>
      <c r="F16" s="438">
        <v>0</v>
      </c>
      <c r="G16" s="438">
        <v>0</v>
      </c>
      <c r="H16" s="438">
        <v>3.5000000000000003E-2</v>
      </c>
      <c r="I16" s="438">
        <v>3.5000000000000003E-2</v>
      </c>
      <c r="J16" s="438">
        <v>2.9000000000000001E-2</v>
      </c>
      <c r="K16" s="438">
        <v>2.5000000000000001E-2</v>
      </c>
      <c r="L16" s="438">
        <v>2.3E-2</v>
      </c>
      <c r="M16" s="438">
        <v>1.9E-2</v>
      </c>
      <c r="N16" s="438">
        <v>2.3E-2</v>
      </c>
      <c r="O16" s="438">
        <v>2.9000000000000001E-2</v>
      </c>
      <c r="P16" s="438">
        <v>2.9000000000000001E-2</v>
      </c>
      <c r="Q16" s="438">
        <v>2.5999999999999999E-2</v>
      </c>
      <c r="R16" s="438">
        <v>1.9E-2</v>
      </c>
      <c r="S16" s="438">
        <v>1.7999999999999999E-2</v>
      </c>
      <c r="T16" s="438">
        <v>1.6E-2</v>
      </c>
      <c r="U16" s="438">
        <v>1.2999999999999999E-2</v>
      </c>
      <c r="V16" s="438">
        <v>1.7000000000000001E-2</v>
      </c>
      <c r="W16" s="438">
        <v>2.5999999999999999E-2</v>
      </c>
      <c r="X16" s="438">
        <v>3.1E-2</v>
      </c>
      <c r="Y16" s="438">
        <v>2.7E-2</v>
      </c>
      <c r="Z16" s="438">
        <v>2.5999999999999999E-2</v>
      </c>
      <c r="AA16" s="438">
        <v>3.1E-2</v>
      </c>
      <c r="AB16" s="438">
        <v>2.5000000000000001E-2</v>
      </c>
      <c r="AC16" s="438">
        <v>0.03</v>
      </c>
      <c r="AD16" s="438">
        <v>2.8000000000000001E-2</v>
      </c>
      <c r="AE16" s="438">
        <v>3.2000000000000001E-2</v>
      </c>
      <c r="AF16" s="438">
        <v>3.3000000000000002E-2</v>
      </c>
      <c r="AG16" s="438">
        <v>1.7000000000000001E-2</v>
      </c>
      <c r="AH16" s="438">
        <v>1.7999999999999999E-2</v>
      </c>
      <c r="AI16" s="438">
        <v>1.7999999999999999E-2</v>
      </c>
      <c r="AJ16" s="438">
        <v>1.7999999999999999E-2</v>
      </c>
      <c r="AK16" s="438">
        <v>0.02</v>
      </c>
      <c r="AL16" s="438">
        <v>2.9000000000000001E-2</v>
      </c>
      <c r="AM16" s="438">
        <v>2.5999999999999999E-2</v>
      </c>
      <c r="AN16" s="438">
        <v>1.2E-2</v>
      </c>
      <c r="AO16" s="438">
        <v>2.3E-2</v>
      </c>
      <c r="AP16" s="438">
        <v>2.1999999999999999E-2</v>
      </c>
      <c r="AQ16" s="438">
        <v>4.4999999999999998E-2</v>
      </c>
      <c r="AR16" s="438">
        <v>1.9E-2</v>
      </c>
      <c r="AS16" s="438">
        <v>2.3208767123287673E-2</v>
      </c>
      <c r="AT16" s="438">
        <v>2.2200000000000001E-2</v>
      </c>
      <c r="AU16" s="438">
        <v>4.0000000000000001E-3</v>
      </c>
      <c r="AV16" s="438">
        <v>4.7999999999999996E-3</v>
      </c>
      <c r="AW16" s="438">
        <v>4.813150684931506E-3</v>
      </c>
      <c r="AX16" s="438">
        <v>4.7999999999999996E-3</v>
      </c>
      <c r="AY16" s="438">
        <v>4.7999999999999996E-3</v>
      </c>
      <c r="AZ16" s="826">
        <v>4.7999999999999996E-3</v>
      </c>
      <c r="BA16" s="439">
        <v>4.813150684931506E-3</v>
      </c>
      <c r="BB16" s="291">
        <v>0</v>
      </c>
      <c r="BC16" s="291">
        <v>-0.14122013052294824</v>
      </c>
      <c r="BD16" s="291">
        <v>2.5957425987598332E-6</v>
      </c>
      <c r="BE16" s="161"/>
    </row>
    <row r="17" spans="1:57">
      <c r="A17" s="161" t="s">
        <v>5</v>
      </c>
      <c r="B17" s="438">
        <v>0</v>
      </c>
      <c r="C17" s="438">
        <v>0</v>
      </c>
      <c r="D17" s="438">
        <v>0</v>
      </c>
      <c r="E17" s="438">
        <v>0</v>
      </c>
      <c r="F17" s="438">
        <v>0</v>
      </c>
      <c r="G17" s="438">
        <v>0</v>
      </c>
      <c r="H17" s="438">
        <v>0</v>
      </c>
      <c r="I17" s="438">
        <v>0</v>
      </c>
      <c r="J17" s="438">
        <v>0</v>
      </c>
      <c r="K17" s="438">
        <v>0</v>
      </c>
      <c r="L17" s="438">
        <v>0</v>
      </c>
      <c r="M17" s="438">
        <v>0</v>
      </c>
      <c r="N17" s="438">
        <v>0</v>
      </c>
      <c r="O17" s="438">
        <v>0</v>
      </c>
      <c r="P17" s="438">
        <v>0</v>
      </c>
      <c r="Q17" s="438">
        <v>0</v>
      </c>
      <c r="R17" s="438">
        <v>0</v>
      </c>
      <c r="S17" s="438">
        <v>0</v>
      </c>
      <c r="T17" s="438">
        <v>0</v>
      </c>
      <c r="U17" s="438">
        <v>0</v>
      </c>
      <c r="V17" s="438">
        <v>0</v>
      </c>
      <c r="W17" s="438">
        <v>0</v>
      </c>
      <c r="X17" s="438">
        <v>0</v>
      </c>
      <c r="Y17" s="438">
        <v>0</v>
      </c>
      <c r="Z17" s="438">
        <v>0</v>
      </c>
      <c r="AA17" s="438">
        <v>0</v>
      </c>
      <c r="AB17" s="438">
        <v>0</v>
      </c>
      <c r="AC17" s="438">
        <v>0</v>
      </c>
      <c r="AD17" s="438">
        <v>0</v>
      </c>
      <c r="AE17" s="438">
        <v>0</v>
      </c>
      <c r="AF17" s="438">
        <v>0</v>
      </c>
      <c r="AG17" s="438">
        <v>0</v>
      </c>
      <c r="AH17" s="438">
        <v>0</v>
      </c>
      <c r="AI17" s="438">
        <v>0</v>
      </c>
      <c r="AJ17" s="438">
        <v>0</v>
      </c>
      <c r="AK17" s="438">
        <v>0</v>
      </c>
      <c r="AL17" s="438">
        <v>0</v>
      </c>
      <c r="AM17" s="438">
        <v>0</v>
      </c>
      <c r="AN17" s="438">
        <v>0</v>
      </c>
      <c r="AO17" s="438">
        <v>0</v>
      </c>
      <c r="AP17" s="438">
        <v>0</v>
      </c>
      <c r="AQ17" s="438">
        <v>0</v>
      </c>
      <c r="AR17" s="438">
        <v>0</v>
      </c>
      <c r="AS17" s="438">
        <v>0</v>
      </c>
      <c r="AT17" s="438">
        <v>0</v>
      </c>
      <c r="AU17" s="438">
        <v>2.4599999999999999E-3</v>
      </c>
      <c r="AV17" s="438">
        <v>2.98E-3</v>
      </c>
      <c r="AW17" s="438">
        <v>5.2199999999999998E-3</v>
      </c>
      <c r="AX17" s="438">
        <v>5.2057377049180321E-3</v>
      </c>
      <c r="AY17" s="438">
        <v>6.5071721311475402E-3</v>
      </c>
      <c r="AZ17" s="826">
        <v>9.0686065573770489E-3</v>
      </c>
      <c r="BA17" s="439">
        <v>9.0934520547945197E-3</v>
      </c>
      <c r="BB17" s="291">
        <v>0</v>
      </c>
      <c r="BC17" s="291">
        <v>0</v>
      </c>
      <c r="BD17" s="291">
        <v>4.904118406745075E-6</v>
      </c>
      <c r="BE17" s="161"/>
    </row>
    <row r="18" spans="1:57">
      <c r="A18" s="161" t="s">
        <v>51</v>
      </c>
      <c r="B18" s="438">
        <v>0</v>
      </c>
      <c r="C18" s="438">
        <v>0</v>
      </c>
      <c r="D18" s="438">
        <v>0</v>
      </c>
      <c r="E18" s="438">
        <v>0</v>
      </c>
      <c r="F18" s="438">
        <v>0</v>
      </c>
      <c r="G18" s="438">
        <v>0</v>
      </c>
      <c r="H18" s="438">
        <v>1.133</v>
      </c>
      <c r="I18" s="438">
        <v>1.0310000000000001</v>
      </c>
      <c r="J18" s="438">
        <v>1.1559999999999999</v>
      </c>
      <c r="K18" s="438">
        <v>1.206</v>
      </c>
      <c r="L18" s="438">
        <v>1.4130000000000003</v>
      </c>
      <c r="M18" s="438">
        <v>1.8990000000000005</v>
      </c>
      <c r="N18" s="438">
        <v>1.9660000000000002</v>
      </c>
      <c r="O18" s="438">
        <v>2.1470000000000002</v>
      </c>
      <c r="P18" s="438">
        <v>2.0100000000000002</v>
      </c>
      <c r="Q18" s="438">
        <v>2.0581052631578953</v>
      </c>
      <c r="R18" s="438">
        <v>2.5061052631578953</v>
      </c>
      <c r="S18" s="438">
        <v>2.6951052631578949</v>
      </c>
      <c r="T18" s="438">
        <v>2.6161052631578947</v>
      </c>
      <c r="U18" s="438">
        <v>2.6061052631578949</v>
      </c>
      <c r="V18" s="438">
        <v>2.24099</v>
      </c>
      <c r="W18" s="438">
        <v>2.2237499999999999</v>
      </c>
      <c r="X18" s="438">
        <v>2.3245160000000005</v>
      </c>
      <c r="Y18" s="438">
        <v>2.4129620000000003</v>
      </c>
      <c r="Z18" s="438">
        <v>2.6558670000000002</v>
      </c>
      <c r="AA18" s="438">
        <v>2.9292293157894775</v>
      </c>
      <c r="AB18" s="438">
        <v>2.8104323368421089</v>
      </c>
      <c r="AC18" s="438">
        <v>2.9299163315789523</v>
      </c>
      <c r="AD18" s="438">
        <v>2.4543061401382289</v>
      </c>
      <c r="AE18" s="438">
        <v>2.821519209356731</v>
      </c>
      <c r="AF18" s="438">
        <v>2.8245114093567323</v>
      </c>
      <c r="AG18" s="438">
        <v>3.1048681649206564</v>
      </c>
      <c r="AH18" s="438">
        <v>3.2225663621376945</v>
      </c>
      <c r="AI18" s="438">
        <v>2.8983286895497504</v>
      </c>
      <c r="AJ18" s="438">
        <v>3.9184783766769753</v>
      </c>
      <c r="AK18" s="438">
        <v>4.4455667511753258</v>
      </c>
      <c r="AL18" s="438">
        <v>4.6414329704686113</v>
      </c>
      <c r="AM18" s="438">
        <v>4.9147145461581774</v>
      </c>
      <c r="AN18" s="438">
        <v>4.9077863997816049</v>
      </c>
      <c r="AO18" s="438">
        <v>5.2635509799205735</v>
      </c>
      <c r="AP18" s="438">
        <v>5.1426275231693976</v>
      </c>
      <c r="AQ18" s="438">
        <v>5.5252122696204751</v>
      </c>
      <c r="AR18" s="438">
        <v>6.1193595212482057</v>
      </c>
      <c r="AS18" s="438">
        <v>7.1044193093614547</v>
      </c>
      <c r="AT18" s="438">
        <v>7.9158868299531289</v>
      </c>
      <c r="AU18" s="438">
        <v>8.7507900912337888</v>
      </c>
      <c r="AV18" s="438">
        <v>9.8008493845583047</v>
      </c>
      <c r="AW18" s="438">
        <v>11.721496068189806</v>
      </c>
      <c r="AX18" s="438">
        <v>13.367472088421025</v>
      </c>
      <c r="AY18" s="438">
        <v>15.74248654718121</v>
      </c>
      <c r="AZ18" s="826">
        <v>19.974420738477722</v>
      </c>
      <c r="BA18" s="439">
        <v>22.407952245102663</v>
      </c>
      <c r="BB18" s="291">
        <v>0.11876727863337022</v>
      </c>
      <c r="BC18" s="291">
        <v>0.14532545315055834</v>
      </c>
      <c r="BD18" s="291">
        <v>1.2084657223736339E-2</v>
      </c>
      <c r="BE18" s="161"/>
    </row>
    <row r="19" spans="1:57">
      <c r="A19" s="292" t="s">
        <v>88</v>
      </c>
      <c r="B19" s="440">
        <v>0</v>
      </c>
      <c r="C19" s="440">
        <v>0</v>
      </c>
      <c r="D19" s="440">
        <v>0</v>
      </c>
      <c r="E19" s="440">
        <v>0</v>
      </c>
      <c r="F19" s="440">
        <v>0</v>
      </c>
      <c r="G19" s="440">
        <v>0.57089013945578237</v>
      </c>
      <c r="H19" s="440">
        <v>2.1533663384353741</v>
      </c>
      <c r="I19" s="440">
        <v>2.1444333268298061</v>
      </c>
      <c r="J19" s="440">
        <v>2.2754677219387753</v>
      </c>
      <c r="K19" s="440">
        <v>2.3885298000000006</v>
      </c>
      <c r="L19" s="440">
        <v>2.8781964429245281</v>
      </c>
      <c r="M19" s="440">
        <v>3.3622265005102037</v>
      </c>
      <c r="N19" s="440">
        <v>3.6845156931079668</v>
      </c>
      <c r="O19" s="440">
        <v>4.0840331775641028</v>
      </c>
      <c r="P19" s="440">
        <v>4.3877554416666689</v>
      </c>
      <c r="Q19" s="440">
        <v>4.4087598671213097</v>
      </c>
      <c r="R19" s="440">
        <v>4.8850188788986362</v>
      </c>
      <c r="S19" s="440">
        <v>5.5289691049440339</v>
      </c>
      <c r="T19" s="440">
        <v>6.3633922545015622</v>
      </c>
      <c r="U19" s="440">
        <v>6.194285844424833</v>
      </c>
      <c r="V19" s="440">
        <v>6.0924864774811196</v>
      </c>
      <c r="W19" s="440">
        <v>6.2847337523697284</v>
      </c>
      <c r="X19" s="440">
        <v>6.7450843673564975</v>
      </c>
      <c r="Y19" s="440">
        <v>6.6788873047055848</v>
      </c>
      <c r="Z19" s="440">
        <v>6.9854531689206834</v>
      </c>
      <c r="AA19" s="440">
        <v>8.3225356943902984</v>
      </c>
      <c r="AB19" s="440">
        <v>8.3942838930527994</v>
      </c>
      <c r="AC19" s="440">
        <v>10.232461043883134</v>
      </c>
      <c r="AD19" s="440">
        <v>9.8582341301527929</v>
      </c>
      <c r="AE19" s="440">
        <v>10.746569173923694</v>
      </c>
      <c r="AF19" s="440">
        <v>11.097830034401996</v>
      </c>
      <c r="AG19" s="440">
        <v>12.698075875447218</v>
      </c>
      <c r="AH19" s="440">
        <v>13.607355027017064</v>
      </c>
      <c r="AI19" s="440">
        <v>12.877255081826828</v>
      </c>
      <c r="AJ19" s="440">
        <v>14.761078768746806</v>
      </c>
      <c r="AK19" s="440">
        <v>14.788240195619771</v>
      </c>
      <c r="AL19" s="440">
        <v>17.236746516230799</v>
      </c>
      <c r="AM19" s="440">
        <v>18.997753210234659</v>
      </c>
      <c r="AN19" s="440">
        <v>20.753006465996162</v>
      </c>
      <c r="AO19" s="440">
        <v>21.737344353787734</v>
      </c>
      <c r="AP19" s="440">
        <v>22.884584614615338</v>
      </c>
      <c r="AQ19" s="440">
        <v>25.052800004151827</v>
      </c>
      <c r="AR19" s="440">
        <v>30.617448972106232</v>
      </c>
      <c r="AS19" s="440">
        <v>34.193837780090618</v>
      </c>
      <c r="AT19" s="440">
        <v>39.634981093786273</v>
      </c>
      <c r="AU19" s="440">
        <v>49.274175809311842</v>
      </c>
      <c r="AV19" s="440">
        <v>54.141337215148766</v>
      </c>
      <c r="AW19" s="440">
        <v>62.243838225081831</v>
      </c>
      <c r="AX19" s="440">
        <v>72.410260886273363</v>
      </c>
      <c r="AY19" s="440">
        <v>89.190727514542104</v>
      </c>
      <c r="AZ19" s="440">
        <v>106.14621733518918</v>
      </c>
      <c r="BA19" s="440">
        <v>124.59836722548179</v>
      </c>
      <c r="BB19" s="441">
        <v>0.17062988816419078</v>
      </c>
      <c r="BC19" s="441">
        <v>0.16583247534776424</v>
      </c>
      <c r="BD19" s="441">
        <v>6.7196169560128097E-2</v>
      </c>
      <c r="BE19" s="260"/>
    </row>
    <row r="20" spans="1:57">
      <c r="A20" s="161"/>
      <c r="B20" s="438"/>
      <c r="C20" s="438"/>
      <c r="D20" s="438"/>
      <c r="E20" s="438"/>
      <c r="F20" s="438"/>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438"/>
      <c r="AK20" s="438"/>
      <c r="AL20" s="438"/>
      <c r="AM20" s="438"/>
      <c r="AN20" s="438"/>
      <c r="AO20" s="438"/>
      <c r="AP20" s="438"/>
      <c r="AQ20" s="438"/>
      <c r="AR20" s="438"/>
      <c r="AS20" s="438"/>
      <c r="AT20" s="438"/>
      <c r="AU20" s="438"/>
      <c r="AV20" s="438"/>
      <c r="AW20" s="438"/>
      <c r="AX20" s="438"/>
      <c r="AY20" s="438"/>
      <c r="AZ20" s="826"/>
      <c r="BA20" s="439"/>
      <c r="BB20" s="291"/>
      <c r="BC20" s="291"/>
      <c r="BD20" s="291"/>
      <c r="BE20" s="161"/>
    </row>
    <row r="21" spans="1:57">
      <c r="A21" s="161" t="s">
        <v>143</v>
      </c>
      <c r="B21" s="438">
        <v>0</v>
      </c>
      <c r="C21" s="438">
        <v>0</v>
      </c>
      <c r="D21" s="438">
        <v>0</v>
      </c>
      <c r="E21" s="438">
        <v>0</v>
      </c>
      <c r="F21" s="438">
        <v>0</v>
      </c>
      <c r="G21" s="438">
        <v>0</v>
      </c>
      <c r="H21" s="438">
        <v>0</v>
      </c>
      <c r="I21" s="438">
        <v>0</v>
      </c>
      <c r="J21" s="438">
        <v>0</v>
      </c>
      <c r="K21" s="438">
        <v>0</v>
      </c>
      <c r="L21" s="438">
        <v>0</v>
      </c>
      <c r="M21" s="438">
        <v>0</v>
      </c>
      <c r="N21" s="438">
        <v>0</v>
      </c>
      <c r="O21" s="438">
        <v>0</v>
      </c>
      <c r="P21" s="438">
        <v>0</v>
      </c>
      <c r="Q21" s="438">
        <v>0</v>
      </c>
      <c r="R21" s="438">
        <v>0</v>
      </c>
      <c r="S21" s="438">
        <v>0</v>
      </c>
      <c r="T21" s="438">
        <v>0</v>
      </c>
      <c r="U21" s="438">
        <v>0</v>
      </c>
      <c r="V21" s="438">
        <v>0</v>
      </c>
      <c r="W21" s="438">
        <v>1.287501</v>
      </c>
      <c r="X21" s="438">
        <v>0.90581600000000007</v>
      </c>
      <c r="Y21" s="438">
        <v>1.0469600000000001</v>
      </c>
      <c r="Z21" s="438">
        <v>1.1044500000000002</v>
      </c>
      <c r="AA21" s="438">
        <v>1.142485</v>
      </c>
      <c r="AB21" s="438">
        <v>1.225832</v>
      </c>
      <c r="AC21" s="438">
        <v>1.3291639999998914</v>
      </c>
      <c r="AD21" s="438">
        <v>1.3621110000000032</v>
      </c>
      <c r="AE21" s="438">
        <v>1.2115549999999999</v>
      </c>
      <c r="AF21" s="438">
        <v>1.859221</v>
      </c>
      <c r="AG21" s="438">
        <v>1.5954439999999999</v>
      </c>
      <c r="AH21" s="438">
        <v>1.7333889999999998</v>
      </c>
      <c r="AI21" s="438">
        <v>1.889777</v>
      </c>
      <c r="AJ21" s="438">
        <v>1.6499118188815169</v>
      </c>
      <c r="AK21" s="438">
        <v>1.5982793199999998</v>
      </c>
      <c r="AL21" s="438">
        <v>1.8448119999999995</v>
      </c>
      <c r="AM21" s="438">
        <v>1.7324439999999999</v>
      </c>
      <c r="AN21" s="438">
        <v>2.092921</v>
      </c>
      <c r="AO21" s="438">
        <v>3.0017299999999993</v>
      </c>
      <c r="AP21" s="438">
        <v>3.7394531118214531</v>
      </c>
      <c r="AQ21" s="438">
        <v>5.1638596200303093</v>
      </c>
      <c r="AR21" s="438">
        <v>6.279115446121331</v>
      </c>
      <c r="AS21" s="438">
        <v>6.3436814584611865</v>
      </c>
      <c r="AT21" s="438">
        <v>6.2809366155316653</v>
      </c>
      <c r="AU21" s="438">
        <v>6.6161569570243826</v>
      </c>
      <c r="AV21" s="438">
        <v>6.6151381583050677</v>
      </c>
      <c r="AW21" s="438">
        <v>7.404611769871666</v>
      </c>
      <c r="AX21" s="438">
        <v>8.3632208161784138</v>
      </c>
      <c r="AY21" s="438">
        <v>8.9341188865387533</v>
      </c>
      <c r="AZ21" s="826">
        <v>10.186801465282327</v>
      </c>
      <c r="BA21" s="439">
        <v>10.827190783637731</v>
      </c>
      <c r="BB21" s="291">
        <v>5.9960610006704496E-2</v>
      </c>
      <c r="BC21" s="291">
        <v>0.10540894606849416</v>
      </c>
      <c r="BD21" s="291">
        <v>5.8391274617632834E-3</v>
      </c>
      <c r="BE21" s="161"/>
    </row>
    <row r="22" spans="1:57">
      <c r="A22" s="161" t="s">
        <v>67</v>
      </c>
      <c r="B22" s="438" t="s">
        <v>8</v>
      </c>
      <c r="C22" s="438" t="s">
        <v>8</v>
      </c>
      <c r="D22" s="438" t="s">
        <v>8</v>
      </c>
      <c r="E22" s="438" t="s">
        <v>8</v>
      </c>
      <c r="F22" s="438" t="s">
        <v>8</v>
      </c>
      <c r="G22" s="438" t="s">
        <v>8</v>
      </c>
      <c r="H22" s="438" t="s">
        <v>8</v>
      </c>
      <c r="I22" s="438" t="s">
        <v>8</v>
      </c>
      <c r="J22" s="438" t="s">
        <v>8</v>
      </c>
      <c r="K22" s="438" t="s">
        <v>8</v>
      </c>
      <c r="L22" s="438" t="s">
        <v>8</v>
      </c>
      <c r="M22" s="438" t="s">
        <v>8</v>
      </c>
      <c r="N22" s="438" t="s">
        <v>8</v>
      </c>
      <c r="O22" s="438" t="s">
        <v>8</v>
      </c>
      <c r="P22" s="438" t="s">
        <v>8</v>
      </c>
      <c r="Q22" s="438" t="s">
        <v>8</v>
      </c>
      <c r="R22" s="438" t="s">
        <v>8</v>
      </c>
      <c r="S22" s="438" t="s">
        <v>8</v>
      </c>
      <c r="T22" s="438" t="s">
        <v>8</v>
      </c>
      <c r="U22" s="438" t="s">
        <v>8</v>
      </c>
      <c r="V22" s="438">
        <v>0</v>
      </c>
      <c r="W22" s="438">
        <v>0</v>
      </c>
      <c r="X22" s="438">
        <v>0</v>
      </c>
      <c r="Y22" s="438">
        <v>0</v>
      </c>
      <c r="Z22" s="438">
        <v>0</v>
      </c>
      <c r="AA22" s="438">
        <v>0</v>
      </c>
      <c r="AB22" s="438">
        <v>0</v>
      </c>
      <c r="AC22" s="438">
        <v>0</v>
      </c>
      <c r="AD22" s="438">
        <v>0</v>
      </c>
      <c r="AE22" s="438">
        <v>0</v>
      </c>
      <c r="AF22" s="438">
        <v>0</v>
      </c>
      <c r="AG22" s="438">
        <v>0</v>
      </c>
      <c r="AH22" s="438">
        <v>0</v>
      </c>
      <c r="AI22" s="438">
        <v>0</v>
      </c>
      <c r="AJ22" s="438">
        <v>0</v>
      </c>
      <c r="AK22" s="438">
        <v>0</v>
      </c>
      <c r="AL22" s="438">
        <v>0</v>
      </c>
      <c r="AM22" s="438">
        <v>0</v>
      </c>
      <c r="AN22" s="438">
        <v>0</v>
      </c>
      <c r="AO22" s="438">
        <v>0</v>
      </c>
      <c r="AP22" s="438">
        <v>0</v>
      </c>
      <c r="AQ22" s="438">
        <v>0</v>
      </c>
      <c r="AR22" s="438">
        <v>0</v>
      </c>
      <c r="AS22" s="438">
        <v>0</v>
      </c>
      <c r="AT22" s="438">
        <v>2.0999999999999999E-3</v>
      </c>
      <c r="AU22" s="438">
        <v>5.0000000000000001E-4</v>
      </c>
      <c r="AV22" s="438">
        <v>0</v>
      </c>
      <c r="AW22" s="438">
        <v>0</v>
      </c>
      <c r="AX22" s="438">
        <v>6.8599999999999994E-2</v>
      </c>
      <c r="AY22" s="438">
        <v>8.8878357570573149E-2</v>
      </c>
      <c r="AZ22" s="826">
        <v>0.10009999999999999</v>
      </c>
      <c r="BA22" s="439">
        <v>0.16694999999999999</v>
      </c>
      <c r="BB22" s="291">
        <v>0.66327524934082271</v>
      </c>
      <c r="BC22" s="291">
        <v>0</v>
      </c>
      <c r="BD22" s="291">
        <v>9.0036496929063223E-5</v>
      </c>
      <c r="BE22" s="161"/>
    </row>
    <row r="23" spans="1:57">
      <c r="A23" s="161" t="s">
        <v>144</v>
      </c>
      <c r="B23" s="438" t="s">
        <v>8</v>
      </c>
      <c r="C23" s="438" t="s">
        <v>8</v>
      </c>
      <c r="D23" s="438" t="s">
        <v>8</v>
      </c>
      <c r="E23" s="438" t="s">
        <v>8</v>
      </c>
      <c r="F23" s="438" t="s">
        <v>8</v>
      </c>
      <c r="G23" s="438" t="s">
        <v>8</v>
      </c>
      <c r="H23" s="438" t="s">
        <v>8</v>
      </c>
      <c r="I23" s="438" t="s">
        <v>8</v>
      </c>
      <c r="J23" s="438" t="s">
        <v>8</v>
      </c>
      <c r="K23" s="438" t="s">
        <v>8</v>
      </c>
      <c r="L23" s="438" t="s">
        <v>8</v>
      </c>
      <c r="M23" s="438" t="s">
        <v>8</v>
      </c>
      <c r="N23" s="438" t="s">
        <v>8</v>
      </c>
      <c r="O23" s="438" t="s">
        <v>8</v>
      </c>
      <c r="P23" s="438" t="s">
        <v>8</v>
      </c>
      <c r="Q23" s="438" t="s">
        <v>8</v>
      </c>
      <c r="R23" s="438" t="s">
        <v>8</v>
      </c>
      <c r="S23" s="438" t="s">
        <v>8</v>
      </c>
      <c r="T23" s="438" t="s">
        <v>8</v>
      </c>
      <c r="U23" s="438" t="s">
        <v>8</v>
      </c>
      <c r="V23" s="438">
        <v>0</v>
      </c>
      <c r="W23" s="438">
        <v>0</v>
      </c>
      <c r="X23" s="438">
        <v>0</v>
      </c>
      <c r="Y23" s="438">
        <v>0</v>
      </c>
      <c r="Z23" s="438">
        <v>0</v>
      </c>
      <c r="AA23" s="438">
        <v>0</v>
      </c>
      <c r="AB23" s="438">
        <v>0</v>
      </c>
      <c r="AC23" s="438">
        <v>0</v>
      </c>
      <c r="AD23" s="438">
        <v>0</v>
      </c>
      <c r="AE23" s="438">
        <v>0</v>
      </c>
      <c r="AF23" s="438">
        <v>0</v>
      </c>
      <c r="AG23" s="438">
        <v>0</v>
      </c>
      <c r="AH23" s="438">
        <v>0</v>
      </c>
      <c r="AI23" s="438">
        <v>9.8947368421053339E-2</v>
      </c>
      <c r="AJ23" s="438">
        <v>0.10315789473684284</v>
      </c>
      <c r="AK23" s="438">
        <v>0</v>
      </c>
      <c r="AL23" s="438">
        <v>0</v>
      </c>
      <c r="AM23" s="438">
        <v>0</v>
      </c>
      <c r="AN23" s="438">
        <v>0</v>
      </c>
      <c r="AO23" s="438">
        <v>1.0101010101009982E-3</v>
      </c>
      <c r="AP23" s="438">
        <v>1E-3</v>
      </c>
      <c r="AQ23" s="438">
        <v>3.0000000000000001E-3</v>
      </c>
      <c r="AR23" s="438">
        <v>1.4999999999999999E-2</v>
      </c>
      <c r="AS23" s="438">
        <v>3.4000000000000002E-2</v>
      </c>
      <c r="AT23" s="438">
        <v>6.0999999999999999E-2</v>
      </c>
      <c r="AU23" s="438">
        <v>8.5000000000000006E-2</v>
      </c>
      <c r="AV23" s="438">
        <v>9.9000000000000005E-2</v>
      </c>
      <c r="AW23" s="438">
        <v>0.10100000000000001</v>
      </c>
      <c r="AX23" s="438">
        <v>0.12839999999999999</v>
      </c>
      <c r="AY23" s="438">
        <v>0.129</v>
      </c>
      <c r="AZ23" s="826">
        <v>0.151</v>
      </c>
      <c r="BA23" s="439">
        <v>0.30352846274901063</v>
      </c>
      <c r="BB23" s="291">
        <v>1.0046301325116507</v>
      </c>
      <c r="BC23" s="291">
        <v>0.65157269705081622</v>
      </c>
      <c r="BD23" s="291">
        <v>1.6369355797654734E-4</v>
      </c>
      <c r="BE23" s="161"/>
    </row>
    <row r="24" spans="1:57">
      <c r="A24" s="161" t="s">
        <v>196</v>
      </c>
      <c r="B24" s="438">
        <v>0</v>
      </c>
      <c r="C24" s="438">
        <v>0</v>
      </c>
      <c r="D24" s="438">
        <v>0</v>
      </c>
      <c r="E24" s="438">
        <v>0</v>
      </c>
      <c r="F24" s="438">
        <v>0</v>
      </c>
      <c r="G24" s="438">
        <v>0</v>
      </c>
      <c r="H24" s="438">
        <v>0</v>
      </c>
      <c r="I24" s="438">
        <v>0</v>
      </c>
      <c r="J24" s="438">
        <v>0.11600000000000001</v>
      </c>
      <c r="K24" s="438">
        <v>0.108</v>
      </c>
      <c r="L24" s="438">
        <v>8.3000000000000004E-2</v>
      </c>
      <c r="M24" s="438">
        <v>5.7000000000000002E-2</v>
      </c>
      <c r="N24" s="438">
        <v>0.247</v>
      </c>
      <c r="O24" s="438">
        <v>0.26</v>
      </c>
      <c r="P24" s="438">
        <v>0.315</v>
      </c>
      <c r="Q24" s="438">
        <v>0.3</v>
      </c>
      <c r="R24" s="438">
        <v>0.29099999999999998</v>
      </c>
      <c r="S24" s="438">
        <v>4.5999999999999999E-2</v>
      </c>
      <c r="T24" s="438">
        <v>2.1999999999999999E-2</v>
      </c>
      <c r="U24" s="438">
        <v>2.4E-2</v>
      </c>
      <c r="V24" s="438">
        <v>5.2999999999999999E-2</v>
      </c>
      <c r="W24" s="438">
        <v>0.11899999999999999</v>
      </c>
      <c r="X24" s="438">
        <v>0.14799999999999999</v>
      </c>
      <c r="Y24" s="438">
        <v>0.188</v>
      </c>
      <c r="Z24" s="438">
        <v>0.19800000000000001</v>
      </c>
      <c r="AA24" s="438">
        <v>0.28899999999999998</v>
      </c>
      <c r="AB24" s="438">
        <v>0.307</v>
      </c>
      <c r="AC24" s="438">
        <v>0.27600000000000002</v>
      </c>
      <c r="AD24" s="438">
        <v>0.253</v>
      </c>
      <c r="AE24" s="438">
        <v>0.254</v>
      </c>
      <c r="AF24" s="438">
        <v>0.33</v>
      </c>
      <c r="AG24" s="438">
        <v>0.32200000000000001</v>
      </c>
      <c r="AH24" s="438">
        <v>0.28300000000000003</v>
      </c>
      <c r="AI24" s="438">
        <v>0.37</v>
      </c>
      <c r="AJ24" s="438">
        <v>0.50900000000000001</v>
      </c>
      <c r="AK24" s="438">
        <v>0.58399999999999996</v>
      </c>
      <c r="AL24" s="438">
        <v>0.63400000000000001</v>
      </c>
      <c r="AM24" s="438">
        <v>0.77800000000000002</v>
      </c>
      <c r="AN24" s="438">
        <v>0.94499999999999995</v>
      </c>
      <c r="AO24" s="438">
        <v>1.1799999999999997</v>
      </c>
      <c r="AP24" s="438">
        <v>1.8180000000000001</v>
      </c>
      <c r="AQ24" s="438">
        <v>2.593</v>
      </c>
      <c r="AR24" s="438">
        <v>3.097</v>
      </c>
      <c r="AS24" s="438">
        <v>4.008</v>
      </c>
      <c r="AT24" s="438">
        <v>5.1110000000000007</v>
      </c>
      <c r="AU24" s="438">
        <v>6.1820000000000004</v>
      </c>
      <c r="AV24" s="438">
        <v>8.1809999999999992</v>
      </c>
      <c r="AW24" s="438">
        <v>10.100999999999999</v>
      </c>
      <c r="AX24" s="438">
        <v>11.295</v>
      </c>
      <c r="AY24" s="438">
        <v>11.920999999999999</v>
      </c>
      <c r="AZ24" s="826">
        <v>14.148</v>
      </c>
      <c r="BA24" s="439">
        <v>13.951025000000001</v>
      </c>
      <c r="BB24" s="291">
        <v>-1.6616663460899628E-2</v>
      </c>
      <c r="BC24" s="291">
        <v>0.22775049309099127</v>
      </c>
      <c r="BD24" s="291">
        <v>7.5238180267731911E-3</v>
      </c>
      <c r="BE24" s="161"/>
    </row>
    <row r="25" spans="1:57">
      <c r="A25" s="161" t="s">
        <v>145</v>
      </c>
      <c r="B25" s="438">
        <v>0</v>
      </c>
      <c r="C25" s="438">
        <v>0</v>
      </c>
      <c r="D25" s="438">
        <v>0</v>
      </c>
      <c r="E25" s="438">
        <v>0</v>
      </c>
      <c r="F25" s="438">
        <v>0</v>
      </c>
      <c r="G25" s="438">
        <v>0</v>
      </c>
      <c r="H25" s="438">
        <v>0</v>
      </c>
      <c r="I25" s="438">
        <v>0</v>
      </c>
      <c r="J25" s="438">
        <v>0</v>
      </c>
      <c r="K25" s="438">
        <v>0</v>
      </c>
      <c r="L25" s="438">
        <v>0</v>
      </c>
      <c r="M25" s="438">
        <v>0</v>
      </c>
      <c r="N25" s="438">
        <v>0</v>
      </c>
      <c r="O25" s="438">
        <v>0</v>
      </c>
      <c r="P25" s="438">
        <v>0</v>
      </c>
      <c r="Q25" s="438">
        <v>0</v>
      </c>
      <c r="R25" s="438">
        <v>0</v>
      </c>
      <c r="S25" s="438">
        <v>0</v>
      </c>
      <c r="T25" s="438">
        <v>0</v>
      </c>
      <c r="U25" s="438">
        <v>0</v>
      </c>
      <c r="V25" s="438">
        <v>0</v>
      </c>
      <c r="W25" s="438">
        <v>0</v>
      </c>
      <c r="X25" s="438">
        <v>0</v>
      </c>
      <c r="Y25" s="438">
        <v>0</v>
      </c>
      <c r="Z25" s="438">
        <v>0</v>
      </c>
      <c r="AA25" s="438">
        <v>0</v>
      </c>
      <c r="AB25" s="438">
        <v>0</v>
      </c>
      <c r="AC25" s="438">
        <v>0</v>
      </c>
      <c r="AD25" s="438">
        <v>0</v>
      </c>
      <c r="AE25" s="438">
        <v>0</v>
      </c>
      <c r="AF25" s="438">
        <v>0</v>
      </c>
      <c r="AG25" s="438">
        <v>0</v>
      </c>
      <c r="AH25" s="438">
        <v>0</v>
      </c>
      <c r="AI25" s="438">
        <v>2E-3</v>
      </c>
      <c r="AJ25" s="438">
        <v>2.9000000000000001E-2</v>
      </c>
      <c r="AK25" s="438">
        <v>1.4999999999999999E-2</v>
      </c>
      <c r="AL25" s="438">
        <v>0</v>
      </c>
      <c r="AM25" s="438">
        <v>0</v>
      </c>
      <c r="AN25" s="438">
        <v>0</v>
      </c>
      <c r="AO25" s="438">
        <v>1E-3</v>
      </c>
      <c r="AP25" s="438">
        <v>5.0000000000000001E-3</v>
      </c>
      <c r="AQ25" s="438">
        <v>0.02</v>
      </c>
      <c r="AR25" s="438">
        <v>4.7E-2</v>
      </c>
      <c r="AS25" s="438">
        <v>0.13800000000000001</v>
      </c>
      <c r="AT25" s="438">
        <v>0.248</v>
      </c>
      <c r="AU25" s="438">
        <v>0.73100000000000009</v>
      </c>
      <c r="AV25" s="438">
        <v>1.018</v>
      </c>
      <c r="AW25" s="438">
        <v>2.101</v>
      </c>
      <c r="AX25" s="438">
        <v>2.8450000000000002</v>
      </c>
      <c r="AY25" s="438">
        <v>2.7830000000000004</v>
      </c>
      <c r="AZ25" s="826">
        <v>3.1070000000000002</v>
      </c>
      <c r="BA25" s="439">
        <v>3.1608875000000003</v>
      </c>
      <c r="BB25" s="291">
        <v>1.4564272724554739E-2</v>
      </c>
      <c r="BC25" s="291">
        <v>0.90255458149545698</v>
      </c>
      <c r="BD25" s="291">
        <v>1.7046734812031408E-3</v>
      </c>
      <c r="BE25" s="161"/>
    </row>
    <row r="26" spans="1:57">
      <c r="A26" s="161" t="s">
        <v>146</v>
      </c>
      <c r="B26" s="438">
        <v>0</v>
      </c>
      <c r="C26" s="438">
        <v>0</v>
      </c>
      <c r="D26" s="438">
        <v>0</v>
      </c>
      <c r="E26" s="438">
        <v>0</v>
      </c>
      <c r="F26" s="438">
        <v>0</v>
      </c>
      <c r="G26" s="438">
        <v>0</v>
      </c>
      <c r="H26" s="438">
        <v>0</v>
      </c>
      <c r="I26" s="438">
        <v>0</v>
      </c>
      <c r="J26" s="438">
        <v>0</v>
      </c>
      <c r="K26" s="438">
        <v>0</v>
      </c>
      <c r="L26" s="438">
        <v>0</v>
      </c>
      <c r="M26" s="438">
        <v>0</v>
      </c>
      <c r="N26" s="438">
        <v>0</v>
      </c>
      <c r="O26" s="438">
        <v>0</v>
      </c>
      <c r="P26" s="438">
        <v>0</v>
      </c>
      <c r="Q26" s="438">
        <v>0</v>
      </c>
      <c r="R26" s="438">
        <v>0</v>
      </c>
      <c r="S26" s="438">
        <v>0</v>
      </c>
      <c r="T26" s="438">
        <v>0</v>
      </c>
      <c r="U26" s="438">
        <v>0</v>
      </c>
      <c r="V26" s="438">
        <v>0</v>
      </c>
      <c r="W26" s="438">
        <v>0</v>
      </c>
      <c r="X26" s="438">
        <v>0</v>
      </c>
      <c r="Y26" s="438">
        <v>0</v>
      </c>
      <c r="Z26" s="438">
        <v>0</v>
      </c>
      <c r="AA26" s="438">
        <v>0</v>
      </c>
      <c r="AB26" s="438">
        <v>0</v>
      </c>
      <c r="AC26" s="438">
        <v>0</v>
      </c>
      <c r="AD26" s="438">
        <v>0.221</v>
      </c>
      <c r="AE26" s="438">
        <v>0.309</v>
      </c>
      <c r="AF26" s="438">
        <v>0.40500000000000003</v>
      </c>
      <c r="AG26" s="438">
        <v>0.29199999999999998</v>
      </c>
      <c r="AH26" s="438">
        <v>0.49399999999999999</v>
      </c>
      <c r="AI26" s="438">
        <v>0.58699999999999997</v>
      </c>
      <c r="AJ26" s="438">
        <v>0.68300000000000005</v>
      </c>
      <c r="AK26" s="438">
        <v>0.51700000000000002</v>
      </c>
      <c r="AL26" s="438">
        <v>0.51419999999999999</v>
      </c>
      <c r="AM26" s="438">
        <v>0.49559999999999998</v>
      </c>
      <c r="AN26" s="438">
        <v>0.49390000000000001</v>
      </c>
      <c r="AO26" s="438">
        <v>0.590831</v>
      </c>
      <c r="AP26" s="438">
        <v>0.66966000000000003</v>
      </c>
      <c r="AQ26" s="438">
        <v>0.96192000000000011</v>
      </c>
      <c r="AR26" s="438">
        <v>1.314171</v>
      </c>
      <c r="AS26" s="438">
        <v>1.714124</v>
      </c>
      <c r="AT26" s="438">
        <v>2.2388940000000002</v>
      </c>
      <c r="AU26" s="438">
        <v>3.0974410000000003</v>
      </c>
      <c r="AV26" s="438">
        <v>5.220129</v>
      </c>
      <c r="AW26" s="438">
        <v>5.9518189999999995</v>
      </c>
      <c r="AX26" s="438">
        <v>6.5439689999999997</v>
      </c>
      <c r="AY26" s="438">
        <v>7.2604729999999993</v>
      </c>
      <c r="AZ26" s="826">
        <v>7.6280850000000004</v>
      </c>
      <c r="BA26" s="439">
        <v>7.3792419999999996</v>
      </c>
      <c r="BB26" s="291">
        <v>-3.5265058450185016E-2</v>
      </c>
      <c r="BC26" s="291">
        <v>0.27542849784692081</v>
      </c>
      <c r="BD26" s="291">
        <v>3.9796412079773236E-3</v>
      </c>
      <c r="BE26" s="161"/>
    </row>
    <row r="27" spans="1:57">
      <c r="A27" s="161" t="s">
        <v>89</v>
      </c>
      <c r="B27" s="438">
        <v>0</v>
      </c>
      <c r="C27" s="438">
        <v>0</v>
      </c>
      <c r="D27" s="438">
        <v>0</v>
      </c>
      <c r="E27" s="438">
        <v>0</v>
      </c>
      <c r="F27" s="438">
        <v>0</v>
      </c>
      <c r="G27" s="438">
        <v>0</v>
      </c>
      <c r="H27" s="438">
        <v>0</v>
      </c>
      <c r="I27" s="438">
        <v>0</v>
      </c>
      <c r="J27" s="438">
        <v>0</v>
      </c>
      <c r="K27" s="438">
        <v>0</v>
      </c>
      <c r="L27" s="438">
        <v>0</v>
      </c>
      <c r="M27" s="438">
        <v>0</v>
      </c>
      <c r="N27" s="438">
        <v>0</v>
      </c>
      <c r="O27" s="438">
        <v>3.0000000000000001E-3</v>
      </c>
      <c r="P27" s="438">
        <v>6.0000000000000001E-3</v>
      </c>
      <c r="Q27" s="438">
        <v>1.0499999999999999E-2</v>
      </c>
      <c r="R27" s="438">
        <v>1.0499999999999999E-2</v>
      </c>
      <c r="S27" s="438">
        <v>1.8499999999999996E-2</v>
      </c>
      <c r="T27" s="438">
        <v>6.0100000000000001E-2</v>
      </c>
      <c r="U27" s="438">
        <v>6.6199999999999995E-2</v>
      </c>
      <c r="V27" s="438">
        <v>8.7400000000000005E-2</v>
      </c>
      <c r="W27" s="438">
        <v>0.17660000000000001</v>
      </c>
      <c r="X27" s="438">
        <v>0.23479999999999998</v>
      </c>
      <c r="Y27" s="438">
        <v>0.37170000000000003</v>
      </c>
      <c r="Z27" s="438">
        <v>0.5544</v>
      </c>
      <c r="AA27" s="438">
        <v>0.82029999999999992</v>
      </c>
      <c r="AB27" s="438">
        <v>1.0951</v>
      </c>
      <c r="AC27" s="438">
        <v>1.4363999999999999</v>
      </c>
      <c r="AD27" s="438">
        <v>1.7622</v>
      </c>
      <c r="AE27" s="438">
        <v>1.7103997093736998</v>
      </c>
      <c r="AF27" s="438">
        <v>1.8241404554852436</v>
      </c>
      <c r="AG27" s="438">
        <v>2.0592443010683921</v>
      </c>
      <c r="AH27" s="438">
        <v>2.9101868486071889</v>
      </c>
      <c r="AI27" s="438">
        <v>3.8984569760154164</v>
      </c>
      <c r="AJ27" s="438">
        <v>4.348789530163458</v>
      </c>
      <c r="AK27" s="438">
        <v>5.5420055596681479</v>
      </c>
      <c r="AL27" s="438">
        <v>5.8187786538454853</v>
      </c>
      <c r="AM27" s="438">
        <v>6.7573409751567315</v>
      </c>
      <c r="AN27" s="438">
        <v>8.0556543171724364</v>
      </c>
      <c r="AO27" s="438">
        <v>9.4957047421180842</v>
      </c>
      <c r="AP27" s="438">
        <v>9.7899988814634789</v>
      </c>
      <c r="AQ27" s="438">
        <v>9.1801206843770427</v>
      </c>
      <c r="AR27" s="438">
        <v>10.278758248479139</v>
      </c>
      <c r="AS27" s="438">
        <v>10.070993491504373</v>
      </c>
      <c r="AT27" s="438">
        <v>10.044507591993398</v>
      </c>
      <c r="AU27" s="438">
        <v>12.409513743063666</v>
      </c>
      <c r="AV27" s="438">
        <v>14.164339865055556</v>
      </c>
      <c r="AW27" s="438">
        <v>14.819794477585557</v>
      </c>
      <c r="AX27" s="438">
        <v>15.970800945935473</v>
      </c>
      <c r="AY27" s="438">
        <v>17.975021566297997</v>
      </c>
      <c r="AZ27" s="826">
        <v>18.944353674361004</v>
      </c>
      <c r="BA27" s="439">
        <v>17.919840978276689</v>
      </c>
      <c r="BB27" s="291">
        <v>-5.6664588757411094E-2</v>
      </c>
      <c r="BC27" s="291">
        <v>6.8242162308814081E-2</v>
      </c>
      <c r="BD27" s="291">
        <v>9.6642090878101845E-3</v>
      </c>
      <c r="BE27" s="161"/>
    </row>
    <row r="28" spans="1:57">
      <c r="A28" s="161" t="s">
        <v>147</v>
      </c>
      <c r="B28" s="438">
        <v>0</v>
      </c>
      <c r="C28" s="438">
        <v>0</v>
      </c>
      <c r="D28" s="438">
        <v>0</v>
      </c>
      <c r="E28" s="438">
        <v>0</v>
      </c>
      <c r="F28" s="438">
        <v>0</v>
      </c>
      <c r="G28" s="438">
        <v>0</v>
      </c>
      <c r="H28" s="438">
        <v>0</v>
      </c>
      <c r="I28" s="438">
        <v>0</v>
      </c>
      <c r="J28" s="438">
        <v>0</v>
      </c>
      <c r="K28" s="438">
        <v>0</v>
      </c>
      <c r="L28" s="438">
        <v>0</v>
      </c>
      <c r="M28" s="438">
        <v>0</v>
      </c>
      <c r="N28" s="438">
        <v>0</v>
      </c>
      <c r="O28" s="438">
        <v>0</v>
      </c>
      <c r="P28" s="438">
        <v>0</v>
      </c>
      <c r="Q28" s="438">
        <v>0</v>
      </c>
      <c r="R28" s="438">
        <v>0</v>
      </c>
      <c r="S28" s="438">
        <v>0</v>
      </c>
      <c r="T28" s="438">
        <v>0</v>
      </c>
      <c r="U28" s="438">
        <v>0</v>
      </c>
      <c r="V28" s="438">
        <v>0</v>
      </c>
      <c r="W28" s="438">
        <v>0</v>
      </c>
      <c r="X28" s="438">
        <v>0</v>
      </c>
      <c r="Y28" s="438">
        <v>0</v>
      </c>
      <c r="Z28" s="438">
        <v>0</v>
      </c>
      <c r="AA28" s="438">
        <v>4.6842105263158329</v>
      </c>
      <c r="AB28" s="438">
        <v>4.8257368421052753</v>
      </c>
      <c r="AC28" s="438">
        <v>4.7527894736842429</v>
      </c>
      <c r="AD28" s="438">
        <v>5.7478421052631772</v>
      </c>
      <c r="AE28" s="438">
        <v>6.2380000000000431</v>
      </c>
      <c r="AF28" s="438">
        <v>6.3825263157895291</v>
      </c>
      <c r="AG28" s="438">
        <v>6.6748210526316116</v>
      </c>
      <c r="AH28" s="438">
        <v>7.7216526315789977</v>
      </c>
      <c r="AI28" s="438">
        <v>8.5211578947368825</v>
      </c>
      <c r="AJ28" s="438">
        <v>9.0099578947369015</v>
      </c>
      <c r="AK28" s="438">
        <v>8.6684736842105714</v>
      </c>
      <c r="AL28" s="438">
        <v>8.2846315789474243</v>
      </c>
      <c r="AM28" s="438">
        <v>8.9976315789474199</v>
      </c>
      <c r="AN28" s="438">
        <v>9.3866315789474175</v>
      </c>
      <c r="AO28" s="438">
        <v>10.492526315789558</v>
      </c>
      <c r="AP28" s="438">
        <v>9.6499473684211381</v>
      </c>
      <c r="AQ28" s="438">
        <v>10.913894736842169</v>
      </c>
      <c r="AR28" s="438">
        <v>10.120421052631629</v>
      </c>
      <c r="AS28" s="438">
        <v>10.642894736842161</v>
      </c>
      <c r="AT28" s="438">
        <v>8.990473684210583</v>
      </c>
      <c r="AU28" s="438">
        <v>11.245315789473786</v>
      </c>
      <c r="AV28" s="438">
        <v>11.631263157894825</v>
      </c>
      <c r="AW28" s="438">
        <v>11.600066330209154</v>
      </c>
      <c r="AX28" s="438">
        <v>12.71368421052642</v>
      </c>
      <c r="AY28" s="438">
        <v>12.822368421052722</v>
      </c>
      <c r="AZ28" s="826">
        <v>13.654894736842174</v>
      </c>
      <c r="BA28" s="439">
        <v>14.876009412144292</v>
      </c>
      <c r="BB28" s="291">
        <v>8.6450306911387331E-2</v>
      </c>
      <c r="BC28" s="291">
        <v>3.5324142126136771E-2</v>
      </c>
      <c r="BD28" s="291">
        <v>8.0226641255061355E-3</v>
      </c>
      <c r="BE28" s="161"/>
    </row>
    <row r="29" spans="1:57">
      <c r="A29" s="161" t="s">
        <v>148</v>
      </c>
      <c r="B29" s="438">
        <v>0</v>
      </c>
      <c r="C29" s="438">
        <v>0.39</v>
      </c>
      <c r="D29" s="438">
        <v>0.60499999999999998</v>
      </c>
      <c r="E29" s="438">
        <v>0.92600000000000005</v>
      </c>
      <c r="F29" s="438">
        <v>1.0669999999999999</v>
      </c>
      <c r="G29" s="438">
        <v>1.3702458</v>
      </c>
      <c r="H29" s="438">
        <v>1.3918223999999999</v>
      </c>
      <c r="I29" s="438">
        <v>1.5151953</v>
      </c>
      <c r="J29" s="438">
        <v>1.5500864000000001</v>
      </c>
      <c r="K29" s="438">
        <v>1.5770592000000001</v>
      </c>
      <c r="L29" s="438">
        <v>1.4158849</v>
      </c>
      <c r="M29" s="438">
        <v>1.3329</v>
      </c>
      <c r="N29" s="438">
        <v>1.3745814000000001</v>
      </c>
      <c r="O29" s="438">
        <v>1.4183881</v>
      </c>
      <c r="P29" s="438">
        <v>1.4840101999999999</v>
      </c>
      <c r="Q29" s="438">
        <v>1.4710235</v>
      </c>
      <c r="R29" s="438">
        <v>1.4921525</v>
      </c>
      <c r="S29" s="438">
        <v>1.5273399999999999</v>
      </c>
      <c r="T29" s="438">
        <v>1.5587</v>
      </c>
      <c r="U29" s="438">
        <v>1.6223000000000001</v>
      </c>
      <c r="V29" s="438">
        <v>1.65215</v>
      </c>
      <c r="W29" s="438">
        <v>1.6628000000000001</v>
      </c>
      <c r="X29" s="438">
        <v>1.7505999999999999</v>
      </c>
      <c r="Y29" s="438">
        <v>1.77325</v>
      </c>
      <c r="Z29" s="438">
        <v>1.84145</v>
      </c>
      <c r="AA29" s="438">
        <v>1.9132715259999999</v>
      </c>
      <c r="AB29" s="438">
        <v>2.1024896040000001</v>
      </c>
      <c r="AC29" s="438">
        <v>2.1359776040000003</v>
      </c>
      <c r="AD29" s="438">
        <v>1.9780851799999999</v>
      </c>
      <c r="AE29" s="438">
        <v>2.1635825</v>
      </c>
      <c r="AF29" s="438">
        <v>2.3357542000000002</v>
      </c>
      <c r="AG29" s="438">
        <v>2.4330805</v>
      </c>
      <c r="AH29" s="438">
        <v>2.6895351999999999</v>
      </c>
      <c r="AI29" s="438">
        <v>2.6765857</v>
      </c>
      <c r="AJ29" s="438">
        <v>2.8944919300000005</v>
      </c>
      <c r="AK29" s="438">
        <v>3.0685832500000001</v>
      </c>
      <c r="AL29" s="438">
        <v>3.4712605000000001</v>
      </c>
      <c r="AM29" s="438">
        <v>3.8132034499999996</v>
      </c>
      <c r="AN29" s="438">
        <v>4.1159673000000003</v>
      </c>
      <c r="AO29" s="438">
        <v>4.3864479840000001</v>
      </c>
      <c r="AP29" s="438">
        <v>4.8462707599999995</v>
      </c>
      <c r="AQ29" s="438">
        <v>6.0417860500000007</v>
      </c>
      <c r="AR29" s="438">
        <v>8.3732059999999997</v>
      </c>
      <c r="AS29" s="438">
        <v>10.187492000000001</v>
      </c>
      <c r="AT29" s="438">
        <v>12.595000000000002</v>
      </c>
      <c r="AU29" s="438">
        <v>15.190000000000001</v>
      </c>
      <c r="AV29" s="438">
        <v>19.620999999999999</v>
      </c>
      <c r="AW29" s="438">
        <v>24.391999999999996</v>
      </c>
      <c r="AX29" s="438">
        <v>25.789000000000001</v>
      </c>
      <c r="AY29" s="438">
        <v>28.842378</v>
      </c>
      <c r="AZ29" s="826">
        <v>34.953999999999994</v>
      </c>
      <c r="BA29" s="439">
        <v>36.060762711864406</v>
      </c>
      <c r="BB29" s="291">
        <v>2.8844654053564067E-2</v>
      </c>
      <c r="BC29" s="291">
        <v>0.21845339043888656</v>
      </c>
      <c r="BD29" s="291">
        <v>1.944764750623814E-2</v>
      </c>
      <c r="BE29" s="161"/>
    </row>
    <row r="30" spans="1:57">
      <c r="A30" s="161" t="s">
        <v>149</v>
      </c>
      <c r="B30" s="438">
        <v>0</v>
      </c>
      <c r="C30" s="438">
        <v>0</v>
      </c>
      <c r="D30" s="438">
        <v>0</v>
      </c>
      <c r="E30" s="438">
        <v>0</v>
      </c>
      <c r="F30" s="438">
        <v>0</v>
      </c>
      <c r="G30" s="438">
        <v>0.92002016130000008</v>
      </c>
      <c r="H30" s="438">
        <v>1.0010282260000001</v>
      </c>
      <c r="I30" s="438">
        <v>1.0187487399999999</v>
      </c>
      <c r="J30" s="438">
        <v>1.0531048390000002</v>
      </c>
      <c r="K30" s="438">
        <v>1.0762499999999999</v>
      </c>
      <c r="L30" s="438">
        <v>1.124710181</v>
      </c>
      <c r="M30" s="438">
        <v>1.2776852320000001</v>
      </c>
      <c r="N30" s="438">
        <v>1.2465839209999998</v>
      </c>
      <c r="O30" s="438">
        <v>1.317465978</v>
      </c>
      <c r="P30" s="438">
        <v>1.443317792</v>
      </c>
      <c r="Q30" s="438">
        <v>1.96625378</v>
      </c>
      <c r="R30" s="438">
        <v>1.804237651</v>
      </c>
      <c r="S30" s="438">
        <v>1.7988130040000001</v>
      </c>
      <c r="T30" s="438">
        <v>1.5402381549999999</v>
      </c>
      <c r="U30" s="438">
        <v>1.642944808</v>
      </c>
      <c r="V30" s="438">
        <v>1.644029738</v>
      </c>
      <c r="W30" s="438">
        <v>1.5965695559999997</v>
      </c>
      <c r="X30" s="438">
        <v>1.4478492940000001</v>
      </c>
      <c r="Y30" s="438">
        <v>1.6458818040000001</v>
      </c>
      <c r="Z30" s="438">
        <v>1.7752678929999999</v>
      </c>
      <c r="AA30" s="438">
        <v>1.5069999999999999</v>
      </c>
      <c r="AB30" s="438">
        <v>1.5720000000000001</v>
      </c>
      <c r="AC30" s="438">
        <v>1.8370000000000002</v>
      </c>
      <c r="AD30" s="438">
        <v>2.238</v>
      </c>
      <c r="AE30" s="438">
        <v>2.7909999999999999</v>
      </c>
      <c r="AF30" s="438">
        <v>3.5169999999999999</v>
      </c>
      <c r="AG30" s="438">
        <v>4.1419999999999995</v>
      </c>
      <c r="AH30" s="438">
        <v>5.2569999999999997</v>
      </c>
      <c r="AI30" s="438">
        <v>7.7799999999999994</v>
      </c>
      <c r="AJ30" s="438">
        <v>9.1429999999999989</v>
      </c>
      <c r="AK30" s="438">
        <v>14.303999999999998</v>
      </c>
      <c r="AL30" s="438">
        <v>15.799000000000001</v>
      </c>
      <c r="AM30" s="438">
        <v>21.996000000000002</v>
      </c>
      <c r="AN30" s="438">
        <v>27.866999999999997</v>
      </c>
      <c r="AO30" s="438">
        <v>36.537199999999999</v>
      </c>
      <c r="AP30" s="438">
        <v>42.865200000000002</v>
      </c>
      <c r="AQ30" s="438">
        <v>51.630399999999995</v>
      </c>
      <c r="AR30" s="438">
        <v>67.151399999999995</v>
      </c>
      <c r="AS30" s="438">
        <v>72.803600000000003</v>
      </c>
      <c r="AT30" s="438">
        <v>75.880799999999994</v>
      </c>
      <c r="AU30" s="438">
        <v>83.476700000000008</v>
      </c>
      <c r="AV30" s="438">
        <v>105.3998</v>
      </c>
      <c r="AW30" s="438">
        <v>120.30239999999999</v>
      </c>
      <c r="AX30" s="438">
        <v>128.33799999999999</v>
      </c>
      <c r="AY30" s="438">
        <v>141.834</v>
      </c>
      <c r="AZ30" s="826">
        <v>168.38699999999997</v>
      </c>
      <c r="BA30" s="439">
        <v>167.351</v>
      </c>
      <c r="BB30" s="291">
        <v>-8.8679243017506515E-3</v>
      </c>
      <c r="BC30" s="291">
        <v>0.14662226476037565</v>
      </c>
      <c r="BD30" s="291">
        <v>9.0252757098386718E-2</v>
      </c>
      <c r="BE30" s="161"/>
    </row>
    <row r="31" spans="1:57">
      <c r="A31" s="161" t="s">
        <v>150</v>
      </c>
      <c r="B31" s="438">
        <v>0</v>
      </c>
      <c r="C31" s="438">
        <v>0</v>
      </c>
      <c r="D31" s="438">
        <v>0</v>
      </c>
      <c r="E31" s="438">
        <v>0</v>
      </c>
      <c r="F31" s="438">
        <v>0</v>
      </c>
      <c r="G31" s="438">
        <v>0</v>
      </c>
      <c r="H31" s="438">
        <v>0</v>
      </c>
      <c r="I31" s="438">
        <v>0</v>
      </c>
      <c r="J31" s="438">
        <v>0</v>
      </c>
      <c r="K31" s="438">
        <v>0</v>
      </c>
      <c r="L31" s="438">
        <v>0</v>
      </c>
      <c r="M31" s="438">
        <v>0</v>
      </c>
      <c r="N31" s="438">
        <v>0</v>
      </c>
      <c r="O31" s="438">
        <v>0</v>
      </c>
      <c r="P31" s="438">
        <v>0</v>
      </c>
      <c r="Q31" s="438">
        <v>0</v>
      </c>
      <c r="R31" s="438">
        <v>0</v>
      </c>
      <c r="S31" s="438">
        <v>0</v>
      </c>
      <c r="T31" s="438">
        <v>0</v>
      </c>
      <c r="U31" s="438">
        <v>0</v>
      </c>
      <c r="V31" s="438">
        <v>0</v>
      </c>
      <c r="W31" s="438">
        <v>0</v>
      </c>
      <c r="X31" s="438">
        <v>1E-3</v>
      </c>
      <c r="Y31" s="438">
        <v>1E-3</v>
      </c>
      <c r="Z31" s="438">
        <v>1E-3</v>
      </c>
      <c r="AA31" s="438">
        <v>2E-3</v>
      </c>
      <c r="AB31" s="438">
        <v>2E-3</v>
      </c>
      <c r="AC31" s="438">
        <v>9.0000000000000011E-3</v>
      </c>
      <c r="AD31" s="438">
        <v>4.8000000000000001E-2</v>
      </c>
      <c r="AE31" s="438">
        <v>3.7999999999999999E-2</v>
      </c>
      <c r="AF31" s="438">
        <v>3.5000000000000003E-2</v>
      </c>
      <c r="AG31" s="438">
        <v>3.5999999999999997E-2</v>
      </c>
      <c r="AH31" s="438">
        <v>3.6999999999999998E-2</v>
      </c>
      <c r="AI31" s="438">
        <v>7.2999999999999995E-2</v>
      </c>
      <c r="AJ31" s="438">
        <v>0.16300000000000001</v>
      </c>
      <c r="AK31" s="438">
        <v>0.45100000000000001</v>
      </c>
      <c r="AL31" s="438">
        <v>0.83499999999999996</v>
      </c>
      <c r="AM31" s="438">
        <v>0.77700000000000002</v>
      </c>
      <c r="AN31" s="438">
        <v>1.1259999999999999</v>
      </c>
      <c r="AO31" s="438">
        <v>1.2449999999999999</v>
      </c>
      <c r="AP31" s="438">
        <v>1.389</v>
      </c>
      <c r="AQ31" s="438">
        <v>1.8140000000000001</v>
      </c>
      <c r="AR31" s="438">
        <v>2.0030000000000001</v>
      </c>
      <c r="AS31" s="438">
        <v>2.4379999999999997</v>
      </c>
      <c r="AT31" s="438">
        <v>2.8109999999999999</v>
      </c>
      <c r="AU31" s="438">
        <v>3.0619999999999998</v>
      </c>
      <c r="AV31" s="438">
        <v>4.1319999999999997</v>
      </c>
      <c r="AW31" s="438">
        <v>5.7480000000000002</v>
      </c>
      <c r="AX31" s="438">
        <v>8.0030000000000001</v>
      </c>
      <c r="AY31" s="438">
        <v>7.7009999999999996</v>
      </c>
      <c r="AZ31" s="826">
        <v>8.7520000000000007</v>
      </c>
      <c r="BA31" s="439">
        <v>9.1873984000000011</v>
      </c>
      <c r="BB31" s="291">
        <v>4.6880280916274719E-2</v>
      </c>
      <c r="BC31" s="291">
        <v>0.20209974859604229</v>
      </c>
      <c r="BD31" s="291">
        <v>4.9547838743796381E-3</v>
      </c>
      <c r="BE31" s="161"/>
    </row>
    <row r="32" spans="1:57">
      <c r="A32" s="161" t="s">
        <v>151</v>
      </c>
      <c r="B32" s="438">
        <v>0</v>
      </c>
      <c r="C32" s="438">
        <v>0</v>
      </c>
      <c r="D32" s="438">
        <v>0</v>
      </c>
      <c r="E32" s="438">
        <v>0</v>
      </c>
      <c r="F32" s="438">
        <v>0</v>
      </c>
      <c r="G32" s="438">
        <v>0</v>
      </c>
      <c r="H32" s="438">
        <v>0</v>
      </c>
      <c r="I32" s="438">
        <v>0</v>
      </c>
      <c r="J32" s="438">
        <v>0</v>
      </c>
      <c r="K32" s="438">
        <v>0</v>
      </c>
      <c r="L32" s="438">
        <v>0</v>
      </c>
      <c r="M32" s="438">
        <v>0</v>
      </c>
      <c r="N32" s="438">
        <v>0</v>
      </c>
      <c r="O32" s="438">
        <v>0</v>
      </c>
      <c r="P32" s="438">
        <v>0</v>
      </c>
      <c r="Q32" s="438">
        <v>0</v>
      </c>
      <c r="R32" s="438">
        <v>0</v>
      </c>
      <c r="S32" s="438">
        <v>0</v>
      </c>
      <c r="T32" s="438">
        <v>0</v>
      </c>
      <c r="U32" s="438">
        <v>0</v>
      </c>
      <c r="V32" s="438">
        <v>0</v>
      </c>
      <c r="W32" s="438">
        <v>0</v>
      </c>
      <c r="X32" s="438">
        <v>0</v>
      </c>
      <c r="Y32" s="438">
        <v>0</v>
      </c>
      <c r="Z32" s="438">
        <v>0</v>
      </c>
      <c r="AA32" s="438">
        <v>0</v>
      </c>
      <c r="AB32" s="438">
        <v>0</v>
      </c>
      <c r="AC32" s="438">
        <v>0</v>
      </c>
      <c r="AD32" s="438">
        <v>0</v>
      </c>
      <c r="AE32" s="438">
        <v>0</v>
      </c>
      <c r="AF32" s="438">
        <v>8.0000000000000002E-3</v>
      </c>
      <c r="AG32" s="438">
        <v>8.0000000000000002E-3</v>
      </c>
      <c r="AH32" s="438">
        <v>0.01</v>
      </c>
      <c r="AI32" s="438">
        <v>7.0000000000000001E-3</v>
      </c>
      <c r="AJ32" s="438">
        <v>8.9999999999999993E-3</v>
      </c>
      <c r="AK32" s="438">
        <v>0.01</v>
      </c>
      <c r="AL32" s="438">
        <v>1.4999999999999999E-2</v>
      </c>
      <c r="AM32" s="438">
        <v>1.3000000000000001E-2</v>
      </c>
      <c r="AN32" s="438">
        <v>0.13100000000000001</v>
      </c>
      <c r="AO32" s="438">
        <v>0.70599999999999996</v>
      </c>
      <c r="AP32" s="438">
        <v>1.609</v>
      </c>
      <c r="AQ32" s="438">
        <v>1.214</v>
      </c>
      <c r="AR32" s="438">
        <v>1.5310000000000001</v>
      </c>
      <c r="AS32" s="438">
        <v>2.0350000000000001</v>
      </c>
      <c r="AT32" s="438">
        <v>2.5549999999999997</v>
      </c>
      <c r="AU32" s="438">
        <v>2.8250000000000002</v>
      </c>
      <c r="AV32" s="438">
        <v>2.4859999999999998</v>
      </c>
      <c r="AW32" s="438">
        <v>2.4341810000000002</v>
      </c>
      <c r="AX32" s="438">
        <v>2.5749049999999998</v>
      </c>
      <c r="AY32" s="438">
        <v>2.8385400000000001</v>
      </c>
      <c r="AZ32" s="826">
        <v>2.9769999999999999</v>
      </c>
      <c r="BA32" s="439">
        <v>3.4566822809199733</v>
      </c>
      <c r="BB32" s="291">
        <v>0.15795693443521497</v>
      </c>
      <c r="BC32" s="291">
        <v>6.3462741721602045E-2</v>
      </c>
      <c r="BD32" s="291">
        <v>1.8641962478035247E-3</v>
      </c>
      <c r="BE32" s="161"/>
    </row>
    <row r="33" spans="1:57">
      <c r="A33" s="161" t="s">
        <v>218</v>
      </c>
      <c r="B33" s="438">
        <v>0</v>
      </c>
      <c r="C33" s="438">
        <v>0</v>
      </c>
      <c r="D33" s="438">
        <v>0</v>
      </c>
      <c r="E33" s="438">
        <v>0</v>
      </c>
      <c r="F33" s="438">
        <v>0</v>
      </c>
      <c r="G33" s="438">
        <v>0</v>
      </c>
      <c r="H33" s="438">
        <v>0</v>
      </c>
      <c r="I33" s="438">
        <v>0</v>
      </c>
      <c r="J33" s="438">
        <v>0</v>
      </c>
      <c r="K33" s="438">
        <v>0</v>
      </c>
      <c r="L33" s="438">
        <v>0</v>
      </c>
      <c r="M33" s="438">
        <v>0</v>
      </c>
      <c r="N33" s="438">
        <v>0</v>
      </c>
      <c r="O33" s="438">
        <v>0</v>
      </c>
      <c r="P33" s="438">
        <v>0</v>
      </c>
      <c r="Q33" s="438">
        <v>0</v>
      </c>
      <c r="R33" s="438">
        <v>0</v>
      </c>
      <c r="S33" s="438">
        <v>0</v>
      </c>
      <c r="T33" s="438">
        <v>0</v>
      </c>
      <c r="U33" s="438">
        <v>0</v>
      </c>
      <c r="V33" s="438">
        <v>0</v>
      </c>
      <c r="W33" s="438">
        <v>0</v>
      </c>
      <c r="X33" s="438">
        <v>0</v>
      </c>
      <c r="Y33" s="438">
        <v>0</v>
      </c>
      <c r="Z33" s="438">
        <v>0</v>
      </c>
      <c r="AA33" s="438">
        <v>0</v>
      </c>
      <c r="AB33" s="438">
        <v>0</v>
      </c>
      <c r="AC33" s="438">
        <v>5.0008999999999948E-3</v>
      </c>
      <c r="AD33" s="438">
        <v>1.5002699999999985E-2</v>
      </c>
      <c r="AE33" s="438">
        <v>1.900342E-2</v>
      </c>
      <c r="AF33" s="438">
        <v>1.6002880000000011E-2</v>
      </c>
      <c r="AG33" s="438">
        <v>4.1007379999999989E-2</v>
      </c>
      <c r="AH33" s="438">
        <v>0.13102357999999986</v>
      </c>
      <c r="AI33" s="438">
        <v>0.25404572000000003</v>
      </c>
      <c r="AJ33" s="438">
        <v>0.27805003999999994</v>
      </c>
      <c r="AK33" s="438">
        <v>0.33906101999999982</v>
      </c>
      <c r="AL33" s="438">
        <v>0.43107757999999996</v>
      </c>
      <c r="AM33" s="438">
        <v>0.46908441999999956</v>
      </c>
      <c r="AN33" s="438">
        <v>0.5400972000000015</v>
      </c>
      <c r="AO33" s="438">
        <v>0.76413751999999935</v>
      </c>
      <c r="AP33" s="438">
        <v>1.2423955909599989</v>
      </c>
      <c r="AQ33" s="438">
        <v>1.7507889853019993</v>
      </c>
      <c r="AR33" s="438">
        <v>2.1287608929704085</v>
      </c>
      <c r="AS33" s="438">
        <v>2.6193683240687093</v>
      </c>
      <c r="AT33" s="438">
        <v>3.2075279266914212</v>
      </c>
      <c r="AU33" s="438">
        <v>3.1306980027393849</v>
      </c>
      <c r="AV33" s="438">
        <v>4.7177420220123221</v>
      </c>
      <c r="AW33" s="438">
        <v>4.4511726025906899</v>
      </c>
      <c r="AX33" s="438">
        <v>5.0239830054250874</v>
      </c>
      <c r="AY33" s="438">
        <v>5.6781818493009615</v>
      </c>
      <c r="AZ33" s="826">
        <v>7.0520390335630818</v>
      </c>
      <c r="BA33" s="439">
        <v>6.6592157525540276</v>
      </c>
      <c r="BB33" s="291">
        <v>-5.8283548575351674E-2</v>
      </c>
      <c r="BC33" s="291">
        <v>0.18961239497690285</v>
      </c>
      <c r="BD33" s="291">
        <v>3.5913294917927691E-3</v>
      </c>
      <c r="BE33" s="161"/>
    </row>
    <row r="34" spans="1:57">
      <c r="A34" s="161" t="s">
        <v>90</v>
      </c>
      <c r="B34" s="438">
        <v>2.6760000000000002</v>
      </c>
      <c r="C34" s="438">
        <v>3.351</v>
      </c>
      <c r="D34" s="438">
        <v>3.4749999999999996</v>
      </c>
      <c r="E34" s="438">
        <v>3.617</v>
      </c>
      <c r="F34" s="438">
        <v>3.8120000000000003</v>
      </c>
      <c r="G34" s="438">
        <v>4.2279999999999998</v>
      </c>
      <c r="H34" s="438">
        <v>4.2089999999999996</v>
      </c>
      <c r="I34" s="438">
        <v>3.8069999999999999</v>
      </c>
      <c r="J34" s="438">
        <v>3.8449999999999998</v>
      </c>
      <c r="K34" s="438">
        <v>4.2450000000000001</v>
      </c>
      <c r="L34" s="438">
        <v>3.9859999999999998</v>
      </c>
      <c r="M34" s="438">
        <v>3.8120000000000003</v>
      </c>
      <c r="N34" s="438">
        <v>3.73</v>
      </c>
      <c r="O34" s="438">
        <v>3.8109999999999999</v>
      </c>
      <c r="P34" s="438">
        <v>3.8250000000000002</v>
      </c>
      <c r="Q34" s="438">
        <v>3.96</v>
      </c>
      <c r="R34" s="438">
        <v>3.4690000000000003</v>
      </c>
      <c r="S34" s="438">
        <v>3.5209999999999999</v>
      </c>
      <c r="T34" s="438">
        <v>3.3929999999999998</v>
      </c>
      <c r="U34" s="438">
        <v>3.472</v>
      </c>
      <c r="V34" s="438">
        <v>3.2120000000000002</v>
      </c>
      <c r="W34" s="438">
        <v>3.6829999999999998</v>
      </c>
      <c r="X34" s="438">
        <v>3.9050000000000002</v>
      </c>
      <c r="Y34" s="438">
        <v>3.9950000000000001</v>
      </c>
      <c r="Z34" s="438">
        <v>3.3110202020202015</v>
      </c>
      <c r="AA34" s="438">
        <v>3.4174981392876149</v>
      </c>
      <c r="AB34" s="438">
        <v>3.380405103668263</v>
      </c>
      <c r="AC34" s="438">
        <v>3.9667612971823543</v>
      </c>
      <c r="AD34" s="438">
        <v>4.2428910154173352</v>
      </c>
      <c r="AE34" s="438">
        <v>4.0220855927698089</v>
      </c>
      <c r="AF34" s="438">
        <v>4.2155311004784739</v>
      </c>
      <c r="AG34" s="438">
        <v>4.7571403508771981</v>
      </c>
      <c r="AH34" s="438">
        <v>4.8580000000000005</v>
      </c>
      <c r="AI34" s="438">
        <v>5.6910000000000007</v>
      </c>
      <c r="AJ34" s="438">
        <v>6.6450000000000005</v>
      </c>
      <c r="AK34" s="438">
        <v>7.1919999999999993</v>
      </c>
      <c r="AL34" s="438">
        <v>8.2910000000000004</v>
      </c>
      <c r="AM34" s="438">
        <v>9.51</v>
      </c>
      <c r="AN34" s="438">
        <v>11.316000000000001</v>
      </c>
      <c r="AO34" s="438">
        <v>12.95</v>
      </c>
      <c r="AP34" s="438">
        <v>13.854000000000001</v>
      </c>
      <c r="AQ34" s="438">
        <v>15.278000000000002</v>
      </c>
      <c r="AR34" s="438">
        <v>16.596</v>
      </c>
      <c r="AS34" s="438">
        <v>18.096999999999998</v>
      </c>
      <c r="AT34" s="438">
        <v>20.192999999999998</v>
      </c>
      <c r="AU34" s="438">
        <v>25.8476</v>
      </c>
      <c r="AV34" s="438">
        <v>37.138799999999996</v>
      </c>
      <c r="AW34" s="438">
        <v>50.347399999999993</v>
      </c>
      <c r="AX34" s="438">
        <v>59.234899999999996</v>
      </c>
      <c r="AY34" s="438">
        <v>62.133400000000009</v>
      </c>
      <c r="AZ34" s="826">
        <v>63.366799999999998</v>
      </c>
      <c r="BA34" s="439">
        <v>66.28969241940645</v>
      </c>
      <c r="BB34" s="291">
        <v>4.3268289407250249E-2</v>
      </c>
      <c r="BC34" s="291">
        <v>0.16420285308798954</v>
      </c>
      <c r="BD34" s="291">
        <v>3.5750174830478793E-2</v>
      </c>
      <c r="BE34" s="161"/>
    </row>
    <row r="35" spans="1:57">
      <c r="A35" s="161" t="s">
        <v>68</v>
      </c>
      <c r="B35" s="438" t="s">
        <v>8</v>
      </c>
      <c r="C35" s="438" t="s">
        <v>8</v>
      </c>
      <c r="D35" s="438" t="s">
        <v>8</v>
      </c>
      <c r="E35" s="438" t="s">
        <v>8</v>
      </c>
      <c r="F35" s="438" t="s">
        <v>8</v>
      </c>
      <c r="G35" s="438" t="s">
        <v>8</v>
      </c>
      <c r="H35" s="438" t="s">
        <v>8</v>
      </c>
      <c r="I35" s="438" t="s">
        <v>8</v>
      </c>
      <c r="J35" s="438" t="s">
        <v>8</v>
      </c>
      <c r="K35" s="438" t="s">
        <v>8</v>
      </c>
      <c r="L35" s="438" t="s">
        <v>8</v>
      </c>
      <c r="M35" s="438" t="s">
        <v>8</v>
      </c>
      <c r="N35" s="438" t="s">
        <v>8</v>
      </c>
      <c r="O35" s="438" t="s">
        <v>8</v>
      </c>
      <c r="P35" s="438" t="s">
        <v>8</v>
      </c>
      <c r="Q35" s="438" t="s">
        <v>8</v>
      </c>
      <c r="R35" s="438" t="s">
        <v>8</v>
      </c>
      <c r="S35" s="438" t="s">
        <v>8</v>
      </c>
      <c r="T35" s="438" t="s">
        <v>8</v>
      </c>
      <c r="U35" s="438" t="s">
        <v>8</v>
      </c>
      <c r="V35" s="438">
        <v>0</v>
      </c>
      <c r="W35" s="438">
        <v>0</v>
      </c>
      <c r="X35" s="438">
        <v>0</v>
      </c>
      <c r="Y35" s="438">
        <v>0</v>
      </c>
      <c r="Z35" s="438">
        <v>0</v>
      </c>
      <c r="AA35" s="438">
        <v>0</v>
      </c>
      <c r="AB35" s="438">
        <v>0</v>
      </c>
      <c r="AC35" s="438">
        <v>0</v>
      </c>
      <c r="AD35" s="438">
        <v>0</v>
      </c>
      <c r="AE35" s="438">
        <v>0</v>
      </c>
      <c r="AF35" s="438">
        <v>0</v>
      </c>
      <c r="AG35" s="438">
        <v>0</v>
      </c>
      <c r="AH35" s="438">
        <v>0</v>
      </c>
      <c r="AI35" s="438">
        <v>0</v>
      </c>
      <c r="AJ35" s="438">
        <v>0</v>
      </c>
      <c r="AK35" s="438">
        <v>0</v>
      </c>
      <c r="AL35" s="438">
        <v>0</v>
      </c>
      <c r="AM35" s="438">
        <v>0</v>
      </c>
      <c r="AN35" s="438">
        <v>0</v>
      </c>
      <c r="AO35" s="438">
        <v>0</v>
      </c>
      <c r="AP35" s="438">
        <v>0</v>
      </c>
      <c r="AQ35" s="438">
        <v>1.0101010101009982E-3</v>
      </c>
      <c r="AR35" s="438">
        <v>1.0101010101009982E-3</v>
      </c>
      <c r="AS35" s="438">
        <v>1.0101010101009982E-3</v>
      </c>
      <c r="AT35" s="438">
        <v>1.0101010101009982E-3</v>
      </c>
      <c r="AU35" s="438">
        <v>1.0101010101009982E-3</v>
      </c>
      <c r="AV35" s="438">
        <v>0</v>
      </c>
      <c r="AW35" s="438">
        <v>3.0000000000000001E-3</v>
      </c>
      <c r="AX35" s="438">
        <v>5.0109999999999998E-3</v>
      </c>
      <c r="AY35" s="438">
        <v>6.7289999999999997E-3</v>
      </c>
      <c r="AZ35" s="826">
        <v>0.17924349999999997</v>
      </c>
      <c r="BA35" s="439">
        <v>0.35069999999999996</v>
      </c>
      <c r="BB35" s="291">
        <v>0.95121052243840687</v>
      </c>
      <c r="BC35" s="291">
        <v>0</v>
      </c>
      <c r="BD35" s="291">
        <v>1.8913327027866113E-4</v>
      </c>
      <c r="BE35" s="161"/>
    </row>
    <row r="36" spans="1:57">
      <c r="A36" s="161" t="s">
        <v>153</v>
      </c>
      <c r="B36" s="438" t="s">
        <v>8</v>
      </c>
      <c r="C36" s="438" t="s">
        <v>8</v>
      </c>
      <c r="D36" s="438" t="s">
        <v>8</v>
      </c>
      <c r="E36" s="438" t="s">
        <v>8</v>
      </c>
      <c r="F36" s="438" t="s">
        <v>8</v>
      </c>
      <c r="G36" s="438" t="s">
        <v>8</v>
      </c>
      <c r="H36" s="438" t="s">
        <v>8</v>
      </c>
      <c r="I36" s="438" t="s">
        <v>8</v>
      </c>
      <c r="J36" s="438" t="s">
        <v>8</v>
      </c>
      <c r="K36" s="438" t="s">
        <v>8</v>
      </c>
      <c r="L36" s="438" t="s">
        <v>8</v>
      </c>
      <c r="M36" s="438" t="s">
        <v>8</v>
      </c>
      <c r="N36" s="438" t="s">
        <v>8</v>
      </c>
      <c r="O36" s="438" t="s">
        <v>8</v>
      </c>
      <c r="P36" s="438" t="s">
        <v>8</v>
      </c>
      <c r="Q36" s="438" t="s">
        <v>8</v>
      </c>
      <c r="R36" s="438" t="s">
        <v>8</v>
      </c>
      <c r="S36" s="438" t="s">
        <v>8</v>
      </c>
      <c r="T36" s="438" t="s">
        <v>8</v>
      </c>
      <c r="U36" s="438" t="s">
        <v>8</v>
      </c>
      <c r="V36" s="438">
        <v>0</v>
      </c>
      <c r="W36" s="438">
        <v>0</v>
      </c>
      <c r="X36" s="438">
        <v>0</v>
      </c>
      <c r="Y36" s="438">
        <v>0</v>
      </c>
      <c r="Z36" s="438">
        <v>0</v>
      </c>
      <c r="AA36" s="438">
        <v>0</v>
      </c>
      <c r="AB36" s="438">
        <v>0</v>
      </c>
      <c r="AC36" s="438">
        <v>0</v>
      </c>
      <c r="AD36" s="438">
        <v>0</v>
      </c>
      <c r="AE36" s="438">
        <v>0</v>
      </c>
      <c r="AF36" s="438">
        <v>0</v>
      </c>
      <c r="AG36" s="438">
        <v>0</v>
      </c>
      <c r="AH36" s="438">
        <v>0</v>
      </c>
      <c r="AI36" s="438">
        <v>0</v>
      </c>
      <c r="AJ36" s="438">
        <v>0</v>
      </c>
      <c r="AK36" s="438">
        <v>0</v>
      </c>
      <c r="AL36" s="438">
        <v>2E-3</v>
      </c>
      <c r="AM36" s="438">
        <v>4.0000000000000001E-3</v>
      </c>
      <c r="AN36" s="438">
        <v>7.0000000000000001E-3</v>
      </c>
      <c r="AO36" s="438">
        <v>7.1999999999999998E-3</v>
      </c>
      <c r="AP36" s="438">
        <v>8.8000000000000005E-3</v>
      </c>
      <c r="AQ36" s="438">
        <v>3.8699999999999998E-2</v>
      </c>
      <c r="AR36" s="438">
        <v>0.16009999999999999</v>
      </c>
      <c r="AS36" s="438">
        <v>0.2001</v>
      </c>
      <c r="AT36" s="438">
        <v>0.25969999999999999</v>
      </c>
      <c r="AU36" s="438">
        <v>0.371</v>
      </c>
      <c r="AV36" s="438">
        <v>0.6321</v>
      </c>
      <c r="AW36" s="438">
        <v>0.76039999999999996</v>
      </c>
      <c r="AX36" s="438">
        <v>1.0044999999999999</v>
      </c>
      <c r="AY36" s="438">
        <v>1.1118999999999999</v>
      </c>
      <c r="AZ36" s="826">
        <v>1.3300999999999998</v>
      </c>
      <c r="BA36" s="439">
        <v>1.601</v>
      </c>
      <c r="BB36" s="291">
        <v>0.20038018424186843</v>
      </c>
      <c r="BC36" s="291">
        <v>0.65173420366293744</v>
      </c>
      <c r="BD36" s="291">
        <v>8.6342277079023793E-4</v>
      </c>
      <c r="BE36" s="161"/>
    </row>
    <row r="37" spans="1:57">
      <c r="A37" s="161" t="s">
        <v>154</v>
      </c>
      <c r="B37" s="438">
        <v>0</v>
      </c>
      <c r="C37" s="438">
        <v>0</v>
      </c>
      <c r="D37" s="438">
        <v>0</v>
      </c>
      <c r="E37" s="438">
        <v>0</v>
      </c>
      <c r="F37" s="438">
        <v>0</v>
      </c>
      <c r="G37" s="438">
        <v>0</v>
      </c>
      <c r="H37" s="438">
        <v>0</v>
      </c>
      <c r="I37" s="438">
        <v>0</v>
      </c>
      <c r="J37" s="438">
        <v>0</v>
      </c>
      <c r="K37" s="438">
        <v>0</v>
      </c>
      <c r="L37" s="438">
        <v>0.80300000000000005</v>
      </c>
      <c r="M37" s="438">
        <v>0.872</v>
      </c>
      <c r="N37" s="438">
        <v>0.86699999999999999</v>
      </c>
      <c r="O37" s="438">
        <v>1.2110000000000001</v>
      </c>
      <c r="P37" s="438">
        <v>1.1060000000000001</v>
      </c>
      <c r="Q37" s="438">
        <v>1.024</v>
      </c>
      <c r="R37" s="438">
        <v>1.085</v>
      </c>
      <c r="S37" s="438">
        <v>0.26500000000000001</v>
      </c>
      <c r="T37" s="438">
        <v>0.23100000000000001</v>
      </c>
      <c r="U37" s="438">
        <v>1.7000000000000001E-2</v>
      </c>
      <c r="V37" s="438">
        <v>0.441</v>
      </c>
      <c r="W37" s="438">
        <v>0.55400000000000005</v>
      </c>
      <c r="X37" s="438">
        <v>0.70399999999999996</v>
      </c>
      <c r="Y37" s="438">
        <v>0.85099999999999998</v>
      </c>
      <c r="Z37" s="438">
        <v>0.92300000000000004</v>
      </c>
      <c r="AA37" s="438">
        <v>0.72600000000000009</v>
      </c>
      <c r="AB37" s="438">
        <v>0.83799999999999997</v>
      </c>
      <c r="AC37" s="438">
        <v>0.9</v>
      </c>
      <c r="AD37" s="438">
        <v>1.038</v>
      </c>
      <c r="AE37" s="438">
        <v>1.1770100000000001</v>
      </c>
      <c r="AF37" s="438">
        <v>1.335</v>
      </c>
      <c r="AG37" s="438">
        <v>1.7550000000000001</v>
      </c>
      <c r="AH37" s="438">
        <v>1.94</v>
      </c>
      <c r="AI37" s="438">
        <v>2.233781</v>
      </c>
      <c r="AJ37" s="438">
        <v>2.4386079999999999</v>
      </c>
      <c r="AK37" s="438">
        <v>2.849904</v>
      </c>
      <c r="AL37" s="438">
        <v>3.196094</v>
      </c>
      <c r="AM37" s="438">
        <v>3.8697919999999999</v>
      </c>
      <c r="AN37" s="438">
        <v>3.8962740000000005</v>
      </c>
      <c r="AO37" s="438">
        <v>5.2250459999999999</v>
      </c>
      <c r="AP37" s="438">
        <v>7.3779180000000002</v>
      </c>
      <c r="AQ37" s="438">
        <v>7.9632230000000002</v>
      </c>
      <c r="AR37" s="438">
        <v>7.4989939999999997</v>
      </c>
      <c r="AS37" s="438">
        <v>9.380115</v>
      </c>
      <c r="AT37" s="438">
        <v>10.738776999999999</v>
      </c>
      <c r="AU37" s="438">
        <v>11.110555999999999</v>
      </c>
      <c r="AV37" s="438">
        <v>12.284074</v>
      </c>
      <c r="AW37" s="438">
        <v>12.439186999999999</v>
      </c>
      <c r="AX37" s="438">
        <v>12.097048000000001</v>
      </c>
      <c r="AY37" s="438">
        <v>11.595278</v>
      </c>
      <c r="AZ37" s="826">
        <v>13.601381999999999</v>
      </c>
      <c r="BA37" s="439">
        <v>13.743273853796811</v>
      </c>
      <c r="BB37" s="291">
        <v>7.6714208331569722E-3</v>
      </c>
      <c r="BC37" s="291">
        <v>6.3077487725790249E-2</v>
      </c>
      <c r="BD37" s="291">
        <v>7.4117773832443942E-3</v>
      </c>
      <c r="BE37" s="161"/>
    </row>
    <row r="38" spans="1:57">
      <c r="A38" s="161" t="s">
        <v>91</v>
      </c>
      <c r="B38" s="438">
        <v>0</v>
      </c>
      <c r="C38" s="438">
        <v>0</v>
      </c>
      <c r="D38" s="438">
        <v>0</v>
      </c>
      <c r="E38" s="438">
        <v>0</v>
      </c>
      <c r="F38" s="438">
        <v>0</v>
      </c>
      <c r="G38" s="438">
        <v>0</v>
      </c>
      <c r="H38" s="438">
        <v>0</v>
      </c>
      <c r="I38" s="438">
        <v>0</v>
      </c>
      <c r="J38" s="438">
        <v>0</v>
      </c>
      <c r="K38" s="438">
        <v>0</v>
      </c>
      <c r="L38" s="438">
        <v>0</v>
      </c>
      <c r="M38" s="438">
        <v>0</v>
      </c>
      <c r="N38" s="438">
        <v>0</v>
      </c>
      <c r="O38" s="438">
        <v>0</v>
      </c>
      <c r="P38" s="438">
        <v>0</v>
      </c>
      <c r="Q38" s="438">
        <v>0</v>
      </c>
      <c r="R38" s="438">
        <v>0</v>
      </c>
      <c r="S38" s="438">
        <v>0</v>
      </c>
      <c r="T38" s="438">
        <v>0</v>
      </c>
      <c r="U38" s="438">
        <v>0</v>
      </c>
      <c r="V38" s="438">
        <v>5.0000000000000001E-3</v>
      </c>
      <c r="W38" s="438">
        <v>2.5999999999999999E-2</v>
      </c>
      <c r="X38" s="438">
        <v>2.1000000000000001E-2</v>
      </c>
      <c r="Y38" s="438">
        <v>2.7E-2</v>
      </c>
      <c r="Z38" s="438">
        <v>2.9000000000000001E-2</v>
      </c>
      <c r="AA38" s="438">
        <v>0.21299999999999999</v>
      </c>
      <c r="AB38" s="438">
        <v>0.20899999999999999</v>
      </c>
      <c r="AC38" s="438">
        <v>0.22700000000000001</v>
      </c>
      <c r="AD38" s="438">
        <v>0.24299999999999999</v>
      </c>
      <c r="AE38" s="438">
        <v>0.27</v>
      </c>
      <c r="AF38" s="438">
        <v>0.28899999999999998</v>
      </c>
      <c r="AG38" s="438">
        <v>0.30299999999999999</v>
      </c>
      <c r="AH38" s="438">
        <v>0.24099999999999999</v>
      </c>
      <c r="AI38" s="438">
        <v>0.27</v>
      </c>
      <c r="AJ38" s="438">
        <v>0.28727600000000003</v>
      </c>
      <c r="AK38" s="438">
        <v>0.28619899999999998</v>
      </c>
      <c r="AL38" s="438">
        <v>0.28375800000000001</v>
      </c>
      <c r="AM38" s="438">
        <v>0.28890300000000002</v>
      </c>
      <c r="AN38" s="438">
        <v>0.54979599999999995</v>
      </c>
      <c r="AO38" s="438">
        <v>0.61851900000000004</v>
      </c>
      <c r="AP38" s="438">
        <v>0.84003000000000005</v>
      </c>
      <c r="AQ38" s="438">
        <v>1.024</v>
      </c>
      <c r="AR38" s="438">
        <v>1.278</v>
      </c>
      <c r="AS38" s="438">
        <v>1.317355095890411</v>
      </c>
      <c r="AT38" s="438">
        <v>1.2116499999999999</v>
      </c>
      <c r="AU38" s="438">
        <v>1.2370099999999999</v>
      </c>
      <c r="AV38" s="438">
        <v>1.6583699999999999</v>
      </c>
      <c r="AW38" s="438">
        <v>1.9137990410958905</v>
      </c>
      <c r="AX38" s="438">
        <v>2.2252700000000001</v>
      </c>
      <c r="AY38" s="438">
        <v>2.4865300000000001</v>
      </c>
      <c r="AZ38" s="826">
        <v>2.7248250000000001</v>
      </c>
      <c r="BA38" s="439">
        <v>2.332414</v>
      </c>
      <c r="BB38" s="291">
        <v>-0.14635204677254277</v>
      </c>
      <c r="BC38" s="291">
        <v>0.12487530322658391</v>
      </c>
      <c r="BD38" s="291">
        <v>1.2578759266145799E-3</v>
      </c>
      <c r="BE38" s="161"/>
    </row>
    <row r="39" spans="1:57">
      <c r="A39" s="161" t="s">
        <v>155</v>
      </c>
      <c r="B39" s="438">
        <v>4.8000000000000001E-2</v>
      </c>
      <c r="C39" s="438">
        <v>7.5999999999999998E-2</v>
      </c>
      <c r="D39" s="438">
        <v>8.2000000000000003E-2</v>
      </c>
      <c r="E39" s="438">
        <v>8.7999999999999995E-2</v>
      </c>
      <c r="F39" s="438">
        <v>0.16900000000000001</v>
      </c>
      <c r="G39" s="438">
        <v>0.128</v>
      </c>
      <c r="H39" s="438">
        <v>0.16900000000000001</v>
      </c>
      <c r="I39" s="438">
        <v>0.27200000000000002</v>
      </c>
      <c r="J39" s="438">
        <v>0.29499999999999998</v>
      </c>
      <c r="K39" s="438">
        <v>0.32600000000000001</v>
      </c>
      <c r="L39" s="438">
        <v>0.33400000000000002</v>
      </c>
      <c r="M39" s="438">
        <v>0.30499999999999999</v>
      </c>
      <c r="N39" s="438">
        <v>0.40100000000000002</v>
      </c>
      <c r="O39" s="438">
        <v>0.38</v>
      </c>
      <c r="P39" s="438">
        <v>0.35399999999999998</v>
      </c>
      <c r="Q39" s="438">
        <v>0.40899999999999997</v>
      </c>
      <c r="R39" s="438">
        <v>0.39100000000000001</v>
      </c>
      <c r="S39" s="438">
        <v>0.39600000000000002</v>
      </c>
      <c r="T39" s="438">
        <v>0.47399999999999998</v>
      </c>
      <c r="U39" s="438">
        <v>0.495</v>
      </c>
      <c r="V39" s="438">
        <v>0.53600000000000003</v>
      </c>
      <c r="W39" s="438">
        <v>0.52500000000000002</v>
      </c>
      <c r="X39" s="438">
        <v>0.32400000000000001</v>
      </c>
      <c r="Y39" s="438">
        <v>0.20899999999999999</v>
      </c>
      <c r="Z39" s="438">
        <v>0.23400000000000001</v>
      </c>
      <c r="AA39" s="438">
        <v>0.14881318699999999</v>
      </c>
      <c r="AB39" s="438">
        <v>0.25310439600000001</v>
      </c>
      <c r="AC39" s="438">
        <v>0.24456593399999998</v>
      </c>
      <c r="AD39" s="438">
        <v>0.211631868</v>
      </c>
      <c r="AE39" s="438">
        <v>0.20492307700000001</v>
      </c>
      <c r="AF39" s="438">
        <v>0.21019230799999999</v>
      </c>
      <c r="AG39" s="438">
        <v>0.23297802200000001</v>
      </c>
      <c r="AH39" s="438">
        <v>0.348417582</v>
      </c>
      <c r="AI39" s="438">
        <v>0.347368132</v>
      </c>
      <c r="AJ39" s="438">
        <v>0.29552747299999998</v>
      </c>
      <c r="AK39" s="438">
        <v>0.32458241800000004</v>
      </c>
      <c r="AL39" s="438">
        <v>0.45800000000000002</v>
      </c>
      <c r="AM39" s="438">
        <v>0.48799999999999999</v>
      </c>
      <c r="AN39" s="438">
        <v>0.57899999999999996</v>
      </c>
      <c r="AO39" s="438">
        <v>0.99239999999999995</v>
      </c>
      <c r="AP39" s="438">
        <v>1.6457999999999999</v>
      </c>
      <c r="AQ39" s="438">
        <v>2.2488000000000001</v>
      </c>
      <c r="AR39" s="438">
        <v>3.0774999999999997</v>
      </c>
      <c r="AS39" s="438">
        <v>4.4539999999999997</v>
      </c>
      <c r="AT39" s="438">
        <v>6.3033000000000001</v>
      </c>
      <c r="AU39" s="438">
        <v>7.9684999999999988</v>
      </c>
      <c r="AV39" s="438">
        <v>10.806000000000001</v>
      </c>
      <c r="AW39" s="438">
        <v>14.842400000000001</v>
      </c>
      <c r="AX39" s="438">
        <v>14.627599999999999</v>
      </c>
      <c r="AY39" s="438">
        <v>17.662000000000003</v>
      </c>
      <c r="AZ39" s="826">
        <v>20.850999999999999</v>
      </c>
      <c r="BA39" s="439">
        <v>20.527986548926993</v>
      </c>
      <c r="BB39" s="291">
        <v>-1.818142276223822E-2</v>
      </c>
      <c r="BC39" s="291">
        <v>0.28906549330022169</v>
      </c>
      <c r="BD39" s="291">
        <v>1.1070787648231904E-2</v>
      </c>
      <c r="BE39" s="161"/>
    </row>
    <row r="40" spans="1:57">
      <c r="A40" s="161" t="s">
        <v>156</v>
      </c>
      <c r="B40" s="438">
        <v>0.20699999999999999</v>
      </c>
      <c r="C40" s="438">
        <v>0.2</v>
      </c>
      <c r="D40" s="438">
        <v>0.192</v>
      </c>
      <c r="E40" s="438">
        <v>0.22800000000000001</v>
      </c>
      <c r="F40" s="438">
        <v>0.28000000000000003</v>
      </c>
      <c r="G40" s="438">
        <v>0.186</v>
      </c>
      <c r="H40" s="438">
        <v>0.14299999999999999</v>
      </c>
      <c r="I40" s="438">
        <v>0.113</v>
      </c>
      <c r="J40" s="438">
        <v>0.2</v>
      </c>
      <c r="K40" s="438">
        <v>0.18</v>
      </c>
      <c r="L40" s="438">
        <v>0.23599999999999999</v>
      </c>
      <c r="M40" s="438">
        <v>0.23</v>
      </c>
      <c r="N40" s="438">
        <v>0.23400000000000001</v>
      </c>
      <c r="O40" s="438">
        <v>0.23200000000000001</v>
      </c>
      <c r="P40" s="438">
        <v>0.25800000000000001</v>
      </c>
      <c r="Q40" s="438">
        <v>0.32</v>
      </c>
      <c r="R40" s="438">
        <v>0.311</v>
      </c>
      <c r="S40" s="438">
        <v>0.35299999999999998</v>
      </c>
      <c r="T40" s="438">
        <v>0.40500000000000003</v>
      </c>
      <c r="U40" s="438">
        <v>0.373</v>
      </c>
      <c r="V40" s="438">
        <v>0.54800000000000004</v>
      </c>
      <c r="W40" s="438">
        <v>0.60599999999999998</v>
      </c>
      <c r="X40" s="438">
        <v>0.61399999999999999</v>
      </c>
      <c r="Y40" s="438">
        <v>0.65300000000000002</v>
      </c>
      <c r="Z40" s="438">
        <v>0.66301010101010105</v>
      </c>
      <c r="AA40" s="438">
        <v>0.69395959595959589</v>
      </c>
      <c r="AB40" s="438">
        <v>0.81395959595959599</v>
      </c>
      <c r="AC40" s="438">
        <v>0.89083838383838376</v>
      </c>
      <c r="AD40" s="438">
        <v>0.91555555555555546</v>
      </c>
      <c r="AE40" s="438">
        <v>0.9840000000000001</v>
      </c>
      <c r="AF40" s="438">
        <v>1.046</v>
      </c>
      <c r="AG40" s="438">
        <v>1.03</v>
      </c>
      <c r="AH40" s="438">
        <v>1.1259999999999999</v>
      </c>
      <c r="AI40" s="438">
        <v>1.1694</v>
      </c>
      <c r="AJ40" s="438">
        <v>1.3621999999999999</v>
      </c>
      <c r="AK40" s="438">
        <v>1.5454000000000001</v>
      </c>
      <c r="AL40" s="438">
        <v>1.7076</v>
      </c>
      <c r="AM40" s="438">
        <v>1.9328000000000001</v>
      </c>
      <c r="AN40" s="438">
        <v>1.9825999999999999</v>
      </c>
      <c r="AO40" s="438">
        <v>2.4499</v>
      </c>
      <c r="AP40" s="438">
        <v>3.4988000000000001</v>
      </c>
      <c r="AQ40" s="438">
        <v>4.7189999999999994</v>
      </c>
      <c r="AR40" s="438">
        <v>6.1440000000000001</v>
      </c>
      <c r="AS40" s="438">
        <v>7.8419999999999996</v>
      </c>
      <c r="AT40" s="438">
        <v>10.008000000000001</v>
      </c>
      <c r="AU40" s="438">
        <v>12.208</v>
      </c>
      <c r="AV40" s="438">
        <v>12.577000000000002</v>
      </c>
      <c r="AW40" s="438">
        <v>13.75</v>
      </c>
      <c r="AX40" s="438">
        <v>15.741324431000001</v>
      </c>
      <c r="AY40" s="438">
        <v>15.993080998</v>
      </c>
      <c r="AZ40" s="826">
        <v>15.711360169999999</v>
      </c>
      <c r="BA40" s="439">
        <v>16.451000000000001</v>
      </c>
      <c r="BB40" s="291">
        <v>4.4215888061351905E-2</v>
      </c>
      <c r="BC40" s="291">
        <v>0.16206244657535418</v>
      </c>
      <c r="BD40" s="291">
        <v>8.8720599639414144E-3</v>
      </c>
      <c r="BE40" s="161"/>
    </row>
    <row r="41" spans="1:57">
      <c r="A41" s="161" t="s">
        <v>92</v>
      </c>
      <c r="B41" s="438">
        <v>0</v>
      </c>
      <c r="C41" s="438">
        <v>0</v>
      </c>
      <c r="D41" s="438">
        <v>0</v>
      </c>
      <c r="E41" s="438">
        <v>0</v>
      </c>
      <c r="F41" s="438">
        <v>0</v>
      </c>
      <c r="G41" s="438">
        <v>0</v>
      </c>
      <c r="H41" s="438">
        <v>0</v>
      </c>
      <c r="I41" s="438">
        <v>0</v>
      </c>
      <c r="J41" s="438">
        <v>0</v>
      </c>
      <c r="K41" s="438">
        <v>0</v>
      </c>
      <c r="L41" s="438">
        <v>0</v>
      </c>
      <c r="M41" s="438">
        <v>0</v>
      </c>
      <c r="N41" s="438">
        <v>0</v>
      </c>
      <c r="O41" s="438">
        <v>0</v>
      </c>
      <c r="P41" s="438">
        <v>0</v>
      </c>
      <c r="Q41" s="438">
        <v>0</v>
      </c>
      <c r="R41" s="438">
        <v>0</v>
      </c>
      <c r="S41" s="438">
        <v>0</v>
      </c>
      <c r="T41" s="438">
        <v>0</v>
      </c>
      <c r="U41" s="438">
        <v>0</v>
      </c>
      <c r="V41" s="438">
        <v>0</v>
      </c>
      <c r="W41" s="438">
        <v>0</v>
      </c>
      <c r="X41" s="438">
        <v>0</v>
      </c>
      <c r="Y41" s="438">
        <v>0</v>
      </c>
      <c r="Z41" s="438">
        <v>0</v>
      </c>
      <c r="AA41" s="438">
        <v>2.0627325890483737E-3</v>
      </c>
      <c r="AB41" s="438">
        <v>0</v>
      </c>
      <c r="AC41" s="438">
        <v>2E-3</v>
      </c>
      <c r="AD41" s="438">
        <v>1E-3</v>
      </c>
      <c r="AE41" s="438">
        <v>0</v>
      </c>
      <c r="AF41" s="438">
        <v>0</v>
      </c>
      <c r="AG41" s="438">
        <v>0</v>
      </c>
      <c r="AH41" s="438">
        <v>1.0999999999999999E-2</v>
      </c>
      <c r="AI41" s="438">
        <v>1.0999999999999999E-2</v>
      </c>
      <c r="AJ41" s="438">
        <v>0</v>
      </c>
      <c r="AK41" s="438">
        <v>0</v>
      </c>
      <c r="AL41" s="438">
        <v>0</v>
      </c>
      <c r="AM41" s="438">
        <v>3.0000000000000001E-3</v>
      </c>
      <c r="AN41" s="438">
        <v>3.0000000000000001E-3</v>
      </c>
      <c r="AO41" s="438">
        <v>4.0000000000000001E-3</v>
      </c>
      <c r="AP41" s="438">
        <v>6.0000000000000001E-3</v>
      </c>
      <c r="AQ41" s="438">
        <v>5.0000000000000001E-3</v>
      </c>
      <c r="AR41" s="438">
        <v>3.8000000000000006E-2</v>
      </c>
      <c r="AS41" s="438">
        <v>2.9000000000000001E-2</v>
      </c>
      <c r="AT41" s="438">
        <v>2.0010101010100999E-2</v>
      </c>
      <c r="AU41" s="438">
        <v>0.41902020202020196</v>
      </c>
      <c r="AV41" s="438">
        <v>1.5859999999999999</v>
      </c>
      <c r="AW41" s="438">
        <v>2.8600000000000003</v>
      </c>
      <c r="AX41" s="438">
        <v>5.1919999999999993</v>
      </c>
      <c r="AY41" s="438">
        <v>6.5239000000000003</v>
      </c>
      <c r="AZ41" s="826">
        <v>9.5689999999999991</v>
      </c>
      <c r="BA41" s="439">
        <v>9.0187164750957862</v>
      </c>
      <c r="BB41" s="291">
        <v>-6.0082017634939699E-2</v>
      </c>
      <c r="BC41" s="291">
        <v>1.0906028129849967</v>
      </c>
      <c r="BD41" s="291">
        <v>4.8638133465951101E-3</v>
      </c>
      <c r="BE41" s="161"/>
    </row>
    <row r="42" spans="1:57">
      <c r="A42" s="161" t="s">
        <v>69</v>
      </c>
      <c r="B42" s="438" t="s">
        <v>8</v>
      </c>
      <c r="C42" s="438" t="s">
        <v>8</v>
      </c>
      <c r="D42" s="438" t="s">
        <v>8</v>
      </c>
      <c r="E42" s="438" t="s">
        <v>8</v>
      </c>
      <c r="F42" s="438" t="s">
        <v>8</v>
      </c>
      <c r="G42" s="438" t="s">
        <v>8</v>
      </c>
      <c r="H42" s="438" t="s">
        <v>8</v>
      </c>
      <c r="I42" s="438" t="s">
        <v>8</v>
      </c>
      <c r="J42" s="438" t="s">
        <v>8</v>
      </c>
      <c r="K42" s="438" t="s">
        <v>8</v>
      </c>
      <c r="L42" s="438" t="s">
        <v>8</v>
      </c>
      <c r="M42" s="438" t="s">
        <v>8</v>
      </c>
      <c r="N42" s="438" t="s">
        <v>8</v>
      </c>
      <c r="O42" s="438" t="s">
        <v>8</v>
      </c>
      <c r="P42" s="438" t="s">
        <v>8</v>
      </c>
      <c r="Q42" s="438" t="s">
        <v>8</v>
      </c>
      <c r="R42" s="438" t="s">
        <v>8</v>
      </c>
      <c r="S42" s="438" t="s">
        <v>8</v>
      </c>
      <c r="T42" s="438" t="s">
        <v>8</v>
      </c>
      <c r="U42" s="438" t="s">
        <v>8</v>
      </c>
      <c r="V42" s="438">
        <v>0</v>
      </c>
      <c r="W42" s="438">
        <v>0</v>
      </c>
      <c r="X42" s="438">
        <v>0</v>
      </c>
      <c r="Y42" s="438">
        <v>0</v>
      </c>
      <c r="Z42" s="438">
        <v>0</v>
      </c>
      <c r="AA42" s="438">
        <v>6.5000000000000002E-2</v>
      </c>
      <c r="AB42" s="438">
        <v>6.5000000000000002E-2</v>
      </c>
      <c r="AC42" s="438">
        <v>6.3E-2</v>
      </c>
      <c r="AD42" s="438">
        <v>0.06</v>
      </c>
      <c r="AE42" s="438">
        <v>6.0999999999999999E-2</v>
      </c>
      <c r="AF42" s="438">
        <v>5.8999999999999997E-2</v>
      </c>
      <c r="AG42" s="438">
        <v>5.7000000000000002E-2</v>
      </c>
      <c r="AH42" s="438">
        <v>5.7000000000000002E-2</v>
      </c>
      <c r="AI42" s="438">
        <v>5.7999999999999996E-2</v>
      </c>
      <c r="AJ42" s="438">
        <v>5.7999999999999996E-2</v>
      </c>
      <c r="AK42" s="438">
        <v>8.09E-2</v>
      </c>
      <c r="AL42" s="438">
        <v>0.1171</v>
      </c>
      <c r="AM42" s="438">
        <v>0.1794</v>
      </c>
      <c r="AN42" s="438">
        <v>0.37429999999999997</v>
      </c>
      <c r="AO42" s="438">
        <v>0.45669999999999999</v>
      </c>
      <c r="AP42" s="438">
        <v>0.45800000000000002</v>
      </c>
      <c r="AQ42" s="438">
        <v>0.51080000000000003</v>
      </c>
      <c r="AR42" s="438">
        <v>0.49080000000000001</v>
      </c>
      <c r="AS42" s="438">
        <v>0.49380000000000002</v>
      </c>
      <c r="AT42" s="438">
        <v>0.50090000000000001</v>
      </c>
      <c r="AU42" s="438">
        <v>0.54080000000000006</v>
      </c>
      <c r="AV42" s="438">
        <v>0.5635</v>
      </c>
      <c r="AW42" s="438">
        <v>0.51211150684931517</v>
      </c>
      <c r="AX42" s="438">
        <v>0.49659999999999993</v>
      </c>
      <c r="AY42" s="438">
        <v>0.61014099999999993</v>
      </c>
      <c r="AZ42" s="826">
        <v>0.67827360000000003</v>
      </c>
      <c r="BA42" s="439">
        <v>0.72734863972602737</v>
      </c>
      <c r="BB42" s="291">
        <v>6.9422941362683011E-2</v>
      </c>
      <c r="BC42" s="291">
        <v>4.0049341964933483E-2</v>
      </c>
      <c r="BD42" s="291">
        <v>3.9226069821533864E-4</v>
      </c>
      <c r="BE42" s="161"/>
    </row>
    <row r="43" spans="1:57">
      <c r="A43" s="161" t="s">
        <v>157</v>
      </c>
      <c r="B43" s="438">
        <v>0</v>
      </c>
      <c r="C43" s="438">
        <v>0</v>
      </c>
      <c r="D43" s="438">
        <v>0</v>
      </c>
      <c r="E43" s="438">
        <v>0</v>
      </c>
      <c r="F43" s="438">
        <v>0</v>
      </c>
      <c r="G43" s="438">
        <v>0</v>
      </c>
      <c r="H43" s="438">
        <v>0</v>
      </c>
      <c r="I43" s="438">
        <v>0</v>
      </c>
      <c r="J43" s="438">
        <v>0</v>
      </c>
      <c r="K43" s="438">
        <v>0</v>
      </c>
      <c r="L43" s="438">
        <v>0</v>
      </c>
      <c r="M43" s="438">
        <v>0</v>
      </c>
      <c r="N43" s="438">
        <v>0</v>
      </c>
      <c r="O43" s="438">
        <v>0</v>
      </c>
      <c r="P43" s="438">
        <v>0</v>
      </c>
      <c r="Q43" s="438">
        <v>0</v>
      </c>
      <c r="R43" s="438">
        <v>0</v>
      </c>
      <c r="S43" s="438">
        <v>0</v>
      </c>
      <c r="T43" s="438">
        <v>0</v>
      </c>
      <c r="U43" s="438">
        <v>0</v>
      </c>
      <c r="V43" s="438">
        <v>0</v>
      </c>
      <c r="W43" s="438">
        <v>0</v>
      </c>
      <c r="X43" s="438">
        <v>0</v>
      </c>
      <c r="Y43" s="438">
        <v>0</v>
      </c>
      <c r="Z43" s="438">
        <v>0</v>
      </c>
      <c r="AA43" s="438">
        <v>0</v>
      </c>
      <c r="AB43" s="438">
        <v>0</v>
      </c>
      <c r="AC43" s="438">
        <v>0</v>
      </c>
      <c r="AD43" s="438">
        <v>0</v>
      </c>
      <c r="AE43" s="438">
        <v>0</v>
      </c>
      <c r="AF43" s="438">
        <v>0</v>
      </c>
      <c r="AG43" s="438">
        <v>0</v>
      </c>
      <c r="AH43" s="438">
        <v>0</v>
      </c>
      <c r="AI43" s="438">
        <v>0</v>
      </c>
      <c r="AJ43" s="438">
        <v>0</v>
      </c>
      <c r="AK43" s="438">
        <v>0</v>
      </c>
      <c r="AL43" s="438">
        <v>0.154</v>
      </c>
      <c r="AM43" s="438">
        <v>0.152</v>
      </c>
      <c r="AN43" s="438">
        <v>0.10100000000000001</v>
      </c>
      <c r="AO43" s="438">
        <v>2.6000000000000002E-2</v>
      </c>
      <c r="AP43" s="438">
        <v>3.9E-2</v>
      </c>
      <c r="AQ43" s="438">
        <v>0.40400000000000003</v>
      </c>
      <c r="AR43" s="438">
        <v>0.48299999999999998</v>
      </c>
      <c r="AS43" s="438">
        <v>0.52400000000000002</v>
      </c>
      <c r="AT43" s="438">
        <v>0.54300000000000004</v>
      </c>
      <c r="AU43" s="438">
        <v>0.68500000000000005</v>
      </c>
      <c r="AV43" s="438">
        <v>1.2210000000000001</v>
      </c>
      <c r="AW43" s="438">
        <v>1.371</v>
      </c>
      <c r="AX43" s="438">
        <v>1.5050000000000001</v>
      </c>
      <c r="AY43" s="438">
        <v>2.02</v>
      </c>
      <c r="AZ43" s="826">
        <v>2.1739999999999999</v>
      </c>
      <c r="BA43" s="439">
        <v>2.2182467857053396</v>
      </c>
      <c r="BB43" s="291">
        <v>1.7564858389070181E-2</v>
      </c>
      <c r="BC43" s="291">
        <v>0.49492530465826956</v>
      </c>
      <c r="BD43" s="291">
        <v>1.1963053004436248E-3</v>
      </c>
      <c r="BE43" s="161"/>
    </row>
    <row r="44" spans="1:57">
      <c r="A44" s="161" t="s">
        <v>158</v>
      </c>
      <c r="B44" s="438">
        <v>0</v>
      </c>
      <c r="C44" s="438">
        <v>0</v>
      </c>
      <c r="D44" s="438">
        <v>0</v>
      </c>
      <c r="E44" s="438">
        <v>0</v>
      </c>
      <c r="F44" s="438">
        <v>0</v>
      </c>
      <c r="G44" s="438">
        <v>4.7E-2</v>
      </c>
      <c r="H44" s="438">
        <v>5.1999999999999998E-2</v>
      </c>
      <c r="I44" s="438">
        <v>6.0999999999999999E-2</v>
      </c>
      <c r="J44" s="438">
        <v>5.6000000000000001E-2</v>
      </c>
      <c r="K44" s="438">
        <v>5.0999999999999997E-2</v>
      </c>
      <c r="L44" s="438">
        <v>0.113</v>
      </c>
      <c r="M44" s="438">
        <v>0.187</v>
      </c>
      <c r="N44" s="438">
        <v>0.309</v>
      </c>
      <c r="O44" s="438">
        <v>0.316</v>
      </c>
      <c r="P44" s="438">
        <v>0.251</v>
      </c>
      <c r="Q44" s="438">
        <v>0.36199999999999999</v>
      </c>
      <c r="R44" s="438">
        <v>0.42399999999999999</v>
      </c>
      <c r="S44" s="438">
        <v>0.48699999999999999</v>
      </c>
      <c r="T44" s="438">
        <v>0.56000000000000005</v>
      </c>
      <c r="U44" s="438">
        <v>0.55000000000000004</v>
      </c>
      <c r="V44" s="438">
        <v>0.61099999999999999</v>
      </c>
      <c r="W44" s="438">
        <v>0.53800000000000003</v>
      </c>
      <c r="X44" s="438">
        <v>0.56299999999999994</v>
      </c>
      <c r="Y44" s="438">
        <v>0.67300000000000004</v>
      </c>
      <c r="Z44" s="438">
        <v>0.59706060606060596</v>
      </c>
      <c r="AA44" s="438">
        <v>0.67875757575757578</v>
      </c>
      <c r="AB44" s="438">
        <v>0.68081717171717171</v>
      </c>
      <c r="AC44" s="438">
        <v>0.79667676767676765</v>
      </c>
      <c r="AD44" s="438">
        <v>0.80563636363636359</v>
      </c>
      <c r="AE44" s="438">
        <v>0.96959595959595957</v>
      </c>
      <c r="AF44" s="438">
        <v>1.5423939393939392</v>
      </c>
      <c r="AG44" s="438">
        <v>1.7895151515151515</v>
      </c>
      <c r="AH44" s="438">
        <v>2.7124747474747473</v>
      </c>
      <c r="AI44" s="438">
        <v>3.4243939393939389</v>
      </c>
      <c r="AJ44" s="438">
        <v>5.0991616161616165</v>
      </c>
      <c r="AK44" s="438">
        <v>6.736272727272727</v>
      </c>
      <c r="AL44" s="438">
        <v>8.8550303030303024</v>
      </c>
      <c r="AM44" s="438">
        <v>12.754000000000001</v>
      </c>
      <c r="AN44" s="438">
        <v>15.852</v>
      </c>
      <c r="AO44" s="438">
        <v>19.609000000000002</v>
      </c>
      <c r="AP44" s="438">
        <v>24.805999999999997</v>
      </c>
      <c r="AQ44" s="438">
        <v>27.553999999999998</v>
      </c>
      <c r="AR44" s="438">
        <v>31.936</v>
      </c>
      <c r="AS44" s="438">
        <v>38.285000000000004</v>
      </c>
      <c r="AT44" s="438">
        <v>47.362734672999999</v>
      </c>
      <c r="AU44" s="438">
        <v>55.162999999999997</v>
      </c>
      <c r="AV44" s="438">
        <v>55.627536283602367</v>
      </c>
      <c r="AW44" s="438">
        <v>66.414918913613505</v>
      </c>
      <c r="AX44" s="438">
        <v>71.884615795309855</v>
      </c>
      <c r="AY44" s="438">
        <v>71.100083582233083</v>
      </c>
      <c r="AZ44" s="826">
        <v>69.087800736401746</v>
      </c>
      <c r="BA44" s="439">
        <v>68.68645139338156</v>
      </c>
      <c r="BB44" s="291">
        <v>-8.5256331323884105E-3</v>
      </c>
      <c r="BC44" s="291">
        <v>0.107858930386459</v>
      </c>
      <c r="BD44" s="291">
        <v>3.7042752141050905E-2</v>
      </c>
      <c r="BE44" s="161"/>
    </row>
    <row r="45" spans="1:57">
      <c r="A45" s="161" t="s">
        <v>159</v>
      </c>
      <c r="B45" s="438">
        <v>0</v>
      </c>
      <c r="C45" s="438">
        <v>0</v>
      </c>
      <c r="D45" s="438">
        <v>0</v>
      </c>
      <c r="E45" s="438">
        <v>0</v>
      </c>
      <c r="F45" s="438">
        <v>0</v>
      </c>
      <c r="G45" s="438">
        <v>0.13</v>
      </c>
      <c r="H45" s="438">
        <v>0.16</v>
      </c>
      <c r="I45" s="438">
        <v>0.22600000000000001</v>
      </c>
      <c r="J45" s="438">
        <v>0.39900000000000002</v>
      </c>
      <c r="K45" s="438">
        <v>0.35699999999999998</v>
      </c>
      <c r="L45" s="438">
        <v>0.31</v>
      </c>
      <c r="M45" s="438">
        <v>0.35399999999999998</v>
      </c>
      <c r="N45" s="438">
        <v>0.36</v>
      </c>
      <c r="O45" s="438">
        <v>0.27600000000000002</v>
      </c>
      <c r="P45" s="438">
        <v>0.34699999999999998</v>
      </c>
      <c r="Q45" s="438">
        <v>0.72099999999999997</v>
      </c>
      <c r="R45" s="438">
        <v>0.92100000000000004</v>
      </c>
      <c r="S45" s="438">
        <v>1.002</v>
      </c>
      <c r="T45" s="438">
        <v>1.45</v>
      </c>
      <c r="U45" s="438">
        <v>1.853</v>
      </c>
      <c r="V45" s="438">
        <v>1.8080000000000001</v>
      </c>
      <c r="W45" s="438">
        <v>1.986</v>
      </c>
      <c r="X45" s="438">
        <v>1.9650000000000001</v>
      </c>
      <c r="Y45" s="438">
        <v>2.0459999999999998</v>
      </c>
      <c r="Z45" s="438">
        <v>2.194</v>
      </c>
      <c r="AA45" s="438">
        <v>1.9490000000000001</v>
      </c>
      <c r="AB45" s="438">
        <v>1.873</v>
      </c>
      <c r="AC45" s="438">
        <v>2.0409999999999999</v>
      </c>
      <c r="AD45" s="438">
        <v>2.2239999999999998</v>
      </c>
      <c r="AE45" s="438">
        <v>2.3050000000000002</v>
      </c>
      <c r="AF45" s="438">
        <v>2.46</v>
      </c>
      <c r="AG45" s="438">
        <v>2.2629999999999999</v>
      </c>
      <c r="AH45" s="438">
        <v>2.9770000000000003</v>
      </c>
      <c r="AI45" s="438">
        <v>3.0889999999999995</v>
      </c>
      <c r="AJ45" s="438">
        <v>3.056</v>
      </c>
      <c r="AK45" s="438">
        <v>4.556</v>
      </c>
      <c r="AL45" s="438">
        <v>4.2610000000000001</v>
      </c>
      <c r="AM45" s="438">
        <v>4.7849999999999993</v>
      </c>
      <c r="AN45" s="438">
        <v>5.1909999999999998</v>
      </c>
      <c r="AO45" s="438">
        <v>8.0530000000000008</v>
      </c>
      <c r="AP45" s="438">
        <v>8.4420000000000002</v>
      </c>
      <c r="AQ45" s="438">
        <v>9.3480000000000008</v>
      </c>
      <c r="AR45" s="438">
        <v>11.269</v>
      </c>
      <c r="AS45" s="438">
        <v>12.337</v>
      </c>
      <c r="AT45" s="438">
        <v>13.952</v>
      </c>
      <c r="AU45" s="438">
        <v>15.702999999999999</v>
      </c>
      <c r="AV45" s="438">
        <v>17.626999999999999</v>
      </c>
      <c r="AW45" s="438">
        <v>19.378</v>
      </c>
      <c r="AX45" s="438">
        <v>21.326999999999998</v>
      </c>
      <c r="AY45" s="438">
        <v>21.977</v>
      </c>
      <c r="AZ45" s="826">
        <v>27.130000000000003</v>
      </c>
      <c r="BA45" s="439">
        <v>26.979733940360902</v>
      </c>
      <c r="BB45" s="291">
        <v>-8.2558488645311234E-3</v>
      </c>
      <c r="BC45" s="291">
        <v>0.12382954310691341</v>
      </c>
      <c r="BD45" s="291">
        <v>1.4550229003104206E-2</v>
      </c>
      <c r="BE45" s="161"/>
    </row>
    <row r="46" spans="1:57">
      <c r="A46" s="161" t="s">
        <v>160</v>
      </c>
      <c r="B46" s="438">
        <v>0</v>
      </c>
      <c r="C46" s="438">
        <v>0</v>
      </c>
      <c r="D46" s="438">
        <v>0</v>
      </c>
      <c r="E46" s="438">
        <v>0</v>
      </c>
      <c r="F46" s="438">
        <v>0</v>
      </c>
      <c r="G46" s="438">
        <v>0</v>
      </c>
      <c r="H46" s="438">
        <v>0</v>
      </c>
      <c r="I46" s="438">
        <v>0</v>
      </c>
      <c r="J46" s="438">
        <v>0</v>
      </c>
      <c r="K46" s="438">
        <v>0</v>
      </c>
      <c r="L46" s="438">
        <v>0</v>
      </c>
      <c r="M46" s="438">
        <v>0</v>
      </c>
      <c r="N46" s="438">
        <v>0</v>
      </c>
      <c r="O46" s="438">
        <v>9.8000000000000004E-2</v>
      </c>
      <c r="P46" s="438">
        <v>0.28699999999999998</v>
      </c>
      <c r="Q46" s="438">
        <v>0.17299999999999999</v>
      </c>
      <c r="R46" s="438">
        <v>0.436</v>
      </c>
      <c r="S46" s="438">
        <v>0.39</v>
      </c>
      <c r="T46" s="438">
        <v>0.39600000000000002</v>
      </c>
      <c r="U46" s="438">
        <v>0.36899999999999999</v>
      </c>
      <c r="V46" s="438">
        <v>0.36499999999999999</v>
      </c>
      <c r="W46" s="438">
        <v>0.45800000000000002</v>
      </c>
      <c r="X46" s="438">
        <v>0.51100000000000001</v>
      </c>
      <c r="Y46" s="438">
        <v>0.51300000000000001</v>
      </c>
      <c r="Z46" s="438">
        <v>0.52900000000000003</v>
      </c>
      <c r="AA46" s="438">
        <v>0.361010101010101</v>
      </c>
      <c r="AB46" s="438">
        <v>0.35302020202020196</v>
      </c>
      <c r="AC46" s="438">
        <v>0.390030303030303</v>
      </c>
      <c r="AD46" s="438">
        <v>0.37604040404040401</v>
      </c>
      <c r="AE46" s="438">
        <v>0.44105050505050497</v>
      </c>
      <c r="AF46" s="438">
        <v>0.457060606060606</v>
      </c>
      <c r="AG46" s="438">
        <v>0.49808080808080801</v>
      </c>
      <c r="AH46" s="438">
        <v>0.55309090909090908</v>
      </c>
      <c r="AI46" s="438">
        <v>0.57011111111111101</v>
      </c>
      <c r="AJ46" s="438">
        <v>0.62913131313131299</v>
      </c>
      <c r="AK46" s="438">
        <v>0.90066772993089239</v>
      </c>
      <c r="AL46" s="438">
        <v>0.93243487506646061</v>
      </c>
      <c r="AM46" s="438">
        <v>0.94978096757044783</v>
      </c>
      <c r="AN46" s="438">
        <v>1.0147060074428573</v>
      </c>
      <c r="AO46" s="438">
        <v>1.0565582137161171</v>
      </c>
      <c r="AP46" s="438">
        <v>1.1019245082403057</v>
      </c>
      <c r="AQ46" s="438">
        <v>1.2325518341307915</v>
      </c>
      <c r="AR46" s="438">
        <v>1.2945071770335013</v>
      </c>
      <c r="AS46" s="438">
        <v>1.3626709197235591</v>
      </c>
      <c r="AT46" s="438">
        <v>1.3795672514619968</v>
      </c>
      <c r="AU46" s="438">
        <v>1.4776916533758706</v>
      </c>
      <c r="AV46" s="438">
        <v>1.7014566719829942</v>
      </c>
      <c r="AW46" s="438">
        <v>2.0041722488038345</v>
      </c>
      <c r="AX46" s="438">
        <v>2.3103806485911811</v>
      </c>
      <c r="AY46" s="438">
        <v>2.732104199893679</v>
      </c>
      <c r="AZ46" s="826">
        <v>2.9485720361509777</v>
      </c>
      <c r="BA46" s="439">
        <v>3.4767952334015382</v>
      </c>
      <c r="BB46" s="291">
        <v>0.17592371845161914</v>
      </c>
      <c r="BC46" s="291">
        <v>0.10343305559952554</v>
      </c>
      <c r="BD46" s="291">
        <v>1.8750432066794904E-3</v>
      </c>
      <c r="BE46" s="161"/>
    </row>
    <row r="47" spans="1:57">
      <c r="A47" s="161" t="s">
        <v>161</v>
      </c>
      <c r="B47" s="438">
        <v>0.1</v>
      </c>
      <c r="C47" s="438">
        <v>0.122</v>
      </c>
      <c r="D47" s="438">
        <v>0.17299999999999999</v>
      </c>
      <c r="E47" s="438">
        <v>0.17899999999999999</v>
      </c>
      <c r="F47" s="438">
        <v>0.17799999999999999</v>
      </c>
      <c r="G47" s="438">
        <v>0.16600000000000001</v>
      </c>
      <c r="H47" s="438">
        <v>0.16200000000000001</v>
      </c>
      <c r="I47" s="438">
        <v>0.17499999999999999</v>
      </c>
      <c r="J47" s="438">
        <v>0.19700000000000001</v>
      </c>
      <c r="K47" s="438">
        <v>0.20699999999999999</v>
      </c>
      <c r="L47" s="438">
        <v>0.22</v>
      </c>
      <c r="M47" s="438">
        <v>0.161</v>
      </c>
      <c r="N47" s="438">
        <v>0.218</v>
      </c>
      <c r="O47" s="438">
        <v>0.13700000000000001</v>
      </c>
      <c r="P47" s="438">
        <v>0.14499999999999999</v>
      </c>
      <c r="Q47" s="438">
        <v>0.13600000000000001</v>
      </c>
      <c r="R47" s="438">
        <v>0.11</v>
      </c>
      <c r="S47" s="438">
        <v>0</v>
      </c>
      <c r="T47" s="438">
        <v>0</v>
      </c>
      <c r="U47" s="438">
        <v>2.2100000000000002E-2</v>
      </c>
      <c r="V47" s="438">
        <v>6.0000000000000001E-3</v>
      </c>
      <c r="W47" s="438">
        <v>4.36E-2</v>
      </c>
      <c r="X47" s="438">
        <v>5.79E-2</v>
      </c>
      <c r="Y47" s="438">
        <v>6.8400000000000002E-2</v>
      </c>
      <c r="Z47" s="438">
        <v>6.2600000000000003E-2</v>
      </c>
      <c r="AA47" s="438">
        <v>8.0099999999999991E-2</v>
      </c>
      <c r="AB47" s="438">
        <v>0.1197</v>
      </c>
      <c r="AC47" s="438">
        <v>0.1167</v>
      </c>
      <c r="AD47" s="438">
        <v>0.13399999999999998</v>
      </c>
      <c r="AE47" s="438">
        <v>0.13</v>
      </c>
      <c r="AF47" s="438">
        <v>0.30830000000000002</v>
      </c>
      <c r="AG47" s="438">
        <v>0.2591</v>
      </c>
      <c r="AH47" s="438">
        <v>0.37679999999999997</v>
      </c>
      <c r="AI47" s="438">
        <v>0.34510000000000002</v>
      </c>
      <c r="AJ47" s="438">
        <v>0.30609999999999998</v>
      </c>
      <c r="AK47" s="438">
        <v>0.3291</v>
      </c>
      <c r="AL47" s="438">
        <v>0.38190000000000002</v>
      </c>
      <c r="AM47" s="438">
        <v>0.32629999999999998</v>
      </c>
      <c r="AN47" s="438">
        <v>0.26590000000000003</v>
      </c>
      <c r="AO47" s="438">
        <v>0.25490000000000002</v>
      </c>
      <c r="AP47" s="438">
        <v>0.27580000000000005</v>
      </c>
      <c r="AQ47" s="438">
        <v>0.3745</v>
      </c>
      <c r="AR47" s="438">
        <v>0.7248</v>
      </c>
      <c r="AS47" s="438">
        <v>1.2288000000000001</v>
      </c>
      <c r="AT47" s="438">
        <v>2.2712079999999997</v>
      </c>
      <c r="AU47" s="438">
        <v>4.0445700000000002</v>
      </c>
      <c r="AV47" s="438">
        <v>5.8902615384615382</v>
      </c>
      <c r="AW47" s="438">
        <v>7.4850477871443619</v>
      </c>
      <c r="AX47" s="438">
        <v>10.098975615384616</v>
      </c>
      <c r="AY47" s="438">
        <v>12.334073</v>
      </c>
      <c r="AZ47" s="826">
        <v>17.029269999999997</v>
      </c>
      <c r="BA47" s="439">
        <v>22.842738425090403</v>
      </c>
      <c r="BB47" s="291">
        <v>0.33771597792917363</v>
      </c>
      <c r="BC47" s="291">
        <v>0.51028940920122401</v>
      </c>
      <c r="BD47" s="291">
        <v>1.2319138353171884E-2</v>
      </c>
      <c r="BE47" s="161"/>
    </row>
    <row r="48" spans="1:57">
      <c r="A48" s="161" t="s">
        <v>70</v>
      </c>
      <c r="B48" s="438" t="s">
        <v>8</v>
      </c>
      <c r="C48" s="438" t="s">
        <v>8</v>
      </c>
      <c r="D48" s="438" t="s">
        <v>8</v>
      </c>
      <c r="E48" s="438" t="s">
        <v>8</v>
      </c>
      <c r="F48" s="438" t="s">
        <v>8</v>
      </c>
      <c r="G48" s="438" t="s">
        <v>8</v>
      </c>
      <c r="H48" s="438" t="s">
        <v>8</v>
      </c>
      <c r="I48" s="438" t="s">
        <v>8</v>
      </c>
      <c r="J48" s="438" t="s">
        <v>8</v>
      </c>
      <c r="K48" s="438" t="s">
        <v>8</v>
      </c>
      <c r="L48" s="438" t="s">
        <v>8</v>
      </c>
      <c r="M48" s="438" t="s">
        <v>8</v>
      </c>
      <c r="N48" s="438" t="s">
        <v>8</v>
      </c>
      <c r="O48" s="438" t="s">
        <v>8</v>
      </c>
      <c r="P48" s="438" t="s">
        <v>8</v>
      </c>
      <c r="Q48" s="438" t="s">
        <v>8</v>
      </c>
      <c r="R48" s="438" t="s">
        <v>8</v>
      </c>
      <c r="S48" s="438" t="s">
        <v>8</v>
      </c>
      <c r="T48" s="438" t="s">
        <v>8</v>
      </c>
      <c r="U48" s="438" t="s">
        <v>8</v>
      </c>
      <c r="V48" s="438">
        <v>0</v>
      </c>
      <c r="W48" s="438">
        <v>0</v>
      </c>
      <c r="X48" s="438">
        <v>0</v>
      </c>
      <c r="Y48" s="438">
        <v>0</v>
      </c>
      <c r="Z48" s="438">
        <v>0</v>
      </c>
      <c r="AA48" s="438">
        <v>0</v>
      </c>
      <c r="AB48" s="438">
        <v>0</v>
      </c>
      <c r="AC48" s="438">
        <v>0</v>
      </c>
      <c r="AD48" s="438">
        <v>0</v>
      </c>
      <c r="AE48" s="438">
        <v>0</v>
      </c>
      <c r="AF48" s="438">
        <v>0</v>
      </c>
      <c r="AG48" s="438">
        <v>0</v>
      </c>
      <c r="AH48" s="438">
        <v>0</v>
      </c>
      <c r="AI48" s="438">
        <v>0</v>
      </c>
      <c r="AJ48" s="438">
        <v>0</v>
      </c>
      <c r="AK48" s="438">
        <v>0</v>
      </c>
      <c r="AL48" s="438">
        <v>0</v>
      </c>
      <c r="AM48" s="438">
        <v>0</v>
      </c>
      <c r="AN48" s="438">
        <v>0</v>
      </c>
      <c r="AO48" s="438">
        <v>0</v>
      </c>
      <c r="AP48" s="438">
        <v>0</v>
      </c>
      <c r="AQ48" s="438">
        <v>0</v>
      </c>
      <c r="AR48" s="438">
        <v>0</v>
      </c>
      <c r="AS48" s="438">
        <v>0</v>
      </c>
      <c r="AT48" s="438">
        <v>0</v>
      </c>
      <c r="AU48" s="438">
        <v>1.595E-4</v>
      </c>
      <c r="AV48" s="438">
        <v>4.5675000000000002E-4</v>
      </c>
      <c r="AW48" s="438">
        <v>9.8143150684931518E-4</v>
      </c>
      <c r="AX48" s="438">
        <v>1.8487499999999999E-3</v>
      </c>
      <c r="AY48" s="438">
        <v>3.1174999999999996E-3</v>
      </c>
      <c r="AZ48" s="826">
        <v>4.1092999999999998E-3</v>
      </c>
      <c r="BA48" s="439">
        <v>5.2343013698630137E-3</v>
      </c>
      <c r="BB48" s="291">
        <v>0.27028934368383917</v>
      </c>
      <c r="BC48" s="291">
        <v>0</v>
      </c>
      <c r="BD48" s="291">
        <v>2.8228700761513186E-6</v>
      </c>
      <c r="BE48" s="161"/>
    </row>
    <row r="49" spans="1:57">
      <c r="A49" s="161" t="s">
        <v>162</v>
      </c>
      <c r="B49" s="438" t="s">
        <v>8</v>
      </c>
      <c r="C49" s="438" t="s">
        <v>8</v>
      </c>
      <c r="D49" s="438" t="s">
        <v>8</v>
      </c>
      <c r="E49" s="438" t="s">
        <v>8</v>
      </c>
      <c r="F49" s="438" t="s">
        <v>8</v>
      </c>
      <c r="G49" s="438" t="s">
        <v>8</v>
      </c>
      <c r="H49" s="438" t="s">
        <v>8</v>
      </c>
      <c r="I49" s="438" t="s">
        <v>8</v>
      </c>
      <c r="J49" s="438" t="s">
        <v>8</v>
      </c>
      <c r="K49" s="438" t="s">
        <v>8</v>
      </c>
      <c r="L49" s="438" t="s">
        <v>8</v>
      </c>
      <c r="M49" s="438" t="s">
        <v>8</v>
      </c>
      <c r="N49" s="438" t="s">
        <v>8</v>
      </c>
      <c r="O49" s="438" t="s">
        <v>8</v>
      </c>
      <c r="P49" s="438" t="s">
        <v>8</v>
      </c>
      <c r="Q49" s="438" t="s">
        <v>8</v>
      </c>
      <c r="R49" s="438" t="s">
        <v>8</v>
      </c>
      <c r="S49" s="438" t="s">
        <v>8</v>
      </c>
      <c r="T49" s="438" t="s">
        <v>8</v>
      </c>
      <c r="U49" s="438" t="s">
        <v>8</v>
      </c>
      <c r="V49" s="438">
        <v>0</v>
      </c>
      <c r="W49" s="438">
        <v>0</v>
      </c>
      <c r="X49" s="438">
        <v>0</v>
      </c>
      <c r="Y49" s="438">
        <v>0</v>
      </c>
      <c r="Z49" s="438">
        <v>0</v>
      </c>
      <c r="AA49" s="438">
        <v>0</v>
      </c>
      <c r="AB49" s="438">
        <v>0</v>
      </c>
      <c r="AC49" s="438">
        <v>0</v>
      </c>
      <c r="AD49" s="438">
        <v>0</v>
      </c>
      <c r="AE49" s="438">
        <v>0</v>
      </c>
      <c r="AF49" s="438">
        <v>0</v>
      </c>
      <c r="AG49" s="438">
        <v>0</v>
      </c>
      <c r="AH49" s="438">
        <v>0</v>
      </c>
      <c r="AI49" s="438">
        <v>5.0505050505049911E-3</v>
      </c>
      <c r="AJ49" s="438">
        <v>3.0303030303029943E-3</v>
      </c>
      <c r="AK49" s="438">
        <v>6.0606060606059886E-3</v>
      </c>
      <c r="AL49" s="438">
        <v>1.5151515151514972E-2</v>
      </c>
      <c r="AM49" s="438">
        <v>2.121212121212096E-2</v>
      </c>
      <c r="AN49" s="438">
        <v>2.4242424242423954E-2</v>
      </c>
      <c r="AO49" s="438">
        <v>2.4242424242423954E-2</v>
      </c>
      <c r="AP49" s="438">
        <v>3.646464646464604E-2</v>
      </c>
      <c r="AQ49" s="438">
        <v>3.3636363636363263E-2</v>
      </c>
      <c r="AR49" s="438">
        <v>0.32423232323232271</v>
      </c>
      <c r="AS49" s="438">
        <v>0.30723232323232269</v>
      </c>
      <c r="AT49" s="438">
        <v>0.18041414141414092</v>
      </c>
      <c r="AU49" s="438">
        <v>0.23850505050504991</v>
      </c>
      <c r="AV49" s="438">
        <v>0.253</v>
      </c>
      <c r="AW49" s="438">
        <v>0.755</v>
      </c>
      <c r="AX49" s="438">
        <v>1.31</v>
      </c>
      <c r="AY49" s="438">
        <v>1.6889999999999998</v>
      </c>
      <c r="AZ49" s="826">
        <v>1.706</v>
      </c>
      <c r="BA49" s="439">
        <v>1.4993972602739727</v>
      </c>
      <c r="BB49" s="291">
        <v>-0.1235049551886942</v>
      </c>
      <c r="BC49" s="291">
        <v>0.46896247560023729</v>
      </c>
      <c r="BD49" s="291">
        <v>8.086281929925328E-4</v>
      </c>
      <c r="BE49" s="161"/>
    </row>
    <row r="50" spans="1:57">
      <c r="A50" s="161" t="s">
        <v>93</v>
      </c>
      <c r="B50" s="438">
        <v>0</v>
      </c>
      <c r="C50" s="438">
        <v>0</v>
      </c>
      <c r="D50" s="438">
        <v>0</v>
      </c>
      <c r="E50" s="438">
        <v>0</v>
      </c>
      <c r="F50" s="438">
        <v>0</v>
      </c>
      <c r="G50" s="438">
        <v>0</v>
      </c>
      <c r="H50" s="438">
        <v>0</v>
      </c>
      <c r="I50" s="438">
        <v>0</v>
      </c>
      <c r="J50" s="438">
        <v>0</v>
      </c>
      <c r="K50" s="438">
        <v>0</v>
      </c>
      <c r="L50" s="438">
        <v>0</v>
      </c>
      <c r="M50" s="438">
        <v>0</v>
      </c>
      <c r="N50" s="438">
        <v>0</v>
      </c>
      <c r="O50" s="438">
        <v>0</v>
      </c>
      <c r="P50" s="438">
        <v>0</v>
      </c>
      <c r="Q50" s="438">
        <v>0</v>
      </c>
      <c r="R50" s="438">
        <v>0</v>
      </c>
      <c r="S50" s="438">
        <v>0</v>
      </c>
      <c r="T50" s="438">
        <v>0</v>
      </c>
      <c r="U50" s="438">
        <v>1.0101010101009982E-3</v>
      </c>
      <c r="V50" s="438">
        <v>1.0101010101009982E-3</v>
      </c>
      <c r="W50" s="438">
        <v>1.0101010101009982E-3</v>
      </c>
      <c r="X50" s="438">
        <v>0</v>
      </c>
      <c r="Y50" s="438">
        <v>1.0101010101009982E-3</v>
      </c>
      <c r="Z50" s="438">
        <v>8.9999999999999993E-3</v>
      </c>
      <c r="AA50" s="438">
        <v>0.6048</v>
      </c>
      <c r="AB50" s="438">
        <v>0.69689999999999996</v>
      </c>
      <c r="AC50" s="438">
        <v>0.96720000000000006</v>
      </c>
      <c r="AD50" s="438">
        <v>1.415</v>
      </c>
      <c r="AE50" s="438">
        <v>1.8624999999999998</v>
      </c>
      <c r="AF50" s="438">
        <v>2.0335999999999999</v>
      </c>
      <c r="AG50" s="438">
        <v>2.2926000000000002</v>
      </c>
      <c r="AH50" s="438">
        <v>2.7768000000000006</v>
      </c>
      <c r="AI50" s="438">
        <v>3.5312000000000001</v>
      </c>
      <c r="AJ50" s="438">
        <v>4.2801</v>
      </c>
      <c r="AK50" s="438">
        <v>4.8288000000000002</v>
      </c>
      <c r="AL50" s="438">
        <v>5.4929999999999994</v>
      </c>
      <c r="AM50" s="438">
        <v>6.3421000000000012</v>
      </c>
      <c r="AN50" s="438">
        <v>7.4647000000000006</v>
      </c>
      <c r="AO50" s="438">
        <v>9.3068999999999988</v>
      </c>
      <c r="AP50" s="438">
        <v>12.022299999999998</v>
      </c>
      <c r="AQ50" s="438">
        <v>13.523899999999998</v>
      </c>
      <c r="AR50" s="438">
        <v>14.61231866541498</v>
      </c>
      <c r="AS50" s="438">
        <v>16.763525685723952</v>
      </c>
      <c r="AT50" s="438">
        <v>20.015919389022343</v>
      </c>
      <c r="AU50" s="438">
        <v>22.216989663873662</v>
      </c>
      <c r="AV50" s="438">
        <v>28.849534284907918</v>
      </c>
      <c r="AW50" s="438">
        <v>35.838476931373052</v>
      </c>
      <c r="AX50" s="438">
        <v>48.573924915052402</v>
      </c>
      <c r="AY50" s="438">
        <v>58.691638810871268</v>
      </c>
      <c r="AZ50" s="826">
        <v>77.261314523037854</v>
      </c>
      <c r="BA50" s="439">
        <v>77.388121683677682</v>
      </c>
      <c r="BB50" s="291">
        <v>-1.0954485476015741E-3</v>
      </c>
      <c r="BC50" s="291">
        <v>0.20447406523650735</v>
      </c>
      <c r="BD50" s="291">
        <v>4.1735581792862637E-2</v>
      </c>
      <c r="BE50" s="161"/>
    </row>
    <row r="51" spans="1:57">
      <c r="A51" s="161" t="s">
        <v>506</v>
      </c>
      <c r="B51" s="438">
        <v>0</v>
      </c>
      <c r="C51" s="438">
        <v>0</v>
      </c>
      <c r="D51" s="438">
        <v>0</v>
      </c>
      <c r="E51" s="438">
        <v>0</v>
      </c>
      <c r="F51" s="438">
        <v>0</v>
      </c>
      <c r="G51" s="438">
        <v>0</v>
      </c>
      <c r="H51" s="438">
        <v>0</v>
      </c>
      <c r="I51" s="438">
        <v>0</v>
      </c>
      <c r="J51" s="438">
        <v>0</v>
      </c>
      <c r="K51" s="438">
        <v>0</v>
      </c>
      <c r="L51" s="438">
        <v>0</v>
      </c>
      <c r="M51" s="438">
        <v>0</v>
      </c>
      <c r="N51" s="438">
        <v>0</v>
      </c>
      <c r="O51" s="438">
        <v>0</v>
      </c>
      <c r="P51" s="438">
        <v>0</v>
      </c>
      <c r="Q51" s="438">
        <v>0</v>
      </c>
      <c r="R51" s="438">
        <v>0</v>
      </c>
      <c r="S51" s="438">
        <v>0</v>
      </c>
      <c r="T51" s="438">
        <v>0</v>
      </c>
      <c r="U51" s="438">
        <v>0</v>
      </c>
      <c r="V51" s="438" t="s">
        <v>8</v>
      </c>
      <c r="W51" s="438" t="s">
        <v>8</v>
      </c>
      <c r="X51" s="438" t="s">
        <v>8</v>
      </c>
      <c r="Y51" s="438" t="s">
        <v>8</v>
      </c>
      <c r="Z51" s="438" t="s">
        <v>8</v>
      </c>
      <c r="AA51" s="438" t="s">
        <v>8</v>
      </c>
      <c r="AB51" s="438" t="s">
        <v>8</v>
      </c>
      <c r="AC51" s="438" t="s">
        <v>8</v>
      </c>
      <c r="AD51" s="438" t="s">
        <v>8</v>
      </c>
      <c r="AE51" s="438" t="s">
        <v>8</v>
      </c>
      <c r="AF51" s="438" t="s">
        <v>8</v>
      </c>
      <c r="AG51" s="438" t="s">
        <v>8</v>
      </c>
      <c r="AH51" s="438" t="s">
        <v>8</v>
      </c>
      <c r="AI51" s="438" t="s">
        <v>8</v>
      </c>
      <c r="AJ51" s="438" t="s">
        <v>8</v>
      </c>
      <c r="AK51" s="438" t="s">
        <v>8</v>
      </c>
      <c r="AL51" s="438" t="s">
        <v>8</v>
      </c>
      <c r="AM51" s="438" t="s">
        <v>8</v>
      </c>
      <c r="AN51" s="438" t="s">
        <v>8</v>
      </c>
      <c r="AO51" s="438" t="s">
        <v>8</v>
      </c>
      <c r="AP51" s="438" t="s">
        <v>8</v>
      </c>
      <c r="AQ51" s="438" t="s">
        <v>8</v>
      </c>
      <c r="AR51" s="438" t="s">
        <v>8</v>
      </c>
      <c r="AS51" s="438" t="s">
        <v>8</v>
      </c>
      <c r="AT51" s="438" t="s">
        <v>8</v>
      </c>
      <c r="AU51" s="438" t="s">
        <v>8</v>
      </c>
      <c r="AV51" s="438" t="s">
        <v>8</v>
      </c>
      <c r="AW51" s="438" t="s">
        <v>8</v>
      </c>
      <c r="AX51" s="438" t="s">
        <v>8</v>
      </c>
      <c r="AY51" s="438" t="s">
        <v>8</v>
      </c>
      <c r="AZ51" s="826" t="s">
        <v>8</v>
      </c>
      <c r="BA51" s="439" t="s">
        <v>8</v>
      </c>
      <c r="BB51" s="291" t="s">
        <v>8</v>
      </c>
      <c r="BC51" s="291" t="s">
        <v>8</v>
      </c>
      <c r="BD51" s="291" t="s">
        <v>8</v>
      </c>
      <c r="BE51" s="161"/>
    </row>
    <row r="52" spans="1:57">
      <c r="A52" s="161" t="s">
        <v>71</v>
      </c>
      <c r="B52" s="438" t="s">
        <v>8</v>
      </c>
      <c r="C52" s="438" t="s">
        <v>8</v>
      </c>
      <c r="D52" s="438" t="s">
        <v>8</v>
      </c>
      <c r="E52" s="438" t="s">
        <v>8</v>
      </c>
      <c r="F52" s="438" t="s">
        <v>8</v>
      </c>
      <c r="G52" s="438" t="s">
        <v>8</v>
      </c>
      <c r="H52" s="438" t="s">
        <v>8</v>
      </c>
      <c r="I52" s="438" t="s">
        <v>8</v>
      </c>
      <c r="J52" s="438" t="s">
        <v>8</v>
      </c>
      <c r="K52" s="438" t="s">
        <v>8</v>
      </c>
      <c r="L52" s="438" t="s">
        <v>8</v>
      </c>
      <c r="M52" s="438" t="s">
        <v>8</v>
      </c>
      <c r="N52" s="438" t="s">
        <v>8</v>
      </c>
      <c r="O52" s="438" t="s">
        <v>8</v>
      </c>
      <c r="P52" s="438" t="s">
        <v>8</v>
      </c>
      <c r="Q52" s="438" t="s">
        <v>8</v>
      </c>
      <c r="R52" s="438" t="s">
        <v>8</v>
      </c>
      <c r="S52" s="438" t="s">
        <v>8</v>
      </c>
      <c r="T52" s="438" t="s">
        <v>8</v>
      </c>
      <c r="U52" s="438" t="s">
        <v>8</v>
      </c>
      <c r="V52" s="438">
        <v>0</v>
      </c>
      <c r="W52" s="438">
        <v>0</v>
      </c>
      <c r="X52" s="438">
        <v>0</v>
      </c>
      <c r="Y52" s="438">
        <v>0</v>
      </c>
      <c r="Z52" s="438">
        <v>0</v>
      </c>
      <c r="AA52" s="438">
        <v>0</v>
      </c>
      <c r="AB52" s="438">
        <v>0</v>
      </c>
      <c r="AC52" s="438">
        <v>0</v>
      </c>
      <c r="AD52" s="438">
        <v>0</v>
      </c>
      <c r="AE52" s="438">
        <v>0</v>
      </c>
      <c r="AF52" s="438">
        <v>0</v>
      </c>
      <c r="AG52" s="438">
        <v>0</v>
      </c>
      <c r="AH52" s="438">
        <v>0</v>
      </c>
      <c r="AI52" s="438">
        <v>0</v>
      </c>
      <c r="AJ52" s="438">
        <v>0</v>
      </c>
      <c r="AK52" s="438">
        <v>0</v>
      </c>
      <c r="AL52" s="438">
        <v>0</v>
      </c>
      <c r="AM52" s="438">
        <v>0</v>
      </c>
      <c r="AN52" s="438">
        <v>0</v>
      </c>
      <c r="AO52" s="438">
        <v>0</v>
      </c>
      <c r="AP52" s="438">
        <v>0</v>
      </c>
      <c r="AQ52" s="438">
        <v>0</v>
      </c>
      <c r="AR52" s="438">
        <v>0</v>
      </c>
      <c r="AS52" s="438">
        <v>0</v>
      </c>
      <c r="AT52" s="438">
        <v>0</v>
      </c>
      <c r="AU52" s="438">
        <v>0</v>
      </c>
      <c r="AV52" s="438">
        <v>0</v>
      </c>
      <c r="AW52" s="438">
        <v>0</v>
      </c>
      <c r="AX52" s="438">
        <v>7.3750000000000009E-4</v>
      </c>
      <c r="AY52" s="438">
        <v>1.4750000000000002E-3</v>
      </c>
      <c r="AZ52" s="826">
        <v>1.4750000000000002E-3</v>
      </c>
      <c r="BA52" s="439">
        <v>2.2185616438356167E-3</v>
      </c>
      <c r="BB52" s="291">
        <v>0.50000000000000022</v>
      </c>
      <c r="BC52" s="291">
        <v>0</v>
      </c>
      <c r="BD52" s="291">
        <v>1.196475104115861E-6</v>
      </c>
      <c r="BE52" s="161"/>
    </row>
    <row r="53" spans="1:57">
      <c r="A53" s="161" t="s">
        <v>134</v>
      </c>
      <c r="B53" s="438">
        <v>0</v>
      </c>
      <c r="C53" s="438">
        <v>0</v>
      </c>
      <c r="D53" s="438">
        <v>0</v>
      </c>
      <c r="E53" s="438">
        <v>0</v>
      </c>
      <c r="F53" s="438">
        <v>1.9040000000000001E-3</v>
      </c>
      <c r="G53" s="438">
        <v>1.2090999999999999E-2</v>
      </c>
      <c r="H53" s="438">
        <v>1.2033E-2</v>
      </c>
      <c r="I53" s="438">
        <v>2.1663999999999999E-2</v>
      </c>
      <c r="J53" s="438">
        <v>2.4199999999999999E-2</v>
      </c>
      <c r="K53" s="438">
        <v>5.751E-3</v>
      </c>
      <c r="L53" s="438">
        <v>1.8346999999999999E-2</v>
      </c>
      <c r="M53" s="438">
        <v>1.9012000000000001E-2</v>
      </c>
      <c r="N53" s="438">
        <v>2.9125999999999999E-2</v>
      </c>
      <c r="O53" s="438">
        <v>3.3284999999999995E-2</v>
      </c>
      <c r="P53" s="438">
        <v>6.1629999999999997E-2</v>
      </c>
      <c r="Q53" s="438">
        <v>5.967200000000001E-2</v>
      </c>
      <c r="R53" s="438">
        <v>0.14113300000000001</v>
      </c>
      <c r="S53" s="438">
        <v>0.17696800000000001</v>
      </c>
      <c r="T53" s="438">
        <v>0.18871399999999999</v>
      </c>
      <c r="U53" s="438">
        <v>0.19223299999999999</v>
      </c>
      <c r="V53" s="438">
        <v>0.18923299999999996</v>
      </c>
      <c r="W53" s="438">
        <v>0.22933900000000002</v>
      </c>
      <c r="X53" s="438">
        <v>0.25613600000000003</v>
      </c>
      <c r="Y53" s="438">
        <v>0.26860800000000001</v>
      </c>
      <c r="Z53" s="438">
        <v>0.27650799999999998</v>
      </c>
      <c r="AA53" s="438">
        <v>0.29591000000000001</v>
      </c>
      <c r="AB53" s="438">
        <v>0.28102500000000002</v>
      </c>
      <c r="AC53" s="438">
        <v>0.24776900000000002</v>
      </c>
      <c r="AD53" s="438">
        <v>0.2886992727272728</v>
      </c>
      <c r="AE53" s="438">
        <v>0.27997611111111109</v>
      </c>
      <c r="AF53" s="438">
        <v>0.31875275757575761</v>
      </c>
      <c r="AG53" s="438">
        <v>0.38900564658585862</v>
      </c>
      <c r="AH53" s="438">
        <v>0.41822496555555555</v>
      </c>
      <c r="AI53" s="438">
        <v>0.70810508215151502</v>
      </c>
      <c r="AJ53" s="438">
        <v>1.2311826767676768</v>
      </c>
      <c r="AK53" s="438">
        <v>1.4692825606060598</v>
      </c>
      <c r="AL53" s="438">
        <v>1.6012789797979787</v>
      </c>
      <c r="AM53" s="438">
        <v>1.6443643789383633</v>
      </c>
      <c r="AN53" s="438">
        <v>1.7049890635182876</v>
      </c>
      <c r="AO53" s="438">
        <v>1.8472156790647138</v>
      </c>
      <c r="AP53" s="438">
        <v>2.1103353987575755</v>
      </c>
      <c r="AQ53" s="438">
        <v>3.1350581942771716</v>
      </c>
      <c r="AR53" s="438">
        <v>4.1513221862083993</v>
      </c>
      <c r="AS53" s="438">
        <v>4.8756423512267961</v>
      </c>
      <c r="AT53" s="438">
        <v>5.677083541676768</v>
      </c>
      <c r="AU53" s="438">
        <v>6.2888571379090914</v>
      </c>
      <c r="AV53" s="438">
        <v>7.0449114327272726</v>
      </c>
      <c r="AW53" s="438">
        <v>8.4583113437978401</v>
      </c>
      <c r="AX53" s="438">
        <v>8.869473876575757</v>
      </c>
      <c r="AY53" s="438">
        <v>9.7013429768383812</v>
      </c>
      <c r="AZ53" s="826">
        <v>10.322380968474747</v>
      </c>
      <c r="BA53" s="439">
        <v>11.151952376241827</v>
      </c>
      <c r="BB53" s="291">
        <v>7.7414464257031135E-2</v>
      </c>
      <c r="BC53" s="291">
        <v>0.17204109623029362</v>
      </c>
      <c r="BD53" s="291">
        <v>6.0142720927017466E-3</v>
      </c>
      <c r="BE53" s="161"/>
    </row>
    <row r="54" spans="1:57">
      <c r="A54" s="292" t="s">
        <v>135</v>
      </c>
      <c r="B54" s="440">
        <v>3.0310000000000001</v>
      </c>
      <c r="C54" s="440">
        <v>4.1390000000000002</v>
      </c>
      <c r="D54" s="440">
        <v>4.5270000000000001</v>
      </c>
      <c r="E54" s="440">
        <v>5.0380000000000003</v>
      </c>
      <c r="F54" s="440">
        <v>5.5079039999999999</v>
      </c>
      <c r="G54" s="440">
        <v>7.1873569612999999</v>
      </c>
      <c r="H54" s="440">
        <v>7.299883625999998</v>
      </c>
      <c r="I54" s="440">
        <v>7.20960804</v>
      </c>
      <c r="J54" s="440">
        <v>7.7353912389999993</v>
      </c>
      <c r="K54" s="440">
        <v>8.133060200000001</v>
      </c>
      <c r="L54" s="440">
        <v>8.6439420810000005</v>
      </c>
      <c r="M54" s="440">
        <v>8.6075972319999998</v>
      </c>
      <c r="N54" s="440">
        <v>9.0162913209999989</v>
      </c>
      <c r="O54" s="440">
        <v>9.4931390780000005</v>
      </c>
      <c r="P54" s="440">
        <v>9.8829579919999997</v>
      </c>
      <c r="Q54" s="440">
        <v>10.912449280000001</v>
      </c>
      <c r="R54" s="440">
        <v>10.886023150999998</v>
      </c>
      <c r="S54" s="440">
        <v>9.9816210039999991</v>
      </c>
      <c r="T54" s="440">
        <v>10.278752154999999</v>
      </c>
      <c r="U54" s="440">
        <v>10.6997879090101</v>
      </c>
      <c r="V54" s="440">
        <v>11.158822839010105</v>
      </c>
      <c r="W54" s="440">
        <v>13.492419657010101</v>
      </c>
      <c r="X54" s="440">
        <v>13.409101293999999</v>
      </c>
      <c r="Y54" s="440">
        <v>14.331809905010102</v>
      </c>
      <c r="Z54" s="440">
        <v>14.302766802090909</v>
      </c>
      <c r="AA54" s="440">
        <v>19.594178383919775</v>
      </c>
      <c r="AB54" s="440">
        <v>20.69408991547051</v>
      </c>
      <c r="AC54" s="440">
        <v>22.634873663411941</v>
      </c>
      <c r="AD54" s="440">
        <v>25.580695464640108</v>
      </c>
      <c r="AE54" s="440">
        <v>27.441681874901132</v>
      </c>
      <c r="AF54" s="440">
        <v>30.987475562783544</v>
      </c>
      <c r="AG54" s="440">
        <v>33.230017212759023</v>
      </c>
      <c r="AH54" s="440">
        <v>39.662595464307394</v>
      </c>
      <c r="AI54" s="440">
        <v>47.611480428880427</v>
      </c>
      <c r="AJ54" s="440">
        <v>54.511676490609631</v>
      </c>
      <c r="AK54" s="440">
        <v>66.202571875749001</v>
      </c>
      <c r="AL54" s="440">
        <v>73.397107985839156</v>
      </c>
      <c r="AM54" s="440">
        <v>89.079956891825105</v>
      </c>
      <c r="AN54" s="440">
        <v>105.08067889132344</v>
      </c>
      <c r="AO54" s="440">
        <v>131.28316897994102</v>
      </c>
      <c r="AP54" s="440">
        <v>154.14809826612859</v>
      </c>
      <c r="AQ54" s="440">
        <v>178.68094956960587</v>
      </c>
      <c r="AR54" s="440">
        <v>212.41841709310179</v>
      </c>
      <c r="AS54" s="440">
        <v>240.53340548768358</v>
      </c>
      <c r="AT54" s="440">
        <v>270.64451401702246</v>
      </c>
      <c r="AU54" s="440">
        <v>313.57259480099515</v>
      </c>
      <c r="AV54" s="440">
        <v>378.74641316494962</v>
      </c>
      <c r="AW54" s="440">
        <v>448.54125138444169</v>
      </c>
      <c r="AX54" s="440">
        <v>504.16377350997931</v>
      </c>
      <c r="AY54" s="440">
        <v>547.18075414859754</v>
      </c>
      <c r="AZ54" s="440">
        <v>625.71918074411417</v>
      </c>
      <c r="BA54" s="440">
        <v>636.59275518024504</v>
      </c>
      <c r="BB54" s="441">
        <v>1.4598002186160919E-2</v>
      </c>
      <c r="BC54" s="441">
        <v>0.15038743542211863</v>
      </c>
      <c r="BD54" s="441">
        <v>0.34331585293111722</v>
      </c>
      <c r="BE54" s="260"/>
    </row>
    <row r="55" spans="1:57">
      <c r="A55" s="161"/>
      <c r="B55" s="438"/>
      <c r="C55" s="438"/>
      <c r="D55" s="438"/>
      <c r="E55" s="438"/>
      <c r="F55" s="438"/>
      <c r="G55" s="438"/>
      <c r="H55" s="438"/>
      <c r="I55" s="438"/>
      <c r="J55" s="438"/>
      <c r="K55" s="438"/>
      <c r="L55" s="438"/>
      <c r="M55" s="438"/>
      <c r="N55" s="438"/>
      <c r="O55" s="438"/>
      <c r="P55" s="438"/>
      <c r="Q55" s="438"/>
      <c r="R55" s="438"/>
      <c r="S55" s="438"/>
      <c r="T55" s="438"/>
      <c r="U55" s="438"/>
      <c r="V55" s="438"/>
      <c r="W55" s="438"/>
      <c r="X55" s="438"/>
      <c r="Y55" s="438"/>
      <c r="Z55" s="438"/>
      <c r="AA55" s="438"/>
      <c r="AB55" s="438"/>
      <c r="AC55" s="438"/>
      <c r="AD55" s="438"/>
      <c r="AE55" s="438"/>
      <c r="AF55" s="438"/>
      <c r="AG55" s="438"/>
      <c r="AH55" s="438"/>
      <c r="AI55" s="438"/>
      <c r="AJ55" s="438"/>
      <c r="AK55" s="438"/>
      <c r="AL55" s="438"/>
      <c r="AM55" s="438"/>
      <c r="AN55" s="438"/>
      <c r="AO55" s="438"/>
      <c r="AP55" s="438"/>
      <c r="AQ55" s="438"/>
      <c r="AR55" s="438"/>
      <c r="AS55" s="438"/>
      <c r="AT55" s="438"/>
      <c r="AU55" s="438"/>
      <c r="AV55" s="438"/>
      <c r="AW55" s="438"/>
      <c r="AX55" s="438"/>
      <c r="AY55" s="438"/>
      <c r="AZ55" s="826"/>
      <c r="BA55" s="439"/>
      <c r="BB55" s="291"/>
      <c r="BC55" s="291"/>
      <c r="BD55" s="291"/>
      <c r="BE55" s="161"/>
    </row>
    <row r="56" spans="1:57">
      <c r="A56" s="161" t="s">
        <v>72</v>
      </c>
      <c r="B56" s="438">
        <v>0</v>
      </c>
      <c r="C56" s="438">
        <v>0</v>
      </c>
      <c r="D56" s="438">
        <v>0</v>
      </c>
      <c r="E56" s="438">
        <v>0</v>
      </c>
      <c r="F56" s="438">
        <v>0</v>
      </c>
      <c r="G56" s="438">
        <v>0</v>
      </c>
      <c r="H56" s="438">
        <v>0</v>
      </c>
      <c r="I56" s="438">
        <v>0</v>
      </c>
      <c r="J56" s="438">
        <v>0</v>
      </c>
      <c r="K56" s="438">
        <v>0</v>
      </c>
      <c r="L56" s="438">
        <v>0</v>
      </c>
      <c r="M56" s="438">
        <v>0</v>
      </c>
      <c r="N56" s="438">
        <v>0</v>
      </c>
      <c r="O56" s="438">
        <v>0</v>
      </c>
      <c r="P56" s="438">
        <v>0</v>
      </c>
      <c r="Q56" s="438">
        <v>0</v>
      </c>
      <c r="R56" s="438">
        <v>0</v>
      </c>
      <c r="S56" s="438">
        <v>0</v>
      </c>
      <c r="T56" s="438">
        <v>0</v>
      </c>
      <c r="U56" s="438">
        <v>0</v>
      </c>
      <c r="V56" s="438">
        <v>0</v>
      </c>
      <c r="W56" s="438">
        <v>0</v>
      </c>
      <c r="X56" s="438">
        <v>0</v>
      </c>
      <c r="Y56" s="438">
        <v>0</v>
      </c>
      <c r="Z56" s="438">
        <v>0</v>
      </c>
      <c r="AA56" s="438">
        <v>0</v>
      </c>
      <c r="AB56" s="438">
        <v>0</v>
      </c>
      <c r="AC56" s="438">
        <v>0</v>
      </c>
      <c r="AD56" s="438">
        <v>0</v>
      </c>
      <c r="AE56" s="438">
        <v>0</v>
      </c>
      <c r="AF56" s="438">
        <v>0</v>
      </c>
      <c r="AG56" s="438">
        <v>0</v>
      </c>
      <c r="AH56" s="438">
        <v>0</v>
      </c>
      <c r="AI56" s="438">
        <v>0</v>
      </c>
      <c r="AJ56" s="438">
        <v>3.5000000000000003E-2</v>
      </c>
      <c r="AK56" s="438">
        <v>3.6999999999999998E-2</v>
      </c>
      <c r="AL56" s="438">
        <v>3.4000000000000002E-2</v>
      </c>
      <c r="AM56" s="438">
        <v>0.03</v>
      </c>
      <c r="AN56" s="438">
        <v>2.7E-2</v>
      </c>
      <c r="AO56" s="438">
        <v>4.7E-2</v>
      </c>
      <c r="AP56" s="438">
        <v>7.0999999999999994E-2</v>
      </c>
      <c r="AQ56" s="438">
        <v>0.125</v>
      </c>
      <c r="AR56" s="438">
        <v>0.14299999999999999</v>
      </c>
      <c r="AS56" s="438">
        <v>0.19600000000000001</v>
      </c>
      <c r="AT56" s="438">
        <v>0.22700000000000001</v>
      </c>
      <c r="AU56" s="438">
        <v>0.17300000000000001</v>
      </c>
      <c r="AV56" s="438">
        <v>0.23899999999999999</v>
      </c>
      <c r="AW56" s="438">
        <v>0.22999999999999998</v>
      </c>
      <c r="AX56" s="438">
        <v>0.39700000000000002</v>
      </c>
      <c r="AY56" s="438">
        <v>0.40582499999999999</v>
      </c>
      <c r="AZ56" s="826">
        <v>0.43828720930232562</v>
      </c>
      <c r="BA56" s="439">
        <v>0.45106964001274297</v>
      </c>
      <c r="BB56" s="291">
        <v>2.6352582860872387E-2</v>
      </c>
      <c r="BC56" s="291">
        <v>0.19963753229387571</v>
      </c>
      <c r="BD56" s="291">
        <v>2.4326283472776873E-4</v>
      </c>
      <c r="BE56" s="161"/>
    </row>
    <row r="57" spans="1:57">
      <c r="A57" s="161" t="s">
        <v>365</v>
      </c>
      <c r="B57" s="438">
        <v>0</v>
      </c>
      <c r="C57" s="438">
        <v>0</v>
      </c>
      <c r="D57" s="438">
        <v>0</v>
      </c>
      <c r="E57" s="438">
        <v>0</v>
      </c>
      <c r="F57" s="438">
        <v>0</v>
      </c>
      <c r="G57" s="438">
        <v>0</v>
      </c>
      <c r="H57" s="438">
        <v>0</v>
      </c>
      <c r="I57" s="438">
        <v>0</v>
      </c>
      <c r="J57" s="438">
        <v>0</v>
      </c>
      <c r="K57" s="438">
        <v>0</v>
      </c>
      <c r="L57" s="438">
        <v>0</v>
      </c>
      <c r="M57" s="438">
        <v>0</v>
      </c>
      <c r="N57" s="438">
        <v>0</v>
      </c>
      <c r="O57" s="438">
        <v>0</v>
      </c>
      <c r="P57" s="438">
        <v>0</v>
      </c>
      <c r="Q57" s="438">
        <v>0</v>
      </c>
      <c r="R57" s="438">
        <v>0</v>
      </c>
      <c r="S57" s="438">
        <v>0</v>
      </c>
      <c r="T57" s="438">
        <v>0</v>
      </c>
      <c r="U57" s="438">
        <v>0</v>
      </c>
      <c r="V57" s="438">
        <v>0</v>
      </c>
      <c r="W57" s="438">
        <v>0</v>
      </c>
      <c r="X57" s="438">
        <v>0</v>
      </c>
      <c r="Y57" s="438">
        <v>0</v>
      </c>
      <c r="Z57" s="438">
        <v>0</v>
      </c>
      <c r="AA57" s="438">
        <v>0</v>
      </c>
      <c r="AB57" s="438">
        <v>0</v>
      </c>
      <c r="AC57" s="438">
        <v>0</v>
      </c>
      <c r="AD57" s="438">
        <v>0</v>
      </c>
      <c r="AE57" s="438">
        <v>0</v>
      </c>
      <c r="AF57" s="438">
        <v>0</v>
      </c>
      <c r="AG57" s="438">
        <v>0</v>
      </c>
      <c r="AH57" s="438">
        <v>0</v>
      </c>
      <c r="AI57" s="438">
        <v>0</v>
      </c>
      <c r="AJ57" s="438">
        <v>0</v>
      </c>
      <c r="AK57" s="438">
        <v>0</v>
      </c>
      <c r="AL57" s="438">
        <v>1.0101010101009982E-2</v>
      </c>
      <c r="AM57" s="438">
        <v>1.0999999999999999E-2</v>
      </c>
      <c r="AN57" s="438">
        <v>1.2E-2</v>
      </c>
      <c r="AO57" s="438">
        <v>1.0999999999999999E-2</v>
      </c>
      <c r="AP57" s="438">
        <v>1.0999999999999999E-2</v>
      </c>
      <c r="AQ57" s="438">
        <v>0.01</v>
      </c>
      <c r="AR57" s="438">
        <v>0.01</v>
      </c>
      <c r="AS57" s="438">
        <v>1.6E-2</v>
      </c>
      <c r="AT57" s="438">
        <v>7.4999999999999997E-2</v>
      </c>
      <c r="AU57" s="438">
        <v>0.13900000000000001</v>
      </c>
      <c r="AV57" s="438">
        <v>0.27200000000000002</v>
      </c>
      <c r="AW57" s="438">
        <v>0.45100000000000001</v>
      </c>
      <c r="AX57" s="438">
        <v>0.54300000000000004</v>
      </c>
      <c r="AY57" s="438">
        <v>0.90799999999999992</v>
      </c>
      <c r="AZ57" s="826">
        <v>1.252</v>
      </c>
      <c r="BA57" s="439">
        <v>1.7209342465753423</v>
      </c>
      <c r="BB57" s="291">
        <v>0.37079252431082987</v>
      </c>
      <c r="BC57" s="291">
        <v>0.60554012730679574</v>
      </c>
      <c r="BD57" s="291">
        <v>9.2810356997245021E-4</v>
      </c>
      <c r="BE57" s="161"/>
    </row>
    <row r="58" spans="1:57">
      <c r="A58" s="161" t="s">
        <v>74</v>
      </c>
      <c r="B58" s="438">
        <v>0</v>
      </c>
      <c r="C58" s="438">
        <v>0</v>
      </c>
      <c r="D58" s="438">
        <v>0</v>
      </c>
      <c r="E58" s="438">
        <v>0</v>
      </c>
      <c r="F58" s="438">
        <v>0</v>
      </c>
      <c r="G58" s="438">
        <v>0</v>
      </c>
      <c r="H58" s="438">
        <v>0</v>
      </c>
      <c r="I58" s="438">
        <v>0</v>
      </c>
      <c r="J58" s="438">
        <v>0</v>
      </c>
      <c r="K58" s="438">
        <v>0</v>
      </c>
      <c r="L58" s="438">
        <v>0</v>
      </c>
      <c r="M58" s="438">
        <v>0</v>
      </c>
      <c r="N58" s="438">
        <v>0</v>
      </c>
      <c r="O58" s="438">
        <v>0</v>
      </c>
      <c r="P58" s="438">
        <v>0</v>
      </c>
      <c r="Q58" s="438">
        <v>0</v>
      </c>
      <c r="R58" s="438">
        <v>0</v>
      </c>
      <c r="S58" s="438">
        <v>0</v>
      </c>
      <c r="T58" s="438">
        <v>0</v>
      </c>
      <c r="U58" s="438">
        <v>0</v>
      </c>
      <c r="V58" s="438">
        <v>0</v>
      </c>
      <c r="W58" s="438">
        <v>0</v>
      </c>
      <c r="X58" s="438">
        <v>0</v>
      </c>
      <c r="Y58" s="438">
        <v>0</v>
      </c>
      <c r="Z58" s="438">
        <v>0</v>
      </c>
      <c r="AA58" s="438">
        <v>0</v>
      </c>
      <c r="AB58" s="438">
        <v>0</v>
      </c>
      <c r="AC58" s="438">
        <v>0</v>
      </c>
      <c r="AD58" s="438">
        <v>0</v>
      </c>
      <c r="AE58" s="438">
        <v>0</v>
      </c>
      <c r="AF58" s="438">
        <v>0</v>
      </c>
      <c r="AG58" s="438">
        <v>0</v>
      </c>
      <c r="AH58" s="438">
        <v>0</v>
      </c>
      <c r="AI58" s="438">
        <v>0</v>
      </c>
      <c r="AJ58" s="438">
        <v>0</v>
      </c>
      <c r="AK58" s="438">
        <v>0</v>
      </c>
      <c r="AL58" s="438">
        <v>0</v>
      </c>
      <c r="AM58" s="438">
        <v>0</v>
      </c>
      <c r="AN58" s="438">
        <v>0</v>
      </c>
      <c r="AO58" s="438">
        <v>0</v>
      </c>
      <c r="AP58" s="438">
        <v>0</v>
      </c>
      <c r="AQ58" s="438">
        <v>0</v>
      </c>
      <c r="AR58" s="438">
        <v>0</v>
      </c>
      <c r="AS58" s="438">
        <v>0</v>
      </c>
      <c r="AT58" s="438">
        <v>0</v>
      </c>
      <c r="AU58" s="438">
        <v>0</v>
      </c>
      <c r="AV58" s="438">
        <v>0</v>
      </c>
      <c r="AW58" s="438">
        <v>0</v>
      </c>
      <c r="AX58" s="438">
        <v>0</v>
      </c>
      <c r="AY58" s="438">
        <v>1.6249999999999999E-3</v>
      </c>
      <c r="AZ58" s="826">
        <v>4.0625000000000001E-3</v>
      </c>
      <c r="BA58" s="439">
        <v>2.7700684931506851E-2</v>
      </c>
      <c r="BB58" s="291">
        <v>5.8</v>
      </c>
      <c r="BC58" s="291">
        <v>0</v>
      </c>
      <c r="BD58" s="291">
        <v>1.4939039435570915E-5</v>
      </c>
      <c r="BE58" s="161"/>
    </row>
    <row r="59" spans="1:57">
      <c r="A59" s="161" t="s">
        <v>120</v>
      </c>
      <c r="B59" s="438">
        <v>0</v>
      </c>
      <c r="C59" s="438">
        <v>0</v>
      </c>
      <c r="D59" s="438">
        <v>0</v>
      </c>
      <c r="E59" s="438">
        <v>0</v>
      </c>
      <c r="F59" s="438">
        <v>0</v>
      </c>
      <c r="G59" s="438">
        <v>0</v>
      </c>
      <c r="H59" s="438">
        <v>0</v>
      </c>
      <c r="I59" s="438">
        <v>0</v>
      </c>
      <c r="J59" s="438">
        <v>0</v>
      </c>
      <c r="K59" s="438">
        <v>0</v>
      </c>
      <c r="L59" s="438">
        <v>0</v>
      </c>
      <c r="M59" s="438">
        <v>0</v>
      </c>
      <c r="N59" s="438">
        <v>0</v>
      </c>
      <c r="O59" s="438">
        <v>0</v>
      </c>
      <c r="P59" s="438">
        <v>0</v>
      </c>
      <c r="Q59" s="438">
        <v>0</v>
      </c>
      <c r="R59" s="438">
        <v>0</v>
      </c>
      <c r="S59" s="438">
        <v>0</v>
      </c>
      <c r="T59" s="438">
        <v>0</v>
      </c>
      <c r="U59" s="438">
        <v>0</v>
      </c>
      <c r="V59" s="438">
        <v>0</v>
      </c>
      <c r="W59" s="438">
        <v>0</v>
      </c>
      <c r="X59" s="438">
        <v>0</v>
      </c>
      <c r="Y59" s="438">
        <v>0</v>
      </c>
      <c r="Z59" s="438">
        <v>0</v>
      </c>
      <c r="AA59" s="438">
        <v>0</v>
      </c>
      <c r="AB59" s="438">
        <v>0</v>
      </c>
      <c r="AC59" s="438">
        <v>0</v>
      </c>
      <c r="AD59" s="438">
        <v>0</v>
      </c>
      <c r="AE59" s="438">
        <v>0</v>
      </c>
      <c r="AF59" s="438">
        <v>0</v>
      </c>
      <c r="AG59" s="438">
        <v>0</v>
      </c>
      <c r="AH59" s="438">
        <v>0</v>
      </c>
      <c r="AI59" s="438">
        <v>0</v>
      </c>
      <c r="AJ59" s="438">
        <v>0</v>
      </c>
      <c r="AK59" s="438">
        <v>0</v>
      </c>
      <c r="AL59" s="438">
        <v>0</v>
      </c>
      <c r="AM59" s="438">
        <v>0</v>
      </c>
      <c r="AN59" s="438">
        <v>0</v>
      </c>
      <c r="AO59" s="438">
        <v>0</v>
      </c>
      <c r="AP59" s="438">
        <v>0</v>
      </c>
      <c r="AQ59" s="438">
        <v>0</v>
      </c>
      <c r="AR59" s="438">
        <v>0</v>
      </c>
      <c r="AS59" s="438">
        <v>0</v>
      </c>
      <c r="AT59" s="438">
        <v>0</v>
      </c>
      <c r="AU59" s="438">
        <v>0</v>
      </c>
      <c r="AV59" s="438">
        <v>0</v>
      </c>
      <c r="AW59" s="438">
        <v>2.5193835616438356E-3</v>
      </c>
      <c r="AX59" s="438">
        <v>5.025E-3</v>
      </c>
      <c r="AY59" s="438">
        <v>6.7000000000000002E-3</v>
      </c>
      <c r="AZ59" s="826">
        <v>8.3750000000000005E-3</v>
      </c>
      <c r="BA59" s="439">
        <v>9.2377397260273979E-3</v>
      </c>
      <c r="BB59" s="291">
        <v>0.10000000000000009</v>
      </c>
      <c r="BC59" s="291">
        <v>0</v>
      </c>
      <c r="BD59" s="291">
        <v>4.9819330606406175E-6</v>
      </c>
      <c r="BE59" s="161"/>
    </row>
    <row r="60" spans="1:57">
      <c r="A60" s="161" t="s">
        <v>75</v>
      </c>
      <c r="B60" s="438">
        <v>0</v>
      </c>
      <c r="C60" s="438">
        <v>0</v>
      </c>
      <c r="D60" s="438">
        <v>0</v>
      </c>
      <c r="E60" s="438">
        <v>0</v>
      </c>
      <c r="F60" s="438">
        <v>0</v>
      </c>
      <c r="G60" s="438">
        <v>0</v>
      </c>
      <c r="H60" s="438">
        <v>0</v>
      </c>
      <c r="I60" s="438">
        <v>0</v>
      </c>
      <c r="J60" s="438">
        <v>0</v>
      </c>
      <c r="K60" s="438">
        <v>0</v>
      </c>
      <c r="L60" s="438">
        <v>0</v>
      </c>
      <c r="M60" s="438">
        <v>0</v>
      </c>
      <c r="N60" s="438">
        <v>0</v>
      </c>
      <c r="O60" s="438">
        <v>0</v>
      </c>
      <c r="P60" s="438">
        <v>0</v>
      </c>
      <c r="Q60" s="438">
        <v>0</v>
      </c>
      <c r="R60" s="438">
        <v>0</v>
      </c>
      <c r="S60" s="438">
        <v>0</v>
      </c>
      <c r="T60" s="438">
        <v>0</v>
      </c>
      <c r="U60" s="438">
        <v>0</v>
      </c>
      <c r="V60" s="438">
        <v>0</v>
      </c>
      <c r="W60" s="438">
        <v>0</v>
      </c>
      <c r="X60" s="438">
        <v>0</v>
      </c>
      <c r="Y60" s="438">
        <v>0</v>
      </c>
      <c r="Z60" s="438">
        <v>0</v>
      </c>
      <c r="AA60" s="438">
        <v>0</v>
      </c>
      <c r="AB60" s="438">
        <v>0</v>
      </c>
      <c r="AC60" s="438">
        <v>0</v>
      </c>
      <c r="AD60" s="438">
        <v>0</v>
      </c>
      <c r="AE60" s="438">
        <v>0</v>
      </c>
      <c r="AF60" s="438">
        <v>0</v>
      </c>
      <c r="AG60" s="438">
        <v>0</v>
      </c>
      <c r="AH60" s="438">
        <v>0</v>
      </c>
      <c r="AI60" s="438">
        <v>0</v>
      </c>
      <c r="AJ60" s="438">
        <v>0</v>
      </c>
      <c r="AK60" s="438">
        <v>0</v>
      </c>
      <c r="AL60" s="438">
        <v>0</v>
      </c>
      <c r="AM60" s="438">
        <v>0</v>
      </c>
      <c r="AN60" s="438">
        <v>0</v>
      </c>
      <c r="AO60" s="438">
        <v>0</v>
      </c>
      <c r="AP60" s="438">
        <v>0</v>
      </c>
      <c r="AQ60" s="438">
        <v>0</v>
      </c>
      <c r="AR60" s="438">
        <v>0</v>
      </c>
      <c r="AS60" s="438">
        <v>0</v>
      </c>
      <c r="AT60" s="438">
        <v>0</v>
      </c>
      <c r="AU60" s="438">
        <v>0</v>
      </c>
      <c r="AV60" s="438">
        <v>2.9999999999999997E-4</v>
      </c>
      <c r="AW60" s="438">
        <v>7.5000000000000002E-4</v>
      </c>
      <c r="AX60" s="438">
        <v>3.7950000000000005E-2</v>
      </c>
      <c r="AY60" s="438">
        <v>5.26125E-2</v>
      </c>
      <c r="AZ60" s="826">
        <v>7.2450000000000001E-2</v>
      </c>
      <c r="BA60" s="439">
        <v>8.3026849315068485E-2</v>
      </c>
      <c r="BB60" s="291">
        <v>0.14285714285714279</v>
      </c>
      <c r="BC60" s="291">
        <v>0</v>
      </c>
      <c r="BD60" s="291">
        <v>4.4776559828607123E-5</v>
      </c>
      <c r="BE60" s="161"/>
    </row>
    <row r="61" spans="1:57">
      <c r="A61" s="161" t="s">
        <v>121</v>
      </c>
      <c r="B61" s="438">
        <v>0</v>
      </c>
      <c r="C61" s="438">
        <v>0</v>
      </c>
      <c r="D61" s="438">
        <v>0</v>
      </c>
      <c r="E61" s="438">
        <v>0</v>
      </c>
      <c r="F61" s="438">
        <v>0</v>
      </c>
      <c r="G61" s="438">
        <v>0</v>
      </c>
      <c r="H61" s="438">
        <v>0</v>
      </c>
      <c r="I61" s="438">
        <v>0</v>
      </c>
      <c r="J61" s="438">
        <v>0</v>
      </c>
      <c r="K61" s="438">
        <v>0</v>
      </c>
      <c r="L61" s="438">
        <v>0</v>
      </c>
      <c r="M61" s="438">
        <v>0</v>
      </c>
      <c r="N61" s="438">
        <v>0</v>
      </c>
      <c r="O61" s="438">
        <v>0</v>
      </c>
      <c r="P61" s="438">
        <v>0</v>
      </c>
      <c r="Q61" s="438">
        <v>0</v>
      </c>
      <c r="R61" s="438">
        <v>0</v>
      </c>
      <c r="S61" s="438">
        <v>0</v>
      </c>
      <c r="T61" s="438">
        <v>0</v>
      </c>
      <c r="U61" s="438">
        <v>0</v>
      </c>
      <c r="V61" s="438">
        <v>0</v>
      </c>
      <c r="W61" s="438">
        <v>0</v>
      </c>
      <c r="X61" s="438">
        <v>0</v>
      </c>
      <c r="Y61" s="438">
        <v>0</v>
      </c>
      <c r="Z61" s="438">
        <v>0</v>
      </c>
      <c r="AA61" s="438">
        <v>0</v>
      </c>
      <c r="AB61" s="438">
        <v>0</v>
      </c>
      <c r="AC61" s="438">
        <v>0</v>
      </c>
      <c r="AD61" s="438">
        <v>0</v>
      </c>
      <c r="AE61" s="438">
        <v>0</v>
      </c>
      <c r="AF61" s="438">
        <v>0</v>
      </c>
      <c r="AG61" s="438">
        <v>0</v>
      </c>
      <c r="AH61" s="438">
        <v>0</v>
      </c>
      <c r="AI61" s="438">
        <v>0</v>
      </c>
      <c r="AJ61" s="438">
        <v>0</v>
      </c>
      <c r="AK61" s="438">
        <v>0</v>
      </c>
      <c r="AL61" s="438">
        <v>0</v>
      </c>
      <c r="AM61" s="438">
        <v>0</v>
      </c>
      <c r="AN61" s="438">
        <v>0</v>
      </c>
      <c r="AO61" s="438">
        <v>0</v>
      </c>
      <c r="AP61" s="438">
        <v>0</v>
      </c>
      <c r="AQ61" s="438">
        <v>0</v>
      </c>
      <c r="AR61" s="438">
        <v>0</v>
      </c>
      <c r="AS61" s="438">
        <v>0</v>
      </c>
      <c r="AT61" s="438">
        <v>8.7500000000000008E-3</v>
      </c>
      <c r="AU61" s="438">
        <v>1.8374999999999999E-2</v>
      </c>
      <c r="AV61" s="438">
        <v>1.925E-2</v>
      </c>
      <c r="AW61" s="438">
        <v>2.1057534246575343E-2</v>
      </c>
      <c r="AX61" s="438">
        <v>0.1</v>
      </c>
      <c r="AY61" s="438">
        <v>0.30099999999999999</v>
      </c>
      <c r="AZ61" s="826">
        <v>0.30889657534246578</v>
      </c>
      <c r="BA61" s="439">
        <v>0.31766107712516417</v>
      </c>
      <c r="BB61" s="291">
        <v>2.5563816412373708E-2</v>
      </c>
      <c r="BC61" s="291">
        <v>0</v>
      </c>
      <c r="BD61" s="291">
        <v>1.7131530754754573E-4</v>
      </c>
      <c r="BE61" s="161"/>
    </row>
    <row r="62" spans="1:57">
      <c r="A62" s="161" t="s">
        <v>78</v>
      </c>
      <c r="B62" s="438">
        <v>0</v>
      </c>
      <c r="C62" s="438">
        <v>0</v>
      </c>
      <c r="D62" s="438">
        <v>0</v>
      </c>
      <c r="E62" s="438">
        <v>0</v>
      </c>
      <c r="F62" s="438">
        <v>0</v>
      </c>
      <c r="G62" s="438">
        <v>0</v>
      </c>
      <c r="H62" s="438">
        <v>0</v>
      </c>
      <c r="I62" s="438">
        <v>0</v>
      </c>
      <c r="J62" s="438">
        <v>0</v>
      </c>
      <c r="K62" s="438">
        <v>0</v>
      </c>
      <c r="L62" s="438">
        <v>0</v>
      </c>
      <c r="M62" s="438">
        <v>0</v>
      </c>
      <c r="N62" s="438">
        <v>0</v>
      </c>
      <c r="O62" s="438">
        <v>0</v>
      </c>
      <c r="P62" s="438">
        <v>0</v>
      </c>
      <c r="Q62" s="438">
        <v>0</v>
      </c>
      <c r="R62" s="438">
        <v>0</v>
      </c>
      <c r="S62" s="438">
        <v>0</v>
      </c>
      <c r="T62" s="438">
        <v>0</v>
      </c>
      <c r="U62" s="438">
        <v>0</v>
      </c>
      <c r="V62" s="438">
        <v>0</v>
      </c>
      <c r="W62" s="438">
        <v>0</v>
      </c>
      <c r="X62" s="438">
        <v>0</v>
      </c>
      <c r="Y62" s="438">
        <v>0</v>
      </c>
      <c r="Z62" s="438">
        <v>0</v>
      </c>
      <c r="AA62" s="438">
        <v>1E-3</v>
      </c>
      <c r="AB62" s="438">
        <v>1E-3</v>
      </c>
      <c r="AC62" s="438">
        <v>1E-3</v>
      </c>
      <c r="AD62" s="438">
        <v>1E-3</v>
      </c>
      <c r="AE62" s="438">
        <v>1E-3</v>
      </c>
      <c r="AF62" s="438">
        <v>1E-3</v>
      </c>
      <c r="AG62" s="438">
        <v>1E-3</v>
      </c>
      <c r="AH62" s="438">
        <v>3.0000000000000001E-3</v>
      </c>
      <c r="AI62" s="438">
        <v>3.0000000000000001E-3</v>
      </c>
      <c r="AJ62" s="438">
        <v>3.0000000000000001E-3</v>
      </c>
      <c r="AK62" s="438">
        <v>6.0000000000000001E-3</v>
      </c>
      <c r="AL62" s="438">
        <v>8.0000000000000002E-3</v>
      </c>
      <c r="AM62" s="438">
        <v>8.0000000000000002E-3</v>
      </c>
      <c r="AN62" s="438">
        <v>9.0000000000000011E-3</v>
      </c>
      <c r="AO62" s="438">
        <v>9.0000000000000011E-3</v>
      </c>
      <c r="AP62" s="438">
        <v>8.0000000000000002E-3</v>
      </c>
      <c r="AQ62" s="438">
        <v>9.0000000000000011E-3</v>
      </c>
      <c r="AR62" s="438">
        <v>1.3000000000000001E-2</v>
      </c>
      <c r="AS62" s="438">
        <v>1.5554553064895518E-2</v>
      </c>
      <c r="AT62" s="438">
        <v>1.5420202020201997E-2</v>
      </c>
      <c r="AU62" s="438">
        <v>1.8558702020201996E-2</v>
      </c>
      <c r="AV62" s="438">
        <v>1.8608252525252496E-2</v>
      </c>
      <c r="AW62" s="438">
        <v>1.7977280614362778E-2</v>
      </c>
      <c r="AX62" s="438">
        <v>3.4990252525252494E-2</v>
      </c>
      <c r="AY62" s="438">
        <v>6.6115252525252494E-2</v>
      </c>
      <c r="AZ62" s="826">
        <v>0.23035775252525251</v>
      </c>
      <c r="BA62" s="439">
        <v>0.68547915171025331</v>
      </c>
      <c r="BB62" s="291">
        <v>1.9675852032728196</v>
      </c>
      <c r="BC62" s="291">
        <v>0.39936589301519976</v>
      </c>
      <c r="BD62" s="291">
        <v>3.6968039256003043E-4</v>
      </c>
      <c r="BE62" s="161"/>
    </row>
    <row r="63" spans="1:57">
      <c r="A63" s="292" t="s">
        <v>79</v>
      </c>
      <c r="B63" s="440">
        <v>0</v>
      </c>
      <c r="C63" s="440">
        <v>0</v>
      </c>
      <c r="D63" s="440">
        <v>0</v>
      </c>
      <c r="E63" s="440">
        <v>0</v>
      </c>
      <c r="F63" s="440">
        <v>0</v>
      </c>
      <c r="G63" s="440">
        <v>0</v>
      </c>
      <c r="H63" s="440">
        <v>0</v>
      </c>
      <c r="I63" s="440">
        <v>0</v>
      </c>
      <c r="J63" s="440">
        <v>0</v>
      </c>
      <c r="K63" s="440">
        <v>0</v>
      </c>
      <c r="L63" s="440">
        <v>0</v>
      </c>
      <c r="M63" s="440">
        <v>0</v>
      </c>
      <c r="N63" s="440">
        <v>0</v>
      </c>
      <c r="O63" s="440">
        <v>0</v>
      </c>
      <c r="P63" s="440">
        <v>0</v>
      </c>
      <c r="Q63" s="440">
        <v>0</v>
      </c>
      <c r="R63" s="440">
        <v>0</v>
      </c>
      <c r="S63" s="440">
        <v>0</v>
      </c>
      <c r="T63" s="440">
        <v>0</v>
      </c>
      <c r="U63" s="440">
        <v>0</v>
      </c>
      <c r="V63" s="440">
        <v>0</v>
      </c>
      <c r="W63" s="440">
        <v>0</v>
      </c>
      <c r="X63" s="440">
        <v>0</v>
      </c>
      <c r="Y63" s="440">
        <v>0</v>
      </c>
      <c r="Z63" s="440">
        <v>0</v>
      </c>
      <c r="AA63" s="440">
        <v>1E-3</v>
      </c>
      <c r="AB63" s="440">
        <v>1E-3</v>
      </c>
      <c r="AC63" s="440">
        <v>1E-3</v>
      </c>
      <c r="AD63" s="440">
        <v>1E-3</v>
      </c>
      <c r="AE63" s="440">
        <v>1E-3</v>
      </c>
      <c r="AF63" s="440">
        <v>1E-3</v>
      </c>
      <c r="AG63" s="440">
        <v>1E-3</v>
      </c>
      <c r="AH63" s="440">
        <v>3.0000000000000001E-3</v>
      </c>
      <c r="AI63" s="440">
        <v>3.0000000000000001E-3</v>
      </c>
      <c r="AJ63" s="440">
        <v>3.8000000000000006E-2</v>
      </c>
      <c r="AK63" s="440">
        <v>4.2999999999999997E-2</v>
      </c>
      <c r="AL63" s="440">
        <v>5.2101010101009981E-2</v>
      </c>
      <c r="AM63" s="440">
        <v>4.9000000000000002E-2</v>
      </c>
      <c r="AN63" s="440">
        <v>4.8000000000000001E-2</v>
      </c>
      <c r="AO63" s="440">
        <v>6.7000000000000004E-2</v>
      </c>
      <c r="AP63" s="440">
        <v>8.9999999999999983E-2</v>
      </c>
      <c r="AQ63" s="440">
        <v>0.14400000000000002</v>
      </c>
      <c r="AR63" s="440">
        <v>0.16600000000000001</v>
      </c>
      <c r="AS63" s="440">
        <v>0.22755455306489553</v>
      </c>
      <c r="AT63" s="440">
        <v>0.32617020202020203</v>
      </c>
      <c r="AU63" s="440">
        <v>0.34893370202020202</v>
      </c>
      <c r="AV63" s="440">
        <v>0.54915825252525252</v>
      </c>
      <c r="AW63" s="440">
        <v>0.72330419842258198</v>
      </c>
      <c r="AX63" s="440">
        <v>1.1179652525252524</v>
      </c>
      <c r="AY63" s="440">
        <v>1.7418777525252522</v>
      </c>
      <c r="AZ63" s="440">
        <v>2.314429037170044</v>
      </c>
      <c r="BA63" s="440">
        <v>3.2951093893961056</v>
      </c>
      <c r="BB63" s="441">
        <v>0.41983457064451946</v>
      </c>
      <c r="BC63" s="441">
        <v>0.38363052929785413</v>
      </c>
      <c r="BD63" s="441">
        <v>1.7770596371326137E-3</v>
      </c>
      <c r="BE63" s="260"/>
    </row>
    <row r="64" spans="1:57">
      <c r="A64" s="161"/>
      <c r="B64" s="438"/>
      <c r="C64" s="438"/>
      <c r="D64" s="438"/>
      <c r="E64" s="438"/>
      <c r="F64" s="438"/>
      <c r="G64" s="438"/>
      <c r="H64" s="438"/>
      <c r="I64" s="438"/>
      <c r="J64" s="438"/>
      <c r="K64" s="438"/>
      <c r="L64" s="438"/>
      <c r="M64" s="438"/>
      <c r="N64" s="438"/>
      <c r="O64" s="438"/>
      <c r="P64" s="438"/>
      <c r="Q64" s="438"/>
      <c r="R64" s="438"/>
      <c r="S64" s="438"/>
      <c r="T64" s="438"/>
      <c r="U64" s="438"/>
      <c r="V64" s="438"/>
      <c r="W64" s="438"/>
      <c r="X64" s="438"/>
      <c r="Y64" s="438"/>
      <c r="Z64" s="438"/>
      <c r="AA64" s="438"/>
      <c r="AB64" s="438"/>
      <c r="AC64" s="438"/>
      <c r="AD64" s="438"/>
      <c r="AE64" s="438"/>
      <c r="AF64" s="438"/>
      <c r="AG64" s="438"/>
      <c r="AH64" s="438"/>
      <c r="AI64" s="438"/>
      <c r="AJ64" s="438"/>
      <c r="AK64" s="438"/>
      <c r="AL64" s="438"/>
      <c r="AM64" s="438"/>
      <c r="AN64" s="438"/>
      <c r="AO64" s="438"/>
      <c r="AP64" s="438"/>
      <c r="AQ64" s="438"/>
      <c r="AR64" s="438"/>
      <c r="AS64" s="438"/>
      <c r="AT64" s="438"/>
      <c r="AU64" s="438"/>
      <c r="AV64" s="438"/>
      <c r="AW64" s="438"/>
      <c r="AX64" s="438"/>
      <c r="AY64" s="438"/>
      <c r="AZ64" s="826"/>
      <c r="BA64" s="439"/>
      <c r="BB64" s="291"/>
      <c r="BC64" s="291"/>
      <c r="BD64" s="291"/>
      <c r="BE64" s="161"/>
    </row>
    <row r="65" spans="1:57">
      <c r="A65" s="161" t="s">
        <v>103</v>
      </c>
      <c r="B65" s="438">
        <v>0</v>
      </c>
      <c r="C65" s="438">
        <v>0</v>
      </c>
      <c r="D65" s="438">
        <v>0</v>
      </c>
      <c r="E65" s="438">
        <v>0</v>
      </c>
      <c r="F65" s="438">
        <v>0</v>
      </c>
      <c r="G65" s="438">
        <v>0</v>
      </c>
      <c r="H65" s="438">
        <v>0</v>
      </c>
      <c r="I65" s="438">
        <v>0</v>
      </c>
      <c r="J65" s="438">
        <v>0</v>
      </c>
      <c r="K65" s="438">
        <v>0</v>
      </c>
      <c r="L65" s="438">
        <v>0</v>
      </c>
      <c r="M65" s="438">
        <v>0</v>
      </c>
      <c r="N65" s="438">
        <v>0</v>
      </c>
      <c r="O65" s="438">
        <v>0</v>
      </c>
      <c r="P65" s="438">
        <v>0</v>
      </c>
      <c r="Q65" s="438">
        <v>0</v>
      </c>
      <c r="R65" s="438">
        <v>0</v>
      </c>
      <c r="S65" s="438">
        <v>0</v>
      </c>
      <c r="T65" s="438">
        <v>0</v>
      </c>
      <c r="U65" s="438">
        <v>0</v>
      </c>
      <c r="V65" s="438">
        <v>0</v>
      </c>
      <c r="W65" s="438">
        <v>0</v>
      </c>
      <c r="X65" s="438">
        <v>0</v>
      </c>
      <c r="Y65" s="438">
        <v>0</v>
      </c>
      <c r="Z65" s="438">
        <v>0</v>
      </c>
      <c r="AA65" s="438">
        <v>0</v>
      </c>
      <c r="AB65" s="438">
        <v>0</v>
      </c>
      <c r="AC65" s="438">
        <v>0</v>
      </c>
      <c r="AD65" s="438">
        <v>0</v>
      </c>
      <c r="AE65" s="438">
        <v>0</v>
      </c>
      <c r="AF65" s="438">
        <v>0</v>
      </c>
      <c r="AG65" s="438">
        <v>0</v>
      </c>
      <c r="AH65" s="438">
        <v>0</v>
      </c>
      <c r="AI65" s="438">
        <v>0</v>
      </c>
      <c r="AJ65" s="438">
        <v>0</v>
      </c>
      <c r="AK65" s="438">
        <v>0</v>
      </c>
      <c r="AL65" s="438">
        <v>0</v>
      </c>
      <c r="AM65" s="438">
        <v>0</v>
      </c>
      <c r="AN65" s="438">
        <v>0</v>
      </c>
      <c r="AO65" s="438">
        <v>0</v>
      </c>
      <c r="AP65" s="438">
        <v>0</v>
      </c>
      <c r="AQ65" s="438">
        <v>0</v>
      </c>
      <c r="AR65" s="438">
        <v>0</v>
      </c>
      <c r="AS65" s="438">
        <v>0</v>
      </c>
      <c r="AT65" s="438">
        <v>0</v>
      </c>
      <c r="AU65" s="438">
        <v>9.1000000000000004E-3</v>
      </c>
      <c r="AV65" s="438">
        <v>1.8118749999999999E-2</v>
      </c>
      <c r="AW65" s="438">
        <v>2.672301369863014E-2</v>
      </c>
      <c r="AX65" s="438">
        <v>2.8600000000000004E-2</v>
      </c>
      <c r="AY65" s="438">
        <v>6.0999999999999999E-2</v>
      </c>
      <c r="AZ65" s="826">
        <v>7.6999999999999999E-2</v>
      </c>
      <c r="BA65" s="439">
        <v>0.22405205479452053</v>
      </c>
      <c r="BB65" s="291">
        <v>1.9018167624725004</v>
      </c>
      <c r="BC65" s="291">
        <v>0</v>
      </c>
      <c r="BD65" s="291">
        <v>1.208317588706628E-4</v>
      </c>
      <c r="BE65" s="161"/>
    </row>
    <row r="66" spans="1:57">
      <c r="A66" s="161" t="s">
        <v>81</v>
      </c>
      <c r="B66" s="438">
        <v>0</v>
      </c>
      <c r="C66" s="438">
        <v>0</v>
      </c>
      <c r="D66" s="438">
        <v>0</v>
      </c>
      <c r="E66" s="438">
        <v>0</v>
      </c>
      <c r="F66" s="438">
        <v>0</v>
      </c>
      <c r="G66" s="438">
        <v>0</v>
      </c>
      <c r="H66" s="438">
        <v>0</v>
      </c>
      <c r="I66" s="438">
        <v>0</v>
      </c>
      <c r="J66" s="438">
        <v>0</v>
      </c>
      <c r="K66" s="438">
        <v>0</v>
      </c>
      <c r="L66" s="438">
        <v>0</v>
      </c>
      <c r="M66" s="438">
        <v>0</v>
      </c>
      <c r="N66" s="438">
        <v>0</v>
      </c>
      <c r="O66" s="438">
        <v>0</v>
      </c>
      <c r="P66" s="438">
        <v>0</v>
      </c>
      <c r="Q66" s="438">
        <v>0</v>
      </c>
      <c r="R66" s="438">
        <v>0</v>
      </c>
      <c r="S66" s="438">
        <v>0</v>
      </c>
      <c r="T66" s="438">
        <v>0</v>
      </c>
      <c r="U66" s="438">
        <v>0</v>
      </c>
      <c r="V66" s="438">
        <v>0</v>
      </c>
      <c r="W66" s="438">
        <v>0</v>
      </c>
      <c r="X66" s="438">
        <v>0</v>
      </c>
      <c r="Y66" s="438">
        <v>0</v>
      </c>
      <c r="Z66" s="438">
        <v>0</v>
      </c>
      <c r="AA66" s="438">
        <v>0</v>
      </c>
      <c r="AB66" s="438">
        <v>0</v>
      </c>
      <c r="AC66" s="438">
        <v>0</v>
      </c>
      <c r="AD66" s="438">
        <v>0</v>
      </c>
      <c r="AE66" s="438">
        <v>0</v>
      </c>
      <c r="AF66" s="438">
        <v>0</v>
      </c>
      <c r="AG66" s="438">
        <v>0</v>
      </c>
      <c r="AH66" s="438">
        <v>0</v>
      </c>
      <c r="AI66" s="438">
        <v>0</v>
      </c>
      <c r="AJ66" s="438">
        <v>2.4E-2</v>
      </c>
      <c r="AK66" s="438">
        <v>0.13700000000000001</v>
      </c>
      <c r="AL66" s="438">
        <v>0.221</v>
      </c>
      <c r="AM66" s="438">
        <v>0.20399999999999999</v>
      </c>
      <c r="AN66" s="438">
        <v>0.36799999999999999</v>
      </c>
      <c r="AO66" s="438">
        <v>0.52300000000000002</v>
      </c>
      <c r="AP66" s="438">
        <v>0.55200000000000005</v>
      </c>
      <c r="AQ66" s="438">
        <v>0.61599999999999999</v>
      </c>
      <c r="AR66" s="438">
        <v>0.83099999999999996</v>
      </c>
      <c r="AS66" s="438">
        <v>0.91475479452054798</v>
      </c>
      <c r="AT66" s="438">
        <v>1.1347499999999999</v>
      </c>
      <c r="AU66" s="438">
        <v>1.512</v>
      </c>
      <c r="AV66" s="438">
        <v>1.5502500000000001</v>
      </c>
      <c r="AW66" s="438">
        <v>1.2863219178082193</v>
      </c>
      <c r="AX66" s="438">
        <v>1.31325</v>
      </c>
      <c r="AY66" s="438">
        <v>1.3412500000000001</v>
      </c>
      <c r="AZ66" s="826">
        <v>1.9169999999999998</v>
      </c>
      <c r="BA66" s="439">
        <v>2.6039999999999996</v>
      </c>
      <c r="BB66" s="291">
        <v>0.35466105680836679</v>
      </c>
      <c r="BC66" s="291">
        <v>0.13257847511808185</v>
      </c>
      <c r="BD66" s="291">
        <v>1.4043428451828727E-3</v>
      </c>
      <c r="BE66" s="161"/>
    </row>
    <row r="67" spans="1:57">
      <c r="A67" s="161" t="s">
        <v>163</v>
      </c>
      <c r="B67" s="438">
        <v>0</v>
      </c>
      <c r="C67" s="438">
        <v>0</v>
      </c>
      <c r="D67" s="438">
        <v>0</v>
      </c>
      <c r="E67" s="438">
        <v>0</v>
      </c>
      <c r="F67" s="438">
        <v>0</v>
      </c>
      <c r="G67" s="438">
        <v>0</v>
      </c>
      <c r="H67" s="438">
        <v>0</v>
      </c>
      <c r="I67" s="438">
        <v>0</v>
      </c>
      <c r="J67" s="438">
        <v>0</v>
      </c>
      <c r="K67" s="438">
        <v>0</v>
      </c>
      <c r="L67" s="438">
        <v>0</v>
      </c>
      <c r="M67" s="438">
        <v>0</v>
      </c>
      <c r="N67" s="438">
        <v>0</v>
      </c>
      <c r="O67" s="438">
        <v>0</v>
      </c>
      <c r="P67" s="438">
        <v>0</v>
      </c>
      <c r="Q67" s="438">
        <v>0</v>
      </c>
      <c r="R67" s="438">
        <v>0</v>
      </c>
      <c r="S67" s="438">
        <v>0</v>
      </c>
      <c r="T67" s="438">
        <v>0</v>
      </c>
      <c r="U67" s="438">
        <v>0</v>
      </c>
      <c r="V67" s="438">
        <v>0</v>
      </c>
      <c r="W67" s="438">
        <v>0</v>
      </c>
      <c r="X67" s="438">
        <v>0</v>
      </c>
      <c r="Y67" s="438">
        <v>0</v>
      </c>
      <c r="Z67" s="438">
        <v>0</v>
      </c>
      <c r="AA67" s="438">
        <v>0</v>
      </c>
      <c r="AB67" s="438">
        <v>0</v>
      </c>
      <c r="AC67" s="438">
        <v>0</v>
      </c>
      <c r="AD67" s="438">
        <v>0</v>
      </c>
      <c r="AE67" s="438">
        <v>0</v>
      </c>
      <c r="AF67" s="438">
        <v>0</v>
      </c>
      <c r="AG67" s="438">
        <v>0.06</v>
      </c>
      <c r="AH67" s="438">
        <v>0.14599999999999999</v>
      </c>
      <c r="AI67" s="438">
        <v>0.23100000000000001</v>
      </c>
      <c r="AJ67" s="438">
        <v>0.19700000000000001</v>
      </c>
      <c r="AK67" s="438">
        <v>0.307</v>
      </c>
      <c r="AL67" s="438">
        <v>0.307</v>
      </c>
      <c r="AM67" s="438">
        <v>0.28021212121212097</v>
      </c>
      <c r="AN67" s="438">
        <v>0.28621212121212097</v>
      </c>
      <c r="AO67" s="438">
        <v>0.29521212121212098</v>
      </c>
      <c r="AP67" s="438">
        <v>0.29821212121212098</v>
      </c>
      <c r="AQ67" s="438">
        <v>0.30221212121212099</v>
      </c>
      <c r="AR67" s="438">
        <v>0.30621212121212099</v>
      </c>
      <c r="AS67" s="438">
        <v>0.319212121212121</v>
      </c>
      <c r="AT67" s="438">
        <v>0.33221212121212096</v>
      </c>
      <c r="AU67" s="438">
        <v>0.35317727272727228</v>
      </c>
      <c r="AV67" s="438">
        <v>0.39734090909090819</v>
      </c>
      <c r="AW67" s="438">
        <v>0.42489999999999889</v>
      </c>
      <c r="AX67" s="438">
        <v>0.57799999999999996</v>
      </c>
      <c r="AY67" s="438">
        <v>2.492</v>
      </c>
      <c r="AZ67" s="826">
        <v>6.1230000000000002</v>
      </c>
      <c r="BA67" s="439">
        <v>7.7536821917808219</v>
      </c>
      <c r="BB67" s="291">
        <v>0.26286089625339915</v>
      </c>
      <c r="BC67" s="291">
        <v>0.35283209096422996</v>
      </c>
      <c r="BD67" s="291">
        <v>4.181577615149484E-3</v>
      </c>
      <c r="BE67" s="161"/>
    </row>
    <row r="68" spans="1:57">
      <c r="A68" s="161" t="s">
        <v>97</v>
      </c>
      <c r="B68" s="438">
        <v>0</v>
      </c>
      <c r="C68" s="438">
        <v>0</v>
      </c>
      <c r="D68" s="438">
        <v>0</v>
      </c>
      <c r="E68" s="438">
        <v>0</v>
      </c>
      <c r="F68" s="438">
        <v>0</v>
      </c>
      <c r="G68" s="438">
        <v>0</v>
      </c>
      <c r="H68" s="438">
        <v>0.16400000000000001</v>
      </c>
      <c r="I68" s="438">
        <v>0.16500000000000001</v>
      </c>
      <c r="J68" s="438">
        <v>0.17</v>
      </c>
      <c r="K68" s="438">
        <v>0.17500000000000002</v>
      </c>
      <c r="L68" s="438">
        <v>0.17200000000000001</v>
      </c>
      <c r="M68" s="438">
        <v>0.185</v>
      </c>
      <c r="N68" s="438">
        <v>0.189</v>
      </c>
      <c r="O68" s="438">
        <v>0.19500000000000001</v>
      </c>
      <c r="P68" s="438">
        <v>0.20100000000000001</v>
      </c>
      <c r="Q68" s="438">
        <v>0.20700000000000002</v>
      </c>
      <c r="R68" s="438">
        <v>0.218</v>
      </c>
      <c r="S68" s="438">
        <v>0.23600000000000002</v>
      </c>
      <c r="T68" s="438">
        <v>0.23</v>
      </c>
      <c r="U68" s="438">
        <v>0.23400000000000001</v>
      </c>
      <c r="V68" s="438">
        <v>0.26900000000000002</v>
      </c>
      <c r="W68" s="438">
        <v>0.65900000000000003</v>
      </c>
      <c r="X68" s="438">
        <v>0.65799999999999992</v>
      </c>
      <c r="Y68" s="438">
        <v>0.626</v>
      </c>
      <c r="Z68" s="438">
        <v>0.6170000000000001</v>
      </c>
      <c r="AA68" s="438">
        <v>0.73215789473684223</v>
      </c>
      <c r="AB68" s="438">
        <v>0.73842105263157909</v>
      </c>
      <c r="AC68" s="438">
        <v>0.73042105263157897</v>
      </c>
      <c r="AD68" s="438">
        <v>0.71742105263157907</v>
      </c>
      <c r="AE68" s="438">
        <v>0.60587368421052645</v>
      </c>
      <c r="AF68" s="438">
        <v>0.75177368421052648</v>
      </c>
      <c r="AG68" s="438">
        <v>0.8955615089636666</v>
      </c>
      <c r="AH68" s="438">
        <v>0.89466150896366659</v>
      </c>
      <c r="AI68" s="438">
        <v>1.1104703863483865</v>
      </c>
      <c r="AJ68" s="438">
        <v>1.077354596874702</v>
      </c>
      <c r="AK68" s="438">
        <v>1.4101315789473683</v>
      </c>
      <c r="AL68" s="438">
        <v>1.641501052631579</v>
      </c>
      <c r="AM68" s="438">
        <v>1.5105334311536418</v>
      </c>
      <c r="AN68" s="438">
        <v>1.90428801010101</v>
      </c>
      <c r="AO68" s="438">
        <v>2.2853781111111107</v>
      </c>
      <c r="AP68" s="438">
        <v>2.2831101111111116</v>
      </c>
      <c r="AQ68" s="438">
        <v>3.0591512121212117</v>
      </c>
      <c r="AR68" s="438">
        <v>2.4934564951212121</v>
      </c>
      <c r="AS68" s="438">
        <v>2.665870883573267</v>
      </c>
      <c r="AT68" s="438">
        <v>3.1955166191212121</v>
      </c>
      <c r="AU68" s="438">
        <v>3.9473327141010106</v>
      </c>
      <c r="AV68" s="438">
        <v>4.0191371446010091</v>
      </c>
      <c r="AW68" s="438">
        <v>4.5123291277716868</v>
      </c>
      <c r="AX68" s="438">
        <v>5.7259990022010099</v>
      </c>
      <c r="AY68" s="438">
        <v>7.9489006782010101</v>
      </c>
      <c r="AZ68" s="826">
        <v>10.574522409927008</v>
      </c>
      <c r="BA68" s="439">
        <v>11.621381590177156</v>
      </c>
      <c r="BB68" s="291">
        <v>9.5995519436496313E-2</v>
      </c>
      <c r="BC68" s="291">
        <v>0.16566401714775214</v>
      </c>
      <c r="BD68" s="291">
        <v>6.2674362854474829E-3</v>
      </c>
      <c r="BE68" s="161"/>
    </row>
    <row r="69" spans="1:57">
      <c r="A69" s="292" t="s">
        <v>98</v>
      </c>
      <c r="B69" s="440">
        <v>0</v>
      </c>
      <c r="C69" s="440">
        <v>0</v>
      </c>
      <c r="D69" s="440">
        <v>0</v>
      </c>
      <c r="E69" s="440">
        <v>0</v>
      </c>
      <c r="F69" s="440">
        <v>0</v>
      </c>
      <c r="G69" s="440">
        <v>0</v>
      </c>
      <c r="H69" s="440">
        <v>0.16400000000000001</v>
      </c>
      <c r="I69" s="440">
        <v>0.16500000000000001</v>
      </c>
      <c r="J69" s="440">
        <v>0.17</v>
      </c>
      <c r="K69" s="440">
        <v>0.17500000000000002</v>
      </c>
      <c r="L69" s="440">
        <v>0.17200000000000001</v>
      </c>
      <c r="M69" s="440">
        <v>0.185</v>
      </c>
      <c r="N69" s="440">
        <v>0.189</v>
      </c>
      <c r="O69" s="440">
        <v>0.19500000000000001</v>
      </c>
      <c r="P69" s="440">
        <v>0.20100000000000001</v>
      </c>
      <c r="Q69" s="440">
        <v>0.20700000000000002</v>
      </c>
      <c r="R69" s="440">
        <v>0.218</v>
      </c>
      <c r="S69" s="440">
        <v>0.23600000000000002</v>
      </c>
      <c r="T69" s="440">
        <v>0.23</v>
      </c>
      <c r="U69" s="440">
        <v>0.23400000000000001</v>
      </c>
      <c r="V69" s="440">
        <v>0.26900000000000002</v>
      </c>
      <c r="W69" s="440">
        <v>0.65900000000000003</v>
      </c>
      <c r="X69" s="440">
        <v>0.65799999999999992</v>
      </c>
      <c r="Y69" s="440">
        <v>0.626</v>
      </c>
      <c r="Z69" s="440">
        <v>0.6170000000000001</v>
      </c>
      <c r="AA69" s="440">
        <v>0.73215789473684223</v>
      </c>
      <c r="AB69" s="440">
        <v>0.73842105263157909</v>
      </c>
      <c r="AC69" s="440">
        <v>0.73042105263157897</v>
      </c>
      <c r="AD69" s="440">
        <v>0.71742105263157907</v>
      </c>
      <c r="AE69" s="440">
        <v>0.60587368421052645</v>
      </c>
      <c r="AF69" s="440">
        <v>0.75177368421052648</v>
      </c>
      <c r="AG69" s="440">
        <v>0.95556150896366665</v>
      </c>
      <c r="AH69" s="440">
        <v>1.0406615089636666</v>
      </c>
      <c r="AI69" s="440">
        <v>1.3414703863483863</v>
      </c>
      <c r="AJ69" s="440">
        <v>1.2983545968747021</v>
      </c>
      <c r="AK69" s="440">
        <v>1.8541315789473685</v>
      </c>
      <c r="AL69" s="440">
        <v>2.169501052631579</v>
      </c>
      <c r="AM69" s="440">
        <v>1.9947455523657627</v>
      </c>
      <c r="AN69" s="440">
        <v>2.558500131313131</v>
      </c>
      <c r="AO69" s="440">
        <v>3.1035902323232318</v>
      </c>
      <c r="AP69" s="440">
        <v>3.1333222323232328</v>
      </c>
      <c r="AQ69" s="440">
        <v>3.9773633333333334</v>
      </c>
      <c r="AR69" s="440">
        <v>3.6306686163333328</v>
      </c>
      <c r="AS69" s="440">
        <v>3.8998377993059368</v>
      </c>
      <c r="AT69" s="440">
        <v>4.6624787403333334</v>
      </c>
      <c r="AU69" s="440">
        <v>5.8216099868282836</v>
      </c>
      <c r="AV69" s="440">
        <v>5.9848468036919185</v>
      </c>
      <c r="AW69" s="440">
        <v>6.2502740592785351</v>
      </c>
      <c r="AX69" s="440">
        <v>7.645849002201011</v>
      </c>
      <c r="AY69" s="440">
        <v>11.843150678201013</v>
      </c>
      <c r="AZ69" s="440">
        <v>18.691522409927011</v>
      </c>
      <c r="BA69" s="440">
        <v>22.203115836752495</v>
      </c>
      <c r="BB69" s="441">
        <v>0.18462536652833728</v>
      </c>
      <c r="BC69" s="441">
        <v>0.19553958809773242</v>
      </c>
      <c r="BD69" s="441">
        <v>1.1974188504650504E-2</v>
      </c>
      <c r="BE69" s="260"/>
    </row>
    <row r="70" spans="1:57">
      <c r="A70" s="161"/>
      <c r="B70" s="438"/>
      <c r="C70" s="438"/>
      <c r="D70" s="438"/>
      <c r="E70" s="438"/>
      <c r="F70" s="438"/>
      <c r="G70" s="438"/>
      <c r="H70" s="438"/>
      <c r="I70" s="438"/>
      <c r="J70" s="438"/>
      <c r="K70" s="438"/>
      <c r="L70" s="438"/>
      <c r="M70" s="438"/>
      <c r="N70" s="438"/>
      <c r="O70" s="438"/>
      <c r="P70" s="438"/>
      <c r="Q70" s="438"/>
      <c r="R70" s="438"/>
      <c r="S70" s="438"/>
      <c r="T70" s="438"/>
      <c r="U70" s="438"/>
      <c r="V70" s="438"/>
      <c r="W70" s="438"/>
      <c r="X70" s="438"/>
      <c r="Y70" s="438"/>
      <c r="Z70" s="438"/>
      <c r="AA70" s="438"/>
      <c r="AB70" s="438"/>
      <c r="AC70" s="438"/>
      <c r="AD70" s="438"/>
      <c r="AE70" s="438"/>
      <c r="AF70" s="438"/>
      <c r="AG70" s="438"/>
      <c r="AH70" s="438"/>
      <c r="AI70" s="438"/>
      <c r="AJ70" s="438"/>
      <c r="AK70" s="438"/>
      <c r="AL70" s="438"/>
      <c r="AM70" s="438"/>
      <c r="AN70" s="438"/>
      <c r="AO70" s="438"/>
      <c r="AP70" s="438"/>
      <c r="AQ70" s="438"/>
      <c r="AR70" s="438"/>
      <c r="AS70" s="438"/>
      <c r="AT70" s="438"/>
      <c r="AU70" s="438"/>
      <c r="AV70" s="438"/>
      <c r="AW70" s="438"/>
      <c r="AX70" s="438"/>
      <c r="AY70" s="438"/>
      <c r="AZ70" s="826"/>
      <c r="BA70" s="439"/>
      <c r="BB70" s="291"/>
      <c r="BC70" s="291"/>
      <c r="BD70" s="291"/>
      <c r="BE70" s="161"/>
    </row>
    <row r="71" spans="1:57">
      <c r="A71" s="161" t="s">
        <v>104</v>
      </c>
      <c r="B71" s="438">
        <v>0.29599999999999999</v>
      </c>
      <c r="C71" s="438">
        <v>0.28399999999999997</v>
      </c>
      <c r="D71" s="438">
        <v>0.28999999999999998</v>
      </c>
      <c r="E71" s="438">
        <v>0.28199999999999997</v>
      </c>
      <c r="F71" s="438">
        <v>0.28100000000000003</v>
      </c>
      <c r="G71" s="438">
        <v>0.26100000000000001</v>
      </c>
      <c r="H71" s="438">
        <v>0.26300000000000001</v>
      </c>
      <c r="I71" s="438">
        <v>0.28000000000000003</v>
      </c>
      <c r="J71" s="438">
        <v>0.33800000000000002</v>
      </c>
      <c r="K71" s="438">
        <v>0.42899999999999999</v>
      </c>
      <c r="L71" s="438">
        <v>0.48899999999999999</v>
      </c>
      <c r="M71" s="438">
        <v>0.48399999999999999</v>
      </c>
      <c r="N71" s="438">
        <v>0.42899999999999999</v>
      </c>
      <c r="O71" s="438">
        <v>0.40500000000000003</v>
      </c>
      <c r="P71" s="438">
        <v>0.41799999999999998</v>
      </c>
      <c r="Q71" s="438">
        <v>0.38500000000000001</v>
      </c>
      <c r="R71" s="438">
        <v>0.40400000000000003</v>
      </c>
      <c r="S71" s="438">
        <v>0.51600000000000001</v>
      </c>
      <c r="T71" s="438">
        <v>0.43099999999999999</v>
      </c>
      <c r="U71" s="438">
        <v>0.441</v>
      </c>
      <c r="V71" s="438">
        <v>0.45600000000000002</v>
      </c>
      <c r="W71" s="438">
        <v>0.46</v>
      </c>
      <c r="X71" s="438">
        <v>0.47</v>
      </c>
      <c r="Y71" s="438">
        <v>0.73099999999999998</v>
      </c>
      <c r="Z71" s="438">
        <v>0.81</v>
      </c>
      <c r="AA71" s="438">
        <v>0.75949999999999995</v>
      </c>
      <c r="AB71" s="438">
        <v>0.72494999999999998</v>
      </c>
      <c r="AC71" s="438">
        <v>0.68210000000000004</v>
      </c>
      <c r="AD71" s="438">
        <v>0.6866000000000001</v>
      </c>
      <c r="AE71" s="438">
        <v>0.71939999999999993</v>
      </c>
      <c r="AF71" s="438">
        <v>0.85365000000000002</v>
      </c>
      <c r="AG71" s="438">
        <v>0.97909999999999997</v>
      </c>
      <c r="AH71" s="438">
        <v>1.03515</v>
      </c>
      <c r="AI71" s="438">
        <v>1.1346000000000001</v>
      </c>
      <c r="AJ71" s="438">
        <v>1.2170999999999998</v>
      </c>
      <c r="AK71" s="438">
        <v>1.0702499999999999</v>
      </c>
      <c r="AL71" s="438">
        <v>1.1386499999999999</v>
      </c>
      <c r="AM71" s="438">
        <v>1.8586499999999999</v>
      </c>
      <c r="AN71" s="438">
        <v>2.45905</v>
      </c>
      <c r="AO71" s="438">
        <v>3.6832000000000003</v>
      </c>
      <c r="AP71" s="438">
        <v>5.2541000000000002</v>
      </c>
      <c r="AQ71" s="438">
        <v>6.1920999999999999</v>
      </c>
      <c r="AR71" s="438">
        <v>7.2408499999999991</v>
      </c>
      <c r="AS71" s="438">
        <v>7.2937499999999993</v>
      </c>
      <c r="AT71" s="438">
        <v>7.514792030082166</v>
      </c>
      <c r="AU71" s="438">
        <v>8.4041982798208963</v>
      </c>
      <c r="AV71" s="438">
        <v>11.050496570098799</v>
      </c>
      <c r="AW71" s="438">
        <v>13.23485</v>
      </c>
      <c r="AX71" s="438">
        <v>16.43805</v>
      </c>
      <c r="AY71" s="438">
        <v>18.289239999999999</v>
      </c>
      <c r="AZ71" s="826">
        <v>21.103322281401308</v>
      </c>
      <c r="BA71" s="439">
        <v>23.701248781760356</v>
      </c>
      <c r="BB71" s="291">
        <v>0.12003650213212569</v>
      </c>
      <c r="BC71" s="291">
        <v>0.14917256625184705</v>
      </c>
      <c r="BD71" s="291">
        <v>1.2782134849679124E-2</v>
      </c>
      <c r="BE71" s="161"/>
    </row>
    <row r="72" spans="1:57">
      <c r="A72" s="161" t="s">
        <v>164</v>
      </c>
      <c r="B72" s="438">
        <v>0</v>
      </c>
      <c r="C72" s="438">
        <v>0</v>
      </c>
      <c r="D72" s="438">
        <v>0</v>
      </c>
      <c r="E72" s="438">
        <v>0</v>
      </c>
      <c r="F72" s="438">
        <v>0</v>
      </c>
      <c r="G72" s="438">
        <v>0</v>
      </c>
      <c r="H72" s="438">
        <v>0</v>
      </c>
      <c r="I72" s="438">
        <v>0</v>
      </c>
      <c r="J72" s="438">
        <v>0</v>
      </c>
      <c r="K72" s="438">
        <v>0</v>
      </c>
      <c r="L72" s="438">
        <v>0</v>
      </c>
      <c r="M72" s="438">
        <v>0</v>
      </c>
      <c r="N72" s="438">
        <v>0</v>
      </c>
      <c r="O72" s="438">
        <v>0</v>
      </c>
      <c r="P72" s="438">
        <v>0</v>
      </c>
      <c r="Q72" s="438">
        <v>0</v>
      </c>
      <c r="R72" s="438">
        <v>0</v>
      </c>
      <c r="S72" s="438">
        <v>0</v>
      </c>
      <c r="T72" s="438">
        <v>0</v>
      </c>
      <c r="U72" s="438">
        <v>0</v>
      </c>
      <c r="V72" s="438">
        <v>0</v>
      </c>
      <c r="W72" s="438">
        <v>0</v>
      </c>
      <c r="X72" s="438">
        <v>0</v>
      </c>
      <c r="Y72" s="438">
        <v>0</v>
      </c>
      <c r="Z72" s="438">
        <v>0</v>
      </c>
      <c r="AA72" s="438">
        <v>0</v>
      </c>
      <c r="AB72" s="438">
        <v>0</v>
      </c>
      <c r="AC72" s="438">
        <v>0</v>
      </c>
      <c r="AD72" s="438">
        <v>0</v>
      </c>
      <c r="AE72" s="438">
        <v>0</v>
      </c>
      <c r="AF72" s="438">
        <v>0</v>
      </c>
      <c r="AG72" s="438">
        <v>0</v>
      </c>
      <c r="AH72" s="438">
        <v>0</v>
      </c>
      <c r="AI72" s="438">
        <v>0</v>
      </c>
      <c r="AJ72" s="438">
        <v>0</v>
      </c>
      <c r="AK72" s="438">
        <v>1.0101010101009982E-3</v>
      </c>
      <c r="AL72" s="438">
        <v>1.0101010101009982E-3</v>
      </c>
      <c r="AM72" s="438">
        <v>2.0202020202019963E-3</v>
      </c>
      <c r="AN72" s="438">
        <v>3.0303030303029943E-3</v>
      </c>
      <c r="AO72" s="438">
        <v>4.0404040404039927E-3</v>
      </c>
      <c r="AP72" s="438">
        <v>6.0606060606059895E-3</v>
      </c>
      <c r="AQ72" s="438">
        <v>1.2121212121211979E-2</v>
      </c>
      <c r="AR72" s="438">
        <v>2.2222222222221959E-2</v>
      </c>
      <c r="AS72" s="438">
        <v>2.2222222222221959E-2</v>
      </c>
      <c r="AT72" s="438">
        <v>3.9020202020201997E-2</v>
      </c>
      <c r="AU72" s="438">
        <v>5.7020202020201999E-2</v>
      </c>
      <c r="AV72" s="438">
        <v>8.0020202020201991E-2</v>
      </c>
      <c r="AW72" s="438">
        <v>0.11002573682025735</v>
      </c>
      <c r="AX72" s="438">
        <v>0.14000000000000001</v>
      </c>
      <c r="AY72" s="438">
        <v>0.14899999999999999</v>
      </c>
      <c r="AZ72" s="826">
        <v>0.18539442231075626</v>
      </c>
      <c r="BA72" s="439">
        <v>0.21428984336614892</v>
      </c>
      <c r="BB72" s="291">
        <v>0.15270108629601875</v>
      </c>
      <c r="BC72" s="291">
        <v>0.40785543195700202</v>
      </c>
      <c r="BD72" s="291">
        <v>1.1556697708395152E-4</v>
      </c>
      <c r="BE72" s="161"/>
    </row>
    <row r="73" spans="1:57">
      <c r="A73" s="161" t="s">
        <v>54</v>
      </c>
      <c r="B73" s="438">
        <v>0</v>
      </c>
      <c r="C73" s="438">
        <v>0</v>
      </c>
      <c r="D73" s="438">
        <v>0</v>
      </c>
      <c r="E73" s="438">
        <v>0</v>
      </c>
      <c r="F73" s="438">
        <v>0</v>
      </c>
      <c r="G73" s="438">
        <v>0</v>
      </c>
      <c r="H73" s="438">
        <v>0</v>
      </c>
      <c r="I73" s="438">
        <v>0</v>
      </c>
      <c r="J73" s="438">
        <v>0</v>
      </c>
      <c r="K73" s="438">
        <v>0</v>
      </c>
      <c r="L73" s="438">
        <v>0</v>
      </c>
      <c r="M73" s="438">
        <v>0</v>
      </c>
      <c r="N73" s="438">
        <v>0</v>
      </c>
      <c r="O73" s="438">
        <v>0</v>
      </c>
      <c r="P73" s="438">
        <v>0</v>
      </c>
      <c r="Q73" s="438">
        <v>0</v>
      </c>
      <c r="R73" s="438">
        <v>0</v>
      </c>
      <c r="S73" s="438">
        <v>0</v>
      </c>
      <c r="T73" s="438">
        <v>0</v>
      </c>
      <c r="U73" s="438">
        <v>0</v>
      </c>
      <c r="V73" s="438">
        <v>0</v>
      </c>
      <c r="W73" s="438">
        <v>0</v>
      </c>
      <c r="X73" s="438">
        <v>0</v>
      </c>
      <c r="Y73" s="438">
        <v>0</v>
      </c>
      <c r="Z73" s="438">
        <v>0</v>
      </c>
      <c r="AA73" s="438">
        <v>6.8020202020202009E-2</v>
      </c>
      <c r="AB73" s="438">
        <v>7.5090909090908986E-2</v>
      </c>
      <c r="AC73" s="438">
        <v>0.24731313131312976</v>
      </c>
      <c r="AD73" s="438">
        <v>0.3331212121212096</v>
      </c>
      <c r="AE73" s="438">
        <v>0.84883838383837928</v>
      </c>
      <c r="AF73" s="438">
        <v>3.6371616161616096</v>
      </c>
      <c r="AG73" s="438">
        <v>1.6359393939393925</v>
      </c>
      <c r="AH73" s="438">
        <v>2.9309797979797958</v>
      </c>
      <c r="AI73" s="438">
        <v>2.8495555555555514</v>
      </c>
      <c r="AJ73" s="438">
        <v>3.0107373737373662</v>
      </c>
      <c r="AK73" s="438">
        <v>3.1488989898989819</v>
      </c>
      <c r="AL73" s="438">
        <v>3.3041919191919096</v>
      </c>
      <c r="AM73" s="438">
        <v>3.4313737373737263</v>
      </c>
      <c r="AN73" s="438">
        <v>3.5969696969696869</v>
      </c>
      <c r="AO73" s="438">
        <v>3.881777777777764</v>
      </c>
      <c r="AP73" s="438">
        <v>7.352060606060582</v>
      </c>
      <c r="AQ73" s="438">
        <v>10.939818181818138</v>
      </c>
      <c r="AR73" s="438">
        <v>15.456292929292879</v>
      </c>
      <c r="AS73" s="438">
        <v>28.117999999999995</v>
      </c>
      <c r="AT73" s="438">
        <v>48.738320000000002</v>
      </c>
      <c r="AU73" s="438">
        <v>70.223230000000001</v>
      </c>
      <c r="AV73" s="438">
        <v>100.648</v>
      </c>
      <c r="AW73" s="438">
        <v>130.05735490000001</v>
      </c>
      <c r="AX73" s="438">
        <v>186.85731520000002</v>
      </c>
      <c r="AY73" s="438">
        <v>224.313585343</v>
      </c>
      <c r="AZ73" s="826">
        <v>284.54517870000006</v>
      </c>
      <c r="BA73" s="439">
        <v>380.60742661063142</v>
      </c>
      <c r="BB73" s="291">
        <v>0.33394463874977931</v>
      </c>
      <c r="BC73" s="291">
        <v>0.44136580718750928</v>
      </c>
      <c r="BD73" s="291">
        <v>0.20526241028575481</v>
      </c>
      <c r="BE73" s="161"/>
    </row>
    <row r="74" spans="1:57">
      <c r="A74" s="161" t="s">
        <v>165</v>
      </c>
      <c r="B74" s="438">
        <v>0</v>
      </c>
      <c r="C74" s="438">
        <v>0</v>
      </c>
      <c r="D74" s="438">
        <v>0</v>
      </c>
      <c r="E74" s="438">
        <v>0</v>
      </c>
      <c r="F74" s="438">
        <v>0</v>
      </c>
      <c r="G74" s="438">
        <v>0</v>
      </c>
      <c r="H74" s="438">
        <v>0</v>
      </c>
      <c r="I74" s="438">
        <v>0</v>
      </c>
      <c r="J74" s="438">
        <v>0</v>
      </c>
      <c r="K74" s="438">
        <v>0</v>
      </c>
      <c r="L74" s="438">
        <v>0</v>
      </c>
      <c r="M74" s="438">
        <v>0</v>
      </c>
      <c r="N74" s="438">
        <v>0</v>
      </c>
      <c r="O74" s="438">
        <v>0</v>
      </c>
      <c r="P74" s="438">
        <v>0</v>
      </c>
      <c r="Q74" s="438">
        <v>0</v>
      </c>
      <c r="R74" s="438">
        <v>0</v>
      </c>
      <c r="S74" s="438">
        <v>0</v>
      </c>
      <c r="T74" s="438">
        <v>0</v>
      </c>
      <c r="U74" s="438">
        <v>0</v>
      </c>
      <c r="V74" s="438">
        <v>0</v>
      </c>
      <c r="W74" s="438">
        <v>0</v>
      </c>
      <c r="X74" s="438">
        <v>0</v>
      </c>
      <c r="Y74" s="438">
        <v>0</v>
      </c>
      <c r="Z74" s="438">
        <v>0</v>
      </c>
      <c r="AA74" s="438">
        <v>0</v>
      </c>
      <c r="AB74" s="438">
        <v>0</v>
      </c>
      <c r="AC74" s="438">
        <v>0</v>
      </c>
      <c r="AD74" s="438">
        <v>0</v>
      </c>
      <c r="AE74" s="438">
        <v>0</v>
      </c>
      <c r="AF74" s="438">
        <v>0</v>
      </c>
      <c r="AG74" s="438">
        <v>0</v>
      </c>
      <c r="AH74" s="438">
        <v>0</v>
      </c>
      <c r="AI74" s="438">
        <v>0</v>
      </c>
      <c r="AJ74" s="438">
        <v>0</v>
      </c>
      <c r="AK74" s="438">
        <v>0</v>
      </c>
      <c r="AL74" s="438">
        <v>0</v>
      </c>
      <c r="AM74" s="438">
        <v>0</v>
      </c>
      <c r="AN74" s="438">
        <v>0</v>
      </c>
      <c r="AO74" s="438">
        <v>0</v>
      </c>
      <c r="AP74" s="438">
        <v>0</v>
      </c>
      <c r="AQ74" s="438">
        <v>6.9399999999999996E-4</v>
      </c>
      <c r="AR74" s="438">
        <v>8.6499999999999999E-4</v>
      </c>
      <c r="AS74" s="438">
        <v>8.0699999999999999E-4</v>
      </c>
      <c r="AT74" s="438">
        <v>1.0989999999999999E-3</v>
      </c>
      <c r="AU74" s="438">
        <v>9.3391000000000002E-2</v>
      </c>
      <c r="AV74" s="438">
        <v>7.9558999999999991E-2</v>
      </c>
      <c r="AW74" s="438">
        <v>9.0906999999999988E-2</v>
      </c>
      <c r="AX74" s="438">
        <v>9.3948000000000004E-2</v>
      </c>
      <c r="AY74" s="438">
        <v>9.8002000000000006E-2</v>
      </c>
      <c r="AZ74" s="826">
        <v>9.7840999999999997E-2</v>
      </c>
      <c r="BA74" s="439">
        <v>9.7734013698630134E-2</v>
      </c>
      <c r="BB74" s="291">
        <v>-3.8227238650776485E-3</v>
      </c>
      <c r="BC74" s="291">
        <v>0</v>
      </c>
      <c r="BD74" s="291">
        <v>5.2708165464161338E-5</v>
      </c>
      <c r="BE74" s="161"/>
    </row>
    <row r="75" spans="1:57">
      <c r="A75" s="161" t="s">
        <v>100</v>
      </c>
      <c r="B75" s="438">
        <v>0</v>
      </c>
      <c r="C75" s="438">
        <v>0</v>
      </c>
      <c r="D75" s="438">
        <v>0</v>
      </c>
      <c r="E75" s="438">
        <v>0</v>
      </c>
      <c r="F75" s="438">
        <v>0</v>
      </c>
      <c r="G75" s="438">
        <v>0</v>
      </c>
      <c r="H75" s="438">
        <v>0</v>
      </c>
      <c r="I75" s="438">
        <v>0</v>
      </c>
      <c r="J75" s="438">
        <v>0</v>
      </c>
      <c r="K75" s="438">
        <v>0</v>
      </c>
      <c r="L75" s="438">
        <v>0</v>
      </c>
      <c r="M75" s="438">
        <v>0</v>
      </c>
      <c r="N75" s="438">
        <v>0</v>
      </c>
      <c r="O75" s="438">
        <v>0</v>
      </c>
      <c r="P75" s="438">
        <v>0</v>
      </c>
      <c r="Q75" s="438">
        <v>0</v>
      </c>
      <c r="R75" s="438">
        <v>0</v>
      </c>
      <c r="S75" s="438">
        <v>0</v>
      </c>
      <c r="T75" s="438">
        <v>0</v>
      </c>
      <c r="U75" s="438">
        <v>0</v>
      </c>
      <c r="V75" s="438">
        <v>0</v>
      </c>
      <c r="W75" s="438">
        <v>0</v>
      </c>
      <c r="X75" s="438">
        <v>0</v>
      </c>
      <c r="Y75" s="438">
        <v>0</v>
      </c>
      <c r="Z75" s="438">
        <v>0</v>
      </c>
      <c r="AA75" s="438">
        <v>6.7889366639366261E-2</v>
      </c>
      <c r="AB75" s="438">
        <v>0.2079813213213213</v>
      </c>
      <c r="AC75" s="438">
        <v>0.20786189189189186</v>
      </c>
      <c r="AD75" s="438">
        <v>0.34681954954954941</v>
      </c>
      <c r="AE75" s="438">
        <v>0.57156528528528527</v>
      </c>
      <c r="AF75" s="438">
        <v>1.0612751460551459</v>
      </c>
      <c r="AG75" s="438">
        <v>1.6405892547092544</v>
      </c>
      <c r="AH75" s="438">
        <v>1.9757272727272723</v>
      </c>
      <c r="AI75" s="438">
        <v>2.3775883838383836</v>
      </c>
      <c r="AJ75" s="438">
        <v>3.1381394348894345</v>
      </c>
      <c r="AK75" s="438">
        <v>3.2751495358995357</v>
      </c>
      <c r="AL75" s="438">
        <v>4.1652610360360356</v>
      </c>
      <c r="AM75" s="438">
        <v>4.2380319888069886</v>
      </c>
      <c r="AN75" s="438">
        <v>5.3331811807261804</v>
      </c>
      <c r="AO75" s="438">
        <v>8.5579749563199563</v>
      </c>
      <c r="AP75" s="438">
        <v>10.044318229593229</v>
      </c>
      <c r="AQ75" s="438">
        <v>14.608958619983619</v>
      </c>
      <c r="AR75" s="438">
        <v>17.651189851214852</v>
      </c>
      <c r="AS75" s="438">
        <v>21.100531784056781</v>
      </c>
      <c r="AT75" s="438">
        <v>27.943895147420147</v>
      </c>
      <c r="AU75" s="438">
        <v>31.691312499999999</v>
      </c>
      <c r="AV75" s="438">
        <v>39.026015000000001</v>
      </c>
      <c r="AW75" s="438">
        <v>45.86202695547945</v>
      </c>
      <c r="AX75" s="438">
        <v>51.217230969748854</v>
      </c>
      <c r="AY75" s="438">
        <v>52.847869529147985</v>
      </c>
      <c r="AZ75" s="826">
        <v>56.188745000000004</v>
      </c>
      <c r="BA75" s="439">
        <v>72.770459345099653</v>
      </c>
      <c r="BB75" s="291">
        <v>0.29156885339664362</v>
      </c>
      <c r="BC75" s="291">
        <v>0.18788086575324114</v>
      </c>
      <c r="BD75" s="291">
        <v>3.9245266483088265E-2</v>
      </c>
      <c r="BE75" s="161"/>
    </row>
    <row r="76" spans="1:57">
      <c r="A76" s="161" t="s">
        <v>105</v>
      </c>
      <c r="B76" s="438">
        <v>0</v>
      </c>
      <c r="C76" s="438">
        <v>0</v>
      </c>
      <c r="D76" s="438">
        <v>0</v>
      </c>
      <c r="E76" s="438">
        <v>0</v>
      </c>
      <c r="F76" s="438">
        <v>0</v>
      </c>
      <c r="G76" s="438">
        <v>0</v>
      </c>
      <c r="H76" s="438">
        <v>0</v>
      </c>
      <c r="I76" s="438">
        <v>0</v>
      </c>
      <c r="J76" s="438">
        <v>0</v>
      </c>
      <c r="K76" s="438">
        <v>0</v>
      </c>
      <c r="L76" s="438">
        <v>0</v>
      </c>
      <c r="M76" s="438">
        <v>0</v>
      </c>
      <c r="N76" s="438">
        <v>0</v>
      </c>
      <c r="O76" s="438">
        <v>0</v>
      </c>
      <c r="P76" s="438">
        <v>0</v>
      </c>
      <c r="Q76" s="438">
        <v>0</v>
      </c>
      <c r="R76" s="438">
        <v>0</v>
      </c>
      <c r="S76" s="438">
        <v>0</v>
      </c>
      <c r="T76" s="438">
        <v>0</v>
      </c>
      <c r="U76" s="438">
        <v>0</v>
      </c>
      <c r="V76" s="438">
        <v>0</v>
      </c>
      <c r="W76" s="438">
        <v>0</v>
      </c>
      <c r="X76" s="438">
        <v>0</v>
      </c>
      <c r="Y76" s="438">
        <v>0</v>
      </c>
      <c r="Z76" s="438">
        <v>0</v>
      </c>
      <c r="AA76" s="438">
        <v>1.1292631578947432</v>
      </c>
      <c r="AB76" s="438">
        <v>1.0534736842105357</v>
      </c>
      <c r="AC76" s="438">
        <v>1.0882105263157948</v>
      </c>
      <c r="AD76" s="438">
        <v>1.0945263157894796</v>
      </c>
      <c r="AE76" s="438">
        <v>1.6053526315789579</v>
      </c>
      <c r="AF76" s="438">
        <v>2.2155263157894893</v>
      </c>
      <c r="AG76" s="438">
        <v>2.3450000000000149</v>
      </c>
      <c r="AH76" s="438">
        <v>2.7702631578947563</v>
      </c>
      <c r="AI76" s="438">
        <v>3.8439473684210794</v>
      </c>
      <c r="AJ76" s="438">
        <v>3.8986842105263442</v>
      </c>
      <c r="AK76" s="438">
        <v>4.875</v>
      </c>
      <c r="AL76" s="438">
        <v>6.0389999999999997</v>
      </c>
      <c r="AM76" s="438">
        <v>6.2490000000000006</v>
      </c>
      <c r="AN76" s="438">
        <v>6.3089999999999993</v>
      </c>
      <c r="AO76" s="438">
        <v>6.6759999999999993</v>
      </c>
      <c r="AP76" s="438">
        <v>6.6260000000000003</v>
      </c>
      <c r="AQ76" s="438">
        <v>6.6903500000000005</v>
      </c>
      <c r="AR76" s="438">
        <v>7.0570199999999996</v>
      </c>
      <c r="AS76" s="438">
        <v>8.3566399999999987</v>
      </c>
      <c r="AT76" s="438">
        <v>9.3617699999999999</v>
      </c>
      <c r="AU76" s="438">
        <v>9.4561659999999996</v>
      </c>
      <c r="AV76" s="438">
        <v>9.57789</v>
      </c>
      <c r="AW76" s="438">
        <v>9.6780499999999989</v>
      </c>
      <c r="AX76" s="438">
        <v>9.6686700000000005</v>
      </c>
      <c r="AY76" s="438">
        <v>10.272694999999999</v>
      </c>
      <c r="AZ76" s="826">
        <v>10.523429999999999</v>
      </c>
      <c r="BA76" s="439">
        <v>11.303093385608499</v>
      </c>
      <c r="BB76" s="291">
        <v>7.1153665372921449E-2</v>
      </c>
      <c r="BC76" s="291">
        <v>4.7346989001014972E-2</v>
      </c>
      <c r="BD76" s="291">
        <v>6.0957827667101191E-3</v>
      </c>
      <c r="BE76" s="161"/>
    </row>
    <row r="77" spans="1:57">
      <c r="A77" s="161" t="s">
        <v>166</v>
      </c>
      <c r="B77" s="438">
        <v>0</v>
      </c>
      <c r="C77" s="438">
        <v>0</v>
      </c>
      <c r="D77" s="438">
        <v>0</v>
      </c>
      <c r="E77" s="438">
        <v>0</v>
      </c>
      <c r="F77" s="438">
        <v>0</v>
      </c>
      <c r="G77" s="438">
        <v>0.242704</v>
      </c>
      <c r="H77" s="438">
        <v>0.23561099999999999</v>
      </c>
      <c r="I77" s="438">
        <v>0.24859100000000001</v>
      </c>
      <c r="J77" s="438">
        <v>0.253998</v>
      </c>
      <c r="K77" s="438">
        <v>0.30754700000000001</v>
      </c>
      <c r="L77" s="438">
        <v>0.37850699999999998</v>
      </c>
      <c r="M77" s="438">
        <v>0.36755300000000002</v>
      </c>
      <c r="N77" s="438">
        <v>0.53377399999999997</v>
      </c>
      <c r="O77" s="438">
        <v>0.82764400000000005</v>
      </c>
      <c r="P77" s="438">
        <v>1.0997319999999999</v>
      </c>
      <c r="Q77" s="438">
        <v>1.09144</v>
      </c>
      <c r="R77" s="438">
        <v>1.1365270000000001</v>
      </c>
      <c r="S77" s="438">
        <v>9.8707670000000007</v>
      </c>
      <c r="T77" s="438">
        <v>11.030232999999999</v>
      </c>
      <c r="U77" s="438">
        <v>12.119022999999999</v>
      </c>
      <c r="V77" s="438">
        <v>12.699479</v>
      </c>
      <c r="W77" s="438">
        <v>13.803359</v>
      </c>
      <c r="X77" s="438">
        <v>14.792468</v>
      </c>
      <c r="Y77" s="438">
        <v>15.986553000000001</v>
      </c>
      <c r="Z77" s="438">
        <v>17.046979</v>
      </c>
      <c r="AA77" s="438">
        <v>11.341125999999999</v>
      </c>
      <c r="AB77" s="438">
        <v>11.651857</v>
      </c>
      <c r="AC77" s="438">
        <v>11.860617</v>
      </c>
      <c r="AD77" s="438">
        <v>11.582831595959597</v>
      </c>
      <c r="AE77" s="438">
        <v>13.502493595959596</v>
      </c>
      <c r="AF77" s="438">
        <v>14.335605595959596</v>
      </c>
      <c r="AG77" s="438">
        <v>15.304106191919193</v>
      </c>
      <c r="AH77" s="438">
        <v>16.534889441850005</v>
      </c>
      <c r="AI77" s="438">
        <v>16.322945957070708</v>
      </c>
      <c r="AJ77" s="438">
        <v>16.741198636363638</v>
      </c>
      <c r="AK77" s="438">
        <v>16.564143719178084</v>
      </c>
      <c r="AL77" s="438">
        <v>16.78047921917808</v>
      </c>
      <c r="AM77" s="438">
        <v>18.04693</v>
      </c>
      <c r="AN77" s="438">
        <v>19.662420000000001</v>
      </c>
      <c r="AO77" s="438">
        <v>20.765078123287669</v>
      </c>
      <c r="AP77" s="438">
        <v>25.22608837328767</v>
      </c>
      <c r="AQ77" s="438">
        <v>25.658629999999995</v>
      </c>
      <c r="AR77" s="438">
        <v>27.250467499999999</v>
      </c>
      <c r="AS77" s="438">
        <v>26.831971256849314</v>
      </c>
      <c r="AT77" s="438">
        <v>26.798565805849314</v>
      </c>
      <c r="AU77" s="438">
        <v>29.734190812999998</v>
      </c>
      <c r="AV77" s="438">
        <v>31.003384999999994</v>
      </c>
      <c r="AW77" s="438">
        <v>34.22930126369863</v>
      </c>
      <c r="AX77" s="438">
        <v>41.218652051398628</v>
      </c>
      <c r="AY77" s="438">
        <v>52.189818614250001</v>
      </c>
      <c r="AZ77" s="826">
        <v>65.496725265809999</v>
      </c>
      <c r="BA77" s="439">
        <v>83.191542043401881</v>
      </c>
      <c r="BB77" s="291">
        <v>0.26669298978691947</v>
      </c>
      <c r="BC77" s="291">
        <v>0.10011216562169967</v>
      </c>
      <c r="BD77" s="291">
        <v>4.4865378974032873E-2</v>
      </c>
      <c r="BE77" s="161"/>
    </row>
    <row r="78" spans="1:57">
      <c r="A78" s="161" t="s">
        <v>106</v>
      </c>
      <c r="B78" s="438">
        <v>0</v>
      </c>
      <c r="C78" s="438">
        <v>0</v>
      </c>
      <c r="D78" s="438">
        <v>0</v>
      </c>
      <c r="E78" s="438">
        <v>0</v>
      </c>
      <c r="F78" s="438">
        <v>0</v>
      </c>
      <c r="G78" s="438">
        <v>0</v>
      </c>
      <c r="H78" s="438">
        <v>0</v>
      </c>
      <c r="I78" s="438">
        <v>0</v>
      </c>
      <c r="J78" s="438">
        <v>0</v>
      </c>
      <c r="K78" s="438">
        <v>0</v>
      </c>
      <c r="L78" s="438">
        <v>0</v>
      </c>
      <c r="M78" s="438">
        <v>0</v>
      </c>
      <c r="N78" s="438">
        <v>0</v>
      </c>
      <c r="O78" s="438">
        <v>0</v>
      </c>
      <c r="P78" s="438">
        <v>0</v>
      </c>
      <c r="Q78" s="438">
        <v>0</v>
      </c>
      <c r="R78" s="438">
        <v>0</v>
      </c>
      <c r="S78" s="438">
        <v>0</v>
      </c>
      <c r="T78" s="438">
        <v>0</v>
      </c>
      <c r="U78" s="438">
        <v>0</v>
      </c>
      <c r="V78" s="438">
        <v>0</v>
      </c>
      <c r="W78" s="438">
        <v>0</v>
      </c>
      <c r="X78" s="438">
        <v>0</v>
      </c>
      <c r="Y78" s="438">
        <v>0</v>
      </c>
      <c r="Z78" s="438">
        <v>0</v>
      </c>
      <c r="AA78" s="438">
        <v>0</v>
      </c>
      <c r="AB78" s="438">
        <v>0</v>
      </c>
      <c r="AC78" s="438">
        <v>0</v>
      </c>
      <c r="AD78" s="438">
        <v>0</v>
      </c>
      <c r="AE78" s="438">
        <v>0</v>
      </c>
      <c r="AF78" s="438">
        <v>0</v>
      </c>
      <c r="AG78" s="438">
        <v>0</v>
      </c>
      <c r="AH78" s="438">
        <v>0</v>
      </c>
      <c r="AI78" s="438">
        <v>0</v>
      </c>
      <c r="AJ78" s="438">
        <v>0</v>
      </c>
      <c r="AK78" s="438">
        <v>0</v>
      </c>
      <c r="AL78" s="438">
        <v>0</v>
      </c>
      <c r="AM78" s="438">
        <v>0</v>
      </c>
      <c r="AN78" s="438">
        <v>0</v>
      </c>
      <c r="AO78" s="438">
        <v>0</v>
      </c>
      <c r="AP78" s="438">
        <v>0</v>
      </c>
      <c r="AQ78" s="438">
        <v>0</v>
      </c>
      <c r="AR78" s="438">
        <v>1.0101010101009983E-5</v>
      </c>
      <c r="AS78" s="438">
        <v>1.0101010101009983E-5</v>
      </c>
      <c r="AT78" s="438">
        <v>1.5442206273259012</v>
      </c>
      <c r="AU78" s="438">
        <v>1.3515890483785336</v>
      </c>
      <c r="AV78" s="438">
        <v>1.5375450010101011</v>
      </c>
      <c r="AW78" s="438">
        <v>1.5486623999999998</v>
      </c>
      <c r="AX78" s="438">
        <v>1.2445899999999999</v>
      </c>
      <c r="AY78" s="438">
        <v>1.1448</v>
      </c>
      <c r="AZ78" s="826">
        <v>1.2196372205438069</v>
      </c>
      <c r="BA78" s="439">
        <v>1.4865543035160396</v>
      </c>
      <c r="BB78" s="291">
        <v>0.21551938130826565</v>
      </c>
      <c r="BC78" s="291">
        <v>0</v>
      </c>
      <c r="BD78" s="291">
        <v>8.0170195857087528E-4</v>
      </c>
      <c r="BE78" s="161"/>
    </row>
    <row r="79" spans="1:57">
      <c r="A79" s="161" t="s">
        <v>167</v>
      </c>
      <c r="B79" s="438">
        <v>1.3480000000000001</v>
      </c>
      <c r="C79" s="438">
        <v>1.359</v>
      </c>
      <c r="D79" s="438">
        <v>1.1339999999999999</v>
      </c>
      <c r="E79" s="438">
        <v>1.2949999999999999</v>
      </c>
      <c r="F79" s="438">
        <v>1.327</v>
      </c>
      <c r="G79" s="438">
        <v>1.2729999999999999</v>
      </c>
      <c r="H79" s="438">
        <v>1.256</v>
      </c>
      <c r="I79" s="438">
        <v>1.2569999999999999</v>
      </c>
      <c r="J79" s="438">
        <v>1.2430000000000001</v>
      </c>
      <c r="K79" s="438">
        <v>1.7597221052631717</v>
      </c>
      <c r="L79" s="438">
        <v>1.7868273684210632</v>
      </c>
      <c r="M79" s="438">
        <v>1.7355115789473827</v>
      </c>
      <c r="N79" s="438">
        <v>1.6586694736842242</v>
      </c>
      <c r="O79" s="438">
        <v>1.6818273684210649</v>
      </c>
      <c r="P79" s="438">
        <v>1.5582484210526439</v>
      </c>
      <c r="Q79" s="438">
        <v>1.652143157894749</v>
      </c>
      <c r="R79" s="438">
        <v>1.6192484210526428</v>
      </c>
      <c r="S79" s="438">
        <v>1.6489852631579076</v>
      </c>
      <c r="T79" s="438">
        <v>1.6670484210526435</v>
      </c>
      <c r="U79" s="438">
        <v>1.8190957894736965</v>
      </c>
      <c r="V79" s="438">
        <v>1.6908718152093771</v>
      </c>
      <c r="W79" s="438">
        <v>1.7636987111064353</v>
      </c>
      <c r="X79" s="438">
        <v>1.7585647368421149</v>
      </c>
      <c r="Y79" s="438">
        <v>1.7679473684210665</v>
      </c>
      <c r="Z79" s="438">
        <v>2.2609157894736986</v>
      </c>
      <c r="AA79" s="438">
        <v>2.6085368421052828</v>
      </c>
      <c r="AB79" s="438">
        <v>2.7851684210526524</v>
      </c>
      <c r="AC79" s="438">
        <v>2.7617961722488249</v>
      </c>
      <c r="AD79" s="438">
        <v>2.8841963849016681</v>
      </c>
      <c r="AE79" s="438">
        <v>2.7376416799574894</v>
      </c>
      <c r="AF79" s="438">
        <v>2.6826405104346658</v>
      </c>
      <c r="AG79" s="438">
        <v>2.6338228795175223</v>
      </c>
      <c r="AH79" s="438">
        <v>2.7309777660818888</v>
      </c>
      <c r="AI79" s="438">
        <v>3.1075268548644535</v>
      </c>
      <c r="AJ79" s="438">
        <v>3.3480581924508455</v>
      </c>
      <c r="AK79" s="438">
        <v>3.599582817650206</v>
      </c>
      <c r="AL79" s="438">
        <v>3.4439457735247427</v>
      </c>
      <c r="AM79" s="438">
        <v>3.4347720932801922</v>
      </c>
      <c r="AN79" s="438">
        <v>3.2988335689989192</v>
      </c>
      <c r="AO79" s="438">
        <v>3.6110448864393065</v>
      </c>
      <c r="AP79" s="438">
        <v>4.1877540741600372</v>
      </c>
      <c r="AQ79" s="438">
        <v>4.5263028274269157</v>
      </c>
      <c r="AR79" s="438">
        <v>5.0428624871852765</v>
      </c>
      <c r="AS79" s="438">
        <v>5.8187612855928332</v>
      </c>
      <c r="AT79" s="438">
        <v>6.8998860390409593</v>
      </c>
      <c r="AU79" s="438">
        <v>8.0609244892951288</v>
      </c>
      <c r="AV79" s="438">
        <v>8.6514716930813425</v>
      </c>
      <c r="AW79" s="438">
        <v>8.9099330075594114</v>
      </c>
      <c r="AX79" s="438">
        <v>9.0468362740388617</v>
      </c>
      <c r="AY79" s="438">
        <v>10.082957321364933</v>
      </c>
      <c r="AZ79" s="826">
        <v>10.820714749803313</v>
      </c>
      <c r="BA79" s="439">
        <v>10.824280566348092</v>
      </c>
      <c r="BB79" s="291">
        <v>-2.4036046715161241E-3</v>
      </c>
      <c r="BC79" s="291">
        <v>9.9581635361822185E-2</v>
      </c>
      <c r="BD79" s="291">
        <v>5.8375579752699752E-3</v>
      </c>
      <c r="BE79" s="161"/>
    </row>
    <row r="80" spans="1:57">
      <c r="A80" s="161" t="s">
        <v>168</v>
      </c>
      <c r="B80" s="438">
        <v>0</v>
      </c>
      <c r="C80" s="438">
        <v>0</v>
      </c>
      <c r="D80" s="438">
        <v>0</v>
      </c>
      <c r="E80" s="438">
        <v>0</v>
      </c>
      <c r="F80" s="438">
        <v>0</v>
      </c>
      <c r="G80" s="438">
        <v>0</v>
      </c>
      <c r="H80" s="438">
        <v>0</v>
      </c>
      <c r="I80" s="438">
        <v>0</v>
      </c>
      <c r="J80" s="438">
        <v>0</v>
      </c>
      <c r="K80" s="438">
        <v>0</v>
      </c>
      <c r="L80" s="438">
        <v>0</v>
      </c>
      <c r="M80" s="438">
        <v>0</v>
      </c>
      <c r="N80" s="438">
        <v>0</v>
      </c>
      <c r="O80" s="438">
        <v>0</v>
      </c>
      <c r="P80" s="438">
        <v>0</v>
      </c>
      <c r="Q80" s="438">
        <v>0</v>
      </c>
      <c r="R80" s="438">
        <v>0</v>
      </c>
      <c r="S80" s="438">
        <v>0</v>
      </c>
      <c r="T80" s="438">
        <v>0</v>
      </c>
      <c r="U80" s="438">
        <v>0</v>
      </c>
      <c r="V80" s="438">
        <v>0</v>
      </c>
      <c r="W80" s="438">
        <v>0</v>
      </c>
      <c r="X80" s="438">
        <v>0</v>
      </c>
      <c r="Y80" s="438">
        <v>0</v>
      </c>
      <c r="Z80" s="438">
        <v>0</v>
      </c>
      <c r="AA80" s="438">
        <v>0</v>
      </c>
      <c r="AB80" s="438">
        <v>0</v>
      </c>
      <c r="AC80" s="438">
        <v>0</v>
      </c>
      <c r="AD80" s="438">
        <v>0</v>
      </c>
      <c r="AE80" s="438">
        <v>0</v>
      </c>
      <c r="AF80" s="438">
        <v>0</v>
      </c>
      <c r="AG80" s="438">
        <v>0</v>
      </c>
      <c r="AH80" s="438">
        <v>0</v>
      </c>
      <c r="AI80" s="438">
        <v>0</v>
      </c>
      <c r="AJ80" s="438">
        <v>0</v>
      </c>
      <c r="AK80" s="438">
        <v>0</v>
      </c>
      <c r="AL80" s="438">
        <v>0</v>
      </c>
      <c r="AM80" s="438">
        <v>0</v>
      </c>
      <c r="AN80" s="438">
        <v>0</v>
      </c>
      <c r="AO80" s="438">
        <v>0</v>
      </c>
      <c r="AP80" s="438">
        <v>0</v>
      </c>
      <c r="AQ80" s="438">
        <v>0</v>
      </c>
      <c r="AR80" s="438">
        <v>0</v>
      </c>
      <c r="AS80" s="438">
        <v>0</v>
      </c>
      <c r="AT80" s="438">
        <v>0</v>
      </c>
      <c r="AU80" s="438">
        <v>7.5374999999999999E-3</v>
      </c>
      <c r="AV80" s="438">
        <v>2.8249999999999997E-2</v>
      </c>
      <c r="AW80" s="438">
        <v>5.9936643835616435E-2</v>
      </c>
      <c r="AX80" s="438">
        <v>0.274065</v>
      </c>
      <c r="AY80" s="438">
        <v>0.82779750000000007</v>
      </c>
      <c r="AZ80" s="826">
        <v>1.3260653729281768</v>
      </c>
      <c r="BA80" s="439">
        <v>1.9547514583561645</v>
      </c>
      <c r="BB80" s="291">
        <v>0.47007127037215435</v>
      </c>
      <c r="BC80" s="291">
        <v>0</v>
      </c>
      <c r="BD80" s="291">
        <v>1.0542016991756016E-3</v>
      </c>
      <c r="BE80" s="161"/>
    </row>
    <row r="81" spans="1:57">
      <c r="A81" s="161" t="s">
        <v>169</v>
      </c>
      <c r="B81" s="438">
        <v>0</v>
      </c>
      <c r="C81" s="438">
        <v>0</v>
      </c>
      <c r="D81" s="438">
        <v>0</v>
      </c>
      <c r="E81" s="438">
        <v>0</v>
      </c>
      <c r="F81" s="438">
        <v>0</v>
      </c>
      <c r="G81" s="438">
        <v>0</v>
      </c>
      <c r="H81" s="438">
        <v>0</v>
      </c>
      <c r="I81" s="438">
        <v>0</v>
      </c>
      <c r="J81" s="438">
        <v>0</v>
      </c>
      <c r="K81" s="438">
        <v>0</v>
      </c>
      <c r="L81" s="438">
        <v>0</v>
      </c>
      <c r="M81" s="438">
        <v>0</v>
      </c>
      <c r="N81" s="438">
        <v>1E-3</v>
      </c>
      <c r="O81" s="438">
        <v>3.0000000000000001E-3</v>
      </c>
      <c r="P81" s="438">
        <v>0.63694000000000006</v>
      </c>
      <c r="Q81" s="438">
        <v>2.0448499999999998</v>
      </c>
      <c r="R81" s="438">
        <v>3.9121899999999998</v>
      </c>
      <c r="S81" s="438">
        <v>3.9078599999999999</v>
      </c>
      <c r="T81" s="438">
        <v>4.9349799999999995</v>
      </c>
      <c r="U81" s="438">
        <v>5.35846</v>
      </c>
      <c r="V81" s="438">
        <v>5.9421800000000005</v>
      </c>
      <c r="W81" s="438">
        <v>5.5732999999999997</v>
      </c>
      <c r="X81" s="438">
        <v>4.8959700000000002</v>
      </c>
      <c r="Y81" s="438">
        <v>5.2229099999999997</v>
      </c>
      <c r="Z81" s="438">
        <v>5.7016599999999995</v>
      </c>
      <c r="AA81" s="438">
        <v>5.8957600000000001</v>
      </c>
      <c r="AB81" s="438">
        <v>5.7599799999999997</v>
      </c>
      <c r="AC81" s="438">
        <v>5.6968000000000005</v>
      </c>
      <c r="AD81" s="438">
        <v>5.6672500000000001</v>
      </c>
      <c r="AE81" s="438">
        <v>6.3196899999999996</v>
      </c>
      <c r="AF81" s="438">
        <v>6.1345200000000002</v>
      </c>
      <c r="AG81" s="438">
        <v>6.5387299999999993</v>
      </c>
      <c r="AH81" s="438">
        <v>7.4308800000000002</v>
      </c>
      <c r="AI81" s="438">
        <v>8.9516100000000005</v>
      </c>
      <c r="AJ81" s="438">
        <v>10.576690000000001</v>
      </c>
      <c r="AK81" s="438">
        <v>11.317110000000001</v>
      </c>
      <c r="AL81" s="438">
        <v>10.381030000000001</v>
      </c>
      <c r="AM81" s="438">
        <v>10.242493</v>
      </c>
      <c r="AN81" s="438">
        <v>9.8224440000000008</v>
      </c>
      <c r="AO81" s="438">
        <v>10.281549999999999</v>
      </c>
      <c r="AP81" s="438">
        <v>9.9214199999999995</v>
      </c>
      <c r="AQ81" s="438">
        <v>10.519890000000002</v>
      </c>
      <c r="AR81" s="438">
        <v>10.273839000000001</v>
      </c>
      <c r="AS81" s="438">
        <v>10.78547</v>
      </c>
      <c r="AT81" s="438">
        <v>10.403236999999999</v>
      </c>
      <c r="AU81" s="438">
        <v>10.019393001583333</v>
      </c>
      <c r="AV81" s="438">
        <v>10.147019367045896</v>
      </c>
      <c r="AW81" s="438">
        <v>10.509468</v>
      </c>
      <c r="AX81" s="438">
        <v>9.8836399999999998</v>
      </c>
      <c r="AY81" s="438">
        <v>10.672381000000001</v>
      </c>
      <c r="AZ81" s="826">
        <v>12.298098</v>
      </c>
      <c r="BA81" s="439">
        <v>13.657827064102195</v>
      </c>
      <c r="BB81" s="291">
        <v>0.10752984703113744</v>
      </c>
      <c r="BC81" s="291">
        <v>2.1707100217327913E-2</v>
      </c>
      <c r="BD81" s="291">
        <v>7.3656957443229334E-3</v>
      </c>
      <c r="BE81" s="161"/>
    </row>
    <row r="82" spans="1:57">
      <c r="A82" s="161" t="s">
        <v>170</v>
      </c>
      <c r="B82" s="438">
        <v>0</v>
      </c>
      <c r="C82" s="438">
        <v>0</v>
      </c>
      <c r="D82" s="438">
        <v>0</v>
      </c>
      <c r="E82" s="438">
        <v>0</v>
      </c>
      <c r="F82" s="438">
        <v>0</v>
      </c>
      <c r="G82" s="438">
        <v>0</v>
      </c>
      <c r="H82" s="438">
        <v>0</v>
      </c>
      <c r="I82" s="438">
        <v>0</v>
      </c>
      <c r="J82" s="438">
        <v>0</v>
      </c>
      <c r="K82" s="438">
        <v>0</v>
      </c>
      <c r="L82" s="438">
        <v>0</v>
      </c>
      <c r="M82" s="438">
        <v>0</v>
      </c>
      <c r="N82" s="438">
        <v>0</v>
      </c>
      <c r="O82" s="438">
        <v>0</v>
      </c>
      <c r="P82" s="438">
        <v>0</v>
      </c>
      <c r="Q82" s="438">
        <v>0</v>
      </c>
      <c r="R82" s="438">
        <v>0</v>
      </c>
      <c r="S82" s="438">
        <v>0</v>
      </c>
      <c r="T82" s="438">
        <v>0</v>
      </c>
      <c r="U82" s="438">
        <v>0</v>
      </c>
      <c r="V82" s="438">
        <v>0</v>
      </c>
      <c r="W82" s="438">
        <v>8.5000000000000006E-2</v>
      </c>
      <c r="X82" s="438">
        <v>8.5000000000000006E-2</v>
      </c>
      <c r="Y82" s="438">
        <v>8.5000000000000006E-2</v>
      </c>
      <c r="Z82" s="438">
        <v>8.5000000000000006E-2</v>
      </c>
      <c r="AA82" s="438">
        <v>8.5000000000000006E-2</v>
      </c>
      <c r="AB82" s="438">
        <v>0.245</v>
      </c>
      <c r="AC82" s="438">
        <v>0.245</v>
      </c>
      <c r="AD82" s="438">
        <v>0.245</v>
      </c>
      <c r="AE82" s="438">
        <v>0.245</v>
      </c>
      <c r="AF82" s="438">
        <v>0.245</v>
      </c>
      <c r="AG82" s="438">
        <v>0.245</v>
      </c>
      <c r="AH82" s="438">
        <v>0.245</v>
      </c>
      <c r="AI82" s="438">
        <v>0.245</v>
      </c>
      <c r="AJ82" s="438">
        <v>0.245</v>
      </c>
      <c r="AK82" s="438">
        <v>0.245</v>
      </c>
      <c r="AL82" s="438">
        <v>0.47299999999999998</v>
      </c>
      <c r="AM82" s="438">
        <v>0.47299999999999998</v>
      </c>
      <c r="AN82" s="438">
        <v>0.495</v>
      </c>
      <c r="AO82" s="438">
        <v>0.47899999999999998</v>
      </c>
      <c r="AP82" s="438">
        <v>0.47799999999999998</v>
      </c>
      <c r="AQ82" s="438">
        <v>0.47699999999999998</v>
      </c>
      <c r="AR82" s="438">
        <v>0.48699999999999999</v>
      </c>
      <c r="AS82" s="438">
        <v>0.52400000000000002</v>
      </c>
      <c r="AT82" s="438">
        <v>0.5333121532606</v>
      </c>
      <c r="AU82" s="438">
        <v>0.5902692858302</v>
      </c>
      <c r="AV82" s="438">
        <v>0.60854432523839996</v>
      </c>
      <c r="AW82" s="438">
        <v>0.63410405688399996</v>
      </c>
      <c r="AX82" s="438">
        <v>0.73942049059100001</v>
      </c>
      <c r="AY82" s="438">
        <v>0.81254730950660004</v>
      </c>
      <c r="AZ82" s="826">
        <v>0.87356843047047039</v>
      </c>
      <c r="BA82" s="439">
        <v>1.005522196981903</v>
      </c>
      <c r="BB82" s="291">
        <v>0.14790648745719048</v>
      </c>
      <c r="BC82" s="291">
        <v>6.215256793412971E-2</v>
      </c>
      <c r="BD82" s="291">
        <v>5.4228030069281832E-4</v>
      </c>
      <c r="BE82" s="161"/>
    </row>
    <row r="83" spans="1:57">
      <c r="A83" s="161" t="s">
        <v>171</v>
      </c>
      <c r="B83" s="438">
        <v>0</v>
      </c>
      <c r="C83" s="438">
        <v>0</v>
      </c>
      <c r="D83" s="438">
        <v>0</v>
      </c>
      <c r="E83" s="438">
        <v>0</v>
      </c>
      <c r="F83" s="438">
        <v>0</v>
      </c>
      <c r="G83" s="438">
        <v>0</v>
      </c>
      <c r="H83" s="438">
        <v>0</v>
      </c>
      <c r="I83" s="438">
        <v>0</v>
      </c>
      <c r="J83" s="438">
        <v>0</v>
      </c>
      <c r="K83" s="438">
        <v>0</v>
      </c>
      <c r="L83" s="438">
        <v>0</v>
      </c>
      <c r="M83" s="438">
        <v>0</v>
      </c>
      <c r="N83" s="438">
        <v>0</v>
      </c>
      <c r="O83" s="438">
        <v>0</v>
      </c>
      <c r="P83" s="438">
        <v>0</v>
      </c>
      <c r="Q83" s="438">
        <v>0</v>
      </c>
      <c r="R83" s="438">
        <v>0</v>
      </c>
      <c r="S83" s="438">
        <v>0</v>
      </c>
      <c r="T83" s="438">
        <v>0</v>
      </c>
      <c r="U83" s="438">
        <v>0</v>
      </c>
      <c r="V83" s="438">
        <v>0</v>
      </c>
      <c r="W83" s="438">
        <v>0</v>
      </c>
      <c r="X83" s="438">
        <v>0</v>
      </c>
      <c r="Y83" s="438">
        <v>0</v>
      </c>
      <c r="Z83" s="438">
        <v>0</v>
      </c>
      <c r="AA83" s="438">
        <v>0</v>
      </c>
      <c r="AB83" s="438">
        <v>2.0202020202019963E-3</v>
      </c>
      <c r="AC83" s="438">
        <v>2.0202020202019963E-3</v>
      </c>
      <c r="AD83" s="438">
        <v>2.0202020202019963E-3</v>
      </c>
      <c r="AE83" s="438">
        <v>6.8686868686867871E-3</v>
      </c>
      <c r="AF83" s="438">
        <v>0.25398989898989893</v>
      </c>
      <c r="AG83" s="438">
        <v>0.40698989898989896</v>
      </c>
      <c r="AH83" s="438">
        <v>8.3959595959595887E-2</v>
      </c>
      <c r="AI83" s="438">
        <v>6.5676767676767583E-2</v>
      </c>
      <c r="AJ83" s="438">
        <v>0.10735353535353512</v>
      </c>
      <c r="AK83" s="438">
        <v>0.10021212121212096</v>
      </c>
      <c r="AL83" s="438">
        <v>0.10618181818181796</v>
      </c>
      <c r="AM83" s="438">
        <v>0.20021212121212095</v>
      </c>
      <c r="AN83" s="438">
        <v>0.22032323232323195</v>
      </c>
      <c r="AO83" s="438">
        <v>0.35018321799999996</v>
      </c>
      <c r="AP83" s="438">
        <v>0.40404072899999999</v>
      </c>
      <c r="AQ83" s="438">
        <v>0.50620818899999998</v>
      </c>
      <c r="AR83" s="438">
        <v>0.83082424399999988</v>
      </c>
      <c r="AS83" s="438">
        <v>1.3734248250000003</v>
      </c>
      <c r="AT83" s="438">
        <v>1.790608507</v>
      </c>
      <c r="AU83" s="438">
        <v>4.4780576390000011</v>
      </c>
      <c r="AV83" s="438">
        <v>7.5923870530000004</v>
      </c>
      <c r="AW83" s="438">
        <v>8.6178688660000002</v>
      </c>
      <c r="AX83" s="438">
        <v>10.159658</v>
      </c>
      <c r="AY83" s="438">
        <v>14.695690361999999</v>
      </c>
      <c r="AZ83" s="826">
        <v>17.317948603999998</v>
      </c>
      <c r="BA83" s="439">
        <v>19.034999999999997</v>
      </c>
      <c r="BB83" s="291">
        <v>9.6145521467485562E-2</v>
      </c>
      <c r="BC83" s="291">
        <v>0.45615340485062461</v>
      </c>
      <c r="BD83" s="291">
        <v>1.0265616765766507E-2</v>
      </c>
      <c r="BE83" s="161"/>
    </row>
    <row r="84" spans="1:57">
      <c r="A84" s="161" t="s">
        <v>172</v>
      </c>
      <c r="B84" s="438">
        <v>0</v>
      </c>
      <c r="C84" s="438">
        <v>0</v>
      </c>
      <c r="D84" s="438">
        <v>0</v>
      </c>
      <c r="E84" s="438">
        <v>0</v>
      </c>
      <c r="F84" s="438">
        <v>0</v>
      </c>
      <c r="G84" s="438">
        <v>0</v>
      </c>
      <c r="H84" s="438">
        <v>0</v>
      </c>
      <c r="I84" s="438">
        <v>0</v>
      </c>
      <c r="J84" s="438">
        <v>0</v>
      </c>
      <c r="K84" s="438">
        <v>0</v>
      </c>
      <c r="L84" s="438">
        <v>0</v>
      </c>
      <c r="M84" s="438">
        <v>0</v>
      </c>
      <c r="N84" s="438">
        <v>0</v>
      </c>
      <c r="O84" s="438">
        <v>0</v>
      </c>
      <c r="P84" s="438">
        <v>0</v>
      </c>
      <c r="Q84" s="438">
        <v>0</v>
      </c>
      <c r="R84" s="438">
        <v>0</v>
      </c>
      <c r="S84" s="438">
        <v>8.2819999999999994E-3</v>
      </c>
      <c r="T84" s="438">
        <v>4.5449999999999996E-3</v>
      </c>
      <c r="U84" s="438">
        <v>3.5059999999999996E-3</v>
      </c>
      <c r="V84" s="438">
        <v>2.9559999999999999E-3</v>
      </c>
      <c r="W84" s="438">
        <v>4.5320000000000004E-3</v>
      </c>
      <c r="X84" s="438">
        <v>2.8270000000000001E-3</v>
      </c>
      <c r="Y84" s="438">
        <v>3.104E-3</v>
      </c>
      <c r="Z84" s="438">
        <v>3.238E-3</v>
      </c>
      <c r="AA84" s="438">
        <v>0.10028674973407768</v>
      </c>
      <c r="AB84" s="438">
        <v>0.13404680294535173</v>
      </c>
      <c r="AC84" s="438">
        <v>0.2002539086761265</v>
      </c>
      <c r="AD84" s="438">
        <v>0.23561175188500158</v>
      </c>
      <c r="AE84" s="438">
        <v>0.26242246966260463</v>
      </c>
      <c r="AF84" s="438">
        <v>0.35174720425464168</v>
      </c>
      <c r="AG84" s="438">
        <v>0.40009519430658474</v>
      </c>
      <c r="AH84" s="438">
        <v>0.45775299999999997</v>
      </c>
      <c r="AI84" s="438">
        <v>0.58217399999999997</v>
      </c>
      <c r="AJ84" s="438">
        <v>0.72217350000000002</v>
      </c>
      <c r="AK84" s="438">
        <v>1.0496240000000001</v>
      </c>
      <c r="AL84" s="438">
        <v>1.2627075000000001</v>
      </c>
      <c r="AM84" s="438">
        <v>1.3892659999999999</v>
      </c>
      <c r="AN84" s="438">
        <v>1.6722604999999999</v>
      </c>
      <c r="AO84" s="438">
        <v>1.8878755000000003</v>
      </c>
      <c r="AP84" s="438">
        <v>1.947686</v>
      </c>
      <c r="AQ84" s="438">
        <v>2.1847245000000002</v>
      </c>
      <c r="AR84" s="438">
        <v>2.6662515</v>
      </c>
      <c r="AS84" s="438">
        <v>2.6595060000000004</v>
      </c>
      <c r="AT84" s="438">
        <v>2.8148185000000003</v>
      </c>
      <c r="AU84" s="438">
        <v>3.2120235000000004</v>
      </c>
      <c r="AV84" s="438">
        <v>3.5339519949999998</v>
      </c>
      <c r="AW84" s="438">
        <v>3.4904562930000003</v>
      </c>
      <c r="AX84" s="438">
        <v>3.8925007969999998</v>
      </c>
      <c r="AY84" s="438">
        <v>4.0989150670000001</v>
      </c>
      <c r="AZ84" s="826">
        <v>4.532790662</v>
      </c>
      <c r="BA84" s="439">
        <v>4.6256105000000005</v>
      </c>
      <c r="BB84" s="291">
        <v>1.7689225892901783E-2</v>
      </c>
      <c r="BC84" s="291">
        <v>8.8139741291674456E-2</v>
      </c>
      <c r="BD84" s="291">
        <v>2.4946017704599735E-3</v>
      </c>
      <c r="BE84" s="161"/>
    </row>
    <row r="85" spans="1:57">
      <c r="A85" s="161" t="s">
        <v>102</v>
      </c>
      <c r="B85" s="438">
        <v>0</v>
      </c>
      <c r="C85" s="438">
        <v>0</v>
      </c>
      <c r="D85" s="438">
        <v>0</v>
      </c>
      <c r="E85" s="438">
        <v>0</v>
      </c>
      <c r="F85" s="438">
        <v>0</v>
      </c>
      <c r="G85" s="438">
        <v>0</v>
      </c>
      <c r="H85" s="438">
        <v>0</v>
      </c>
      <c r="I85" s="438">
        <v>0</v>
      </c>
      <c r="J85" s="438">
        <v>0</v>
      </c>
      <c r="K85" s="438">
        <v>0</v>
      </c>
      <c r="L85" s="438">
        <v>0</v>
      </c>
      <c r="M85" s="438">
        <v>0</v>
      </c>
      <c r="N85" s="438">
        <v>0</v>
      </c>
      <c r="O85" s="438">
        <v>0</v>
      </c>
      <c r="P85" s="438">
        <v>0</v>
      </c>
      <c r="Q85" s="438">
        <v>0</v>
      </c>
      <c r="R85" s="438">
        <v>0</v>
      </c>
      <c r="S85" s="438">
        <v>0</v>
      </c>
      <c r="T85" s="438">
        <v>0</v>
      </c>
      <c r="U85" s="438">
        <v>0</v>
      </c>
      <c r="V85" s="438">
        <v>0</v>
      </c>
      <c r="W85" s="438">
        <v>0</v>
      </c>
      <c r="X85" s="438">
        <v>4.9199999999999999E-3</v>
      </c>
      <c r="Y85" s="438">
        <v>3.0190000000000002E-2</v>
      </c>
      <c r="Z85" s="438">
        <v>2.1569999999999999E-2</v>
      </c>
      <c r="AA85" s="438">
        <v>2.5008999999999993E-2</v>
      </c>
      <c r="AB85" s="438">
        <v>2.9666999999999999E-2</v>
      </c>
      <c r="AC85" s="438">
        <v>2.0860999999999998E-2</v>
      </c>
      <c r="AD85" s="438">
        <v>2.9429E-2</v>
      </c>
      <c r="AE85" s="438">
        <v>5.0763539999999996E-2</v>
      </c>
      <c r="AF85" s="438">
        <v>0.14274905999999998</v>
      </c>
      <c r="AG85" s="438">
        <v>0.20712080999999999</v>
      </c>
      <c r="AH85" s="438">
        <v>0.27350026500000013</v>
      </c>
      <c r="AI85" s="438">
        <v>0.30951109499999985</v>
      </c>
      <c r="AJ85" s="438">
        <v>0.44743328699999962</v>
      </c>
      <c r="AK85" s="438">
        <v>0.52689749099999983</v>
      </c>
      <c r="AL85" s="438">
        <v>0.62108783899999942</v>
      </c>
      <c r="AM85" s="438">
        <v>0.75240216700000018</v>
      </c>
      <c r="AN85" s="438">
        <v>1.231493312</v>
      </c>
      <c r="AO85" s="438">
        <v>1.8419178949999988</v>
      </c>
      <c r="AP85" s="438">
        <v>1.8562680389999988</v>
      </c>
      <c r="AQ85" s="438">
        <v>2.0244769960101006</v>
      </c>
      <c r="AR85" s="438">
        <v>2.4567969550101001</v>
      </c>
      <c r="AS85" s="438">
        <v>2.1777735158282816</v>
      </c>
      <c r="AT85" s="438">
        <v>2.297292026</v>
      </c>
      <c r="AU85" s="438">
        <v>3.4292154900000003</v>
      </c>
      <c r="AV85" s="438">
        <v>4.0766642590000002</v>
      </c>
      <c r="AW85" s="438">
        <v>5.2111899449999992</v>
      </c>
      <c r="AX85" s="438">
        <v>7.2339104887200003</v>
      </c>
      <c r="AY85" s="438">
        <v>9.0455051425300006</v>
      </c>
      <c r="AZ85" s="826">
        <v>9.9845502863400011</v>
      </c>
      <c r="BA85" s="439">
        <v>12.450158287519997</v>
      </c>
      <c r="BB85" s="291">
        <v>0.24353537270321568</v>
      </c>
      <c r="BC85" s="291">
        <v>0.18322893684485986</v>
      </c>
      <c r="BD85" s="291">
        <v>6.7143973550203373E-3</v>
      </c>
      <c r="BE85" s="161"/>
    </row>
    <row r="86" spans="1:57">
      <c r="A86" s="161" t="s">
        <v>7</v>
      </c>
      <c r="B86" s="438">
        <v>0</v>
      </c>
      <c r="C86" s="438">
        <v>0</v>
      </c>
      <c r="D86" s="438">
        <v>0</v>
      </c>
      <c r="E86" s="438">
        <v>0</v>
      </c>
      <c r="F86" s="438">
        <v>0</v>
      </c>
      <c r="G86" s="438">
        <v>0</v>
      </c>
      <c r="H86" s="438">
        <v>0</v>
      </c>
      <c r="I86" s="438">
        <v>0</v>
      </c>
      <c r="J86" s="438">
        <v>0</v>
      </c>
      <c r="K86" s="438">
        <v>0</v>
      </c>
      <c r="L86" s="438">
        <v>0</v>
      </c>
      <c r="M86" s="438">
        <v>0</v>
      </c>
      <c r="N86" s="438">
        <v>0</v>
      </c>
      <c r="O86" s="438">
        <v>0</v>
      </c>
      <c r="P86" s="438">
        <v>0</v>
      </c>
      <c r="Q86" s="438">
        <v>0</v>
      </c>
      <c r="R86" s="438">
        <v>0</v>
      </c>
      <c r="S86" s="438">
        <v>0</v>
      </c>
      <c r="T86" s="438">
        <v>0</v>
      </c>
      <c r="U86" s="438">
        <v>0</v>
      </c>
      <c r="V86" s="438">
        <v>0</v>
      </c>
      <c r="W86" s="438">
        <v>0</v>
      </c>
      <c r="X86" s="438">
        <v>0</v>
      </c>
      <c r="Y86" s="438">
        <v>0</v>
      </c>
      <c r="Z86" s="438">
        <v>0</v>
      </c>
      <c r="AA86" s="438">
        <v>0</v>
      </c>
      <c r="AB86" s="438">
        <v>0</v>
      </c>
      <c r="AC86" s="438">
        <v>0</v>
      </c>
      <c r="AD86" s="438">
        <v>0</v>
      </c>
      <c r="AE86" s="438">
        <v>0</v>
      </c>
      <c r="AF86" s="438">
        <v>0</v>
      </c>
      <c r="AG86" s="438">
        <v>0</v>
      </c>
      <c r="AH86" s="438">
        <v>0</v>
      </c>
      <c r="AI86" s="438">
        <v>0</v>
      </c>
      <c r="AJ86" s="438">
        <v>0</v>
      </c>
      <c r="AK86" s="438">
        <v>0</v>
      </c>
      <c r="AL86" s="438">
        <v>0</v>
      </c>
      <c r="AM86" s="438">
        <v>0</v>
      </c>
      <c r="AN86" s="438">
        <v>0</v>
      </c>
      <c r="AO86" s="438">
        <v>0</v>
      </c>
      <c r="AP86" s="438">
        <v>0.05</v>
      </c>
      <c r="AQ86" s="438">
        <v>6.5000000000000002E-2</v>
      </c>
      <c r="AR86" s="438">
        <v>7.9000000000000001E-2</v>
      </c>
      <c r="AS86" s="438">
        <v>5.6000000000000001E-2</v>
      </c>
      <c r="AT86" s="438">
        <v>7.1999999999999995E-2</v>
      </c>
      <c r="AU86" s="438">
        <v>0.10500000000000001</v>
      </c>
      <c r="AV86" s="438">
        <v>0.14299999999999999</v>
      </c>
      <c r="AW86" s="438">
        <v>0.14399999999999999</v>
      </c>
      <c r="AX86" s="438">
        <v>0.14499999999999999</v>
      </c>
      <c r="AY86" s="438">
        <v>0.14860000000000001</v>
      </c>
      <c r="AZ86" s="826">
        <v>0.21850188679245286</v>
      </c>
      <c r="BA86" s="439">
        <v>0.30787147583354874</v>
      </c>
      <c r="BB86" s="291">
        <v>0.40516084984412859</v>
      </c>
      <c r="BC86" s="291">
        <v>0.15890682022698099</v>
      </c>
      <c r="BD86" s="291">
        <v>1.6603575434820888E-4</v>
      </c>
      <c r="BE86" s="161"/>
    </row>
    <row r="87" spans="1:57">
      <c r="A87" s="161" t="s">
        <v>55</v>
      </c>
      <c r="B87" s="438">
        <v>0</v>
      </c>
      <c r="C87" s="438">
        <v>0</v>
      </c>
      <c r="D87" s="438">
        <v>0</v>
      </c>
      <c r="E87" s="438">
        <v>0</v>
      </c>
      <c r="F87" s="438">
        <v>0</v>
      </c>
      <c r="G87" s="438">
        <v>0</v>
      </c>
      <c r="H87" s="438">
        <v>0</v>
      </c>
      <c r="I87" s="438">
        <v>0</v>
      </c>
      <c r="J87" s="438">
        <v>0</v>
      </c>
      <c r="K87" s="438">
        <v>0</v>
      </c>
      <c r="L87" s="438">
        <v>0</v>
      </c>
      <c r="M87" s="438">
        <v>0</v>
      </c>
      <c r="N87" s="438">
        <v>0</v>
      </c>
      <c r="O87" s="438">
        <v>0</v>
      </c>
      <c r="P87" s="438">
        <v>0</v>
      </c>
      <c r="Q87" s="438">
        <v>0</v>
      </c>
      <c r="R87" s="438">
        <v>0</v>
      </c>
      <c r="S87" s="438">
        <v>0</v>
      </c>
      <c r="T87" s="438">
        <v>0</v>
      </c>
      <c r="U87" s="438">
        <v>1.0526315789473758E-3</v>
      </c>
      <c r="V87" s="438">
        <v>0</v>
      </c>
      <c r="W87" s="438">
        <v>0</v>
      </c>
      <c r="X87" s="438">
        <v>0</v>
      </c>
      <c r="Y87" s="438">
        <v>0</v>
      </c>
      <c r="Z87" s="438">
        <v>0</v>
      </c>
      <c r="AA87" s="438">
        <v>0</v>
      </c>
      <c r="AB87" s="438">
        <v>0</v>
      </c>
      <c r="AC87" s="438">
        <v>1.0101010101009982E-4</v>
      </c>
      <c r="AD87" s="438">
        <v>1.0101010101009982E-4</v>
      </c>
      <c r="AE87" s="438">
        <v>1.0101010101009982E-4</v>
      </c>
      <c r="AF87" s="438">
        <v>1.0101010101009982E-4</v>
      </c>
      <c r="AG87" s="438">
        <v>1.7412281010101001E-3</v>
      </c>
      <c r="AH87" s="438">
        <v>5.0201021010100998E-3</v>
      </c>
      <c r="AI87" s="438">
        <v>6.1672171010100996E-3</v>
      </c>
      <c r="AJ87" s="438">
        <v>9.6260771010101016E-3</v>
      </c>
      <c r="AK87" s="438">
        <v>1.1546059101010099E-2</v>
      </c>
      <c r="AL87" s="438">
        <v>3.1768974377605848E-2</v>
      </c>
      <c r="AM87" s="438">
        <v>3.9122284444489452E-2</v>
      </c>
      <c r="AN87" s="438">
        <v>9.7009496778379459E-2</v>
      </c>
      <c r="AO87" s="438">
        <v>0.11115447984947714</v>
      </c>
      <c r="AP87" s="438">
        <v>0.20538023051118179</v>
      </c>
      <c r="AQ87" s="438">
        <v>0.31525856684017017</v>
      </c>
      <c r="AR87" s="438">
        <v>0.51387756635797976</v>
      </c>
      <c r="AS87" s="438">
        <v>0.54247166285804893</v>
      </c>
      <c r="AT87" s="438">
        <v>0.58397343284484848</v>
      </c>
      <c r="AU87" s="438">
        <v>0.67701545025898979</v>
      </c>
      <c r="AV87" s="438">
        <v>0.73864536394585856</v>
      </c>
      <c r="AW87" s="438">
        <v>0.80529936254394907</v>
      </c>
      <c r="AX87" s="438">
        <v>1.0096848616610101</v>
      </c>
      <c r="AY87" s="438">
        <v>1.20209641166101</v>
      </c>
      <c r="AZ87" s="826">
        <v>1.3608818017970099</v>
      </c>
      <c r="BA87" s="439">
        <v>1.3824449230821609</v>
      </c>
      <c r="BB87" s="291">
        <v>1.3069429939231769E-2</v>
      </c>
      <c r="BC87" s="291">
        <v>0.2081647960943287</v>
      </c>
      <c r="BD87" s="291">
        <v>7.4555554400530723E-4</v>
      </c>
      <c r="BE87" s="161"/>
    </row>
    <row r="88" spans="1:57">
      <c r="A88" s="292" t="s">
        <v>86</v>
      </c>
      <c r="B88" s="440">
        <v>1.6440000000000001</v>
      </c>
      <c r="C88" s="440">
        <v>1.643</v>
      </c>
      <c r="D88" s="440">
        <v>1.4239999999999999</v>
      </c>
      <c r="E88" s="440">
        <v>1.577</v>
      </c>
      <c r="F88" s="440">
        <v>1.6080000000000001</v>
      </c>
      <c r="G88" s="440">
        <v>1.7767039999999998</v>
      </c>
      <c r="H88" s="440">
        <v>1.7546110000000001</v>
      </c>
      <c r="I88" s="440">
        <v>1.7855909999999999</v>
      </c>
      <c r="J88" s="440">
        <v>1.8349980000000001</v>
      </c>
      <c r="K88" s="440">
        <v>2.4962691052631718</v>
      </c>
      <c r="L88" s="440">
        <v>2.654334368421063</v>
      </c>
      <c r="M88" s="440">
        <v>2.5870645789473827</v>
      </c>
      <c r="N88" s="440">
        <v>2.6224434736842239</v>
      </c>
      <c r="O88" s="440">
        <v>2.9174713684210651</v>
      </c>
      <c r="P88" s="440">
        <v>3.7129204210526439</v>
      </c>
      <c r="Q88" s="440">
        <v>5.173433157894749</v>
      </c>
      <c r="R88" s="440">
        <v>7.071965421052643</v>
      </c>
      <c r="S88" s="440">
        <v>15.951894263157907</v>
      </c>
      <c r="T88" s="440">
        <v>18.067806421052644</v>
      </c>
      <c r="U88" s="440">
        <v>19.742137421052643</v>
      </c>
      <c r="V88" s="440">
        <v>20.791486815209375</v>
      </c>
      <c r="W88" s="440">
        <v>21.689889711106435</v>
      </c>
      <c r="X88" s="440">
        <v>22.009749736842114</v>
      </c>
      <c r="Y88" s="440">
        <v>23.826704368421069</v>
      </c>
      <c r="Z88" s="440">
        <v>25.9293627894737</v>
      </c>
      <c r="AA88" s="440">
        <v>22.080391318393673</v>
      </c>
      <c r="AB88" s="440">
        <v>22.66923534064097</v>
      </c>
      <c r="AC88" s="440">
        <v>23.012934842566978</v>
      </c>
      <c r="AD88" s="440">
        <v>23.107507022327717</v>
      </c>
      <c r="AE88" s="440">
        <v>26.870137283252006</v>
      </c>
      <c r="AF88" s="440">
        <v>31.913966357746055</v>
      </c>
      <c r="AG88" s="440">
        <v>32.338234851482873</v>
      </c>
      <c r="AH88" s="440">
        <v>36.474100399594327</v>
      </c>
      <c r="AI88" s="440">
        <v>39.796303199527955</v>
      </c>
      <c r="AJ88" s="440">
        <v>43.462194247422175</v>
      </c>
      <c r="AK88" s="440">
        <v>45.784424834950052</v>
      </c>
      <c r="AL88" s="440">
        <v>47.748314180500294</v>
      </c>
      <c r="AM88" s="440">
        <v>50.357273594137723</v>
      </c>
      <c r="AN88" s="440">
        <v>54.201015290826703</v>
      </c>
      <c r="AO88" s="440">
        <v>62.130797240714564</v>
      </c>
      <c r="AP88" s="440">
        <v>73.559176887673303</v>
      </c>
      <c r="AQ88" s="440">
        <v>84.721533093200165</v>
      </c>
      <c r="AR88" s="440">
        <v>97.029369356293415</v>
      </c>
      <c r="AS88" s="440">
        <v>115.66133965341758</v>
      </c>
      <c r="AT88" s="440">
        <v>147.33681047084411</v>
      </c>
      <c r="AU88" s="440">
        <v>181.59053419918726</v>
      </c>
      <c r="AV88" s="440">
        <v>228.52284482944054</v>
      </c>
      <c r="AW88" s="440">
        <v>273.19343443082136</v>
      </c>
      <c r="AX88" s="440">
        <v>349.26317213315843</v>
      </c>
      <c r="AY88" s="440">
        <v>410.89150060046057</v>
      </c>
      <c r="AZ88" s="440">
        <v>498.09339368419745</v>
      </c>
      <c r="BA88" s="440">
        <v>638.61581479930669</v>
      </c>
      <c r="BB88" s="441">
        <v>0.27861756634759516</v>
      </c>
      <c r="BC88" s="441">
        <v>0.2107860038752376</v>
      </c>
      <c r="BD88" s="441">
        <v>0.34440689336944591</v>
      </c>
      <c r="BE88" s="260"/>
    </row>
    <row r="89" spans="1:57">
      <c r="A89" s="161"/>
      <c r="B89" s="438"/>
      <c r="C89" s="438"/>
      <c r="D89" s="438"/>
      <c r="E89" s="438"/>
      <c r="F89" s="438"/>
      <c r="G89" s="438"/>
      <c r="H89" s="438"/>
      <c r="I89" s="438"/>
      <c r="J89" s="438"/>
      <c r="K89" s="438"/>
      <c r="L89" s="43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438"/>
      <c r="AJ89" s="438"/>
      <c r="AK89" s="438"/>
      <c r="AL89" s="438"/>
      <c r="AM89" s="438"/>
      <c r="AN89" s="438"/>
      <c r="AO89" s="438"/>
      <c r="AP89" s="438"/>
      <c r="AQ89" s="438"/>
      <c r="AR89" s="438"/>
      <c r="AS89" s="438"/>
      <c r="AT89" s="438"/>
      <c r="AU89" s="438"/>
      <c r="AV89" s="438"/>
      <c r="AW89" s="438"/>
      <c r="AX89" s="438"/>
      <c r="AY89" s="438"/>
      <c r="AZ89" s="826"/>
      <c r="BA89" s="439"/>
      <c r="BB89" s="291"/>
      <c r="BC89" s="291"/>
      <c r="BD89" s="291"/>
      <c r="BE89" s="161"/>
    </row>
    <row r="90" spans="1:57">
      <c r="A90" s="634" t="s">
        <v>343</v>
      </c>
      <c r="B90" s="635">
        <v>5.0199999999999996</v>
      </c>
      <c r="C90" s="635">
        <v>6.165</v>
      </c>
      <c r="D90" s="635">
        <v>6.4249999999999998</v>
      </c>
      <c r="E90" s="635">
        <v>7.2439999999999998</v>
      </c>
      <c r="F90" s="635">
        <v>7.9149039999999999</v>
      </c>
      <c r="G90" s="635">
        <v>10.356135311282102</v>
      </c>
      <c r="H90" s="635">
        <v>12.180244648645903</v>
      </c>
      <c r="I90" s="635">
        <v>13.102522893145597</v>
      </c>
      <c r="J90" s="635">
        <v>14.487447487254578</v>
      </c>
      <c r="K90" s="635">
        <v>16.405581210526346</v>
      </c>
      <c r="L90" s="635">
        <v>18.393322366029828</v>
      </c>
      <c r="M90" s="635">
        <v>20.019290416720775</v>
      </c>
      <c r="N90" s="635">
        <v>21.35914996147643</v>
      </c>
      <c r="O90" s="635">
        <v>21.83547520293256</v>
      </c>
      <c r="P90" s="635">
        <v>25.062237012614073</v>
      </c>
      <c r="Q90" s="635">
        <v>28.629635462910816</v>
      </c>
      <c r="R90" s="635">
        <v>32.231089556214492</v>
      </c>
      <c r="S90" s="635">
        <v>40.503268056312521</v>
      </c>
      <c r="T90" s="635">
        <v>45.091372622154452</v>
      </c>
      <c r="U90" s="635">
        <v>49.500104582249477</v>
      </c>
      <c r="V90" s="635">
        <v>52.582420023247728</v>
      </c>
      <c r="W90" s="635">
        <v>59.132953434149307</v>
      </c>
      <c r="X90" s="635">
        <v>62.09924098565218</v>
      </c>
      <c r="Y90" s="635">
        <v>64.808460918913028</v>
      </c>
      <c r="Z90" s="635">
        <v>107.2283597461316</v>
      </c>
      <c r="AA90" s="635">
        <v>120.45906037278067</v>
      </c>
      <c r="AB90" s="635">
        <v>126.32923648581382</v>
      </c>
      <c r="AC90" s="635">
        <v>135.64821269719408</v>
      </c>
      <c r="AD90" s="635">
        <v>141.08374543661307</v>
      </c>
      <c r="AE90" s="635">
        <v>148.02649849290444</v>
      </c>
      <c r="AF90" s="635">
        <v>154.99806993596738</v>
      </c>
      <c r="AG90" s="635">
        <v>161.27346598128852</v>
      </c>
      <c r="AH90" s="635">
        <v>174.1917414232731</v>
      </c>
      <c r="AI90" s="635">
        <v>185.59813514947894</v>
      </c>
      <c r="AJ90" s="635">
        <v>200.3559532470052</v>
      </c>
      <c r="AK90" s="635">
        <v>216.55971817812014</v>
      </c>
      <c r="AL90" s="635">
        <v>230.62456017239356</v>
      </c>
      <c r="AM90" s="635">
        <v>259.40014844150261</v>
      </c>
      <c r="AN90" s="635">
        <v>282.5203971622534</v>
      </c>
      <c r="AO90" s="635">
        <v>322.81641044067328</v>
      </c>
      <c r="AP90" s="635">
        <v>363.58513199391911</v>
      </c>
      <c r="AQ90" s="635">
        <v>411.84487785762667</v>
      </c>
      <c r="AR90" s="635">
        <v>473.67936133280199</v>
      </c>
      <c r="AS90" s="635">
        <v>545.15816090242765</v>
      </c>
      <c r="AT90" s="635">
        <v>635.78737954953851</v>
      </c>
      <c r="AU90" s="635">
        <v>751.73016393103285</v>
      </c>
      <c r="AV90" s="635">
        <v>899.79109137432192</v>
      </c>
      <c r="AW90" s="635">
        <v>1054.1378212016798</v>
      </c>
      <c r="AX90" s="635">
        <v>1240.7143347232418</v>
      </c>
      <c r="AY90" s="635">
        <v>1402.1456854988421</v>
      </c>
      <c r="AZ90" s="635">
        <v>1620.6370507585345</v>
      </c>
      <c r="BA90" s="635">
        <v>1854.2480626665683</v>
      </c>
      <c r="BB90" s="636">
        <v>0.14102155708690201</v>
      </c>
      <c r="BC90" s="636">
        <v>0.16120250704413563</v>
      </c>
      <c r="BD90" s="636">
        <v>1</v>
      </c>
      <c r="BE90" s="260"/>
    </row>
    <row r="91" spans="1:57">
      <c r="A91" s="161" t="s">
        <v>390</v>
      </c>
      <c r="B91" s="442">
        <v>5.0200000000000005</v>
      </c>
      <c r="C91" s="442">
        <v>6.1649999999999991</v>
      </c>
      <c r="D91" s="442">
        <v>6.4250000000000007</v>
      </c>
      <c r="E91" s="442">
        <v>7.2439999999999998</v>
      </c>
      <c r="F91" s="442">
        <v>7.9149039999999999</v>
      </c>
      <c r="G91" s="442">
        <v>9.7852451718263183</v>
      </c>
      <c r="H91" s="442">
        <v>9.9288783102105267</v>
      </c>
      <c r="I91" s="442">
        <v>10.850089566315793</v>
      </c>
      <c r="J91" s="442">
        <v>12.092979765315807</v>
      </c>
      <c r="K91" s="442">
        <v>13.888051410526348</v>
      </c>
      <c r="L91" s="442">
        <v>15.394125923105303</v>
      </c>
      <c r="M91" s="442">
        <v>16.545063916210569</v>
      </c>
      <c r="N91" s="442">
        <v>17.564634268368462</v>
      </c>
      <c r="O91" s="442">
        <v>17.644442025368463</v>
      </c>
      <c r="P91" s="442">
        <v>19.930541570947415</v>
      </c>
      <c r="Q91" s="442">
        <v>22.074025595789511</v>
      </c>
      <c r="R91" s="442">
        <v>23.325880677315858</v>
      </c>
      <c r="S91" s="442">
        <v>30.959156951368474</v>
      </c>
      <c r="T91" s="442">
        <v>33.766455367652881</v>
      </c>
      <c r="U91" s="442">
        <v>37.909800106245712</v>
      </c>
      <c r="V91" s="442">
        <v>40.470797545766601</v>
      </c>
      <c r="W91" s="442">
        <v>46.806387681779555</v>
      </c>
      <c r="X91" s="442">
        <v>49.978439618295695</v>
      </c>
      <c r="Y91" s="442">
        <v>52.489369614207426</v>
      </c>
      <c r="Z91" s="442">
        <v>94.135438577210877</v>
      </c>
      <c r="AA91" s="442">
        <v>104.92807557477609</v>
      </c>
      <c r="AB91" s="442">
        <v>110.65829182256132</v>
      </c>
      <c r="AC91" s="442">
        <v>118.64992913238147</v>
      </c>
      <c r="AD91" s="442">
        <v>124.22480414165516</v>
      </c>
      <c r="AE91" s="442">
        <v>128.48771120319284</v>
      </c>
      <c r="AF91" s="442">
        <v>131.17381010741721</v>
      </c>
      <c r="AG91" s="442">
        <v>136.2597413572355</v>
      </c>
      <c r="AH91" s="442">
        <v>145.10918873603404</v>
      </c>
      <c r="AI91" s="442">
        <v>153.17502117276467</v>
      </c>
      <c r="AJ91" s="442">
        <v>163.01047812359474</v>
      </c>
      <c r="AK91" s="442">
        <v>176.24531033775449</v>
      </c>
      <c r="AL91" s="442">
        <v>186.82044483492561</v>
      </c>
      <c r="AM91" s="442">
        <v>213.26439229925683</v>
      </c>
      <c r="AN91" s="442">
        <v>231.93198762594469</v>
      </c>
      <c r="AO91" s="442">
        <v>265.62639746783742</v>
      </c>
      <c r="AP91" s="442">
        <v>300.1453073246438</v>
      </c>
      <c r="AQ91" s="442">
        <v>335.51421608478233</v>
      </c>
      <c r="AR91" s="442">
        <v>384.05045391218351</v>
      </c>
      <c r="AS91" s="442">
        <v>434.20227128065608</v>
      </c>
      <c r="AT91" s="442">
        <v>489.72865471641597</v>
      </c>
      <c r="AU91" s="442">
        <v>565.29211950613478</v>
      </c>
      <c r="AV91" s="442">
        <v>669.32457480241249</v>
      </c>
      <c r="AW91" s="442">
        <v>774.14684001297451</v>
      </c>
      <c r="AX91" s="442">
        <v>881.26225712094606</v>
      </c>
      <c r="AY91" s="442">
        <v>976.65876682732005</v>
      </c>
      <c r="AZ91" s="827">
        <v>1100.0076455780011</v>
      </c>
      <c r="BA91" s="443">
        <v>1193.5596758509696</v>
      </c>
      <c r="BB91" s="444">
        <v>8.2082100633948496E-2</v>
      </c>
      <c r="BC91" s="444">
        <v>0.13869238050575228</v>
      </c>
      <c r="BD91" s="444">
        <v>0.64368932069128271</v>
      </c>
      <c r="BE91" s="161"/>
    </row>
    <row r="92" spans="1:57">
      <c r="A92" s="161" t="s">
        <v>391</v>
      </c>
      <c r="B92" s="438">
        <v>0</v>
      </c>
      <c r="C92" s="438">
        <v>0</v>
      </c>
      <c r="D92" s="438">
        <v>0</v>
      </c>
      <c r="E92" s="438">
        <v>0</v>
      </c>
      <c r="F92" s="438">
        <v>0</v>
      </c>
      <c r="G92" s="438">
        <v>0.57089013945578237</v>
      </c>
      <c r="H92" s="438">
        <v>2.2513663384353739</v>
      </c>
      <c r="I92" s="438">
        <v>2.2524333268298062</v>
      </c>
      <c r="J92" s="438">
        <v>2.394467721938776</v>
      </c>
      <c r="K92" s="438">
        <v>2.5175297999999997</v>
      </c>
      <c r="L92" s="438">
        <v>2.9991964429245281</v>
      </c>
      <c r="M92" s="438">
        <v>3.4742265005102042</v>
      </c>
      <c r="N92" s="438">
        <v>3.7945156931079671</v>
      </c>
      <c r="O92" s="438">
        <v>4.1910331775641021</v>
      </c>
      <c r="P92" s="438">
        <v>5.1316954416666674</v>
      </c>
      <c r="Q92" s="438">
        <v>6.5556098671213077</v>
      </c>
      <c r="R92" s="438">
        <v>8.9052088788986357</v>
      </c>
      <c r="S92" s="438">
        <v>9.5441111049440366</v>
      </c>
      <c r="T92" s="438">
        <v>11.324917254501564</v>
      </c>
      <c r="U92" s="438">
        <v>11.59030447600378</v>
      </c>
      <c r="V92" s="438">
        <v>12.111622477481124</v>
      </c>
      <c r="W92" s="438">
        <v>12.326565752369728</v>
      </c>
      <c r="X92" s="438">
        <v>12.120801367356497</v>
      </c>
      <c r="Y92" s="438">
        <v>12.319091304705585</v>
      </c>
      <c r="Z92" s="438">
        <v>13.092921168920682</v>
      </c>
      <c r="AA92" s="438">
        <v>15.530984798004582</v>
      </c>
      <c r="AB92" s="438">
        <v>15.670944663252497</v>
      </c>
      <c r="AC92" s="438">
        <v>16.99828356481267</v>
      </c>
      <c r="AD92" s="438">
        <v>16.858941294957894</v>
      </c>
      <c r="AE92" s="438">
        <v>19.538787289711568</v>
      </c>
      <c r="AF92" s="438">
        <v>23.824259828550176</v>
      </c>
      <c r="AG92" s="438">
        <v>25.013724624053005</v>
      </c>
      <c r="AH92" s="438">
        <v>29.082552687239108</v>
      </c>
      <c r="AI92" s="438">
        <v>32.423113976714312</v>
      </c>
      <c r="AJ92" s="438">
        <v>37.345475123410473</v>
      </c>
      <c r="AK92" s="438">
        <v>40.314407840365661</v>
      </c>
      <c r="AL92" s="438">
        <v>43.804115337467941</v>
      </c>
      <c r="AM92" s="438">
        <v>46.135756142245825</v>
      </c>
      <c r="AN92" s="438">
        <v>50.588409536308809</v>
      </c>
      <c r="AO92" s="438">
        <v>57.190012972835945</v>
      </c>
      <c r="AP92" s="438">
        <v>63.439824669275289</v>
      </c>
      <c r="AQ92" s="438">
        <v>76.33066177284428</v>
      </c>
      <c r="AR92" s="438">
        <v>89.628907420618432</v>
      </c>
      <c r="AS92" s="438">
        <v>110.95588962177162</v>
      </c>
      <c r="AT92" s="438">
        <v>146.05872483312268</v>
      </c>
      <c r="AU92" s="438">
        <v>186.43804442489827</v>
      </c>
      <c r="AV92" s="438">
        <v>230.46651657190924</v>
      </c>
      <c r="AW92" s="438">
        <v>279.99098118870586</v>
      </c>
      <c r="AX92" s="438">
        <v>359.45207760229613</v>
      </c>
      <c r="AY92" s="438">
        <v>425.48691867152297</v>
      </c>
      <c r="AZ92" s="826">
        <v>520.62940518053381</v>
      </c>
      <c r="BA92" s="439">
        <v>660.68838681559805</v>
      </c>
      <c r="BB92" s="291">
        <v>0.26555131295418244</v>
      </c>
      <c r="BC92" s="291">
        <v>0.23428846958631433</v>
      </c>
      <c r="BD92" s="291">
        <v>0.35631067930871713</v>
      </c>
      <c r="BE92" s="161"/>
    </row>
    <row r="93" spans="1:57">
      <c r="A93" s="161" t="s">
        <v>392</v>
      </c>
      <c r="B93" s="438">
        <v>2.931</v>
      </c>
      <c r="C93" s="438">
        <v>4.0170000000000003</v>
      </c>
      <c r="D93" s="438">
        <v>4.3540000000000001</v>
      </c>
      <c r="E93" s="438">
        <v>4.859</v>
      </c>
      <c r="F93" s="438">
        <v>5.3280000000000003</v>
      </c>
      <c r="G93" s="438">
        <v>7.0092659612999997</v>
      </c>
      <c r="H93" s="438">
        <v>7.1258506259999983</v>
      </c>
      <c r="I93" s="438">
        <v>7.0129440400000007</v>
      </c>
      <c r="J93" s="438">
        <v>7.5141912390000005</v>
      </c>
      <c r="K93" s="438">
        <v>7.9203092000000002</v>
      </c>
      <c r="L93" s="438">
        <v>8.4055950809999995</v>
      </c>
      <c r="M93" s="438">
        <v>8.4275852319999984</v>
      </c>
      <c r="N93" s="438">
        <v>8.782165320999999</v>
      </c>
      <c r="O93" s="438">
        <v>9.2398540780000005</v>
      </c>
      <c r="P93" s="438">
        <v>9.4053279920000001</v>
      </c>
      <c r="Q93" s="438">
        <v>10.558777280000001</v>
      </c>
      <c r="R93" s="438">
        <v>10.216890150999999</v>
      </c>
      <c r="S93" s="438">
        <v>9.4326530039999987</v>
      </c>
      <c r="T93" s="438">
        <v>9.7110381550000007</v>
      </c>
      <c r="U93" s="438">
        <v>10.135454909010102</v>
      </c>
      <c r="V93" s="438">
        <v>10.611589839010101</v>
      </c>
      <c r="W93" s="438">
        <v>12.7524806570101</v>
      </c>
      <c r="X93" s="438">
        <v>12.585065294000001</v>
      </c>
      <c r="Y93" s="438">
        <v>13.477801905010102</v>
      </c>
      <c r="Z93" s="438">
        <v>13.42465880209091</v>
      </c>
      <c r="AA93" s="438">
        <v>18.592158282909669</v>
      </c>
      <c r="AB93" s="438">
        <v>19.680344713450307</v>
      </c>
      <c r="AC93" s="438">
        <v>21.608374360381639</v>
      </c>
      <c r="AD93" s="438">
        <v>24.512955787872439</v>
      </c>
      <c r="AE93" s="438">
        <v>26.280655258739515</v>
      </c>
      <c r="AF93" s="438">
        <v>29.58536219914718</v>
      </c>
      <c r="AG93" s="438">
        <v>31.754830758092353</v>
      </c>
      <c r="AH93" s="438">
        <v>38.048219589660938</v>
      </c>
      <c r="AI93" s="438">
        <v>45.596776362146237</v>
      </c>
      <c r="AJ93" s="438">
        <v>51.976938302943502</v>
      </c>
      <c r="AK93" s="438">
        <v>63.265142256929231</v>
      </c>
      <c r="AL93" s="438">
        <v>70.204271004712098</v>
      </c>
      <c r="AM93" s="438">
        <v>85.872934201881918</v>
      </c>
      <c r="AN93" s="438">
        <v>101.43301345167541</v>
      </c>
      <c r="AO93" s="438">
        <v>127.36897661746322</v>
      </c>
      <c r="AP93" s="438">
        <v>149.75231082377715</v>
      </c>
      <c r="AQ93" s="438">
        <v>172.83530535432928</v>
      </c>
      <c r="AR93" s="438">
        <v>204.65842152783975</v>
      </c>
      <c r="AS93" s="438">
        <v>231.70587125215593</v>
      </c>
      <c r="AT93" s="438">
        <v>260.43475104646973</v>
      </c>
      <c r="AU93" s="438">
        <v>301.43173948897288</v>
      </c>
      <c r="AV93" s="438">
        <v>363.8232676802225</v>
      </c>
      <c r="AW93" s="438">
        <v>430.48657677303817</v>
      </c>
      <c r="AX93" s="438">
        <v>482.14654587842767</v>
      </c>
      <c r="AY93" s="438">
        <v>521.6069851812947</v>
      </c>
      <c r="AZ93" s="826">
        <v>594.81672750648818</v>
      </c>
      <c r="BA93" s="439">
        <v>599.42361120950068</v>
      </c>
      <c r="BB93" s="291">
        <v>4.9916455542953209E-3</v>
      </c>
      <c r="BC93" s="291">
        <v>0.14789182791315536</v>
      </c>
      <c r="BD93" s="291">
        <v>0.32327045300911772</v>
      </c>
      <c r="BE93" s="161"/>
    </row>
    <row r="94" spans="1:57">
      <c r="A94" s="445" t="s">
        <v>507</v>
      </c>
      <c r="B94" s="446">
        <v>0</v>
      </c>
      <c r="C94" s="446">
        <v>0</v>
      </c>
      <c r="D94" s="446">
        <v>0</v>
      </c>
      <c r="E94" s="446">
        <v>0</v>
      </c>
      <c r="F94" s="446">
        <v>0</v>
      </c>
      <c r="G94" s="446">
        <v>0</v>
      </c>
      <c r="H94" s="446">
        <v>0</v>
      </c>
      <c r="I94" s="446">
        <v>0</v>
      </c>
      <c r="J94" s="446">
        <v>0</v>
      </c>
      <c r="K94" s="446">
        <v>0</v>
      </c>
      <c r="L94" s="446">
        <v>0</v>
      </c>
      <c r="M94" s="446">
        <v>0</v>
      </c>
      <c r="N94" s="446">
        <v>0</v>
      </c>
      <c r="O94" s="446">
        <v>0</v>
      </c>
      <c r="P94" s="446">
        <v>0</v>
      </c>
      <c r="Q94" s="446">
        <v>0</v>
      </c>
      <c r="R94" s="446">
        <v>0</v>
      </c>
      <c r="S94" s="446">
        <v>0</v>
      </c>
      <c r="T94" s="446">
        <v>0</v>
      </c>
      <c r="U94" s="446">
        <v>0</v>
      </c>
      <c r="V94" s="446">
        <v>0</v>
      </c>
      <c r="W94" s="446">
        <v>0</v>
      </c>
      <c r="X94" s="446">
        <v>0</v>
      </c>
      <c r="Y94" s="446">
        <v>0</v>
      </c>
      <c r="Z94" s="446">
        <v>0</v>
      </c>
      <c r="AA94" s="446">
        <v>6.5000000000000002E-2</v>
      </c>
      <c r="AB94" s="446">
        <v>6.5000000000000002E-2</v>
      </c>
      <c r="AC94" s="446">
        <v>6.3E-2</v>
      </c>
      <c r="AD94" s="446">
        <v>0.06</v>
      </c>
      <c r="AE94" s="446">
        <v>6.0999999999999999E-2</v>
      </c>
      <c r="AF94" s="446">
        <v>5.8999999999999997E-2</v>
      </c>
      <c r="AG94" s="446">
        <v>5.7000000000000002E-2</v>
      </c>
      <c r="AH94" s="446">
        <v>5.7000000000000002E-2</v>
      </c>
      <c r="AI94" s="446">
        <v>0.16199787347155833</v>
      </c>
      <c r="AJ94" s="446">
        <v>0.16418819776714583</v>
      </c>
      <c r="AK94" s="446">
        <v>8.6960606060605988E-2</v>
      </c>
      <c r="AL94" s="446">
        <v>0.13225151515151495</v>
      </c>
      <c r="AM94" s="446">
        <v>0.20061212121212096</v>
      </c>
      <c r="AN94" s="446">
        <v>0.39854242424242392</v>
      </c>
      <c r="AO94" s="446">
        <v>0.48195252525252497</v>
      </c>
      <c r="AP94" s="446">
        <v>0.49546464646464605</v>
      </c>
      <c r="AQ94" s="446">
        <v>0.55104646464646423</v>
      </c>
      <c r="AR94" s="446">
        <v>0.83394242424242382</v>
      </c>
      <c r="AS94" s="446">
        <v>0.8379424242424236</v>
      </c>
      <c r="AT94" s="446">
        <v>0.74972424242424196</v>
      </c>
      <c r="AU94" s="446">
        <v>0.87053502651515091</v>
      </c>
      <c r="AV94" s="446">
        <v>0.91992099999999999</v>
      </c>
      <c r="AW94" s="446">
        <v>1.3792818547945207</v>
      </c>
      <c r="AX94" s="446">
        <v>2.0254599999999998</v>
      </c>
      <c r="AY94" s="446">
        <v>2.5590691075705729</v>
      </c>
      <c r="AZ94" s="828">
        <v>2.8556707499999998</v>
      </c>
      <c r="BA94" s="440">
        <v>3.0879925191873667</v>
      </c>
      <c r="BB94" s="447">
        <v>7.8400015532883227E-2</v>
      </c>
      <c r="BC94" s="447">
        <v>0.19143278409345177</v>
      </c>
      <c r="BD94" s="447">
        <v>1.6653610600226628E-3</v>
      </c>
      <c r="BE94" s="161"/>
    </row>
    <row r="95" spans="1:57">
      <c r="A95" s="48"/>
    </row>
    <row r="96" spans="1:57">
      <c r="A96" t="s">
        <v>524</v>
      </c>
    </row>
    <row r="97" spans="1:1">
      <c r="A97" t="s">
        <v>525</v>
      </c>
    </row>
    <row r="98" spans="1:1">
      <c r="A98" t="s">
        <v>273</v>
      </c>
    </row>
    <row r="99" spans="1:1">
      <c r="A99" t="s">
        <v>516</v>
      </c>
    </row>
    <row r="100" spans="1:1">
      <c r="A100" s="10" t="s">
        <v>280</v>
      </c>
    </row>
    <row r="101" spans="1:1">
      <c r="A101" t="s">
        <v>509</v>
      </c>
    </row>
    <row r="102" spans="1:1">
      <c r="A102" s="86" t="s">
        <v>705</v>
      </c>
    </row>
    <row r="103" spans="1:1">
      <c r="A103" s="86" t="s">
        <v>650</v>
      </c>
    </row>
  </sheetData>
  <mergeCells count="1">
    <mergeCell ref="BB2:BC2"/>
  </mergeCells>
  <phoneticPr fontId="0" type="noConversion"/>
  <conditionalFormatting sqref="BB4:BD94">
    <cfRule type="cellIs" dxfId="27" priority="1" operator="lessThanOrEqual">
      <formula>0</formula>
    </cfRule>
    <cfRule type="cellIs" dxfId="26" priority="2" operator="greaterThan">
      <formula>0</formula>
    </cfRule>
  </conditionalFormatting>
  <pageMargins left="0.75" right="0.75" top="1" bottom="1" header="0.5" footer="0.5"/>
  <pageSetup paperSize="9" scale="32"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3"/>
  <sheetViews>
    <sheetView showGridLines="0" workbookViewId="0">
      <pane xSplit="1" ySplit="3" topLeftCell="B4" activePane="bottomRight" state="frozen"/>
      <selection pane="topRight" activeCell="B1" sqref="B1"/>
      <selection pane="bottomLeft" activeCell="A5" sqref="A5"/>
      <selection pane="bottomRight"/>
    </sheetView>
  </sheetViews>
  <sheetFormatPr defaultRowHeight="11.25"/>
  <cols>
    <col min="1" max="1" width="30.6640625" customWidth="1"/>
    <col min="2" max="50" width="8.5" customWidth="1"/>
    <col min="51" max="52" width="8.5" style="361" customWidth="1"/>
    <col min="53" max="53" width="8.5" style="86" customWidth="1"/>
    <col min="54" max="55" width="11.83203125" customWidth="1"/>
  </cols>
  <sheetData>
    <row r="1" spans="1:57" s="21" customFormat="1" ht="12.75">
      <c r="A1" s="434" t="s">
        <v>523</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435"/>
      <c r="AZ1" s="435"/>
      <c r="BA1" s="260"/>
      <c r="BB1"/>
      <c r="BC1"/>
      <c r="BD1" s="259"/>
      <c r="BE1" s="161"/>
    </row>
    <row r="2" spans="1:57" s="21" customFormat="1">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435"/>
      <c r="AZ2" s="435"/>
      <c r="BA2" s="260"/>
      <c r="BB2" s="930" t="s">
        <v>718</v>
      </c>
      <c r="BC2" s="930"/>
      <c r="BD2" s="259" t="s">
        <v>329</v>
      </c>
      <c r="BE2" s="161"/>
    </row>
    <row r="3" spans="1:57" s="21" customFormat="1">
      <c r="A3" s="161" t="s">
        <v>215</v>
      </c>
      <c r="B3" s="161">
        <v>1965</v>
      </c>
      <c r="C3" s="161">
        <v>1966</v>
      </c>
      <c r="D3" s="161">
        <v>1967</v>
      </c>
      <c r="E3" s="161">
        <v>1968</v>
      </c>
      <c r="F3" s="161">
        <v>1969</v>
      </c>
      <c r="G3" s="161">
        <v>1970</v>
      </c>
      <c r="H3" s="161">
        <v>1971</v>
      </c>
      <c r="I3" s="161">
        <v>1972</v>
      </c>
      <c r="J3" s="161">
        <v>1973</v>
      </c>
      <c r="K3" s="161">
        <v>1974</v>
      </c>
      <c r="L3" s="161">
        <v>1975</v>
      </c>
      <c r="M3" s="161">
        <v>1976</v>
      </c>
      <c r="N3" s="161">
        <v>1977</v>
      </c>
      <c r="O3" s="161">
        <v>1978</v>
      </c>
      <c r="P3" s="161">
        <v>1979</v>
      </c>
      <c r="Q3" s="161">
        <v>1980</v>
      </c>
      <c r="R3" s="161">
        <v>1981</v>
      </c>
      <c r="S3" s="161">
        <v>1982</v>
      </c>
      <c r="T3" s="161">
        <v>1983</v>
      </c>
      <c r="U3" s="161">
        <v>1984</v>
      </c>
      <c r="V3" s="161">
        <v>1985</v>
      </c>
      <c r="W3" s="161">
        <v>1986</v>
      </c>
      <c r="X3" s="161">
        <v>1987</v>
      </c>
      <c r="Y3" s="161">
        <v>1988</v>
      </c>
      <c r="Z3" s="161">
        <v>1989</v>
      </c>
      <c r="AA3" s="161">
        <v>1990</v>
      </c>
      <c r="AB3" s="161">
        <v>1991</v>
      </c>
      <c r="AC3" s="161">
        <v>1992</v>
      </c>
      <c r="AD3" s="161">
        <v>1993</v>
      </c>
      <c r="AE3" s="161">
        <v>1994</v>
      </c>
      <c r="AF3" s="161">
        <v>1995</v>
      </c>
      <c r="AG3" s="161">
        <v>1996</v>
      </c>
      <c r="AH3" s="161">
        <v>1997</v>
      </c>
      <c r="AI3" s="161">
        <v>1998</v>
      </c>
      <c r="AJ3" s="161">
        <v>1999</v>
      </c>
      <c r="AK3" s="161">
        <v>2000</v>
      </c>
      <c r="AL3" s="161">
        <v>2001</v>
      </c>
      <c r="AM3" s="161">
        <v>2002</v>
      </c>
      <c r="AN3" s="161">
        <v>2003</v>
      </c>
      <c r="AO3" s="161">
        <v>2004</v>
      </c>
      <c r="AP3" s="161">
        <v>2005</v>
      </c>
      <c r="AQ3" s="161">
        <v>2006</v>
      </c>
      <c r="AR3" s="161">
        <v>2007</v>
      </c>
      <c r="AS3" s="161">
        <v>2008</v>
      </c>
      <c r="AT3" s="161">
        <v>2009</v>
      </c>
      <c r="AU3" s="161">
        <v>2010</v>
      </c>
      <c r="AV3" s="161">
        <v>2011</v>
      </c>
      <c r="AW3" s="161">
        <v>2012</v>
      </c>
      <c r="AX3" s="161">
        <v>2013</v>
      </c>
      <c r="AY3" s="435">
        <v>2014</v>
      </c>
      <c r="AZ3" s="435">
        <v>2015</v>
      </c>
      <c r="BA3" s="260">
        <v>2016</v>
      </c>
      <c r="BB3" s="259">
        <v>2016</v>
      </c>
      <c r="BC3" s="259" t="s">
        <v>719</v>
      </c>
      <c r="BD3" s="259">
        <v>2016</v>
      </c>
      <c r="BE3" s="161"/>
    </row>
    <row r="4" spans="1:57" s="21" customFormat="1">
      <c r="A4" s="161"/>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436"/>
      <c r="AZ4" s="436"/>
      <c r="BA4" s="437"/>
      <c r="BB4" s="259"/>
      <c r="BC4" s="259"/>
      <c r="BD4" s="259"/>
      <c r="BE4" s="161"/>
    </row>
    <row r="5" spans="1:57" s="21" customFormat="1">
      <c r="A5" s="161" t="s">
        <v>47</v>
      </c>
      <c r="B5" s="438">
        <v>7.8064895687197045E-2</v>
      </c>
      <c r="C5" s="438">
        <v>8.6663347965786869E-2</v>
      </c>
      <c r="D5" s="438">
        <v>0.10725437842240985</v>
      </c>
      <c r="E5" s="438">
        <v>0.14232701271665782</v>
      </c>
      <c r="F5" s="438">
        <v>0.18079377291034912</v>
      </c>
      <c r="G5" s="438">
        <v>0.18581350647742123</v>
      </c>
      <c r="H5" s="438">
        <v>0.18291706661775931</v>
      </c>
      <c r="I5" s="438">
        <v>0.40681778664881774</v>
      </c>
      <c r="J5" s="438">
        <v>0.52282900989179659</v>
      </c>
      <c r="K5" s="438">
        <v>0.62219353424971202</v>
      </c>
      <c r="L5" s="438">
        <v>0.7980380761379906</v>
      </c>
      <c r="M5" s="438">
        <v>0.9031547507044364</v>
      </c>
      <c r="N5" s="438">
        <v>0.94716465440653486</v>
      </c>
      <c r="O5" s="438">
        <v>0.77291749534945753</v>
      </c>
      <c r="P5" s="438">
        <v>1.0213158252013326</v>
      </c>
      <c r="Q5" s="438">
        <v>1.2927078693702263</v>
      </c>
      <c r="R5" s="438">
        <v>1.4273616566192702</v>
      </c>
      <c r="S5" s="438">
        <v>1.2150481251324985</v>
      </c>
      <c r="T5" s="438">
        <v>1.5190799184505275</v>
      </c>
      <c r="U5" s="438">
        <v>2.0068093876458097</v>
      </c>
      <c r="V5" s="438">
        <v>2.4780793527508549</v>
      </c>
      <c r="W5" s="438">
        <v>2.6580328356028033</v>
      </c>
      <c r="X5" s="438">
        <v>2.8389160491138097</v>
      </c>
      <c r="Y5" s="438">
        <v>2.7664523104440129</v>
      </c>
      <c r="Z5" s="438">
        <v>11.594509884972226</v>
      </c>
      <c r="AA5" s="438">
        <v>13.722875930990835</v>
      </c>
      <c r="AB5" s="438">
        <v>14.484041864669679</v>
      </c>
      <c r="AC5" s="438">
        <v>15.418596751084245</v>
      </c>
      <c r="AD5" s="438">
        <v>15.93792697314789</v>
      </c>
      <c r="AE5" s="438">
        <v>15.915884157263442</v>
      </c>
      <c r="AF5" s="438">
        <v>15.154945512666488</v>
      </c>
      <c r="AG5" s="438">
        <v>15.530170969150536</v>
      </c>
      <c r="AH5" s="438">
        <v>15.765494611597202</v>
      </c>
      <c r="AI5" s="438">
        <v>15.657791492410029</v>
      </c>
      <c r="AJ5" s="438">
        <v>16.185317895882729</v>
      </c>
      <c r="AK5" s="438">
        <v>16.461758009061278</v>
      </c>
      <c r="AL5" s="438">
        <v>16.791911049792251</v>
      </c>
      <c r="AM5" s="438">
        <v>18.746848695893757</v>
      </c>
      <c r="AN5" s="438">
        <v>18.835874785134727</v>
      </c>
      <c r="AO5" s="438">
        <v>19.670116337074067</v>
      </c>
      <c r="AP5" s="438">
        <v>20.667378867938684</v>
      </c>
      <c r="AQ5" s="438">
        <v>22.800474452823668</v>
      </c>
      <c r="AR5" s="438">
        <v>24.836599331480741</v>
      </c>
      <c r="AS5" s="438">
        <v>29.666212490436106</v>
      </c>
      <c r="AT5" s="438">
        <v>33.911453593820923</v>
      </c>
      <c r="AU5" s="438">
        <v>39.30017921656566</v>
      </c>
      <c r="AV5" s="438">
        <v>45.685968030895971</v>
      </c>
      <c r="AW5" s="438">
        <v>51.662501766132735</v>
      </c>
      <c r="AX5" s="438">
        <v>60.243545055695286</v>
      </c>
      <c r="AY5" s="438">
        <v>67.153137287466166</v>
      </c>
      <c r="AZ5" s="826">
        <v>71.459366852789216</v>
      </c>
      <c r="BA5" s="439">
        <v>83.759772740444504</v>
      </c>
      <c r="BB5" s="97">
        <v>0.16892892536306392</v>
      </c>
      <c r="BC5" s="97">
        <v>0.13208067343368679</v>
      </c>
      <c r="BD5" s="97">
        <v>0.19963237233576414</v>
      </c>
      <c r="BE5" s="161"/>
    </row>
    <row r="6" spans="1:57" s="21" customFormat="1">
      <c r="A6" s="161" t="s">
        <v>66</v>
      </c>
      <c r="B6" s="438">
        <v>0</v>
      </c>
      <c r="C6" s="438">
        <v>0</v>
      </c>
      <c r="D6" s="438">
        <v>0</v>
      </c>
      <c r="E6" s="438">
        <v>0</v>
      </c>
      <c r="F6" s="438">
        <v>0</v>
      </c>
      <c r="G6" s="438">
        <v>0</v>
      </c>
      <c r="H6" s="438">
        <v>0</v>
      </c>
      <c r="I6" s="438">
        <v>0</v>
      </c>
      <c r="J6" s="438">
        <v>0</v>
      </c>
      <c r="K6" s="438">
        <v>0</v>
      </c>
      <c r="L6" s="438">
        <v>0</v>
      </c>
      <c r="M6" s="438">
        <v>0.15997646739376323</v>
      </c>
      <c r="N6" s="438">
        <v>0.24188803910032941</v>
      </c>
      <c r="O6" s="438">
        <v>0.25614336787799147</v>
      </c>
      <c r="P6" s="438">
        <v>0.30433995565008704</v>
      </c>
      <c r="Q6" s="438">
        <v>0.29415757795175701</v>
      </c>
      <c r="R6" s="438">
        <v>0.42947006380956521</v>
      </c>
      <c r="S6" s="438">
        <v>0.48400235326062169</v>
      </c>
      <c r="T6" s="438">
        <v>0.47178350002262565</v>
      </c>
      <c r="U6" s="438">
        <v>0.52880481513327393</v>
      </c>
      <c r="V6" s="438">
        <v>0.37968955061772941</v>
      </c>
      <c r="W6" s="438">
        <v>0.42222926189075272</v>
      </c>
      <c r="X6" s="438">
        <v>0.52337421369416459</v>
      </c>
      <c r="Y6" s="438">
        <v>0.56251979906774452</v>
      </c>
      <c r="Z6" s="438">
        <v>0.78698465855093136</v>
      </c>
      <c r="AA6" s="438">
        <v>0.89512585235986242</v>
      </c>
      <c r="AB6" s="438">
        <v>0.90191410415874917</v>
      </c>
      <c r="AC6" s="438">
        <v>1.024132830700996</v>
      </c>
      <c r="AD6" s="438">
        <v>1.1037816518079333</v>
      </c>
      <c r="AE6" s="438">
        <v>1.3110496067339406</v>
      </c>
      <c r="AF6" s="438">
        <v>1.5485845629456809</v>
      </c>
      <c r="AG6" s="438">
        <v>1.633702266658599</v>
      </c>
      <c r="AH6" s="438">
        <v>1.7714522134998836</v>
      </c>
      <c r="AI6" s="438">
        <v>1.9482274289755004</v>
      </c>
      <c r="AJ6" s="438">
        <v>1.9620885009481235</v>
      </c>
      <c r="AK6" s="438">
        <v>1.9802713579376567</v>
      </c>
      <c r="AL6" s="438">
        <v>2.1580125556260286</v>
      </c>
      <c r="AM6" s="438">
        <v>2.2563098379658912</v>
      </c>
      <c r="AN6" s="438">
        <v>2.1856403173886791</v>
      </c>
      <c r="AO6" s="438">
        <v>2.3246511195851691</v>
      </c>
      <c r="AP6" s="438">
        <v>2.3231698158597291</v>
      </c>
      <c r="AQ6" s="438">
        <v>2.480297825615756</v>
      </c>
      <c r="AR6" s="438">
        <v>2.612860878947596</v>
      </c>
      <c r="AS6" s="438">
        <v>2.5716540825975325</v>
      </c>
      <c r="AT6" s="438">
        <v>3.4267271009639182</v>
      </c>
      <c r="AU6" s="438">
        <v>4.2177792799927429</v>
      </c>
      <c r="AV6" s="438">
        <v>4.783092621356678</v>
      </c>
      <c r="AW6" s="438">
        <v>5.5983896873755148</v>
      </c>
      <c r="AX6" s="438">
        <v>6.3944608186553165</v>
      </c>
      <c r="AY6" s="438">
        <v>6.9551218688709966</v>
      </c>
      <c r="AZ6" s="826">
        <v>8.4701043611622691</v>
      </c>
      <c r="BA6" s="439">
        <v>9.1828329739670593</v>
      </c>
      <c r="BB6" s="291">
        <v>8.1184230548404734E-2</v>
      </c>
      <c r="BC6" s="291">
        <v>0.13810093594222028</v>
      </c>
      <c r="BD6" s="291">
        <v>2.1886290654546444E-2</v>
      </c>
      <c r="BE6" s="161"/>
    </row>
    <row r="7" spans="1:57" s="21" customFormat="1">
      <c r="A7" s="161" t="s">
        <v>53</v>
      </c>
      <c r="B7" s="438">
        <v>0</v>
      </c>
      <c r="C7" s="438">
        <v>0</v>
      </c>
      <c r="D7" s="438">
        <v>0</v>
      </c>
      <c r="E7" s="438">
        <v>0</v>
      </c>
      <c r="F7" s="438">
        <v>0</v>
      </c>
      <c r="G7" s="438">
        <v>0</v>
      </c>
      <c r="H7" s="438">
        <v>0</v>
      </c>
      <c r="I7" s="438">
        <v>0</v>
      </c>
      <c r="J7" s="438">
        <v>3.6430284654025293E-2</v>
      </c>
      <c r="K7" s="438">
        <v>0.10476535276281806</v>
      </c>
      <c r="L7" s="438">
        <v>0.11721048106077701</v>
      </c>
      <c r="M7" s="438">
        <v>0.1310132597185133</v>
      </c>
      <c r="N7" s="438">
        <v>0.13395483549803089</v>
      </c>
      <c r="O7" s="438">
        <v>0.13531248585780822</v>
      </c>
      <c r="P7" s="438">
        <v>0.23057428610218492</v>
      </c>
      <c r="Q7" s="438">
        <v>0.20704167986604435</v>
      </c>
      <c r="R7" s="438">
        <v>0.21812915780422595</v>
      </c>
      <c r="S7" s="438">
        <v>0.29325247771190543</v>
      </c>
      <c r="T7" s="438">
        <v>0.30615015612979019</v>
      </c>
      <c r="U7" s="438">
        <v>0.32221568538715534</v>
      </c>
      <c r="V7" s="438">
        <v>0.37131737339910248</v>
      </c>
      <c r="W7" s="438">
        <v>0.76797755351404862</v>
      </c>
      <c r="X7" s="438">
        <v>0.99968321491604806</v>
      </c>
      <c r="Y7" s="438">
        <v>1.0483323528080695</v>
      </c>
      <c r="Z7" s="438">
        <v>1.0578359053265107</v>
      </c>
      <c r="AA7" s="438">
        <v>1.1598859573697871</v>
      </c>
      <c r="AB7" s="438">
        <v>1.3204309352802601</v>
      </c>
      <c r="AC7" s="438">
        <v>1.4412641944514353</v>
      </c>
      <c r="AD7" s="438">
        <v>1.4718651105875986</v>
      </c>
      <c r="AE7" s="438">
        <v>1.4093599583669614</v>
      </c>
      <c r="AF7" s="438">
        <v>1.4541438839355865</v>
      </c>
      <c r="AG7" s="438">
        <v>1.4021258891027657</v>
      </c>
      <c r="AH7" s="438">
        <v>1.3353048433173809</v>
      </c>
      <c r="AI7" s="438">
        <v>1.3939869737349253</v>
      </c>
      <c r="AJ7" s="438">
        <v>1.3766577619580964</v>
      </c>
      <c r="AK7" s="438">
        <v>1.4446859547311353</v>
      </c>
      <c r="AL7" s="438">
        <v>1.4195359201034741</v>
      </c>
      <c r="AM7" s="438">
        <v>1.380291525636929</v>
      </c>
      <c r="AN7" s="438">
        <v>1.57865604803862</v>
      </c>
      <c r="AO7" s="438">
        <v>1.6497339765458627</v>
      </c>
      <c r="AP7" s="438">
        <v>1.847653333031626</v>
      </c>
      <c r="AQ7" s="438">
        <v>1.7066540367470628</v>
      </c>
      <c r="AR7" s="438">
        <v>1.9249927232203388</v>
      </c>
      <c r="AS7" s="438">
        <v>1.848703013078691</v>
      </c>
      <c r="AT7" s="438">
        <v>1.8486829123862893</v>
      </c>
      <c r="AU7" s="438">
        <v>1.9910054878490213</v>
      </c>
      <c r="AV7" s="438">
        <v>1.9920180255238191</v>
      </c>
      <c r="AW7" s="438">
        <v>2.2914728727881526</v>
      </c>
      <c r="AX7" s="438">
        <v>2.6278025926596271</v>
      </c>
      <c r="AY7" s="438">
        <v>3.1188926752500215</v>
      </c>
      <c r="AZ7" s="826">
        <v>3.7181523430782311</v>
      </c>
      <c r="BA7" s="439">
        <v>4.1164747570065403</v>
      </c>
      <c r="BB7" s="291">
        <v>0.1041041838587542</v>
      </c>
      <c r="BC7" s="291">
        <v>7.2434234113316176E-2</v>
      </c>
      <c r="BD7" s="291">
        <v>9.8111730072149052E-3</v>
      </c>
      <c r="BE7" s="161"/>
    </row>
    <row r="8" spans="1:57" s="21" customFormat="1">
      <c r="A8" s="292" t="s">
        <v>82</v>
      </c>
      <c r="B8" s="440">
        <v>7.8064895687197045E-2</v>
      </c>
      <c r="C8" s="440">
        <v>8.6663347965786869E-2</v>
      </c>
      <c r="D8" s="440">
        <v>0.10725437842240985</v>
      </c>
      <c r="E8" s="440">
        <v>0.14232701271665782</v>
      </c>
      <c r="F8" s="440">
        <v>0.18079377291034912</v>
      </c>
      <c r="G8" s="440">
        <v>0.18581350647742123</v>
      </c>
      <c r="H8" s="440">
        <v>0.18291706661775931</v>
      </c>
      <c r="I8" s="440">
        <v>0.40681778664881774</v>
      </c>
      <c r="J8" s="440">
        <v>0.55925929454582191</v>
      </c>
      <c r="K8" s="440">
        <v>0.72695888701253009</v>
      </c>
      <c r="L8" s="440">
        <v>0.91524855719876763</v>
      </c>
      <c r="M8" s="440">
        <v>1.194144477816713</v>
      </c>
      <c r="N8" s="440">
        <v>1.323007529004895</v>
      </c>
      <c r="O8" s="440">
        <v>1.1643733490852572</v>
      </c>
      <c r="P8" s="440">
        <v>1.5562300669536044</v>
      </c>
      <c r="Q8" s="440">
        <v>1.7939071271880278</v>
      </c>
      <c r="R8" s="440">
        <v>2.0749608782330613</v>
      </c>
      <c r="S8" s="440">
        <v>1.9923029561050256</v>
      </c>
      <c r="T8" s="440">
        <v>2.2970135746029432</v>
      </c>
      <c r="U8" s="440">
        <v>2.857829888166239</v>
      </c>
      <c r="V8" s="440">
        <v>3.2290862767676871</v>
      </c>
      <c r="W8" s="440">
        <v>3.8482396510076047</v>
      </c>
      <c r="X8" s="440">
        <v>4.361973477724022</v>
      </c>
      <c r="Y8" s="440">
        <v>4.3773044623198265</v>
      </c>
      <c r="Z8" s="440">
        <v>13.439330448849669</v>
      </c>
      <c r="AA8" s="440">
        <v>15.777887740720484</v>
      </c>
      <c r="AB8" s="440">
        <v>16.706386904108687</v>
      </c>
      <c r="AC8" s="440">
        <v>17.883993776236675</v>
      </c>
      <c r="AD8" s="440">
        <v>18.513573735543421</v>
      </c>
      <c r="AE8" s="440">
        <v>18.636293722364346</v>
      </c>
      <c r="AF8" s="440">
        <v>18.157673959547754</v>
      </c>
      <c r="AG8" s="440">
        <v>18.565999124911901</v>
      </c>
      <c r="AH8" s="440">
        <v>18.872251668414467</v>
      </c>
      <c r="AI8" s="440">
        <v>19.000005895120456</v>
      </c>
      <c r="AJ8" s="440">
        <v>19.524064158788949</v>
      </c>
      <c r="AK8" s="440">
        <v>19.886715321730069</v>
      </c>
      <c r="AL8" s="440">
        <v>20.369459525521755</v>
      </c>
      <c r="AM8" s="440">
        <v>22.383450059496575</v>
      </c>
      <c r="AN8" s="440">
        <v>22.600171150562026</v>
      </c>
      <c r="AO8" s="440">
        <v>23.6445014332051</v>
      </c>
      <c r="AP8" s="440">
        <v>24.838202016830039</v>
      </c>
      <c r="AQ8" s="440">
        <v>26.987426315186489</v>
      </c>
      <c r="AR8" s="440">
        <v>29.374452933648676</v>
      </c>
      <c r="AS8" s="440">
        <v>34.086569586112326</v>
      </c>
      <c r="AT8" s="440">
        <v>39.186863607171126</v>
      </c>
      <c r="AU8" s="440">
        <v>45.508963984407423</v>
      </c>
      <c r="AV8" s="440">
        <v>52.46107867777647</v>
      </c>
      <c r="AW8" s="440">
        <v>59.552364326296406</v>
      </c>
      <c r="AX8" s="440">
        <v>69.265808467010231</v>
      </c>
      <c r="AY8" s="440">
        <v>77.227151831587193</v>
      </c>
      <c r="AZ8" s="440">
        <v>83.647623557029718</v>
      </c>
      <c r="BA8" s="440">
        <v>97.059080471418113</v>
      </c>
      <c r="BB8" s="441">
        <v>0.15716248245795095</v>
      </c>
      <c r="BC8" s="441">
        <v>0.12910243815357236</v>
      </c>
      <c r="BD8" s="441">
        <v>0.23132983599752552</v>
      </c>
      <c r="BE8" s="260"/>
    </row>
    <row r="9" spans="1:57" s="21" customFormat="1">
      <c r="A9" s="161"/>
      <c r="B9" s="438"/>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c r="AY9" s="438"/>
      <c r="AZ9" s="826"/>
      <c r="BA9" s="439"/>
      <c r="BB9" s="291"/>
      <c r="BC9" s="291"/>
      <c r="BD9" s="291"/>
      <c r="BE9" s="161"/>
    </row>
    <row r="10" spans="1:57" s="21" customFormat="1">
      <c r="A10" s="161" t="s">
        <v>83</v>
      </c>
      <c r="B10" s="438">
        <v>0</v>
      </c>
      <c r="C10" s="438">
        <v>0</v>
      </c>
      <c r="D10" s="438">
        <v>0</v>
      </c>
      <c r="E10" s="438">
        <v>0</v>
      </c>
      <c r="F10" s="438">
        <v>0</v>
      </c>
      <c r="G10" s="438">
        <v>1.271635051268998E-2</v>
      </c>
      <c r="H10" s="438">
        <v>1.3343686571791174E-2</v>
      </c>
      <c r="I10" s="438">
        <v>1.7618486520750713E-2</v>
      </c>
      <c r="J10" s="438">
        <v>1.3274957446435099E-2</v>
      </c>
      <c r="K10" s="438">
        <v>1.3662035570439371E-2</v>
      </c>
      <c r="L10" s="438">
        <v>1.5617248478193424E-2</v>
      </c>
      <c r="M10" s="438">
        <v>1.3551336269675487E-2</v>
      </c>
      <c r="N10" s="438">
        <v>1.4633260308631532E-2</v>
      </c>
      <c r="O10" s="438">
        <v>1.4501765525660114E-2</v>
      </c>
      <c r="P10" s="438">
        <v>2.2567778808586299E-2</v>
      </c>
      <c r="Q10" s="438">
        <v>2.311316953962398E-2</v>
      </c>
      <c r="R10" s="438">
        <v>1.9977992655279088E-2</v>
      </c>
      <c r="S10" s="438">
        <v>2.6788561068502633E-2</v>
      </c>
      <c r="T10" s="438">
        <v>3.6166004739029881E-2</v>
      </c>
      <c r="U10" s="438">
        <v>2.8397903282558076E-2</v>
      </c>
      <c r="V10" s="438">
        <v>3.085733106052594E-2</v>
      </c>
      <c r="W10" s="438">
        <v>3.1916397814729353E-2</v>
      </c>
      <c r="X10" s="438">
        <v>3.3685806360949082E-2</v>
      </c>
      <c r="Y10" s="438">
        <v>3.6688580036143975E-2</v>
      </c>
      <c r="Z10" s="438">
        <v>3.6299911845353687E-2</v>
      </c>
      <c r="AA10" s="438">
        <v>2.9470941440200595E-2</v>
      </c>
      <c r="AB10" s="438">
        <v>2.8112185751615903E-2</v>
      </c>
      <c r="AC10" s="438">
        <v>2.8778561424395586E-2</v>
      </c>
      <c r="AD10" s="438">
        <v>3.2581562381799094E-2</v>
      </c>
      <c r="AE10" s="438">
        <v>3.5259608949059391E-2</v>
      </c>
      <c r="AF10" s="438">
        <v>3.3619526652250521E-2</v>
      </c>
      <c r="AG10" s="438">
        <v>0.1018459705626386</v>
      </c>
      <c r="AH10" s="438">
        <v>0.13649763919687385</v>
      </c>
      <c r="AI10" s="438">
        <v>0.1428233199341441</v>
      </c>
      <c r="AJ10" s="438">
        <v>0.19007062296038099</v>
      </c>
      <c r="AK10" s="438">
        <v>0.19697480301498871</v>
      </c>
      <c r="AL10" s="438">
        <v>0.1823179252141649</v>
      </c>
      <c r="AM10" s="438">
        <v>0.25809408341586138</v>
      </c>
      <c r="AN10" s="438">
        <v>0.31033315815355955</v>
      </c>
      <c r="AO10" s="438">
        <v>0.27205211093284126</v>
      </c>
      <c r="AP10" s="438">
        <v>0.27935220619466367</v>
      </c>
      <c r="AQ10" s="438">
        <v>0.40231868608013832</v>
      </c>
      <c r="AR10" s="438">
        <v>0.39217866147028968</v>
      </c>
      <c r="AS10" s="438">
        <v>0.41722936316169396</v>
      </c>
      <c r="AT10" s="438">
        <v>0.42344574167409582</v>
      </c>
      <c r="AU10" s="438">
        <v>0.48715448030151426</v>
      </c>
      <c r="AV10" s="438">
        <v>0.49674687951788732</v>
      </c>
      <c r="AW10" s="438">
        <v>0.59025782119668424</v>
      </c>
      <c r="AX10" s="438">
        <v>0.63197655007466824</v>
      </c>
      <c r="AY10" s="438">
        <v>0.81186928407393533</v>
      </c>
      <c r="AZ10" s="826">
        <v>0.62416606145830489</v>
      </c>
      <c r="BA10" s="439">
        <v>0.6571069136570642</v>
      </c>
      <c r="BB10" s="291">
        <v>4.9899345768593451E-2</v>
      </c>
      <c r="BC10" s="291">
        <v>8.3714301049742312E-2</v>
      </c>
      <c r="BD10" s="291">
        <v>1.5661433616599341E-3</v>
      </c>
      <c r="BE10" s="161"/>
    </row>
    <row r="11" spans="1:57" s="21" customFormat="1">
      <c r="A11" s="161" t="s">
        <v>52</v>
      </c>
      <c r="B11" s="438">
        <v>0</v>
      </c>
      <c r="C11" s="438">
        <v>0</v>
      </c>
      <c r="D11" s="438">
        <v>0</v>
      </c>
      <c r="E11" s="438">
        <v>0</v>
      </c>
      <c r="F11" s="438">
        <v>0</v>
      </c>
      <c r="G11" s="438">
        <v>0.11646185002488983</v>
      </c>
      <c r="H11" s="438">
        <v>0.1433215481739597</v>
      </c>
      <c r="I11" s="438">
        <v>0.16214196214418186</v>
      </c>
      <c r="J11" s="438">
        <v>0.1698873998732853</v>
      </c>
      <c r="K11" s="438">
        <v>0.177660270624971</v>
      </c>
      <c r="L11" s="438">
        <v>0.19622065778159853</v>
      </c>
      <c r="M11" s="438">
        <v>0.19557807055256293</v>
      </c>
      <c r="N11" s="438">
        <v>0.25271427399646912</v>
      </c>
      <c r="O11" s="438">
        <v>0.30138572543784109</v>
      </c>
      <c r="P11" s="438">
        <v>0.40186889623025596</v>
      </c>
      <c r="Q11" s="438">
        <v>0.40854149036068083</v>
      </c>
      <c r="R11" s="438">
        <v>0.42395412838846736</v>
      </c>
      <c r="S11" s="438">
        <v>0.49293444245825019</v>
      </c>
      <c r="T11" s="438">
        <v>0.67530772276779372</v>
      </c>
      <c r="U11" s="438">
        <v>0.64526381126397003</v>
      </c>
      <c r="V11" s="438">
        <v>0.69401402647242172</v>
      </c>
      <c r="W11" s="438">
        <v>0.72270725072799491</v>
      </c>
      <c r="X11" s="438">
        <v>0.80682837369889693</v>
      </c>
      <c r="Y11" s="438">
        <v>0.75570977827167429</v>
      </c>
      <c r="Z11" s="438">
        <v>0.77005076221009927</v>
      </c>
      <c r="AA11" s="438">
        <v>0.87320959858804015</v>
      </c>
      <c r="AB11" s="438">
        <v>0.90501257240801558</v>
      </c>
      <c r="AC11" s="438">
        <v>1.1153913965572673</v>
      </c>
      <c r="AD11" s="438">
        <v>1.1277406510441286</v>
      </c>
      <c r="AE11" s="438">
        <v>1.219220629220588</v>
      </c>
      <c r="AF11" s="438">
        <v>1.2657239645558862</v>
      </c>
      <c r="AG11" s="438">
        <v>1.5284223261578518</v>
      </c>
      <c r="AH11" s="438">
        <v>1.6705776798236576</v>
      </c>
      <c r="AI11" s="438">
        <v>1.6993784251618067</v>
      </c>
      <c r="AJ11" s="438">
        <v>1.8957329684931636</v>
      </c>
      <c r="AK11" s="438">
        <v>1.7776990089152305</v>
      </c>
      <c r="AL11" s="438">
        <v>2.0422018826084907</v>
      </c>
      <c r="AM11" s="438">
        <v>2.3277247962976122</v>
      </c>
      <c r="AN11" s="438">
        <v>2.7052231072091124</v>
      </c>
      <c r="AO11" s="438">
        <v>2.8365967563041368</v>
      </c>
      <c r="AP11" s="438">
        <v>3.0963115532559131</v>
      </c>
      <c r="AQ11" s="438">
        <v>3.3954668054486898</v>
      </c>
      <c r="AR11" s="438">
        <v>4.2246210694919419</v>
      </c>
      <c r="AS11" s="438">
        <v>4.6854064995536859</v>
      </c>
      <c r="AT11" s="438">
        <v>5.4028257277454195</v>
      </c>
      <c r="AU11" s="438">
        <v>7.6304018863047949</v>
      </c>
      <c r="AV11" s="438">
        <v>7.9059127450943496</v>
      </c>
      <c r="AW11" s="438">
        <v>9.1294200016722069</v>
      </c>
      <c r="AX11" s="438">
        <v>10.646701184735988</v>
      </c>
      <c r="AY11" s="438">
        <v>13.26215305452939</v>
      </c>
      <c r="AZ11" s="826">
        <v>16.00035469990776</v>
      </c>
      <c r="BA11" s="439">
        <v>18.995369992684697</v>
      </c>
      <c r="BB11" s="291">
        <v>0.18394063318990717</v>
      </c>
      <c r="BC11" s="291">
        <v>0.17849703905036018</v>
      </c>
      <c r="BD11" s="291">
        <v>4.5273412892202991E-2</v>
      </c>
      <c r="BE11" s="161"/>
    </row>
    <row r="12" spans="1:57">
      <c r="A12" s="161" t="s">
        <v>142</v>
      </c>
      <c r="B12" s="438">
        <v>0</v>
      </c>
      <c r="C12" s="438">
        <v>0</v>
      </c>
      <c r="D12" s="438">
        <v>0</v>
      </c>
      <c r="E12" s="438">
        <v>0</v>
      </c>
      <c r="F12" s="438">
        <v>0</v>
      </c>
      <c r="G12" s="438">
        <v>0</v>
      </c>
      <c r="H12" s="438">
        <v>1.493415395755074E-2</v>
      </c>
      <c r="I12" s="438">
        <v>1.289767841788473E-2</v>
      </c>
      <c r="J12" s="438">
        <v>1.1540028058107389E-2</v>
      </c>
      <c r="K12" s="438">
        <v>1.040865275829294E-2</v>
      </c>
      <c r="L12" s="438">
        <v>1.1540028058107389E-2</v>
      </c>
      <c r="M12" s="438">
        <v>1.6518079377290971E-2</v>
      </c>
      <c r="N12" s="438">
        <v>1.8102004797031199E-2</v>
      </c>
      <c r="O12" s="438">
        <v>2.0591030456622989E-2</v>
      </c>
      <c r="P12" s="438">
        <v>2.126985563651166E-2</v>
      </c>
      <c r="Q12" s="438">
        <v>2.375888129610345E-2</v>
      </c>
      <c r="R12" s="438">
        <v>2.4890256595917901E-2</v>
      </c>
      <c r="S12" s="438">
        <v>3.0999683214915929E-2</v>
      </c>
      <c r="T12" s="438">
        <v>4.7065212472281119E-2</v>
      </c>
      <c r="U12" s="438">
        <v>4.548128705254089E-2</v>
      </c>
      <c r="V12" s="438">
        <v>4.4123636692763549E-2</v>
      </c>
      <c r="W12" s="438">
        <v>6.33570167896092E-2</v>
      </c>
      <c r="X12" s="438">
        <v>6.132054124994319E-2</v>
      </c>
      <c r="Y12" s="438">
        <v>7.3991944607865026E-2</v>
      </c>
      <c r="Z12" s="438">
        <v>7.2634294248087691E-2</v>
      </c>
      <c r="AA12" s="438">
        <v>0.21790288274426306</v>
      </c>
      <c r="AB12" s="438">
        <v>0.23374213694166537</v>
      </c>
      <c r="AC12" s="438">
        <v>0.39439742951531725</v>
      </c>
      <c r="AD12" s="438">
        <v>0.39598135493505748</v>
      </c>
      <c r="AE12" s="438">
        <v>0.40412725709372155</v>
      </c>
      <c r="AF12" s="438">
        <v>0.42517083767027031</v>
      </c>
      <c r="AG12" s="438">
        <v>0.39326605421550281</v>
      </c>
      <c r="AH12" s="438">
        <v>0.39439742951531725</v>
      </c>
      <c r="AI12" s="438">
        <v>0.2627053446169153</v>
      </c>
      <c r="AJ12" s="438">
        <v>0.2285378105625189</v>
      </c>
      <c r="AK12" s="438">
        <v>0.21292483142507948</v>
      </c>
      <c r="AL12" s="438">
        <v>0.46953674866966078</v>
      </c>
      <c r="AM12" s="438">
        <v>0.44147864123426239</v>
      </c>
      <c r="AN12" s="438">
        <v>0.41047895801934647</v>
      </c>
      <c r="AO12" s="438">
        <v>0.46069602208444405</v>
      </c>
      <c r="AP12" s="438">
        <v>0.40661628275331335</v>
      </c>
      <c r="AQ12" s="438">
        <v>0.32538353622663579</v>
      </c>
      <c r="AR12" s="438">
        <v>0.61257184233153583</v>
      </c>
      <c r="AS12" s="438">
        <v>0.70597818708421678</v>
      </c>
      <c r="AT12" s="438">
        <v>0.98479586980132661</v>
      </c>
      <c r="AU12" s="438">
        <v>0.58359410938136158</v>
      </c>
      <c r="AV12" s="438">
        <v>1.1324236332986335</v>
      </c>
      <c r="AW12" s="438">
        <v>1.1866921306059597</v>
      </c>
      <c r="AX12" s="438">
        <v>1.4309390414988403</v>
      </c>
      <c r="AY12" s="438">
        <v>1.6424725075802078</v>
      </c>
      <c r="AZ12" s="826">
        <v>1.9014760312282137</v>
      </c>
      <c r="BA12" s="439">
        <v>2.2869249868462793</v>
      </c>
      <c r="BB12" s="291">
        <v>0.1994243001040199</v>
      </c>
      <c r="BC12" s="291">
        <v>0.16678438662490747</v>
      </c>
      <c r="BD12" s="291">
        <v>5.4506387200070634E-3</v>
      </c>
      <c r="BE12" s="161"/>
    </row>
    <row r="13" spans="1:57">
      <c r="A13" s="161" t="s">
        <v>4</v>
      </c>
      <c r="B13" s="438">
        <v>0</v>
      </c>
      <c r="C13" s="438">
        <v>0</v>
      </c>
      <c r="D13" s="438">
        <v>0</v>
      </c>
      <c r="E13" s="438">
        <v>0</v>
      </c>
      <c r="F13" s="438">
        <v>0</v>
      </c>
      <c r="G13" s="438">
        <v>0</v>
      </c>
      <c r="H13" s="438">
        <v>0</v>
      </c>
      <c r="I13" s="438">
        <v>0</v>
      </c>
      <c r="J13" s="438">
        <v>0</v>
      </c>
      <c r="K13" s="438">
        <v>0</v>
      </c>
      <c r="L13" s="438">
        <v>4.2765986332986207E-2</v>
      </c>
      <c r="M13" s="438">
        <v>4.5707562112503777E-2</v>
      </c>
      <c r="N13" s="438">
        <v>4.3444811512874881E-2</v>
      </c>
      <c r="O13" s="438">
        <v>4.6612662352355339E-2</v>
      </c>
      <c r="P13" s="438">
        <v>4.8875412951984241E-2</v>
      </c>
      <c r="Q13" s="438">
        <v>5.1364438611576031E-2</v>
      </c>
      <c r="R13" s="438">
        <v>4.797031271213268E-2</v>
      </c>
      <c r="S13" s="438">
        <v>5.2269538851427592E-2</v>
      </c>
      <c r="T13" s="438">
        <v>5.294836403131626E-2</v>
      </c>
      <c r="U13" s="438">
        <v>5.7700140290536953E-2</v>
      </c>
      <c r="V13" s="438">
        <v>6.0415441010091629E-2</v>
      </c>
      <c r="W13" s="438">
        <v>6.0189165950128742E-2</v>
      </c>
      <c r="X13" s="438">
        <v>6.0641716070054516E-2</v>
      </c>
      <c r="Y13" s="438">
        <v>6.1999366429831858E-2</v>
      </c>
      <c r="Z13" s="438">
        <v>6.1999366429831858E-2</v>
      </c>
      <c r="AA13" s="438">
        <v>6.1999366429831858E-2</v>
      </c>
      <c r="AB13" s="438">
        <v>6.086799113001741E-2</v>
      </c>
      <c r="AC13" s="438">
        <v>7.6933520387382603E-2</v>
      </c>
      <c r="AD13" s="438">
        <v>8.8020998325564204E-2</v>
      </c>
      <c r="AE13" s="438">
        <v>0.10046612662352315</v>
      </c>
      <c r="AF13" s="438">
        <v>0.10793320360229854</v>
      </c>
      <c r="AG13" s="438">
        <v>0.11223242974159343</v>
      </c>
      <c r="AH13" s="438">
        <v>0.10929085396207587</v>
      </c>
      <c r="AI13" s="438">
        <v>0.12037833190025748</v>
      </c>
      <c r="AJ13" s="438">
        <v>0.10340770240304073</v>
      </c>
      <c r="AK13" s="438">
        <v>0.11223242974159343</v>
      </c>
      <c r="AL13" s="438">
        <v>0.11223242974159343</v>
      </c>
      <c r="AM13" s="438">
        <v>0.11110105444177899</v>
      </c>
      <c r="AN13" s="438">
        <v>0.11200615468163055</v>
      </c>
      <c r="AO13" s="438">
        <v>0.11743449337014028</v>
      </c>
      <c r="AP13" s="438">
        <v>0.12501244512829746</v>
      </c>
      <c r="AQ13" s="438">
        <v>0.17330043207828758</v>
      </c>
      <c r="AR13" s="438">
        <v>0.16528752134757363</v>
      </c>
      <c r="AS13" s="438">
        <v>0.16368447344015924</v>
      </c>
      <c r="AT13" s="438">
        <v>0.20707136095724119</v>
      </c>
      <c r="AU13" s="438">
        <v>0.26018567676833854</v>
      </c>
      <c r="AV13" s="438">
        <v>0.27957589731185112</v>
      </c>
      <c r="AW13" s="438">
        <v>0.29070017735962922</v>
      </c>
      <c r="AX13" s="438">
        <v>0.30539172005249449</v>
      </c>
      <c r="AY13" s="438">
        <v>0.39280448180295813</v>
      </c>
      <c r="AZ13" s="826">
        <v>0.41700355961487434</v>
      </c>
      <c r="BA13" s="439">
        <v>0.48249315825163352</v>
      </c>
      <c r="BB13" s="291">
        <v>0.15388672312149443</v>
      </c>
      <c r="BC13" s="291">
        <v>0.12802480881420575</v>
      </c>
      <c r="BD13" s="291">
        <v>1.1499703338024806E-3</v>
      </c>
      <c r="BE13" s="161"/>
    </row>
    <row r="14" spans="1:57">
      <c r="A14" s="161" t="s">
        <v>84</v>
      </c>
      <c r="B14" s="438">
        <v>0</v>
      </c>
      <c r="C14" s="438">
        <v>0</v>
      </c>
      <c r="D14" s="438">
        <v>0</v>
      </c>
      <c r="E14" s="438">
        <v>0</v>
      </c>
      <c r="F14" s="438">
        <v>0</v>
      </c>
      <c r="G14" s="438">
        <v>0</v>
      </c>
      <c r="H14" s="438">
        <v>0</v>
      </c>
      <c r="I14" s="438">
        <v>0</v>
      </c>
      <c r="J14" s="438">
        <v>0</v>
      </c>
      <c r="K14" s="438">
        <v>0</v>
      </c>
      <c r="L14" s="438">
        <v>0</v>
      </c>
      <c r="M14" s="438">
        <v>0</v>
      </c>
      <c r="N14" s="438">
        <v>0</v>
      </c>
      <c r="O14" s="438">
        <v>0</v>
      </c>
      <c r="P14" s="438">
        <v>0</v>
      </c>
      <c r="Q14" s="438">
        <v>0</v>
      </c>
      <c r="R14" s="438">
        <v>0</v>
      </c>
      <c r="S14" s="438">
        <v>0</v>
      </c>
      <c r="T14" s="438">
        <v>0</v>
      </c>
      <c r="U14" s="438">
        <v>0</v>
      </c>
      <c r="V14" s="438">
        <v>0</v>
      </c>
      <c r="W14" s="438">
        <v>0</v>
      </c>
      <c r="X14" s="438">
        <v>0</v>
      </c>
      <c r="Y14" s="438">
        <v>0</v>
      </c>
      <c r="Z14" s="438">
        <v>0</v>
      </c>
      <c r="AA14" s="438">
        <v>0</v>
      </c>
      <c r="AB14" s="438">
        <v>0</v>
      </c>
      <c r="AC14" s="438">
        <v>0</v>
      </c>
      <c r="AD14" s="438">
        <v>0</v>
      </c>
      <c r="AE14" s="438">
        <v>0</v>
      </c>
      <c r="AF14" s="438">
        <v>0</v>
      </c>
      <c r="AG14" s="438">
        <v>0</v>
      </c>
      <c r="AH14" s="438">
        <v>0</v>
      </c>
      <c r="AI14" s="438">
        <v>0</v>
      </c>
      <c r="AJ14" s="438">
        <v>0</v>
      </c>
      <c r="AK14" s="438">
        <v>0</v>
      </c>
      <c r="AL14" s="438">
        <v>0</v>
      </c>
      <c r="AM14" s="438">
        <v>0</v>
      </c>
      <c r="AN14" s="438">
        <v>0</v>
      </c>
      <c r="AO14" s="438">
        <v>7.3326017106394243E-4</v>
      </c>
      <c r="AP14" s="438">
        <v>2.3276615135538664E-2</v>
      </c>
      <c r="AQ14" s="438">
        <v>3.2938997090555151E-2</v>
      </c>
      <c r="AR14" s="438">
        <v>4.972010861202858E-2</v>
      </c>
      <c r="AS14" s="438">
        <v>4.7751642756935143E-2</v>
      </c>
      <c r="AT14" s="438">
        <v>4.9719892353260423E-2</v>
      </c>
      <c r="AU14" s="438">
        <v>5.4078998187084004E-2</v>
      </c>
      <c r="AV14" s="438">
        <v>6.3719771914513029E-2</v>
      </c>
      <c r="AW14" s="438">
        <v>6.7673727202108624E-2</v>
      </c>
      <c r="AX14" s="438">
        <v>8.0588883406118167E-2</v>
      </c>
      <c r="AY14" s="438">
        <v>0.11216372021677107</v>
      </c>
      <c r="AZ14" s="826">
        <v>0.12278030775851878</v>
      </c>
      <c r="BA14" s="439">
        <v>0.1385957503142955</v>
      </c>
      <c r="BB14" s="291">
        <v>0.12572672217690095</v>
      </c>
      <c r="BC14" s="291">
        <v>0.1809211184592816</v>
      </c>
      <c r="BD14" s="291">
        <v>3.3032800263960231E-4</v>
      </c>
      <c r="BE14" s="161"/>
    </row>
    <row r="15" spans="1:57">
      <c r="A15" s="161" t="s">
        <v>85</v>
      </c>
      <c r="B15" s="438">
        <v>0</v>
      </c>
      <c r="C15" s="438">
        <v>0</v>
      </c>
      <c r="D15" s="438">
        <v>0</v>
      </c>
      <c r="E15" s="438">
        <v>0</v>
      </c>
      <c r="F15" s="438">
        <v>0</v>
      </c>
      <c r="G15" s="438">
        <v>0</v>
      </c>
      <c r="H15" s="438">
        <v>5.1364438611576031E-2</v>
      </c>
      <c r="I15" s="438">
        <v>5.1364438611576031E-2</v>
      </c>
      <c r="J15" s="438">
        <v>5.2043263791464699E-2</v>
      </c>
      <c r="K15" s="438">
        <v>6.0189165950128742E-2</v>
      </c>
      <c r="L15" s="438">
        <v>6.0189165950128742E-2</v>
      </c>
      <c r="M15" s="438">
        <v>5.543738969090805E-2</v>
      </c>
      <c r="N15" s="438">
        <v>5.4758564511019382E-2</v>
      </c>
      <c r="O15" s="438">
        <v>4.8649137892021348E-2</v>
      </c>
      <c r="P15" s="438">
        <v>3.6882834773951066E-2</v>
      </c>
      <c r="Q15" s="438">
        <v>1.9233380096845651E-2</v>
      </c>
      <c r="R15" s="438">
        <v>1.7196904557179638E-2</v>
      </c>
      <c r="S15" s="438">
        <v>3.416753405439639E-2</v>
      </c>
      <c r="T15" s="438">
        <v>3.2809883694619048E-2</v>
      </c>
      <c r="U15" s="438">
        <v>3.213105851473038E-2</v>
      </c>
      <c r="V15" s="438">
        <v>3.8240485133728408E-2</v>
      </c>
      <c r="W15" s="438">
        <v>3.4846359234285057E-2</v>
      </c>
      <c r="X15" s="438">
        <v>3.0773408154953039E-2</v>
      </c>
      <c r="Y15" s="438">
        <v>3.0773408154953039E-2</v>
      </c>
      <c r="Z15" s="438">
        <v>3.2809883694619048E-2</v>
      </c>
      <c r="AA15" s="438">
        <v>3.0773408154953039E-2</v>
      </c>
      <c r="AB15" s="438">
        <v>3.0094582975064371E-2</v>
      </c>
      <c r="AC15" s="438">
        <v>3.0094582975064371E-2</v>
      </c>
      <c r="AD15" s="438">
        <v>2.4663981535955011E-2</v>
      </c>
      <c r="AE15" s="438">
        <v>2.6926732135583911E-2</v>
      </c>
      <c r="AF15" s="438">
        <v>3.213105851473038E-2</v>
      </c>
      <c r="AG15" s="438">
        <v>3.1090193238901085E-2</v>
      </c>
      <c r="AH15" s="438">
        <v>3.4982124270262788E-2</v>
      </c>
      <c r="AI15" s="438">
        <v>2.8623795085305583E-2</v>
      </c>
      <c r="AJ15" s="438">
        <v>3.1587998370819444E-2</v>
      </c>
      <c r="AK15" s="438">
        <v>3.593247952210693E-2</v>
      </c>
      <c r="AL15" s="438">
        <v>3.7154364845906535E-2</v>
      </c>
      <c r="AM15" s="438">
        <v>4.2358691225053008E-2</v>
      </c>
      <c r="AN15" s="438">
        <v>4.4621441824681911E-2</v>
      </c>
      <c r="AO15" s="438">
        <v>3.4891614246277639E-2</v>
      </c>
      <c r="AP15" s="438">
        <v>7.9015250939041187E-2</v>
      </c>
      <c r="AQ15" s="438">
        <v>7.9015250939041187E-2</v>
      </c>
      <c r="AR15" s="438">
        <v>9.4628230076480593E-2</v>
      </c>
      <c r="AS15" s="438">
        <v>0.10435805765488486</v>
      </c>
      <c r="AT15" s="438">
        <v>0.10435805765488486</v>
      </c>
      <c r="AU15" s="438">
        <v>0.15255464542698044</v>
      </c>
      <c r="AV15" s="438">
        <v>0.1530071955469062</v>
      </c>
      <c r="AW15" s="438">
        <v>0.16493189120695051</v>
      </c>
      <c r="AX15" s="438">
        <v>0.26204914694302289</v>
      </c>
      <c r="AY15" s="438">
        <v>0.39548354980313916</v>
      </c>
      <c r="AZ15" s="826">
        <v>0.42960966228280412</v>
      </c>
      <c r="BA15" s="439">
        <v>0.55950475819511802</v>
      </c>
      <c r="BB15" s="291">
        <v>0.29879773584489211</v>
      </c>
      <c r="BC15" s="291">
        <v>0.18450340004407217</v>
      </c>
      <c r="BD15" s="291">
        <v>1.3335191650741666E-3</v>
      </c>
      <c r="BE15" s="161"/>
    </row>
    <row r="16" spans="1:57">
      <c r="A16" s="161" t="s">
        <v>44</v>
      </c>
      <c r="B16" s="438">
        <v>0</v>
      </c>
      <c r="C16" s="438">
        <v>0</v>
      </c>
      <c r="D16" s="438">
        <v>0</v>
      </c>
      <c r="E16" s="438">
        <v>0</v>
      </c>
      <c r="F16" s="438">
        <v>0</v>
      </c>
      <c r="G16" s="438">
        <v>0</v>
      </c>
      <c r="H16" s="438">
        <v>7.9196270987011499E-3</v>
      </c>
      <c r="I16" s="438">
        <v>7.9196270987011499E-3</v>
      </c>
      <c r="J16" s="438">
        <v>6.5619767389238099E-3</v>
      </c>
      <c r="K16" s="438">
        <v>5.6568764990722496E-3</v>
      </c>
      <c r="L16" s="438">
        <v>5.2043263791464699E-3</v>
      </c>
      <c r="M16" s="438">
        <v>4.2992261392949096E-3</v>
      </c>
      <c r="N16" s="438">
        <v>5.2043263791464699E-3</v>
      </c>
      <c r="O16" s="438">
        <v>6.5619767389238099E-3</v>
      </c>
      <c r="P16" s="438">
        <v>6.5619767389238099E-3</v>
      </c>
      <c r="Q16" s="438">
        <v>5.8831515590351399E-3</v>
      </c>
      <c r="R16" s="438">
        <v>4.2992261392949096E-3</v>
      </c>
      <c r="S16" s="438">
        <v>4.0729510793320201E-3</v>
      </c>
      <c r="T16" s="438">
        <v>3.62040095940624E-3</v>
      </c>
      <c r="U16" s="438">
        <v>2.9415757795175699E-3</v>
      </c>
      <c r="V16" s="438">
        <v>3.8466760193691298E-3</v>
      </c>
      <c r="W16" s="438">
        <v>5.8831515590351399E-3</v>
      </c>
      <c r="X16" s="438">
        <v>7.0145268588495896E-3</v>
      </c>
      <c r="Y16" s="438">
        <v>6.1094266189980302E-3</v>
      </c>
      <c r="Z16" s="438">
        <v>5.8831515590351399E-3</v>
      </c>
      <c r="AA16" s="438">
        <v>7.0145268588495896E-3</v>
      </c>
      <c r="AB16" s="438">
        <v>5.6568764990722496E-3</v>
      </c>
      <c r="AC16" s="438">
        <v>6.7882517988867002E-3</v>
      </c>
      <c r="AD16" s="438">
        <v>6.3357016789609196E-3</v>
      </c>
      <c r="AE16" s="438">
        <v>7.2408019188124799E-3</v>
      </c>
      <c r="AF16" s="438">
        <v>7.4670769787753702E-3</v>
      </c>
      <c r="AG16" s="438">
        <v>3.8466760193691298E-3</v>
      </c>
      <c r="AH16" s="438">
        <v>4.0729510793320201E-3</v>
      </c>
      <c r="AI16" s="438">
        <v>4.0729510793320201E-3</v>
      </c>
      <c r="AJ16" s="438">
        <v>4.0729510793320201E-3</v>
      </c>
      <c r="AK16" s="438">
        <v>4.5255011992577998E-3</v>
      </c>
      <c r="AL16" s="438">
        <v>6.5619767389238099E-3</v>
      </c>
      <c r="AM16" s="438">
        <v>5.8831515590351399E-3</v>
      </c>
      <c r="AN16" s="438">
        <v>2.7153007195546801E-3</v>
      </c>
      <c r="AO16" s="438">
        <v>5.2043263791464699E-3</v>
      </c>
      <c r="AP16" s="438">
        <v>4.9780513191835796E-3</v>
      </c>
      <c r="AQ16" s="438">
        <v>1.0182377698330049E-2</v>
      </c>
      <c r="AR16" s="438">
        <v>4.2992261392949096E-3</v>
      </c>
      <c r="AS16" s="438">
        <v>5.2515651724866679E-3</v>
      </c>
      <c r="AT16" s="438">
        <v>5.0233063311761576E-3</v>
      </c>
      <c r="AU16" s="438">
        <v>9.0510023985155999E-4</v>
      </c>
      <c r="AV16" s="438">
        <v>1.0861202878218719E-3</v>
      </c>
      <c r="AW16" s="438">
        <v>1.0890959598433016E-3</v>
      </c>
      <c r="AX16" s="438">
        <v>1.0861202878218719E-3</v>
      </c>
      <c r="AY16" s="438">
        <v>1.0861202878218719E-3</v>
      </c>
      <c r="AZ16" s="826">
        <v>1.0861202878218719E-3</v>
      </c>
      <c r="BA16" s="439">
        <v>1.0890959598433016E-3</v>
      </c>
      <c r="BB16" s="291">
        <v>0</v>
      </c>
      <c r="BC16" s="291">
        <v>-0.14122013052294824</v>
      </c>
      <c r="BD16" s="291">
        <v>2.5957425987598332E-6</v>
      </c>
      <c r="BE16" s="161"/>
    </row>
    <row r="17" spans="1:57">
      <c r="A17" s="161" t="s">
        <v>5</v>
      </c>
      <c r="B17" s="438">
        <v>0</v>
      </c>
      <c r="C17" s="438">
        <v>0</v>
      </c>
      <c r="D17" s="438">
        <v>0</v>
      </c>
      <c r="E17" s="438">
        <v>0</v>
      </c>
      <c r="F17" s="438">
        <v>0</v>
      </c>
      <c r="G17" s="438">
        <v>0</v>
      </c>
      <c r="H17" s="438">
        <v>0</v>
      </c>
      <c r="I17" s="438">
        <v>0</v>
      </c>
      <c r="J17" s="438">
        <v>0</v>
      </c>
      <c r="K17" s="438">
        <v>0</v>
      </c>
      <c r="L17" s="438">
        <v>0</v>
      </c>
      <c r="M17" s="438">
        <v>0</v>
      </c>
      <c r="N17" s="438">
        <v>0</v>
      </c>
      <c r="O17" s="438">
        <v>0</v>
      </c>
      <c r="P17" s="438">
        <v>0</v>
      </c>
      <c r="Q17" s="438">
        <v>0</v>
      </c>
      <c r="R17" s="438">
        <v>0</v>
      </c>
      <c r="S17" s="438">
        <v>0</v>
      </c>
      <c r="T17" s="438">
        <v>0</v>
      </c>
      <c r="U17" s="438">
        <v>0</v>
      </c>
      <c r="V17" s="438">
        <v>0</v>
      </c>
      <c r="W17" s="438">
        <v>0</v>
      </c>
      <c r="X17" s="438">
        <v>0</v>
      </c>
      <c r="Y17" s="438">
        <v>0</v>
      </c>
      <c r="Z17" s="438">
        <v>0</v>
      </c>
      <c r="AA17" s="438">
        <v>0</v>
      </c>
      <c r="AB17" s="438">
        <v>0</v>
      </c>
      <c r="AC17" s="438">
        <v>0</v>
      </c>
      <c r="AD17" s="438">
        <v>0</v>
      </c>
      <c r="AE17" s="438">
        <v>0</v>
      </c>
      <c r="AF17" s="438">
        <v>0</v>
      </c>
      <c r="AG17" s="438">
        <v>0</v>
      </c>
      <c r="AH17" s="438">
        <v>0</v>
      </c>
      <c r="AI17" s="438">
        <v>0</v>
      </c>
      <c r="AJ17" s="438">
        <v>0</v>
      </c>
      <c r="AK17" s="438">
        <v>0</v>
      </c>
      <c r="AL17" s="438">
        <v>0</v>
      </c>
      <c r="AM17" s="438">
        <v>0</v>
      </c>
      <c r="AN17" s="438">
        <v>0</v>
      </c>
      <c r="AO17" s="438">
        <v>0</v>
      </c>
      <c r="AP17" s="438">
        <v>0</v>
      </c>
      <c r="AQ17" s="438">
        <v>0</v>
      </c>
      <c r="AR17" s="438">
        <v>0</v>
      </c>
      <c r="AS17" s="438">
        <v>0</v>
      </c>
      <c r="AT17" s="438">
        <v>0</v>
      </c>
      <c r="AU17" s="438">
        <v>5.5663664750870941E-4</v>
      </c>
      <c r="AV17" s="438">
        <v>6.7429967868941224E-4</v>
      </c>
      <c r="AW17" s="438">
        <v>1.1811558130062857E-3</v>
      </c>
      <c r="AX17" s="438">
        <v>1.1779286113314052E-3</v>
      </c>
      <c r="AY17" s="438">
        <v>1.4724107641642563E-3</v>
      </c>
      <c r="AZ17" s="826">
        <v>2.0519994925503491E-3</v>
      </c>
      <c r="BA17" s="439">
        <v>2.0576214089682949E-3</v>
      </c>
      <c r="BB17" s="291">
        <v>0</v>
      </c>
      <c r="BC17" s="291">
        <v>0</v>
      </c>
      <c r="BD17" s="291">
        <v>4.904118406745075E-6</v>
      </c>
      <c r="BE17" s="161"/>
    </row>
    <row r="18" spans="1:57">
      <c r="A18" s="161" t="s">
        <v>51</v>
      </c>
      <c r="B18" s="438">
        <v>0</v>
      </c>
      <c r="C18" s="438">
        <v>0</v>
      </c>
      <c r="D18" s="438">
        <v>0</v>
      </c>
      <c r="E18" s="438">
        <v>0</v>
      </c>
      <c r="F18" s="438">
        <v>0</v>
      </c>
      <c r="G18" s="438">
        <v>0</v>
      </c>
      <c r="H18" s="438">
        <v>0.25636964293795433</v>
      </c>
      <c r="I18" s="438">
        <v>0.23328958682173961</v>
      </c>
      <c r="J18" s="438">
        <v>0.26157396931710086</v>
      </c>
      <c r="K18" s="438">
        <v>0.27288772231524538</v>
      </c>
      <c r="L18" s="438">
        <v>0.31972665972756359</v>
      </c>
      <c r="M18" s="438">
        <v>0.42969633886952807</v>
      </c>
      <c r="N18" s="438">
        <v>0.44485676788704176</v>
      </c>
      <c r="O18" s="438">
        <v>0.48581255374032489</v>
      </c>
      <c r="P18" s="438">
        <v>0.45481287052540892</v>
      </c>
      <c r="Q18" s="438">
        <v>0.46569789183099219</v>
      </c>
      <c r="R18" s="438">
        <v>0.56706911869436694</v>
      </c>
      <c r="S18" s="438">
        <v>0.60983510502735316</v>
      </c>
      <c r="T18" s="438">
        <v>0.59195937529028475</v>
      </c>
      <c r="U18" s="438">
        <v>0.58969662469065598</v>
      </c>
      <c r="V18" s="438">
        <v>0.50708014662623679</v>
      </c>
      <c r="W18" s="438">
        <v>0.50317916459247669</v>
      </c>
      <c r="X18" s="438">
        <v>0.52597999728469713</v>
      </c>
      <c r="Y18" s="438">
        <v>0.54599312123817501</v>
      </c>
      <c r="Z18" s="438">
        <v>0.60095646467846076</v>
      </c>
      <c r="AA18" s="438">
        <v>0.66281153907531976</v>
      </c>
      <c r="AB18" s="438">
        <v>0.63593074554059381</v>
      </c>
      <c r="AC18" s="438">
        <v>0.66296699361427869</v>
      </c>
      <c r="AD18" s="438">
        <v>0.55534826902706713</v>
      </c>
      <c r="AE18" s="438">
        <v>0.63843942828364086</v>
      </c>
      <c r="AF18" s="438">
        <v>0.63911648851806213</v>
      </c>
      <c r="AG18" s="438">
        <v>0.7025542301942902</v>
      </c>
      <c r="AH18" s="438">
        <v>0.7291863968270994</v>
      </c>
      <c r="AI18" s="438">
        <v>0.65581949802003436</v>
      </c>
      <c r="AJ18" s="438">
        <v>0.88665392964587086</v>
      </c>
      <c r="AK18" s="438">
        <v>1.0059208831912272</v>
      </c>
      <c r="AL18" s="438">
        <v>1.0502405237065198</v>
      </c>
      <c r="AM18" s="438">
        <v>1.1120773286324295</v>
      </c>
      <c r="AN18" s="438">
        <v>1.1105096618956389</v>
      </c>
      <c r="AO18" s="438">
        <v>1.1910103135992562</v>
      </c>
      <c r="AP18" s="438">
        <v>1.1636483511719642</v>
      </c>
      <c r="AQ18" s="438">
        <v>1.2502177376160686</v>
      </c>
      <c r="AR18" s="438">
        <v>1.3846584426049198</v>
      </c>
      <c r="AS18" s="438">
        <v>1.6075529052272768</v>
      </c>
      <c r="AT18" s="438">
        <v>1.7911677671070958</v>
      </c>
      <c r="AU18" s="438">
        <v>1.9800855526165893</v>
      </c>
      <c r="AV18" s="438">
        <v>2.2176877821781846</v>
      </c>
      <c r="AW18" s="438">
        <v>2.6522822256844281</v>
      </c>
      <c r="AX18" s="438">
        <v>3.0247255483597266</v>
      </c>
      <c r="AY18" s="438">
        <v>3.562132087428417</v>
      </c>
      <c r="AZ18" s="826">
        <v>4.5197132503230417</v>
      </c>
      <c r="BA18" s="439">
        <v>5.0703607379061815</v>
      </c>
      <c r="BB18" s="291">
        <v>0.11876727863337022</v>
      </c>
      <c r="BC18" s="291">
        <v>0.14532545315055834</v>
      </c>
      <c r="BD18" s="291">
        <v>1.2084657223736339E-2</v>
      </c>
      <c r="BE18" s="161"/>
    </row>
    <row r="19" spans="1:57">
      <c r="A19" s="292" t="s">
        <v>88</v>
      </c>
      <c r="B19" s="440">
        <v>0</v>
      </c>
      <c r="C19" s="440">
        <v>0</v>
      </c>
      <c r="D19" s="440">
        <v>0</v>
      </c>
      <c r="E19" s="440">
        <v>0</v>
      </c>
      <c r="F19" s="440">
        <v>0</v>
      </c>
      <c r="G19" s="440">
        <v>0.12917820053757981</v>
      </c>
      <c r="H19" s="440">
        <v>0.48725309735153316</v>
      </c>
      <c r="I19" s="440">
        <v>0.48523177961483399</v>
      </c>
      <c r="J19" s="440">
        <v>0.51488159522531718</v>
      </c>
      <c r="K19" s="440">
        <v>0.54046472371814969</v>
      </c>
      <c r="L19" s="440">
        <v>0.65126407270772435</v>
      </c>
      <c r="M19" s="440">
        <v>0.76078800301176441</v>
      </c>
      <c r="N19" s="440">
        <v>0.83371400939221418</v>
      </c>
      <c r="O19" s="440">
        <v>0.92411485214374933</v>
      </c>
      <c r="P19" s="440">
        <v>0.99283962566562178</v>
      </c>
      <c r="Q19" s="440">
        <v>0.99759240329485721</v>
      </c>
      <c r="R19" s="440">
        <v>1.1053579397426383</v>
      </c>
      <c r="S19" s="440">
        <v>1.2510678157541775</v>
      </c>
      <c r="T19" s="440">
        <v>1.4398769639547309</v>
      </c>
      <c r="U19" s="440">
        <v>1.4016124008745097</v>
      </c>
      <c r="V19" s="440">
        <v>1.3785777430151374</v>
      </c>
      <c r="W19" s="440">
        <v>1.4220785066682591</v>
      </c>
      <c r="X19" s="440">
        <v>1.5262443696783436</v>
      </c>
      <c r="Y19" s="440">
        <v>1.5112656253576415</v>
      </c>
      <c r="Z19" s="440">
        <v>1.5806338346654878</v>
      </c>
      <c r="AA19" s="440">
        <v>1.8831822632914583</v>
      </c>
      <c r="AB19" s="440">
        <v>1.8994170912460446</v>
      </c>
      <c r="AC19" s="440">
        <v>2.3153507362725922</v>
      </c>
      <c r="AD19" s="440">
        <v>2.2306725189285324</v>
      </c>
      <c r="AE19" s="440">
        <v>2.4316805842249289</v>
      </c>
      <c r="AF19" s="440">
        <v>2.5111621564922739</v>
      </c>
      <c r="AG19" s="440">
        <v>2.8732578801301472</v>
      </c>
      <c r="AH19" s="440">
        <v>3.0790050746746194</v>
      </c>
      <c r="AI19" s="440">
        <v>2.9138016657977959</v>
      </c>
      <c r="AJ19" s="440">
        <v>3.3400639835151265</v>
      </c>
      <c r="AK19" s="440">
        <v>3.3462099370094838</v>
      </c>
      <c r="AL19" s="440">
        <v>3.9002458515252596</v>
      </c>
      <c r="AM19" s="440">
        <v>4.298717746806032</v>
      </c>
      <c r="AN19" s="440">
        <v>4.695887782503525</v>
      </c>
      <c r="AO19" s="440">
        <v>4.918618897087307</v>
      </c>
      <c r="AP19" s="440">
        <v>5.178210755897914</v>
      </c>
      <c r="AQ19" s="440">
        <v>5.6688238231777479</v>
      </c>
      <c r="AR19" s="440">
        <v>6.9279651020740651</v>
      </c>
      <c r="AS19" s="440">
        <v>7.7372126940513377</v>
      </c>
      <c r="AT19" s="440">
        <v>8.9684077236245052</v>
      </c>
      <c r="AU19" s="440">
        <v>11.149517085874024</v>
      </c>
      <c r="AV19" s="440">
        <v>12.250834324828839</v>
      </c>
      <c r="AW19" s="440">
        <v>14.084228226700816</v>
      </c>
      <c r="AX19" s="440">
        <v>16.384636123970015</v>
      </c>
      <c r="AY19" s="440">
        <v>20.181637216486806</v>
      </c>
      <c r="AZ19" s="440">
        <v>24.018241692353893</v>
      </c>
      <c r="BA19" s="440">
        <v>28.193503015224085</v>
      </c>
      <c r="BB19" s="441">
        <v>0.17062988816419078</v>
      </c>
      <c r="BC19" s="441">
        <v>0.16583247534776424</v>
      </c>
      <c r="BD19" s="441">
        <v>6.7196169560128097E-2</v>
      </c>
      <c r="BE19" s="260"/>
    </row>
    <row r="20" spans="1:57">
      <c r="A20" s="161"/>
      <c r="B20" s="438"/>
      <c r="C20" s="438"/>
      <c r="D20" s="438"/>
      <c r="E20" s="438"/>
      <c r="F20" s="438"/>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438"/>
      <c r="AK20" s="438"/>
      <c r="AL20" s="438"/>
      <c r="AM20" s="438"/>
      <c r="AN20" s="438"/>
      <c r="AO20" s="438"/>
      <c r="AP20" s="438"/>
      <c r="AQ20" s="438"/>
      <c r="AR20" s="438"/>
      <c r="AS20" s="438"/>
      <c r="AT20" s="438"/>
      <c r="AU20" s="438"/>
      <c r="AV20" s="438"/>
      <c r="AW20" s="438"/>
      <c r="AX20" s="438"/>
      <c r="AY20" s="438"/>
      <c r="AZ20" s="826"/>
      <c r="BA20" s="439"/>
      <c r="BB20" s="291"/>
      <c r="BC20" s="291"/>
      <c r="BD20" s="291"/>
      <c r="BE20" s="161"/>
    </row>
    <row r="21" spans="1:57">
      <c r="A21" s="161" t="s">
        <v>143</v>
      </c>
      <c r="B21" s="438">
        <v>0</v>
      </c>
      <c r="C21" s="438">
        <v>0</v>
      </c>
      <c r="D21" s="438">
        <v>0</v>
      </c>
      <c r="E21" s="438">
        <v>0</v>
      </c>
      <c r="F21" s="438">
        <v>0</v>
      </c>
      <c r="G21" s="438">
        <v>0</v>
      </c>
      <c r="H21" s="438">
        <v>0</v>
      </c>
      <c r="I21" s="438">
        <v>0</v>
      </c>
      <c r="J21" s="438">
        <v>0</v>
      </c>
      <c r="K21" s="438">
        <v>0</v>
      </c>
      <c r="L21" s="438">
        <v>0</v>
      </c>
      <c r="M21" s="438">
        <v>0</v>
      </c>
      <c r="N21" s="438">
        <v>0</v>
      </c>
      <c r="O21" s="438">
        <v>0</v>
      </c>
      <c r="P21" s="438">
        <v>0</v>
      </c>
      <c r="Q21" s="438">
        <v>0</v>
      </c>
      <c r="R21" s="438">
        <v>0</v>
      </c>
      <c r="S21" s="438">
        <v>0</v>
      </c>
      <c r="T21" s="438">
        <v>0</v>
      </c>
      <c r="U21" s="438">
        <v>0</v>
      </c>
      <c r="V21" s="438">
        <v>0</v>
      </c>
      <c r="W21" s="438">
        <v>0.29132936597728082</v>
      </c>
      <c r="X21" s="438">
        <v>0.20496356971534518</v>
      </c>
      <c r="Y21" s="438">
        <v>0.23690093677874732</v>
      </c>
      <c r="Z21" s="438">
        <v>0.24990948997601387</v>
      </c>
      <c r="AA21" s="438">
        <v>0.25851586188170234</v>
      </c>
      <c r="AB21" s="438">
        <v>0.27737520930442938</v>
      </c>
      <c r="AC21" s="438">
        <v>0.30075666380049015</v>
      </c>
      <c r="AD21" s="438">
        <v>0.3082117482011128</v>
      </c>
      <c r="AE21" s="438">
        <v>0.27414468027333916</v>
      </c>
      <c r="AF21" s="438">
        <v>0.42069534325926433</v>
      </c>
      <c r="AG21" s="438">
        <v>0.3610091867674331</v>
      </c>
      <c r="AH21" s="438">
        <v>0.39222269991401393</v>
      </c>
      <c r="AI21" s="438">
        <v>0.42760940399149039</v>
      </c>
      <c r="AJ21" s="438">
        <v>0.37333389575089621</v>
      </c>
      <c r="AK21" s="438">
        <v>0.36165074897044702</v>
      </c>
      <c r="AL21" s="438">
        <v>0.41743494592025893</v>
      </c>
      <c r="AM21" s="438">
        <v>0.39200886998234902</v>
      </c>
      <c r="AN21" s="438">
        <v>0.47357582477259164</v>
      </c>
      <c r="AO21" s="438">
        <v>0.67921663574240576</v>
      </c>
      <c r="AP21" s="438">
        <v>0.84614497710581504</v>
      </c>
      <c r="AQ21" s="438">
        <v>1.1684526451623045</v>
      </c>
      <c r="AR21" s="438">
        <v>1.4208072240850129</v>
      </c>
      <c r="AS21" s="438">
        <v>1.4354169023987784</v>
      </c>
      <c r="AT21" s="438">
        <v>1.4212193093025389</v>
      </c>
      <c r="AU21" s="438">
        <v>1.4970713121745836</v>
      </c>
      <c r="AV21" s="438">
        <v>1.4968407834332806</v>
      </c>
      <c r="AW21" s="438">
        <v>1.6754789722296324</v>
      </c>
      <c r="AX21" s="438">
        <v>1.892388291663661</v>
      </c>
      <c r="AY21" s="438">
        <v>2.0215682867671445</v>
      </c>
      <c r="AZ21" s="826">
        <v>2.3050191123868142</v>
      </c>
      <c r="BA21" s="439">
        <v>2.4499232437972776</v>
      </c>
      <c r="BB21" s="291">
        <v>5.9960610006704496E-2</v>
      </c>
      <c r="BC21" s="291">
        <v>0.10540894606849416</v>
      </c>
      <c r="BD21" s="291">
        <v>5.8391274617632834E-3</v>
      </c>
      <c r="BE21" s="161"/>
    </row>
    <row r="22" spans="1:57">
      <c r="A22" s="161" t="s">
        <v>67</v>
      </c>
      <c r="B22" s="438" t="s">
        <v>8</v>
      </c>
      <c r="C22" s="438" t="s">
        <v>8</v>
      </c>
      <c r="D22" s="438" t="s">
        <v>8</v>
      </c>
      <c r="E22" s="438" t="s">
        <v>8</v>
      </c>
      <c r="F22" s="438" t="s">
        <v>8</v>
      </c>
      <c r="G22" s="438" t="s">
        <v>8</v>
      </c>
      <c r="H22" s="438" t="s">
        <v>8</v>
      </c>
      <c r="I22" s="438" t="s">
        <v>8</v>
      </c>
      <c r="J22" s="438" t="s">
        <v>8</v>
      </c>
      <c r="K22" s="438" t="s">
        <v>8</v>
      </c>
      <c r="L22" s="438" t="s">
        <v>8</v>
      </c>
      <c r="M22" s="438" t="s">
        <v>8</v>
      </c>
      <c r="N22" s="438" t="s">
        <v>8</v>
      </c>
      <c r="O22" s="438" t="s">
        <v>8</v>
      </c>
      <c r="P22" s="438" t="s">
        <v>8</v>
      </c>
      <c r="Q22" s="438" t="s">
        <v>8</v>
      </c>
      <c r="R22" s="438" t="s">
        <v>8</v>
      </c>
      <c r="S22" s="438" t="s">
        <v>8</v>
      </c>
      <c r="T22" s="438" t="s">
        <v>8</v>
      </c>
      <c r="U22" s="438" t="s">
        <v>8</v>
      </c>
      <c r="V22" s="438">
        <v>0</v>
      </c>
      <c r="W22" s="438">
        <v>0</v>
      </c>
      <c r="X22" s="438">
        <v>0</v>
      </c>
      <c r="Y22" s="438">
        <v>0</v>
      </c>
      <c r="Z22" s="438">
        <v>0</v>
      </c>
      <c r="AA22" s="438">
        <v>0</v>
      </c>
      <c r="AB22" s="438">
        <v>0</v>
      </c>
      <c r="AC22" s="438">
        <v>0</v>
      </c>
      <c r="AD22" s="438">
        <v>0</v>
      </c>
      <c r="AE22" s="438">
        <v>0</v>
      </c>
      <c r="AF22" s="438">
        <v>0</v>
      </c>
      <c r="AG22" s="438">
        <v>0</v>
      </c>
      <c r="AH22" s="438">
        <v>0</v>
      </c>
      <c r="AI22" s="438">
        <v>0</v>
      </c>
      <c r="AJ22" s="438">
        <v>0</v>
      </c>
      <c r="AK22" s="438">
        <v>0</v>
      </c>
      <c r="AL22" s="438">
        <v>0</v>
      </c>
      <c r="AM22" s="438">
        <v>0</v>
      </c>
      <c r="AN22" s="438">
        <v>0</v>
      </c>
      <c r="AO22" s="438">
        <v>0</v>
      </c>
      <c r="AP22" s="438">
        <v>0</v>
      </c>
      <c r="AQ22" s="438">
        <v>0</v>
      </c>
      <c r="AR22" s="438">
        <v>0</v>
      </c>
      <c r="AS22" s="438">
        <v>0</v>
      </c>
      <c r="AT22" s="438">
        <v>4.7517762592206897E-4</v>
      </c>
      <c r="AU22" s="438">
        <v>1.13137529981445E-4</v>
      </c>
      <c r="AV22" s="438">
        <v>0</v>
      </c>
      <c r="AW22" s="438">
        <v>0</v>
      </c>
      <c r="AX22" s="438">
        <v>1.5522469113454253E-2</v>
      </c>
      <c r="AY22" s="438">
        <v>2.0110955688684616E-2</v>
      </c>
      <c r="AZ22" s="826">
        <v>2.2650133502285293E-2</v>
      </c>
      <c r="BA22" s="439">
        <v>3.7776621260804485E-2</v>
      </c>
      <c r="BB22" s="291">
        <v>0.66327524934082271</v>
      </c>
      <c r="BC22" s="291">
        <v>0</v>
      </c>
      <c r="BD22" s="291">
        <v>9.0036496929063223E-5</v>
      </c>
      <c r="BE22" s="161"/>
    </row>
    <row r="23" spans="1:57">
      <c r="A23" s="161" t="s">
        <v>144</v>
      </c>
      <c r="B23" s="438" t="s">
        <v>8</v>
      </c>
      <c r="C23" s="438" t="s">
        <v>8</v>
      </c>
      <c r="D23" s="438" t="s">
        <v>8</v>
      </c>
      <c r="E23" s="438" t="s">
        <v>8</v>
      </c>
      <c r="F23" s="438" t="s">
        <v>8</v>
      </c>
      <c r="G23" s="438" t="s">
        <v>8</v>
      </c>
      <c r="H23" s="438" t="s">
        <v>8</v>
      </c>
      <c r="I23" s="438" t="s">
        <v>8</v>
      </c>
      <c r="J23" s="438" t="s">
        <v>8</v>
      </c>
      <c r="K23" s="438" t="s">
        <v>8</v>
      </c>
      <c r="L23" s="438" t="s">
        <v>8</v>
      </c>
      <c r="M23" s="438" t="s">
        <v>8</v>
      </c>
      <c r="N23" s="438" t="s">
        <v>8</v>
      </c>
      <c r="O23" s="438" t="s">
        <v>8</v>
      </c>
      <c r="P23" s="438" t="s">
        <v>8</v>
      </c>
      <c r="Q23" s="438" t="s">
        <v>8</v>
      </c>
      <c r="R23" s="438" t="s">
        <v>8</v>
      </c>
      <c r="S23" s="438" t="s">
        <v>8</v>
      </c>
      <c r="T23" s="438" t="s">
        <v>8</v>
      </c>
      <c r="U23" s="438" t="s">
        <v>8</v>
      </c>
      <c r="V23" s="438">
        <v>0</v>
      </c>
      <c r="W23" s="438">
        <v>0</v>
      </c>
      <c r="X23" s="438">
        <v>0</v>
      </c>
      <c r="Y23" s="438">
        <v>0</v>
      </c>
      <c r="Z23" s="438">
        <v>0</v>
      </c>
      <c r="AA23" s="438">
        <v>0</v>
      </c>
      <c r="AB23" s="438">
        <v>0</v>
      </c>
      <c r="AC23" s="438">
        <v>0</v>
      </c>
      <c r="AD23" s="438">
        <v>0</v>
      </c>
      <c r="AE23" s="438">
        <v>0</v>
      </c>
      <c r="AF23" s="438">
        <v>0</v>
      </c>
      <c r="AG23" s="438">
        <v>0</v>
      </c>
      <c r="AH23" s="438">
        <v>0</v>
      </c>
      <c r="AI23" s="438">
        <v>2.2389321722644098E-2</v>
      </c>
      <c r="AJ23" s="438">
        <v>2.33420588172247E-2</v>
      </c>
      <c r="AK23" s="438">
        <v>0</v>
      </c>
      <c r="AL23" s="438">
        <v>0</v>
      </c>
      <c r="AM23" s="438">
        <v>0</v>
      </c>
      <c r="AN23" s="438">
        <v>0</v>
      </c>
      <c r="AO23" s="438">
        <v>2.2856066662918002E-4</v>
      </c>
      <c r="AP23" s="438">
        <v>2.2627505996289E-4</v>
      </c>
      <c r="AQ23" s="438">
        <v>6.7882517988867002E-4</v>
      </c>
      <c r="AR23" s="438">
        <v>3.3941258994433497E-3</v>
      </c>
      <c r="AS23" s="438">
        <v>7.6933520387382605E-3</v>
      </c>
      <c r="AT23" s="438">
        <v>1.3802778657736291E-2</v>
      </c>
      <c r="AU23" s="438">
        <v>1.9233380096845651E-2</v>
      </c>
      <c r="AV23" s="438">
        <v>2.2401230936326112E-2</v>
      </c>
      <c r="AW23" s="438">
        <v>2.2853781056251889E-2</v>
      </c>
      <c r="AX23" s="438">
        <v>2.9053717699235076E-2</v>
      </c>
      <c r="AY23" s="438">
        <v>2.918948273521281E-2</v>
      </c>
      <c r="AZ23" s="826">
        <v>3.416753405439639E-2</v>
      </c>
      <c r="BA23" s="439">
        <v>6.8680921108976209E-2</v>
      </c>
      <c r="BB23" s="291">
        <v>1.0046301325116507</v>
      </c>
      <c r="BC23" s="291">
        <v>0.65157269705081622</v>
      </c>
      <c r="BD23" s="291">
        <v>1.6369355797654734E-4</v>
      </c>
      <c r="BE23" s="161"/>
    </row>
    <row r="24" spans="1:57">
      <c r="A24" s="161" t="s">
        <v>196</v>
      </c>
      <c r="B24" s="438">
        <v>0</v>
      </c>
      <c r="C24" s="438">
        <v>0</v>
      </c>
      <c r="D24" s="438">
        <v>0</v>
      </c>
      <c r="E24" s="438">
        <v>0</v>
      </c>
      <c r="F24" s="438">
        <v>0</v>
      </c>
      <c r="G24" s="438">
        <v>0</v>
      </c>
      <c r="H24" s="438">
        <v>0</v>
      </c>
      <c r="I24" s="438">
        <v>0</v>
      </c>
      <c r="J24" s="438">
        <v>2.624790695569524E-2</v>
      </c>
      <c r="K24" s="438">
        <v>2.4437706475992121E-2</v>
      </c>
      <c r="L24" s="438">
        <v>1.878082997691987E-2</v>
      </c>
      <c r="M24" s="438">
        <v>1.289767841788473E-2</v>
      </c>
      <c r="N24" s="438">
        <v>5.588993981083383E-2</v>
      </c>
      <c r="O24" s="438">
        <v>5.8831515590351401E-2</v>
      </c>
      <c r="P24" s="438">
        <v>7.1276643888310343E-2</v>
      </c>
      <c r="Q24" s="438">
        <v>6.7882517988867005E-2</v>
      </c>
      <c r="R24" s="438">
        <v>6.5846042449200989E-2</v>
      </c>
      <c r="S24" s="438">
        <v>1.040865275829294E-2</v>
      </c>
      <c r="T24" s="438">
        <v>4.9780513191835796E-3</v>
      </c>
      <c r="U24" s="438">
        <v>5.4306014391093602E-3</v>
      </c>
      <c r="V24" s="438">
        <v>1.199257817803317E-2</v>
      </c>
      <c r="W24" s="438">
        <v>2.6926732135583911E-2</v>
      </c>
      <c r="X24" s="438">
        <v>3.3488708874507722E-2</v>
      </c>
      <c r="Y24" s="438">
        <v>4.253971127302332E-2</v>
      </c>
      <c r="Z24" s="438">
        <v>4.4802461872652216E-2</v>
      </c>
      <c r="AA24" s="438">
        <v>6.5393492329275202E-2</v>
      </c>
      <c r="AB24" s="438">
        <v>6.9466443408607234E-2</v>
      </c>
      <c r="AC24" s="438">
        <v>6.2451916549757638E-2</v>
      </c>
      <c r="AD24" s="438">
        <v>5.7247590170611172E-2</v>
      </c>
      <c r="AE24" s="438">
        <v>5.7473865230574059E-2</v>
      </c>
      <c r="AF24" s="438">
        <v>7.4670769787753707E-2</v>
      </c>
      <c r="AG24" s="438">
        <v>7.2860569308050585E-2</v>
      </c>
      <c r="AH24" s="438">
        <v>6.4035841969497867E-2</v>
      </c>
      <c r="AI24" s="438">
        <v>8.3721772186269305E-2</v>
      </c>
      <c r="AJ24" s="438">
        <v>0.115174005521111</v>
      </c>
      <c r="AK24" s="438">
        <v>0.13214463501832777</v>
      </c>
      <c r="AL24" s="438">
        <v>0.14345838801647226</v>
      </c>
      <c r="AM24" s="438">
        <v>0.17604199665112841</v>
      </c>
      <c r="AN24" s="438">
        <v>0.21382993166493106</v>
      </c>
      <c r="AO24" s="438">
        <v>0.2670045707562102</v>
      </c>
      <c r="AP24" s="438">
        <v>0.41136805901253398</v>
      </c>
      <c r="AQ24" s="438">
        <v>0.58673123048377374</v>
      </c>
      <c r="AR24" s="438">
        <v>0.70077386070507031</v>
      </c>
      <c r="AS24" s="438">
        <v>0.90691044033126311</v>
      </c>
      <c r="AT24" s="438">
        <v>1.1564918314703307</v>
      </c>
      <c r="AU24" s="438">
        <v>1.398832420690586</v>
      </c>
      <c r="AV24" s="438">
        <v>1.8511562655564031</v>
      </c>
      <c r="AW24" s="438">
        <v>2.285604380685152</v>
      </c>
      <c r="AX24" s="438">
        <v>2.5557768022808425</v>
      </c>
      <c r="AY24" s="438">
        <v>2.6974249898176117</v>
      </c>
      <c r="AZ24" s="826">
        <v>3.2013395483549676</v>
      </c>
      <c r="BA24" s="439">
        <v>3.1567690184187773</v>
      </c>
      <c r="BB24" s="291">
        <v>-1.6616663460899628E-2</v>
      </c>
      <c r="BC24" s="291">
        <v>0.22775049309099127</v>
      </c>
      <c r="BD24" s="291">
        <v>7.5238180267731911E-3</v>
      </c>
      <c r="BE24" s="161"/>
    </row>
    <row r="25" spans="1:57">
      <c r="A25" s="161" t="s">
        <v>145</v>
      </c>
      <c r="B25" s="438">
        <v>0</v>
      </c>
      <c r="C25" s="438">
        <v>0</v>
      </c>
      <c r="D25" s="438">
        <v>0</v>
      </c>
      <c r="E25" s="438">
        <v>0</v>
      </c>
      <c r="F25" s="438">
        <v>0</v>
      </c>
      <c r="G25" s="438">
        <v>0</v>
      </c>
      <c r="H25" s="438">
        <v>0</v>
      </c>
      <c r="I25" s="438">
        <v>0</v>
      </c>
      <c r="J25" s="438">
        <v>0</v>
      </c>
      <c r="K25" s="438">
        <v>0</v>
      </c>
      <c r="L25" s="438">
        <v>0</v>
      </c>
      <c r="M25" s="438">
        <v>0</v>
      </c>
      <c r="N25" s="438">
        <v>0</v>
      </c>
      <c r="O25" s="438">
        <v>0</v>
      </c>
      <c r="P25" s="438">
        <v>0</v>
      </c>
      <c r="Q25" s="438">
        <v>0</v>
      </c>
      <c r="R25" s="438">
        <v>0</v>
      </c>
      <c r="S25" s="438">
        <v>0</v>
      </c>
      <c r="T25" s="438">
        <v>0</v>
      </c>
      <c r="U25" s="438">
        <v>0</v>
      </c>
      <c r="V25" s="438">
        <v>0</v>
      </c>
      <c r="W25" s="438">
        <v>0</v>
      </c>
      <c r="X25" s="438">
        <v>0</v>
      </c>
      <c r="Y25" s="438">
        <v>0</v>
      </c>
      <c r="Z25" s="438">
        <v>0</v>
      </c>
      <c r="AA25" s="438">
        <v>0</v>
      </c>
      <c r="AB25" s="438">
        <v>0</v>
      </c>
      <c r="AC25" s="438">
        <v>0</v>
      </c>
      <c r="AD25" s="438">
        <v>0</v>
      </c>
      <c r="AE25" s="438">
        <v>0</v>
      </c>
      <c r="AF25" s="438">
        <v>0</v>
      </c>
      <c r="AG25" s="438">
        <v>0</v>
      </c>
      <c r="AH25" s="438">
        <v>0</v>
      </c>
      <c r="AI25" s="438">
        <v>4.5255011992578E-4</v>
      </c>
      <c r="AJ25" s="438">
        <v>6.5619767389238099E-3</v>
      </c>
      <c r="AK25" s="438">
        <v>3.3941258994433497E-3</v>
      </c>
      <c r="AL25" s="438">
        <v>0</v>
      </c>
      <c r="AM25" s="438">
        <v>0</v>
      </c>
      <c r="AN25" s="438">
        <v>0</v>
      </c>
      <c r="AO25" s="438">
        <v>2.2627505996289E-4</v>
      </c>
      <c r="AP25" s="438">
        <v>1.13137529981445E-3</v>
      </c>
      <c r="AQ25" s="438">
        <v>4.5255011992577998E-3</v>
      </c>
      <c r="AR25" s="438">
        <v>1.063492781825583E-2</v>
      </c>
      <c r="AS25" s="438">
        <v>3.1225958274878819E-2</v>
      </c>
      <c r="AT25" s="438">
        <v>5.6116214870796717E-2</v>
      </c>
      <c r="AU25" s="438">
        <v>0.16540706883287259</v>
      </c>
      <c r="AV25" s="438">
        <v>0.23034801104222202</v>
      </c>
      <c r="AW25" s="438">
        <v>0.47540390098203195</v>
      </c>
      <c r="AX25" s="438">
        <v>0.64375254559442208</v>
      </c>
      <c r="AY25" s="438">
        <v>0.62972349187672283</v>
      </c>
      <c r="AZ25" s="826">
        <v>0.7030366113046993</v>
      </c>
      <c r="BA25" s="439">
        <v>0.71523000859844954</v>
      </c>
      <c r="BB25" s="291">
        <v>1.4564272724554739E-2</v>
      </c>
      <c r="BC25" s="291">
        <v>0.90255458149545698</v>
      </c>
      <c r="BD25" s="291">
        <v>1.7046734812031408E-3</v>
      </c>
      <c r="BE25" s="161"/>
    </row>
    <row r="26" spans="1:57">
      <c r="A26" s="161" t="s">
        <v>146</v>
      </c>
      <c r="B26" s="438">
        <v>0</v>
      </c>
      <c r="C26" s="438">
        <v>0</v>
      </c>
      <c r="D26" s="438">
        <v>0</v>
      </c>
      <c r="E26" s="438">
        <v>0</v>
      </c>
      <c r="F26" s="438">
        <v>0</v>
      </c>
      <c r="G26" s="438">
        <v>0</v>
      </c>
      <c r="H26" s="438">
        <v>0</v>
      </c>
      <c r="I26" s="438">
        <v>0</v>
      </c>
      <c r="J26" s="438">
        <v>0</v>
      </c>
      <c r="K26" s="438">
        <v>0</v>
      </c>
      <c r="L26" s="438">
        <v>0</v>
      </c>
      <c r="M26" s="438">
        <v>0</v>
      </c>
      <c r="N26" s="438">
        <v>0</v>
      </c>
      <c r="O26" s="438">
        <v>0</v>
      </c>
      <c r="P26" s="438">
        <v>0</v>
      </c>
      <c r="Q26" s="438">
        <v>0</v>
      </c>
      <c r="R26" s="438">
        <v>0</v>
      </c>
      <c r="S26" s="438">
        <v>0</v>
      </c>
      <c r="T26" s="438">
        <v>0</v>
      </c>
      <c r="U26" s="438">
        <v>0</v>
      </c>
      <c r="V26" s="438">
        <v>0</v>
      </c>
      <c r="W26" s="438">
        <v>0</v>
      </c>
      <c r="X26" s="438">
        <v>0</v>
      </c>
      <c r="Y26" s="438">
        <v>0</v>
      </c>
      <c r="Z26" s="438">
        <v>0</v>
      </c>
      <c r="AA26" s="438">
        <v>0</v>
      </c>
      <c r="AB26" s="438">
        <v>0</v>
      </c>
      <c r="AC26" s="438">
        <v>0</v>
      </c>
      <c r="AD26" s="438">
        <v>5.0006788251798689E-2</v>
      </c>
      <c r="AE26" s="438">
        <v>6.9918993528533008E-2</v>
      </c>
      <c r="AF26" s="438">
        <v>9.1641399284970448E-2</v>
      </c>
      <c r="AG26" s="438">
        <v>6.6072317509163869E-2</v>
      </c>
      <c r="AH26" s="438">
        <v>0.11177987962166766</v>
      </c>
      <c r="AI26" s="438">
        <v>0.13282346019821642</v>
      </c>
      <c r="AJ26" s="438">
        <v>0.15454586595465389</v>
      </c>
      <c r="AK26" s="438">
        <v>0.11698420600081413</v>
      </c>
      <c r="AL26" s="438">
        <v>0.11635063583291803</v>
      </c>
      <c r="AM26" s="438">
        <v>0.11214191971760828</v>
      </c>
      <c r="AN26" s="438">
        <v>0.11175725211567138</v>
      </c>
      <c r="AO26" s="438">
        <v>0.13369031995293426</v>
      </c>
      <c r="AP26" s="438">
        <v>0.1515273566547489</v>
      </c>
      <c r="AQ26" s="438">
        <v>0.21765850567950318</v>
      </c>
      <c r="AR26" s="438">
        <v>0.29736412182649108</v>
      </c>
      <c r="AS26" s="438">
        <v>0.38786351088382887</v>
      </c>
      <c r="AT26" s="438">
        <v>0.50660587410055458</v>
      </c>
      <c r="AU26" s="438">
        <v>0.70087364800651397</v>
      </c>
      <c r="AV26" s="438">
        <v>1.1811850024890211</v>
      </c>
      <c r="AW26" s="438">
        <v>1.3467482011132679</v>
      </c>
      <c r="AX26" s="438">
        <v>1.4807369778702932</v>
      </c>
      <c r="AY26" s="438">
        <v>1.6428639634339439</v>
      </c>
      <c r="AZ26" s="826">
        <v>1.7260453907770219</v>
      </c>
      <c r="BA26" s="439">
        <v>1.669738426030676</v>
      </c>
      <c r="BB26" s="291">
        <v>-3.5265058450185016E-2</v>
      </c>
      <c r="BC26" s="291">
        <v>0.27542849784692081</v>
      </c>
      <c r="BD26" s="291">
        <v>3.9796412079773236E-3</v>
      </c>
      <c r="BE26" s="161"/>
    </row>
    <row r="27" spans="1:57">
      <c r="A27" s="161" t="s">
        <v>89</v>
      </c>
      <c r="B27" s="438">
        <v>0</v>
      </c>
      <c r="C27" s="438">
        <v>0</v>
      </c>
      <c r="D27" s="438">
        <v>0</v>
      </c>
      <c r="E27" s="438">
        <v>0</v>
      </c>
      <c r="F27" s="438">
        <v>0</v>
      </c>
      <c r="G27" s="438">
        <v>0</v>
      </c>
      <c r="H27" s="438">
        <v>0</v>
      </c>
      <c r="I27" s="438">
        <v>0</v>
      </c>
      <c r="J27" s="438">
        <v>0</v>
      </c>
      <c r="K27" s="438">
        <v>0</v>
      </c>
      <c r="L27" s="438">
        <v>0</v>
      </c>
      <c r="M27" s="438">
        <v>0</v>
      </c>
      <c r="N27" s="438">
        <v>0</v>
      </c>
      <c r="O27" s="438">
        <v>6.7882517988867002E-4</v>
      </c>
      <c r="P27" s="438">
        <v>1.35765035977734E-3</v>
      </c>
      <c r="Q27" s="438">
        <v>2.3758881296103446E-3</v>
      </c>
      <c r="R27" s="438">
        <v>2.3758881296103446E-3</v>
      </c>
      <c r="S27" s="438">
        <v>4.1860886093134644E-3</v>
      </c>
      <c r="T27" s="438">
        <v>1.3599131103769689E-2</v>
      </c>
      <c r="U27" s="438">
        <v>1.4979408969543317E-2</v>
      </c>
      <c r="V27" s="438">
        <v>1.9776440240756588E-2</v>
      </c>
      <c r="W27" s="438">
        <v>3.9960175589446374E-2</v>
      </c>
      <c r="X27" s="438">
        <v>5.3129384079286565E-2</v>
      </c>
      <c r="Y27" s="438">
        <v>8.41064397882062E-2</v>
      </c>
      <c r="Z27" s="438">
        <v>0.1254468932434262</v>
      </c>
      <c r="AA27" s="438">
        <v>0.18561343168755867</v>
      </c>
      <c r="AB27" s="438">
        <v>0.24779381816536084</v>
      </c>
      <c r="AC27" s="438">
        <v>0.3250214961306952</v>
      </c>
      <c r="AD27" s="438">
        <v>0.39874191066660475</v>
      </c>
      <c r="AE27" s="438">
        <v>0.38702079679904355</v>
      </c>
      <c r="AF27" s="438">
        <v>0.41275749094565695</v>
      </c>
      <c r="AG27" s="438">
        <v>0.46595562770248988</v>
      </c>
      <c r="AH27" s="438">
        <v>0.65850270367180552</v>
      </c>
      <c r="AI27" s="438">
        <v>0.88212358601063512</v>
      </c>
      <c r="AJ27" s="438">
        <v>0.98402261170372474</v>
      </c>
      <c r="AK27" s="438">
        <v>1.2540176403285799</v>
      </c>
      <c r="AL27" s="438">
        <v>1.3166444888096718</v>
      </c>
      <c r="AM27" s="438">
        <v>1.5290177343432831</v>
      </c>
      <c r="AN27" s="438">
        <v>1.8227936636585067</v>
      </c>
      <c r="AO27" s="438">
        <v>2.1486411599126685</v>
      </c>
      <c r="AP27" s="438">
        <v>2.2152325839397751</v>
      </c>
      <c r="AQ27" s="438">
        <v>2.0772323583239816</v>
      </c>
      <c r="AR27" s="438">
        <v>2.325826639018667</v>
      </c>
      <c r="AS27" s="438">
        <v>2.2788146561760265</v>
      </c>
      <c r="AT27" s="438">
        <v>2.2728215576760098</v>
      </c>
      <c r="AU27" s="438">
        <v>2.8079634663220387</v>
      </c>
      <c r="AV27" s="438">
        <v>3.2050368523001991</v>
      </c>
      <c r="AW27" s="438">
        <v>3.3533498840533777</v>
      </c>
      <c r="AX27" s="438">
        <v>3.6137939416969291</v>
      </c>
      <c r="AY27" s="438">
        <v>4.0672990827483204</v>
      </c>
      <c r="AZ27" s="826">
        <v>4.2866347636242326</v>
      </c>
      <c r="BA27" s="439">
        <v>4.0548130918850109</v>
      </c>
      <c r="BB27" s="291">
        <v>-5.6664588757411094E-2</v>
      </c>
      <c r="BC27" s="291">
        <v>6.8242162308814081E-2</v>
      </c>
      <c r="BD27" s="291">
        <v>9.6642090878101845E-3</v>
      </c>
      <c r="BE27" s="161"/>
    </row>
    <row r="28" spans="1:57">
      <c r="A28" s="161" t="s">
        <v>147</v>
      </c>
      <c r="B28" s="438">
        <v>0</v>
      </c>
      <c r="C28" s="438">
        <v>0</v>
      </c>
      <c r="D28" s="438">
        <v>0</v>
      </c>
      <c r="E28" s="438">
        <v>0</v>
      </c>
      <c r="F28" s="438">
        <v>0</v>
      </c>
      <c r="G28" s="438">
        <v>0</v>
      </c>
      <c r="H28" s="438">
        <v>0</v>
      </c>
      <c r="I28" s="438">
        <v>0</v>
      </c>
      <c r="J28" s="438">
        <v>0</v>
      </c>
      <c r="K28" s="438">
        <v>0</v>
      </c>
      <c r="L28" s="438">
        <v>0</v>
      </c>
      <c r="M28" s="438">
        <v>0</v>
      </c>
      <c r="N28" s="438">
        <v>0</v>
      </c>
      <c r="O28" s="438">
        <v>0</v>
      </c>
      <c r="P28" s="438">
        <v>0</v>
      </c>
      <c r="Q28" s="438">
        <v>0</v>
      </c>
      <c r="R28" s="438">
        <v>0</v>
      </c>
      <c r="S28" s="438">
        <v>0</v>
      </c>
      <c r="T28" s="438">
        <v>0</v>
      </c>
      <c r="U28" s="438">
        <v>0</v>
      </c>
      <c r="V28" s="438">
        <v>0</v>
      </c>
      <c r="W28" s="438">
        <v>0</v>
      </c>
      <c r="X28" s="438">
        <v>0</v>
      </c>
      <c r="Y28" s="438">
        <v>0</v>
      </c>
      <c r="Z28" s="438">
        <v>0</v>
      </c>
      <c r="AA28" s="438">
        <v>1.0599200177209176</v>
      </c>
      <c r="AB28" s="438">
        <v>1.0919438933125079</v>
      </c>
      <c r="AC28" s="438">
        <v>1.0754377231488987</v>
      </c>
      <c r="AD28" s="438">
        <v>1.3005933170256592</v>
      </c>
      <c r="AE28" s="438">
        <v>1.4115038240485234</v>
      </c>
      <c r="AF28" s="438">
        <v>1.4442065248200022</v>
      </c>
      <c r="AG28" s="438">
        <v>1.5103455339257876</v>
      </c>
      <c r="AH28" s="438">
        <v>1.7472174122231527</v>
      </c>
      <c r="AI28" s="438">
        <v>1.9281255135848536</v>
      </c>
      <c r="AJ28" s="438">
        <v>2.0387287628947157</v>
      </c>
      <c r="AK28" s="438">
        <v>1.9614594026814924</v>
      </c>
      <c r="AL28" s="438">
        <v>1.8746055072967884</v>
      </c>
      <c r="AM28" s="438">
        <v>2.0359396250503305</v>
      </c>
      <c r="AN28" s="438">
        <v>2.1239606233758961</v>
      </c>
      <c r="AO28" s="438">
        <v>2.3741970212674905</v>
      </c>
      <c r="AP28" s="438">
        <v>2.18354241942823</v>
      </c>
      <c r="AQ28" s="438">
        <v>2.4695421860076436</v>
      </c>
      <c r="AR28" s="438">
        <v>2.2899988805339295</v>
      </c>
      <c r="AS28" s="438">
        <v>2.4082216447576994</v>
      </c>
      <c r="AT28" s="438">
        <v>2.0343199719895431</v>
      </c>
      <c r="AU28" s="438">
        <v>2.5445345045648189</v>
      </c>
      <c r="AV28" s="438">
        <v>2.6318647684968126</v>
      </c>
      <c r="AW28" s="438">
        <v>2.6248057044415898</v>
      </c>
      <c r="AX28" s="438">
        <v>2.8767896570861198</v>
      </c>
      <c r="AY28" s="438">
        <v>2.9013821833399804</v>
      </c>
      <c r="AZ28" s="826">
        <v>3.0897621253659269</v>
      </c>
      <c r="BA28" s="439">
        <v>3.3660699217414765</v>
      </c>
      <c r="BB28" s="291">
        <v>8.6450306911387331E-2</v>
      </c>
      <c r="BC28" s="291">
        <v>3.5324142126136771E-2</v>
      </c>
      <c r="BD28" s="291">
        <v>8.0226641255061355E-3</v>
      </c>
      <c r="BE28" s="161"/>
    </row>
    <row r="29" spans="1:57">
      <c r="A29" s="161" t="s">
        <v>148</v>
      </c>
      <c r="B29" s="438">
        <v>0</v>
      </c>
      <c r="C29" s="438">
        <v>8.8247273385527097E-2</v>
      </c>
      <c r="D29" s="438">
        <v>0.13689641127754845</v>
      </c>
      <c r="E29" s="438">
        <v>0.20953070552563613</v>
      </c>
      <c r="F29" s="438">
        <v>0.24143548898040362</v>
      </c>
      <c r="G29" s="438">
        <v>0.31005245055889813</v>
      </c>
      <c r="H29" s="438">
        <v>0.31493469701769344</v>
      </c>
      <c r="I29" s="438">
        <v>0.34285090736298907</v>
      </c>
      <c r="J29" s="438">
        <v>0.3507458931076603</v>
      </c>
      <c r="K29" s="438">
        <v>0.35684916504502734</v>
      </c>
      <c r="L29" s="438">
        <v>0.32037944064805052</v>
      </c>
      <c r="M29" s="438">
        <v>0.30160202742453607</v>
      </c>
      <c r="N29" s="438">
        <v>0.31103348870887326</v>
      </c>
      <c r="O29" s="438">
        <v>0.3209458523781496</v>
      </c>
      <c r="P29" s="438">
        <v>0.33579449699054037</v>
      </c>
      <c r="Q29" s="438">
        <v>0.33285593066932029</v>
      </c>
      <c r="R29" s="438">
        <v>0.3376368964112762</v>
      </c>
      <c r="S29" s="438">
        <v>0.34559895008372038</v>
      </c>
      <c r="T29" s="438">
        <v>0.35269493596415663</v>
      </c>
      <c r="U29" s="438">
        <v>0.36708602977779647</v>
      </c>
      <c r="V29" s="438">
        <v>0.3738403403176887</v>
      </c>
      <c r="W29" s="438">
        <v>0.37625016970629349</v>
      </c>
      <c r="X29" s="438">
        <v>0.39611711997103521</v>
      </c>
      <c r="Y29" s="438">
        <v>0.40124225007919467</v>
      </c>
      <c r="Z29" s="438">
        <v>0.41667420916866377</v>
      </c>
      <c r="AA29" s="438">
        <v>0.43292562927094008</v>
      </c>
      <c r="AB29" s="438">
        <v>0.47574096121645282</v>
      </c>
      <c r="AC29" s="438">
        <v>0.48331846042449012</v>
      </c>
      <c r="AD29" s="438">
        <v>0.44759134271620404</v>
      </c>
      <c r="AE29" s="438">
        <v>0.48956475992215942</v>
      </c>
      <c r="AF29" s="438">
        <v>0.52852292166357218</v>
      </c>
      <c r="AG29" s="438">
        <v>0.55054543603203843</v>
      </c>
      <c r="AH29" s="438">
        <v>0.60857473865230338</v>
      </c>
      <c r="AI29" s="438">
        <v>0.60564458976331381</v>
      </c>
      <c r="AJ29" s="438">
        <v>0.65495133502285119</v>
      </c>
      <c r="AK29" s="438">
        <v>0.69434385889486983</v>
      </c>
      <c r="AL29" s="438">
        <v>0.78545967778431147</v>
      </c>
      <c r="AM29" s="438">
        <v>0.86283283929944898</v>
      </c>
      <c r="AN29" s="438">
        <v>0.9313407476127944</v>
      </c>
      <c r="AO29" s="438">
        <v>0.99254378060369797</v>
      </c>
      <c r="AP29" s="438">
        <v>1.0965902068154005</v>
      </c>
      <c r="AQ29" s="438">
        <v>1.3671055007467023</v>
      </c>
      <c r="AR29" s="438">
        <v>1.8946476897316304</v>
      </c>
      <c r="AS29" s="438">
        <v>2.305175363171462</v>
      </c>
      <c r="AT29" s="438">
        <v>2.8499343802325994</v>
      </c>
      <c r="AU29" s="438">
        <v>3.4371181608362988</v>
      </c>
      <c r="AV29" s="438">
        <v>4.4397429515318647</v>
      </c>
      <c r="AW29" s="438">
        <v>5.5193012626148121</v>
      </c>
      <c r="AX29" s="438">
        <v>5.8354075213829706</v>
      </c>
      <c r="AY29" s="438">
        <v>6.5263108114223387</v>
      </c>
      <c r="AZ29" s="826">
        <v>7.9092184459428569</v>
      </c>
      <c r="BA29" s="439">
        <v>8.1596512449346665</v>
      </c>
      <c r="BB29" s="291">
        <v>2.8844654053564067E-2</v>
      </c>
      <c r="BC29" s="291">
        <v>0.21845339043888656</v>
      </c>
      <c r="BD29" s="291">
        <v>1.944764750623814E-2</v>
      </c>
      <c r="BE29" s="161"/>
    </row>
    <row r="30" spans="1:57">
      <c r="A30" s="161" t="s">
        <v>149</v>
      </c>
      <c r="B30" s="438">
        <v>0</v>
      </c>
      <c r="C30" s="438">
        <v>0</v>
      </c>
      <c r="D30" s="438">
        <v>0</v>
      </c>
      <c r="E30" s="438">
        <v>0</v>
      </c>
      <c r="F30" s="438">
        <v>0</v>
      </c>
      <c r="G30" s="438">
        <v>0.20817761716522523</v>
      </c>
      <c r="H30" s="438">
        <v>0.22650772186269541</v>
      </c>
      <c r="I30" s="438">
        <v>0.23051743223061863</v>
      </c>
      <c r="J30" s="438">
        <v>0.23829136059193465</v>
      </c>
      <c r="K30" s="438">
        <v>0.24352853328506036</v>
      </c>
      <c r="L30" s="438">
        <v>0.25449386364664783</v>
      </c>
      <c r="M30" s="438">
        <v>0.28910830248449904</v>
      </c>
      <c r="N30" s="438">
        <v>0.2820708514730495</v>
      </c>
      <c r="O30" s="438">
        <v>0.29810969317101749</v>
      </c>
      <c r="P30" s="438">
        <v>0.32658681993030603</v>
      </c>
      <c r="Q30" s="438">
        <v>0.44491419197175913</v>
      </c>
      <c r="R30" s="438">
        <v>0.40825398266732876</v>
      </c>
      <c r="S30" s="438">
        <v>0.40702652034212633</v>
      </c>
      <c r="T30" s="438">
        <v>0.34851748087975604</v>
      </c>
      <c r="U30" s="438">
        <v>0.37175743494591879</v>
      </c>
      <c r="V30" s="438">
        <v>0.37200292754672432</v>
      </c>
      <c r="W30" s="438">
        <v>0.36126387201882459</v>
      </c>
      <c r="X30" s="438">
        <v>0.32761218581707796</v>
      </c>
      <c r="Y30" s="438">
        <v>0.37242200389192959</v>
      </c>
      <c r="Z30" s="438">
        <v>0.40169884893876834</v>
      </c>
      <c r="AA30" s="438">
        <v>0.34099651536407521</v>
      </c>
      <c r="AB30" s="438">
        <v>0.35570439426166311</v>
      </c>
      <c r="AC30" s="438">
        <v>0.41566728515182894</v>
      </c>
      <c r="AD30" s="438">
        <v>0.50640358419694786</v>
      </c>
      <c r="AE30" s="438">
        <v>0.63153369235642609</v>
      </c>
      <c r="AF30" s="438">
        <v>0.79580938588948413</v>
      </c>
      <c r="AG30" s="438">
        <v>0.93723129836629038</v>
      </c>
      <c r="AH30" s="438">
        <v>1.1895279902249127</v>
      </c>
      <c r="AI30" s="438">
        <v>1.7604199665112843</v>
      </c>
      <c r="AJ30" s="438">
        <v>2.0688328732407033</v>
      </c>
      <c r="AK30" s="438">
        <v>3.2366384577091782</v>
      </c>
      <c r="AL30" s="438">
        <v>3.5749196723536993</v>
      </c>
      <c r="AM30" s="438">
        <v>4.9771462189437283</v>
      </c>
      <c r="AN30" s="438">
        <v>6.305607095985855</v>
      </c>
      <c r="AO30" s="438">
        <v>8.2674571208761041</v>
      </c>
      <c r="AP30" s="438">
        <v>9.6993257003212712</v>
      </c>
      <c r="AQ30" s="438">
        <v>11.682671855907996</v>
      </c>
      <c r="AR30" s="438">
        <v>15.194687061592013</v>
      </c>
      <c r="AS30" s="438">
        <v>16.473638955514261</v>
      </c>
      <c r="AT30" s="438">
        <v>17.169932570032064</v>
      </c>
      <c r="AU30" s="438">
        <v>18.88869529800418</v>
      </c>
      <c r="AV30" s="438">
        <v>23.849346065076613</v>
      </c>
      <c r="AW30" s="438">
        <v>27.221432773679577</v>
      </c>
      <c r="AX30" s="438">
        <v>29.039688645517376</v>
      </c>
      <c r="AY30" s="438">
        <v>32.093496854776539</v>
      </c>
      <c r="AZ30" s="826">
        <v>38.101778521971156</v>
      </c>
      <c r="BA30" s="439">
        <v>37.867357559849609</v>
      </c>
      <c r="BB30" s="291">
        <v>-8.8679243017506515E-3</v>
      </c>
      <c r="BC30" s="291">
        <v>0.14662226476037565</v>
      </c>
      <c r="BD30" s="291">
        <v>9.0252757098386718E-2</v>
      </c>
      <c r="BE30" s="161"/>
    </row>
    <row r="31" spans="1:57">
      <c r="A31" s="161" t="s">
        <v>150</v>
      </c>
      <c r="B31" s="438">
        <v>0</v>
      </c>
      <c r="C31" s="438">
        <v>0</v>
      </c>
      <c r="D31" s="438">
        <v>0</v>
      </c>
      <c r="E31" s="438">
        <v>0</v>
      </c>
      <c r="F31" s="438">
        <v>0</v>
      </c>
      <c r="G31" s="438">
        <v>0</v>
      </c>
      <c r="H31" s="438">
        <v>0</v>
      </c>
      <c r="I31" s="438">
        <v>0</v>
      </c>
      <c r="J31" s="438">
        <v>0</v>
      </c>
      <c r="K31" s="438">
        <v>0</v>
      </c>
      <c r="L31" s="438">
        <v>0</v>
      </c>
      <c r="M31" s="438">
        <v>0</v>
      </c>
      <c r="N31" s="438">
        <v>0</v>
      </c>
      <c r="O31" s="438">
        <v>0</v>
      </c>
      <c r="P31" s="438">
        <v>0</v>
      </c>
      <c r="Q31" s="438">
        <v>0</v>
      </c>
      <c r="R31" s="438">
        <v>0</v>
      </c>
      <c r="S31" s="438">
        <v>0</v>
      </c>
      <c r="T31" s="438">
        <v>0</v>
      </c>
      <c r="U31" s="438">
        <v>0</v>
      </c>
      <c r="V31" s="438">
        <v>0</v>
      </c>
      <c r="W31" s="438">
        <v>0</v>
      </c>
      <c r="X31" s="438">
        <v>2.2627505996289E-4</v>
      </c>
      <c r="Y31" s="438">
        <v>2.2627505996289E-4</v>
      </c>
      <c r="Z31" s="438">
        <v>2.2627505996289E-4</v>
      </c>
      <c r="AA31" s="438">
        <v>4.5255011992578E-4</v>
      </c>
      <c r="AB31" s="438">
        <v>4.5255011992578E-4</v>
      </c>
      <c r="AC31" s="438">
        <v>2.0364755396660101E-3</v>
      </c>
      <c r="AD31" s="438">
        <v>1.086120287821872E-2</v>
      </c>
      <c r="AE31" s="438">
        <v>8.5984522785898191E-3</v>
      </c>
      <c r="AF31" s="438">
        <v>7.9196270987011499E-3</v>
      </c>
      <c r="AG31" s="438">
        <v>8.1459021586640385E-3</v>
      </c>
      <c r="AH31" s="438">
        <v>8.3721772186269288E-3</v>
      </c>
      <c r="AI31" s="438">
        <v>1.6518079377290967E-2</v>
      </c>
      <c r="AJ31" s="438">
        <v>3.6882834773951066E-2</v>
      </c>
      <c r="AK31" s="438">
        <v>0.1020500520432634</v>
      </c>
      <c r="AL31" s="438">
        <v>0.18893967506901313</v>
      </c>
      <c r="AM31" s="438">
        <v>0.17581572159116554</v>
      </c>
      <c r="AN31" s="438">
        <v>0.25478571751821411</v>
      </c>
      <c r="AO31" s="438">
        <v>0.28171244965379799</v>
      </c>
      <c r="AP31" s="438">
        <v>0.31429605828845419</v>
      </c>
      <c r="AQ31" s="438">
        <v>0.41046295877268241</v>
      </c>
      <c r="AR31" s="438">
        <v>0.45322894510566869</v>
      </c>
      <c r="AS31" s="438">
        <v>0.55165859618952573</v>
      </c>
      <c r="AT31" s="438">
        <v>0.63605919355568374</v>
      </c>
      <c r="AU31" s="438">
        <v>0.69285423360636911</v>
      </c>
      <c r="AV31" s="438">
        <v>0.93496854776666138</v>
      </c>
      <c r="AW31" s="438">
        <v>1.3006290446666917</v>
      </c>
      <c r="AX31" s="438">
        <v>1.8108793048830085</v>
      </c>
      <c r="AY31" s="438">
        <v>1.7425442367742159</v>
      </c>
      <c r="AZ31" s="826">
        <v>1.9803593247952134</v>
      </c>
      <c r="BA31" s="439">
        <v>2.07887912386296</v>
      </c>
      <c r="BB31" s="291">
        <v>4.6880280916274719E-2</v>
      </c>
      <c r="BC31" s="291">
        <v>0.20209974859604229</v>
      </c>
      <c r="BD31" s="291">
        <v>4.9547838743796381E-3</v>
      </c>
      <c r="BE31" s="161"/>
    </row>
    <row r="32" spans="1:57">
      <c r="A32" s="161" t="s">
        <v>151</v>
      </c>
      <c r="B32" s="438">
        <v>0</v>
      </c>
      <c r="C32" s="438">
        <v>0</v>
      </c>
      <c r="D32" s="438">
        <v>0</v>
      </c>
      <c r="E32" s="438">
        <v>0</v>
      </c>
      <c r="F32" s="438">
        <v>0</v>
      </c>
      <c r="G32" s="438">
        <v>0</v>
      </c>
      <c r="H32" s="438">
        <v>0</v>
      </c>
      <c r="I32" s="438">
        <v>0</v>
      </c>
      <c r="J32" s="438">
        <v>0</v>
      </c>
      <c r="K32" s="438">
        <v>0</v>
      </c>
      <c r="L32" s="438">
        <v>0</v>
      </c>
      <c r="M32" s="438">
        <v>0</v>
      </c>
      <c r="N32" s="438">
        <v>0</v>
      </c>
      <c r="O32" s="438">
        <v>0</v>
      </c>
      <c r="P32" s="438">
        <v>0</v>
      </c>
      <c r="Q32" s="438">
        <v>0</v>
      </c>
      <c r="R32" s="438">
        <v>0</v>
      </c>
      <c r="S32" s="438">
        <v>0</v>
      </c>
      <c r="T32" s="438">
        <v>0</v>
      </c>
      <c r="U32" s="438">
        <v>0</v>
      </c>
      <c r="V32" s="438">
        <v>0</v>
      </c>
      <c r="W32" s="438">
        <v>0</v>
      </c>
      <c r="X32" s="438">
        <v>0</v>
      </c>
      <c r="Y32" s="438">
        <v>0</v>
      </c>
      <c r="Z32" s="438">
        <v>0</v>
      </c>
      <c r="AA32" s="438">
        <v>0</v>
      </c>
      <c r="AB32" s="438">
        <v>0</v>
      </c>
      <c r="AC32" s="438">
        <v>0</v>
      </c>
      <c r="AD32" s="438">
        <v>0</v>
      </c>
      <c r="AE32" s="438">
        <v>0</v>
      </c>
      <c r="AF32" s="438">
        <v>1.81020047970312E-3</v>
      </c>
      <c r="AG32" s="438">
        <v>1.81020047970312E-3</v>
      </c>
      <c r="AH32" s="438">
        <v>2.2627505996288999E-3</v>
      </c>
      <c r="AI32" s="438">
        <v>1.5839254197402299E-3</v>
      </c>
      <c r="AJ32" s="438">
        <v>2.0364755396660096E-3</v>
      </c>
      <c r="AK32" s="438">
        <v>2.2627505996288999E-3</v>
      </c>
      <c r="AL32" s="438">
        <v>3.3941258994433497E-3</v>
      </c>
      <c r="AM32" s="438">
        <v>2.9415757795175699E-3</v>
      </c>
      <c r="AN32" s="438">
        <v>2.9642032855138591E-2</v>
      </c>
      <c r="AO32" s="438">
        <v>0.15975019233380031</v>
      </c>
      <c r="AP32" s="438">
        <v>0.36407657148028999</v>
      </c>
      <c r="AQ32" s="438">
        <v>0.27469792279494848</v>
      </c>
      <c r="AR32" s="438">
        <v>0.34642711680318461</v>
      </c>
      <c r="AS32" s="438">
        <v>0.46046974702448112</v>
      </c>
      <c r="AT32" s="438">
        <v>0.57813277820518394</v>
      </c>
      <c r="AU32" s="438">
        <v>0.6392270443951642</v>
      </c>
      <c r="AV32" s="438">
        <v>0.56251979906774452</v>
      </c>
      <c r="AW32" s="438">
        <v>0.55079445173552743</v>
      </c>
      <c r="AX32" s="438">
        <v>0.58263678327374524</v>
      </c>
      <c r="AY32" s="438">
        <v>0.64229080870706179</v>
      </c>
      <c r="AZ32" s="826">
        <v>0.6736208535095235</v>
      </c>
      <c r="BA32" s="439">
        <v>0.78216099038782638</v>
      </c>
      <c r="BB32" s="291">
        <v>0.15795693443521497</v>
      </c>
      <c r="BC32" s="291">
        <v>6.3462741721602045E-2</v>
      </c>
      <c r="BD32" s="291">
        <v>1.8641962478035247E-3</v>
      </c>
      <c r="BE32" s="161"/>
    </row>
    <row r="33" spans="1:57">
      <c r="A33" s="161" t="s">
        <v>218</v>
      </c>
      <c r="B33" s="438">
        <v>0</v>
      </c>
      <c r="C33" s="438">
        <v>0</v>
      </c>
      <c r="D33" s="438">
        <v>0</v>
      </c>
      <c r="E33" s="438">
        <v>0</v>
      </c>
      <c r="F33" s="438">
        <v>0</v>
      </c>
      <c r="G33" s="438">
        <v>0</v>
      </c>
      <c r="H33" s="438">
        <v>0</v>
      </c>
      <c r="I33" s="438">
        <v>0</v>
      </c>
      <c r="J33" s="438">
        <v>0</v>
      </c>
      <c r="K33" s="438">
        <v>0</v>
      </c>
      <c r="L33" s="438">
        <v>0</v>
      </c>
      <c r="M33" s="438">
        <v>0</v>
      </c>
      <c r="N33" s="438">
        <v>0</v>
      </c>
      <c r="O33" s="438">
        <v>0</v>
      </c>
      <c r="P33" s="438">
        <v>0</v>
      </c>
      <c r="Q33" s="438">
        <v>0</v>
      </c>
      <c r="R33" s="438">
        <v>0</v>
      </c>
      <c r="S33" s="438">
        <v>0</v>
      </c>
      <c r="T33" s="438">
        <v>0</v>
      </c>
      <c r="U33" s="438">
        <v>0</v>
      </c>
      <c r="V33" s="438">
        <v>0</v>
      </c>
      <c r="W33" s="438">
        <v>0</v>
      </c>
      <c r="X33" s="438">
        <v>0</v>
      </c>
      <c r="Y33" s="438">
        <v>0</v>
      </c>
      <c r="Z33" s="438">
        <v>0</v>
      </c>
      <c r="AA33" s="438">
        <v>0</v>
      </c>
      <c r="AB33" s="438">
        <v>0</v>
      </c>
      <c r="AC33" s="438">
        <v>1.1315789473684205E-3</v>
      </c>
      <c r="AD33" s="438">
        <v>3.3947368421052616E-3</v>
      </c>
      <c r="AE33" s="438">
        <v>4.2999999999999983E-3</v>
      </c>
      <c r="AF33" s="438">
        <v>3.6210526315789459E-3</v>
      </c>
      <c r="AG33" s="438">
        <v>9.2789473684210481E-3</v>
      </c>
      <c r="AH33" s="438">
        <v>2.964736842105262E-2</v>
      </c>
      <c r="AI33" s="438">
        <v>5.7484210526315763E-2</v>
      </c>
      <c r="AJ33" s="438">
        <v>6.2915789473684175E-2</v>
      </c>
      <c r="AK33" s="438">
        <v>7.6721052631578912E-2</v>
      </c>
      <c r="AL33" s="438">
        <v>9.7542105263157847E-2</v>
      </c>
      <c r="AM33" s="438">
        <v>0.10614210526315784</v>
      </c>
      <c r="AN33" s="438">
        <v>0.12221052631578942</v>
      </c>
      <c r="AO33" s="438">
        <v>0.17290526315789467</v>
      </c>
      <c r="AP33" s="438">
        <v>0.28112313684210516</v>
      </c>
      <c r="AQ33" s="438">
        <v>0.39615988263157875</v>
      </c>
      <c r="AR33" s="438">
        <v>0.48168549870353627</v>
      </c>
      <c r="AS33" s="438">
        <v>0.59269772459354397</v>
      </c>
      <c r="AT33" s="438">
        <v>0.72578357394474857</v>
      </c>
      <c r="AU33" s="438">
        <v>0.70839887829555681</v>
      </c>
      <c r="AV33" s="438">
        <v>1.0675073589202888</v>
      </c>
      <c r="AW33" s="438">
        <v>1.0071893475563853</v>
      </c>
      <c r="AX33" s="438">
        <v>1.1368020558051044</v>
      </c>
      <c r="AY33" s="438">
        <v>1.2848309384307757</v>
      </c>
      <c r="AZ33" s="826">
        <v>1.5957005551801353</v>
      </c>
      <c r="BA33" s="439">
        <v>1.5068144437149908</v>
      </c>
      <c r="BB33" s="291">
        <v>-5.8283548575351674E-2</v>
      </c>
      <c r="BC33" s="291">
        <v>0.18961239497690285</v>
      </c>
      <c r="BD33" s="291">
        <v>3.5913294917927691E-3</v>
      </c>
      <c r="BE33" s="161"/>
    </row>
    <row r="34" spans="1:57">
      <c r="A34" s="161" t="s">
        <v>90</v>
      </c>
      <c r="B34" s="438">
        <v>0.60551206046069372</v>
      </c>
      <c r="C34" s="438">
        <v>0.75824772593564438</v>
      </c>
      <c r="D34" s="438">
        <v>0.78630583337104276</v>
      </c>
      <c r="E34" s="438">
        <v>0.81843689188577318</v>
      </c>
      <c r="F34" s="438">
        <v>0.8625605285785366</v>
      </c>
      <c r="G34" s="438">
        <v>0.95669095352309896</v>
      </c>
      <c r="H34" s="438">
        <v>0.95239172738380407</v>
      </c>
      <c r="I34" s="438">
        <v>0.86142915327872216</v>
      </c>
      <c r="J34" s="438">
        <v>0.87002760555731207</v>
      </c>
      <c r="K34" s="438">
        <v>0.96053762954246802</v>
      </c>
      <c r="L34" s="438">
        <v>0.90193238901207939</v>
      </c>
      <c r="M34" s="438">
        <v>0.86256052857853671</v>
      </c>
      <c r="N34" s="438">
        <v>0.8440059736615797</v>
      </c>
      <c r="O34" s="438">
        <v>0.86233425351857385</v>
      </c>
      <c r="P34" s="438">
        <v>0.86550210435805419</v>
      </c>
      <c r="Q34" s="438">
        <v>0.89604923745304443</v>
      </c>
      <c r="R34" s="438">
        <v>0.78494818301126545</v>
      </c>
      <c r="S34" s="438">
        <v>0.7967144861293356</v>
      </c>
      <c r="T34" s="438">
        <v>0.76775127845408575</v>
      </c>
      <c r="U34" s="438">
        <v>0.78562700819115405</v>
      </c>
      <c r="V34" s="438">
        <v>0.72679549260080267</v>
      </c>
      <c r="W34" s="438">
        <v>0.83337104584332389</v>
      </c>
      <c r="X34" s="438">
        <v>0.88360410915508547</v>
      </c>
      <c r="Y34" s="438">
        <v>0.90396886455174552</v>
      </c>
      <c r="Z34" s="438">
        <v>0.74920129475046138</v>
      </c>
      <c r="AA34" s="438">
        <v>0.77329459639037013</v>
      </c>
      <c r="AB34" s="438">
        <v>0.76490136753139581</v>
      </c>
      <c r="AC34" s="438">
        <v>0.89757915037840874</v>
      </c>
      <c r="AD34" s="438">
        <v>0.96006041892956517</v>
      </c>
      <c r="AE34" s="438">
        <v>0.91009765867986459</v>
      </c>
      <c r="AF34" s="438">
        <v>0.9538695525361951</v>
      </c>
      <c r="AG34" s="438">
        <v>1.0764222181466228</v>
      </c>
      <c r="AH34" s="438">
        <v>1.0992442412997196</v>
      </c>
      <c r="AI34" s="438">
        <v>1.287731366248807</v>
      </c>
      <c r="AJ34" s="438">
        <v>1.5035977734534041</v>
      </c>
      <c r="AK34" s="438">
        <v>1.6273702312531049</v>
      </c>
      <c r="AL34" s="438">
        <v>1.876046522152321</v>
      </c>
      <c r="AM34" s="438">
        <v>2.151875820247084</v>
      </c>
      <c r="AN34" s="438">
        <v>2.5605285785400631</v>
      </c>
      <c r="AO34" s="438">
        <v>2.9302620265194257</v>
      </c>
      <c r="AP34" s="438">
        <v>3.1348146807258779</v>
      </c>
      <c r="AQ34" s="438">
        <v>3.4570303661130337</v>
      </c>
      <c r="AR34" s="438">
        <v>3.7552608951441222</v>
      </c>
      <c r="AS34" s="438">
        <v>4.0948997601484205</v>
      </c>
      <c r="AT34" s="438">
        <v>4.5691722858306374</v>
      </c>
      <c r="AU34" s="438">
        <v>5.8486672398967956</v>
      </c>
      <c r="AV34" s="438">
        <v>8.4035841969497795</v>
      </c>
      <c r="AW34" s="438">
        <v>11.392360953975608</v>
      </c>
      <c r="AX34" s="438">
        <v>13.403380549395791</v>
      </c>
      <c r="AY34" s="438">
        <v>14.059238810698229</v>
      </c>
      <c r="AZ34" s="826">
        <v>14.338326469656458</v>
      </c>
      <c r="BA34" s="439">
        <v>14.999704127122728</v>
      </c>
      <c r="BB34" s="291">
        <v>4.3268289407250249E-2</v>
      </c>
      <c r="BC34" s="291">
        <v>0.16420285308798954</v>
      </c>
      <c r="BD34" s="291">
        <v>3.5750174830478793E-2</v>
      </c>
      <c r="BE34" s="161"/>
    </row>
    <row r="35" spans="1:57">
      <c r="A35" s="161" t="s">
        <v>68</v>
      </c>
      <c r="B35" s="438" t="s">
        <v>8</v>
      </c>
      <c r="C35" s="438" t="s">
        <v>8</v>
      </c>
      <c r="D35" s="438" t="s">
        <v>8</v>
      </c>
      <c r="E35" s="438" t="s">
        <v>8</v>
      </c>
      <c r="F35" s="438" t="s">
        <v>8</v>
      </c>
      <c r="G35" s="438" t="s">
        <v>8</v>
      </c>
      <c r="H35" s="438" t="s">
        <v>8</v>
      </c>
      <c r="I35" s="438" t="s">
        <v>8</v>
      </c>
      <c r="J35" s="438" t="s">
        <v>8</v>
      </c>
      <c r="K35" s="438" t="s">
        <v>8</v>
      </c>
      <c r="L35" s="438" t="s">
        <v>8</v>
      </c>
      <c r="M35" s="438" t="s">
        <v>8</v>
      </c>
      <c r="N35" s="438" t="s">
        <v>8</v>
      </c>
      <c r="O35" s="438" t="s">
        <v>8</v>
      </c>
      <c r="P35" s="438" t="s">
        <v>8</v>
      </c>
      <c r="Q35" s="438" t="s">
        <v>8</v>
      </c>
      <c r="R35" s="438" t="s">
        <v>8</v>
      </c>
      <c r="S35" s="438" t="s">
        <v>8</v>
      </c>
      <c r="T35" s="438" t="s">
        <v>8</v>
      </c>
      <c r="U35" s="438" t="s">
        <v>8</v>
      </c>
      <c r="V35" s="438">
        <v>0</v>
      </c>
      <c r="W35" s="438">
        <v>0</v>
      </c>
      <c r="X35" s="438">
        <v>0</v>
      </c>
      <c r="Y35" s="438">
        <v>0</v>
      </c>
      <c r="Z35" s="438">
        <v>0</v>
      </c>
      <c r="AA35" s="438">
        <v>0</v>
      </c>
      <c r="AB35" s="438">
        <v>0</v>
      </c>
      <c r="AC35" s="438">
        <v>0</v>
      </c>
      <c r="AD35" s="438">
        <v>0</v>
      </c>
      <c r="AE35" s="438">
        <v>0</v>
      </c>
      <c r="AF35" s="438">
        <v>0</v>
      </c>
      <c r="AG35" s="438">
        <v>0</v>
      </c>
      <c r="AH35" s="438">
        <v>0</v>
      </c>
      <c r="AI35" s="438">
        <v>0</v>
      </c>
      <c r="AJ35" s="438">
        <v>0</v>
      </c>
      <c r="AK35" s="438">
        <v>0</v>
      </c>
      <c r="AL35" s="438">
        <v>0</v>
      </c>
      <c r="AM35" s="438">
        <v>0</v>
      </c>
      <c r="AN35" s="438">
        <v>0</v>
      </c>
      <c r="AO35" s="438">
        <v>0</v>
      </c>
      <c r="AP35" s="438">
        <v>0</v>
      </c>
      <c r="AQ35" s="438">
        <v>2.2856066662918002E-4</v>
      </c>
      <c r="AR35" s="438">
        <v>2.2856066662918002E-4</v>
      </c>
      <c r="AS35" s="438">
        <v>2.2856066662918002E-4</v>
      </c>
      <c r="AT35" s="438">
        <v>2.2856066662918002E-4</v>
      </c>
      <c r="AU35" s="438">
        <v>2.2856066662918002E-4</v>
      </c>
      <c r="AV35" s="438">
        <v>0</v>
      </c>
      <c r="AW35" s="438">
        <v>6.7882517988867002E-4</v>
      </c>
      <c r="AX35" s="438">
        <v>1.1338643254740417E-3</v>
      </c>
      <c r="AY35" s="438">
        <v>1.5226048784902867E-3</v>
      </c>
      <c r="AZ35" s="826">
        <v>4.0558333710458271E-2</v>
      </c>
      <c r="BA35" s="439">
        <v>7.9354663528985528E-2</v>
      </c>
      <c r="BB35" s="291">
        <v>0.95121052243840687</v>
      </c>
      <c r="BC35" s="291">
        <v>0</v>
      </c>
      <c r="BD35" s="291">
        <v>1.8913327027866113E-4</v>
      </c>
      <c r="BE35" s="161"/>
    </row>
    <row r="36" spans="1:57">
      <c r="A36" s="161" t="s">
        <v>153</v>
      </c>
      <c r="B36" s="438" t="s">
        <v>8</v>
      </c>
      <c r="C36" s="438" t="s">
        <v>8</v>
      </c>
      <c r="D36" s="438" t="s">
        <v>8</v>
      </c>
      <c r="E36" s="438" t="s">
        <v>8</v>
      </c>
      <c r="F36" s="438" t="s">
        <v>8</v>
      </c>
      <c r="G36" s="438" t="s">
        <v>8</v>
      </c>
      <c r="H36" s="438" t="s">
        <v>8</v>
      </c>
      <c r="I36" s="438" t="s">
        <v>8</v>
      </c>
      <c r="J36" s="438" t="s">
        <v>8</v>
      </c>
      <c r="K36" s="438" t="s">
        <v>8</v>
      </c>
      <c r="L36" s="438" t="s">
        <v>8</v>
      </c>
      <c r="M36" s="438" t="s">
        <v>8</v>
      </c>
      <c r="N36" s="438" t="s">
        <v>8</v>
      </c>
      <c r="O36" s="438" t="s">
        <v>8</v>
      </c>
      <c r="P36" s="438" t="s">
        <v>8</v>
      </c>
      <c r="Q36" s="438" t="s">
        <v>8</v>
      </c>
      <c r="R36" s="438" t="s">
        <v>8</v>
      </c>
      <c r="S36" s="438" t="s">
        <v>8</v>
      </c>
      <c r="T36" s="438" t="s">
        <v>8</v>
      </c>
      <c r="U36" s="438" t="s">
        <v>8</v>
      </c>
      <c r="V36" s="438">
        <v>0</v>
      </c>
      <c r="W36" s="438">
        <v>0</v>
      </c>
      <c r="X36" s="438">
        <v>0</v>
      </c>
      <c r="Y36" s="438">
        <v>0</v>
      </c>
      <c r="Z36" s="438">
        <v>0</v>
      </c>
      <c r="AA36" s="438">
        <v>0</v>
      </c>
      <c r="AB36" s="438">
        <v>0</v>
      </c>
      <c r="AC36" s="438">
        <v>0</v>
      </c>
      <c r="AD36" s="438">
        <v>0</v>
      </c>
      <c r="AE36" s="438">
        <v>0</v>
      </c>
      <c r="AF36" s="438">
        <v>0</v>
      </c>
      <c r="AG36" s="438">
        <v>0</v>
      </c>
      <c r="AH36" s="438">
        <v>0</v>
      </c>
      <c r="AI36" s="438">
        <v>0</v>
      </c>
      <c r="AJ36" s="438">
        <v>0</v>
      </c>
      <c r="AK36" s="438">
        <v>0</v>
      </c>
      <c r="AL36" s="438">
        <v>4.5255011992578E-4</v>
      </c>
      <c r="AM36" s="438">
        <v>9.0510023985155999E-4</v>
      </c>
      <c r="AN36" s="438">
        <v>1.5839254197402299E-3</v>
      </c>
      <c r="AO36" s="438">
        <v>1.629180431732808E-3</v>
      </c>
      <c r="AP36" s="438">
        <v>1.991220527673432E-3</v>
      </c>
      <c r="AQ36" s="438">
        <v>8.756844820563844E-3</v>
      </c>
      <c r="AR36" s="438">
        <v>3.622663710005869E-2</v>
      </c>
      <c r="AS36" s="438">
        <v>4.5277639498574287E-2</v>
      </c>
      <c r="AT36" s="438">
        <v>5.8763633072362528E-2</v>
      </c>
      <c r="AU36" s="438">
        <v>8.3948047246232185E-2</v>
      </c>
      <c r="AV36" s="438">
        <v>0.14302846540254277</v>
      </c>
      <c r="AW36" s="438">
        <v>0.17205955559578157</v>
      </c>
      <c r="AX36" s="438">
        <v>0.227293297732723</v>
      </c>
      <c r="AY36" s="438">
        <v>0.25159523917273741</v>
      </c>
      <c r="AZ36" s="826">
        <v>0.30096845725664001</v>
      </c>
      <c r="BA36" s="439">
        <v>0.3622663710005869</v>
      </c>
      <c r="BB36" s="291">
        <v>0.20038018424186843</v>
      </c>
      <c r="BC36" s="291">
        <v>0.65173420366293744</v>
      </c>
      <c r="BD36" s="291">
        <v>8.6342277079023793E-4</v>
      </c>
      <c r="BE36" s="161"/>
    </row>
    <row r="37" spans="1:57">
      <c r="A37" s="161" t="s">
        <v>154</v>
      </c>
      <c r="B37" s="438">
        <v>0</v>
      </c>
      <c r="C37" s="438">
        <v>0</v>
      </c>
      <c r="D37" s="438">
        <v>0</v>
      </c>
      <c r="E37" s="438">
        <v>0</v>
      </c>
      <c r="F37" s="438">
        <v>0</v>
      </c>
      <c r="G37" s="438">
        <v>0</v>
      </c>
      <c r="H37" s="438">
        <v>0</v>
      </c>
      <c r="I37" s="438">
        <v>0</v>
      </c>
      <c r="J37" s="438">
        <v>0</v>
      </c>
      <c r="K37" s="438">
        <v>0</v>
      </c>
      <c r="L37" s="438">
        <v>0.18169887315020067</v>
      </c>
      <c r="M37" s="438">
        <v>0.19731185228764009</v>
      </c>
      <c r="N37" s="438">
        <v>0.19618047698782562</v>
      </c>
      <c r="O37" s="438">
        <v>0.27401909761505977</v>
      </c>
      <c r="P37" s="438">
        <v>0.25026021631895634</v>
      </c>
      <c r="Q37" s="438">
        <v>0.23170566140199936</v>
      </c>
      <c r="R37" s="438">
        <v>0.24550844005973566</v>
      </c>
      <c r="S37" s="438">
        <v>5.9962890890165849E-2</v>
      </c>
      <c r="T37" s="438">
        <v>5.2269538851427592E-2</v>
      </c>
      <c r="U37" s="438">
        <v>3.8466760193691298E-3</v>
      </c>
      <c r="V37" s="438">
        <v>9.9787301443634485E-2</v>
      </c>
      <c r="W37" s="438">
        <v>0.12535638321944106</v>
      </c>
      <c r="X37" s="438">
        <v>0.15929764221387457</v>
      </c>
      <c r="Y37" s="438">
        <v>0.1925600760284194</v>
      </c>
      <c r="Z37" s="438">
        <v>0.20885188034574748</v>
      </c>
      <c r="AA37" s="438">
        <v>0.16427569353305813</v>
      </c>
      <c r="AB37" s="438">
        <v>0.18961850024890181</v>
      </c>
      <c r="AC37" s="438">
        <v>0.203647553966601</v>
      </c>
      <c r="AD37" s="438">
        <v>0.23487351224147981</v>
      </c>
      <c r="AE37" s="438">
        <v>0.26632800832692116</v>
      </c>
      <c r="AF37" s="438">
        <v>0.30207720505045815</v>
      </c>
      <c r="AG37" s="438">
        <v>0.39711273023487198</v>
      </c>
      <c r="AH37" s="438">
        <v>0.43897361632800658</v>
      </c>
      <c r="AI37" s="438">
        <v>0.50544892971896438</v>
      </c>
      <c r="AJ37" s="438">
        <v>0.55179617142598314</v>
      </c>
      <c r="AK37" s="438">
        <v>0.64486219848848003</v>
      </c>
      <c r="AL37" s="438">
        <v>0.72319636149703292</v>
      </c>
      <c r="AM37" s="438">
        <v>0.87563741684391205</v>
      </c>
      <c r="AN37" s="438">
        <v>0.88162963298184926</v>
      </c>
      <c r="AO37" s="438">
        <v>1.1822975969588585</v>
      </c>
      <c r="AP37" s="438">
        <v>1.6694388378512852</v>
      </c>
      <c r="AQ37" s="438">
        <v>1.8018787618228647</v>
      </c>
      <c r="AR37" s="438">
        <v>1.6968353170113524</v>
      </c>
      <c r="AS37" s="438">
        <v>2.1224860840838042</v>
      </c>
      <c r="AT37" s="438">
        <v>2.429917409603104</v>
      </c>
      <c r="AU37" s="438">
        <v>2.5140417251210474</v>
      </c>
      <c r="AV37" s="438">
        <v>2.7795795809385782</v>
      </c>
      <c r="AW37" s="438">
        <v>2.8146777843146018</v>
      </c>
      <c r="AX37" s="438">
        <v>2.7372602615739581</v>
      </c>
      <c r="AY37" s="438">
        <v>2.6237222247363796</v>
      </c>
      <c r="AZ37" s="826">
        <v>3.0776535276281725</v>
      </c>
      <c r="BA37" s="439">
        <v>3.109760115354292</v>
      </c>
      <c r="BB37" s="291">
        <v>7.6714208331569722E-3</v>
      </c>
      <c r="BC37" s="291">
        <v>6.3077487725790249E-2</v>
      </c>
      <c r="BD37" s="291">
        <v>7.4117773832443942E-3</v>
      </c>
      <c r="BE37" s="161"/>
    </row>
    <row r="38" spans="1:57">
      <c r="A38" s="161" t="s">
        <v>91</v>
      </c>
      <c r="B38" s="438">
        <v>0</v>
      </c>
      <c r="C38" s="438">
        <v>0</v>
      </c>
      <c r="D38" s="438">
        <v>0</v>
      </c>
      <c r="E38" s="438">
        <v>0</v>
      </c>
      <c r="F38" s="438">
        <v>0</v>
      </c>
      <c r="G38" s="438">
        <v>0</v>
      </c>
      <c r="H38" s="438">
        <v>0</v>
      </c>
      <c r="I38" s="438">
        <v>0</v>
      </c>
      <c r="J38" s="438">
        <v>0</v>
      </c>
      <c r="K38" s="438">
        <v>0</v>
      </c>
      <c r="L38" s="438">
        <v>0</v>
      </c>
      <c r="M38" s="438">
        <v>0</v>
      </c>
      <c r="N38" s="438">
        <v>0</v>
      </c>
      <c r="O38" s="438">
        <v>0</v>
      </c>
      <c r="P38" s="438">
        <v>0</v>
      </c>
      <c r="Q38" s="438">
        <v>0</v>
      </c>
      <c r="R38" s="438">
        <v>0</v>
      </c>
      <c r="S38" s="438">
        <v>0</v>
      </c>
      <c r="T38" s="438">
        <v>0</v>
      </c>
      <c r="U38" s="438">
        <v>0</v>
      </c>
      <c r="V38" s="438">
        <v>1.13137529981445E-3</v>
      </c>
      <c r="W38" s="438">
        <v>5.8831515590351399E-3</v>
      </c>
      <c r="X38" s="438">
        <v>4.7517762592206901E-3</v>
      </c>
      <c r="Y38" s="438">
        <v>6.1094266189980302E-3</v>
      </c>
      <c r="Z38" s="438">
        <v>6.5619767389238099E-3</v>
      </c>
      <c r="AA38" s="438">
        <v>4.8196587772095567E-2</v>
      </c>
      <c r="AB38" s="438">
        <v>4.7291487532244013E-2</v>
      </c>
      <c r="AC38" s="438">
        <v>5.1364438611576031E-2</v>
      </c>
      <c r="AD38" s="438">
        <v>5.4984839570982269E-2</v>
      </c>
      <c r="AE38" s="438">
        <v>6.1094266189980297E-2</v>
      </c>
      <c r="AF38" s="438">
        <v>6.5393492329275216E-2</v>
      </c>
      <c r="AG38" s="438">
        <v>6.8561343168755673E-2</v>
      </c>
      <c r="AH38" s="438">
        <v>5.4532289451056488E-2</v>
      </c>
      <c r="AI38" s="438">
        <v>6.1094266189980297E-2</v>
      </c>
      <c r="AJ38" s="438">
        <v>6.5003394125899186E-2</v>
      </c>
      <c r="AK38" s="438">
        <v>6.4759695886319149E-2</v>
      </c>
      <c r="AL38" s="438">
        <v>6.4207358464949738E-2</v>
      </c>
      <c r="AM38" s="438">
        <v>6.5371543648458805E-2</v>
      </c>
      <c r="AN38" s="438">
        <v>0.12440512286735705</v>
      </c>
      <c r="AO38" s="438">
        <v>0.13995542381318676</v>
      </c>
      <c r="AP38" s="438">
        <v>0.19007783862062649</v>
      </c>
      <c r="AQ38" s="438">
        <v>0.23170566140199939</v>
      </c>
      <c r="AR38" s="438">
        <v>0.2891795266325734</v>
      </c>
      <c r="AS38" s="438">
        <v>0.29808460331502146</v>
      </c>
      <c r="AT38" s="438">
        <v>0.27416617640403568</v>
      </c>
      <c r="AU38" s="438">
        <v>0.27990451192469457</v>
      </c>
      <c r="AV38" s="438">
        <v>0.37524777119065789</v>
      </c>
      <c r="AW38" s="438">
        <v>0.43304499278089398</v>
      </c>
      <c r="AX38" s="438">
        <v>0.50352310268362022</v>
      </c>
      <c r="AY38" s="438">
        <v>0.56263972484952485</v>
      </c>
      <c r="AZ38" s="826">
        <v>0.61655994026338168</v>
      </c>
      <c r="BA38" s="439">
        <v>0.52776711770828422</v>
      </c>
      <c r="BB38" s="291">
        <v>-0.14635204677254277</v>
      </c>
      <c r="BC38" s="291">
        <v>0.12487530322658391</v>
      </c>
      <c r="BD38" s="291">
        <v>1.2578759266145799E-3</v>
      </c>
      <c r="BE38" s="161"/>
    </row>
    <row r="39" spans="1:57">
      <c r="A39" s="161" t="s">
        <v>155</v>
      </c>
      <c r="B39" s="438">
        <v>1.086120287821872E-2</v>
      </c>
      <c r="C39" s="438">
        <v>1.7196904557179638E-2</v>
      </c>
      <c r="D39" s="438">
        <v>1.855455491695698E-2</v>
      </c>
      <c r="E39" s="438">
        <v>1.9912205276734318E-2</v>
      </c>
      <c r="F39" s="438">
        <v>3.8240485133728408E-2</v>
      </c>
      <c r="G39" s="438">
        <v>2.896320767524992E-2</v>
      </c>
      <c r="H39" s="438">
        <v>3.8240485133728408E-2</v>
      </c>
      <c r="I39" s="438">
        <v>6.1546816309906077E-2</v>
      </c>
      <c r="J39" s="438">
        <v>6.6751142689052551E-2</v>
      </c>
      <c r="K39" s="438">
        <v>7.3765669547902132E-2</v>
      </c>
      <c r="L39" s="438">
        <v>7.5575870027605255E-2</v>
      </c>
      <c r="M39" s="438">
        <v>6.9013893288681447E-2</v>
      </c>
      <c r="N39" s="438">
        <v>9.0736299045118887E-2</v>
      </c>
      <c r="O39" s="438">
        <v>8.5984522785898201E-2</v>
      </c>
      <c r="P39" s="438">
        <v>8.0101371226863061E-2</v>
      </c>
      <c r="Q39" s="438">
        <v>9.254649952482201E-2</v>
      </c>
      <c r="R39" s="438">
        <v>8.8473548445489991E-2</v>
      </c>
      <c r="S39" s="438">
        <v>8.9604923745304432E-2</v>
      </c>
      <c r="T39" s="438">
        <v>0.10725437842240985</v>
      </c>
      <c r="U39" s="438">
        <v>0.11200615468163055</v>
      </c>
      <c r="V39" s="438">
        <v>0.12128343214010903</v>
      </c>
      <c r="W39" s="438">
        <v>0.11879440648051724</v>
      </c>
      <c r="X39" s="438">
        <v>7.3313119427976359E-2</v>
      </c>
      <c r="Y39" s="438">
        <v>4.7291487532244013E-2</v>
      </c>
      <c r="Z39" s="438">
        <v>5.294836403131626E-2</v>
      </c>
      <c r="AA39" s="438">
        <v>3.3672712811693761E-2</v>
      </c>
      <c r="AB39" s="438">
        <v>5.7271212381771054E-2</v>
      </c>
      <c r="AC39" s="438">
        <v>5.5339171380730197E-2</v>
      </c>
      <c r="AD39" s="438">
        <v>4.7887013621758422E-2</v>
      </c>
      <c r="AE39" s="438">
        <v>4.6368981535954923E-2</v>
      </c>
      <c r="AF39" s="438">
        <v>4.7561277096438238E-2</v>
      </c>
      <c r="AG39" s="438">
        <v>5.2717115898085511E-2</v>
      </c>
      <c r="AH39" s="438">
        <v>7.8838209259175132E-2</v>
      </c>
      <c r="AI39" s="438">
        <v>7.8600744897497091E-2</v>
      </c>
      <c r="AJ39" s="438">
        <v>6.6870496673756358E-2</v>
      </c>
      <c r="AK39" s="438">
        <v>7.3444906095849832E-2</v>
      </c>
      <c r="AL39" s="438">
        <v>0.10363397746300361</v>
      </c>
      <c r="AM39" s="438">
        <v>0.11042222926189033</v>
      </c>
      <c r="AN39" s="438">
        <v>0.1310132597185133</v>
      </c>
      <c r="AO39" s="438">
        <v>0.22455536950717203</v>
      </c>
      <c r="AP39" s="438">
        <v>0.37240349368692433</v>
      </c>
      <c r="AQ39" s="438">
        <v>0.50884735484454702</v>
      </c>
      <c r="AR39" s="438">
        <v>0.69636149703579397</v>
      </c>
      <c r="AS39" s="438">
        <v>1.007829117074712</v>
      </c>
      <c r="AT39" s="438">
        <v>1.4262795854640844</v>
      </c>
      <c r="AU39" s="438">
        <v>1.8030728153142888</v>
      </c>
      <c r="AV39" s="438">
        <v>2.4451282979589894</v>
      </c>
      <c r="AW39" s="438">
        <v>3.3584649499931989</v>
      </c>
      <c r="AX39" s="438">
        <v>3.3098610671131699</v>
      </c>
      <c r="AY39" s="438">
        <v>3.9964701090645631</v>
      </c>
      <c r="AZ39" s="826">
        <v>4.7180612752862192</v>
      </c>
      <c r="BA39" s="439">
        <v>4.6449713872758549</v>
      </c>
      <c r="BB39" s="291">
        <v>-1.818142276223822E-2</v>
      </c>
      <c r="BC39" s="291">
        <v>0.28906549330022169</v>
      </c>
      <c r="BD39" s="291">
        <v>1.1070787648231904E-2</v>
      </c>
      <c r="BE39" s="161"/>
    </row>
    <row r="40" spans="1:57">
      <c r="A40" s="161" t="s">
        <v>156</v>
      </c>
      <c r="B40" s="438">
        <v>4.6838937412318232E-2</v>
      </c>
      <c r="C40" s="438">
        <v>4.5255011992577997E-2</v>
      </c>
      <c r="D40" s="438">
        <v>4.3444811512874881E-2</v>
      </c>
      <c r="E40" s="438">
        <v>5.1590713671538918E-2</v>
      </c>
      <c r="F40" s="438">
        <v>6.33570167896092E-2</v>
      </c>
      <c r="G40" s="438">
        <v>4.208716115309754E-2</v>
      </c>
      <c r="H40" s="438">
        <v>3.2357333574693267E-2</v>
      </c>
      <c r="I40" s="438">
        <v>2.5569081775806569E-2</v>
      </c>
      <c r="J40" s="438">
        <v>4.5255011992577997E-2</v>
      </c>
      <c r="K40" s="438">
        <v>4.0729510793320198E-2</v>
      </c>
      <c r="L40" s="438">
        <v>5.340091415124204E-2</v>
      </c>
      <c r="M40" s="438">
        <v>5.2043263791464699E-2</v>
      </c>
      <c r="N40" s="438">
        <v>5.294836403131626E-2</v>
      </c>
      <c r="O40" s="438">
        <v>5.2495813911390479E-2</v>
      </c>
      <c r="P40" s="438">
        <v>5.837896547042562E-2</v>
      </c>
      <c r="Q40" s="438">
        <v>7.2408019188124798E-2</v>
      </c>
      <c r="R40" s="438">
        <v>7.0371543648458795E-2</v>
      </c>
      <c r="S40" s="438">
        <v>7.9875096166900167E-2</v>
      </c>
      <c r="T40" s="438">
        <v>9.1641399284970448E-2</v>
      </c>
      <c r="U40" s="438">
        <v>8.4400597366157973E-2</v>
      </c>
      <c r="V40" s="438">
        <v>0.12399873285966372</v>
      </c>
      <c r="W40" s="438">
        <v>0.13712268633751135</v>
      </c>
      <c r="X40" s="438">
        <v>0.13893288681721447</v>
      </c>
      <c r="Y40" s="438">
        <v>0.14775761415576719</v>
      </c>
      <c r="Z40" s="438">
        <v>0.15002265036206236</v>
      </c>
      <c r="AA40" s="438">
        <v>0.15702574918758047</v>
      </c>
      <c r="AB40" s="438">
        <v>0.18417875638312728</v>
      </c>
      <c r="AC40" s="438">
        <v>0.2015745087202743</v>
      </c>
      <c r="AD40" s="438">
        <v>0.20716738823269037</v>
      </c>
      <c r="AE40" s="438">
        <v>0.22265465900348377</v>
      </c>
      <c r="AF40" s="438">
        <v>0.23668371272118294</v>
      </c>
      <c r="AG40" s="438">
        <v>0.23306331176177669</v>
      </c>
      <c r="AH40" s="438">
        <v>0.25478571751821411</v>
      </c>
      <c r="AI40" s="438">
        <v>0.26460605512060359</v>
      </c>
      <c r="AJ40" s="438">
        <v>0.30823188668144874</v>
      </c>
      <c r="AK40" s="438">
        <v>0.3496854776666502</v>
      </c>
      <c r="AL40" s="438">
        <v>0.38638729239263092</v>
      </c>
      <c r="AM40" s="438">
        <v>0.43734443589627381</v>
      </c>
      <c r="AN40" s="438">
        <v>0.44861293388242568</v>
      </c>
      <c r="AO40" s="438">
        <v>0.55435126940308421</v>
      </c>
      <c r="AP40" s="438">
        <v>0.79169117979815951</v>
      </c>
      <c r="AQ40" s="438">
        <v>1.0677920079648779</v>
      </c>
      <c r="AR40" s="438">
        <v>1.3902339684119962</v>
      </c>
      <c r="AS40" s="438">
        <v>1.7744490202289833</v>
      </c>
      <c r="AT40" s="438">
        <v>2.2645608001086033</v>
      </c>
      <c r="AU40" s="438">
        <v>2.7623659320269613</v>
      </c>
      <c r="AV40" s="438">
        <v>2.8458614291532673</v>
      </c>
      <c r="AW40" s="438">
        <v>3.1112820744897376</v>
      </c>
      <c r="AX40" s="438">
        <v>3.5618691295198301</v>
      </c>
      <c r="AY40" s="438">
        <v>3.6188353618138067</v>
      </c>
      <c r="AZ40" s="826">
        <v>3.5550889645653116</v>
      </c>
      <c r="BA40" s="439">
        <v>3.7224510114495031</v>
      </c>
      <c r="BB40" s="291">
        <v>4.4215888061351905E-2</v>
      </c>
      <c r="BC40" s="291">
        <v>0.16206244657535418</v>
      </c>
      <c r="BD40" s="291">
        <v>8.8720599639414144E-3</v>
      </c>
      <c r="BE40" s="161"/>
    </row>
    <row r="41" spans="1:57">
      <c r="A41" s="161" t="s">
        <v>92</v>
      </c>
      <c r="B41" s="438">
        <v>0</v>
      </c>
      <c r="C41" s="438">
        <v>0</v>
      </c>
      <c r="D41" s="438">
        <v>0</v>
      </c>
      <c r="E41" s="438">
        <v>0</v>
      </c>
      <c r="F41" s="438">
        <v>0</v>
      </c>
      <c r="G41" s="438">
        <v>0</v>
      </c>
      <c r="H41" s="438">
        <v>0</v>
      </c>
      <c r="I41" s="438">
        <v>0</v>
      </c>
      <c r="J41" s="438">
        <v>0</v>
      </c>
      <c r="K41" s="438">
        <v>0</v>
      </c>
      <c r="L41" s="438">
        <v>0</v>
      </c>
      <c r="M41" s="438">
        <v>0</v>
      </c>
      <c r="N41" s="438">
        <v>0</v>
      </c>
      <c r="O41" s="438">
        <v>0</v>
      </c>
      <c r="P41" s="438">
        <v>0</v>
      </c>
      <c r="Q41" s="438">
        <v>0</v>
      </c>
      <c r="R41" s="438">
        <v>0</v>
      </c>
      <c r="S41" s="438">
        <v>0</v>
      </c>
      <c r="T41" s="438">
        <v>0</v>
      </c>
      <c r="U41" s="438">
        <v>0</v>
      </c>
      <c r="V41" s="438">
        <v>0</v>
      </c>
      <c r="W41" s="438">
        <v>0</v>
      </c>
      <c r="X41" s="438">
        <v>0</v>
      </c>
      <c r="Y41" s="438">
        <v>0</v>
      </c>
      <c r="Z41" s="438">
        <v>0</v>
      </c>
      <c r="AA41" s="438">
        <v>4.6674494027433002E-4</v>
      </c>
      <c r="AB41" s="438">
        <v>0</v>
      </c>
      <c r="AC41" s="438">
        <v>4.5255011992578E-4</v>
      </c>
      <c r="AD41" s="438">
        <v>2.2627505996289E-4</v>
      </c>
      <c r="AE41" s="438">
        <v>0</v>
      </c>
      <c r="AF41" s="438">
        <v>0</v>
      </c>
      <c r="AG41" s="438">
        <v>0</v>
      </c>
      <c r="AH41" s="438">
        <v>2.4890256595917898E-3</v>
      </c>
      <c r="AI41" s="438">
        <v>2.4890256595917898E-3</v>
      </c>
      <c r="AJ41" s="438">
        <v>0</v>
      </c>
      <c r="AK41" s="438">
        <v>0</v>
      </c>
      <c r="AL41" s="438">
        <v>0</v>
      </c>
      <c r="AM41" s="438">
        <v>6.7882517988867002E-4</v>
      </c>
      <c r="AN41" s="438">
        <v>6.7882517988867002E-4</v>
      </c>
      <c r="AO41" s="438">
        <v>9.0510023985155999E-4</v>
      </c>
      <c r="AP41" s="438">
        <v>1.35765035977734E-3</v>
      </c>
      <c r="AQ41" s="438">
        <v>1.13137529981445E-3</v>
      </c>
      <c r="AR41" s="438">
        <v>8.5984522785898208E-3</v>
      </c>
      <c r="AS41" s="438">
        <v>6.5619767389238099E-3</v>
      </c>
      <c r="AT41" s="438">
        <v>4.5277868059240903E-3</v>
      </c>
      <c r="AU41" s="438">
        <v>9.4813821337783488E-2</v>
      </c>
      <c r="AV41" s="438">
        <v>0.35887224510114346</v>
      </c>
      <c r="AW41" s="438">
        <v>0.6471466714938654</v>
      </c>
      <c r="AX41" s="438">
        <v>1.1748201113273247</v>
      </c>
      <c r="AY41" s="438">
        <v>1.4761958636918984</v>
      </c>
      <c r="AZ41" s="826">
        <v>2.1652260487848944</v>
      </c>
      <c r="BA41" s="439">
        <v>2.0407106111906028</v>
      </c>
      <c r="BB41" s="291">
        <v>-6.0082017634939699E-2</v>
      </c>
      <c r="BC41" s="291">
        <v>1.0906028129849967</v>
      </c>
      <c r="BD41" s="291">
        <v>4.8638133465951101E-3</v>
      </c>
      <c r="BE41" s="161"/>
    </row>
    <row r="42" spans="1:57">
      <c r="A42" s="161" t="s">
        <v>69</v>
      </c>
      <c r="B42" s="438" t="s">
        <v>8</v>
      </c>
      <c r="C42" s="438" t="s">
        <v>8</v>
      </c>
      <c r="D42" s="438" t="s">
        <v>8</v>
      </c>
      <c r="E42" s="438" t="s">
        <v>8</v>
      </c>
      <c r="F42" s="438" t="s">
        <v>8</v>
      </c>
      <c r="G42" s="438" t="s">
        <v>8</v>
      </c>
      <c r="H42" s="438" t="s">
        <v>8</v>
      </c>
      <c r="I42" s="438" t="s">
        <v>8</v>
      </c>
      <c r="J42" s="438" t="s">
        <v>8</v>
      </c>
      <c r="K42" s="438" t="s">
        <v>8</v>
      </c>
      <c r="L42" s="438" t="s">
        <v>8</v>
      </c>
      <c r="M42" s="438" t="s">
        <v>8</v>
      </c>
      <c r="N42" s="438" t="s">
        <v>8</v>
      </c>
      <c r="O42" s="438" t="s">
        <v>8</v>
      </c>
      <c r="P42" s="438" t="s">
        <v>8</v>
      </c>
      <c r="Q42" s="438" t="s">
        <v>8</v>
      </c>
      <c r="R42" s="438" t="s">
        <v>8</v>
      </c>
      <c r="S42" s="438" t="s">
        <v>8</v>
      </c>
      <c r="T42" s="438" t="s">
        <v>8</v>
      </c>
      <c r="U42" s="438" t="s">
        <v>8</v>
      </c>
      <c r="V42" s="438">
        <v>0</v>
      </c>
      <c r="W42" s="438">
        <v>0</v>
      </c>
      <c r="X42" s="438">
        <v>0</v>
      </c>
      <c r="Y42" s="438">
        <v>0</v>
      </c>
      <c r="Z42" s="438">
        <v>0</v>
      </c>
      <c r="AA42" s="438">
        <v>1.470787889758785E-2</v>
      </c>
      <c r="AB42" s="438">
        <v>1.470787889758785E-2</v>
      </c>
      <c r="AC42" s="438">
        <v>1.425532877766207E-2</v>
      </c>
      <c r="AD42" s="438">
        <v>1.35765035977734E-2</v>
      </c>
      <c r="AE42" s="438">
        <v>1.3802778657736291E-2</v>
      </c>
      <c r="AF42" s="438">
        <v>1.335022853781051E-2</v>
      </c>
      <c r="AG42" s="438">
        <v>1.289767841788473E-2</v>
      </c>
      <c r="AH42" s="438">
        <v>1.289767841788473E-2</v>
      </c>
      <c r="AI42" s="438">
        <v>1.312395347784762E-2</v>
      </c>
      <c r="AJ42" s="438">
        <v>1.312395347784762E-2</v>
      </c>
      <c r="AK42" s="438">
        <v>1.8305652350997799E-2</v>
      </c>
      <c r="AL42" s="438">
        <v>2.6496809521654417E-2</v>
      </c>
      <c r="AM42" s="438">
        <v>4.0593745757342467E-2</v>
      </c>
      <c r="AN42" s="438">
        <v>8.4694754944109732E-2</v>
      </c>
      <c r="AO42" s="438">
        <v>0.10333981988505186</v>
      </c>
      <c r="AP42" s="438">
        <v>0.10363397746300361</v>
      </c>
      <c r="AQ42" s="438">
        <v>0.1155813006290442</v>
      </c>
      <c r="AR42" s="438">
        <v>0.11105579942978641</v>
      </c>
      <c r="AS42" s="438">
        <v>0.11173462460967507</v>
      </c>
      <c r="AT42" s="438">
        <v>0.11334117753541159</v>
      </c>
      <c r="AU42" s="438">
        <v>0.12236955242793091</v>
      </c>
      <c r="AV42" s="438">
        <v>0.12750599628908851</v>
      </c>
      <c r="AW42" s="438">
        <v>0.11587806192001472</v>
      </c>
      <c r="AX42" s="438">
        <v>0.11236819477757118</v>
      </c>
      <c r="AY42" s="438">
        <v>0.13805969136081767</v>
      </c>
      <c r="AZ42" s="826">
        <v>0.15347639951124525</v>
      </c>
      <c r="BA42" s="439">
        <v>0.16458085706793335</v>
      </c>
      <c r="BB42" s="291">
        <v>6.9422941362683011E-2</v>
      </c>
      <c r="BC42" s="291">
        <v>4.0049341964933483E-2</v>
      </c>
      <c r="BD42" s="291">
        <v>3.9226069821533864E-4</v>
      </c>
      <c r="BE42" s="161"/>
    </row>
    <row r="43" spans="1:57">
      <c r="A43" s="161" t="s">
        <v>157</v>
      </c>
      <c r="B43" s="438">
        <v>0</v>
      </c>
      <c r="C43" s="438">
        <v>0</v>
      </c>
      <c r="D43" s="438">
        <v>0</v>
      </c>
      <c r="E43" s="438">
        <v>0</v>
      </c>
      <c r="F43" s="438">
        <v>0</v>
      </c>
      <c r="G43" s="438">
        <v>0</v>
      </c>
      <c r="H43" s="438">
        <v>0</v>
      </c>
      <c r="I43" s="438">
        <v>0</v>
      </c>
      <c r="J43" s="438">
        <v>0</v>
      </c>
      <c r="K43" s="438">
        <v>0</v>
      </c>
      <c r="L43" s="438">
        <v>0</v>
      </c>
      <c r="M43" s="438">
        <v>0</v>
      </c>
      <c r="N43" s="438">
        <v>0</v>
      </c>
      <c r="O43" s="438">
        <v>0</v>
      </c>
      <c r="P43" s="438">
        <v>0</v>
      </c>
      <c r="Q43" s="438">
        <v>0</v>
      </c>
      <c r="R43" s="438">
        <v>0</v>
      </c>
      <c r="S43" s="438">
        <v>0</v>
      </c>
      <c r="T43" s="438">
        <v>0</v>
      </c>
      <c r="U43" s="438">
        <v>0</v>
      </c>
      <c r="V43" s="438">
        <v>0</v>
      </c>
      <c r="W43" s="438">
        <v>0</v>
      </c>
      <c r="X43" s="438">
        <v>0</v>
      </c>
      <c r="Y43" s="438">
        <v>0</v>
      </c>
      <c r="Z43" s="438">
        <v>0</v>
      </c>
      <c r="AA43" s="438">
        <v>0</v>
      </c>
      <c r="AB43" s="438">
        <v>0</v>
      </c>
      <c r="AC43" s="438">
        <v>0</v>
      </c>
      <c r="AD43" s="438">
        <v>0</v>
      </c>
      <c r="AE43" s="438">
        <v>0</v>
      </c>
      <c r="AF43" s="438">
        <v>0</v>
      </c>
      <c r="AG43" s="438">
        <v>0</v>
      </c>
      <c r="AH43" s="438">
        <v>0</v>
      </c>
      <c r="AI43" s="438">
        <v>0</v>
      </c>
      <c r="AJ43" s="438">
        <v>0</v>
      </c>
      <c r="AK43" s="438">
        <v>0</v>
      </c>
      <c r="AL43" s="438">
        <v>3.4846359234285057E-2</v>
      </c>
      <c r="AM43" s="438">
        <v>3.4393809114359276E-2</v>
      </c>
      <c r="AN43" s="438">
        <v>2.2853781056251889E-2</v>
      </c>
      <c r="AO43" s="438">
        <v>5.8831515590351399E-3</v>
      </c>
      <c r="AP43" s="438">
        <v>8.8247273385527094E-3</v>
      </c>
      <c r="AQ43" s="438">
        <v>9.1415124225007555E-2</v>
      </c>
      <c r="AR43" s="438">
        <v>0.10929085396207587</v>
      </c>
      <c r="AS43" s="438">
        <v>0.11856813142055436</v>
      </c>
      <c r="AT43" s="438">
        <v>0.12286735755984926</v>
      </c>
      <c r="AU43" s="438">
        <v>0.15499841607457965</v>
      </c>
      <c r="AV43" s="438">
        <v>0.27628184821468871</v>
      </c>
      <c r="AW43" s="438">
        <v>0.31022310720912222</v>
      </c>
      <c r="AX43" s="438">
        <v>0.34054396524414948</v>
      </c>
      <c r="AY43" s="438">
        <v>0.45707562112503775</v>
      </c>
      <c r="AZ43" s="826">
        <v>0.49192198035932289</v>
      </c>
      <c r="BA43" s="439">
        <v>0.5019339244479637</v>
      </c>
      <c r="BB43" s="291">
        <v>1.7564858389070181E-2</v>
      </c>
      <c r="BC43" s="291">
        <v>0.49492530465826956</v>
      </c>
      <c r="BD43" s="291">
        <v>1.1963053004436248E-3</v>
      </c>
      <c r="BE43" s="161"/>
    </row>
    <row r="44" spans="1:57">
      <c r="A44" s="161" t="s">
        <v>158</v>
      </c>
      <c r="B44" s="438">
        <v>0</v>
      </c>
      <c r="C44" s="438">
        <v>0</v>
      </c>
      <c r="D44" s="438">
        <v>0</v>
      </c>
      <c r="E44" s="438">
        <v>0</v>
      </c>
      <c r="F44" s="438">
        <v>0</v>
      </c>
      <c r="G44" s="438">
        <v>1.063492781825583E-2</v>
      </c>
      <c r="H44" s="438">
        <v>1.176630311807028E-2</v>
      </c>
      <c r="I44" s="438">
        <v>1.3802778657736291E-2</v>
      </c>
      <c r="J44" s="438">
        <v>1.2671403357921839E-2</v>
      </c>
      <c r="K44" s="438">
        <v>1.1540028058107389E-2</v>
      </c>
      <c r="L44" s="438">
        <v>2.5569081775806569E-2</v>
      </c>
      <c r="M44" s="438">
        <v>4.2313436213060426E-2</v>
      </c>
      <c r="N44" s="438">
        <v>6.9918993528533008E-2</v>
      </c>
      <c r="O44" s="438">
        <v>7.1502918948273236E-2</v>
      </c>
      <c r="P44" s="438">
        <v>5.6795040050685391E-2</v>
      </c>
      <c r="Q44" s="438">
        <v>8.1911571706566183E-2</v>
      </c>
      <c r="R44" s="438">
        <v>9.5940625424265361E-2</v>
      </c>
      <c r="S44" s="438">
        <v>0.11019595420192743</v>
      </c>
      <c r="T44" s="438">
        <v>0.1267140335792184</v>
      </c>
      <c r="U44" s="438">
        <v>0.1244512829795895</v>
      </c>
      <c r="V44" s="438">
        <v>0.13825406163732579</v>
      </c>
      <c r="W44" s="438">
        <v>0.12173598226003482</v>
      </c>
      <c r="X44" s="438">
        <v>0.12739285875910708</v>
      </c>
      <c r="Y44" s="438">
        <v>0.15228311535502498</v>
      </c>
      <c r="Z44" s="438">
        <v>0.13509992443784305</v>
      </c>
      <c r="AA44" s="438">
        <v>0.15358591115481129</v>
      </c>
      <c r="AB44" s="438">
        <v>0.15405194635406819</v>
      </c>
      <c r="AC44" s="438">
        <v>0.18026808337710198</v>
      </c>
      <c r="AD44" s="438">
        <v>0.18229541649010284</v>
      </c>
      <c r="AE44" s="438">
        <v>0.21939538389735158</v>
      </c>
      <c r="AF44" s="438">
        <v>0.34900528112276175</v>
      </c>
      <c r="AG44" s="438">
        <v>0.40492264821359103</v>
      </c>
      <c r="AH44" s="438">
        <v>0.61376538613267329</v>
      </c>
      <c r="AI44" s="438">
        <v>0.77485494397292065</v>
      </c>
      <c r="AJ44" s="438">
        <v>1.1538131004574366</v>
      </c>
      <c r="AK44" s="438">
        <v>1.5242505152900168</v>
      </c>
      <c r="AL44" s="438">
        <v>2.0036725127913897</v>
      </c>
      <c r="AM44" s="438">
        <v>2.8859121147666991</v>
      </c>
      <c r="AN44" s="438">
        <v>3.5869122505317321</v>
      </c>
      <c r="AO44" s="438">
        <v>4.4370276508123103</v>
      </c>
      <c r="AP44" s="438">
        <v>5.6129791374394493</v>
      </c>
      <c r="AQ44" s="438">
        <v>6.2347830022174708</v>
      </c>
      <c r="AR44" s="438">
        <v>7.2263203149748554</v>
      </c>
      <c r="AS44" s="438">
        <v>8.6629406706792444</v>
      </c>
      <c r="AT44" s="438">
        <v>10.717005628139525</v>
      </c>
      <c r="AU44" s="438">
        <v>12.482011132732902</v>
      </c>
      <c r="AV44" s="438">
        <v>12.587124108159966</v>
      </c>
      <c r="AW44" s="438">
        <v>15.028039759608372</v>
      </c>
      <c r="AX44" s="438">
        <v>16.265695749493045</v>
      </c>
      <c r="AY44" s="438">
        <v>16.088175675936281</v>
      </c>
      <c r="AZ44" s="826">
        <v>15.632846254333503</v>
      </c>
      <c r="BA44" s="439">
        <v>15.542030907675541</v>
      </c>
      <c r="BB44" s="291">
        <v>-8.5256331323884105E-3</v>
      </c>
      <c r="BC44" s="291">
        <v>0.107858930386459</v>
      </c>
      <c r="BD44" s="291">
        <v>3.7042752141050905E-2</v>
      </c>
      <c r="BE44" s="161"/>
    </row>
    <row r="45" spans="1:57">
      <c r="A45" s="161" t="s">
        <v>159</v>
      </c>
      <c r="B45" s="438">
        <v>0</v>
      </c>
      <c r="C45" s="438">
        <v>0</v>
      </c>
      <c r="D45" s="438">
        <v>0</v>
      </c>
      <c r="E45" s="438">
        <v>0</v>
      </c>
      <c r="F45" s="438">
        <v>0</v>
      </c>
      <c r="G45" s="438">
        <v>2.94157577951757E-2</v>
      </c>
      <c r="H45" s="438">
        <v>3.6204009594062399E-2</v>
      </c>
      <c r="I45" s="438">
        <v>5.1138163551613137E-2</v>
      </c>
      <c r="J45" s="438">
        <v>9.0283748925193114E-2</v>
      </c>
      <c r="K45" s="438">
        <v>8.0780196406751728E-2</v>
      </c>
      <c r="L45" s="438">
        <v>7.0145268588495902E-2</v>
      </c>
      <c r="M45" s="438">
        <v>8.0101371226863061E-2</v>
      </c>
      <c r="N45" s="438">
        <v>8.1459021586640395E-2</v>
      </c>
      <c r="O45" s="438">
        <v>6.2451916549757638E-2</v>
      </c>
      <c r="P45" s="438">
        <v>7.8517445807122832E-2</v>
      </c>
      <c r="Q45" s="438">
        <v>0.16314431823324368</v>
      </c>
      <c r="R45" s="438">
        <v>0.20839933022582169</v>
      </c>
      <c r="S45" s="438">
        <v>0.22672761008281578</v>
      </c>
      <c r="T45" s="438">
        <v>0.32809883694619046</v>
      </c>
      <c r="U45" s="438">
        <v>0.41928768611123518</v>
      </c>
      <c r="V45" s="438">
        <v>0.40910530841290516</v>
      </c>
      <c r="W45" s="438">
        <v>0.44938226908629958</v>
      </c>
      <c r="X45" s="438">
        <v>0.44463049282707889</v>
      </c>
      <c r="Y45" s="438">
        <v>0.46295877268407293</v>
      </c>
      <c r="Z45" s="438">
        <v>0.49644748155858065</v>
      </c>
      <c r="AA45" s="438">
        <v>0.44101009186767265</v>
      </c>
      <c r="AB45" s="438">
        <v>0.423813187310493</v>
      </c>
      <c r="AC45" s="438">
        <v>0.46182739738425849</v>
      </c>
      <c r="AD45" s="438">
        <v>0.5032357333574673</v>
      </c>
      <c r="AE45" s="438">
        <v>0.52156401321446144</v>
      </c>
      <c r="AF45" s="438">
        <v>0.55663664750870945</v>
      </c>
      <c r="AG45" s="438">
        <v>0.51206046069602007</v>
      </c>
      <c r="AH45" s="438">
        <v>0.6736208535095235</v>
      </c>
      <c r="AI45" s="438">
        <v>0.69896366022536727</v>
      </c>
      <c r="AJ45" s="438">
        <v>0.6914965832465918</v>
      </c>
      <c r="AK45" s="438">
        <v>1.0309091731909268</v>
      </c>
      <c r="AL45" s="438">
        <v>0.96415803050187421</v>
      </c>
      <c r="AM45" s="438">
        <v>1.0827261619224287</v>
      </c>
      <c r="AN45" s="438">
        <v>1.1745938362673618</v>
      </c>
      <c r="AO45" s="438">
        <v>1.8221930578811532</v>
      </c>
      <c r="AP45" s="438">
        <v>1.9102140562067174</v>
      </c>
      <c r="AQ45" s="438">
        <v>2.1152192605330957</v>
      </c>
      <c r="AR45" s="438">
        <v>2.5498936507218071</v>
      </c>
      <c r="AS45" s="438">
        <v>2.7915554147621737</v>
      </c>
      <c r="AT45" s="438">
        <v>3.156989636602241</v>
      </c>
      <c r="AU45" s="438">
        <v>3.553197266597262</v>
      </c>
      <c r="AV45" s="438">
        <v>3.9885504819658619</v>
      </c>
      <c r="AW45" s="438">
        <v>4.3847581119608829</v>
      </c>
      <c r="AX45" s="438">
        <v>4.825768203828555</v>
      </c>
      <c r="AY45" s="438">
        <v>4.9728469928044339</v>
      </c>
      <c r="AZ45" s="826">
        <v>6.1388423767932059</v>
      </c>
      <c r="BA45" s="439">
        <v>6.1048409151379817</v>
      </c>
      <c r="BB45" s="291">
        <v>-8.2558488645311234E-3</v>
      </c>
      <c r="BC45" s="291">
        <v>0.12382954310691341</v>
      </c>
      <c r="BD45" s="291">
        <v>1.4550229003104206E-2</v>
      </c>
      <c r="BE45" s="161"/>
    </row>
    <row r="46" spans="1:57">
      <c r="A46" s="161" t="s">
        <v>160</v>
      </c>
      <c r="B46" s="438">
        <v>0</v>
      </c>
      <c r="C46" s="438">
        <v>0</v>
      </c>
      <c r="D46" s="438">
        <v>0</v>
      </c>
      <c r="E46" s="438">
        <v>0</v>
      </c>
      <c r="F46" s="438">
        <v>0</v>
      </c>
      <c r="G46" s="438">
        <v>0</v>
      </c>
      <c r="H46" s="438">
        <v>0</v>
      </c>
      <c r="I46" s="438">
        <v>0</v>
      </c>
      <c r="J46" s="438">
        <v>0</v>
      </c>
      <c r="K46" s="438">
        <v>0</v>
      </c>
      <c r="L46" s="438">
        <v>0</v>
      </c>
      <c r="M46" s="438">
        <v>0</v>
      </c>
      <c r="N46" s="438">
        <v>0</v>
      </c>
      <c r="O46" s="438">
        <v>2.2174955876363221E-2</v>
      </c>
      <c r="P46" s="438">
        <v>6.4940942209349428E-2</v>
      </c>
      <c r="Q46" s="438">
        <v>3.9145585373579969E-2</v>
      </c>
      <c r="R46" s="438">
        <v>9.8655926143820044E-2</v>
      </c>
      <c r="S46" s="438">
        <v>8.8247273385527097E-2</v>
      </c>
      <c r="T46" s="438">
        <v>8.9604923745304432E-2</v>
      </c>
      <c r="U46" s="438">
        <v>8.3495497126306412E-2</v>
      </c>
      <c r="V46" s="438">
        <v>8.259039688645485E-2</v>
      </c>
      <c r="W46" s="438">
        <v>0.10363397746300362</v>
      </c>
      <c r="X46" s="438">
        <v>0.11562655564103679</v>
      </c>
      <c r="Y46" s="438">
        <v>0.11607910576096257</v>
      </c>
      <c r="Z46" s="438">
        <v>0.1196995067203688</v>
      </c>
      <c r="AA46" s="438">
        <v>8.1687582253269581E-2</v>
      </c>
      <c r="AB46" s="438">
        <v>7.9879667380232749E-2</v>
      </c>
      <c r="AC46" s="438">
        <v>8.8254130205525971E-2</v>
      </c>
      <c r="AD46" s="438">
        <v>8.5088564972711805E-2</v>
      </c>
      <c r="AE46" s="438">
        <v>9.9798729476965942E-2</v>
      </c>
      <c r="AF46" s="438">
        <v>0.10342141604303848</v>
      </c>
      <c r="AG46" s="438">
        <v>0.11270326471484954</v>
      </c>
      <c r="AH46" s="438">
        <v>0.12515067861947476</v>
      </c>
      <c r="AI46" s="438">
        <v>0.12900192585217649</v>
      </c>
      <c r="AJ46" s="438">
        <v>0.14235672560331955</v>
      </c>
      <c r="AK46" s="438">
        <v>0.20379864459675384</v>
      </c>
      <c r="AL46" s="438">
        <v>0.21098675726715399</v>
      </c>
      <c r="AM46" s="438">
        <v>0.21491174538861557</v>
      </c>
      <c r="AN46" s="438">
        <v>0.22960266267883794</v>
      </c>
      <c r="AO46" s="438">
        <v>0.23907277316289896</v>
      </c>
      <c r="AP46" s="438">
        <v>0.24933803417665409</v>
      </c>
      <c r="AQ46" s="438">
        <v>0.27889574017531554</v>
      </c>
      <c r="AR46" s="438">
        <v>0.29291468910564811</v>
      </c>
      <c r="AS46" s="438">
        <v>0.30833844407013622</v>
      </c>
      <c r="AT46" s="438">
        <v>0.31216166254740391</v>
      </c>
      <c r="AU46" s="438">
        <v>0.33436476747428878</v>
      </c>
      <c r="AV46" s="438">
        <v>0.38499721047721308</v>
      </c>
      <c r="AW46" s="438">
        <v>0.45349419577404954</v>
      </c>
      <c r="AX46" s="438">
        <v>0.52278151979707199</v>
      </c>
      <c r="AY46" s="438">
        <v>0.61820704165580731</v>
      </c>
      <c r="AZ46" s="826">
        <v>0.6671883142849665</v>
      </c>
      <c r="BA46" s="439">
        <v>0.78671204991662735</v>
      </c>
      <c r="BB46" s="291">
        <v>0.17592371845161914</v>
      </c>
      <c r="BC46" s="291">
        <v>0.10343305559952554</v>
      </c>
      <c r="BD46" s="291">
        <v>1.8750432066794904E-3</v>
      </c>
      <c r="BE46" s="161"/>
    </row>
    <row r="47" spans="1:57">
      <c r="A47" s="161" t="s">
        <v>161</v>
      </c>
      <c r="B47" s="438">
        <v>2.2627505996288998E-2</v>
      </c>
      <c r="C47" s="438">
        <v>2.7605557315472581E-2</v>
      </c>
      <c r="D47" s="438">
        <v>3.9145585373579969E-2</v>
      </c>
      <c r="E47" s="438">
        <v>4.0503235733357311E-2</v>
      </c>
      <c r="F47" s="438">
        <v>4.0276960673394417E-2</v>
      </c>
      <c r="G47" s="438">
        <v>3.7561659953839741E-2</v>
      </c>
      <c r="H47" s="438">
        <v>3.6656559713988179E-2</v>
      </c>
      <c r="I47" s="438">
        <v>3.959813549350575E-2</v>
      </c>
      <c r="J47" s="438">
        <v>4.4576186812689329E-2</v>
      </c>
      <c r="K47" s="438">
        <v>4.6838937412318232E-2</v>
      </c>
      <c r="L47" s="438">
        <v>4.9780513191835803E-2</v>
      </c>
      <c r="M47" s="438">
        <v>3.6430284654025293E-2</v>
      </c>
      <c r="N47" s="438">
        <v>4.9327963071910022E-2</v>
      </c>
      <c r="O47" s="438">
        <v>3.0999683214915929E-2</v>
      </c>
      <c r="P47" s="438">
        <v>3.2809883694619048E-2</v>
      </c>
      <c r="Q47" s="438">
        <v>3.0773408154953039E-2</v>
      </c>
      <c r="R47" s="438">
        <v>2.4890256595917901E-2</v>
      </c>
      <c r="S47" s="438">
        <v>0</v>
      </c>
      <c r="T47" s="438">
        <v>0</v>
      </c>
      <c r="U47" s="438">
        <v>5.0006788251798695E-3</v>
      </c>
      <c r="V47" s="438">
        <v>1.35765035977734E-3</v>
      </c>
      <c r="W47" s="438">
        <v>9.8655926143820048E-3</v>
      </c>
      <c r="X47" s="438">
        <v>1.3101325971851331E-2</v>
      </c>
      <c r="Y47" s="438">
        <v>1.5477214101461677E-2</v>
      </c>
      <c r="Z47" s="438">
        <v>1.4164818753676913E-2</v>
      </c>
      <c r="AA47" s="438">
        <v>1.8124632303027487E-2</v>
      </c>
      <c r="AB47" s="438">
        <v>2.7085124677557929E-2</v>
      </c>
      <c r="AC47" s="438">
        <v>2.6406299497669261E-2</v>
      </c>
      <c r="AD47" s="438">
        <v>3.0320858035027258E-2</v>
      </c>
      <c r="AE47" s="438">
        <v>2.9415757795175697E-2</v>
      </c>
      <c r="AF47" s="438">
        <v>6.9760600986558993E-2</v>
      </c>
      <c r="AG47" s="438">
        <v>5.8627868036384798E-2</v>
      </c>
      <c r="AH47" s="438">
        <v>8.5260442594016952E-2</v>
      </c>
      <c r="AI47" s="438">
        <v>7.8087523193193342E-2</v>
      </c>
      <c r="AJ47" s="438">
        <v>6.9262795854640624E-2</v>
      </c>
      <c r="AK47" s="438">
        <v>7.4467122233787097E-2</v>
      </c>
      <c r="AL47" s="438">
        <v>8.6414445399827691E-2</v>
      </c>
      <c r="AM47" s="438">
        <v>7.3833552065890998E-2</v>
      </c>
      <c r="AN47" s="438">
        <v>6.0166538444132445E-2</v>
      </c>
      <c r="AO47" s="438">
        <v>5.7677512784540655E-2</v>
      </c>
      <c r="AP47" s="438">
        <v>6.2406661537765064E-2</v>
      </c>
      <c r="AQ47" s="438">
        <v>8.47400099561023E-2</v>
      </c>
      <c r="AR47" s="438">
        <v>0.16400416346110266</v>
      </c>
      <c r="AS47" s="438">
        <v>0.27804679368239921</v>
      </c>
      <c r="AT47" s="438">
        <v>0.51391772638819544</v>
      </c>
      <c r="AU47" s="438">
        <v>0.91518531927410596</v>
      </c>
      <c r="AV47" s="438">
        <v>1.3328192828124894</v>
      </c>
      <c r="AW47" s="438">
        <v>1.6936796368611877</v>
      </c>
      <c r="AX47" s="438">
        <v>2.2851463129349177</v>
      </c>
      <c r="AY47" s="438">
        <v>2.7908931076616623</v>
      </c>
      <c r="AZ47" s="826">
        <v>3.8532990903742426</v>
      </c>
      <c r="BA47" s="439">
        <v>5.1687420068539414</v>
      </c>
      <c r="BB47" s="291">
        <v>0.33771597792917363</v>
      </c>
      <c r="BC47" s="291">
        <v>0.51028940920122401</v>
      </c>
      <c r="BD47" s="291">
        <v>1.2319138353171884E-2</v>
      </c>
      <c r="BE47" s="161"/>
    </row>
    <row r="48" spans="1:57">
      <c r="A48" s="161" t="s">
        <v>70</v>
      </c>
      <c r="B48" s="438" t="s">
        <v>8</v>
      </c>
      <c r="C48" s="438" t="s">
        <v>8</v>
      </c>
      <c r="D48" s="438" t="s">
        <v>8</v>
      </c>
      <c r="E48" s="438" t="s">
        <v>8</v>
      </c>
      <c r="F48" s="438" t="s">
        <v>8</v>
      </c>
      <c r="G48" s="438" t="s">
        <v>8</v>
      </c>
      <c r="H48" s="438" t="s">
        <v>8</v>
      </c>
      <c r="I48" s="438" t="s">
        <v>8</v>
      </c>
      <c r="J48" s="438" t="s">
        <v>8</v>
      </c>
      <c r="K48" s="438" t="s">
        <v>8</v>
      </c>
      <c r="L48" s="438" t="s">
        <v>8</v>
      </c>
      <c r="M48" s="438" t="s">
        <v>8</v>
      </c>
      <c r="N48" s="438" t="s">
        <v>8</v>
      </c>
      <c r="O48" s="438" t="s">
        <v>8</v>
      </c>
      <c r="P48" s="438" t="s">
        <v>8</v>
      </c>
      <c r="Q48" s="438" t="s">
        <v>8</v>
      </c>
      <c r="R48" s="438" t="s">
        <v>8</v>
      </c>
      <c r="S48" s="438" t="s">
        <v>8</v>
      </c>
      <c r="T48" s="438" t="s">
        <v>8</v>
      </c>
      <c r="U48" s="438" t="s">
        <v>8</v>
      </c>
      <c r="V48" s="438">
        <v>0</v>
      </c>
      <c r="W48" s="438">
        <v>0</v>
      </c>
      <c r="X48" s="438">
        <v>0</v>
      </c>
      <c r="Y48" s="438">
        <v>0</v>
      </c>
      <c r="Z48" s="438">
        <v>0</v>
      </c>
      <c r="AA48" s="438">
        <v>0</v>
      </c>
      <c r="AB48" s="438">
        <v>0</v>
      </c>
      <c r="AC48" s="438">
        <v>0</v>
      </c>
      <c r="AD48" s="438">
        <v>0</v>
      </c>
      <c r="AE48" s="438">
        <v>0</v>
      </c>
      <c r="AF48" s="438">
        <v>0</v>
      </c>
      <c r="AG48" s="438">
        <v>0</v>
      </c>
      <c r="AH48" s="438">
        <v>0</v>
      </c>
      <c r="AI48" s="438">
        <v>0</v>
      </c>
      <c r="AJ48" s="438">
        <v>0</v>
      </c>
      <c r="AK48" s="438">
        <v>0</v>
      </c>
      <c r="AL48" s="438">
        <v>0</v>
      </c>
      <c r="AM48" s="438">
        <v>0</v>
      </c>
      <c r="AN48" s="438">
        <v>0</v>
      </c>
      <c r="AO48" s="438">
        <v>0</v>
      </c>
      <c r="AP48" s="438">
        <v>0</v>
      </c>
      <c r="AQ48" s="438">
        <v>0</v>
      </c>
      <c r="AR48" s="438">
        <v>0</v>
      </c>
      <c r="AS48" s="438">
        <v>0</v>
      </c>
      <c r="AT48" s="438">
        <v>0</v>
      </c>
      <c r="AU48" s="438">
        <v>3.6090872064080957E-5</v>
      </c>
      <c r="AV48" s="438">
        <v>1.0335113363805E-4</v>
      </c>
      <c r="AW48" s="438">
        <v>2.2207347306179827E-4</v>
      </c>
      <c r="AX48" s="438">
        <v>4.1832601710639286E-4</v>
      </c>
      <c r="AY48" s="438">
        <v>7.0541249943430954E-4</v>
      </c>
      <c r="AZ48" s="826">
        <v>9.298321039055039E-4</v>
      </c>
      <c r="BA48" s="439">
        <v>1.1843918563295907E-3</v>
      </c>
      <c r="BB48" s="291">
        <v>0.27028934368383917</v>
      </c>
      <c r="BC48" s="291">
        <v>0</v>
      </c>
      <c r="BD48" s="291">
        <v>2.8228700761513186E-6</v>
      </c>
      <c r="BE48" s="161"/>
    </row>
    <row r="49" spans="1:57">
      <c r="A49" s="161" t="s">
        <v>162</v>
      </c>
      <c r="B49" s="438" t="s">
        <v>8</v>
      </c>
      <c r="C49" s="438" t="s">
        <v>8</v>
      </c>
      <c r="D49" s="438" t="s">
        <v>8</v>
      </c>
      <c r="E49" s="438" t="s">
        <v>8</v>
      </c>
      <c r="F49" s="438" t="s">
        <v>8</v>
      </c>
      <c r="G49" s="438" t="s">
        <v>8</v>
      </c>
      <c r="H49" s="438" t="s">
        <v>8</v>
      </c>
      <c r="I49" s="438" t="s">
        <v>8</v>
      </c>
      <c r="J49" s="438" t="s">
        <v>8</v>
      </c>
      <c r="K49" s="438" t="s">
        <v>8</v>
      </c>
      <c r="L49" s="438" t="s">
        <v>8</v>
      </c>
      <c r="M49" s="438" t="s">
        <v>8</v>
      </c>
      <c r="N49" s="438" t="s">
        <v>8</v>
      </c>
      <c r="O49" s="438" t="s">
        <v>8</v>
      </c>
      <c r="P49" s="438" t="s">
        <v>8</v>
      </c>
      <c r="Q49" s="438" t="s">
        <v>8</v>
      </c>
      <c r="R49" s="438" t="s">
        <v>8</v>
      </c>
      <c r="S49" s="438" t="s">
        <v>8</v>
      </c>
      <c r="T49" s="438" t="s">
        <v>8</v>
      </c>
      <c r="U49" s="438" t="s">
        <v>8</v>
      </c>
      <c r="V49" s="438">
        <v>0</v>
      </c>
      <c r="W49" s="438">
        <v>0</v>
      </c>
      <c r="X49" s="438">
        <v>0</v>
      </c>
      <c r="Y49" s="438">
        <v>0</v>
      </c>
      <c r="Z49" s="438">
        <v>0</v>
      </c>
      <c r="AA49" s="438">
        <v>0</v>
      </c>
      <c r="AB49" s="438">
        <v>0</v>
      </c>
      <c r="AC49" s="438">
        <v>0</v>
      </c>
      <c r="AD49" s="438">
        <v>0</v>
      </c>
      <c r="AE49" s="438">
        <v>0</v>
      </c>
      <c r="AF49" s="438">
        <v>0</v>
      </c>
      <c r="AG49" s="438">
        <v>0</v>
      </c>
      <c r="AH49" s="438">
        <v>0</v>
      </c>
      <c r="AI49" s="438">
        <v>1.1428033331459002E-3</v>
      </c>
      <c r="AJ49" s="438">
        <v>6.8568199988754E-4</v>
      </c>
      <c r="AK49" s="438">
        <v>1.37136399977508E-3</v>
      </c>
      <c r="AL49" s="438">
        <v>3.4284099994377E-3</v>
      </c>
      <c r="AM49" s="438">
        <v>4.7997739992127805E-3</v>
      </c>
      <c r="AN49" s="438">
        <v>5.48545599910032E-3</v>
      </c>
      <c r="AO49" s="438">
        <v>5.48545599910032E-3</v>
      </c>
      <c r="AP49" s="438">
        <v>8.2510400653133982E-3</v>
      </c>
      <c r="AQ49" s="438">
        <v>7.611070198751695E-3</v>
      </c>
      <c r="AR49" s="438">
        <v>7.3365688381301003E-2</v>
      </c>
      <c r="AS49" s="438">
        <v>6.9519012361931865E-2</v>
      </c>
      <c r="AT49" s="438">
        <v>4.0823220666638092E-2</v>
      </c>
      <c r="AU49" s="438">
        <v>5.3967744604482323E-2</v>
      </c>
      <c r="AV49" s="438">
        <v>5.7247590170611165E-2</v>
      </c>
      <c r="AW49" s="438">
        <v>0.17083767027198196</v>
      </c>
      <c r="AX49" s="438">
        <v>0.29642032855138589</v>
      </c>
      <c r="AY49" s="438">
        <v>0.38217857627732121</v>
      </c>
      <c r="AZ49" s="826">
        <v>0.38602525229669032</v>
      </c>
      <c r="BA49" s="439">
        <v>0.33927620497668615</v>
      </c>
      <c r="BB49" s="291">
        <v>-0.1235049551886942</v>
      </c>
      <c r="BC49" s="291">
        <v>0.46896247560023729</v>
      </c>
      <c r="BD49" s="291">
        <v>8.086281929925328E-4</v>
      </c>
      <c r="BE49" s="161"/>
    </row>
    <row r="50" spans="1:57">
      <c r="A50" s="161" t="s">
        <v>93</v>
      </c>
      <c r="B50" s="438">
        <v>0</v>
      </c>
      <c r="C50" s="438">
        <v>0</v>
      </c>
      <c r="D50" s="438">
        <v>0</v>
      </c>
      <c r="E50" s="438">
        <v>0</v>
      </c>
      <c r="F50" s="438">
        <v>0</v>
      </c>
      <c r="G50" s="438">
        <v>0</v>
      </c>
      <c r="H50" s="438">
        <v>0</v>
      </c>
      <c r="I50" s="438">
        <v>0</v>
      </c>
      <c r="J50" s="438">
        <v>0</v>
      </c>
      <c r="K50" s="438">
        <v>0</v>
      </c>
      <c r="L50" s="438">
        <v>0</v>
      </c>
      <c r="M50" s="438">
        <v>0</v>
      </c>
      <c r="N50" s="438">
        <v>0</v>
      </c>
      <c r="O50" s="438">
        <v>0</v>
      </c>
      <c r="P50" s="438">
        <v>0</v>
      </c>
      <c r="Q50" s="438">
        <v>0</v>
      </c>
      <c r="R50" s="438">
        <v>0</v>
      </c>
      <c r="S50" s="438">
        <v>0</v>
      </c>
      <c r="T50" s="438">
        <v>0</v>
      </c>
      <c r="U50" s="438">
        <v>2.2856066662917999E-4</v>
      </c>
      <c r="V50" s="438">
        <v>2.2856066662917999E-4</v>
      </c>
      <c r="W50" s="438">
        <v>2.2856066662917999E-4</v>
      </c>
      <c r="X50" s="438">
        <v>0</v>
      </c>
      <c r="Y50" s="438">
        <v>2.2856066662917999E-4</v>
      </c>
      <c r="Z50" s="438">
        <v>2.0364755396660101E-3</v>
      </c>
      <c r="AA50" s="438">
        <v>0.13685115626555586</v>
      </c>
      <c r="AB50" s="438">
        <v>0.15769108928813805</v>
      </c>
      <c r="AC50" s="438">
        <v>0.21885323799610723</v>
      </c>
      <c r="AD50" s="438">
        <v>0.32017920984748938</v>
      </c>
      <c r="AE50" s="438">
        <v>0.42143729918088263</v>
      </c>
      <c r="AF50" s="438">
        <v>0.46015296194053312</v>
      </c>
      <c r="AG50" s="438">
        <v>0.51875820247092164</v>
      </c>
      <c r="AH50" s="438">
        <v>0.62832058650495304</v>
      </c>
      <c r="AI50" s="438">
        <v>0.79902249174095719</v>
      </c>
      <c r="AJ50" s="438">
        <v>0.96847988414716546</v>
      </c>
      <c r="AK50" s="438">
        <v>1.0926370095488032</v>
      </c>
      <c r="AL50" s="438">
        <v>1.2429289043761547</v>
      </c>
      <c r="AM50" s="438">
        <v>1.4350590577906446</v>
      </c>
      <c r="AN50" s="438">
        <v>1.6890754401049848</v>
      </c>
      <c r="AO50" s="438">
        <v>2.1059193555686209</v>
      </c>
      <c r="AP50" s="438">
        <v>2.7203466533918519</v>
      </c>
      <c r="AQ50" s="438">
        <v>3.0601212834321276</v>
      </c>
      <c r="AR50" s="438">
        <v>3.306403282213632</v>
      </c>
      <c r="AS50" s="438">
        <v>3.7931677797266348</v>
      </c>
      <c r="AT50" s="438">
        <v>4.5291033599634032</v>
      </c>
      <c r="AU50" s="438">
        <v>5.0271506683879199</v>
      </c>
      <c r="AV50" s="438">
        <v>6.52793010021899</v>
      </c>
      <c r="AW50" s="438">
        <v>8.1093535166250863</v>
      </c>
      <c r="AX50" s="438">
        <v>10.991067772786399</v>
      </c>
      <c r="AY50" s="438">
        <v>13.280454091250178</v>
      </c>
      <c r="AZ50" s="826">
        <v>17.482308576512093</v>
      </c>
      <c r="BA50" s="439">
        <v>17.511001874389596</v>
      </c>
      <c r="BB50" s="291">
        <v>-1.0954485476015741E-3</v>
      </c>
      <c r="BC50" s="291">
        <v>0.20447406523650735</v>
      </c>
      <c r="BD50" s="291">
        <v>4.1735581792862637E-2</v>
      </c>
      <c r="BE50" s="161"/>
    </row>
    <row r="51" spans="1:57">
      <c r="A51" s="161" t="s">
        <v>506</v>
      </c>
      <c r="B51" s="438">
        <v>0</v>
      </c>
      <c r="C51" s="438">
        <v>0</v>
      </c>
      <c r="D51" s="438">
        <v>0</v>
      </c>
      <c r="E51" s="438">
        <v>0</v>
      </c>
      <c r="F51" s="438">
        <v>0</v>
      </c>
      <c r="G51" s="438">
        <v>0</v>
      </c>
      <c r="H51" s="438">
        <v>0</v>
      </c>
      <c r="I51" s="438">
        <v>0</v>
      </c>
      <c r="J51" s="438">
        <v>0</v>
      </c>
      <c r="K51" s="438">
        <v>0</v>
      </c>
      <c r="L51" s="438">
        <v>0</v>
      </c>
      <c r="M51" s="438">
        <v>0</v>
      </c>
      <c r="N51" s="438">
        <v>0</v>
      </c>
      <c r="O51" s="438">
        <v>0</v>
      </c>
      <c r="P51" s="438">
        <v>0</v>
      </c>
      <c r="Q51" s="438">
        <v>0</v>
      </c>
      <c r="R51" s="438">
        <v>0</v>
      </c>
      <c r="S51" s="438">
        <v>0</v>
      </c>
      <c r="T51" s="438">
        <v>0</v>
      </c>
      <c r="U51" s="438">
        <v>0</v>
      </c>
      <c r="V51" s="438" t="s">
        <v>8</v>
      </c>
      <c r="W51" s="438" t="s">
        <v>8</v>
      </c>
      <c r="X51" s="438" t="s">
        <v>8</v>
      </c>
      <c r="Y51" s="438" t="s">
        <v>8</v>
      </c>
      <c r="Z51" s="438" t="s">
        <v>8</v>
      </c>
      <c r="AA51" s="438" t="s">
        <v>8</v>
      </c>
      <c r="AB51" s="438" t="s">
        <v>8</v>
      </c>
      <c r="AC51" s="438" t="s">
        <v>8</v>
      </c>
      <c r="AD51" s="438" t="s">
        <v>8</v>
      </c>
      <c r="AE51" s="438" t="s">
        <v>8</v>
      </c>
      <c r="AF51" s="438" t="s">
        <v>8</v>
      </c>
      <c r="AG51" s="438" t="s">
        <v>8</v>
      </c>
      <c r="AH51" s="438" t="s">
        <v>8</v>
      </c>
      <c r="AI51" s="438" t="s">
        <v>8</v>
      </c>
      <c r="AJ51" s="438" t="s">
        <v>8</v>
      </c>
      <c r="AK51" s="438" t="s">
        <v>8</v>
      </c>
      <c r="AL51" s="438" t="s">
        <v>8</v>
      </c>
      <c r="AM51" s="438" t="s">
        <v>8</v>
      </c>
      <c r="AN51" s="438" t="s">
        <v>8</v>
      </c>
      <c r="AO51" s="438" t="s">
        <v>8</v>
      </c>
      <c r="AP51" s="438" t="s">
        <v>8</v>
      </c>
      <c r="AQ51" s="438" t="s">
        <v>8</v>
      </c>
      <c r="AR51" s="438" t="s">
        <v>8</v>
      </c>
      <c r="AS51" s="438" t="s">
        <v>8</v>
      </c>
      <c r="AT51" s="438" t="s">
        <v>8</v>
      </c>
      <c r="AU51" s="438" t="s">
        <v>8</v>
      </c>
      <c r="AV51" s="438" t="s">
        <v>8</v>
      </c>
      <c r="AW51" s="438" t="s">
        <v>8</v>
      </c>
      <c r="AX51" s="438" t="s">
        <v>8</v>
      </c>
      <c r="AY51" s="438" t="s">
        <v>8</v>
      </c>
      <c r="AZ51" s="826" t="s">
        <v>8</v>
      </c>
      <c r="BA51" s="439" t="s">
        <v>8</v>
      </c>
      <c r="BB51" s="291" t="s">
        <v>8</v>
      </c>
      <c r="BC51" s="291" t="s">
        <v>8</v>
      </c>
      <c r="BD51" s="291" t="s">
        <v>8</v>
      </c>
      <c r="BE51" s="161"/>
    </row>
    <row r="52" spans="1:57">
      <c r="A52" s="161" t="s">
        <v>71</v>
      </c>
      <c r="B52" s="438" t="s">
        <v>8</v>
      </c>
      <c r="C52" s="438" t="s">
        <v>8</v>
      </c>
      <c r="D52" s="438" t="s">
        <v>8</v>
      </c>
      <c r="E52" s="438" t="s">
        <v>8</v>
      </c>
      <c r="F52" s="438" t="s">
        <v>8</v>
      </c>
      <c r="G52" s="438" t="s">
        <v>8</v>
      </c>
      <c r="H52" s="438" t="s">
        <v>8</v>
      </c>
      <c r="I52" s="438" t="s">
        <v>8</v>
      </c>
      <c r="J52" s="438" t="s">
        <v>8</v>
      </c>
      <c r="K52" s="438" t="s">
        <v>8</v>
      </c>
      <c r="L52" s="438" t="s">
        <v>8</v>
      </c>
      <c r="M52" s="438" t="s">
        <v>8</v>
      </c>
      <c r="N52" s="438" t="s">
        <v>8</v>
      </c>
      <c r="O52" s="438" t="s">
        <v>8</v>
      </c>
      <c r="P52" s="438" t="s">
        <v>8</v>
      </c>
      <c r="Q52" s="438" t="s">
        <v>8</v>
      </c>
      <c r="R52" s="438" t="s">
        <v>8</v>
      </c>
      <c r="S52" s="438" t="s">
        <v>8</v>
      </c>
      <c r="T52" s="438" t="s">
        <v>8</v>
      </c>
      <c r="U52" s="438" t="s">
        <v>8</v>
      </c>
      <c r="V52" s="438">
        <v>0</v>
      </c>
      <c r="W52" s="438">
        <v>0</v>
      </c>
      <c r="X52" s="438">
        <v>0</v>
      </c>
      <c r="Y52" s="438">
        <v>0</v>
      </c>
      <c r="Z52" s="438">
        <v>0</v>
      </c>
      <c r="AA52" s="438">
        <v>0</v>
      </c>
      <c r="AB52" s="438">
        <v>0</v>
      </c>
      <c r="AC52" s="438">
        <v>0</v>
      </c>
      <c r="AD52" s="438">
        <v>0</v>
      </c>
      <c r="AE52" s="438">
        <v>0</v>
      </c>
      <c r="AF52" s="438">
        <v>0</v>
      </c>
      <c r="AG52" s="438">
        <v>0</v>
      </c>
      <c r="AH52" s="438">
        <v>0</v>
      </c>
      <c r="AI52" s="438">
        <v>0</v>
      </c>
      <c r="AJ52" s="438">
        <v>0</v>
      </c>
      <c r="AK52" s="438">
        <v>0</v>
      </c>
      <c r="AL52" s="438">
        <v>0</v>
      </c>
      <c r="AM52" s="438">
        <v>0</v>
      </c>
      <c r="AN52" s="438">
        <v>0</v>
      </c>
      <c r="AO52" s="438">
        <v>0</v>
      </c>
      <c r="AP52" s="438">
        <v>0</v>
      </c>
      <c r="AQ52" s="438">
        <v>0</v>
      </c>
      <c r="AR52" s="438">
        <v>0</v>
      </c>
      <c r="AS52" s="438">
        <v>0</v>
      </c>
      <c r="AT52" s="438">
        <v>0</v>
      </c>
      <c r="AU52" s="438">
        <v>0</v>
      </c>
      <c r="AV52" s="438">
        <v>0</v>
      </c>
      <c r="AW52" s="438">
        <v>0</v>
      </c>
      <c r="AX52" s="438">
        <v>1.6687785672263138E-4</v>
      </c>
      <c r="AY52" s="438">
        <v>3.3375571344526275E-4</v>
      </c>
      <c r="AZ52" s="826">
        <v>3.3375571344526275E-4</v>
      </c>
      <c r="BA52" s="439">
        <v>5.02005168990272E-4</v>
      </c>
      <c r="BB52" s="291">
        <v>0.50000000000000022</v>
      </c>
      <c r="BC52" s="291">
        <v>0</v>
      </c>
      <c r="BD52" s="291">
        <v>1.196475104115861E-6</v>
      </c>
      <c r="BE52" s="161"/>
    </row>
    <row r="53" spans="1:57">
      <c r="A53" s="161" t="s">
        <v>134</v>
      </c>
      <c r="B53" s="438">
        <v>0</v>
      </c>
      <c r="C53" s="438">
        <v>0</v>
      </c>
      <c r="D53" s="438">
        <v>0</v>
      </c>
      <c r="E53" s="438">
        <v>0</v>
      </c>
      <c r="F53" s="438">
        <v>4.3082771416934253E-4</v>
      </c>
      <c r="G53" s="438">
        <v>2.7358917500113029E-3</v>
      </c>
      <c r="H53" s="438">
        <v>2.7227677965334551E-3</v>
      </c>
      <c r="I53" s="438">
        <v>4.9020228990360485E-3</v>
      </c>
      <c r="J53" s="438">
        <v>5.4758564511019374E-3</v>
      </c>
      <c r="K53" s="438">
        <v>1.3013078698465804E-3</v>
      </c>
      <c r="L53" s="438">
        <v>4.1514685251391424E-3</v>
      </c>
      <c r="M53" s="438">
        <v>4.3019414400144642E-3</v>
      </c>
      <c r="N53" s="438">
        <v>6.5904873964791342E-3</v>
      </c>
      <c r="O53" s="438">
        <v>7.5315653708647934E-3</v>
      </c>
      <c r="P53" s="438">
        <v>1.3945331945512909E-2</v>
      </c>
      <c r="Q53" s="438">
        <v>1.3502285378105574E-2</v>
      </c>
      <c r="R53" s="438">
        <v>3.1934878037742552E-2</v>
      </c>
      <c r="S53" s="438">
        <v>4.0043444811512723E-2</v>
      </c>
      <c r="T53" s="438">
        <v>4.2701271665836822E-2</v>
      </c>
      <c r="U53" s="438">
        <v>4.3497533601846231E-2</v>
      </c>
      <c r="V53" s="438">
        <v>4.2818708421957556E-2</v>
      </c>
      <c r="W53" s="438">
        <v>5.1893695976829232E-2</v>
      </c>
      <c r="X53" s="438">
        <v>5.7957188758654792E-2</v>
      </c>
      <c r="Y53" s="438">
        <v>6.0779291306511954E-2</v>
      </c>
      <c r="Z53" s="438">
        <v>6.2566864280218779E-2</v>
      </c>
      <c r="AA53" s="438">
        <v>6.6957052993618774E-2</v>
      </c>
      <c r="AB53" s="438">
        <v>6.3588948726071154E-2</v>
      </c>
      <c r="AC53" s="438">
        <v>5.6063945331945288E-2</v>
      </c>
      <c r="AD53" s="438">
        <v>6.5325445247606376E-2</v>
      </c>
      <c r="AE53" s="438">
        <v>6.3351611329843419E-2</v>
      </c>
      <c r="AF53" s="438">
        <v>7.2125799333791082E-2</v>
      </c>
      <c r="AG53" s="438">
        <v>8.8022276007117942E-2</v>
      </c>
      <c r="AH53" s="438">
        <v>9.4633879159060921E-2</v>
      </c>
      <c r="AI53" s="438">
        <v>0.16022651992386119</v>
      </c>
      <c r="AJ53" s="438">
        <v>0.27858593401087745</v>
      </c>
      <c r="AK53" s="438">
        <v>0.33246199950356475</v>
      </c>
      <c r="AL53" s="438">
        <v>0.36232949717110297</v>
      </c>
      <c r="AM53" s="438">
        <v>0.37207864844511851</v>
      </c>
      <c r="AN53" s="438">
        <v>0.38579650258367221</v>
      </c>
      <c r="AO53" s="438">
        <v>0.4179788385447587</v>
      </c>
      <c r="AP53" s="438">
        <v>0.47751626889567983</v>
      </c>
      <c r="AQ53" s="438">
        <v>0.70938548089721654</v>
      </c>
      <c r="AR53" s="438">
        <v>0.93934067660958109</v>
      </c>
      <c r="AS53" s="438">
        <v>1.1032362653814491</v>
      </c>
      <c r="AT53" s="438">
        <v>1.2845824188072466</v>
      </c>
      <c r="AU53" s="438">
        <v>1.4230115259784282</v>
      </c>
      <c r="AV53" s="438">
        <v>1.5940877568736129</v>
      </c>
      <c r="AW53" s="438">
        <v>1.9139049065026488</v>
      </c>
      <c r="AX53" s="438">
        <v>2.0069407332614655</v>
      </c>
      <c r="AY53" s="438">
        <v>2.1951719638046669</v>
      </c>
      <c r="AZ53" s="826">
        <v>2.3356973726014183</v>
      </c>
      <c r="BA53" s="439">
        <v>2.5234086926374131</v>
      </c>
      <c r="BB53" s="291">
        <v>7.7414464257031135E-2</v>
      </c>
      <c r="BC53" s="291">
        <v>0.17204109623029362</v>
      </c>
      <c r="BD53" s="291">
        <v>6.0142720927017466E-3</v>
      </c>
      <c r="BE53" s="161"/>
    </row>
    <row r="54" spans="1:57">
      <c r="A54" s="292" t="s">
        <v>135</v>
      </c>
      <c r="B54" s="440">
        <v>0.68583970674751971</v>
      </c>
      <c r="C54" s="440">
        <v>0.93655247318640167</v>
      </c>
      <c r="D54" s="440">
        <v>1.024347196452003</v>
      </c>
      <c r="E54" s="440">
        <v>1.1399737520930397</v>
      </c>
      <c r="F54" s="440">
        <v>1.2463013078698415</v>
      </c>
      <c r="G54" s="440">
        <v>1.6263196273928524</v>
      </c>
      <c r="H54" s="440">
        <v>1.651781605195269</v>
      </c>
      <c r="I54" s="440">
        <v>1.6313544915599338</v>
      </c>
      <c r="J54" s="440">
        <v>1.750326116441139</v>
      </c>
      <c r="K54" s="440">
        <v>1.840308684436794</v>
      </c>
      <c r="L54" s="440">
        <v>1.955908512694023</v>
      </c>
      <c r="M54" s="440">
        <v>1.9476845798072058</v>
      </c>
      <c r="N54" s="440">
        <v>2.0401618593021595</v>
      </c>
      <c r="O54" s="440">
        <v>2.1480606141105043</v>
      </c>
      <c r="P54" s="440">
        <v>2.2362669122505232</v>
      </c>
      <c r="Q54" s="440">
        <v>2.4692151151739954</v>
      </c>
      <c r="R54" s="440">
        <v>2.4632355412499338</v>
      </c>
      <c r="S54" s="440">
        <v>2.2585918912069416</v>
      </c>
      <c r="T54" s="440">
        <v>2.3258252602163099</v>
      </c>
      <c r="U54" s="440">
        <v>2.4210951507014662</v>
      </c>
      <c r="V54" s="440">
        <v>2.524963307012277</v>
      </c>
      <c r="W54" s="440">
        <v>3.0529980669344363</v>
      </c>
      <c r="X54" s="440">
        <v>3.0341451993483157</v>
      </c>
      <c r="Y54" s="440">
        <v>3.2429311456329013</v>
      </c>
      <c r="Z54" s="440">
        <v>3.2363594157783528</v>
      </c>
      <c r="AA54" s="440">
        <v>4.4336738887450116</v>
      </c>
      <c r="AB54" s="440">
        <v>4.6825564365005361</v>
      </c>
      <c r="AC54" s="440">
        <v>5.1217073954409829</v>
      </c>
      <c r="AD54" s="440">
        <v>5.7882734001538818</v>
      </c>
      <c r="AE54" s="440">
        <v>6.2093682117258115</v>
      </c>
      <c r="AF54" s="440">
        <v>7.0116928910674394</v>
      </c>
      <c r="AG54" s="440">
        <v>7.5191241373849262</v>
      </c>
      <c r="AH54" s="440">
        <v>8.9746561669700107</v>
      </c>
      <c r="AI54" s="440">
        <v>10.773290588966894</v>
      </c>
      <c r="AJ54" s="440">
        <v>12.334632866590367</v>
      </c>
      <c r="AK54" s="440">
        <v>14.979990920882656</v>
      </c>
      <c r="AL54" s="440">
        <v>16.607935010598482</v>
      </c>
      <c r="AM54" s="440">
        <v>20.156572587189387</v>
      </c>
      <c r="AN54" s="440">
        <v>23.777136917075413</v>
      </c>
      <c r="AO54" s="440">
        <v>29.706106933054375</v>
      </c>
      <c r="AP54" s="440">
        <v>34.879870178333711</v>
      </c>
      <c r="AQ54" s="440">
        <v>40.431042578088721</v>
      </c>
      <c r="AR54" s="440">
        <v>48.064990064963794</v>
      </c>
      <c r="AS54" s="440">
        <v>54.426710749803753</v>
      </c>
      <c r="AT54" s="440">
        <v>61.240103637829009</v>
      </c>
      <c r="AU54" s="440">
        <v>70.953657691314206</v>
      </c>
      <c r="AV54" s="440">
        <v>85.700867349628552</v>
      </c>
      <c r="AW54" s="440">
        <v>101.49369855284429</v>
      </c>
      <c r="AX54" s="440">
        <v>114.07968808208747</v>
      </c>
      <c r="AY54" s="440">
        <v>123.81335795551327</v>
      </c>
      <c r="AZ54" s="440">
        <v>141.58464514280482</v>
      </c>
      <c r="BA54" s="440">
        <v>144.04506385035128</v>
      </c>
      <c r="BB54" s="441">
        <v>1.4598002186160919E-2</v>
      </c>
      <c r="BC54" s="441">
        <v>0.15038743542211863</v>
      </c>
      <c r="BD54" s="441">
        <v>0.34331585293111722</v>
      </c>
      <c r="BE54" s="260"/>
    </row>
    <row r="55" spans="1:57">
      <c r="A55" s="161"/>
      <c r="B55" s="438"/>
      <c r="C55" s="438"/>
      <c r="D55" s="438"/>
      <c r="E55" s="438"/>
      <c r="F55" s="438"/>
      <c r="G55" s="438"/>
      <c r="H55" s="438"/>
      <c r="I55" s="438"/>
      <c r="J55" s="438"/>
      <c r="K55" s="438"/>
      <c r="L55" s="438"/>
      <c r="M55" s="438"/>
      <c r="N55" s="438"/>
      <c r="O55" s="438"/>
      <c r="P55" s="438"/>
      <c r="Q55" s="438"/>
      <c r="R55" s="438"/>
      <c r="S55" s="438"/>
      <c r="T55" s="438"/>
      <c r="U55" s="438"/>
      <c r="V55" s="438"/>
      <c r="W55" s="438"/>
      <c r="X55" s="438"/>
      <c r="Y55" s="438"/>
      <c r="Z55" s="438"/>
      <c r="AA55" s="438"/>
      <c r="AB55" s="438"/>
      <c r="AC55" s="438"/>
      <c r="AD55" s="438"/>
      <c r="AE55" s="438"/>
      <c r="AF55" s="438"/>
      <c r="AG55" s="438"/>
      <c r="AH55" s="438"/>
      <c r="AI55" s="438"/>
      <c r="AJ55" s="438"/>
      <c r="AK55" s="438"/>
      <c r="AL55" s="438"/>
      <c r="AM55" s="438"/>
      <c r="AN55" s="438"/>
      <c r="AO55" s="438"/>
      <c r="AP55" s="438"/>
      <c r="AQ55" s="438"/>
      <c r="AR55" s="438"/>
      <c r="AS55" s="438"/>
      <c r="AT55" s="438"/>
      <c r="AU55" s="438"/>
      <c r="AV55" s="438"/>
      <c r="AW55" s="438"/>
      <c r="AX55" s="438"/>
      <c r="AY55" s="438"/>
      <c r="AZ55" s="826"/>
      <c r="BA55" s="439"/>
      <c r="BB55" s="291"/>
      <c r="BC55" s="291"/>
      <c r="BD55" s="291"/>
      <c r="BE55" s="161"/>
    </row>
    <row r="56" spans="1:57">
      <c r="A56" s="161" t="s">
        <v>72</v>
      </c>
      <c r="B56" s="438">
        <v>0</v>
      </c>
      <c r="C56" s="438">
        <v>0</v>
      </c>
      <c r="D56" s="438">
        <v>0</v>
      </c>
      <c r="E56" s="438">
        <v>0</v>
      </c>
      <c r="F56" s="438">
        <v>0</v>
      </c>
      <c r="G56" s="438">
        <v>0</v>
      </c>
      <c r="H56" s="438">
        <v>0</v>
      </c>
      <c r="I56" s="438">
        <v>0</v>
      </c>
      <c r="J56" s="438">
        <v>0</v>
      </c>
      <c r="K56" s="438">
        <v>0</v>
      </c>
      <c r="L56" s="438">
        <v>0</v>
      </c>
      <c r="M56" s="438">
        <v>0</v>
      </c>
      <c r="N56" s="438">
        <v>0</v>
      </c>
      <c r="O56" s="438">
        <v>0</v>
      </c>
      <c r="P56" s="438">
        <v>0</v>
      </c>
      <c r="Q56" s="438">
        <v>0</v>
      </c>
      <c r="R56" s="438">
        <v>0</v>
      </c>
      <c r="S56" s="438">
        <v>0</v>
      </c>
      <c r="T56" s="438">
        <v>0</v>
      </c>
      <c r="U56" s="438">
        <v>0</v>
      </c>
      <c r="V56" s="438">
        <v>0</v>
      </c>
      <c r="W56" s="438">
        <v>0</v>
      </c>
      <c r="X56" s="438">
        <v>0</v>
      </c>
      <c r="Y56" s="438">
        <v>0</v>
      </c>
      <c r="Z56" s="438">
        <v>0</v>
      </c>
      <c r="AA56" s="438">
        <v>0</v>
      </c>
      <c r="AB56" s="438">
        <v>0</v>
      </c>
      <c r="AC56" s="438">
        <v>0</v>
      </c>
      <c r="AD56" s="438">
        <v>0</v>
      </c>
      <c r="AE56" s="438">
        <v>0</v>
      </c>
      <c r="AF56" s="438">
        <v>0</v>
      </c>
      <c r="AG56" s="438">
        <v>0</v>
      </c>
      <c r="AH56" s="438">
        <v>0</v>
      </c>
      <c r="AI56" s="438">
        <v>0</v>
      </c>
      <c r="AJ56" s="438">
        <v>7.9196270987011499E-3</v>
      </c>
      <c r="AK56" s="438">
        <v>8.3721772186269305E-3</v>
      </c>
      <c r="AL56" s="438">
        <v>7.6933520387382597E-3</v>
      </c>
      <c r="AM56" s="438">
        <v>6.7882517988867002E-3</v>
      </c>
      <c r="AN56" s="438">
        <v>6.1094266189980302E-3</v>
      </c>
      <c r="AO56" s="438">
        <v>1.063492781825583E-2</v>
      </c>
      <c r="AP56" s="438">
        <v>1.606552925736519E-2</v>
      </c>
      <c r="AQ56" s="438">
        <v>2.8284382495361249E-2</v>
      </c>
      <c r="AR56" s="438">
        <v>3.2357333574693267E-2</v>
      </c>
      <c r="AS56" s="438">
        <v>4.4349911752726442E-2</v>
      </c>
      <c r="AT56" s="438">
        <v>5.1364438611576031E-2</v>
      </c>
      <c r="AU56" s="438">
        <v>3.9145585373579969E-2</v>
      </c>
      <c r="AV56" s="438">
        <v>5.4079739331130708E-2</v>
      </c>
      <c r="AW56" s="438">
        <v>5.2043263791464706E-2</v>
      </c>
      <c r="AX56" s="438">
        <v>8.9831198805267326E-2</v>
      </c>
      <c r="AY56" s="438">
        <v>9.1828076209439835E-2</v>
      </c>
      <c r="AZ56" s="826">
        <v>9.9173464565851452E-2</v>
      </c>
      <c r="BA56" s="439">
        <v>0.10206580984132263</v>
      </c>
      <c r="BB56" s="291">
        <v>2.6352582860872387E-2</v>
      </c>
      <c r="BC56" s="291">
        <v>0.19963753229387571</v>
      </c>
      <c r="BD56" s="291">
        <v>2.4326283472776873E-4</v>
      </c>
      <c r="BE56" s="161"/>
    </row>
    <row r="57" spans="1:57">
      <c r="A57" s="161" t="s">
        <v>365</v>
      </c>
      <c r="B57" s="438">
        <v>0</v>
      </c>
      <c r="C57" s="438">
        <v>0</v>
      </c>
      <c r="D57" s="438">
        <v>0</v>
      </c>
      <c r="E57" s="438">
        <v>0</v>
      </c>
      <c r="F57" s="438">
        <v>0</v>
      </c>
      <c r="G57" s="438">
        <v>0</v>
      </c>
      <c r="H57" s="438">
        <v>0</v>
      </c>
      <c r="I57" s="438">
        <v>0</v>
      </c>
      <c r="J57" s="438">
        <v>0</v>
      </c>
      <c r="K57" s="438">
        <v>0</v>
      </c>
      <c r="L57" s="438">
        <v>0</v>
      </c>
      <c r="M57" s="438">
        <v>0</v>
      </c>
      <c r="N57" s="438">
        <v>0</v>
      </c>
      <c r="O57" s="438">
        <v>0</v>
      </c>
      <c r="P57" s="438">
        <v>0</v>
      </c>
      <c r="Q57" s="438">
        <v>0</v>
      </c>
      <c r="R57" s="438">
        <v>0</v>
      </c>
      <c r="S57" s="438">
        <v>0</v>
      </c>
      <c r="T57" s="438">
        <v>0</v>
      </c>
      <c r="U57" s="438">
        <v>0</v>
      </c>
      <c r="V57" s="438">
        <v>0</v>
      </c>
      <c r="W57" s="438">
        <v>0</v>
      </c>
      <c r="X57" s="438">
        <v>0</v>
      </c>
      <c r="Y57" s="438">
        <v>0</v>
      </c>
      <c r="Z57" s="438">
        <v>0</v>
      </c>
      <c r="AA57" s="438">
        <v>0</v>
      </c>
      <c r="AB57" s="438">
        <v>0</v>
      </c>
      <c r="AC57" s="438">
        <v>0</v>
      </c>
      <c r="AD57" s="438">
        <v>0</v>
      </c>
      <c r="AE57" s="438">
        <v>0</v>
      </c>
      <c r="AF57" s="438">
        <v>0</v>
      </c>
      <c r="AG57" s="438">
        <v>0</v>
      </c>
      <c r="AH57" s="438">
        <v>0</v>
      </c>
      <c r="AI57" s="438">
        <v>0</v>
      </c>
      <c r="AJ57" s="438">
        <v>0</v>
      </c>
      <c r="AK57" s="438">
        <v>0</v>
      </c>
      <c r="AL57" s="438">
        <v>2.2856066662918003E-3</v>
      </c>
      <c r="AM57" s="438">
        <v>2.4890256595917898E-3</v>
      </c>
      <c r="AN57" s="438">
        <v>2.7153007195546801E-3</v>
      </c>
      <c r="AO57" s="438">
        <v>2.4890256595917898E-3</v>
      </c>
      <c r="AP57" s="438">
        <v>2.4890256595917898E-3</v>
      </c>
      <c r="AQ57" s="438">
        <v>2.2627505996288999E-3</v>
      </c>
      <c r="AR57" s="438">
        <v>2.2627505996288999E-3</v>
      </c>
      <c r="AS57" s="438">
        <v>3.62040095940624E-3</v>
      </c>
      <c r="AT57" s="438">
        <v>1.6970629497216751E-2</v>
      </c>
      <c r="AU57" s="438">
        <v>3.1452233334841713E-2</v>
      </c>
      <c r="AV57" s="438">
        <v>6.1546816309906077E-2</v>
      </c>
      <c r="AW57" s="438">
        <v>0.1020500520432634</v>
      </c>
      <c r="AX57" s="438">
        <v>0.12286735755984926</v>
      </c>
      <c r="AY57" s="438">
        <v>0.20545775444630412</v>
      </c>
      <c r="AZ57" s="826">
        <v>0.28329637507353822</v>
      </c>
      <c r="BA57" s="439">
        <v>0.38940449983602654</v>
      </c>
      <c r="BB57" s="291">
        <v>0.37079252431082987</v>
      </c>
      <c r="BC57" s="291">
        <v>0.60554012730679574</v>
      </c>
      <c r="BD57" s="291">
        <v>9.2810356997245021E-4</v>
      </c>
      <c r="BE57" s="161"/>
    </row>
    <row r="58" spans="1:57">
      <c r="A58" s="161" t="s">
        <v>74</v>
      </c>
      <c r="B58" s="438">
        <v>0</v>
      </c>
      <c r="C58" s="438">
        <v>0</v>
      </c>
      <c r="D58" s="438">
        <v>0</v>
      </c>
      <c r="E58" s="438">
        <v>0</v>
      </c>
      <c r="F58" s="438">
        <v>0</v>
      </c>
      <c r="G58" s="438">
        <v>0</v>
      </c>
      <c r="H58" s="438">
        <v>0</v>
      </c>
      <c r="I58" s="438">
        <v>0</v>
      </c>
      <c r="J58" s="438">
        <v>0</v>
      </c>
      <c r="K58" s="438">
        <v>0</v>
      </c>
      <c r="L58" s="438">
        <v>0</v>
      </c>
      <c r="M58" s="438">
        <v>0</v>
      </c>
      <c r="N58" s="438">
        <v>0</v>
      </c>
      <c r="O58" s="438">
        <v>0</v>
      </c>
      <c r="P58" s="438">
        <v>0</v>
      </c>
      <c r="Q58" s="438">
        <v>0</v>
      </c>
      <c r="R58" s="438">
        <v>0</v>
      </c>
      <c r="S58" s="438">
        <v>0</v>
      </c>
      <c r="T58" s="438">
        <v>0</v>
      </c>
      <c r="U58" s="438">
        <v>0</v>
      </c>
      <c r="V58" s="438">
        <v>0</v>
      </c>
      <c r="W58" s="438">
        <v>0</v>
      </c>
      <c r="X58" s="438">
        <v>0</v>
      </c>
      <c r="Y58" s="438">
        <v>0</v>
      </c>
      <c r="Z58" s="438">
        <v>0</v>
      </c>
      <c r="AA58" s="438">
        <v>0</v>
      </c>
      <c r="AB58" s="438">
        <v>0</v>
      </c>
      <c r="AC58" s="438">
        <v>0</v>
      </c>
      <c r="AD58" s="438">
        <v>0</v>
      </c>
      <c r="AE58" s="438">
        <v>0</v>
      </c>
      <c r="AF58" s="438">
        <v>0</v>
      </c>
      <c r="AG58" s="438">
        <v>0</v>
      </c>
      <c r="AH58" s="438">
        <v>0</v>
      </c>
      <c r="AI58" s="438">
        <v>0</v>
      </c>
      <c r="AJ58" s="438">
        <v>0</v>
      </c>
      <c r="AK58" s="438">
        <v>0</v>
      </c>
      <c r="AL58" s="438">
        <v>0</v>
      </c>
      <c r="AM58" s="438">
        <v>0</v>
      </c>
      <c r="AN58" s="438">
        <v>0</v>
      </c>
      <c r="AO58" s="438">
        <v>0</v>
      </c>
      <c r="AP58" s="438">
        <v>0</v>
      </c>
      <c r="AQ58" s="438">
        <v>0</v>
      </c>
      <c r="AR58" s="438">
        <v>0</v>
      </c>
      <c r="AS58" s="438">
        <v>0</v>
      </c>
      <c r="AT58" s="438">
        <v>0</v>
      </c>
      <c r="AU58" s="438">
        <v>0</v>
      </c>
      <c r="AV58" s="438">
        <v>0</v>
      </c>
      <c r="AW58" s="438">
        <v>0</v>
      </c>
      <c r="AX58" s="438">
        <v>0</v>
      </c>
      <c r="AY58" s="438">
        <v>3.6769697243969624E-4</v>
      </c>
      <c r="AZ58" s="826">
        <v>9.1924243109924063E-4</v>
      </c>
      <c r="BA58" s="439">
        <v>6.2679741438898358E-3</v>
      </c>
      <c r="BB58" s="291">
        <v>5.8</v>
      </c>
      <c r="BC58" s="291">
        <v>0</v>
      </c>
      <c r="BD58" s="291">
        <v>1.4939039435570915E-5</v>
      </c>
      <c r="BE58" s="161"/>
    </row>
    <row r="59" spans="1:57">
      <c r="A59" s="161" t="s">
        <v>120</v>
      </c>
      <c r="B59" s="438">
        <v>0</v>
      </c>
      <c r="C59" s="438">
        <v>0</v>
      </c>
      <c r="D59" s="438">
        <v>0</v>
      </c>
      <c r="E59" s="438">
        <v>0</v>
      </c>
      <c r="F59" s="438">
        <v>0</v>
      </c>
      <c r="G59" s="438">
        <v>0</v>
      </c>
      <c r="H59" s="438">
        <v>0</v>
      </c>
      <c r="I59" s="438">
        <v>0</v>
      </c>
      <c r="J59" s="438">
        <v>0</v>
      </c>
      <c r="K59" s="438">
        <v>0</v>
      </c>
      <c r="L59" s="438">
        <v>0</v>
      </c>
      <c r="M59" s="438">
        <v>0</v>
      </c>
      <c r="N59" s="438">
        <v>0</v>
      </c>
      <c r="O59" s="438">
        <v>0</v>
      </c>
      <c r="P59" s="438">
        <v>0</v>
      </c>
      <c r="Q59" s="438">
        <v>0</v>
      </c>
      <c r="R59" s="438">
        <v>0</v>
      </c>
      <c r="S59" s="438">
        <v>0</v>
      </c>
      <c r="T59" s="438">
        <v>0</v>
      </c>
      <c r="U59" s="438">
        <v>0</v>
      </c>
      <c r="V59" s="438">
        <v>0</v>
      </c>
      <c r="W59" s="438">
        <v>0</v>
      </c>
      <c r="X59" s="438">
        <v>0</v>
      </c>
      <c r="Y59" s="438">
        <v>0</v>
      </c>
      <c r="Z59" s="438">
        <v>0</v>
      </c>
      <c r="AA59" s="438">
        <v>0</v>
      </c>
      <c r="AB59" s="438">
        <v>0</v>
      </c>
      <c r="AC59" s="438">
        <v>0</v>
      </c>
      <c r="AD59" s="438">
        <v>0</v>
      </c>
      <c r="AE59" s="438">
        <v>0</v>
      </c>
      <c r="AF59" s="438">
        <v>0</v>
      </c>
      <c r="AG59" s="438">
        <v>0</v>
      </c>
      <c r="AH59" s="438">
        <v>0</v>
      </c>
      <c r="AI59" s="438">
        <v>0</v>
      </c>
      <c r="AJ59" s="438">
        <v>0</v>
      </c>
      <c r="AK59" s="438">
        <v>0</v>
      </c>
      <c r="AL59" s="438">
        <v>0</v>
      </c>
      <c r="AM59" s="438">
        <v>0</v>
      </c>
      <c r="AN59" s="438">
        <v>0</v>
      </c>
      <c r="AO59" s="438">
        <v>0</v>
      </c>
      <c r="AP59" s="438">
        <v>0</v>
      </c>
      <c r="AQ59" s="438">
        <v>0</v>
      </c>
      <c r="AR59" s="438">
        <v>0</v>
      </c>
      <c r="AS59" s="438">
        <v>0</v>
      </c>
      <c r="AT59" s="438">
        <v>0</v>
      </c>
      <c r="AU59" s="438">
        <v>0</v>
      </c>
      <c r="AV59" s="438">
        <v>0</v>
      </c>
      <c r="AW59" s="438">
        <v>5.7007366648047827E-4</v>
      </c>
      <c r="AX59" s="438">
        <v>1.1370321763135222E-3</v>
      </c>
      <c r="AY59" s="438">
        <v>1.516042901751363E-3</v>
      </c>
      <c r="AZ59" s="826">
        <v>1.8950536271892036E-3</v>
      </c>
      <c r="BA59" s="439">
        <v>2.0902701104284203E-3</v>
      </c>
      <c r="BB59" s="291">
        <v>0.10000000000000009</v>
      </c>
      <c r="BC59" s="291">
        <v>0</v>
      </c>
      <c r="BD59" s="291">
        <v>4.9819330606406175E-6</v>
      </c>
      <c r="BE59" s="161"/>
    </row>
    <row r="60" spans="1:57">
      <c r="A60" s="161" t="s">
        <v>75</v>
      </c>
      <c r="B60" s="438">
        <v>0</v>
      </c>
      <c r="C60" s="438">
        <v>0</v>
      </c>
      <c r="D60" s="438">
        <v>0</v>
      </c>
      <c r="E60" s="438">
        <v>0</v>
      </c>
      <c r="F60" s="438">
        <v>0</v>
      </c>
      <c r="G60" s="438">
        <v>0</v>
      </c>
      <c r="H60" s="438">
        <v>0</v>
      </c>
      <c r="I60" s="438">
        <v>0</v>
      </c>
      <c r="J60" s="438">
        <v>0</v>
      </c>
      <c r="K60" s="438">
        <v>0</v>
      </c>
      <c r="L60" s="438">
        <v>0</v>
      </c>
      <c r="M60" s="438">
        <v>0</v>
      </c>
      <c r="N60" s="438">
        <v>0</v>
      </c>
      <c r="O60" s="438">
        <v>0</v>
      </c>
      <c r="P60" s="438">
        <v>0</v>
      </c>
      <c r="Q60" s="438">
        <v>0</v>
      </c>
      <c r="R60" s="438">
        <v>0</v>
      </c>
      <c r="S60" s="438">
        <v>0</v>
      </c>
      <c r="T60" s="438">
        <v>0</v>
      </c>
      <c r="U60" s="438">
        <v>0</v>
      </c>
      <c r="V60" s="438">
        <v>0</v>
      </c>
      <c r="W60" s="438">
        <v>0</v>
      </c>
      <c r="X60" s="438">
        <v>0</v>
      </c>
      <c r="Y60" s="438">
        <v>0</v>
      </c>
      <c r="Z60" s="438">
        <v>0</v>
      </c>
      <c r="AA60" s="438">
        <v>0</v>
      </c>
      <c r="AB60" s="438">
        <v>0</v>
      </c>
      <c r="AC60" s="438">
        <v>0</v>
      </c>
      <c r="AD60" s="438">
        <v>0</v>
      </c>
      <c r="AE60" s="438">
        <v>0</v>
      </c>
      <c r="AF60" s="438">
        <v>0</v>
      </c>
      <c r="AG60" s="438">
        <v>0</v>
      </c>
      <c r="AH60" s="438">
        <v>0</v>
      </c>
      <c r="AI60" s="438">
        <v>0</v>
      </c>
      <c r="AJ60" s="438">
        <v>0</v>
      </c>
      <c r="AK60" s="438">
        <v>0</v>
      </c>
      <c r="AL60" s="438">
        <v>0</v>
      </c>
      <c r="AM60" s="438">
        <v>0</v>
      </c>
      <c r="AN60" s="438">
        <v>0</v>
      </c>
      <c r="AO60" s="438">
        <v>0</v>
      </c>
      <c r="AP60" s="438">
        <v>0</v>
      </c>
      <c r="AQ60" s="438">
        <v>0</v>
      </c>
      <c r="AR60" s="438">
        <v>0</v>
      </c>
      <c r="AS60" s="438">
        <v>0</v>
      </c>
      <c r="AT60" s="438">
        <v>0</v>
      </c>
      <c r="AU60" s="438">
        <v>0</v>
      </c>
      <c r="AV60" s="438">
        <v>6.7882517988866994E-5</v>
      </c>
      <c r="AW60" s="438">
        <v>1.6970629497216751E-4</v>
      </c>
      <c r="AX60" s="438">
        <v>8.5871385255916755E-3</v>
      </c>
      <c r="AY60" s="438">
        <v>1.1904896592297549E-2</v>
      </c>
      <c r="AZ60" s="826">
        <v>1.6393628094311382E-2</v>
      </c>
      <c r="BA60" s="439">
        <v>1.8786905307296955E-2</v>
      </c>
      <c r="BB60" s="291">
        <v>0.14285714285714279</v>
      </c>
      <c r="BC60" s="291">
        <v>0</v>
      </c>
      <c r="BD60" s="291">
        <v>4.4776559828607123E-5</v>
      </c>
      <c r="BE60" s="161"/>
    </row>
    <row r="61" spans="1:57">
      <c r="A61" s="161" t="s">
        <v>121</v>
      </c>
      <c r="B61" s="438">
        <v>0</v>
      </c>
      <c r="C61" s="438">
        <v>0</v>
      </c>
      <c r="D61" s="438">
        <v>0</v>
      </c>
      <c r="E61" s="438">
        <v>0</v>
      </c>
      <c r="F61" s="438">
        <v>0</v>
      </c>
      <c r="G61" s="438">
        <v>0</v>
      </c>
      <c r="H61" s="438">
        <v>0</v>
      </c>
      <c r="I61" s="438">
        <v>0</v>
      </c>
      <c r="J61" s="438">
        <v>0</v>
      </c>
      <c r="K61" s="438">
        <v>0</v>
      </c>
      <c r="L61" s="438">
        <v>0</v>
      </c>
      <c r="M61" s="438">
        <v>0</v>
      </c>
      <c r="N61" s="438">
        <v>0</v>
      </c>
      <c r="O61" s="438">
        <v>0</v>
      </c>
      <c r="P61" s="438">
        <v>0</v>
      </c>
      <c r="Q61" s="438">
        <v>0</v>
      </c>
      <c r="R61" s="438">
        <v>0</v>
      </c>
      <c r="S61" s="438">
        <v>0</v>
      </c>
      <c r="T61" s="438">
        <v>0</v>
      </c>
      <c r="U61" s="438">
        <v>0</v>
      </c>
      <c r="V61" s="438">
        <v>0</v>
      </c>
      <c r="W61" s="438">
        <v>0</v>
      </c>
      <c r="X61" s="438">
        <v>0</v>
      </c>
      <c r="Y61" s="438">
        <v>0</v>
      </c>
      <c r="Z61" s="438">
        <v>0</v>
      </c>
      <c r="AA61" s="438">
        <v>0</v>
      </c>
      <c r="AB61" s="438">
        <v>0</v>
      </c>
      <c r="AC61" s="438">
        <v>0</v>
      </c>
      <c r="AD61" s="438">
        <v>0</v>
      </c>
      <c r="AE61" s="438">
        <v>0</v>
      </c>
      <c r="AF61" s="438">
        <v>0</v>
      </c>
      <c r="AG61" s="438">
        <v>0</v>
      </c>
      <c r="AH61" s="438">
        <v>0</v>
      </c>
      <c r="AI61" s="438">
        <v>0</v>
      </c>
      <c r="AJ61" s="438">
        <v>0</v>
      </c>
      <c r="AK61" s="438">
        <v>0</v>
      </c>
      <c r="AL61" s="438">
        <v>0</v>
      </c>
      <c r="AM61" s="438">
        <v>0</v>
      </c>
      <c r="AN61" s="438">
        <v>0</v>
      </c>
      <c r="AO61" s="438">
        <v>0</v>
      </c>
      <c r="AP61" s="438">
        <v>0</v>
      </c>
      <c r="AQ61" s="438">
        <v>0</v>
      </c>
      <c r="AR61" s="438">
        <v>0</v>
      </c>
      <c r="AS61" s="438">
        <v>0</v>
      </c>
      <c r="AT61" s="438">
        <v>1.9799067746752875E-3</v>
      </c>
      <c r="AU61" s="438">
        <v>4.1578042268181035E-3</v>
      </c>
      <c r="AV61" s="438">
        <v>4.3557949042856321E-3</v>
      </c>
      <c r="AW61" s="438">
        <v>4.7647948243144458E-3</v>
      </c>
      <c r="AX61" s="438">
        <v>2.2627505996288998E-2</v>
      </c>
      <c r="AY61" s="438">
        <v>6.8108793048829885E-2</v>
      </c>
      <c r="AZ61" s="826">
        <v>6.989559110794781E-2</v>
      </c>
      <c r="BA61" s="439">
        <v>7.187877927437275E-2</v>
      </c>
      <c r="BB61" s="291">
        <v>2.5563816412373708E-2</v>
      </c>
      <c r="BC61" s="291">
        <v>0</v>
      </c>
      <c r="BD61" s="291">
        <v>1.7131530754754573E-4</v>
      </c>
      <c r="BE61" s="161"/>
    </row>
    <row r="62" spans="1:57">
      <c r="A62" s="161" t="s">
        <v>78</v>
      </c>
      <c r="B62" s="438">
        <v>0</v>
      </c>
      <c r="C62" s="438">
        <v>0</v>
      </c>
      <c r="D62" s="438">
        <v>0</v>
      </c>
      <c r="E62" s="438">
        <v>0</v>
      </c>
      <c r="F62" s="438">
        <v>0</v>
      </c>
      <c r="G62" s="438">
        <v>0</v>
      </c>
      <c r="H62" s="438">
        <v>0</v>
      </c>
      <c r="I62" s="438">
        <v>0</v>
      </c>
      <c r="J62" s="438">
        <v>0</v>
      </c>
      <c r="K62" s="438">
        <v>0</v>
      </c>
      <c r="L62" s="438">
        <v>0</v>
      </c>
      <c r="M62" s="438">
        <v>0</v>
      </c>
      <c r="N62" s="438">
        <v>0</v>
      </c>
      <c r="O62" s="438">
        <v>0</v>
      </c>
      <c r="P62" s="438">
        <v>0</v>
      </c>
      <c r="Q62" s="438">
        <v>0</v>
      </c>
      <c r="R62" s="438">
        <v>0</v>
      </c>
      <c r="S62" s="438">
        <v>0</v>
      </c>
      <c r="T62" s="438">
        <v>0</v>
      </c>
      <c r="U62" s="438">
        <v>0</v>
      </c>
      <c r="V62" s="438">
        <v>0</v>
      </c>
      <c r="W62" s="438">
        <v>0</v>
      </c>
      <c r="X62" s="438">
        <v>0</v>
      </c>
      <c r="Y62" s="438">
        <v>0</v>
      </c>
      <c r="Z62" s="438">
        <v>0</v>
      </c>
      <c r="AA62" s="438">
        <v>2.2627505996289E-4</v>
      </c>
      <c r="AB62" s="438">
        <v>2.2627505996289E-4</v>
      </c>
      <c r="AC62" s="438">
        <v>2.2627505996289E-4</v>
      </c>
      <c r="AD62" s="438">
        <v>2.2627505996289E-4</v>
      </c>
      <c r="AE62" s="438">
        <v>2.2627505996289E-4</v>
      </c>
      <c r="AF62" s="438">
        <v>2.2627505996289E-4</v>
      </c>
      <c r="AG62" s="438">
        <v>2.2627505996289E-4</v>
      </c>
      <c r="AH62" s="438">
        <v>6.7882517988867002E-4</v>
      </c>
      <c r="AI62" s="438">
        <v>6.7882517988867002E-4</v>
      </c>
      <c r="AJ62" s="438">
        <v>6.7882517988867002E-4</v>
      </c>
      <c r="AK62" s="438">
        <v>1.35765035977734E-3</v>
      </c>
      <c r="AL62" s="438">
        <v>1.81020047970312E-3</v>
      </c>
      <c r="AM62" s="438">
        <v>1.81020047970312E-3</v>
      </c>
      <c r="AN62" s="438">
        <v>2.0364755396660101E-3</v>
      </c>
      <c r="AO62" s="438">
        <v>2.0364755396660101E-3</v>
      </c>
      <c r="AP62" s="438">
        <v>1.81020047970312E-3</v>
      </c>
      <c r="AQ62" s="438">
        <v>2.0364755396660101E-3</v>
      </c>
      <c r="AR62" s="438">
        <v>2.9415757795175699E-3</v>
      </c>
      <c r="AS62" s="438">
        <v>3.5196074274551886E-3</v>
      </c>
      <c r="AT62" s="438">
        <v>3.4892071367610862E-3</v>
      </c>
      <c r="AU62" s="438">
        <v>4.199371412454616E-3</v>
      </c>
      <c r="AV62" s="438">
        <v>4.2105834559561092E-3</v>
      </c>
      <c r="AW62" s="438">
        <v>4.0678102489846392E-3</v>
      </c>
      <c r="AX62" s="438">
        <v>7.9174214882681733E-3</v>
      </c>
      <c r="AY62" s="438">
        <v>1.4960232729613124E-2</v>
      </c>
      <c r="AZ62" s="826">
        <v>5.212421426556809E-2</v>
      </c>
      <c r="BA62" s="439">
        <v>0.15510683615654852</v>
      </c>
      <c r="BB62" s="291">
        <v>1.9675852032728196</v>
      </c>
      <c r="BC62" s="291">
        <v>0.39936589301519976</v>
      </c>
      <c r="BD62" s="291">
        <v>3.6968039256003043E-4</v>
      </c>
      <c r="BE62" s="161"/>
    </row>
    <row r="63" spans="1:57">
      <c r="A63" s="292" t="s">
        <v>79</v>
      </c>
      <c r="B63" s="440">
        <v>0</v>
      </c>
      <c r="C63" s="440">
        <v>0</v>
      </c>
      <c r="D63" s="440">
        <v>0</v>
      </c>
      <c r="E63" s="440">
        <v>0</v>
      </c>
      <c r="F63" s="440">
        <v>0</v>
      </c>
      <c r="G63" s="440">
        <v>0</v>
      </c>
      <c r="H63" s="440">
        <v>0</v>
      </c>
      <c r="I63" s="440">
        <v>0</v>
      </c>
      <c r="J63" s="440">
        <v>0</v>
      </c>
      <c r="K63" s="440">
        <v>0</v>
      </c>
      <c r="L63" s="440">
        <v>0</v>
      </c>
      <c r="M63" s="440">
        <v>0</v>
      </c>
      <c r="N63" s="440">
        <v>0</v>
      </c>
      <c r="O63" s="440">
        <v>0</v>
      </c>
      <c r="P63" s="440">
        <v>0</v>
      </c>
      <c r="Q63" s="440">
        <v>0</v>
      </c>
      <c r="R63" s="440">
        <v>0</v>
      </c>
      <c r="S63" s="440">
        <v>0</v>
      </c>
      <c r="T63" s="440">
        <v>0</v>
      </c>
      <c r="U63" s="440">
        <v>0</v>
      </c>
      <c r="V63" s="440">
        <v>0</v>
      </c>
      <c r="W63" s="440">
        <v>0</v>
      </c>
      <c r="X63" s="440">
        <v>0</v>
      </c>
      <c r="Y63" s="440">
        <v>0</v>
      </c>
      <c r="Z63" s="440">
        <v>0</v>
      </c>
      <c r="AA63" s="440">
        <v>2.2627505996289E-4</v>
      </c>
      <c r="AB63" s="440">
        <v>2.2627505996289E-4</v>
      </c>
      <c r="AC63" s="440">
        <v>2.2627505996289E-4</v>
      </c>
      <c r="AD63" s="440">
        <v>2.2627505996289E-4</v>
      </c>
      <c r="AE63" s="440">
        <v>2.2627505996289E-4</v>
      </c>
      <c r="AF63" s="440">
        <v>2.2627505996289E-4</v>
      </c>
      <c r="AG63" s="440">
        <v>2.2627505996289E-4</v>
      </c>
      <c r="AH63" s="440">
        <v>6.7882517988867002E-4</v>
      </c>
      <c r="AI63" s="440">
        <v>6.7882517988867002E-4</v>
      </c>
      <c r="AJ63" s="440">
        <v>8.5984522785898208E-3</v>
      </c>
      <c r="AK63" s="440">
        <v>9.7298275784042706E-3</v>
      </c>
      <c r="AL63" s="440">
        <v>1.1789159184733181E-2</v>
      </c>
      <c r="AM63" s="440">
        <v>1.1087477938181611E-2</v>
      </c>
      <c r="AN63" s="440">
        <v>1.086120287821872E-2</v>
      </c>
      <c r="AO63" s="440">
        <v>1.5160429017513629E-2</v>
      </c>
      <c r="AP63" s="440">
        <v>2.0364755396660099E-2</v>
      </c>
      <c r="AQ63" s="440">
        <v>3.2583608634656161E-2</v>
      </c>
      <c r="AR63" s="440">
        <v>3.7561659953839741E-2</v>
      </c>
      <c r="AS63" s="440">
        <v>5.1489920139587871E-2</v>
      </c>
      <c r="AT63" s="440">
        <v>7.3804182020229162E-2</v>
      </c>
      <c r="AU63" s="440">
        <v>7.8954994347694402E-2</v>
      </c>
      <c r="AV63" s="440">
        <v>0.12426081651926739</v>
      </c>
      <c r="AW63" s="440">
        <v>0.16366570086947985</v>
      </c>
      <c r="AX63" s="440">
        <v>0.25296765455157894</v>
      </c>
      <c r="AY63" s="440">
        <v>0.39414349290067557</v>
      </c>
      <c r="AZ63" s="440">
        <v>0.52369756916550536</v>
      </c>
      <c r="BA63" s="440">
        <v>0.74560107466988568</v>
      </c>
      <c r="BB63" s="441">
        <v>0.41983457064451946</v>
      </c>
      <c r="BC63" s="441">
        <v>0.38363052929785413</v>
      </c>
      <c r="BD63" s="441">
        <v>1.7770596371326137E-3</v>
      </c>
      <c r="BE63" s="260"/>
    </row>
    <row r="64" spans="1:57">
      <c r="A64" s="161"/>
      <c r="B64" s="438"/>
      <c r="C64" s="438"/>
      <c r="D64" s="438"/>
      <c r="E64" s="438"/>
      <c r="F64" s="438"/>
      <c r="G64" s="438"/>
      <c r="H64" s="438"/>
      <c r="I64" s="438"/>
      <c r="J64" s="438"/>
      <c r="K64" s="438"/>
      <c r="L64" s="438"/>
      <c r="M64" s="438"/>
      <c r="N64" s="438"/>
      <c r="O64" s="438"/>
      <c r="P64" s="438"/>
      <c r="Q64" s="438"/>
      <c r="R64" s="438"/>
      <c r="S64" s="438"/>
      <c r="T64" s="438"/>
      <c r="U64" s="438"/>
      <c r="V64" s="438"/>
      <c r="W64" s="438"/>
      <c r="X64" s="438"/>
      <c r="Y64" s="438"/>
      <c r="Z64" s="438"/>
      <c r="AA64" s="438"/>
      <c r="AB64" s="438"/>
      <c r="AC64" s="438"/>
      <c r="AD64" s="438"/>
      <c r="AE64" s="438"/>
      <c r="AF64" s="438"/>
      <c r="AG64" s="438"/>
      <c r="AH64" s="438"/>
      <c r="AI64" s="438"/>
      <c r="AJ64" s="438"/>
      <c r="AK64" s="438"/>
      <c r="AL64" s="438"/>
      <c r="AM64" s="438"/>
      <c r="AN64" s="438"/>
      <c r="AO64" s="438"/>
      <c r="AP64" s="438"/>
      <c r="AQ64" s="438"/>
      <c r="AR64" s="438"/>
      <c r="AS64" s="438"/>
      <c r="AT64" s="438"/>
      <c r="AU64" s="438"/>
      <c r="AV64" s="438"/>
      <c r="AW64" s="438"/>
      <c r="AX64" s="438"/>
      <c r="AY64" s="438"/>
      <c r="AZ64" s="826"/>
      <c r="BA64" s="439"/>
      <c r="BB64" s="291"/>
      <c r="BC64" s="291"/>
      <c r="BD64" s="291"/>
      <c r="BE64" s="161"/>
    </row>
    <row r="65" spans="1:57">
      <c r="A65" s="161" t="s">
        <v>103</v>
      </c>
      <c r="B65" s="438">
        <v>0</v>
      </c>
      <c r="C65" s="438">
        <v>0</v>
      </c>
      <c r="D65" s="438">
        <v>0</v>
      </c>
      <c r="E65" s="438">
        <v>0</v>
      </c>
      <c r="F65" s="438">
        <v>0</v>
      </c>
      <c r="G65" s="438">
        <v>0</v>
      </c>
      <c r="H65" s="438">
        <v>0</v>
      </c>
      <c r="I65" s="438">
        <v>0</v>
      </c>
      <c r="J65" s="438">
        <v>0</v>
      </c>
      <c r="K65" s="438">
        <v>0</v>
      </c>
      <c r="L65" s="438">
        <v>0</v>
      </c>
      <c r="M65" s="438">
        <v>0</v>
      </c>
      <c r="N65" s="438">
        <v>0</v>
      </c>
      <c r="O65" s="438">
        <v>0</v>
      </c>
      <c r="P65" s="438">
        <v>0</v>
      </c>
      <c r="Q65" s="438">
        <v>0</v>
      </c>
      <c r="R65" s="438">
        <v>0</v>
      </c>
      <c r="S65" s="438">
        <v>0</v>
      </c>
      <c r="T65" s="438">
        <v>0</v>
      </c>
      <c r="U65" s="438">
        <v>0</v>
      </c>
      <c r="V65" s="438">
        <v>0</v>
      </c>
      <c r="W65" s="438">
        <v>0</v>
      </c>
      <c r="X65" s="438">
        <v>0</v>
      </c>
      <c r="Y65" s="438">
        <v>0</v>
      </c>
      <c r="Z65" s="438">
        <v>0</v>
      </c>
      <c r="AA65" s="438">
        <v>0</v>
      </c>
      <c r="AB65" s="438">
        <v>0</v>
      </c>
      <c r="AC65" s="438">
        <v>0</v>
      </c>
      <c r="AD65" s="438">
        <v>0</v>
      </c>
      <c r="AE65" s="438">
        <v>0</v>
      </c>
      <c r="AF65" s="438">
        <v>0</v>
      </c>
      <c r="AG65" s="438">
        <v>0</v>
      </c>
      <c r="AH65" s="438">
        <v>0</v>
      </c>
      <c r="AI65" s="438">
        <v>0</v>
      </c>
      <c r="AJ65" s="438">
        <v>0</v>
      </c>
      <c r="AK65" s="438">
        <v>0</v>
      </c>
      <c r="AL65" s="438">
        <v>0</v>
      </c>
      <c r="AM65" s="438">
        <v>0</v>
      </c>
      <c r="AN65" s="438">
        <v>0</v>
      </c>
      <c r="AO65" s="438">
        <v>0</v>
      </c>
      <c r="AP65" s="438">
        <v>0</v>
      </c>
      <c r="AQ65" s="438">
        <v>0</v>
      </c>
      <c r="AR65" s="438">
        <v>0</v>
      </c>
      <c r="AS65" s="438">
        <v>0</v>
      </c>
      <c r="AT65" s="438">
        <v>0</v>
      </c>
      <c r="AU65" s="438">
        <v>2.0591030456622991E-3</v>
      </c>
      <c r="AV65" s="438">
        <v>4.0998212427026132E-3</v>
      </c>
      <c r="AW65" s="438">
        <v>6.0467515270466662E-3</v>
      </c>
      <c r="AX65" s="438">
        <v>6.4714667149386547E-3</v>
      </c>
      <c r="AY65" s="438">
        <v>1.3802778657736291E-2</v>
      </c>
      <c r="AZ65" s="826">
        <v>1.7423179617142528E-2</v>
      </c>
      <c r="BA65" s="439">
        <v>5.0697392133438851E-2</v>
      </c>
      <c r="BB65" s="291">
        <v>1.9018167624725004</v>
      </c>
      <c r="BC65" s="291">
        <v>0</v>
      </c>
      <c r="BD65" s="291">
        <v>1.208317588706628E-4</v>
      </c>
      <c r="BE65" s="161"/>
    </row>
    <row r="66" spans="1:57">
      <c r="A66" s="161" t="s">
        <v>81</v>
      </c>
      <c r="B66" s="438">
        <v>0</v>
      </c>
      <c r="C66" s="438">
        <v>0</v>
      </c>
      <c r="D66" s="438">
        <v>0</v>
      </c>
      <c r="E66" s="438">
        <v>0</v>
      </c>
      <c r="F66" s="438">
        <v>0</v>
      </c>
      <c r="G66" s="438">
        <v>0</v>
      </c>
      <c r="H66" s="438">
        <v>0</v>
      </c>
      <c r="I66" s="438">
        <v>0</v>
      </c>
      <c r="J66" s="438">
        <v>0</v>
      </c>
      <c r="K66" s="438">
        <v>0</v>
      </c>
      <c r="L66" s="438">
        <v>0</v>
      </c>
      <c r="M66" s="438">
        <v>0</v>
      </c>
      <c r="N66" s="438">
        <v>0</v>
      </c>
      <c r="O66" s="438">
        <v>0</v>
      </c>
      <c r="P66" s="438">
        <v>0</v>
      </c>
      <c r="Q66" s="438">
        <v>0</v>
      </c>
      <c r="R66" s="438">
        <v>0</v>
      </c>
      <c r="S66" s="438">
        <v>0</v>
      </c>
      <c r="T66" s="438">
        <v>0</v>
      </c>
      <c r="U66" s="438">
        <v>0</v>
      </c>
      <c r="V66" s="438">
        <v>0</v>
      </c>
      <c r="W66" s="438">
        <v>0</v>
      </c>
      <c r="X66" s="438">
        <v>0</v>
      </c>
      <c r="Y66" s="438">
        <v>0</v>
      </c>
      <c r="Z66" s="438">
        <v>0</v>
      </c>
      <c r="AA66" s="438">
        <v>0</v>
      </c>
      <c r="AB66" s="438">
        <v>0</v>
      </c>
      <c r="AC66" s="438">
        <v>0</v>
      </c>
      <c r="AD66" s="438">
        <v>0</v>
      </c>
      <c r="AE66" s="438">
        <v>0</v>
      </c>
      <c r="AF66" s="438">
        <v>0</v>
      </c>
      <c r="AG66" s="438">
        <v>0</v>
      </c>
      <c r="AH66" s="438">
        <v>0</v>
      </c>
      <c r="AI66" s="438">
        <v>0</v>
      </c>
      <c r="AJ66" s="438">
        <v>5.4306014391093602E-3</v>
      </c>
      <c r="AK66" s="438">
        <v>3.0999683214915929E-2</v>
      </c>
      <c r="AL66" s="438">
        <v>5.0006788251798689E-2</v>
      </c>
      <c r="AM66" s="438">
        <v>4.6160112232429558E-2</v>
      </c>
      <c r="AN66" s="438">
        <v>8.3269222066343518E-2</v>
      </c>
      <c r="AO66" s="438">
        <v>0.11834185636059147</v>
      </c>
      <c r="AP66" s="438">
        <v>0.12490383309951528</v>
      </c>
      <c r="AQ66" s="438">
        <v>0.13938543693714023</v>
      </c>
      <c r="AR66" s="438">
        <v>0.18803457482916158</v>
      </c>
      <c r="AS66" s="438">
        <v>0.2069861959814781</v>
      </c>
      <c r="AT66" s="438">
        <v>0.25676562429288946</v>
      </c>
      <c r="AU66" s="438">
        <v>0.34212789066388966</v>
      </c>
      <c r="AV66" s="438">
        <v>0.35078291170747022</v>
      </c>
      <c r="AW66" s="438">
        <v>0.29106256908363443</v>
      </c>
      <c r="AX66" s="438">
        <v>0.29715572249626526</v>
      </c>
      <c r="AY66" s="438">
        <v>0.30349142417522618</v>
      </c>
      <c r="AZ66" s="826">
        <v>0.4337692899488601</v>
      </c>
      <c r="BA66" s="439">
        <v>0.58922025614336548</v>
      </c>
      <c r="BB66" s="291">
        <v>0.35466105680836679</v>
      </c>
      <c r="BC66" s="291">
        <v>0.13257847511808185</v>
      </c>
      <c r="BD66" s="291">
        <v>1.4043428451828727E-3</v>
      </c>
      <c r="BE66" s="161"/>
    </row>
    <row r="67" spans="1:57">
      <c r="A67" s="161" t="s">
        <v>163</v>
      </c>
      <c r="B67" s="438">
        <v>0</v>
      </c>
      <c r="C67" s="438">
        <v>0</v>
      </c>
      <c r="D67" s="438">
        <v>0</v>
      </c>
      <c r="E67" s="438">
        <v>0</v>
      </c>
      <c r="F67" s="438">
        <v>0</v>
      </c>
      <c r="G67" s="438">
        <v>0</v>
      </c>
      <c r="H67" s="438">
        <v>0</v>
      </c>
      <c r="I67" s="438">
        <v>0</v>
      </c>
      <c r="J67" s="438">
        <v>0</v>
      </c>
      <c r="K67" s="438">
        <v>0</v>
      </c>
      <c r="L67" s="438">
        <v>0</v>
      </c>
      <c r="M67" s="438">
        <v>0</v>
      </c>
      <c r="N67" s="438">
        <v>0</v>
      </c>
      <c r="O67" s="438">
        <v>0</v>
      </c>
      <c r="P67" s="438">
        <v>0</v>
      </c>
      <c r="Q67" s="438">
        <v>0</v>
      </c>
      <c r="R67" s="438">
        <v>0</v>
      </c>
      <c r="S67" s="438">
        <v>0</v>
      </c>
      <c r="T67" s="438">
        <v>0</v>
      </c>
      <c r="U67" s="438">
        <v>0</v>
      </c>
      <c r="V67" s="438">
        <v>0</v>
      </c>
      <c r="W67" s="438">
        <v>0</v>
      </c>
      <c r="X67" s="438">
        <v>0</v>
      </c>
      <c r="Y67" s="438">
        <v>0</v>
      </c>
      <c r="Z67" s="438">
        <v>0</v>
      </c>
      <c r="AA67" s="438">
        <v>0</v>
      </c>
      <c r="AB67" s="438">
        <v>0</v>
      </c>
      <c r="AC67" s="438">
        <v>0</v>
      </c>
      <c r="AD67" s="438">
        <v>0</v>
      </c>
      <c r="AE67" s="438">
        <v>0</v>
      </c>
      <c r="AF67" s="438">
        <v>0</v>
      </c>
      <c r="AG67" s="438">
        <v>1.35765035977734E-2</v>
      </c>
      <c r="AH67" s="438">
        <v>3.3036158754581942E-2</v>
      </c>
      <c r="AI67" s="438">
        <v>5.2269538851427592E-2</v>
      </c>
      <c r="AJ67" s="438">
        <v>4.4576186812689329E-2</v>
      </c>
      <c r="AK67" s="438">
        <v>6.9466443408607234E-2</v>
      </c>
      <c r="AL67" s="438">
        <v>6.9466443408607234E-2</v>
      </c>
      <c r="AM67" s="438">
        <v>6.3405014529601289E-2</v>
      </c>
      <c r="AN67" s="438">
        <v>6.4762664889378624E-2</v>
      </c>
      <c r="AO67" s="438">
        <v>6.679914042904464E-2</v>
      </c>
      <c r="AP67" s="438">
        <v>6.7477965608933307E-2</v>
      </c>
      <c r="AQ67" s="438">
        <v>6.8383065848784869E-2</v>
      </c>
      <c r="AR67" s="438">
        <v>6.928816608863643E-2</v>
      </c>
      <c r="AS67" s="438">
        <v>7.2229741868153993E-2</v>
      </c>
      <c r="AT67" s="438">
        <v>7.5171317647671571E-2</v>
      </c>
      <c r="AU67" s="438">
        <v>7.9915208563893531E-2</v>
      </c>
      <c r="AV67" s="438">
        <v>8.9908338030254553E-2</v>
      </c>
      <c r="AW67" s="438">
        <v>9.614427297823179E-2</v>
      </c>
      <c r="AX67" s="438">
        <v>0.13078698465855043</v>
      </c>
      <c r="AY67" s="438">
        <v>0.56387744942752183</v>
      </c>
      <c r="AZ67" s="826">
        <v>1.3854821921527756</v>
      </c>
      <c r="BA67" s="439">
        <v>1.7544649028783981</v>
      </c>
      <c r="BB67" s="291">
        <v>0.26286089625339915</v>
      </c>
      <c r="BC67" s="291">
        <v>0.35283209096422996</v>
      </c>
      <c r="BD67" s="291">
        <v>4.181577615149484E-3</v>
      </c>
      <c r="BE67" s="161"/>
    </row>
    <row r="68" spans="1:57">
      <c r="A68" s="161" t="s">
        <v>97</v>
      </c>
      <c r="B68" s="438">
        <v>0</v>
      </c>
      <c r="C68" s="438">
        <v>0</v>
      </c>
      <c r="D68" s="438">
        <v>0</v>
      </c>
      <c r="E68" s="438">
        <v>0</v>
      </c>
      <c r="F68" s="438">
        <v>0</v>
      </c>
      <c r="G68" s="438">
        <v>0</v>
      </c>
      <c r="H68" s="438">
        <v>3.710910983391396E-2</v>
      </c>
      <c r="I68" s="438">
        <v>3.7335384893876847E-2</v>
      </c>
      <c r="J68" s="438">
        <v>3.8466760193691302E-2</v>
      </c>
      <c r="K68" s="438">
        <v>3.959813549350575E-2</v>
      </c>
      <c r="L68" s="438">
        <v>3.8919310313617082E-2</v>
      </c>
      <c r="M68" s="438">
        <v>4.1860886093134653E-2</v>
      </c>
      <c r="N68" s="438">
        <v>4.2765986332986207E-2</v>
      </c>
      <c r="O68" s="438">
        <v>4.4123636692763549E-2</v>
      </c>
      <c r="P68" s="438">
        <v>4.5481287052540884E-2</v>
      </c>
      <c r="Q68" s="438">
        <v>4.6838937412318225E-2</v>
      </c>
      <c r="R68" s="438">
        <v>4.9327963071910022E-2</v>
      </c>
      <c r="S68" s="438">
        <v>5.340091415124204E-2</v>
      </c>
      <c r="T68" s="438">
        <v>5.2043263791464706E-2</v>
      </c>
      <c r="U68" s="438">
        <v>5.2948364031316253E-2</v>
      </c>
      <c r="V68" s="438">
        <v>6.0867991130017403E-2</v>
      </c>
      <c r="W68" s="438">
        <v>0.14911526451554449</v>
      </c>
      <c r="X68" s="438">
        <v>0.14888898945558163</v>
      </c>
      <c r="Y68" s="438">
        <v>0.14164818753676914</v>
      </c>
      <c r="Z68" s="438">
        <v>0.13961171199710312</v>
      </c>
      <c r="AA68" s="438">
        <v>0.16566907153388225</v>
      </c>
      <c r="AB68" s="438">
        <v>0.16708626796207091</v>
      </c>
      <c r="AC68" s="438">
        <v>0.16527606748236778</v>
      </c>
      <c r="AD68" s="438">
        <v>0.16233449170285022</v>
      </c>
      <c r="AE68" s="438">
        <v>0.13709410422467394</v>
      </c>
      <c r="AF68" s="438">
        <v>0.17010763547325961</v>
      </c>
      <c r="AG68" s="438">
        <v>0.20264323414121002</v>
      </c>
      <c r="AH68" s="438">
        <v>0.20243958658724343</v>
      </c>
      <c r="AI68" s="438">
        <v>0.25127175325799489</v>
      </c>
      <c r="AJ68" s="438">
        <v>0.24377847600911859</v>
      </c>
      <c r="AK68" s="438">
        <v>0.31907760758188053</v>
      </c>
      <c r="AL68" s="438">
        <v>0.37143074911335761</v>
      </c>
      <c r="AM68" s="438">
        <v>0.34179604271024022</v>
      </c>
      <c r="AN68" s="438">
        <v>0.43089288367221851</v>
      </c>
      <c r="AO68" s="438">
        <v>0.5171240691295429</v>
      </c>
      <c r="AP68" s="438">
        <v>0.51661087729354715</v>
      </c>
      <c r="AQ68" s="438">
        <v>0.69220962395827479</v>
      </c>
      <c r="AR68" s="438">
        <v>0.56420701794840977</v>
      </c>
      <c r="AS68" s="438">
        <v>0.60322009403386345</v>
      </c>
      <c r="AT68" s="438">
        <v>0.72306571460406377</v>
      </c>
      <c r="AU68" s="438">
        <v>0.89318294657668351</v>
      </c>
      <c r="AV68" s="438">
        <v>0.90943049839367229</v>
      </c>
      <c r="AW68" s="438">
        <v>1.0210275439588334</v>
      </c>
      <c r="AX68" s="438">
        <v>1.2956507675704818</v>
      </c>
      <c r="AY68" s="438">
        <v>1.7986379775989902</v>
      </c>
      <c r="AZ68" s="826">
        <v>2.3927506923851585</v>
      </c>
      <c r="BA68" s="439">
        <v>2.6296288161689616</v>
      </c>
      <c r="BB68" s="291">
        <v>9.5995519436496313E-2</v>
      </c>
      <c r="BC68" s="291">
        <v>0.16566401714775214</v>
      </c>
      <c r="BD68" s="291">
        <v>6.2674362854474829E-3</v>
      </c>
      <c r="BE68" s="161"/>
    </row>
    <row r="69" spans="1:57">
      <c r="A69" s="292" t="s">
        <v>98</v>
      </c>
      <c r="B69" s="440">
        <v>0</v>
      </c>
      <c r="C69" s="440">
        <v>0</v>
      </c>
      <c r="D69" s="440">
        <v>0</v>
      </c>
      <c r="E69" s="440">
        <v>0</v>
      </c>
      <c r="F69" s="440">
        <v>0</v>
      </c>
      <c r="G69" s="440">
        <v>0</v>
      </c>
      <c r="H69" s="440">
        <v>3.710910983391396E-2</v>
      </c>
      <c r="I69" s="440">
        <v>3.7335384893876847E-2</v>
      </c>
      <c r="J69" s="440">
        <v>3.8466760193691302E-2</v>
      </c>
      <c r="K69" s="440">
        <v>3.959813549350575E-2</v>
      </c>
      <c r="L69" s="440">
        <v>3.8919310313617082E-2</v>
      </c>
      <c r="M69" s="440">
        <v>4.1860886093134653E-2</v>
      </c>
      <c r="N69" s="440">
        <v>4.2765986332986207E-2</v>
      </c>
      <c r="O69" s="440">
        <v>4.4123636692763549E-2</v>
      </c>
      <c r="P69" s="440">
        <v>4.5481287052540884E-2</v>
      </c>
      <c r="Q69" s="440">
        <v>4.6838937412318225E-2</v>
      </c>
      <c r="R69" s="440">
        <v>4.9327963071910022E-2</v>
      </c>
      <c r="S69" s="440">
        <v>5.340091415124204E-2</v>
      </c>
      <c r="T69" s="440">
        <v>5.2043263791464706E-2</v>
      </c>
      <c r="U69" s="440">
        <v>5.2948364031316253E-2</v>
      </c>
      <c r="V69" s="440">
        <v>6.0867991130017403E-2</v>
      </c>
      <c r="W69" s="440">
        <v>0.14911526451554449</v>
      </c>
      <c r="X69" s="440">
        <v>0.14888898945558163</v>
      </c>
      <c r="Y69" s="440">
        <v>0.14164818753676914</v>
      </c>
      <c r="Z69" s="440">
        <v>0.13961171199710312</v>
      </c>
      <c r="AA69" s="440">
        <v>0.16566907153388225</v>
      </c>
      <c r="AB69" s="440">
        <v>0.16708626796207091</v>
      </c>
      <c r="AC69" s="440">
        <v>0.16527606748236778</v>
      </c>
      <c r="AD69" s="440">
        <v>0.16233449170285022</v>
      </c>
      <c r="AE69" s="440">
        <v>0.13709410422467394</v>
      </c>
      <c r="AF69" s="440">
        <v>0.17010763547325961</v>
      </c>
      <c r="AG69" s="440">
        <v>0.21621973773898343</v>
      </c>
      <c r="AH69" s="440">
        <v>0.23547574534182536</v>
      </c>
      <c r="AI69" s="440">
        <v>0.30354129210942249</v>
      </c>
      <c r="AJ69" s="440">
        <v>0.29378526426091728</v>
      </c>
      <c r="AK69" s="440">
        <v>0.4195437342054037</v>
      </c>
      <c r="AL69" s="440">
        <v>0.49090398077376357</v>
      </c>
      <c r="AM69" s="440">
        <v>0.45136116947227106</v>
      </c>
      <c r="AN69" s="440">
        <v>0.57892477062794057</v>
      </c>
      <c r="AO69" s="440">
        <v>0.70226506591917914</v>
      </c>
      <c r="AP69" s="440">
        <v>0.70899267600199578</v>
      </c>
      <c r="AQ69" s="440">
        <v>0.89997812674419997</v>
      </c>
      <c r="AR69" s="440">
        <v>0.82152975886620794</v>
      </c>
      <c r="AS69" s="440">
        <v>0.88243603188349584</v>
      </c>
      <c r="AT69" s="440">
        <v>1.0550026565446249</v>
      </c>
      <c r="AU69" s="440">
        <v>1.3172851488501289</v>
      </c>
      <c r="AV69" s="440">
        <v>1.3542215693740995</v>
      </c>
      <c r="AW69" s="440">
        <v>1.4142811375477462</v>
      </c>
      <c r="AX69" s="440">
        <v>1.7300649414402363</v>
      </c>
      <c r="AY69" s="440">
        <v>2.679809629859474</v>
      </c>
      <c r="AZ69" s="440">
        <v>4.2294253541039355</v>
      </c>
      <c r="BA69" s="440">
        <v>5.0240113673241646</v>
      </c>
      <c r="BB69" s="441">
        <v>0.18462536652833728</v>
      </c>
      <c r="BC69" s="441">
        <v>0.19553958809773242</v>
      </c>
      <c r="BD69" s="441">
        <v>1.1974188504650504E-2</v>
      </c>
      <c r="BE69" s="260"/>
    </row>
    <row r="70" spans="1:57">
      <c r="A70" s="161"/>
      <c r="B70" s="438"/>
      <c r="C70" s="438"/>
      <c r="D70" s="438"/>
      <c r="E70" s="438"/>
      <c r="F70" s="438"/>
      <c r="G70" s="438"/>
      <c r="H70" s="438"/>
      <c r="I70" s="438"/>
      <c r="J70" s="438"/>
      <c r="K70" s="438"/>
      <c r="L70" s="438"/>
      <c r="M70" s="438"/>
      <c r="N70" s="438"/>
      <c r="O70" s="438"/>
      <c r="P70" s="438"/>
      <c r="Q70" s="438"/>
      <c r="R70" s="438"/>
      <c r="S70" s="438"/>
      <c r="T70" s="438"/>
      <c r="U70" s="438"/>
      <c r="V70" s="438"/>
      <c r="W70" s="438"/>
      <c r="X70" s="438"/>
      <c r="Y70" s="438"/>
      <c r="Z70" s="438"/>
      <c r="AA70" s="438"/>
      <c r="AB70" s="438"/>
      <c r="AC70" s="438"/>
      <c r="AD70" s="438"/>
      <c r="AE70" s="438"/>
      <c r="AF70" s="438"/>
      <c r="AG70" s="438"/>
      <c r="AH70" s="438"/>
      <c r="AI70" s="438"/>
      <c r="AJ70" s="438"/>
      <c r="AK70" s="438"/>
      <c r="AL70" s="438"/>
      <c r="AM70" s="438"/>
      <c r="AN70" s="438"/>
      <c r="AO70" s="438"/>
      <c r="AP70" s="438"/>
      <c r="AQ70" s="438"/>
      <c r="AR70" s="438"/>
      <c r="AS70" s="438"/>
      <c r="AT70" s="438"/>
      <c r="AU70" s="438"/>
      <c r="AV70" s="438"/>
      <c r="AW70" s="438"/>
      <c r="AX70" s="438"/>
      <c r="AY70" s="438"/>
      <c r="AZ70" s="826"/>
      <c r="BA70" s="439"/>
      <c r="BB70" s="291"/>
      <c r="BC70" s="291"/>
      <c r="BD70" s="291"/>
      <c r="BE70" s="161"/>
    </row>
    <row r="71" spans="1:57">
      <c r="A71" s="161" t="s">
        <v>104</v>
      </c>
      <c r="B71" s="438">
        <v>6.6977417749015444E-2</v>
      </c>
      <c r="C71" s="438">
        <v>6.4262117029460761E-2</v>
      </c>
      <c r="D71" s="438">
        <v>6.5619767389238096E-2</v>
      </c>
      <c r="E71" s="438">
        <v>6.3809566909534973E-2</v>
      </c>
      <c r="F71" s="438">
        <v>6.3583291849572093E-2</v>
      </c>
      <c r="G71" s="438">
        <v>5.9057790650314287E-2</v>
      </c>
      <c r="H71" s="438">
        <v>5.9510340770240068E-2</v>
      </c>
      <c r="I71" s="438">
        <v>6.33570167896092E-2</v>
      </c>
      <c r="J71" s="438">
        <v>7.6480970267456816E-2</v>
      </c>
      <c r="K71" s="438">
        <v>9.7072000724079816E-2</v>
      </c>
      <c r="L71" s="438">
        <v>0.11064850432185321</v>
      </c>
      <c r="M71" s="438">
        <v>0.10951712902203876</v>
      </c>
      <c r="N71" s="438">
        <v>9.7072000724079816E-2</v>
      </c>
      <c r="O71" s="438">
        <v>9.1641399284970448E-2</v>
      </c>
      <c r="P71" s="438">
        <v>9.4582975064488026E-2</v>
      </c>
      <c r="Q71" s="438">
        <v>8.7115898085712642E-2</v>
      </c>
      <c r="R71" s="438">
        <v>9.1415124225007555E-2</v>
      </c>
      <c r="S71" s="438">
        <v>0.11675793094085124</v>
      </c>
      <c r="T71" s="438">
        <v>9.7524550844005589E-2</v>
      </c>
      <c r="U71" s="438">
        <v>9.9787301443634485E-2</v>
      </c>
      <c r="V71" s="438">
        <v>0.10318142734307784</v>
      </c>
      <c r="W71" s="438">
        <v>0.1040865275829294</v>
      </c>
      <c r="X71" s="438">
        <v>0.10634927818255829</v>
      </c>
      <c r="Y71" s="438">
        <v>0.16540706883287259</v>
      </c>
      <c r="Z71" s="438">
        <v>0.1832827985699409</v>
      </c>
      <c r="AA71" s="438">
        <v>0.17185590804181494</v>
      </c>
      <c r="AB71" s="438">
        <v>0.16403810472009711</v>
      </c>
      <c r="AC71" s="438">
        <v>0.15434221840068726</v>
      </c>
      <c r="AD71" s="438">
        <v>0.15536045617052027</v>
      </c>
      <c r="AE71" s="438">
        <v>0.16278227813730306</v>
      </c>
      <c r="AF71" s="438">
        <v>0.19315970493732104</v>
      </c>
      <c r="AG71" s="438">
        <v>0.2215459112096656</v>
      </c>
      <c r="AH71" s="438">
        <v>0.23422862832058558</v>
      </c>
      <c r="AI71" s="438">
        <v>0.25673168303389499</v>
      </c>
      <c r="AJ71" s="438">
        <v>0.27539937548083343</v>
      </c>
      <c r="AK71" s="438">
        <v>0.24217088292528302</v>
      </c>
      <c r="AL71" s="438">
        <v>0.25764809702674468</v>
      </c>
      <c r="AM71" s="438">
        <v>0.42056614020002553</v>
      </c>
      <c r="AN71" s="438">
        <v>0.55642168620174459</v>
      </c>
      <c r="AO71" s="438">
        <v>0.83341630085531648</v>
      </c>
      <c r="AP71" s="438">
        <v>1.1888717925510204</v>
      </c>
      <c r="AQ71" s="438">
        <v>1.4011177987962111</v>
      </c>
      <c r="AR71" s="438">
        <v>1.6384237679322919</v>
      </c>
      <c r="AS71" s="438">
        <v>1.6503937186043289</v>
      </c>
      <c r="AT71" s="438">
        <v>1.7004100172154901</v>
      </c>
      <c r="AU71" s="438">
        <v>1.9016604697064903</v>
      </c>
      <c r="AV71" s="438">
        <v>2.5004517740188161</v>
      </c>
      <c r="AW71" s="438">
        <v>2.9947164773498547</v>
      </c>
      <c r="AX71" s="438">
        <v>3.7195207494229838</v>
      </c>
      <c r="AY71" s="438">
        <v>4.1383988776756864</v>
      </c>
      <c r="AZ71" s="826">
        <v>4.7751555146402742</v>
      </c>
      <c r="BA71" s="439">
        <v>5.3630014892881981</v>
      </c>
      <c r="BB71" s="291">
        <v>0.12003650213212569</v>
      </c>
      <c r="BC71" s="291">
        <v>0.14917256625184705</v>
      </c>
      <c r="BD71" s="291">
        <v>1.2782134849679124E-2</v>
      </c>
      <c r="BE71" s="161"/>
    </row>
    <row r="72" spans="1:57">
      <c r="A72" s="161" t="s">
        <v>164</v>
      </c>
      <c r="B72" s="438">
        <v>0</v>
      </c>
      <c r="C72" s="438">
        <v>0</v>
      </c>
      <c r="D72" s="438">
        <v>0</v>
      </c>
      <c r="E72" s="438">
        <v>0</v>
      </c>
      <c r="F72" s="438">
        <v>0</v>
      </c>
      <c r="G72" s="438">
        <v>0</v>
      </c>
      <c r="H72" s="438">
        <v>0</v>
      </c>
      <c r="I72" s="438">
        <v>0</v>
      </c>
      <c r="J72" s="438">
        <v>0</v>
      </c>
      <c r="K72" s="438">
        <v>0</v>
      </c>
      <c r="L72" s="438">
        <v>0</v>
      </c>
      <c r="M72" s="438">
        <v>0</v>
      </c>
      <c r="N72" s="438">
        <v>0</v>
      </c>
      <c r="O72" s="438">
        <v>0</v>
      </c>
      <c r="P72" s="438">
        <v>0</v>
      </c>
      <c r="Q72" s="438">
        <v>0</v>
      </c>
      <c r="R72" s="438">
        <v>0</v>
      </c>
      <c r="S72" s="438">
        <v>0</v>
      </c>
      <c r="T72" s="438">
        <v>0</v>
      </c>
      <c r="U72" s="438">
        <v>0</v>
      </c>
      <c r="V72" s="438">
        <v>0</v>
      </c>
      <c r="W72" s="438">
        <v>0</v>
      </c>
      <c r="X72" s="438">
        <v>0</v>
      </c>
      <c r="Y72" s="438">
        <v>0</v>
      </c>
      <c r="Z72" s="438">
        <v>0</v>
      </c>
      <c r="AA72" s="438">
        <v>0</v>
      </c>
      <c r="AB72" s="438">
        <v>0</v>
      </c>
      <c r="AC72" s="438">
        <v>0</v>
      </c>
      <c r="AD72" s="438">
        <v>0</v>
      </c>
      <c r="AE72" s="438">
        <v>0</v>
      </c>
      <c r="AF72" s="438">
        <v>0</v>
      </c>
      <c r="AG72" s="438">
        <v>0</v>
      </c>
      <c r="AH72" s="438">
        <v>0</v>
      </c>
      <c r="AI72" s="438">
        <v>0</v>
      </c>
      <c r="AJ72" s="438">
        <v>0</v>
      </c>
      <c r="AK72" s="438">
        <v>2.2856066662917999E-4</v>
      </c>
      <c r="AL72" s="438">
        <v>2.2856066662917999E-4</v>
      </c>
      <c r="AM72" s="438">
        <v>4.5712133325835998E-4</v>
      </c>
      <c r="AN72" s="438">
        <v>6.8568199988754E-4</v>
      </c>
      <c r="AO72" s="438">
        <v>9.1424266651671997E-4</v>
      </c>
      <c r="AP72" s="438">
        <v>1.37136399977508E-3</v>
      </c>
      <c r="AQ72" s="438">
        <v>2.74272799955016E-3</v>
      </c>
      <c r="AR72" s="438">
        <v>5.0283346658419594E-3</v>
      </c>
      <c r="AS72" s="438">
        <v>5.0283346658419594E-3</v>
      </c>
      <c r="AT72" s="438">
        <v>8.8292985518852885E-3</v>
      </c>
      <c r="AU72" s="438">
        <v>1.2902249631217309E-2</v>
      </c>
      <c r="AV72" s="438">
        <v>1.8106576010363779E-2</v>
      </c>
      <c r="AW72" s="438">
        <v>2.4896080196464884E-2</v>
      </c>
      <c r="AX72" s="438">
        <v>3.16785083948046E-2</v>
      </c>
      <c r="AY72" s="438">
        <v>3.3714983934470609E-2</v>
      </c>
      <c r="AZ72" s="826">
        <v>4.1950134025151721E-2</v>
      </c>
      <c r="BA72" s="439">
        <v>4.8488447157113652E-2</v>
      </c>
      <c r="BB72" s="291">
        <v>0.15270108629601875</v>
      </c>
      <c r="BC72" s="291">
        <v>0.40785543195700202</v>
      </c>
      <c r="BD72" s="291">
        <v>1.1556697708395152E-4</v>
      </c>
      <c r="BE72" s="161"/>
    </row>
    <row r="73" spans="1:57">
      <c r="A73" s="161" t="s">
        <v>54</v>
      </c>
      <c r="B73" s="438">
        <v>0</v>
      </c>
      <c r="C73" s="438">
        <v>0</v>
      </c>
      <c r="D73" s="438">
        <v>0</v>
      </c>
      <c r="E73" s="438">
        <v>0</v>
      </c>
      <c r="F73" s="438">
        <v>0</v>
      </c>
      <c r="G73" s="438">
        <v>0</v>
      </c>
      <c r="H73" s="438">
        <v>0</v>
      </c>
      <c r="I73" s="438">
        <v>0</v>
      </c>
      <c r="J73" s="438">
        <v>0</v>
      </c>
      <c r="K73" s="438">
        <v>0</v>
      </c>
      <c r="L73" s="438">
        <v>0</v>
      </c>
      <c r="M73" s="438">
        <v>0</v>
      </c>
      <c r="N73" s="438">
        <v>0</v>
      </c>
      <c r="O73" s="438">
        <v>0</v>
      </c>
      <c r="P73" s="438">
        <v>0</v>
      </c>
      <c r="Q73" s="438">
        <v>0</v>
      </c>
      <c r="R73" s="438">
        <v>0</v>
      </c>
      <c r="S73" s="438">
        <v>0</v>
      </c>
      <c r="T73" s="438">
        <v>0</v>
      </c>
      <c r="U73" s="438">
        <v>0</v>
      </c>
      <c r="V73" s="438">
        <v>0</v>
      </c>
      <c r="W73" s="438">
        <v>0</v>
      </c>
      <c r="X73" s="438">
        <v>0</v>
      </c>
      <c r="Y73" s="438">
        <v>0</v>
      </c>
      <c r="Z73" s="438">
        <v>0</v>
      </c>
      <c r="AA73" s="438">
        <v>1.53912752908091E-2</v>
      </c>
      <c r="AB73" s="438">
        <v>1.6991199957213359E-2</v>
      </c>
      <c r="AC73" s="438">
        <v>5.5960793617488638E-2</v>
      </c>
      <c r="AD73" s="438">
        <v>7.5377022247637496E-2</v>
      </c>
      <c r="AE73" s="438">
        <v>0.19207095620183223</v>
      </c>
      <c r="AF73" s="438">
        <v>0.82299896279169049</v>
      </c>
      <c r="AG73" s="438">
        <v>0.37017228445929007</v>
      </c>
      <c r="AH73" s="438">
        <v>0.66320762953789769</v>
      </c>
      <c r="AI73" s="438">
        <v>0.64478335420091903</v>
      </c>
      <c r="AJ73" s="438">
        <v>0.68125477977493742</v>
      </c>
      <c r="AK73" s="438">
        <v>0.7125173077564767</v>
      </c>
      <c r="AL73" s="438">
        <v>0.7476562246440468</v>
      </c>
      <c r="AM73" s="438">
        <v>0.77643429817932696</v>
      </c>
      <c r="AN73" s="438">
        <v>0.81390453386651462</v>
      </c>
      <c r="AO73" s="438">
        <v>0.8783494994292782</v>
      </c>
      <c r="AP73" s="438">
        <v>1.6635879544871615</v>
      </c>
      <c r="AQ73" s="438">
        <v>2.4754080150740165</v>
      </c>
      <c r="AR73" s="438">
        <v>3.4973736093797401</v>
      </c>
      <c r="AS73" s="438">
        <v>6.3624021360365406</v>
      </c>
      <c r="AT73" s="438">
        <v>11.028266280490522</v>
      </c>
      <c r="AU73" s="438">
        <v>15.889765579037816</v>
      </c>
      <c r="AV73" s="438">
        <v>22.77413223514495</v>
      </c>
      <c r="AW73" s="438">
        <v>29.428735778612364</v>
      </c>
      <c r="AX73" s="438">
        <v>42.281150201384641</v>
      </c>
      <c r="AY73" s="438">
        <v>50.756569973978173</v>
      </c>
      <c r="AZ73" s="826">
        <v>64.385477372493753</v>
      </c>
      <c r="BA73" s="439">
        <v>86.121968278641859</v>
      </c>
      <c r="BB73" s="291">
        <v>0.33394463874977931</v>
      </c>
      <c r="BC73" s="291">
        <v>0.44136580718750928</v>
      </c>
      <c r="BD73" s="291">
        <v>0.20526241028575481</v>
      </c>
      <c r="BE73" s="161"/>
    </row>
    <row r="74" spans="1:57">
      <c r="A74" s="161" t="s">
        <v>165</v>
      </c>
      <c r="B74" s="438">
        <v>0</v>
      </c>
      <c r="C74" s="438">
        <v>0</v>
      </c>
      <c r="D74" s="438">
        <v>0</v>
      </c>
      <c r="E74" s="438">
        <v>0</v>
      </c>
      <c r="F74" s="438">
        <v>0</v>
      </c>
      <c r="G74" s="438">
        <v>0</v>
      </c>
      <c r="H74" s="438">
        <v>0</v>
      </c>
      <c r="I74" s="438">
        <v>0</v>
      </c>
      <c r="J74" s="438">
        <v>0</v>
      </c>
      <c r="K74" s="438">
        <v>0</v>
      </c>
      <c r="L74" s="438">
        <v>0</v>
      </c>
      <c r="M74" s="438">
        <v>0</v>
      </c>
      <c r="N74" s="438">
        <v>0</v>
      </c>
      <c r="O74" s="438">
        <v>0</v>
      </c>
      <c r="P74" s="438">
        <v>0</v>
      </c>
      <c r="Q74" s="438">
        <v>0</v>
      </c>
      <c r="R74" s="438">
        <v>0</v>
      </c>
      <c r="S74" s="438">
        <v>0</v>
      </c>
      <c r="T74" s="438">
        <v>0</v>
      </c>
      <c r="U74" s="438">
        <v>0</v>
      </c>
      <c r="V74" s="438">
        <v>0</v>
      </c>
      <c r="W74" s="438">
        <v>0</v>
      </c>
      <c r="X74" s="438">
        <v>0</v>
      </c>
      <c r="Y74" s="438">
        <v>0</v>
      </c>
      <c r="Z74" s="438">
        <v>0</v>
      </c>
      <c r="AA74" s="438">
        <v>0</v>
      </c>
      <c r="AB74" s="438">
        <v>0</v>
      </c>
      <c r="AC74" s="438">
        <v>0</v>
      </c>
      <c r="AD74" s="438">
        <v>0</v>
      </c>
      <c r="AE74" s="438">
        <v>0</v>
      </c>
      <c r="AF74" s="438">
        <v>0</v>
      </c>
      <c r="AG74" s="438">
        <v>0</v>
      </c>
      <c r="AH74" s="438">
        <v>0</v>
      </c>
      <c r="AI74" s="438">
        <v>0</v>
      </c>
      <c r="AJ74" s="438">
        <v>0</v>
      </c>
      <c r="AK74" s="438">
        <v>0</v>
      </c>
      <c r="AL74" s="438">
        <v>0</v>
      </c>
      <c r="AM74" s="438">
        <v>0</v>
      </c>
      <c r="AN74" s="438">
        <v>0</v>
      </c>
      <c r="AO74" s="438">
        <v>0</v>
      </c>
      <c r="AP74" s="438">
        <v>0</v>
      </c>
      <c r="AQ74" s="438">
        <v>1.5703489161424567E-4</v>
      </c>
      <c r="AR74" s="438">
        <v>1.9572792686789985E-4</v>
      </c>
      <c r="AS74" s="438">
        <v>1.8260397339005222E-4</v>
      </c>
      <c r="AT74" s="438">
        <v>2.4867629089921609E-4</v>
      </c>
      <c r="AU74" s="438">
        <v>2.1132054124994259E-2</v>
      </c>
      <c r="AV74" s="438">
        <v>1.8002217495587565E-2</v>
      </c>
      <c r="AW74" s="438">
        <v>2.0569986876046439E-2</v>
      </c>
      <c r="AX74" s="438">
        <v>2.1258089333393591E-2</v>
      </c>
      <c r="AY74" s="438">
        <v>2.2175408426483148E-2</v>
      </c>
      <c r="AZ74" s="826">
        <v>2.2138978141829121E-2</v>
      </c>
      <c r="BA74" s="439">
        <v>2.2114769810071447E-2</v>
      </c>
      <c r="BB74" s="291">
        <v>-3.8227238650776485E-3</v>
      </c>
      <c r="BC74" s="291">
        <v>0</v>
      </c>
      <c r="BD74" s="291">
        <v>5.2708165464161338E-5</v>
      </c>
      <c r="BE74" s="161"/>
    </row>
    <row r="75" spans="1:57">
      <c r="A75" s="161" t="s">
        <v>100</v>
      </c>
      <c r="B75" s="438">
        <v>0</v>
      </c>
      <c r="C75" s="438">
        <v>0</v>
      </c>
      <c r="D75" s="438">
        <v>0</v>
      </c>
      <c r="E75" s="438">
        <v>0</v>
      </c>
      <c r="F75" s="438">
        <v>0</v>
      </c>
      <c r="G75" s="438">
        <v>0</v>
      </c>
      <c r="H75" s="438">
        <v>0</v>
      </c>
      <c r="I75" s="438">
        <v>0</v>
      </c>
      <c r="J75" s="438">
        <v>0</v>
      </c>
      <c r="K75" s="438">
        <v>0</v>
      </c>
      <c r="L75" s="438">
        <v>0</v>
      </c>
      <c r="M75" s="438">
        <v>0</v>
      </c>
      <c r="N75" s="438">
        <v>0</v>
      </c>
      <c r="O75" s="438">
        <v>0</v>
      </c>
      <c r="P75" s="438">
        <v>0</v>
      </c>
      <c r="Q75" s="438">
        <v>0</v>
      </c>
      <c r="R75" s="438">
        <v>0</v>
      </c>
      <c r="S75" s="438">
        <v>0</v>
      </c>
      <c r="T75" s="438">
        <v>0</v>
      </c>
      <c r="U75" s="438">
        <v>0</v>
      </c>
      <c r="V75" s="438">
        <v>0</v>
      </c>
      <c r="W75" s="438">
        <v>0</v>
      </c>
      <c r="X75" s="438">
        <v>0</v>
      </c>
      <c r="Y75" s="438">
        <v>0</v>
      </c>
      <c r="Z75" s="438">
        <v>0</v>
      </c>
      <c r="AA75" s="438">
        <v>1.5361670507165252E-2</v>
      </c>
      <c r="AB75" s="438">
        <v>4.7060985953143064E-2</v>
      </c>
      <c r="AC75" s="438">
        <v>4.7033962051837588E-2</v>
      </c>
      <c r="AD75" s="438">
        <v>7.8476614370626807E-2</v>
      </c>
      <c r="AE75" s="438">
        <v>0.12933096920063425</v>
      </c>
      <c r="AF75" s="438">
        <v>0.24014009731075298</v>
      </c>
      <c r="AG75" s="438">
        <v>0.3712244319838095</v>
      </c>
      <c r="AH75" s="438">
        <v>0.44705780710668069</v>
      </c>
      <c r="AI75" s="438">
        <v>0.53798895412010084</v>
      </c>
      <c r="AJ75" s="438">
        <v>0.71008268880151659</v>
      </c>
      <c r="AK75" s="438">
        <v>0.74108465762309872</v>
      </c>
      <c r="AL75" s="438">
        <v>0.94249469069014324</v>
      </c>
      <c r="AM75" s="438">
        <v>0.9589609423919474</v>
      </c>
      <c r="AN75" s="438">
        <v>1.2067658914617727</v>
      </c>
      <c r="AO75" s="438">
        <v>1.9364562964022092</v>
      </c>
      <c r="AP75" s="438">
        <v>2.2727787096875574</v>
      </c>
      <c r="AQ75" s="438">
        <v>3.3056429877321722</v>
      </c>
      <c r="AR75" s="438">
        <v>3.9940240419999959</v>
      </c>
      <c r="AS75" s="438">
        <v>4.7745240946863143</v>
      </c>
      <c r="AT75" s="438">
        <v>6.3230065500792048</v>
      </c>
      <c r="AU75" s="438">
        <v>7.1709536362401849</v>
      </c>
      <c r="AV75" s="438">
        <v>8.8306138842376445</v>
      </c>
      <c r="AW75" s="438">
        <v>10.37743289937079</v>
      </c>
      <c r="AX75" s="438">
        <v>11.589182008813109</v>
      </c>
      <c r="AY75" s="438">
        <v>11.958154846618946</v>
      </c>
      <c r="AZ75" s="826">
        <v>12.714111644114535</v>
      </c>
      <c r="BA75" s="439">
        <v>16.466140051839474</v>
      </c>
      <c r="BB75" s="291">
        <v>0.29156885339664362</v>
      </c>
      <c r="BC75" s="291">
        <v>0.18788086575324114</v>
      </c>
      <c r="BD75" s="291">
        <v>3.9245266483088265E-2</v>
      </c>
      <c r="BE75" s="161"/>
    </row>
    <row r="76" spans="1:57">
      <c r="A76" s="161" t="s">
        <v>105</v>
      </c>
      <c r="B76" s="438">
        <v>0</v>
      </c>
      <c r="C76" s="438">
        <v>0</v>
      </c>
      <c r="D76" s="438">
        <v>0</v>
      </c>
      <c r="E76" s="438">
        <v>0</v>
      </c>
      <c r="F76" s="438">
        <v>0</v>
      </c>
      <c r="G76" s="438">
        <v>0</v>
      </c>
      <c r="H76" s="438">
        <v>0</v>
      </c>
      <c r="I76" s="438">
        <v>0</v>
      </c>
      <c r="J76" s="438">
        <v>0</v>
      </c>
      <c r="K76" s="438">
        <v>0</v>
      </c>
      <c r="L76" s="438">
        <v>0</v>
      </c>
      <c r="M76" s="438">
        <v>0</v>
      </c>
      <c r="N76" s="438">
        <v>0</v>
      </c>
      <c r="O76" s="438">
        <v>0</v>
      </c>
      <c r="P76" s="438">
        <v>0</v>
      </c>
      <c r="Q76" s="438">
        <v>0</v>
      </c>
      <c r="R76" s="438">
        <v>0</v>
      </c>
      <c r="S76" s="438">
        <v>0</v>
      </c>
      <c r="T76" s="438">
        <v>0</v>
      </c>
      <c r="U76" s="438">
        <v>0</v>
      </c>
      <c r="V76" s="438">
        <v>0</v>
      </c>
      <c r="W76" s="438">
        <v>0</v>
      </c>
      <c r="X76" s="438">
        <v>0</v>
      </c>
      <c r="Y76" s="438">
        <v>0</v>
      </c>
      <c r="Z76" s="438">
        <v>0</v>
      </c>
      <c r="AA76" s="438">
        <v>0.25552408876651694</v>
      </c>
      <c r="AB76" s="438">
        <v>0.2383748210640661</v>
      </c>
      <c r="AC76" s="438">
        <v>0.24623490209435606</v>
      </c>
      <c r="AD76" s="438">
        <v>0.24766400773622696</v>
      </c>
      <c r="AE76" s="438">
        <v>0.36325126297211358</v>
      </c>
      <c r="AF76" s="438">
        <v>0.50131834995462943</v>
      </c>
      <c r="AG76" s="438">
        <v>0.53061501561298285</v>
      </c>
      <c r="AH76" s="438">
        <v>0.62684146216562353</v>
      </c>
      <c r="AI76" s="438">
        <v>0.86978942128367653</v>
      </c>
      <c r="AJ76" s="438">
        <v>0.88217500351322431</v>
      </c>
      <c r="AK76" s="438">
        <v>1.1030909173190888</v>
      </c>
      <c r="AL76" s="438">
        <v>1.3664750871158928</v>
      </c>
      <c r="AM76" s="438">
        <v>1.4139928497080996</v>
      </c>
      <c r="AN76" s="438">
        <v>1.4275693533058731</v>
      </c>
      <c r="AO76" s="438">
        <v>1.5106123003122536</v>
      </c>
      <c r="AP76" s="438">
        <v>1.4992985473141089</v>
      </c>
      <c r="AQ76" s="438">
        <v>1.5138593474227211</v>
      </c>
      <c r="AR76" s="438">
        <v>1.596827623659314</v>
      </c>
      <c r="AS76" s="438">
        <v>1.8908992170882852</v>
      </c>
      <c r="AT76" s="438">
        <v>2.1183350681087845</v>
      </c>
      <c r="AU76" s="438">
        <v>2.1396945286690414</v>
      </c>
      <c r="AV76" s="438">
        <v>2.1672376340679644</v>
      </c>
      <c r="AW76" s="438">
        <v>2.189901344073848</v>
      </c>
      <c r="AX76" s="438">
        <v>2.1877788840113954</v>
      </c>
      <c r="AY76" s="438">
        <v>2.3244546771054804</v>
      </c>
      <c r="AZ76" s="826">
        <v>2.3811897542652751</v>
      </c>
      <c r="BA76" s="439">
        <v>2.5576081335947083</v>
      </c>
      <c r="BB76" s="291">
        <v>7.1153665372921449E-2</v>
      </c>
      <c r="BC76" s="291">
        <v>4.7346989001014972E-2</v>
      </c>
      <c r="BD76" s="291">
        <v>6.0957827667101191E-3</v>
      </c>
      <c r="BE76" s="161"/>
    </row>
    <row r="77" spans="1:57">
      <c r="A77" s="161" t="s">
        <v>166</v>
      </c>
      <c r="B77" s="438">
        <v>0</v>
      </c>
      <c r="C77" s="438">
        <v>0</v>
      </c>
      <c r="D77" s="438">
        <v>0</v>
      </c>
      <c r="E77" s="438">
        <v>0</v>
      </c>
      <c r="F77" s="438">
        <v>0</v>
      </c>
      <c r="G77" s="438">
        <v>5.4917862153233257E-2</v>
      </c>
      <c r="H77" s="438">
        <v>5.3312893152916471E-2</v>
      </c>
      <c r="I77" s="438">
        <v>5.6249943431234788E-2</v>
      </c>
      <c r="J77" s="438">
        <v>5.7473412680454132E-2</v>
      </c>
      <c r="K77" s="438">
        <v>6.9590215866406929E-2</v>
      </c>
      <c r="L77" s="438">
        <v>8.5646694121373601E-2</v>
      </c>
      <c r="M77" s="438">
        <v>8.3168077114540107E-2</v>
      </c>
      <c r="N77" s="438">
        <v>0.12077974385663165</v>
      </c>
      <c r="O77" s="438">
        <v>0.18727519572792614</v>
      </c>
      <c r="P77" s="438">
        <v>0.24884192424310894</v>
      </c>
      <c r="Q77" s="438">
        <v>0.24696565144589666</v>
      </c>
      <c r="R77" s="438">
        <v>0.25716771507444347</v>
      </c>
      <c r="S77" s="438">
        <v>2.2335083948047156</v>
      </c>
      <c r="T77" s="438">
        <v>2.4958666334796482</v>
      </c>
      <c r="U77" s="438">
        <v>2.7422326560166432</v>
      </c>
      <c r="V77" s="438">
        <v>2.8735753722224624</v>
      </c>
      <c r="W77" s="438">
        <v>3.1233558854142975</v>
      </c>
      <c r="X77" s="438">
        <v>3.3471665836991318</v>
      </c>
      <c r="Y77" s="438">
        <v>3.6173582386749188</v>
      </c>
      <c r="Z77" s="438">
        <v>3.8573061954111263</v>
      </c>
      <c r="AA77" s="438">
        <v>2.5662139656966905</v>
      </c>
      <c r="AB77" s="438">
        <v>2.6365246413540193</v>
      </c>
      <c r="AC77" s="438">
        <v>2.6837618228718729</v>
      </c>
      <c r="AD77" s="438">
        <v>2.6209059139158142</v>
      </c>
      <c r="AE77" s="438">
        <v>3.055277548074296</v>
      </c>
      <c r="AF77" s="438">
        <v>3.2437900158300992</v>
      </c>
      <c r="AG77" s="438">
        <v>3.4629375462549512</v>
      </c>
      <c r="AH77" s="438">
        <v>3.7414330999343672</v>
      </c>
      <c r="AI77" s="438">
        <v>3.6934755752071871</v>
      </c>
      <c r="AJ77" s="438">
        <v>3.7881157252938338</v>
      </c>
      <c r="AK77" s="438">
        <v>3.7480526132909482</v>
      </c>
      <c r="AL77" s="438">
        <v>3.7970039415255501</v>
      </c>
      <c r="AM77" s="438">
        <v>4.0835701678960783</v>
      </c>
      <c r="AN77" s="438">
        <v>4.4491152645155267</v>
      </c>
      <c r="AO77" s="438">
        <v>4.698619297481013</v>
      </c>
      <c r="AP77" s="438">
        <v>5.7080346592948308</v>
      </c>
      <c r="AQ77" s="438">
        <v>5.8059080418156084</v>
      </c>
      <c r="AR77" s="438">
        <v>6.1661011675792849</v>
      </c>
      <c r="AS77" s="438">
        <v>6.0714059050661202</v>
      </c>
      <c r="AT77" s="438">
        <v>6.0638470846380068</v>
      </c>
      <c r="AU77" s="438">
        <v>6.7281058091595876</v>
      </c>
      <c r="AV77" s="438">
        <v>7.0152927999275647</v>
      </c>
      <c r="AW77" s="438">
        <v>7.7452371959312334</v>
      </c>
      <c r="AX77" s="438">
        <v>9.3267529645197236</v>
      </c>
      <c r="AY77" s="438">
        <v>11.809254336391772</v>
      </c>
      <c r="AZ77" s="826">
        <v>14.820275436894088</v>
      </c>
      <c r="BA77" s="439">
        <v>18.824171164276045</v>
      </c>
      <c r="BB77" s="291">
        <v>0.26669298978691947</v>
      </c>
      <c r="BC77" s="291">
        <v>0.10011216562169967</v>
      </c>
      <c r="BD77" s="291">
        <v>4.4865378974032873E-2</v>
      </c>
      <c r="BE77" s="161"/>
    </row>
    <row r="78" spans="1:57">
      <c r="A78" s="161" t="s">
        <v>106</v>
      </c>
      <c r="B78" s="438">
        <v>0</v>
      </c>
      <c r="C78" s="438">
        <v>0</v>
      </c>
      <c r="D78" s="438">
        <v>0</v>
      </c>
      <c r="E78" s="438">
        <v>0</v>
      </c>
      <c r="F78" s="438">
        <v>0</v>
      </c>
      <c r="G78" s="438">
        <v>0</v>
      </c>
      <c r="H78" s="438">
        <v>0</v>
      </c>
      <c r="I78" s="438">
        <v>0</v>
      </c>
      <c r="J78" s="438">
        <v>0</v>
      </c>
      <c r="K78" s="438">
        <v>0</v>
      </c>
      <c r="L78" s="438">
        <v>0</v>
      </c>
      <c r="M78" s="438">
        <v>0</v>
      </c>
      <c r="N78" s="438">
        <v>0</v>
      </c>
      <c r="O78" s="438">
        <v>0</v>
      </c>
      <c r="P78" s="438">
        <v>0</v>
      </c>
      <c r="Q78" s="438">
        <v>0</v>
      </c>
      <c r="R78" s="438">
        <v>0</v>
      </c>
      <c r="S78" s="438">
        <v>0</v>
      </c>
      <c r="T78" s="438">
        <v>0</v>
      </c>
      <c r="U78" s="438">
        <v>0</v>
      </c>
      <c r="V78" s="438">
        <v>0</v>
      </c>
      <c r="W78" s="438">
        <v>0</v>
      </c>
      <c r="X78" s="438">
        <v>0</v>
      </c>
      <c r="Y78" s="438">
        <v>0</v>
      </c>
      <c r="Z78" s="438">
        <v>0</v>
      </c>
      <c r="AA78" s="438">
        <v>0</v>
      </c>
      <c r="AB78" s="438">
        <v>0</v>
      </c>
      <c r="AC78" s="438">
        <v>0</v>
      </c>
      <c r="AD78" s="438">
        <v>0</v>
      </c>
      <c r="AE78" s="438">
        <v>0</v>
      </c>
      <c r="AF78" s="438">
        <v>0</v>
      </c>
      <c r="AG78" s="438">
        <v>0</v>
      </c>
      <c r="AH78" s="438">
        <v>0</v>
      </c>
      <c r="AI78" s="438">
        <v>0</v>
      </c>
      <c r="AJ78" s="438">
        <v>0</v>
      </c>
      <c r="AK78" s="438">
        <v>0</v>
      </c>
      <c r="AL78" s="438">
        <v>0</v>
      </c>
      <c r="AM78" s="438">
        <v>0</v>
      </c>
      <c r="AN78" s="438">
        <v>0</v>
      </c>
      <c r="AO78" s="438">
        <v>0</v>
      </c>
      <c r="AP78" s="438">
        <v>0</v>
      </c>
      <c r="AQ78" s="438">
        <v>0</v>
      </c>
      <c r="AR78" s="438">
        <v>2.2856066662917999E-6</v>
      </c>
      <c r="AS78" s="438">
        <v>2.2856066662917999E-6</v>
      </c>
      <c r="AT78" s="438">
        <v>0.34941861504410138</v>
      </c>
      <c r="AU78" s="438">
        <v>0.30583089296703891</v>
      </c>
      <c r="AV78" s="438">
        <v>0.34790808729920242</v>
      </c>
      <c r="AW78" s="438">
        <v>0.35042367742227309</v>
      </c>
      <c r="AX78" s="438">
        <v>0.28161967687921324</v>
      </c>
      <c r="AY78" s="438">
        <v>0.25903968864551646</v>
      </c>
      <c r="AZ78" s="826">
        <v>0.27597348521152243</v>
      </c>
      <c r="BA78" s="439">
        <v>0.33637016416618404</v>
      </c>
      <c r="BB78" s="291">
        <v>0.21551938130826565</v>
      </c>
      <c r="BC78" s="291">
        <v>0</v>
      </c>
      <c r="BD78" s="291">
        <v>8.0170195857087528E-4</v>
      </c>
      <c r="BE78" s="161"/>
    </row>
    <row r="79" spans="1:57">
      <c r="A79" s="161" t="s">
        <v>167</v>
      </c>
      <c r="B79" s="438">
        <v>0.30501878082997574</v>
      </c>
      <c r="C79" s="438">
        <v>0.30750780648956749</v>
      </c>
      <c r="D79" s="438">
        <v>0.25659591799791726</v>
      </c>
      <c r="E79" s="438">
        <v>0.29302620265194257</v>
      </c>
      <c r="F79" s="438">
        <v>0.300267004570755</v>
      </c>
      <c r="G79" s="438">
        <v>0.28804815133275896</v>
      </c>
      <c r="H79" s="438">
        <v>0.28420147531338985</v>
      </c>
      <c r="I79" s="438">
        <v>0.28442775037335272</v>
      </c>
      <c r="J79" s="438">
        <v>0.28125989953387226</v>
      </c>
      <c r="K79" s="438">
        <v>0.39818122488644847</v>
      </c>
      <c r="L79" s="438">
        <v>0.40431446993281112</v>
      </c>
      <c r="M79" s="438">
        <v>0.39270298659261005</v>
      </c>
      <c r="N79" s="438">
        <v>0.37531553461651407</v>
      </c>
      <c r="O79" s="438">
        <v>0.38055558863670735</v>
      </c>
      <c r="P79" s="438">
        <v>0.35259275491076675</v>
      </c>
      <c r="Q79" s="438">
        <v>0.37383879211991417</v>
      </c>
      <c r="R79" s="438">
        <v>0.36639553356850324</v>
      </c>
      <c r="S79" s="438">
        <v>0.3731242392989787</v>
      </c>
      <c r="T79" s="438">
        <v>0.37721148143472949</v>
      </c>
      <c r="U79" s="438">
        <v>0.4116160088414032</v>
      </c>
      <c r="V79" s="438">
        <v>0.38260212137606397</v>
      </c>
      <c r="W79" s="438">
        <v>0.39908103161208197</v>
      </c>
      <c r="X79" s="438">
        <v>0.39791934127757544</v>
      </c>
      <c r="Y79" s="438">
        <v>0.40004239680071196</v>
      </c>
      <c r="Z79" s="438">
        <v>0.51158885583420832</v>
      </c>
      <c r="AA79" s="438">
        <v>0.59024683036278269</v>
      </c>
      <c r="AB79" s="438">
        <v>0.63021415148043891</v>
      </c>
      <c r="AC79" s="438">
        <v>0.62492559448088525</v>
      </c>
      <c r="AD79" s="438">
        <v>0.65262170993837798</v>
      </c>
      <c r="AE79" s="438">
        <v>0.61946003528929006</v>
      </c>
      <c r="AF79" s="438">
        <v>0.60701464235748459</v>
      </c>
      <c r="AG79" s="438">
        <v>0.59596842999446153</v>
      </c>
      <c r="AH79" s="438">
        <v>0.61795215777750157</v>
      </c>
      <c r="AI79" s="438">
        <v>0.70315582542074839</v>
      </c>
      <c r="AJ79" s="438">
        <v>0.75758206825606367</v>
      </c>
      <c r="AK79" s="438">
        <v>0.81449581790519288</v>
      </c>
      <c r="AL79" s="438">
        <v>0.7792790364132558</v>
      </c>
      <c r="AM79" s="438">
        <v>0.77720326136583973</v>
      </c>
      <c r="AN79" s="438">
        <v>0.74644376363282738</v>
      </c>
      <c r="AO79" s="438">
        <v>0.81708939820774473</v>
      </c>
      <c r="AP79" s="438">
        <v>0.94758430424040363</v>
      </c>
      <c r="AQ79" s="438">
        <v>1.0241894436862291</v>
      </c>
      <c r="AR79" s="438">
        <v>1.1410740116724623</v>
      </c>
      <c r="AS79" s="438">
        <v>1.3166405588072658</v>
      </c>
      <c r="AT79" s="438">
        <v>1.5612721272211076</v>
      </c>
      <c r="AU79" s="438">
        <v>1.8239861721715926</v>
      </c>
      <c r="AV79" s="438">
        <v>1.9576122761192363</v>
      </c>
      <c r="AW79" s="438">
        <v>2.0160956255508493</v>
      </c>
      <c r="AX79" s="438">
        <v>2.0470734203825995</v>
      </c>
      <c r="AY79" s="438">
        <v>2.281521772495116</v>
      </c>
      <c r="AZ79" s="826">
        <v>2.4484578788530875</v>
      </c>
      <c r="BA79" s="439">
        <v>2.4492647342055687</v>
      </c>
      <c r="BB79" s="291">
        <v>-2.4036046715161241E-3</v>
      </c>
      <c r="BC79" s="291">
        <v>9.9581635361822185E-2</v>
      </c>
      <c r="BD79" s="291">
        <v>5.8375579752699752E-3</v>
      </c>
      <c r="BE79" s="161"/>
    </row>
    <row r="80" spans="1:57">
      <c r="A80" s="161" t="s">
        <v>168</v>
      </c>
      <c r="B80" s="438">
        <v>0</v>
      </c>
      <c r="C80" s="438">
        <v>0</v>
      </c>
      <c r="D80" s="438">
        <v>0</v>
      </c>
      <c r="E80" s="438">
        <v>0</v>
      </c>
      <c r="F80" s="438">
        <v>0</v>
      </c>
      <c r="G80" s="438">
        <v>0</v>
      </c>
      <c r="H80" s="438">
        <v>0</v>
      </c>
      <c r="I80" s="438">
        <v>0</v>
      </c>
      <c r="J80" s="438">
        <v>0</v>
      </c>
      <c r="K80" s="438">
        <v>0</v>
      </c>
      <c r="L80" s="438">
        <v>0</v>
      </c>
      <c r="M80" s="438">
        <v>0</v>
      </c>
      <c r="N80" s="438">
        <v>0</v>
      </c>
      <c r="O80" s="438">
        <v>0</v>
      </c>
      <c r="P80" s="438">
        <v>0</v>
      </c>
      <c r="Q80" s="438">
        <v>0</v>
      </c>
      <c r="R80" s="438">
        <v>0</v>
      </c>
      <c r="S80" s="438">
        <v>0</v>
      </c>
      <c r="T80" s="438">
        <v>0</v>
      </c>
      <c r="U80" s="438">
        <v>0</v>
      </c>
      <c r="V80" s="438">
        <v>0</v>
      </c>
      <c r="W80" s="438">
        <v>0</v>
      </c>
      <c r="X80" s="438">
        <v>0</v>
      </c>
      <c r="Y80" s="438">
        <v>0</v>
      </c>
      <c r="Z80" s="438">
        <v>0</v>
      </c>
      <c r="AA80" s="438">
        <v>0</v>
      </c>
      <c r="AB80" s="438">
        <v>0</v>
      </c>
      <c r="AC80" s="438">
        <v>0</v>
      </c>
      <c r="AD80" s="438">
        <v>0</v>
      </c>
      <c r="AE80" s="438">
        <v>0</v>
      </c>
      <c r="AF80" s="438">
        <v>0</v>
      </c>
      <c r="AG80" s="438">
        <v>0</v>
      </c>
      <c r="AH80" s="438">
        <v>0</v>
      </c>
      <c r="AI80" s="438">
        <v>0</v>
      </c>
      <c r="AJ80" s="438">
        <v>0</v>
      </c>
      <c r="AK80" s="438">
        <v>0</v>
      </c>
      <c r="AL80" s="438">
        <v>0</v>
      </c>
      <c r="AM80" s="438">
        <v>0</v>
      </c>
      <c r="AN80" s="438">
        <v>0</v>
      </c>
      <c r="AO80" s="438">
        <v>0</v>
      </c>
      <c r="AP80" s="438">
        <v>0</v>
      </c>
      <c r="AQ80" s="438">
        <v>0</v>
      </c>
      <c r="AR80" s="438">
        <v>0</v>
      </c>
      <c r="AS80" s="438">
        <v>0</v>
      </c>
      <c r="AT80" s="438">
        <v>0</v>
      </c>
      <c r="AU80" s="438">
        <v>1.7055482644702832E-3</v>
      </c>
      <c r="AV80" s="438">
        <v>6.3922704439516422E-3</v>
      </c>
      <c r="AW80" s="438">
        <v>1.3562167677878489E-2</v>
      </c>
      <c r="AX80" s="438">
        <v>6.2014074308729447E-2</v>
      </c>
      <c r="AY80" s="438">
        <v>0.18730992894963044</v>
      </c>
      <c r="AZ80" s="826">
        <v>0.30005552177403527</v>
      </c>
      <c r="BA80" s="439">
        <v>0.44231150345208781</v>
      </c>
      <c r="BB80" s="291">
        <v>0.47007127037215435</v>
      </c>
      <c r="BC80" s="291">
        <v>0</v>
      </c>
      <c r="BD80" s="291">
        <v>1.0542016991756016E-3</v>
      </c>
      <c r="BE80" s="161"/>
    </row>
    <row r="81" spans="1:57">
      <c r="A81" s="161" t="s">
        <v>169</v>
      </c>
      <c r="B81" s="438">
        <v>0</v>
      </c>
      <c r="C81" s="438">
        <v>0</v>
      </c>
      <c r="D81" s="438">
        <v>0</v>
      </c>
      <c r="E81" s="438">
        <v>0</v>
      </c>
      <c r="F81" s="438">
        <v>0</v>
      </c>
      <c r="G81" s="438">
        <v>0</v>
      </c>
      <c r="H81" s="438">
        <v>0</v>
      </c>
      <c r="I81" s="438">
        <v>0</v>
      </c>
      <c r="J81" s="438">
        <v>0</v>
      </c>
      <c r="K81" s="438">
        <v>0</v>
      </c>
      <c r="L81" s="438">
        <v>0</v>
      </c>
      <c r="M81" s="438">
        <v>0</v>
      </c>
      <c r="N81" s="438">
        <v>2.2627505996289E-4</v>
      </c>
      <c r="O81" s="438">
        <v>6.7882517988867002E-4</v>
      </c>
      <c r="P81" s="438">
        <v>0.14412363669276318</v>
      </c>
      <c r="Q81" s="438">
        <v>0.46269855636511559</v>
      </c>
      <c r="R81" s="438">
        <v>0.88523102683621857</v>
      </c>
      <c r="S81" s="438">
        <v>0.88425125582657926</v>
      </c>
      <c r="T81" s="438">
        <v>1.116662895415663</v>
      </c>
      <c r="U81" s="438">
        <v>1.2124858578087474</v>
      </c>
      <c r="V81" s="438">
        <v>1.3445671358102858</v>
      </c>
      <c r="W81" s="438">
        <v>1.2610987916911749</v>
      </c>
      <c r="X81" s="438">
        <v>1.1078359053265106</v>
      </c>
      <c r="Y81" s="438">
        <v>1.1818142734307777</v>
      </c>
      <c r="Z81" s="438">
        <v>1.2901434583880111</v>
      </c>
      <c r="AA81" s="438">
        <v>1.3340634475268085</v>
      </c>
      <c r="AB81" s="438">
        <v>1.303339819885047</v>
      </c>
      <c r="AC81" s="438">
        <v>1.2890437615965917</v>
      </c>
      <c r="AD81" s="438">
        <v>1.2823573335746883</v>
      </c>
      <c r="AE81" s="438">
        <v>1.4299882336968761</v>
      </c>
      <c r="AF81" s="438">
        <v>1.3880888808435481</v>
      </c>
      <c r="AG81" s="438">
        <v>1.4795515228311475</v>
      </c>
      <c r="AH81" s="438">
        <v>1.68142281757704</v>
      </c>
      <c r="AI81" s="438">
        <v>2.0255260895144058</v>
      </c>
      <c r="AJ81" s="438">
        <v>2.3932411639588991</v>
      </c>
      <c r="AK81" s="438">
        <v>2.5607797438566222</v>
      </c>
      <c r="AL81" s="438">
        <v>2.3489681857265601</v>
      </c>
      <c r="AM81" s="438">
        <v>2.317620717744481</v>
      </c>
      <c r="AN81" s="438">
        <v>2.222574105082129</v>
      </c>
      <c r="AO81" s="438">
        <v>2.3264583427614514</v>
      </c>
      <c r="AP81" s="438">
        <v>2.2449699054170158</v>
      </c>
      <c r="AQ81" s="438">
        <v>2.3803887405530069</v>
      </c>
      <c r="AR81" s="438">
        <v>2.3247135357740776</v>
      </c>
      <c r="AS81" s="438">
        <v>2.4404828709779509</v>
      </c>
      <c r="AT81" s="438">
        <v>2.3539930759831558</v>
      </c>
      <c r="AU81" s="438">
        <v>2.2671387522250286</v>
      </c>
      <c r="AV81" s="438">
        <v>2.2960174157229165</v>
      </c>
      <c r="AW81" s="438">
        <v>2.3780305018780736</v>
      </c>
      <c r="AX81" s="438">
        <v>2.2364212336516185</v>
      </c>
      <c r="AY81" s="438">
        <v>2.4148936507218077</v>
      </c>
      <c r="AZ81" s="826">
        <v>2.7827528623794975</v>
      </c>
      <c r="BA81" s="439">
        <v>3.0904256378925057</v>
      </c>
      <c r="BB81" s="291">
        <v>0.10752984703113744</v>
      </c>
      <c r="BC81" s="291">
        <v>2.1707100217327913E-2</v>
      </c>
      <c r="BD81" s="291">
        <v>7.3656957443229334E-3</v>
      </c>
      <c r="BE81" s="161"/>
    </row>
    <row r="82" spans="1:57">
      <c r="A82" s="161" t="s">
        <v>170</v>
      </c>
      <c r="B82" s="438">
        <v>0</v>
      </c>
      <c r="C82" s="438">
        <v>0</v>
      </c>
      <c r="D82" s="438">
        <v>0</v>
      </c>
      <c r="E82" s="438">
        <v>0</v>
      </c>
      <c r="F82" s="438">
        <v>0</v>
      </c>
      <c r="G82" s="438">
        <v>0</v>
      </c>
      <c r="H82" s="438">
        <v>0</v>
      </c>
      <c r="I82" s="438">
        <v>0</v>
      </c>
      <c r="J82" s="438">
        <v>0</v>
      </c>
      <c r="K82" s="438">
        <v>0</v>
      </c>
      <c r="L82" s="438">
        <v>0</v>
      </c>
      <c r="M82" s="438">
        <v>0</v>
      </c>
      <c r="N82" s="438">
        <v>0</v>
      </c>
      <c r="O82" s="438">
        <v>0</v>
      </c>
      <c r="P82" s="438">
        <v>0</v>
      </c>
      <c r="Q82" s="438">
        <v>0</v>
      </c>
      <c r="R82" s="438">
        <v>0</v>
      </c>
      <c r="S82" s="438">
        <v>0</v>
      </c>
      <c r="T82" s="438">
        <v>0</v>
      </c>
      <c r="U82" s="438">
        <v>0</v>
      </c>
      <c r="V82" s="438">
        <v>0</v>
      </c>
      <c r="W82" s="438">
        <v>1.9233380096845651E-2</v>
      </c>
      <c r="X82" s="438">
        <v>1.9233380096845651E-2</v>
      </c>
      <c r="Y82" s="438">
        <v>1.9233380096845651E-2</v>
      </c>
      <c r="Z82" s="438">
        <v>1.9233380096845651E-2</v>
      </c>
      <c r="AA82" s="438">
        <v>1.9233380096845651E-2</v>
      </c>
      <c r="AB82" s="438">
        <v>5.543738969090805E-2</v>
      </c>
      <c r="AC82" s="438">
        <v>5.543738969090805E-2</v>
      </c>
      <c r="AD82" s="438">
        <v>5.543738969090805E-2</v>
      </c>
      <c r="AE82" s="438">
        <v>5.543738969090805E-2</v>
      </c>
      <c r="AF82" s="438">
        <v>5.543738969090805E-2</v>
      </c>
      <c r="AG82" s="438">
        <v>5.543738969090805E-2</v>
      </c>
      <c r="AH82" s="438">
        <v>5.543738969090805E-2</v>
      </c>
      <c r="AI82" s="438">
        <v>5.543738969090805E-2</v>
      </c>
      <c r="AJ82" s="438">
        <v>5.543738969090805E-2</v>
      </c>
      <c r="AK82" s="438">
        <v>5.543738969090805E-2</v>
      </c>
      <c r="AL82" s="438">
        <v>0.10702810336244697</v>
      </c>
      <c r="AM82" s="438">
        <v>0.10702810336244697</v>
      </c>
      <c r="AN82" s="438">
        <v>0.11200615468163055</v>
      </c>
      <c r="AO82" s="438">
        <v>0.10838575372222431</v>
      </c>
      <c r="AP82" s="438">
        <v>0.10815947866226142</v>
      </c>
      <c r="AQ82" s="438">
        <v>0.10793320360229854</v>
      </c>
      <c r="AR82" s="438">
        <v>0.11019595420192743</v>
      </c>
      <c r="AS82" s="438">
        <v>0.11856813142055436</v>
      </c>
      <c r="AT82" s="438">
        <v>0.12067523945798025</v>
      </c>
      <c r="AU82" s="438">
        <v>0.13356321804548074</v>
      </c>
      <c r="AV82" s="438">
        <v>0.13769840368339539</v>
      </c>
      <c r="AW82" s="438">
        <v>0.1434819334941389</v>
      </c>
      <c r="AX82" s="438">
        <v>0.16731241584626808</v>
      </c>
      <c r="AY82" s="438">
        <v>0.18385919118129085</v>
      </c>
      <c r="AZ82" s="826">
        <v>0.19766674898639339</v>
      </c>
      <c r="BA82" s="439">
        <v>0.22752459541609699</v>
      </c>
      <c r="BB82" s="291">
        <v>0.14790648745719048</v>
      </c>
      <c r="BC82" s="291">
        <v>6.215256793412971E-2</v>
      </c>
      <c r="BD82" s="291">
        <v>5.4228030069281832E-4</v>
      </c>
      <c r="BE82" s="161"/>
    </row>
    <row r="83" spans="1:57">
      <c r="A83" s="161" t="s">
        <v>171</v>
      </c>
      <c r="B83" s="438">
        <v>0</v>
      </c>
      <c r="C83" s="438">
        <v>0</v>
      </c>
      <c r="D83" s="438">
        <v>0</v>
      </c>
      <c r="E83" s="438">
        <v>0</v>
      </c>
      <c r="F83" s="438">
        <v>0</v>
      </c>
      <c r="G83" s="438">
        <v>0</v>
      </c>
      <c r="H83" s="438">
        <v>0</v>
      </c>
      <c r="I83" s="438">
        <v>0</v>
      </c>
      <c r="J83" s="438">
        <v>0</v>
      </c>
      <c r="K83" s="438">
        <v>0</v>
      </c>
      <c r="L83" s="438">
        <v>0</v>
      </c>
      <c r="M83" s="438">
        <v>0</v>
      </c>
      <c r="N83" s="438">
        <v>0</v>
      </c>
      <c r="O83" s="438">
        <v>0</v>
      </c>
      <c r="P83" s="438">
        <v>0</v>
      </c>
      <c r="Q83" s="438">
        <v>0</v>
      </c>
      <c r="R83" s="438">
        <v>0</v>
      </c>
      <c r="S83" s="438">
        <v>0</v>
      </c>
      <c r="T83" s="438">
        <v>0</v>
      </c>
      <c r="U83" s="438">
        <v>0</v>
      </c>
      <c r="V83" s="438">
        <v>0</v>
      </c>
      <c r="W83" s="438">
        <v>0</v>
      </c>
      <c r="X83" s="438">
        <v>0</v>
      </c>
      <c r="Y83" s="438">
        <v>0</v>
      </c>
      <c r="Z83" s="438">
        <v>0</v>
      </c>
      <c r="AA83" s="438">
        <v>0</v>
      </c>
      <c r="AB83" s="438">
        <v>4.5712133325835998E-4</v>
      </c>
      <c r="AC83" s="438">
        <v>4.5712133325835998E-4</v>
      </c>
      <c r="AD83" s="438">
        <v>4.5712133325835998E-4</v>
      </c>
      <c r="AE83" s="438">
        <v>1.554212533078424E-3</v>
      </c>
      <c r="AF83" s="438">
        <v>5.7471579623907761E-2</v>
      </c>
      <c r="AG83" s="438">
        <v>9.2091663798229931E-2</v>
      </c>
      <c r="AH83" s="438">
        <v>1.8997962610217582E-2</v>
      </c>
      <c r="AI83" s="438">
        <v>1.4861014544229388E-2</v>
      </c>
      <c r="AJ83" s="438">
        <v>2.4291427649349408E-2</v>
      </c>
      <c r="AK83" s="438">
        <v>2.2675503736281088E-2</v>
      </c>
      <c r="AL83" s="438">
        <v>2.4026297276059556E-2</v>
      </c>
      <c r="AM83" s="438">
        <v>4.5303009732570093E-2</v>
      </c>
      <c r="AN83" s="438">
        <v>4.9853652605157076E-2</v>
      </c>
      <c r="AO83" s="438">
        <v>7.9237728650947789E-2</v>
      </c>
      <c r="AP83" s="438">
        <v>9.1424340181924774E-2</v>
      </c>
      <c r="AQ83" s="438">
        <v>0.11454228831968094</v>
      </c>
      <c r="AR83" s="438">
        <v>0.18799480562972273</v>
      </c>
      <c r="AS83" s="438">
        <v>0.31077178463139671</v>
      </c>
      <c r="AT83" s="438">
        <v>0.40517004729148587</v>
      </c>
      <c r="AU83" s="438">
        <v>1.0132727607820029</v>
      </c>
      <c r="AV83" s="438">
        <v>1.7179678356790449</v>
      </c>
      <c r="AW83" s="438">
        <v>1.950008794406473</v>
      </c>
      <c r="AX83" s="438">
        <v>2.2988772231524548</v>
      </c>
      <c r="AY83" s="438">
        <v>3.3252682178576141</v>
      </c>
      <c r="AZ83" s="826">
        <v>3.9186198588043464</v>
      </c>
      <c r="BA83" s="439">
        <v>4.307145766393611</v>
      </c>
      <c r="BB83" s="291">
        <v>9.6145521467485562E-2</v>
      </c>
      <c r="BC83" s="291">
        <v>0.45615340485062461</v>
      </c>
      <c r="BD83" s="291">
        <v>1.0265616765766507E-2</v>
      </c>
      <c r="BE83" s="161"/>
    </row>
    <row r="84" spans="1:57">
      <c r="A84" s="161" t="s">
        <v>172</v>
      </c>
      <c r="B84" s="438">
        <v>0</v>
      </c>
      <c r="C84" s="438">
        <v>0</v>
      </c>
      <c r="D84" s="438">
        <v>0</v>
      </c>
      <c r="E84" s="438">
        <v>0</v>
      </c>
      <c r="F84" s="438">
        <v>0</v>
      </c>
      <c r="G84" s="438">
        <v>0</v>
      </c>
      <c r="H84" s="438">
        <v>0</v>
      </c>
      <c r="I84" s="438">
        <v>0</v>
      </c>
      <c r="J84" s="438">
        <v>0</v>
      </c>
      <c r="K84" s="438">
        <v>0</v>
      </c>
      <c r="L84" s="438">
        <v>0</v>
      </c>
      <c r="M84" s="438">
        <v>0</v>
      </c>
      <c r="N84" s="438">
        <v>0</v>
      </c>
      <c r="O84" s="438">
        <v>0</v>
      </c>
      <c r="P84" s="438">
        <v>0</v>
      </c>
      <c r="Q84" s="438">
        <v>0</v>
      </c>
      <c r="R84" s="438">
        <v>0</v>
      </c>
      <c r="S84" s="438">
        <v>1.8740100466126549E-3</v>
      </c>
      <c r="T84" s="438">
        <v>1.028420147531335E-3</v>
      </c>
      <c r="U84" s="438">
        <v>7.9332036022989228E-4</v>
      </c>
      <c r="V84" s="438">
        <v>6.6886907725030283E-4</v>
      </c>
      <c r="W84" s="438">
        <v>1.0254785717518176E-3</v>
      </c>
      <c r="X84" s="438">
        <v>6.3967959451509003E-4</v>
      </c>
      <c r="Y84" s="438">
        <v>7.0235778612481056E-4</v>
      </c>
      <c r="Z84" s="438">
        <v>7.3267864415983784E-4</v>
      </c>
      <c r="AA84" s="438">
        <v>2.2692390309561772E-2</v>
      </c>
      <c r="AB84" s="438">
        <v>3.0331448374293163E-2</v>
      </c>
      <c r="AC84" s="438">
        <v>4.5312465193493613E-2</v>
      </c>
      <c r="AD84" s="438">
        <v>5.3313063285740286E-2</v>
      </c>
      <c r="AE84" s="438">
        <v>5.9379660058515547E-2</v>
      </c>
      <c r="AF84" s="438">
        <v>7.9591619734497965E-2</v>
      </c>
      <c r="AG84" s="438">
        <v>9.0531564082586585E-2</v>
      </c>
      <c r="AH84" s="438">
        <v>0.10357808752319278</v>
      </c>
      <c r="AI84" s="438">
        <v>0.13173145675883552</v>
      </c>
      <c r="AJ84" s="438">
        <v>0.16340985201611014</v>
      </c>
      <c r="AK84" s="438">
        <v>0.23750373353848847</v>
      </c>
      <c r="AL84" s="438">
        <v>0.28571921527809091</v>
      </c>
      <c r="AM84" s="438">
        <v>0.31435624745440438</v>
      </c>
      <c r="AN84" s="438">
        <v>0.37839084491107239</v>
      </c>
      <c r="AO84" s="438">
        <v>0.42717914196497098</v>
      </c>
      <c r="AP84" s="438">
        <v>0.44071276643888135</v>
      </c>
      <c r="AQ84" s="438">
        <v>0.4943486672398949</v>
      </c>
      <c r="AR84" s="438">
        <v>0.60330621803864537</v>
      </c>
      <c r="AS84" s="438">
        <v>0.60177987962166579</v>
      </c>
      <c r="AT84" s="438">
        <v>0.63692322487215214</v>
      </c>
      <c r="AU84" s="438">
        <v>0.72680081006471187</v>
      </c>
      <c r="AV84" s="438">
        <v>0.79964519957459967</v>
      </c>
      <c r="AW84" s="438">
        <v>0.7898032069964217</v>
      </c>
      <c r="AX84" s="438">
        <v>0.88077585124677205</v>
      </c>
      <c r="AY84" s="438">
        <v>0.92748225256821826</v>
      </c>
      <c r="AZ84" s="826">
        <v>1.025657478843278</v>
      </c>
      <c r="BA84" s="439">
        <v>1.0466602932524736</v>
      </c>
      <c r="BB84" s="291">
        <v>1.7689225892901783E-2</v>
      </c>
      <c r="BC84" s="291">
        <v>8.8139741291674456E-2</v>
      </c>
      <c r="BD84" s="291">
        <v>2.4946017704599735E-3</v>
      </c>
      <c r="BE84" s="161"/>
    </row>
    <row r="85" spans="1:57">
      <c r="A85" s="161" t="s">
        <v>102</v>
      </c>
      <c r="B85" s="438">
        <v>0</v>
      </c>
      <c r="C85" s="438">
        <v>0</v>
      </c>
      <c r="D85" s="438">
        <v>0</v>
      </c>
      <c r="E85" s="438">
        <v>0</v>
      </c>
      <c r="F85" s="438">
        <v>0</v>
      </c>
      <c r="G85" s="438">
        <v>0</v>
      </c>
      <c r="H85" s="438">
        <v>0</v>
      </c>
      <c r="I85" s="438">
        <v>0</v>
      </c>
      <c r="J85" s="438">
        <v>0</v>
      </c>
      <c r="K85" s="438">
        <v>0</v>
      </c>
      <c r="L85" s="438">
        <v>0</v>
      </c>
      <c r="M85" s="438">
        <v>0</v>
      </c>
      <c r="N85" s="438">
        <v>0</v>
      </c>
      <c r="O85" s="438">
        <v>0</v>
      </c>
      <c r="P85" s="438">
        <v>0</v>
      </c>
      <c r="Q85" s="438">
        <v>0</v>
      </c>
      <c r="R85" s="438">
        <v>0</v>
      </c>
      <c r="S85" s="438">
        <v>0</v>
      </c>
      <c r="T85" s="438">
        <v>0</v>
      </c>
      <c r="U85" s="438">
        <v>0</v>
      </c>
      <c r="V85" s="438">
        <v>0</v>
      </c>
      <c r="W85" s="438">
        <v>0</v>
      </c>
      <c r="X85" s="438">
        <v>1.1132732950174188E-3</v>
      </c>
      <c r="Y85" s="438">
        <v>6.8312440602796495E-3</v>
      </c>
      <c r="Z85" s="438">
        <v>4.8807530433995373E-3</v>
      </c>
      <c r="AA85" s="438">
        <v>5.6589129746119141E-3</v>
      </c>
      <c r="AB85" s="438">
        <v>6.7129022039190576E-3</v>
      </c>
      <c r="AC85" s="438">
        <v>4.7203240258858479E-3</v>
      </c>
      <c r="AD85" s="438">
        <v>6.6590487396478897E-3</v>
      </c>
      <c r="AE85" s="438">
        <v>1.1486523057428564E-2</v>
      </c>
      <c r="AF85" s="438">
        <v>3.2300552111146179E-2</v>
      </c>
      <c r="AG85" s="438">
        <v>4.6866273702312347E-2</v>
      </c>
      <c r="AH85" s="438">
        <v>6.1886288862741334E-2</v>
      </c>
      <c r="AI85" s="438">
        <v>7.0034641580304716E-2</v>
      </c>
      <c r="AJ85" s="438">
        <v>0.10124299384531789</v>
      </c>
      <c r="AK85" s="438">
        <v>0.11922376137032126</v>
      </c>
      <c r="AL85" s="438">
        <v>0.14053668801194663</v>
      </c>
      <c r="AM85" s="438">
        <v>0.17024984545413341</v>
      </c>
      <c r="AN85" s="438">
        <v>0.27865622301669801</v>
      </c>
      <c r="AO85" s="438">
        <v>0.4167800821378449</v>
      </c>
      <c r="AP85" s="438">
        <v>0.42002716183192096</v>
      </c>
      <c r="AQ85" s="438">
        <v>0.45808865366567691</v>
      </c>
      <c r="AR85" s="438">
        <v>0.55591187831155597</v>
      </c>
      <c r="AS85" s="438">
        <v>0.49277583287963822</v>
      </c>
      <c r="AT85" s="438">
        <v>0.51981989093541903</v>
      </c>
      <c r="AU85" s="438">
        <v>0.77594594062542122</v>
      </c>
      <c r="AV85" s="438">
        <v>0.92244744965379555</v>
      </c>
      <c r="AW85" s="438">
        <v>1.1791623172828842</v>
      </c>
      <c r="AX85" s="438">
        <v>1.6368535296012972</v>
      </c>
      <c r="AY85" s="438">
        <v>2.0467722185206059</v>
      </c>
      <c r="AZ85" s="826">
        <v>2.259254714744074</v>
      </c>
      <c r="BA85" s="439">
        <v>2.8171603130560592</v>
      </c>
      <c r="BB85" s="291">
        <v>0.24353537270321568</v>
      </c>
      <c r="BC85" s="291">
        <v>0.18322893684485986</v>
      </c>
      <c r="BD85" s="291">
        <v>6.7143973550203373E-3</v>
      </c>
      <c r="BE85" s="161"/>
    </row>
    <row r="86" spans="1:57">
      <c r="A86" s="161" t="s">
        <v>7</v>
      </c>
      <c r="B86" s="438">
        <v>0</v>
      </c>
      <c r="C86" s="438">
        <v>0</v>
      </c>
      <c r="D86" s="438">
        <v>0</v>
      </c>
      <c r="E86" s="438">
        <v>0</v>
      </c>
      <c r="F86" s="438">
        <v>0</v>
      </c>
      <c r="G86" s="438">
        <v>0</v>
      </c>
      <c r="H86" s="438">
        <v>0</v>
      </c>
      <c r="I86" s="438">
        <v>0</v>
      </c>
      <c r="J86" s="438">
        <v>0</v>
      </c>
      <c r="K86" s="438">
        <v>0</v>
      </c>
      <c r="L86" s="438">
        <v>0</v>
      </c>
      <c r="M86" s="438">
        <v>0</v>
      </c>
      <c r="N86" s="438">
        <v>0</v>
      </c>
      <c r="O86" s="438">
        <v>0</v>
      </c>
      <c r="P86" s="438">
        <v>0</v>
      </c>
      <c r="Q86" s="438">
        <v>0</v>
      </c>
      <c r="R86" s="438">
        <v>0</v>
      </c>
      <c r="S86" s="438">
        <v>0</v>
      </c>
      <c r="T86" s="438">
        <v>0</v>
      </c>
      <c r="U86" s="438">
        <v>0</v>
      </c>
      <c r="V86" s="438">
        <v>0</v>
      </c>
      <c r="W86" s="438">
        <v>0</v>
      </c>
      <c r="X86" s="438">
        <v>0</v>
      </c>
      <c r="Y86" s="438">
        <v>0</v>
      </c>
      <c r="Z86" s="438">
        <v>0</v>
      </c>
      <c r="AA86" s="438">
        <v>0</v>
      </c>
      <c r="AB86" s="438">
        <v>0</v>
      </c>
      <c r="AC86" s="438">
        <v>0</v>
      </c>
      <c r="AD86" s="438">
        <v>0</v>
      </c>
      <c r="AE86" s="438">
        <v>0</v>
      </c>
      <c r="AF86" s="438">
        <v>0</v>
      </c>
      <c r="AG86" s="438">
        <v>0</v>
      </c>
      <c r="AH86" s="438">
        <v>0</v>
      </c>
      <c r="AI86" s="438">
        <v>0</v>
      </c>
      <c r="AJ86" s="438">
        <v>0</v>
      </c>
      <c r="AK86" s="438">
        <v>0</v>
      </c>
      <c r="AL86" s="438">
        <v>0</v>
      </c>
      <c r="AM86" s="438">
        <v>0</v>
      </c>
      <c r="AN86" s="438">
        <v>0</v>
      </c>
      <c r="AO86" s="438">
        <v>0</v>
      </c>
      <c r="AP86" s="438">
        <v>1.1313752998144499E-2</v>
      </c>
      <c r="AQ86" s="438">
        <v>1.470787889758785E-2</v>
      </c>
      <c r="AR86" s="438">
        <v>1.7875729737068309E-2</v>
      </c>
      <c r="AS86" s="438">
        <v>1.2671403357921841E-2</v>
      </c>
      <c r="AT86" s="438">
        <v>1.629180431732808E-2</v>
      </c>
      <c r="AU86" s="438">
        <v>2.375888129610345E-2</v>
      </c>
      <c r="AV86" s="438">
        <v>3.2357333574693267E-2</v>
      </c>
      <c r="AW86" s="438">
        <v>3.2583608634656161E-2</v>
      </c>
      <c r="AX86" s="438">
        <v>3.2809883694619055E-2</v>
      </c>
      <c r="AY86" s="438">
        <v>3.3624473910485453E-2</v>
      </c>
      <c r="AZ86" s="826">
        <v>4.9441527535966874E-2</v>
      </c>
      <c r="BA86" s="439">
        <v>6.966363665509967E-2</v>
      </c>
      <c r="BB86" s="291">
        <v>0.40516084984412859</v>
      </c>
      <c r="BC86" s="291">
        <v>0.15890682022698099</v>
      </c>
      <c r="BD86" s="291">
        <v>1.6603575434820888E-4</v>
      </c>
      <c r="BE86" s="161"/>
    </row>
    <row r="87" spans="1:57">
      <c r="A87" s="161" t="s">
        <v>55</v>
      </c>
      <c r="B87" s="438">
        <v>0</v>
      </c>
      <c r="C87" s="438">
        <v>0</v>
      </c>
      <c r="D87" s="438">
        <v>0</v>
      </c>
      <c r="E87" s="438">
        <v>0</v>
      </c>
      <c r="F87" s="438">
        <v>0</v>
      </c>
      <c r="G87" s="438">
        <v>0</v>
      </c>
      <c r="H87" s="438">
        <v>0</v>
      </c>
      <c r="I87" s="438">
        <v>0</v>
      </c>
      <c r="J87" s="438">
        <v>0</v>
      </c>
      <c r="K87" s="438">
        <v>0</v>
      </c>
      <c r="L87" s="438">
        <v>0</v>
      </c>
      <c r="M87" s="438">
        <v>0</v>
      </c>
      <c r="N87" s="438">
        <v>0</v>
      </c>
      <c r="O87" s="438">
        <v>0</v>
      </c>
      <c r="P87" s="438">
        <v>0</v>
      </c>
      <c r="Q87" s="438">
        <v>0</v>
      </c>
      <c r="R87" s="438">
        <v>0</v>
      </c>
      <c r="S87" s="438">
        <v>0</v>
      </c>
      <c r="T87" s="438">
        <v>0</v>
      </c>
      <c r="U87" s="438">
        <v>2.3818427364515001E-4</v>
      </c>
      <c r="V87" s="438">
        <v>0</v>
      </c>
      <c r="W87" s="438">
        <v>0</v>
      </c>
      <c r="X87" s="438">
        <v>0</v>
      </c>
      <c r="Y87" s="438">
        <v>0</v>
      </c>
      <c r="Z87" s="438">
        <v>0</v>
      </c>
      <c r="AA87" s="438">
        <v>0</v>
      </c>
      <c r="AB87" s="438">
        <v>0</v>
      </c>
      <c r="AC87" s="438">
        <v>2.2856066662918003E-5</v>
      </c>
      <c r="AD87" s="438">
        <v>2.2856066662918003E-5</v>
      </c>
      <c r="AE87" s="438">
        <v>2.2856066662918003E-5</v>
      </c>
      <c r="AF87" s="438">
        <v>2.2856066662918003E-5</v>
      </c>
      <c r="AG87" s="438">
        <v>3.9399649296512952E-4</v>
      </c>
      <c r="AH87" s="438">
        <v>1.1359239039258901E-3</v>
      </c>
      <c r="AI87" s="438">
        <v>1.395487419335221E-3</v>
      </c>
      <c r="AJ87" s="438">
        <v>2.1781411732384624E-3</v>
      </c>
      <c r="AK87" s="438">
        <v>2.6125852154161317E-3</v>
      </c>
      <c r="AL87" s="438">
        <v>7.1885265822522783E-3</v>
      </c>
      <c r="AM87" s="438">
        <v>8.8523972585620898E-3</v>
      </c>
      <c r="AN87" s="438">
        <v>2.1950829700497651E-2</v>
      </c>
      <c r="AO87" s="438">
        <v>2.515148659308435E-2</v>
      </c>
      <c r="AP87" s="438">
        <v>4.647242397410984E-2</v>
      </c>
      <c r="AQ87" s="438">
        <v>7.13351511155743E-2</v>
      </c>
      <c r="AR87" s="438">
        <v>0.11627767714123584</v>
      </c>
      <c r="AS87" s="438">
        <v>0.12274780804137367</v>
      </c>
      <c r="AT87" s="438">
        <v>0.13213862353370279</v>
      </c>
      <c r="AU87" s="438">
        <v>0.15319171160315589</v>
      </c>
      <c r="AV87" s="438">
        <v>0.16713702401815983</v>
      </c>
      <c r="AW87" s="438">
        <v>0.18221916154770915</v>
      </c>
      <c r="AX87" s="438">
        <v>0.22846650261596732</v>
      </c>
      <c r="AY87" s="438">
        <v>0.27200443762976989</v>
      </c>
      <c r="AZ87" s="826">
        <v>0.30793361130402425</v>
      </c>
      <c r="BA87" s="439">
        <v>0.31281280786580884</v>
      </c>
      <c r="BB87" s="291">
        <v>1.3069429939231769E-2</v>
      </c>
      <c r="BC87" s="291">
        <v>0.2081647960943287</v>
      </c>
      <c r="BD87" s="291">
        <v>7.4555554400530723E-4</v>
      </c>
      <c r="BE87" s="161"/>
    </row>
    <row r="88" spans="1:57">
      <c r="A88" s="292" t="s">
        <v>86</v>
      </c>
      <c r="B88" s="440">
        <v>0.37199619857899119</v>
      </c>
      <c r="C88" s="440">
        <v>0.37176992351902827</v>
      </c>
      <c r="D88" s="440">
        <v>0.32221568538715534</v>
      </c>
      <c r="E88" s="440">
        <v>0.35683576956147756</v>
      </c>
      <c r="F88" s="440">
        <v>0.36385029642032707</v>
      </c>
      <c r="G88" s="440">
        <v>0.40202380413630651</v>
      </c>
      <c r="H88" s="440">
        <v>0.39702470923654642</v>
      </c>
      <c r="I88" s="440">
        <v>0.40403471059419671</v>
      </c>
      <c r="J88" s="440">
        <v>0.41521428248178321</v>
      </c>
      <c r="K88" s="440">
        <v>0.56484344147693522</v>
      </c>
      <c r="L88" s="440">
        <v>0.60060966837603791</v>
      </c>
      <c r="M88" s="440">
        <v>0.58538819272918896</v>
      </c>
      <c r="N88" s="440">
        <v>0.59339355425718843</v>
      </c>
      <c r="O88" s="440">
        <v>0.66015100882949262</v>
      </c>
      <c r="P88" s="440">
        <v>0.84014129091112688</v>
      </c>
      <c r="Q88" s="440">
        <v>1.170618898016639</v>
      </c>
      <c r="R88" s="440">
        <v>1.6002093997041729</v>
      </c>
      <c r="S88" s="440">
        <v>3.6095158309177373</v>
      </c>
      <c r="T88" s="440">
        <v>4.0882939813215771</v>
      </c>
      <c r="U88" s="440">
        <v>4.4671533287443035</v>
      </c>
      <c r="V88" s="440">
        <v>4.7045949258291397</v>
      </c>
      <c r="W88" s="440">
        <v>4.9078810949690812</v>
      </c>
      <c r="X88" s="440">
        <v>4.9802574414721548</v>
      </c>
      <c r="Y88" s="440">
        <v>5.3913889596825308</v>
      </c>
      <c r="Z88" s="440">
        <v>5.8671681199876922</v>
      </c>
      <c r="AA88" s="440">
        <v>4.9962418695736073</v>
      </c>
      <c r="AB88" s="440">
        <v>5.1294825860164028</v>
      </c>
      <c r="AC88" s="440">
        <v>5.2072532114239287</v>
      </c>
      <c r="AD88" s="440">
        <v>5.2286525370701105</v>
      </c>
      <c r="AE88" s="440">
        <v>6.0800419249789384</v>
      </c>
      <c r="AF88" s="440">
        <v>7.2213346512526497</v>
      </c>
      <c r="AG88" s="440">
        <v>7.317336030113311</v>
      </c>
      <c r="AH88" s="440">
        <v>8.2531792550106804</v>
      </c>
      <c r="AI88" s="440">
        <v>9.0049108927745447</v>
      </c>
      <c r="AJ88" s="440">
        <v>9.8344106094542312</v>
      </c>
      <c r="AK88" s="440">
        <v>10.359873474894755</v>
      </c>
      <c r="AL88" s="440">
        <v>10.804252654319619</v>
      </c>
      <c r="AM88" s="440">
        <v>11.394595102081173</v>
      </c>
      <c r="AN88" s="440">
        <v>12.264337984981331</v>
      </c>
      <c r="AO88" s="440">
        <v>14.058649871184853</v>
      </c>
      <c r="AP88" s="440">
        <v>16.644607161079119</v>
      </c>
      <c r="AQ88" s="440">
        <v>19.170369980811845</v>
      </c>
      <c r="AR88" s="440">
        <v>21.955326369256699</v>
      </c>
      <c r="AS88" s="440">
        <v>26.171276565465256</v>
      </c>
      <c r="AT88" s="440">
        <v>33.338645624031237</v>
      </c>
      <c r="AU88" s="440">
        <v>41.089409014614347</v>
      </c>
      <c r="AV88" s="440">
        <v>51.709020416671891</v>
      </c>
      <c r="AW88" s="440">
        <v>61.81686075730196</v>
      </c>
      <c r="AX88" s="440">
        <v>79.02954521725961</v>
      </c>
      <c r="AY88" s="440">
        <v>92.97449893661107</v>
      </c>
      <c r="AZ88" s="440">
        <v>112.70611252301116</v>
      </c>
      <c r="BA88" s="440">
        <v>144.50283178696299</v>
      </c>
      <c r="BB88" s="441">
        <v>0.27861756634759516</v>
      </c>
      <c r="BC88" s="441">
        <v>0.2107860038752376</v>
      </c>
      <c r="BD88" s="441">
        <v>0.34440689336944591</v>
      </c>
      <c r="BE88" s="260"/>
    </row>
    <row r="89" spans="1:57">
      <c r="A89" s="161"/>
      <c r="B89" s="438"/>
      <c r="C89" s="438"/>
      <c r="D89" s="438"/>
      <c r="E89" s="438"/>
      <c r="F89" s="438"/>
      <c r="G89" s="438"/>
      <c r="H89" s="438"/>
      <c r="I89" s="438"/>
      <c r="J89" s="438"/>
      <c r="K89" s="438"/>
      <c r="L89" s="43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438"/>
      <c r="AJ89" s="438"/>
      <c r="AK89" s="438"/>
      <c r="AL89" s="438"/>
      <c r="AM89" s="438"/>
      <c r="AN89" s="438"/>
      <c r="AO89" s="438"/>
      <c r="AP89" s="438"/>
      <c r="AQ89" s="438"/>
      <c r="AR89" s="438"/>
      <c r="AS89" s="438"/>
      <c r="AT89" s="438"/>
      <c r="AU89" s="438"/>
      <c r="AV89" s="438"/>
      <c r="AW89" s="438"/>
      <c r="AX89" s="438"/>
      <c r="AY89" s="438"/>
      <c r="AZ89" s="826"/>
      <c r="BA89" s="439"/>
      <c r="BB89" s="291"/>
      <c r="BC89" s="291"/>
      <c r="BD89" s="291"/>
      <c r="BE89" s="161"/>
    </row>
    <row r="90" spans="1:57">
      <c r="A90" s="634" t="s">
        <v>343</v>
      </c>
      <c r="B90" s="635">
        <v>1.1359008010137077</v>
      </c>
      <c r="C90" s="635">
        <v>1.3949857446712168</v>
      </c>
      <c r="D90" s="635">
        <v>1.4538172602615682</v>
      </c>
      <c r="E90" s="635">
        <v>1.6391365343711755</v>
      </c>
      <c r="F90" s="635">
        <v>1.7909453772005175</v>
      </c>
      <c r="G90" s="635">
        <v>2.3433351385441603</v>
      </c>
      <c r="H90" s="635">
        <v>2.7560855882350213</v>
      </c>
      <c r="I90" s="635">
        <v>2.9647741533116583</v>
      </c>
      <c r="J90" s="635">
        <v>3.2781480488877524</v>
      </c>
      <c r="K90" s="635">
        <v>3.7121738721379143</v>
      </c>
      <c r="L90" s="635">
        <v>4.1619501212901708</v>
      </c>
      <c r="M90" s="635">
        <v>4.5298661394580071</v>
      </c>
      <c r="N90" s="635">
        <v>4.8330429382894433</v>
      </c>
      <c r="O90" s="635">
        <v>4.9408234608617683</v>
      </c>
      <c r="P90" s="635">
        <v>5.6709591828334158</v>
      </c>
      <c r="Q90" s="635">
        <v>6.4781724810858385</v>
      </c>
      <c r="R90" s="635">
        <v>7.2930917220017166</v>
      </c>
      <c r="S90" s="635">
        <v>9.1648794081351248</v>
      </c>
      <c r="T90" s="635">
        <v>10.203053043887026</v>
      </c>
      <c r="U90" s="635">
        <v>11.200639132517837</v>
      </c>
      <c r="V90" s="635">
        <v>11.898090243754258</v>
      </c>
      <c r="W90" s="635">
        <v>13.380312584094927</v>
      </c>
      <c r="X90" s="635">
        <v>14.051509477678415</v>
      </c>
      <c r="Y90" s="635">
        <v>14.664538380529674</v>
      </c>
      <c r="Z90" s="635">
        <v>24.263103531278308</v>
      </c>
      <c r="AA90" s="635">
        <v>27.256881108924411</v>
      </c>
      <c r="AB90" s="635">
        <v>28.58515556089371</v>
      </c>
      <c r="AC90" s="635">
        <v>30.69380746191651</v>
      </c>
      <c r="AD90" s="635">
        <v>31.923732958458761</v>
      </c>
      <c r="AE90" s="635">
        <v>33.494704822578662</v>
      </c>
      <c r="AF90" s="635">
        <v>35.072197568893337</v>
      </c>
      <c r="AG90" s="635">
        <v>36.492163185339223</v>
      </c>
      <c r="AH90" s="635">
        <v>39.415246735591495</v>
      </c>
      <c r="AI90" s="635">
        <v>41.996229159948996</v>
      </c>
      <c r="AJ90" s="635">
        <v>45.335555334888198</v>
      </c>
      <c r="AK90" s="635">
        <v>49.002063216300776</v>
      </c>
      <c r="AL90" s="635">
        <v>52.184586181923613</v>
      </c>
      <c r="AM90" s="635">
        <v>58.695784142983619</v>
      </c>
      <c r="AN90" s="635">
        <v>63.927319808628454</v>
      </c>
      <c r="AO90" s="635">
        <v>73.045302629468338</v>
      </c>
      <c r="AP90" s="635">
        <v>82.270247543539426</v>
      </c>
      <c r="AQ90" s="635">
        <v>93.190224432643632</v>
      </c>
      <c r="AR90" s="635">
        <v>107.18182588876334</v>
      </c>
      <c r="AS90" s="635">
        <v>123.35569554745577</v>
      </c>
      <c r="AT90" s="635">
        <v>143.86282743122078</v>
      </c>
      <c r="AU90" s="635">
        <v>170.09778791940769</v>
      </c>
      <c r="AV90" s="635">
        <v>203.6002831547992</v>
      </c>
      <c r="AW90" s="635">
        <v>238.52509870156064</v>
      </c>
      <c r="AX90" s="635">
        <v>280.7427104863192</v>
      </c>
      <c r="AY90" s="635">
        <v>317.2705990629583</v>
      </c>
      <c r="AZ90" s="635">
        <v>366.70974583846885</v>
      </c>
      <c r="BA90" s="635">
        <v>419.57009156595058</v>
      </c>
      <c r="BB90" s="636">
        <v>0.14102155708690201</v>
      </c>
      <c r="BC90" s="636">
        <v>0.16120250704413563</v>
      </c>
      <c r="BD90" s="636">
        <v>1</v>
      </c>
      <c r="BE90" s="260"/>
    </row>
    <row r="91" spans="1:57">
      <c r="A91" s="161" t="s">
        <v>390</v>
      </c>
      <c r="B91" s="442">
        <v>1.1359008010137079</v>
      </c>
      <c r="C91" s="442">
        <v>1.3949857446712166</v>
      </c>
      <c r="D91" s="442">
        <v>1.4538172602615684</v>
      </c>
      <c r="E91" s="442">
        <v>1.6391365343711755</v>
      </c>
      <c r="F91" s="442">
        <v>1.7909453772005177</v>
      </c>
      <c r="G91" s="442">
        <v>2.21415693800658</v>
      </c>
      <c r="H91" s="442">
        <v>2.2466575350071256</v>
      </c>
      <c r="I91" s="442">
        <v>2.4551046672208328</v>
      </c>
      <c r="J91" s="442">
        <v>2.7363397215268517</v>
      </c>
      <c r="K91" s="442">
        <v>3.1425196656845529</v>
      </c>
      <c r="L91" s="442">
        <v>3.4833067663269364</v>
      </c>
      <c r="M91" s="442">
        <v>3.7437353297303981</v>
      </c>
      <c r="N91" s="442">
        <v>3.9744386723013116</v>
      </c>
      <c r="O91" s="442">
        <v>3.9924971773019879</v>
      </c>
      <c r="P91" s="442">
        <v>4.5097844890590029</v>
      </c>
      <c r="Q91" s="442">
        <v>4.9948014653096502</v>
      </c>
      <c r="R91" s="442">
        <v>5.2780650489468668</v>
      </c>
      <c r="S91" s="442">
        <v>7.0052850955714296</v>
      </c>
      <c r="T91" s="442">
        <v>7.640506713049918</v>
      </c>
      <c r="U91" s="442">
        <v>8.5780422922219266</v>
      </c>
      <c r="V91" s="442">
        <v>9.1575321414143271</v>
      </c>
      <c r="W91" s="442">
        <v>10.591118179340958</v>
      </c>
      <c r="X91" s="442">
        <v>11.308874421481546</v>
      </c>
      <c r="Y91" s="442">
        <v>11.877035256869098</v>
      </c>
      <c r="Z91" s="442">
        <v>21.300502008691382</v>
      </c>
      <c r="AA91" s="442">
        <v>23.74260659247318</v>
      </c>
      <c r="AB91" s="442">
        <v>25.039211617541117</v>
      </c>
      <c r="AC91" s="442">
        <v>26.847519829022314</v>
      </c>
      <c r="AD91" s="442">
        <v>28.108975006031308</v>
      </c>
      <c r="AE91" s="442">
        <v>29.073564556997027</v>
      </c>
      <c r="AF91" s="442">
        <v>29.681361747616684</v>
      </c>
      <c r="AG91" s="442">
        <v>30.83218114613641</v>
      </c>
      <c r="AH91" s="442">
        <v>32.834590382412543</v>
      </c>
      <c r="AI91" s="442">
        <v>34.659687100684344</v>
      </c>
      <c r="AJ91" s="442">
        <v>36.885205711995859</v>
      </c>
      <c r="AK91" s="442">
        <v>39.879918164853621</v>
      </c>
      <c r="AL91" s="442">
        <v>42.272807357316701</v>
      </c>
      <c r="AM91" s="442">
        <v>48.256413155463704</v>
      </c>
      <c r="AN91" s="442">
        <v>52.480424407372944</v>
      </c>
      <c r="AO91" s="442">
        <v>60.104629014761429</v>
      </c>
      <c r="AP91" s="442">
        <v>67.915397412463946</v>
      </c>
      <c r="AQ91" s="442">
        <v>75.918499362986239</v>
      </c>
      <c r="AR91" s="442">
        <v>86.901039487754559</v>
      </c>
      <c r="AS91" s="442">
        <v>98.249144970053578</v>
      </c>
      <c r="AT91" s="442">
        <v>110.81338071150267</v>
      </c>
      <c r="AU91" s="442">
        <v>127.91150823780005</v>
      </c>
      <c r="AV91" s="442">
        <v>151.45145829805199</v>
      </c>
      <c r="AW91" s="442">
        <v>175.17012264401797</v>
      </c>
      <c r="AX91" s="442">
        <v>199.40767007307406</v>
      </c>
      <c r="AY91" s="442">
        <v>220.99352102713434</v>
      </c>
      <c r="AZ91" s="827">
        <v>248.90429596280001</v>
      </c>
      <c r="BA91" s="443">
        <v>270.07278722246599</v>
      </c>
      <c r="BB91" s="444">
        <v>8.2082100633948496E-2</v>
      </c>
      <c r="BC91" s="444">
        <v>0.13869238050575228</v>
      </c>
      <c r="BD91" s="444">
        <v>0.64368932069128271</v>
      </c>
      <c r="BE91" s="161"/>
    </row>
    <row r="92" spans="1:57">
      <c r="A92" s="161" t="s">
        <v>391</v>
      </c>
      <c r="B92" s="438">
        <v>0</v>
      </c>
      <c r="C92" s="438">
        <v>0</v>
      </c>
      <c r="D92" s="438">
        <v>0</v>
      </c>
      <c r="E92" s="438">
        <v>0</v>
      </c>
      <c r="F92" s="438">
        <v>0</v>
      </c>
      <c r="G92" s="438">
        <v>0.12917820053757981</v>
      </c>
      <c r="H92" s="438">
        <v>0.50942805322789642</v>
      </c>
      <c r="I92" s="438">
        <v>0.50966948609082618</v>
      </c>
      <c r="J92" s="438">
        <v>0.54180832736090112</v>
      </c>
      <c r="K92" s="438">
        <v>0.5696542064533624</v>
      </c>
      <c r="L92" s="438">
        <v>0.67864335496323402</v>
      </c>
      <c r="M92" s="438">
        <v>0.78613080972760807</v>
      </c>
      <c r="N92" s="438">
        <v>0.85860426598813211</v>
      </c>
      <c r="O92" s="438">
        <v>0.94832628355977855</v>
      </c>
      <c r="P92" s="438">
        <v>1.1611746937744143</v>
      </c>
      <c r="Q92" s="438">
        <v>1.4833710157761877</v>
      </c>
      <c r="R92" s="438">
        <v>2.0150266730548494</v>
      </c>
      <c r="S92" s="438">
        <v>2.1595943125636961</v>
      </c>
      <c r="T92" s="438">
        <v>2.562546330837109</v>
      </c>
      <c r="U92" s="438">
        <v>2.6225968402959077</v>
      </c>
      <c r="V92" s="438">
        <v>2.7405581023399264</v>
      </c>
      <c r="W92" s="438">
        <v>2.7891944047539665</v>
      </c>
      <c r="X92" s="438">
        <v>2.7426350561968706</v>
      </c>
      <c r="Y92" s="438">
        <v>2.787503123660573</v>
      </c>
      <c r="Z92" s="438">
        <v>2.9626015225869198</v>
      </c>
      <c r="AA92" s="438">
        <v>3.5142745164512212</v>
      </c>
      <c r="AB92" s="438">
        <v>3.545943943352591</v>
      </c>
      <c r="AC92" s="438">
        <v>3.8462876328941955</v>
      </c>
      <c r="AD92" s="438">
        <v>3.8147579524274415</v>
      </c>
      <c r="AE92" s="438">
        <v>4.4211402655816396</v>
      </c>
      <c r="AF92" s="438">
        <v>5.3908358212766654</v>
      </c>
      <c r="AG92" s="438">
        <v>5.6599820392028137</v>
      </c>
      <c r="AH92" s="438">
        <v>6.5806563531789433</v>
      </c>
      <c r="AI92" s="438">
        <v>7.3365420592646524</v>
      </c>
      <c r="AJ92" s="438">
        <v>8.4503496228923289</v>
      </c>
      <c r="AK92" s="438">
        <v>9.1221450514471467</v>
      </c>
      <c r="AL92" s="438">
        <v>9.9117788246069072</v>
      </c>
      <c r="AM92" s="438">
        <v>10.439370987519943</v>
      </c>
      <c r="AN92" s="438">
        <v>11.446895401255508</v>
      </c>
      <c r="AO92" s="438">
        <v>12.940673614706913</v>
      </c>
      <c r="AP92" s="438">
        <v>14.354850131075498</v>
      </c>
      <c r="AQ92" s="438">
        <v>17.271725069657418</v>
      </c>
      <c r="AR92" s="438">
        <v>20.280786401008754</v>
      </c>
      <c r="AS92" s="438">
        <v>25.106550577402178</v>
      </c>
      <c r="AT92" s="438">
        <v>33.049446719718077</v>
      </c>
      <c r="AU92" s="438">
        <v>42.186279681607814</v>
      </c>
      <c r="AV92" s="438">
        <v>52.148824856747169</v>
      </c>
      <c r="AW92" s="438">
        <v>63.354976057542771</v>
      </c>
      <c r="AX92" s="438">
        <v>81.335040413244982</v>
      </c>
      <c r="AY92" s="438">
        <v>96.277078035824161</v>
      </c>
      <c r="AZ92" s="826">
        <v>117.80544987566903</v>
      </c>
      <c r="BA92" s="439">
        <v>149.4973043434845</v>
      </c>
      <c r="BB92" s="291">
        <v>0.26555131295418244</v>
      </c>
      <c r="BC92" s="291">
        <v>0.23428846958631433</v>
      </c>
      <c r="BD92" s="291">
        <v>0.35631067930871713</v>
      </c>
      <c r="BE92" s="161"/>
    </row>
    <row r="93" spans="1:57">
      <c r="A93" s="161" t="s">
        <v>392</v>
      </c>
      <c r="B93" s="438">
        <v>0.66321220075123066</v>
      </c>
      <c r="C93" s="438">
        <v>0.90894691587092902</v>
      </c>
      <c r="D93" s="438">
        <v>0.98520161107842319</v>
      </c>
      <c r="E93" s="438">
        <v>1.0994705163596825</v>
      </c>
      <c r="F93" s="438">
        <v>1.2055935194822778</v>
      </c>
      <c r="G93" s="438">
        <v>1.5860220756890013</v>
      </c>
      <c r="H93" s="438">
        <v>1.6124022776847471</v>
      </c>
      <c r="I93" s="438">
        <v>1.5868543331673917</v>
      </c>
      <c r="J93" s="438">
        <v>1.7002740731773478</v>
      </c>
      <c r="K93" s="438">
        <v>1.7921684391546295</v>
      </c>
      <c r="L93" s="438">
        <v>1.901976530977048</v>
      </c>
      <c r="M93" s="438">
        <v>1.9069523537131663</v>
      </c>
      <c r="N93" s="438">
        <v>1.9871849846132879</v>
      </c>
      <c r="O93" s="438">
        <v>2.0907485355478039</v>
      </c>
      <c r="P93" s="438">
        <v>2.1281911553604482</v>
      </c>
      <c r="Q93" s="438">
        <v>2.3891879621668011</v>
      </c>
      <c r="R93" s="438">
        <v>2.3118274315517851</v>
      </c>
      <c r="S93" s="438">
        <v>2.1343741240892347</v>
      </c>
      <c r="T93" s="438">
        <v>2.1973657408245373</v>
      </c>
      <c r="U93" s="438">
        <v>2.2934006672874285</v>
      </c>
      <c r="V93" s="438">
        <v>2.4011381271236045</v>
      </c>
      <c r="W93" s="438">
        <v>2.8855683253405551</v>
      </c>
      <c r="X93" s="438">
        <v>2.8476864040367356</v>
      </c>
      <c r="Y93" s="438">
        <v>3.0496904342241131</v>
      </c>
      <c r="Z93" s="438">
        <v>3.0376654754244594</v>
      </c>
      <c r="AA93" s="438">
        <v>4.206941730304929</v>
      </c>
      <c r="AB93" s="438">
        <v>4.4531711801263238</v>
      </c>
      <c r="AC93" s="438">
        <v>4.8894362040959347</v>
      </c>
      <c r="AD93" s="438">
        <v>5.5466705407685168</v>
      </c>
      <c r="AE93" s="438">
        <v>5.9466568445353296</v>
      </c>
      <c r="AF93" s="438">
        <v>6.6944296056358521</v>
      </c>
      <c r="AG93" s="438">
        <v>7.1853262338987811</v>
      </c>
      <c r="AH93" s="438">
        <v>8.6093631691317398</v>
      </c>
      <c r="AI93" s="438">
        <v>10.317413305459137</v>
      </c>
      <c r="AJ93" s="438">
        <v>11.761084831185981</v>
      </c>
      <c r="AK93" s="438">
        <v>14.315323857747437</v>
      </c>
      <c r="AL93" s="438">
        <v>15.885475631242219</v>
      </c>
      <c r="AM93" s="438">
        <v>19.430903335720156</v>
      </c>
      <c r="AN93" s="438">
        <v>22.951761200994497</v>
      </c>
      <c r="AO93" s="438">
        <v>28.820422821528428</v>
      </c>
      <c r="AP93" s="438">
        <v>33.885213111231529</v>
      </c>
      <c r="AQ93" s="438">
        <v>39.10831908275528</v>
      </c>
      <c r="AR93" s="438">
        <v>46.309096603122363</v>
      </c>
      <c r="AS93" s="438">
        <v>52.429259911335272</v>
      </c>
      <c r="AT93" s="438">
        <v>58.929888909460246</v>
      </c>
      <c r="AU93" s="438">
        <v>68.206484927585564</v>
      </c>
      <c r="AV93" s="438">
        <v>82.324131710236941</v>
      </c>
      <c r="AW93" s="438">
        <v>97.408375972538479</v>
      </c>
      <c r="AX93" s="438">
        <v>109.09773857954154</v>
      </c>
      <c r="AY93" s="438">
        <v>118.02665184895977</v>
      </c>
      <c r="AZ93" s="826">
        <v>134.59219068346064</v>
      </c>
      <c r="BA93" s="439">
        <v>135.63461356960184</v>
      </c>
      <c r="BB93" s="291">
        <v>4.9916455542953209E-3</v>
      </c>
      <c r="BC93" s="291">
        <v>0.14789182791315536</v>
      </c>
      <c r="BD93" s="291">
        <v>0.32327045300911772</v>
      </c>
      <c r="BE93" s="161"/>
    </row>
    <row r="94" spans="1:57">
      <c r="A94" s="445" t="s">
        <v>507</v>
      </c>
      <c r="B94" s="446">
        <v>0</v>
      </c>
      <c r="C94" s="446">
        <v>0</v>
      </c>
      <c r="D94" s="446">
        <v>0</v>
      </c>
      <c r="E94" s="446">
        <v>0</v>
      </c>
      <c r="F94" s="446">
        <v>0</v>
      </c>
      <c r="G94" s="446">
        <v>0</v>
      </c>
      <c r="H94" s="446">
        <v>0</v>
      </c>
      <c r="I94" s="446">
        <v>0</v>
      </c>
      <c r="J94" s="446">
        <v>0</v>
      </c>
      <c r="K94" s="446">
        <v>0</v>
      </c>
      <c r="L94" s="446">
        <v>0</v>
      </c>
      <c r="M94" s="446">
        <v>0</v>
      </c>
      <c r="N94" s="446">
        <v>0</v>
      </c>
      <c r="O94" s="446">
        <v>0</v>
      </c>
      <c r="P94" s="446">
        <v>0</v>
      </c>
      <c r="Q94" s="446">
        <v>0</v>
      </c>
      <c r="R94" s="446">
        <v>0</v>
      </c>
      <c r="S94" s="446">
        <v>0</v>
      </c>
      <c r="T94" s="446">
        <v>0</v>
      </c>
      <c r="U94" s="446">
        <v>0</v>
      </c>
      <c r="V94" s="446">
        <v>0</v>
      </c>
      <c r="W94" s="446">
        <v>0</v>
      </c>
      <c r="X94" s="446">
        <v>0</v>
      </c>
      <c r="Y94" s="446">
        <v>0</v>
      </c>
      <c r="Z94" s="446">
        <v>0</v>
      </c>
      <c r="AA94" s="446">
        <v>1.470787889758785E-2</v>
      </c>
      <c r="AB94" s="446">
        <v>1.470787889758785E-2</v>
      </c>
      <c r="AC94" s="446">
        <v>1.425532877766207E-2</v>
      </c>
      <c r="AD94" s="446">
        <v>1.35765035977734E-2</v>
      </c>
      <c r="AE94" s="446">
        <v>1.3802778657736291E-2</v>
      </c>
      <c r="AF94" s="446">
        <v>1.335022853781051E-2</v>
      </c>
      <c r="AG94" s="446">
        <v>1.289767841788473E-2</v>
      </c>
      <c r="AH94" s="446">
        <v>1.289767841788473E-2</v>
      </c>
      <c r="AI94" s="446">
        <v>3.6656078533637615E-2</v>
      </c>
      <c r="AJ94" s="446">
        <v>3.7151694294959861E-2</v>
      </c>
      <c r="AK94" s="446">
        <v>1.9677016350772878E-2</v>
      </c>
      <c r="AL94" s="446">
        <v>2.9925219521092117E-2</v>
      </c>
      <c r="AM94" s="446">
        <v>4.5393519756555249E-2</v>
      </c>
      <c r="AN94" s="446">
        <v>9.0180210943210048E-2</v>
      </c>
      <c r="AO94" s="446">
        <v>0.10905383655078137</v>
      </c>
      <c r="AP94" s="446">
        <v>0.1121112925882799</v>
      </c>
      <c r="AQ94" s="446">
        <v>0.12468807183021727</v>
      </c>
      <c r="AR94" s="446">
        <v>0.18870037205105233</v>
      </c>
      <c r="AS94" s="446">
        <v>0.18960547229090385</v>
      </c>
      <c r="AT94" s="446">
        <v>0.16964389791017767</v>
      </c>
      <c r="AU94" s="446">
        <v>0.19698036532451185</v>
      </c>
      <c r="AV94" s="446">
        <v>0.20815517943612172</v>
      </c>
      <c r="AW94" s="446">
        <v>0.31209708439935629</v>
      </c>
      <c r="AX94" s="446">
        <v>0.45831108295243517</v>
      </c>
      <c r="AY94" s="446">
        <v>0.57905351576471087</v>
      </c>
      <c r="AZ94" s="828">
        <v>0.64616707019052111</v>
      </c>
      <c r="BA94" s="440">
        <v>0.69873569244407718</v>
      </c>
      <c r="BB94" s="447">
        <v>7.8400015532883227E-2</v>
      </c>
      <c r="BC94" s="447">
        <v>0.19143278409345177</v>
      </c>
      <c r="BD94" s="447">
        <v>1.6653610600226628E-3</v>
      </c>
      <c r="BE94" s="161"/>
    </row>
    <row r="95" spans="1:57">
      <c r="A95" s="262"/>
      <c r="B95" s="262"/>
      <c r="C95" s="262"/>
      <c r="D95" s="262"/>
      <c r="E95" s="262"/>
      <c r="F95" s="262"/>
      <c r="G95" s="262"/>
      <c r="H95" s="262"/>
      <c r="I95" s="262"/>
      <c r="J95" s="262"/>
      <c r="K95" s="262"/>
      <c r="L95" s="262"/>
      <c r="M95" s="262"/>
      <c r="N95" s="262"/>
      <c r="O95" s="262"/>
      <c r="P95" s="262"/>
      <c r="Q95" s="262"/>
      <c r="R95" s="262"/>
      <c r="S95" s="262"/>
      <c r="T95" s="262"/>
      <c r="U95" s="262"/>
      <c r="V95" s="262"/>
      <c r="W95" s="262"/>
      <c r="X95" s="262"/>
      <c r="Y95" s="262"/>
      <c r="Z95" s="262"/>
      <c r="AA95" s="262"/>
      <c r="AB95" s="262"/>
      <c r="AC95" s="262"/>
      <c r="AD95" s="262"/>
      <c r="AE95" s="262"/>
      <c r="AF95" s="262"/>
      <c r="AG95" s="262"/>
      <c r="AH95" s="262"/>
      <c r="AI95" s="262"/>
      <c r="AJ95" s="262"/>
      <c r="AK95" s="262"/>
      <c r="AL95" s="262"/>
      <c r="AM95" s="262"/>
      <c r="AN95" s="262"/>
      <c r="AO95" s="262"/>
      <c r="AP95" s="262"/>
      <c r="AQ95" s="262"/>
      <c r="AR95" s="262"/>
      <c r="AS95" s="262"/>
      <c r="AT95" s="262"/>
      <c r="AU95" s="262"/>
      <c r="AV95" s="262"/>
      <c r="AW95" s="262"/>
      <c r="AX95" s="262"/>
      <c r="AY95" s="262"/>
      <c r="AZ95" s="829"/>
      <c r="BA95" s="263"/>
      <c r="BB95" s="262"/>
      <c r="BC95" s="262"/>
      <c r="BD95" s="262"/>
      <c r="BE95" s="161"/>
    </row>
    <row r="96" spans="1:57">
      <c r="A96" t="s">
        <v>524</v>
      </c>
    </row>
    <row r="97" spans="1:6">
      <c r="A97" t="s">
        <v>525</v>
      </c>
    </row>
    <row r="98" spans="1:6">
      <c r="A98" t="s">
        <v>273</v>
      </c>
    </row>
    <row r="99" spans="1:6">
      <c r="A99" t="s">
        <v>516</v>
      </c>
    </row>
    <row r="100" spans="1:6">
      <c r="A100" t="s">
        <v>280</v>
      </c>
    </row>
    <row r="101" spans="1:6">
      <c r="A101" s="161" t="s">
        <v>509</v>
      </c>
      <c r="C101" s="161"/>
      <c r="D101" s="161"/>
      <c r="E101" s="161"/>
      <c r="F101" s="161"/>
    </row>
    <row r="102" spans="1:6">
      <c r="A102" s="146" t="s">
        <v>704</v>
      </c>
    </row>
    <row r="103" spans="1:6">
      <c r="A103" s="86" t="s">
        <v>650</v>
      </c>
    </row>
  </sheetData>
  <mergeCells count="1">
    <mergeCell ref="BB2:BC2"/>
  </mergeCells>
  <phoneticPr fontId="0" type="noConversion"/>
  <conditionalFormatting sqref="BB4:BD94">
    <cfRule type="cellIs" dxfId="25" priority="1" operator="lessThanOrEqual">
      <formula>0</formula>
    </cfRule>
    <cfRule type="cellIs" dxfId="24" priority="2" operator="greaterThan">
      <formula>0</formula>
    </cfRule>
  </conditionalFormatting>
  <pageMargins left="0.75" right="0.75" top="1" bottom="1" header="0.5" footer="0.5"/>
  <pageSetup paperSize="9" scale="32"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4"/>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ColWidth="9.33203125" defaultRowHeight="18" customHeight="1"/>
  <cols>
    <col min="1" max="1" width="30.6640625" customWidth="1"/>
    <col min="2" max="51" width="8.5" customWidth="1"/>
    <col min="52" max="53" width="8.5" style="86" customWidth="1"/>
    <col min="54" max="55" width="11.83203125" customWidth="1"/>
    <col min="58" max="16384" width="9.33203125" style="68"/>
  </cols>
  <sheetData>
    <row r="1" spans="1:57" s="21" customFormat="1" ht="12.75">
      <c r="A1" s="423" t="s">
        <v>522</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s="86"/>
      <c r="BA1" s="86"/>
      <c r="BB1"/>
      <c r="BC1"/>
      <c r="BD1" s="259"/>
      <c r="BE1"/>
    </row>
    <row r="2" spans="1:57" s="21" customFormat="1" ht="11.2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s="86"/>
      <c r="BA2" s="86"/>
      <c r="BB2" s="930" t="s">
        <v>718</v>
      </c>
      <c r="BC2" s="930"/>
      <c r="BD2" s="259" t="s">
        <v>329</v>
      </c>
      <c r="BE2"/>
    </row>
    <row r="3" spans="1:57" s="21" customFormat="1" ht="11.25">
      <c r="A3" t="s">
        <v>227</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259">
        <v>2016</v>
      </c>
      <c r="BC3" s="259" t="s">
        <v>719</v>
      </c>
      <c r="BD3" s="259">
        <v>2016</v>
      </c>
      <c r="BE3"/>
    </row>
    <row r="4" spans="1:57" s="21" customFormat="1" ht="11.25">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364"/>
      <c r="BA4" s="364"/>
      <c r="BB4" s="6"/>
      <c r="BC4" s="6"/>
      <c r="BD4" s="6"/>
      <c r="BE4"/>
    </row>
    <row r="5" spans="1:57" s="21" customFormat="1" ht="11.25">
      <c r="A5" t="s">
        <v>47</v>
      </c>
      <c r="B5" s="362">
        <v>0</v>
      </c>
      <c r="C5" s="362">
        <v>0</v>
      </c>
      <c r="D5" s="362">
        <v>0</v>
      </c>
      <c r="E5" s="362">
        <v>0</v>
      </c>
      <c r="F5" s="362">
        <v>0</v>
      </c>
      <c r="G5" s="362">
        <v>0</v>
      </c>
      <c r="H5" s="362">
        <v>0</v>
      </c>
      <c r="I5" s="362">
        <v>0</v>
      </c>
      <c r="J5" s="362">
        <v>0</v>
      </c>
      <c r="K5" s="362">
        <v>0</v>
      </c>
      <c r="L5" s="362">
        <v>0</v>
      </c>
      <c r="M5" s="362">
        <v>0</v>
      </c>
      <c r="N5" s="362">
        <v>0</v>
      </c>
      <c r="O5" s="362">
        <v>0</v>
      </c>
      <c r="P5" s="362">
        <v>0</v>
      </c>
      <c r="Q5" s="362">
        <v>0</v>
      </c>
      <c r="R5" s="362">
        <v>0</v>
      </c>
      <c r="S5" s="362">
        <v>0</v>
      </c>
      <c r="T5" s="362">
        <v>3.0000000000000001E-3</v>
      </c>
      <c r="U5" s="362">
        <v>5.3010101010101014E-3</v>
      </c>
      <c r="V5" s="362">
        <v>1.0737373737373738E-2</v>
      </c>
      <c r="W5" s="362">
        <v>1.4173737373737375E-2</v>
      </c>
      <c r="X5" s="362">
        <v>1.0603030303030303E-2</v>
      </c>
      <c r="Y5" s="362">
        <v>9.1858585858585855E-3</v>
      </c>
      <c r="Z5" s="362">
        <v>0.25313232323232326</v>
      </c>
      <c r="AA5" s="362">
        <v>0.37079494949494951</v>
      </c>
      <c r="AB5" s="362">
        <v>0.47825287296745422</v>
      </c>
      <c r="AC5" s="362">
        <v>0.40884447748822123</v>
      </c>
      <c r="AD5" s="362">
        <v>0.47516189202993792</v>
      </c>
      <c r="AE5" s="362">
        <v>0.5018727933602809</v>
      </c>
      <c r="AF5" s="362">
        <v>0.5144715734785027</v>
      </c>
      <c r="AG5" s="362">
        <v>0.54134121742710228</v>
      </c>
      <c r="AH5" s="362">
        <v>0.53269572753424954</v>
      </c>
      <c r="AI5" s="362">
        <v>0.52465934622418675</v>
      </c>
      <c r="AJ5" s="362">
        <v>0.51834206961663098</v>
      </c>
      <c r="AK5" s="362">
        <v>0.51851265412325487</v>
      </c>
      <c r="AL5" s="362">
        <v>0.57435105549293652</v>
      </c>
      <c r="AM5" s="362">
        <v>0.60159759765852894</v>
      </c>
      <c r="AN5" s="362">
        <v>0.61065431835334982</v>
      </c>
      <c r="AO5" s="362">
        <v>0.69813243777876322</v>
      </c>
      <c r="AP5" s="362">
        <v>0.74890063361437353</v>
      </c>
      <c r="AQ5" s="362">
        <v>0.82443212907880348</v>
      </c>
      <c r="AR5" s="362">
        <v>1.0954104986240096</v>
      </c>
      <c r="AS5" s="362">
        <v>1.6330625636997316</v>
      </c>
      <c r="AT5" s="362">
        <v>2.0759603942444147</v>
      </c>
      <c r="AU5" s="362">
        <v>3.0130364209721119</v>
      </c>
      <c r="AV5" s="362">
        <v>4.7389041279701303</v>
      </c>
      <c r="AW5" s="362">
        <v>9.0370137555406043</v>
      </c>
      <c r="AX5" s="362">
        <v>16.039695480597896</v>
      </c>
      <c r="AY5" s="362">
        <v>29.216161616161614</v>
      </c>
      <c r="AZ5" s="431">
        <v>39.426262626262627</v>
      </c>
      <c r="BA5" s="365">
        <v>56.788888888888891</v>
      </c>
      <c r="BB5" s="97">
        <v>0.43644677983148483</v>
      </c>
      <c r="BC5" s="97">
        <v>0.48640152166707384</v>
      </c>
      <c r="BD5" s="97">
        <v>0.17051032544961675</v>
      </c>
      <c r="BE5"/>
    </row>
    <row r="6" spans="1:57" s="21" customFormat="1" ht="11.25">
      <c r="A6" t="s">
        <v>66</v>
      </c>
      <c r="B6" s="362">
        <v>0</v>
      </c>
      <c r="C6" s="362">
        <v>0</v>
      </c>
      <c r="D6" s="362">
        <v>0</v>
      </c>
      <c r="E6" s="362">
        <v>0</v>
      </c>
      <c r="F6" s="362">
        <v>0</v>
      </c>
      <c r="G6" s="362">
        <v>0</v>
      </c>
      <c r="H6" s="362">
        <v>0</v>
      </c>
      <c r="I6" s="362">
        <v>0</v>
      </c>
      <c r="J6" s="362">
        <v>0</v>
      </c>
      <c r="K6" s="362">
        <v>0</v>
      </c>
      <c r="L6" s="362">
        <v>0</v>
      </c>
      <c r="M6" s="362">
        <v>0</v>
      </c>
      <c r="N6" s="362">
        <v>0</v>
      </c>
      <c r="O6" s="362">
        <v>0</v>
      </c>
      <c r="P6" s="362">
        <v>0</v>
      </c>
      <c r="Q6" s="362">
        <v>0</v>
      </c>
      <c r="R6" s="362">
        <v>0</v>
      </c>
      <c r="S6" s="362">
        <v>0</v>
      </c>
      <c r="T6" s="362">
        <v>0</v>
      </c>
      <c r="U6" s="362">
        <v>0</v>
      </c>
      <c r="V6" s="362">
        <v>0</v>
      </c>
      <c r="W6" s="362">
        <v>0</v>
      </c>
      <c r="X6" s="362">
        <v>0</v>
      </c>
      <c r="Y6" s="362">
        <v>0</v>
      </c>
      <c r="Z6" s="362">
        <v>0</v>
      </c>
      <c r="AA6" s="362">
        <v>0</v>
      </c>
      <c r="AB6" s="362">
        <v>0</v>
      </c>
      <c r="AC6" s="362">
        <v>2.052632E-3</v>
      </c>
      <c r="AD6" s="362">
        <v>2.052632E-3</v>
      </c>
      <c r="AE6" s="362">
        <v>2.052632E-3</v>
      </c>
      <c r="AF6" s="362">
        <v>3.8421050000000002E-3</v>
      </c>
      <c r="AG6" s="362">
        <v>5.8947369999999997E-3</v>
      </c>
      <c r="AH6" s="362">
        <v>6.9473679999999998E-3</v>
      </c>
      <c r="AI6" s="362">
        <v>1.0105263E-2</v>
      </c>
      <c r="AJ6" s="362">
        <v>1.3263157894736838E-2</v>
      </c>
      <c r="AK6" s="362">
        <v>1.6421052631578947E-2</v>
      </c>
      <c r="AL6" s="362">
        <v>1.9578947368421057E-2</v>
      </c>
      <c r="AM6" s="362">
        <v>2.2736842105263159E-2</v>
      </c>
      <c r="AN6" s="362">
        <v>2.2789473684210526E-2</v>
      </c>
      <c r="AO6" s="362">
        <v>1.4263157894736839E-2</v>
      </c>
      <c r="AP6" s="362">
        <v>1.8473684210526316E-2</v>
      </c>
      <c r="AQ6" s="362">
        <v>2.2684210526315786E-2</v>
      </c>
      <c r="AR6" s="362">
        <v>2.8947368421052638E-2</v>
      </c>
      <c r="AS6" s="362">
        <v>3.542105263157895E-2</v>
      </c>
      <c r="AT6" s="362">
        <v>7.4788749999999987E-2</v>
      </c>
      <c r="AU6" s="362">
        <v>0.22072375</v>
      </c>
      <c r="AV6" s="362">
        <v>0.49314750000000002</v>
      </c>
      <c r="AW6" s="362">
        <v>0.81609351369863026</v>
      </c>
      <c r="AX6" s="362">
        <v>1.2328687500000002</v>
      </c>
      <c r="AY6" s="362">
        <v>1.8656649999999999</v>
      </c>
      <c r="AZ6" s="431">
        <v>2.5962212500000001</v>
      </c>
      <c r="BA6" s="365">
        <v>3.0810431506849314</v>
      </c>
      <c r="BB6" s="97">
        <v>0.18349890249145751</v>
      </c>
      <c r="BC6" s="97">
        <v>0.6397544511481752</v>
      </c>
      <c r="BD6" s="97">
        <v>9.250923563154767E-3</v>
      </c>
      <c r="BE6"/>
    </row>
    <row r="7" spans="1:57" s="21" customFormat="1" ht="11.25">
      <c r="A7" t="s">
        <v>53</v>
      </c>
      <c r="B7" s="362">
        <v>0</v>
      </c>
      <c r="C7" s="362">
        <v>0</v>
      </c>
      <c r="D7" s="362">
        <v>0</v>
      </c>
      <c r="E7" s="362">
        <v>0</v>
      </c>
      <c r="F7" s="362">
        <v>0</v>
      </c>
      <c r="G7" s="362">
        <v>0</v>
      </c>
      <c r="H7" s="362">
        <v>0</v>
      </c>
      <c r="I7" s="362">
        <v>0</v>
      </c>
      <c r="J7" s="362">
        <v>0</v>
      </c>
      <c r="K7" s="362">
        <v>0</v>
      </c>
      <c r="L7" s="362">
        <v>0</v>
      </c>
      <c r="M7" s="362">
        <v>0</v>
      </c>
      <c r="N7" s="362">
        <v>0</v>
      </c>
      <c r="O7" s="362">
        <v>0</v>
      </c>
      <c r="P7" s="362">
        <v>0</v>
      </c>
      <c r="Q7" s="362">
        <v>0</v>
      </c>
      <c r="R7" s="362">
        <v>0</v>
      </c>
      <c r="S7" s="362">
        <v>0</v>
      </c>
      <c r="T7" s="362">
        <v>0</v>
      </c>
      <c r="U7" s="362">
        <v>0</v>
      </c>
      <c r="V7" s="362">
        <v>0</v>
      </c>
      <c r="W7" s="362">
        <v>0</v>
      </c>
      <c r="X7" s="362">
        <v>0</v>
      </c>
      <c r="Y7" s="362">
        <v>0</v>
      </c>
      <c r="Z7" s="362">
        <v>0</v>
      </c>
      <c r="AA7" s="362">
        <v>1E-3</v>
      </c>
      <c r="AB7" s="362">
        <v>2E-3</v>
      </c>
      <c r="AC7" s="362">
        <v>3.0000000000000001E-3</v>
      </c>
      <c r="AD7" s="362">
        <v>4.0000000000000001E-3</v>
      </c>
      <c r="AE7" s="362">
        <v>5.0000000000000001E-3</v>
      </c>
      <c r="AF7" s="362">
        <v>5.0000000000000001E-3</v>
      </c>
      <c r="AG7" s="362">
        <v>6.0000000000000001E-3</v>
      </c>
      <c r="AH7" s="362">
        <v>6.0000000000000001E-3</v>
      </c>
      <c r="AI7" s="362">
        <v>7.0000000000000001E-3</v>
      </c>
      <c r="AJ7" s="362">
        <v>7.0000000000000001E-3</v>
      </c>
      <c r="AK7" s="362">
        <v>7.0000000000000001E-3</v>
      </c>
      <c r="AL7" s="362">
        <v>8.0000000000000002E-3</v>
      </c>
      <c r="AM7" s="362">
        <v>8.0000000000000002E-3</v>
      </c>
      <c r="AN7" s="362">
        <v>8.0000000000000002E-3</v>
      </c>
      <c r="AO7" s="362">
        <v>8.9999999999999993E-3</v>
      </c>
      <c r="AP7" s="362">
        <v>8.9999999999999993E-3</v>
      </c>
      <c r="AQ7" s="362">
        <v>0.01</v>
      </c>
      <c r="AR7" s="362">
        <v>8.9999999999999993E-3</v>
      </c>
      <c r="AS7" s="362">
        <v>1.9E-2</v>
      </c>
      <c r="AT7" s="362">
        <v>2.7E-2</v>
      </c>
      <c r="AU7" s="362">
        <v>3.1E-2</v>
      </c>
      <c r="AV7" s="362">
        <v>4.1000000000000002E-2</v>
      </c>
      <c r="AW7" s="362">
        <v>6.9000000000000006E-2</v>
      </c>
      <c r="AX7" s="362">
        <v>0.106</v>
      </c>
      <c r="AY7" s="362">
        <v>0.221</v>
      </c>
      <c r="AZ7" s="431">
        <v>0.246</v>
      </c>
      <c r="BA7" s="365">
        <v>0.42428722079999998</v>
      </c>
      <c r="BB7" s="97">
        <v>0.7200323825136612</v>
      </c>
      <c r="BC7" s="97">
        <v>0.39209623778137259</v>
      </c>
      <c r="BD7" s="97">
        <v>1.2739349812649042E-3</v>
      </c>
      <c r="BE7"/>
    </row>
    <row r="8" spans="1:57" customFormat="1" ht="11.25">
      <c r="A8" s="175" t="s">
        <v>82</v>
      </c>
      <c r="B8" s="369">
        <v>0</v>
      </c>
      <c r="C8" s="369">
        <v>0</v>
      </c>
      <c r="D8" s="369">
        <v>0</v>
      </c>
      <c r="E8" s="369">
        <v>0</v>
      </c>
      <c r="F8" s="369">
        <v>0</v>
      </c>
      <c r="G8" s="369">
        <v>0</v>
      </c>
      <c r="H8" s="369">
        <v>0</v>
      </c>
      <c r="I8" s="369">
        <v>0</v>
      </c>
      <c r="J8" s="369">
        <v>0</v>
      </c>
      <c r="K8" s="369">
        <v>0</v>
      </c>
      <c r="L8" s="369">
        <v>0</v>
      </c>
      <c r="M8" s="369">
        <v>0</v>
      </c>
      <c r="N8" s="369">
        <v>0</v>
      </c>
      <c r="O8" s="369">
        <v>0</v>
      </c>
      <c r="P8" s="369">
        <v>0</v>
      </c>
      <c r="Q8" s="369">
        <v>0</v>
      </c>
      <c r="R8" s="369">
        <v>0</v>
      </c>
      <c r="S8" s="369">
        <v>0</v>
      </c>
      <c r="T8" s="369">
        <v>3.0000000000000001E-3</v>
      </c>
      <c r="U8" s="369">
        <v>5.3010101010101014E-3</v>
      </c>
      <c r="V8" s="369">
        <v>1.0737373737373738E-2</v>
      </c>
      <c r="W8" s="369">
        <v>1.4173737373737375E-2</v>
      </c>
      <c r="X8" s="369">
        <v>1.0603030303030303E-2</v>
      </c>
      <c r="Y8" s="369">
        <v>9.1858585858585855E-3</v>
      </c>
      <c r="Z8" s="369">
        <v>0.25313232323232326</v>
      </c>
      <c r="AA8" s="369">
        <v>0.37179494949494951</v>
      </c>
      <c r="AB8" s="369">
        <v>0.48025287296745423</v>
      </c>
      <c r="AC8" s="369">
        <v>0.41389710948822123</v>
      </c>
      <c r="AD8" s="369">
        <v>0.48121452402993792</v>
      </c>
      <c r="AE8" s="369">
        <v>0.50892542536028085</v>
      </c>
      <c r="AF8" s="369">
        <v>0.52331367847850274</v>
      </c>
      <c r="AG8" s="369">
        <v>0.55323595442710227</v>
      </c>
      <c r="AH8" s="369">
        <v>0.5456430955342495</v>
      </c>
      <c r="AI8" s="369">
        <v>0.54176460922418679</v>
      </c>
      <c r="AJ8" s="369">
        <v>0.53860522751136786</v>
      </c>
      <c r="AK8" s="369">
        <v>0.54193370675483377</v>
      </c>
      <c r="AL8" s="369">
        <v>0.60193000286135756</v>
      </c>
      <c r="AM8" s="369">
        <v>0.63233443976379211</v>
      </c>
      <c r="AN8" s="369">
        <v>0.6414437920375603</v>
      </c>
      <c r="AO8" s="369">
        <v>0.72139559567350009</v>
      </c>
      <c r="AP8" s="369">
        <v>0.77637431782489985</v>
      </c>
      <c r="AQ8" s="369">
        <v>0.85711633960511924</v>
      </c>
      <c r="AR8" s="369">
        <v>1.1333578670450624</v>
      </c>
      <c r="AS8" s="369">
        <v>1.6874836163313105</v>
      </c>
      <c r="AT8" s="369">
        <v>2.1777491442444146</v>
      </c>
      <c r="AU8" s="369">
        <v>3.2647601709721119</v>
      </c>
      <c r="AV8" s="369">
        <v>5.2730516279701298</v>
      </c>
      <c r="AW8" s="369">
        <v>9.922107269239234</v>
      </c>
      <c r="AX8" s="369">
        <v>17.378564230597895</v>
      </c>
      <c r="AY8" s="369">
        <v>31.302826616161614</v>
      </c>
      <c r="AZ8" s="369">
        <v>42.268483876262628</v>
      </c>
      <c r="BA8" s="369">
        <v>60.294219260373822</v>
      </c>
      <c r="BB8" s="270">
        <v>0.42256062773407344</v>
      </c>
      <c r="BC8" s="270">
        <v>0.49140141561118122</v>
      </c>
      <c r="BD8" s="270">
        <v>0.1810351839940364</v>
      </c>
      <c r="BE8" s="86"/>
    </row>
    <row r="9" spans="1:57" customFormat="1" ht="11.25">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431"/>
      <c r="BA9" s="365"/>
      <c r="BB9" s="97"/>
      <c r="BC9" s="97"/>
      <c r="BD9" s="97"/>
    </row>
    <row r="10" spans="1:57" customFormat="1" ht="11.25">
      <c r="A10" t="s">
        <v>83</v>
      </c>
      <c r="B10" s="362">
        <v>0</v>
      </c>
      <c r="C10" s="362">
        <v>0</v>
      </c>
      <c r="D10" s="362">
        <v>0</v>
      </c>
      <c r="E10" s="362">
        <v>0</v>
      </c>
      <c r="F10" s="362">
        <v>0</v>
      </c>
      <c r="G10" s="362">
        <v>0</v>
      </c>
      <c r="H10" s="362">
        <v>0</v>
      </c>
      <c r="I10" s="362">
        <v>0</v>
      </c>
      <c r="J10" s="362">
        <v>0</v>
      </c>
      <c r="K10" s="362">
        <v>0</v>
      </c>
      <c r="L10" s="362">
        <v>0</v>
      </c>
      <c r="M10" s="362">
        <v>0</v>
      </c>
      <c r="N10" s="362">
        <v>0</v>
      </c>
      <c r="O10" s="362">
        <v>0</v>
      </c>
      <c r="P10" s="362">
        <v>0</v>
      </c>
      <c r="Q10" s="362">
        <v>0</v>
      </c>
      <c r="R10" s="362">
        <v>0</v>
      </c>
      <c r="S10" s="362">
        <v>0</v>
      </c>
      <c r="T10" s="362">
        <v>0</v>
      </c>
      <c r="U10" s="362">
        <v>0</v>
      </c>
      <c r="V10" s="362">
        <v>0</v>
      </c>
      <c r="W10" s="362">
        <v>0</v>
      </c>
      <c r="X10" s="362">
        <v>0</v>
      </c>
      <c r="Y10" s="362">
        <v>0</v>
      </c>
      <c r="Z10" s="362">
        <v>0</v>
      </c>
      <c r="AA10" s="362">
        <v>0</v>
      </c>
      <c r="AB10" s="362">
        <v>0</v>
      </c>
      <c r="AC10" s="362">
        <v>0</v>
      </c>
      <c r="AD10" s="362">
        <v>0</v>
      </c>
      <c r="AE10" s="362">
        <v>0</v>
      </c>
      <c r="AF10" s="362">
        <v>0</v>
      </c>
      <c r="AG10" s="362">
        <v>0</v>
      </c>
      <c r="AH10" s="362">
        <v>0</v>
      </c>
      <c r="AI10" s="362">
        <v>1.7E-5</v>
      </c>
      <c r="AJ10" s="362">
        <v>2.5999999999999998E-5</v>
      </c>
      <c r="AK10" s="362">
        <v>3.6000000000000001E-5</v>
      </c>
      <c r="AL10" s="362">
        <v>4.3000000000000002E-5</v>
      </c>
      <c r="AM10" s="362">
        <v>4.6999999999999997E-5</v>
      </c>
      <c r="AN10" s="362">
        <v>6.4999999999999994E-5</v>
      </c>
      <c r="AO10" s="362">
        <v>6.9999999999999994E-5</v>
      </c>
      <c r="AP10" s="362">
        <v>8.1000000000000004E-5</v>
      </c>
      <c r="AQ10" s="362">
        <v>9.0000000000000006E-5</v>
      </c>
      <c r="AR10" s="362">
        <v>1.089E-4</v>
      </c>
      <c r="AS10" s="362">
        <v>1.437E-4</v>
      </c>
      <c r="AT10" s="362">
        <v>7.6083999999999985E-5</v>
      </c>
      <c r="AU10" s="362">
        <v>8.5889999999999993E-5</v>
      </c>
      <c r="AV10" s="362">
        <v>1.6140000000000002E-3</v>
      </c>
      <c r="AW10" s="362">
        <v>8.1729667999999988E-3</v>
      </c>
      <c r="AX10" s="362">
        <v>1.5074078999999995E-2</v>
      </c>
      <c r="AY10" s="362">
        <v>1.5944E-2</v>
      </c>
      <c r="AZ10" s="431">
        <v>1.4682999999999998E-2</v>
      </c>
      <c r="BA10" s="365">
        <v>1.4271875999999998E-2</v>
      </c>
      <c r="BB10" s="97">
        <v>-3.065573770491814E-2</v>
      </c>
      <c r="BC10" s="97">
        <v>0.6820270586833368</v>
      </c>
      <c r="BD10" s="97">
        <v>4.2851731547308089E-5</v>
      </c>
    </row>
    <row r="11" spans="1:57" customFormat="1" ht="11.25">
      <c r="A11" t="s">
        <v>52</v>
      </c>
      <c r="B11" s="362">
        <v>0</v>
      </c>
      <c r="C11" s="362">
        <v>0</v>
      </c>
      <c r="D11" s="362">
        <v>0</v>
      </c>
      <c r="E11" s="362">
        <v>0</v>
      </c>
      <c r="F11" s="362">
        <v>0</v>
      </c>
      <c r="G11" s="362">
        <v>0</v>
      </c>
      <c r="H11" s="362">
        <v>0</v>
      </c>
      <c r="I11" s="362">
        <v>0</v>
      </c>
      <c r="J11" s="362">
        <v>0</v>
      </c>
      <c r="K11" s="362">
        <v>0</v>
      </c>
      <c r="L11" s="362">
        <v>0</v>
      </c>
      <c r="M11" s="362">
        <v>0</v>
      </c>
      <c r="N11" s="362">
        <v>0</v>
      </c>
      <c r="O11" s="362">
        <v>0</v>
      </c>
      <c r="P11" s="362">
        <v>0</v>
      </c>
      <c r="Q11" s="362">
        <v>0</v>
      </c>
      <c r="R11" s="362">
        <v>0</v>
      </c>
      <c r="S11" s="362">
        <v>0</v>
      </c>
      <c r="T11" s="362">
        <v>0</v>
      </c>
      <c r="U11" s="362">
        <v>0</v>
      </c>
      <c r="V11" s="362">
        <v>0</v>
      </c>
      <c r="W11" s="362">
        <v>0</v>
      </c>
      <c r="X11" s="362">
        <v>0</v>
      </c>
      <c r="Y11" s="362">
        <v>0</v>
      </c>
      <c r="Z11" s="362">
        <v>0</v>
      </c>
      <c r="AA11" s="362">
        <v>0</v>
      </c>
      <c r="AB11" s="362">
        <v>0</v>
      </c>
      <c r="AC11" s="362">
        <v>0</v>
      </c>
      <c r="AD11" s="362">
        <v>0</v>
      </c>
      <c r="AE11" s="362">
        <v>0</v>
      </c>
      <c r="AF11" s="362">
        <v>0</v>
      </c>
      <c r="AG11" s="362">
        <v>0</v>
      </c>
      <c r="AH11" s="362">
        <v>0</v>
      </c>
      <c r="AI11" s="362">
        <v>0</v>
      </c>
      <c r="AJ11" s="362">
        <v>0</v>
      </c>
      <c r="AK11" s="362">
        <v>0</v>
      </c>
      <c r="AL11" s="362">
        <v>0</v>
      </c>
      <c r="AM11" s="362">
        <v>0</v>
      </c>
      <c r="AN11" s="362">
        <v>0</v>
      </c>
      <c r="AO11" s="362">
        <v>0</v>
      </c>
      <c r="AP11" s="362">
        <v>0</v>
      </c>
      <c r="AQ11" s="362">
        <v>0</v>
      </c>
      <c r="AR11" s="362">
        <v>0</v>
      </c>
      <c r="AS11" s="362">
        <v>0</v>
      </c>
      <c r="AT11" s="362">
        <v>0</v>
      </c>
      <c r="AU11" s="362">
        <v>0</v>
      </c>
      <c r="AV11" s="362">
        <v>0</v>
      </c>
      <c r="AW11" s="362">
        <v>9.7999999999999997E-4</v>
      </c>
      <c r="AX11" s="362">
        <v>4.7935926312000004E-3</v>
      </c>
      <c r="AY11" s="362">
        <v>1.6081801696799999E-2</v>
      </c>
      <c r="AZ11" s="431">
        <v>5.8917411676156446E-2</v>
      </c>
      <c r="BA11" s="365">
        <v>8.8901613840832103E-2</v>
      </c>
      <c r="BB11" s="97">
        <v>0.50479647245683767</v>
      </c>
      <c r="BC11" s="97">
        <v>0</v>
      </c>
      <c r="BD11" s="97">
        <v>2.6692973582658559E-4</v>
      </c>
    </row>
    <row r="12" spans="1:57" customFormat="1" ht="11.25">
      <c r="A12" t="s">
        <v>142</v>
      </c>
      <c r="B12" s="362">
        <v>0</v>
      </c>
      <c r="C12" s="362">
        <v>0</v>
      </c>
      <c r="D12" s="362">
        <v>0</v>
      </c>
      <c r="E12" s="362">
        <v>0</v>
      </c>
      <c r="F12" s="362">
        <v>0</v>
      </c>
      <c r="G12" s="362">
        <v>0</v>
      </c>
      <c r="H12" s="362">
        <v>0</v>
      </c>
      <c r="I12" s="362">
        <v>0</v>
      </c>
      <c r="J12" s="362">
        <v>0</v>
      </c>
      <c r="K12" s="362">
        <v>0</v>
      </c>
      <c r="L12" s="362">
        <v>0</v>
      </c>
      <c r="M12" s="362">
        <v>0</v>
      </c>
      <c r="N12" s="362">
        <v>0</v>
      </c>
      <c r="O12" s="362">
        <v>0</v>
      </c>
      <c r="P12" s="362">
        <v>0</v>
      </c>
      <c r="Q12" s="362">
        <v>0</v>
      </c>
      <c r="R12" s="362">
        <v>0</v>
      </c>
      <c r="S12" s="362">
        <v>0</v>
      </c>
      <c r="T12" s="362">
        <v>0</v>
      </c>
      <c r="U12" s="362">
        <v>0</v>
      </c>
      <c r="V12" s="362">
        <v>0</v>
      </c>
      <c r="W12" s="362">
        <v>0</v>
      </c>
      <c r="X12" s="362">
        <v>0</v>
      </c>
      <c r="Y12" s="362">
        <v>0</v>
      </c>
      <c r="Z12" s="362">
        <v>0</v>
      </c>
      <c r="AA12" s="362">
        <v>0</v>
      </c>
      <c r="AB12" s="362">
        <v>0</v>
      </c>
      <c r="AC12" s="362">
        <v>0</v>
      </c>
      <c r="AD12" s="362">
        <v>0</v>
      </c>
      <c r="AE12" s="362">
        <v>0</v>
      </c>
      <c r="AF12" s="362">
        <v>0</v>
      </c>
      <c r="AG12" s="362">
        <v>0</v>
      </c>
      <c r="AH12" s="362">
        <v>0</v>
      </c>
      <c r="AI12" s="362">
        <v>0</v>
      </c>
      <c r="AJ12" s="362">
        <v>0</v>
      </c>
      <c r="AK12" s="362">
        <v>0</v>
      </c>
      <c r="AL12" s="362">
        <v>0</v>
      </c>
      <c r="AM12" s="362">
        <v>0</v>
      </c>
      <c r="AN12" s="362">
        <v>0</v>
      </c>
      <c r="AO12" s="362">
        <v>0</v>
      </c>
      <c r="AP12" s="362">
        <v>0</v>
      </c>
      <c r="AQ12" s="362">
        <v>0</v>
      </c>
      <c r="AR12" s="362">
        <v>0</v>
      </c>
      <c r="AS12" s="362">
        <v>0</v>
      </c>
      <c r="AT12" s="362">
        <v>0</v>
      </c>
      <c r="AU12" s="362">
        <v>0</v>
      </c>
      <c r="AV12" s="362">
        <v>0</v>
      </c>
      <c r="AW12" s="362">
        <v>3.4039000000000009E-4</v>
      </c>
      <c r="AX12" s="362">
        <v>8.1410000000000007E-3</v>
      </c>
      <c r="AY12" s="362">
        <v>0.48962299999999997</v>
      </c>
      <c r="AZ12" s="431">
        <v>1.29368169941</v>
      </c>
      <c r="BA12" s="365">
        <v>2.5502637000000004</v>
      </c>
      <c r="BB12" s="97">
        <v>0.96593626357499329</v>
      </c>
      <c r="BC12" s="97">
        <v>0</v>
      </c>
      <c r="BD12" s="97">
        <v>7.6572424989710319E-3</v>
      </c>
    </row>
    <row r="13" spans="1:57" customFormat="1" ht="11.25">
      <c r="A13" t="s">
        <v>4</v>
      </c>
      <c r="B13" s="362">
        <v>0</v>
      </c>
      <c r="C13" s="362">
        <v>0</v>
      </c>
      <c r="D13" s="362">
        <v>0</v>
      </c>
      <c r="E13" s="362">
        <v>0</v>
      </c>
      <c r="F13" s="362">
        <v>0</v>
      </c>
      <c r="G13" s="362">
        <v>0</v>
      </c>
      <c r="H13" s="362">
        <v>0</v>
      </c>
      <c r="I13" s="362">
        <v>0</v>
      </c>
      <c r="J13" s="362">
        <v>0</v>
      </c>
      <c r="K13" s="362">
        <v>0</v>
      </c>
      <c r="L13" s="362">
        <v>0</v>
      </c>
      <c r="M13" s="362">
        <v>0</v>
      </c>
      <c r="N13" s="362">
        <v>0</v>
      </c>
      <c r="O13" s="362">
        <v>0</v>
      </c>
      <c r="P13" s="362">
        <v>0</v>
      </c>
      <c r="Q13" s="362">
        <v>0</v>
      </c>
      <c r="R13" s="362">
        <v>0</v>
      </c>
      <c r="S13" s="362">
        <v>0</v>
      </c>
      <c r="T13" s="362">
        <v>0</v>
      </c>
      <c r="U13" s="362">
        <v>0</v>
      </c>
      <c r="V13" s="362">
        <v>0</v>
      </c>
      <c r="W13" s="362">
        <v>0</v>
      </c>
      <c r="X13" s="362">
        <v>0</v>
      </c>
      <c r="Y13" s="362">
        <v>0</v>
      </c>
      <c r="Z13" s="362">
        <v>0</v>
      </c>
      <c r="AA13" s="362">
        <v>0</v>
      </c>
      <c r="AB13" s="362">
        <v>0</v>
      </c>
      <c r="AC13" s="362">
        <v>0</v>
      </c>
      <c r="AD13" s="362">
        <v>0</v>
      </c>
      <c r="AE13" s="362">
        <v>0</v>
      </c>
      <c r="AF13" s="362">
        <v>0</v>
      </c>
      <c r="AG13" s="362">
        <v>0</v>
      </c>
      <c r="AH13" s="362">
        <v>0</v>
      </c>
      <c r="AI13" s="362">
        <v>0</v>
      </c>
      <c r="AJ13" s="362">
        <v>0</v>
      </c>
      <c r="AK13" s="362">
        <v>0</v>
      </c>
      <c r="AL13" s="362">
        <v>0</v>
      </c>
      <c r="AM13" s="362">
        <v>0</v>
      </c>
      <c r="AN13" s="362">
        <v>0</v>
      </c>
      <c r="AO13" s="362">
        <v>0</v>
      </c>
      <c r="AP13" s="362">
        <v>0</v>
      </c>
      <c r="AQ13" s="362">
        <v>0</v>
      </c>
      <c r="AR13" s="362">
        <v>0</v>
      </c>
      <c r="AS13" s="362">
        <v>0</v>
      </c>
      <c r="AT13" s="362">
        <v>0</v>
      </c>
      <c r="AU13" s="362">
        <v>8.3112500000000009E-3</v>
      </c>
      <c r="AV13" s="362">
        <v>1.075125E-2</v>
      </c>
      <c r="AW13" s="362">
        <v>1.4756568493150685E-2</v>
      </c>
      <c r="AX13" s="362">
        <v>2.2646250000000003E-2</v>
      </c>
      <c r="AY13" s="362">
        <v>2.8670000000000001E-2</v>
      </c>
      <c r="AZ13" s="431">
        <v>3.5227500000000002E-2</v>
      </c>
      <c r="BA13" s="365">
        <v>3.5324013698630134E-2</v>
      </c>
      <c r="BB13" s="97">
        <v>0</v>
      </c>
      <c r="BC13" s="97">
        <v>0</v>
      </c>
      <c r="BD13" s="97">
        <v>1.0606140021025492E-4</v>
      </c>
    </row>
    <row r="14" spans="1:57" customFormat="1" ht="11.25">
      <c r="A14" t="s">
        <v>84</v>
      </c>
      <c r="B14" s="362">
        <v>0</v>
      </c>
      <c r="C14" s="362">
        <v>0</v>
      </c>
      <c r="D14" s="362">
        <v>0</v>
      </c>
      <c r="E14" s="362">
        <v>0</v>
      </c>
      <c r="F14" s="362">
        <v>0</v>
      </c>
      <c r="G14" s="362">
        <v>0</v>
      </c>
      <c r="H14" s="362">
        <v>0</v>
      </c>
      <c r="I14" s="362">
        <v>0</v>
      </c>
      <c r="J14" s="362">
        <v>0</v>
      </c>
      <c r="K14" s="362">
        <v>0</v>
      </c>
      <c r="L14" s="362">
        <v>0</v>
      </c>
      <c r="M14" s="362">
        <v>0</v>
      </c>
      <c r="N14" s="362">
        <v>0</v>
      </c>
      <c r="O14" s="362">
        <v>0</v>
      </c>
      <c r="P14" s="362">
        <v>0</v>
      </c>
      <c r="Q14" s="362">
        <v>0</v>
      </c>
      <c r="R14" s="362">
        <v>0</v>
      </c>
      <c r="S14" s="362">
        <v>0</v>
      </c>
      <c r="T14" s="362">
        <v>0</v>
      </c>
      <c r="U14" s="362">
        <v>0</v>
      </c>
      <c r="V14" s="362">
        <v>0</v>
      </c>
      <c r="W14" s="362">
        <v>0</v>
      </c>
      <c r="X14" s="362">
        <v>0</v>
      </c>
      <c r="Y14" s="362">
        <v>0</v>
      </c>
      <c r="Z14" s="362">
        <v>0</v>
      </c>
      <c r="AA14" s="362">
        <v>0</v>
      </c>
      <c r="AB14" s="362">
        <v>0</v>
      </c>
      <c r="AC14" s="362">
        <v>0</v>
      </c>
      <c r="AD14" s="362">
        <v>0</v>
      </c>
      <c r="AE14" s="362">
        <v>0</v>
      </c>
      <c r="AF14" s="362">
        <v>0</v>
      </c>
      <c r="AG14" s="362">
        <v>0</v>
      </c>
      <c r="AH14" s="362">
        <v>0</v>
      </c>
      <c r="AI14" s="362">
        <v>0</v>
      </c>
      <c r="AJ14" s="362">
        <v>0</v>
      </c>
      <c r="AK14" s="362">
        <v>0</v>
      </c>
      <c r="AL14" s="362">
        <v>0</v>
      </c>
      <c r="AM14" s="362">
        <v>0</v>
      </c>
      <c r="AN14" s="362">
        <v>0</v>
      </c>
      <c r="AO14" s="362">
        <v>0</v>
      </c>
      <c r="AP14" s="362">
        <v>1.238993E-5</v>
      </c>
      <c r="AQ14" s="362">
        <v>1.4874999999999999E-5</v>
      </c>
      <c r="AR14" s="362">
        <v>1.8161999999999997E-5</v>
      </c>
      <c r="AS14" s="362">
        <v>2.6687000000000004E-5</v>
      </c>
      <c r="AT14" s="362">
        <v>7.8785999999999994E-6</v>
      </c>
      <c r="AU14" s="362">
        <v>0</v>
      </c>
      <c r="AV14" s="362">
        <v>5.8119999999999999E-5</v>
      </c>
      <c r="AW14" s="362">
        <v>3.2566000000000002E-4</v>
      </c>
      <c r="AX14" s="362">
        <v>3.6636066800000001E-3</v>
      </c>
      <c r="AY14" s="362">
        <v>1.6482695589999999E-2</v>
      </c>
      <c r="AZ14" s="431">
        <v>3.6057927187000002E-2</v>
      </c>
      <c r="BA14" s="365">
        <v>3.8754817693999993E-2</v>
      </c>
      <c r="BB14" s="97">
        <v>7.1856682540971883E-2</v>
      </c>
      <c r="BC14" s="97">
        <v>1.2202055832990335</v>
      </c>
      <c r="BD14" s="97">
        <v>1.1636249109704665E-4</v>
      </c>
    </row>
    <row r="15" spans="1:57" customFormat="1" ht="11.25">
      <c r="A15" t="s">
        <v>85</v>
      </c>
      <c r="B15" s="362">
        <v>0</v>
      </c>
      <c r="C15" s="362">
        <v>0</v>
      </c>
      <c r="D15" s="362">
        <v>0</v>
      </c>
      <c r="E15" s="362">
        <v>0</v>
      </c>
      <c r="F15" s="362">
        <v>0</v>
      </c>
      <c r="G15" s="362">
        <v>0</v>
      </c>
      <c r="H15" s="362">
        <v>0</v>
      </c>
      <c r="I15" s="362">
        <v>0</v>
      </c>
      <c r="J15" s="362">
        <v>0</v>
      </c>
      <c r="K15" s="362">
        <v>0</v>
      </c>
      <c r="L15" s="362">
        <v>0</v>
      </c>
      <c r="M15" s="362">
        <v>0</v>
      </c>
      <c r="N15" s="362">
        <v>0</v>
      </c>
      <c r="O15" s="362">
        <v>0</v>
      </c>
      <c r="P15" s="362">
        <v>0</v>
      </c>
      <c r="Q15" s="362">
        <v>0</v>
      </c>
      <c r="R15" s="362">
        <v>0</v>
      </c>
      <c r="S15" s="362">
        <v>0</v>
      </c>
      <c r="T15" s="362">
        <v>0</v>
      </c>
      <c r="U15" s="362">
        <v>0</v>
      </c>
      <c r="V15" s="362">
        <v>0</v>
      </c>
      <c r="W15" s="362">
        <v>0</v>
      </c>
      <c r="X15" s="362">
        <v>0</v>
      </c>
      <c r="Y15" s="362">
        <v>0</v>
      </c>
      <c r="Z15" s="362">
        <v>0</v>
      </c>
      <c r="AA15" s="362">
        <v>0</v>
      </c>
      <c r="AB15" s="362">
        <v>0</v>
      </c>
      <c r="AC15" s="362">
        <v>0</v>
      </c>
      <c r="AD15" s="362">
        <v>0</v>
      </c>
      <c r="AE15" s="362">
        <v>0</v>
      </c>
      <c r="AF15" s="362">
        <v>0</v>
      </c>
      <c r="AG15" s="362">
        <v>0</v>
      </c>
      <c r="AH15" s="362">
        <v>0</v>
      </c>
      <c r="AI15" s="362">
        <v>0</v>
      </c>
      <c r="AJ15" s="362">
        <v>0</v>
      </c>
      <c r="AK15" s="362">
        <v>0</v>
      </c>
      <c r="AL15" s="362">
        <v>0</v>
      </c>
      <c r="AM15" s="362">
        <v>0</v>
      </c>
      <c r="AN15" s="362">
        <v>0</v>
      </c>
      <c r="AO15" s="362">
        <v>0</v>
      </c>
      <c r="AP15" s="362">
        <v>0</v>
      </c>
      <c r="AQ15" s="362">
        <v>0</v>
      </c>
      <c r="AR15" s="362">
        <v>0</v>
      </c>
      <c r="AS15" s="362">
        <v>0</v>
      </c>
      <c r="AT15" s="362">
        <v>0</v>
      </c>
      <c r="AU15" s="362">
        <v>0</v>
      </c>
      <c r="AV15" s="362">
        <v>0</v>
      </c>
      <c r="AW15" s="362">
        <v>5.9700000000000003E-2</v>
      </c>
      <c r="AX15" s="362">
        <v>0.19690000000000002</v>
      </c>
      <c r="AY15" s="362">
        <v>0.1993</v>
      </c>
      <c r="AZ15" s="431">
        <v>0.23025534299999997</v>
      </c>
      <c r="BA15" s="365">
        <v>0.24163200000000001</v>
      </c>
      <c r="BB15" s="97">
        <v>4.6541635642689538E-2</v>
      </c>
      <c r="BC15" s="97">
        <v>0</v>
      </c>
      <c r="BD15" s="97">
        <v>7.2550725617565276E-4</v>
      </c>
    </row>
    <row r="16" spans="1:57" customFormat="1" ht="11.25">
      <c r="A16" t="s">
        <v>44</v>
      </c>
      <c r="B16" s="362">
        <v>0</v>
      </c>
      <c r="C16" s="362">
        <v>0</v>
      </c>
      <c r="D16" s="362">
        <v>0</v>
      </c>
      <c r="E16" s="362">
        <v>0</v>
      </c>
      <c r="F16" s="362">
        <v>0</v>
      </c>
      <c r="G16" s="362">
        <v>0</v>
      </c>
      <c r="H16" s="362">
        <v>0</v>
      </c>
      <c r="I16" s="362">
        <v>0</v>
      </c>
      <c r="J16" s="362">
        <v>0</v>
      </c>
      <c r="K16" s="362">
        <v>0</v>
      </c>
      <c r="L16" s="362">
        <v>0</v>
      </c>
      <c r="M16" s="362">
        <v>0</v>
      </c>
      <c r="N16" s="362">
        <v>0</v>
      </c>
      <c r="O16" s="362">
        <v>0</v>
      </c>
      <c r="P16" s="362">
        <v>0</v>
      </c>
      <c r="Q16" s="362">
        <v>0</v>
      </c>
      <c r="R16" s="362">
        <v>0</v>
      </c>
      <c r="S16" s="362">
        <v>0</v>
      </c>
      <c r="T16" s="362">
        <v>0</v>
      </c>
      <c r="U16" s="362">
        <v>0</v>
      </c>
      <c r="V16" s="362">
        <v>0</v>
      </c>
      <c r="W16" s="362">
        <v>0</v>
      </c>
      <c r="X16" s="362">
        <v>0</v>
      </c>
      <c r="Y16" s="362">
        <v>0</v>
      </c>
      <c r="Z16" s="362">
        <v>0</v>
      </c>
      <c r="AA16" s="362">
        <v>0</v>
      </c>
      <c r="AB16" s="362">
        <v>0</v>
      </c>
      <c r="AC16" s="362">
        <v>0</v>
      </c>
      <c r="AD16" s="362">
        <v>0</v>
      </c>
      <c r="AE16" s="362">
        <v>0</v>
      </c>
      <c r="AF16" s="362">
        <v>0</v>
      </c>
      <c r="AG16" s="362">
        <v>0</v>
      </c>
      <c r="AH16" s="362">
        <v>0</v>
      </c>
      <c r="AI16" s="362">
        <v>0</v>
      </c>
      <c r="AJ16" s="362">
        <v>0</v>
      </c>
      <c r="AK16" s="362">
        <v>0</v>
      </c>
      <c r="AL16" s="362">
        <v>0</v>
      </c>
      <c r="AM16" s="362">
        <v>0</v>
      </c>
      <c r="AN16" s="362">
        <v>0</v>
      </c>
      <c r="AO16" s="362">
        <v>0</v>
      </c>
      <c r="AP16" s="362">
        <v>0</v>
      </c>
      <c r="AQ16" s="362">
        <v>0</v>
      </c>
      <c r="AR16" s="362">
        <v>0</v>
      </c>
      <c r="AS16" s="362">
        <v>3.2087671232876717E-3</v>
      </c>
      <c r="AT16" s="362">
        <v>3.2000000000000002E-3</v>
      </c>
      <c r="AU16" s="362">
        <v>4.0000000000000001E-3</v>
      </c>
      <c r="AV16" s="362">
        <v>4.7999999999999996E-3</v>
      </c>
      <c r="AW16" s="362">
        <v>4.813150684931506E-3</v>
      </c>
      <c r="AX16" s="362">
        <v>4.7999999999999996E-3</v>
      </c>
      <c r="AY16" s="362">
        <v>4.7999999999999996E-3</v>
      </c>
      <c r="AZ16" s="431">
        <v>4.7999999999999996E-3</v>
      </c>
      <c r="BA16" s="365">
        <v>4.813150684931506E-3</v>
      </c>
      <c r="BB16" s="97">
        <v>0</v>
      </c>
      <c r="BC16" s="97">
        <v>0</v>
      </c>
      <c r="BD16" s="97">
        <v>1.4451627876211018E-5</v>
      </c>
    </row>
    <row r="17" spans="1:57" customFormat="1" ht="11.25">
      <c r="A17" t="s">
        <v>5</v>
      </c>
      <c r="B17" s="362">
        <v>0</v>
      </c>
      <c r="C17" s="362">
        <v>0</v>
      </c>
      <c r="D17" s="362">
        <v>0</v>
      </c>
      <c r="E17" s="362">
        <v>0</v>
      </c>
      <c r="F17" s="362">
        <v>0</v>
      </c>
      <c r="G17" s="362">
        <v>0</v>
      </c>
      <c r="H17" s="362">
        <v>0</v>
      </c>
      <c r="I17" s="362">
        <v>0</v>
      </c>
      <c r="J17" s="362">
        <v>0</v>
      </c>
      <c r="K17" s="362">
        <v>0</v>
      </c>
      <c r="L17" s="362">
        <v>0</v>
      </c>
      <c r="M17" s="362">
        <v>0</v>
      </c>
      <c r="N17" s="362">
        <v>0</v>
      </c>
      <c r="O17" s="362">
        <v>0</v>
      </c>
      <c r="P17" s="362">
        <v>0</v>
      </c>
      <c r="Q17" s="362">
        <v>0</v>
      </c>
      <c r="R17" s="362">
        <v>0</v>
      </c>
      <c r="S17" s="362">
        <v>0</v>
      </c>
      <c r="T17" s="362">
        <v>0</v>
      </c>
      <c r="U17" s="362">
        <v>0</v>
      </c>
      <c r="V17" s="362">
        <v>0</v>
      </c>
      <c r="W17" s="362">
        <v>0</v>
      </c>
      <c r="X17" s="362">
        <v>0</v>
      </c>
      <c r="Y17" s="362">
        <v>0</v>
      </c>
      <c r="Z17" s="362">
        <v>0</v>
      </c>
      <c r="AA17" s="362">
        <v>0</v>
      </c>
      <c r="AB17" s="362">
        <v>0</v>
      </c>
      <c r="AC17" s="362">
        <v>0</v>
      </c>
      <c r="AD17" s="362">
        <v>0</v>
      </c>
      <c r="AE17" s="362">
        <v>0</v>
      </c>
      <c r="AF17" s="362">
        <v>0</v>
      </c>
      <c r="AG17" s="362">
        <v>0</v>
      </c>
      <c r="AH17" s="362">
        <v>0</v>
      </c>
      <c r="AI17" s="362">
        <v>0</v>
      </c>
      <c r="AJ17" s="362">
        <v>0</v>
      </c>
      <c r="AK17" s="362">
        <v>0</v>
      </c>
      <c r="AL17" s="362">
        <v>0</v>
      </c>
      <c r="AM17" s="362">
        <v>0</v>
      </c>
      <c r="AN17" s="362">
        <v>0</v>
      </c>
      <c r="AO17" s="362">
        <v>0</v>
      </c>
      <c r="AP17" s="362">
        <v>0</v>
      </c>
      <c r="AQ17" s="362">
        <v>0</v>
      </c>
      <c r="AR17" s="362">
        <v>0</v>
      </c>
      <c r="AS17" s="362">
        <v>0</v>
      </c>
      <c r="AT17" s="362">
        <v>0</v>
      </c>
      <c r="AU17" s="362">
        <v>2.4599999999999999E-3</v>
      </c>
      <c r="AV17" s="362">
        <v>2.98E-3</v>
      </c>
      <c r="AW17" s="362">
        <v>5.2199999999999998E-3</v>
      </c>
      <c r="AX17" s="362">
        <v>5.2057377049180321E-3</v>
      </c>
      <c r="AY17" s="362">
        <v>6.5071721311475402E-3</v>
      </c>
      <c r="AZ17" s="431">
        <v>7.8086065573770482E-3</v>
      </c>
      <c r="BA17" s="365">
        <v>7.8299999999999984E-3</v>
      </c>
      <c r="BB17" s="97">
        <v>0</v>
      </c>
      <c r="BC17" s="97">
        <v>0</v>
      </c>
      <c r="BD17" s="97">
        <v>2.3509807541448816E-5</v>
      </c>
    </row>
    <row r="18" spans="1:57" customFormat="1" ht="11.25">
      <c r="A18" t="s">
        <v>51</v>
      </c>
      <c r="B18" s="362">
        <v>0</v>
      </c>
      <c r="C18" s="362">
        <v>0</v>
      </c>
      <c r="D18" s="362">
        <v>0</v>
      </c>
      <c r="E18" s="362">
        <v>0</v>
      </c>
      <c r="F18" s="362">
        <v>0</v>
      </c>
      <c r="G18" s="362">
        <v>0</v>
      </c>
      <c r="H18" s="362">
        <v>0</v>
      </c>
      <c r="I18" s="362">
        <v>0</v>
      </c>
      <c r="J18" s="362">
        <v>0</v>
      </c>
      <c r="K18" s="362">
        <v>0</v>
      </c>
      <c r="L18" s="362">
        <v>0</v>
      </c>
      <c r="M18" s="362">
        <v>0</v>
      </c>
      <c r="N18" s="362">
        <v>0</v>
      </c>
      <c r="O18" s="362">
        <v>0</v>
      </c>
      <c r="P18" s="362">
        <v>0</v>
      </c>
      <c r="Q18" s="362">
        <v>0</v>
      </c>
      <c r="R18" s="362">
        <v>0</v>
      </c>
      <c r="S18" s="362">
        <v>0</v>
      </c>
      <c r="T18" s="362">
        <v>0</v>
      </c>
      <c r="U18" s="362">
        <v>0</v>
      </c>
      <c r="V18" s="362">
        <v>0</v>
      </c>
      <c r="W18" s="362">
        <v>0</v>
      </c>
      <c r="X18" s="362">
        <v>0</v>
      </c>
      <c r="Y18" s="362">
        <v>0</v>
      </c>
      <c r="Z18" s="362">
        <v>0</v>
      </c>
      <c r="AA18" s="362">
        <v>0</v>
      </c>
      <c r="AB18" s="362">
        <v>0</v>
      </c>
      <c r="AC18" s="362">
        <v>0</v>
      </c>
      <c r="AD18" s="362">
        <v>0</v>
      </c>
      <c r="AE18" s="362">
        <v>0</v>
      </c>
      <c r="AF18" s="362">
        <v>0</v>
      </c>
      <c r="AG18" s="362">
        <v>0</v>
      </c>
      <c r="AH18" s="362">
        <v>0</v>
      </c>
      <c r="AI18" s="362">
        <v>4.8621748298227699E-2</v>
      </c>
      <c r="AJ18" s="362">
        <v>4.9829117834190584E-2</v>
      </c>
      <c r="AK18" s="362">
        <v>5.1019821069209374E-2</v>
      </c>
      <c r="AL18" s="362">
        <v>5.2853773712469881E-2</v>
      </c>
      <c r="AM18" s="362">
        <v>5.3428229916178023E-2</v>
      </c>
      <c r="AN18" s="362">
        <v>5.7507757832907049E-2</v>
      </c>
      <c r="AO18" s="362">
        <v>6.0077911575384106E-2</v>
      </c>
      <c r="AP18" s="362">
        <v>6.348360359082085E-2</v>
      </c>
      <c r="AQ18" s="362">
        <v>6.6837785768374292E-2</v>
      </c>
      <c r="AR18" s="362">
        <v>7.0708100822846412E-2</v>
      </c>
      <c r="AS18" s="362">
        <v>8.0021912914829282E-2</v>
      </c>
      <c r="AT18" s="362">
        <v>8.5837030643613754E-2</v>
      </c>
      <c r="AU18" s="362">
        <v>0.1170950950492977</v>
      </c>
      <c r="AV18" s="362">
        <v>0.20543269252156826</v>
      </c>
      <c r="AW18" s="362">
        <v>0.36739374994725865</v>
      </c>
      <c r="AX18" s="362">
        <v>0.46279474085915256</v>
      </c>
      <c r="AY18" s="362">
        <v>0.60279610520926163</v>
      </c>
      <c r="AZ18" s="431">
        <v>1.3995479421145358</v>
      </c>
      <c r="BA18" s="365">
        <v>2.1667069394433929</v>
      </c>
      <c r="BB18" s="97">
        <v>0.5439177966731914</v>
      </c>
      <c r="BC18" s="97">
        <v>0.36248779587373736</v>
      </c>
      <c r="BD18" s="97">
        <v>6.5056019342319025E-3</v>
      </c>
    </row>
    <row r="19" spans="1:57" customFormat="1" ht="11.25">
      <c r="A19" s="175" t="s">
        <v>88</v>
      </c>
      <c r="B19" s="369">
        <v>0</v>
      </c>
      <c r="C19" s="369">
        <v>0</v>
      </c>
      <c r="D19" s="369">
        <v>0</v>
      </c>
      <c r="E19" s="369">
        <v>0</v>
      </c>
      <c r="F19" s="369">
        <v>0</v>
      </c>
      <c r="G19" s="369">
        <v>0</v>
      </c>
      <c r="H19" s="369">
        <v>0</v>
      </c>
      <c r="I19" s="369">
        <v>0</v>
      </c>
      <c r="J19" s="369">
        <v>0</v>
      </c>
      <c r="K19" s="369">
        <v>0</v>
      </c>
      <c r="L19" s="369">
        <v>0</v>
      </c>
      <c r="M19" s="369">
        <v>0</v>
      </c>
      <c r="N19" s="369">
        <v>0</v>
      </c>
      <c r="O19" s="369">
        <v>0</v>
      </c>
      <c r="P19" s="369">
        <v>0</v>
      </c>
      <c r="Q19" s="369">
        <v>0</v>
      </c>
      <c r="R19" s="369">
        <v>0</v>
      </c>
      <c r="S19" s="369">
        <v>0</v>
      </c>
      <c r="T19" s="369">
        <v>0</v>
      </c>
      <c r="U19" s="369">
        <v>0</v>
      </c>
      <c r="V19" s="369">
        <v>0</v>
      </c>
      <c r="W19" s="369">
        <v>0</v>
      </c>
      <c r="X19" s="369">
        <v>0</v>
      </c>
      <c r="Y19" s="369">
        <v>0</v>
      </c>
      <c r="Z19" s="369">
        <v>0</v>
      </c>
      <c r="AA19" s="369">
        <v>0</v>
      </c>
      <c r="AB19" s="369">
        <v>0</v>
      </c>
      <c r="AC19" s="369">
        <v>0</v>
      </c>
      <c r="AD19" s="369">
        <v>0</v>
      </c>
      <c r="AE19" s="369">
        <v>0</v>
      </c>
      <c r="AF19" s="369">
        <v>0</v>
      </c>
      <c r="AG19" s="369">
        <v>0</v>
      </c>
      <c r="AH19" s="369">
        <v>0</v>
      </c>
      <c r="AI19" s="369">
        <v>4.8638748298227702E-2</v>
      </c>
      <c r="AJ19" s="369">
        <v>4.9855117834190582E-2</v>
      </c>
      <c r="AK19" s="369">
        <v>5.1055821069209376E-2</v>
      </c>
      <c r="AL19" s="369">
        <v>5.2896773712469883E-2</v>
      </c>
      <c r="AM19" s="369">
        <v>5.3475229916178021E-2</v>
      </c>
      <c r="AN19" s="369">
        <v>5.7572757832907051E-2</v>
      </c>
      <c r="AO19" s="369">
        <v>6.0147911575384107E-2</v>
      </c>
      <c r="AP19" s="369">
        <v>6.3576993520820843E-2</v>
      </c>
      <c r="AQ19" s="369">
        <v>6.6942660768374296E-2</v>
      </c>
      <c r="AR19" s="369">
        <v>7.0835162822846409E-2</v>
      </c>
      <c r="AS19" s="369">
        <v>8.3401067038116963E-2</v>
      </c>
      <c r="AT19" s="369">
        <v>8.9120993243613778E-2</v>
      </c>
      <c r="AU19" s="369">
        <v>0.13195223504929768</v>
      </c>
      <c r="AV19" s="369">
        <v>0.22563606252156826</v>
      </c>
      <c r="AW19" s="369">
        <v>0.46170248592534091</v>
      </c>
      <c r="AX19" s="369">
        <v>0.72401900687527077</v>
      </c>
      <c r="AY19" s="369">
        <v>1.3802047746272093</v>
      </c>
      <c r="AZ19" s="369">
        <v>3.0809794299450699</v>
      </c>
      <c r="BA19" s="369">
        <v>5.1484981113617865</v>
      </c>
      <c r="BB19" s="270">
        <v>0.66649316990825658</v>
      </c>
      <c r="BC19" s="270">
        <v>0.47414051083419784</v>
      </c>
      <c r="BD19" s="270">
        <v>1.5458518483477441E-2</v>
      </c>
      <c r="BE19" s="86"/>
    </row>
    <row r="20" spans="1:57" customFormat="1" ht="11.25">
      <c r="B20" s="362"/>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431"/>
      <c r="BA20" s="365"/>
      <c r="BB20" s="97"/>
      <c r="BC20" s="97"/>
      <c r="BD20" s="97"/>
    </row>
    <row r="21" spans="1:57" customFormat="1" ht="11.25">
      <c r="A21" t="s">
        <v>143</v>
      </c>
      <c r="B21" s="362">
        <v>0</v>
      </c>
      <c r="C21" s="362">
        <v>0</v>
      </c>
      <c r="D21" s="362">
        <v>0</v>
      </c>
      <c r="E21" s="362">
        <v>0</v>
      </c>
      <c r="F21" s="362">
        <v>0</v>
      </c>
      <c r="G21" s="362">
        <v>0</v>
      </c>
      <c r="H21" s="362">
        <v>0</v>
      </c>
      <c r="I21" s="362">
        <v>0</v>
      </c>
      <c r="J21" s="362">
        <v>0</v>
      </c>
      <c r="K21" s="362">
        <v>0</v>
      </c>
      <c r="L21" s="362">
        <v>0</v>
      </c>
      <c r="M21" s="362">
        <v>0</v>
      </c>
      <c r="N21" s="362">
        <v>0</v>
      </c>
      <c r="O21" s="362">
        <v>0</v>
      </c>
      <c r="P21" s="362">
        <v>0</v>
      </c>
      <c r="Q21" s="362">
        <v>0</v>
      </c>
      <c r="R21" s="362">
        <v>0</v>
      </c>
      <c r="S21" s="362">
        <v>0</v>
      </c>
      <c r="T21" s="362">
        <v>0</v>
      </c>
      <c r="U21" s="362">
        <v>0</v>
      </c>
      <c r="V21" s="362">
        <v>0</v>
      </c>
      <c r="W21" s="362">
        <v>0</v>
      </c>
      <c r="X21" s="362">
        <v>0</v>
      </c>
      <c r="Y21" s="362">
        <v>0</v>
      </c>
      <c r="Z21" s="362">
        <v>0</v>
      </c>
      <c r="AA21" s="362">
        <v>0</v>
      </c>
      <c r="AB21" s="362">
        <v>0</v>
      </c>
      <c r="AC21" s="362">
        <v>0</v>
      </c>
      <c r="AD21" s="362">
        <v>1E-3</v>
      </c>
      <c r="AE21" s="362">
        <v>1E-3</v>
      </c>
      <c r="AF21" s="362">
        <v>1E-3</v>
      </c>
      <c r="AG21" s="362">
        <v>1E-3</v>
      </c>
      <c r="AH21" s="362">
        <v>2E-3</v>
      </c>
      <c r="AI21" s="362">
        <v>2E-3</v>
      </c>
      <c r="AJ21" s="362">
        <v>2E-3</v>
      </c>
      <c r="AK21" s="362">
        <v>3.0000000000000001E-3</v>
      </c>
      <c r="AL21" s="362">
        <v>5.0000000000000001E-3</v>
      </c>
      <c r="AM21" s="362">
        <v>8.9999999999999993E-3</v>
      </c>
      <c r="AN21" s="362">
        <v>1.4999999999999999E-2</v>
      </c>
      <c r="AO21" s="362">
        <v>1.7999999999999999E-2</v>
      </c>
      <c r="AP21" s="362">
        <v>2.1017999999999998E-2</v>
      </c>
      <c r="AQ21" s="362">
        <v>2.2387000000000001E-2</v>
      </c>
      <c r="AR21" s="362">
        <v>2.4237999999999999E-2</v>
      </c>
      <c r="AS21" s="362">
        <v>3.0119910000000007E-2</v>
      </c>
      <c r="AT21" s="362">
        <v>4.8914279999999997E-2</v>
      </c>
      <c r="AU21" s="362">
        <v>8.8813139999999999E-2</v>
      </c>
      <c r="AV21" s="362">
        <v>0.17406996</v>
      </c>
      <c r="AW21" s="362">
        <v>0.33748305000000012</v>
      </c>
      <c r="AX21" s="362">
        <v>0.62597400000000003</v>
      </c>
      <c r="AY21" s="362">
        <v>0.78524600000000011</v>
      </c>
      <c r="AZ21" s="431">
        <v>0.93709799999999999</v>
      </c>
      <c r="BA21" s="365">
        <v>1.0735473270307363</v>
      </c>
      <c r="BB21" s="97">
        <v>0.14247830815199669</v>
      </c>
      <c r="BC21" s="97">
        <v>0.46190570976652645</v>
      </c>
      <c r="BD21" s="97">
        <v>3.2233577324558655E-3</v>
      </c>
    </row>
    <row r="22" spans="1:57" customFormat="1" ht="11.25">
      <c r="A22" t="s">
        <v>67</v>
      </c>
      <c r="B22" s="362" t="s">
        <v>8</v>
      </c>
      <c r="C22" s="362" t="s">
        <v>8</v>
      </c>
      <c r="D22" s="362" t="s">
        <v>8</v>
      </c>
      <c r="E22" s="362" t="s">
        <v>8</v>
      </c>
      <c r="F22" s="362" t="s">
        <v>8</v>
      </c>
      <c r="G22" s="362" t="s">
        <v>8</v>
      </c>
      <c r="H22" s="362" t="s">
        <v>8</v>
      </c>
      <c r="I22" s="362" t="s">
        <v>8</v>
      </c>
      <c r="J22" s="362" t="s">
        <v>8</v>
      </c>
      <c r="K22" s="362" t="s">
        <v>8</v>
      </c>
      <c r="L22" s="362" t="s">
        <v>8</v>
      </c>
      <c r="M22" s="362" t="s">
        <v>8</v>
      </c>
      <c r="N22" s="362" t="s">
        <v>8</v>
      </c>
      <c r="O22" s="362" t="s">
        <v>8</v>
      </c>
      <c r="P22" s="362" t="s">
        <v>8</v>
      </c>
      <c r="Q22" s="362" t="s">
        <v>8</v>
      </c>
      <c r="R22" s="362" t="s">
        <v>8</v>
      </c>
      <c r="S22" s="362" t="s">
        <v>8</v>
      </c>
      <c r="T22" s="362" t="s">
        <v>8</v>
      </c>
      <c r="U22" s="362" t="s">
        <v>8</v>
      </c>
      <c r="V22" s="362">
        <v>0</v>
      </c>
      <c r="W22" s="362">
        <v>0</v>
      </c>
      <c r="X22" s="362">
        <v>0</v>
      </c>
      <c r="Y22" s="362">
        <v>0</v>
      </c>
      <c r="Z22" s="362">
        <v>0</v>
      </c>
      <c r="AA22" s="362">
        <v>0</v>
      </c>
      <c r="AB22" s="362">
        <v>0</v>
      </c>
      <c r="AC22" s="362">
        <v>0</v>
      </c>
      <c r="AD22" s="362">
        <v>0</v>
      </c>
      <c r="AE22" s="362">
        <v>0</v>
      </c>
      <c r="AF22" s="362">
        <v>0</v>
      </c>
      <c r="AG22" s="362">
        <v>0</v>
      </c>
      <c r="AH22" s="362">
        <v>0</v>
      </c>
      <c r="AI22" s="362">
        <v>0</v>
      </c>
      <c r="AJ22" s="362">
        <v>0</v>
      </c>
      <c r="AK22" s="362">
        <v>0</v>
      </c>
      <c r="AL22" s="362">
        <v>0</v>
      </c>
      <c r="AM22" s="362">
        <v>0</v>
      </c>
      <c r="AN22" s="362">
        <v>0</v>
      </c>
      <c r="AO22" s="362">
        <v>0</v>
      </c>
      <c r="AP22" s="362">
        <v>0</v>
      </c>
      <c r="AQ22" s="362">
        <v>0</v>
      </c>
      <c r="AR22" s="362">
        <v>0</v>
      </c>
      <c r="AS22" s="362">
        <v>0</v>
      </c>
      <c r="AT22" s="362">
        <v>0</v>
      </c>
      <c r="AU22" s="362">
        <v>0</v>
      </c>
      <c r="AV22" s="362">
        <v>0</v>
      </c>
      <c r="AW22" s="362">
        <v>0</v>
      </c>
      <c r="AX22" s="362">
        <v>8.0000000000000004E-4</v>
      </c>
      <c r="AY22" s="362">
        <v>2.8999999999999998E-3</v>
      </c>
      <c r="AZ22" s="431">
        <v>4.5999999999999999E-3</v>
      </c>
      <c r="BA22" s="365">
        <v>6.1899999999999997E-2</v>
      </c>
      <c r="BB22" s="97">
        <v>12.419755286291281</v>
      </c>
      <c r="BC22" s="97">
        <v>0</v>
      </c>
      <c r="BD22" s="97">
        <v>1.8585658835449322E-4</v>
      </c>
    </row>
    <row r="23" spans="1:57" customFormat="1" ht="11.25">
      <c r="A23" t="s">
        <v>144</v>
      </c>
      <c r="B23" s="362" t="s">
        <v>8</v>
      </c>
      <c r="C23" s="362" t="s">
        <v>8</v>
      </c>
      <c r="D23" s="362" t="s">
        <v>8</v>
      </c>
      <c r="E23" s="362" t="s">
        <v>8</v>
      </c>
      <c r="F23" s="362" t="s">
        <v>8</v>
      </c>
      <c r="G23" s="362" t="s">
        <v>8</v>
      </c>
      <c r="H23" s="362" t="s">
        <v>8</v>
      </c>
      <c r="I23" s="362" t="s">
        <v>8</v>
      </c>
      <c r="J23" s="362" t="s">
        <v>8</v>
      </c>
      <c r="K23" s="362" t="s">
        <v>8</v>
      </c>
      <c r="L23" s="362" t="s">
        <v>8</v>
      </c>
      <c r="M23" s="362" t="s">
        <v>8</v>
      </c>
      <c r="N23" s="362" t="s">
        <v>8</v>
      </c>
      <c r="O23" s="362" t="s">
        <v>8</v>
      </c>
      <c r="P23" s="362" t="s">
        <v>8</v>
      </c>
      <c r="Q23" s="362" t="s">
        <v>8</v>
      </c>
      <c r="R23" s="362" t="s">
        <v>8</v>
      </c>
      <c r="S23" s="362" t="s">
        <v>8</v>
      </c>
      <c r="T23" s="362" t="s">
        <v>8</v>
      </c>
      <c r="U23" s="362" t="s">
        <v>8</v>
      </c>
      <c r="V23" s="362">
        <v>0</v>
      </c>
      <c r="W23" s="362">
        <v>0</v>
      </c>
      <c r="X23" s="362">
        <v>0</v>
      </c>
      <c r="Y23" s="362">
        <v>0</v>
      </c>
      <c r="Z23" s="362">
        <v>0</v>
      </c>
      <c r="AA23" s="362">
        <v>0</v>
      </c>
      <c r="AB23" s="362">
        <v>0</v>
      </c>
      <c r="AC23" s="362">
        <v>0</v>
      </c>
      <c r="AD23" s="362">
        <v>0</v>
      </c>
      <c r="AE23" s="362">
        <v>0</v>
      </c>
      <c r="AF23" s="362">
        <v>0</v>
      </c>
      <c r="AG23" s="362">
        <v>0</v>
      </c>
      <c r="AH23" s="362">
        <v>0</v>
      </c>
      <c r="AI23" s="362">
        <v>0</v>
      </c>
      <c r="AJ23" s="362">
        <v>0</v>
      </c>
      <c r="AK23" s="362">
        <v>0</v>
      </c>
      <c r="AL23" s="362">
        <v>0</v>
      </c>
      <c r="AM23" s="362">
        <v>0</v>
      </c>
      <c r="AN23" s="362">
        <v>0</v>
      </c>
      <c r="AO23" s="362">
        <v>0</v>
      </c>
      <c r="AP23" s="362">
        <v>0</v>
      </c>
      <c r="AQ23" s="362">
        <v>0</v>
      </c>
      <c r="AR23" s="362">
        <v>0</v>
      </c>
      <c r="AS23" s="362">
        <v>0</v>
      </c>
      <c r="AT23" s="362">
        <v>0</v>
      </c>
      <c r="AU23" s="362">
        <v>0</v>
      </c>
      <c r="AV23" s="362">
        <v>0</v>
      </c>
      <c r="AW23" s="362">
        <v>0</v>
      </c>
      <c r="AX23" s="362">
        <v>4.0000000000000002E-4</v>
      </c>
      <c r="AY23" s="362">
        <v>2E-3</v>
      </c>
      <c r="AZ23" s="431">
        <v>7.0000000000000001E-3</v>
      </c>
      <c r="BA23" s="365">
        <v>2.8777777777777777E-2</v>
      </c>
      <c r="BB23" s="97">
        <v>3.0998785670916824</v>
      </c>
      <c r="BC23" s="97">
        <v>0</v>
      </c>
      <c r="BD23" s="97">
        <v>8.6406132442674109E-5</v>
      </c>
    </row>
    <row r="24" spans="1:57" customFormat="1" ht="11.25">
      <c r="A24" t="s">
        <v>196</v>
      </c>
      <c r="B24" s="362">
        <v>0</v>
      </c>
      <c r="C24" s="362">
        <v>0</v>
      </c>
      <c r="D24" s="362">
        <v>0</v>
      </c>
      <c r="E24" s="362">
        <v>0</v>
      </c>
      <c r="F24" s="362">
        <v>0</v>
      </c>
      <c r="G24" s="362">
        <v>0</v>
      </c>
      <c r="H24" s="362">
        <v>0</v>
      </c>
      <c r="I24" s="362">
        <v>0</v>
      </c>
      <c r="J24" s="362">
        <v>0</v>
      </c>
      <c r="K24" s="362">
        <v>0</v>
      </c>
      <c r="L24" s="362">
        <v>0</v>
      </c>
      <c r="M24" s="362">
        <v>0</v>
      </c>
      <c r="N24" s="362">
        <v>0</v>
      </c>
      <c r="O24" s="362">
        <v>0</v>
      </c>
      <c r="P24" s="362">
        <v>0</v>
      </c>
      <c r="Q24" s="362">
        <v>0</v>
      </c>
      <c r="R24" s="362">
        <v>0</v>
      </c>
      <c r="S24" s="362">
        <v>0</v>
      </c>
      <c r="T24" s="362">
        <v>0</v>
      </c>
      <c r="U24" s="362">
        <v>0</v>
      </c>
      <c r="V24" s="362">
        <v>0</v>
      </c>
      <c r="W24" s="362">
        <v>0</v>
      </c>
      <c r="X24" s="362">
        <v>0</v>
      </c>
      <c r="Y24" s="362">
        <v>0</v>
      </c>
      <c r="Z24" s="362">
        <v>0</v>
      </c>
      <c r="AA24" s="362">
        <v>0</v>
      </c>
      <c r="AB24" s="362">
        <v>0</v>
      </c>
      <c r="AC24" s="362">
        <v>0</v>
      </c>
      <c r="AD24" s="362">
        <v>0</v>
      </c>
      <c r="AE24" s="362">
        <v>0</v>
      </c>
      <c r="AF24" s="362">
        <v>0</v>
      </c>
      <c r="AG24" s="362">
        <v>0</v>
      </c>
      <c r="AH24" s="362">
        <v>0</v>
      </c>
      <c r="AI24" s="362">
        <v>0</v>
      </c>
      <c r="AJ24" s="362">
        <v>0</v>
      </c>
      <c r="AK24" s="362">
        <v>0</v>
      </c>
      <c r="AL24" s="362">
        <v>0</v>
      </c>
      <c r="AM24" s="362">
        <v>0</v>
      </c>
      <c r="AN24" s="362">
        <v>0</v>
      </c>
      <c r="AO24" s="362">
        <v>1E-3</v>
      </c>
      <c r="AP24" s="362">
        <v>1E-3</v>
      </c>
      <c r="AQ24" s="362">
        <v>2E-3</v>
      </c>
      <c r="AR24" s="362">
        <v>6.0000000000000001E-3</v>
      </c>
      <c r="AS24" s="362">
        <v>4.2000000000000003E-2</v>
      </c>
      <c r="AT24" s="362">
        <v>0.16600000000000001</v>
      </c>
      <c r="AU24" s="362">
        <v>0.56000000000000005</v>
      </c>
      <c r="AV24" s="362">
        <v>1.169</v>
      </c>
      <c r="AW24" s="362">
        <v>2.1480000000000001</v>
      </c>
      <c r="AX24" s="362">
        <v>2.6440000000000001</v>
      </c>
      <c r="AY24" s="362">
        <v>2.883</v>
      </c>
      <c r="AZ24" s="431">
        <v>3.0649999999999999</v>
      </c>
      <c r="BA24" s="365">
        <v>2.950996</v>
      </c>
      <c r="BB24" s="97">
        <v>-3.9826045873113447E-2</v>
      </c>
      <c r="BC24" s="97">
        <v>1.2317371758650486</v>
      </c>
      <c r="BD24" s="97">
        <v>8.8604531309815198E-3</v>
      </c>
    </row>
    <row r="25" spans="1:57" customFormat="1" ht="11.25">
      <c r="A25" t="s">
        <v>145</v>
      </c>
      <c r="B25" s="362">
        <v>0</v>
      </c>
      <c r="C25" s="362">
        <v>0</v>
      </c>
      <c r="D25" s="362">
        <v>0</v>
      </c>
      <c r="E25" s="362">
        <v>0</v>
      </c>
      <c r="F25" s="362">
        <v>0</v>
      </c>
      <c r="G25" s="362">
        <v>0</v>
      </c>
      <c r="H25" s="362">
        <v>0</v>
      </c>
      <c r="I25" s="362">
        <v>0</v>
      </c>
      <c r="J25" s="362">
        <v>0</v>
      </c>
      <c r="K25" s="362">
        <v>0</v>
      </c>
      <c r="L25" s="362">
        <v>0</v>
      </c>
      <c r="M25" s="362">
        <v>0</v>
      </c>
      <c r="N25" s="362">
        <v>0</v>
      </c>
      <c r="O25" s="362">
        <v>0</v>
      </c>
      <c r="P25" s="362">
        <v>0</v>
      </c>
      <c r="Q25" s="362">
        <v>0</v>
      </c>
      <c r="R25" s="362">
        <v>0</v>
      </c>
      <c r="S25" s="362">
        <v>0</v>
      </c>
      <c r="T25" s="362">
        <v>0</v>
      </c>
      <c r="U25" s="362">
        <v>0</v>
      </c>
      <c r="V25" s="362">
        <v>0</v>
      </c>
      <c r="W25" s="362">
        <v>0</v>
      </c>
      <c r="X25" s="362">
        <v>0</v>
      </c>
      <c r="Y25" s="362">
        <v>0</v>
      </c>
      <c r="Z25" s="362">
        <v>0</v>
      </c>
      <c r="AA25" s="362">
        <v>0</v>
      </c>
      <c r="AB25" s="362">
        <v>0</v>
      </c>
      <c r="AC25" s="362">
        <v>0</v>
      </c>
      <c r="AD25" s="362">
        <v>0</v>
      </c>
      <c r="AE25" s="362">
        <v>0</v>
      </c>
      <c r="AF25" s="362">
        <v>0</v>
      </c>
      <c r="AG25" s="362">
        <v>0</v>
      </c>
      <c r="AH25" s="362">
        <v>0</v>
      </c>
      <c r="AI25" s="362">
        <v>0</v>
      </c>
      <c r="AJ25" s="362">
        <v>0</v>
      </c>
      <c r="AK25" s="362">
        <v>0</v>
      </c>
      <c r="AL25" s="362">
        <v>0</v>
      </c>
      <c r="AM25" s="362">
        <v>0</v>
      </c>
      <c r="AN25" s="362">
        <v>0</v>
      </c>
      <c r="AO25" s="362">
        <v>0</v>
      </c>
      <c r="AP25" s="362">
        <v>0</v>
      </c>
      <c r="AQ25" s="362">
        <v>0</v>
      </c>
      <c r="AR25" s="362">
        <v>0</v>
      </c>
      <c r="AS25" s="362">
        <v>0</v>
      </c>
      <c r="AT25" s="362">
        <v>3.0000000000000001E-3</v>
      </c>
      <c r="AU25" s="362">
        <v>1.4999999999999999E-2</v>
      </c>
      <c r="AV25" s="362">
        <v>0.10100000000000001</v>
      </c>
      <c r="AW25" s="362">
        <v>0.81399999999999995</v>
      </c>
      <c r="AX25" s="362">
        <v>1.361</v>
      </c>
      <c r="AY25" s="362">
        <v>1.252</v>
      </c>
      <c r="AZ25" s="431">
        <v>1.383</v>
      </c>
      <c r="BA25" s="365">
        <v>1.4092280000000001</v>
      </c>
      <c r="BB25" s="97">
        <v>1.6180513574276301E-2</v>
      </c>
      <c r="BC25" s="97">
        <v>0</v>
      </c>
      <c r="BD25" s="97">
        <v>4.2312489223525979E-3</v>
      </c>
    </row>
    <row r="26" spans="1:57" customFormat="1" ht="11.25">
      <c r="A26" t="s">
        <v>146</v>
      </c>
      <c r="B26" s="362">
        <v>0</v>
      </c>
      <c r="C26" s="362">
        <v>0</v>
      </c>
      <c r="D26" s="362">
        <v>0</v>
      </c>
      <c r="E26" s="362">
        <v>0</v>
      </c>
      <c r="F26" s="362">
        <v>0</v>
      </c>
      <c r="G26" s="362">
        <v>0</v>
      </c>
      <c r="H26" s="362">
        <v>0</v>
      </c>
      <c r="I26" s="362">
        <v>0</v>
      </c>
      <c r="J26" s="362">
        <v>0</v>
      </c>
      <c r="K26" s="362">
        <v>0</v>
      </c>
      <c r="L26" s="362">
        <v>0</v>
      </c>
      <c r="M26" s="362">
        <v>0</v>
      </c>
      <c r="N26" s="362">
        <v>0</v>
      </c>
      <c r="O26" s="362">
        <v>0</v>
      </c>
      <c r="P26" s="362">
        <v>0</v>
      </c>
      <c r="Q26" s="362">
        <v>0</v>
      </c>
      <c r="R26" s="362">
        <v>0</v>
      </c>
      <c r="S26" s="362">
        <v>0</v>
      </c>
      <c r="T26" s="362">
        <v>0</v>
      </c>
      <c r="U26" s="362">
        <v>0</v>
      </c>
      <c r="V26" s="362">
        <v>0</v>
      </c>
      <c r="W26" s="362">
        <v>0</v>
      </c>
      <c r="X26" s="362">
        <v>0</v>
      </c>
      <c r="Y26" s="362">
        <v>0</v>
      </c>
      <c r="Z26" s="362">
        <v>0</v>
      </c>
      <c r="AA26" s="362">
        <v>0</v>
      </c>
      <c r="AB26" s="362">
        <v>0</v>
      </c>
      <c r="AC26" s="362">
        <v>0</v>
      </c>
      <c r="AD26" s="362">
        <v>0</v>
      </c>
      <c r="AE26" s="362">
        <v>0</v>
      </c>
      <c r="AF26" s="362">
        <v>0</v>
      </c>
      <c r="AG26" s="362">
        <v>0</v>
      </c>
      <c r="AH26" s="362">
        <v>0</v>
      </c>
      <c r="AI26" s="362">
        <v>0</v>
      </c>
      <c r="AJ26" s="362">
        <v>0</v>
      </c>
      <c r="AK26" s="362">
        <v>0</v>
      </c>
      <c r="AL26" s="362">
        <v>0</v>
      </c>
      <c r="AM26" s="362">
        <v>0</v>
      </c>
      <c r="AN26" s="362">
        <v>0</v>
      </c>
      <c r="AO26" s="362">
        <v>1E-4</v>
      </c>
      <c r="AP26" s="362">
        <v>6.7999999999999999E-5</v>
      </c>
      <c r="AQ26" s="362">
        <v>1.7000000000000001E-4</v>
      </c>
      <c r="AR26" s="362">
        <v>1.7539999999999999E-3</v>
      </c>
      <c r="AS26" s="362">
        <v>1.2936999999999999E-2</v>
      </c>
      <c r="AT26" s="362">
        <v>8.8806999999999997E-2</v>
      </c>
      <c r="AU26" s="362">
        <v>0.61570199999999997</v>
      </c>
      <c r="AV26" s="362">
        <v>2.1179999999999999</v>
      </c>
      <c r="AW26" s="362">
        <v>2.1730999999999998</v>
      </c>
      <c r="AX26" s="362">
        <v>2.0701999999999998</v>
      </c>
      <c r="AY26" s="362">
        <v>2.1229</v>
      </c>
      <c r="AZ26" s="431">
        <v>2.2638000000000003</v>
      </c>
      <c r="BA26" s="365">
        <v>2.1281999999999996</v>
      </c>
      <c r="BB26" s="97">
        <v>-6.2467865579274195E-2</v>
      </c>
      <c r="BC26" s="97">
        <v>1.8329108926501649</v>
      </c>
      <c r="BD26" s="97">
        <v>6.3899837049439818E-3</v>
      </c>
    </row>
    <row r="27" spans="1:57" customFormat="1" ht="11.25">
      <c r="A27" t="s">
        <v>89</v>
      </c>
      <c r="B27" s="362">
        <v>0</v>
      </c>
      <c r="C27" s="362">
        <v>0</v>
      </c>
      <c r="D27" s="362">
        <v>0</v>
      </c>
      <c r="E27" s="362">
        <v>0</v>
      </c>
      <c r="F27" s="362">
        <v>0</v>
      </c>
      <c r="G27" s="362">
        <v>0</v>
      </c>
      <c r="H27" s="362">
        <v>0</v>
      </c>
      <c r="I27" s="362">
        <v>0</v>
      </c>
      <c r="J27" s="362">
        <v>0</v>
      </c>
      <c r="K27" s="362">
        <v>0</v>
      </c>
      <c r="L27" s="362">
        <v>0</v>
      </c>
      <c r="M27" s="362">
        <v>0</v>
      </c>
      <c r="N27" s="362">
        <v>0</v>
      </c>
      <c r="O27" s="362">
        <v>0</v>
      </c>
      <c r="P27" s="362">
        <v>0</v>
      </c>
      <c r="Q27" s="362">
        <v>0</v>
      </c>
      <c r="R27" s="362">
        <v>0</v>
      </c>
      <c r="S27" s="362">
        <v>0</v>
      </c>
      <c r="T27" s="362">
        <v>0</v>
      </c>
      <c r="U27" s="362">
        <v>0</v>
      </c>
      <c r="V27" s="362">
        <v>0</v>
      </c>
      <c r="W27" s="362">
        <v>0</v>
      </c>
      <c r="X27" s="362">
        <v>0</v>
      </c>
      <c r="Y27" s="362">
        <v>0</v>
      </c>
      <c r="Z27" s="362">
        <v>0</v>
      </c>
      <c r="AA27" s="362">
        <v>0</v>
      </c>
      <c r="AB27" s="362">
        <v>0</v>
      </c>
      <c r="AC27" s="362">
        <v>0</v>
      </c>
      <c r="AD27" s="362">
        <v>0</v>
      </c>
      <c r="AE27" s="362">
        <v>0</v>
      </c>
      <c r="AF27" s="362">
        <v>0</v>
      </c>
      <c r="AG27" s="362">
        <v>1.6111111111111108E-4</v>
      </c>
      <c r="AH27" s="362">
        <v>3.1944444444444441E-4</v>
      </c>
      <c r="AI27" s="362">
        <v>3.9999999999999996E-4</v>
      </c>
      <c r="AJ27" s="362">
        <v>8.8055555555555554E-4</v>
      </c>
      <c r="AK27" s="362">
        <v>1.1999999999999999E-3</v>
      </c>
      <c r="AL27" s="362">
        <v>1.1999999999999999E-3</v>
      </c>
      <c r="AM27" s="362">
        <v>1.2805555555555556E-3</v>
      </c>
      <c r="AN27" s="362">
        <v>1.5194444444444444E-3</v>
      </c>
      <c r="AO27" s="362">
        <v>1.8388888888888888E-3</v>
      </c>
      <c r="AP27" s="362">
        <v>2.161111111111111E-3</v>
      </c>
      <c r="AQ27" s="362">
        <v>2.2138888888888885E-3</v>
      </c>
      <c r="AR27" s="362">
        <v>2.4944444444444445E-3</v>
      </c>
      <c r="AS27" s="362">
        <v>2.6222222222222224E-3</v>
      </c>
      <c r="AT27" s="362">
        <v>3.7499999999999999E-3</v>
      </c>
      <c r="AU27" s="362">
        <v>6.1611111111111103E-3</v>
      </c>
      <c r="AV27" s="362">
        <v>1.5130555555555555E-2</v>
      </c>
      <c r="AW27" s="362">
        <v>0.10386099999999999</v>
      </c>
      <c r="AX27" s="362">
        <v>0.51754120118636049</v>
      </c>
      <c r="AY27" s="362">
        <v>0.59551799999999999</v>
      </c>
      <c r="AZ27" s="431">
        <v>0.60426200000000008</v>
      </c>
      <c r="BA27" s="365">
        <v>0.74378</v>
      </c>
      <c r="BB27" s="97">
        <v>0.2275268248005835</v>
      </c>
      <c r="BC27" s="97">
        <v>0.7565269552363445</v>
      </c>
      <c r="BD27" s="97">
        <v>2.2332215393587231E-3</v>
      </c>
    </row>
    <row r="28" spans="1:57" customFormat="1" ht="11.25">
      <c r="A28" t="s">
        <v>147</v>
      </c>
      <c r="B28" s="362">
        <v>0</v>
      </c>
      <c r="C28" s="362">
        <v>0</v>
      </c>
      <c r="D28" s="362">
        <v>0</v>
      </c>
      <c r="E28" s="362">
        <v>0</v>
      </c>
      <c r="F28" s="362">
        <v>0</v>
      </c>
      <c r="G28" s="362">
        <v>0</v>
      </c>
      <c r="H28" s="362">
        <v>0</v>
      </c>
      <c r="I28" s="362">
        <v>0</v>
      </c>
      <c r="J28" s="362">
        <v>0</v>
      </c>
      <c r="K28" s="362">
        <v>0</v>
      </c>
      <c r="L28" s="362">
        <v>0</v>
      </c>
      <c r="M28" s="362">
        <v>0</v>
      </c>
      <c r="N28" s="362">
        <v>0</v>
      </c>
      <c r="O28" s="362">
        <v>0</v>
      </c>
      <c r="P28" s="362">
        <v>0</v>
      </c>
      <c r="Q28" s="362">
        <v>0</v>
      </c>
      <c r="R28" s="362">
        <v>0</v>
      </c>
      <c r="S28" s="362">
        <v>0</v>
      </c>
      <c r="T28" s="362">
        <v>0</v>
      </c>
      <c r="U28" s="362">
        <v>0</v>
      </c>
      <c r="V28" s="362">
        <v>0</v>
      </c>
      <c r="W28" s="362">
        <v>0</v>
      </c>
      <c r="X28" s="362">
        <v>0</v>
      </c>
      <c r="Y28" s="362">
        <v>0</v>
      </c>
      <c r="Z28" s="362">
        <v>0</v>
      </c>
      <c r="AA28" s="362">
        <v>0</v>
      </c>
      <c r="AB28" s="362">
        <v>1E-3</v>
      </c>
      <c r="AC28" s="362">
        <v>1E-3</v>
      </c>
      <c r="AD28" s="362">
        <v>1E-3</v>
      </c>
      <c r="AE28" s="362">
        <v>1E-3</v>
      </c>
      <c r="AF28" s="362">
        <v>1E-3</v>
      </c>
      <c r="AG28" s="362">
        <v>1E-3</v>
      </c>
      <c r="AH28" s="362">
        <v>1E-3</v>
      </c>
      <c r="AI28" s="362">
        <v>1E-3</v>
      </c>
      <c r="AJ28" s="362">
        <v>1E-3</v>
      </c>
      <c r="AK28" s="362">
        <v>2E-3</v>
      </c>
      <c r="AL28" s="362">
        <v>2E-3</v>
      </c>
      <c r="AM28" s="362">
        <v>2E-3</v>
      </c>
      <c r="AN28" s="362">
        <v>2E-3</v>
      </c>
      <c r="AO28" s="362">
        <v>2E-3</v>
      </c>
      <c r="AP28" s="362">
        <v>3.0000000000000001E-3</v>
      </c>
      <c r="AQ28" s="362">
        <v>3.0000000000000001E-3</v>
      </c>
      <c r="AR28" s="362">
        <v>4.0000000000000001E-3</v>
      </c>
      <c r="AS28" s="362">
        <v>4.0000000000000001E-3</v>
      </c>
      <c r="AT28" s="362">
        <v>4.0000000000000001E-3</v>
      </c>
      <c r="AU28" s="362">
        <v>5.0000000000000001E-3</v>
      </c>
      <c r="AV28" s="362">
        <v>5.0000000000000001E-3</v>
      </c>
      <c r="AW28" s="362">
        <v>5.0136986301369856E-3</v>
      </c>
      <c r="AX28" s="362">
        <v>6.0000000000000001E-3</v>
      </c>
      <c r="AY28" s="362">
        <v>8.0000000000000002E-3</v>
      </c>
      <c r="AZ28" s="431">
        <v>0.01</v>
      </c>
      <c r="BA28" s="365">
        <v>1.346153846E-2</v>
      </c>
      <c r="BB28" s="97">
        <v>0.34247583002732229</v>
      </c>
      <c r="BC28" s="97">
        <v>0.12794487300549928</v>
      </c>
      <c r="BD28" s="97">
        <v>4.0418669017421626E-5</v>
      </c>
    </row>
    <row r="29" spans="1:57" customFormat="1" ht="11.25">
      <c r="A29" t="s">
        <v>148</v>
      </c>
      <c r="B29" s="362">
        <v>0</v>
      </c>
      <c r="C29" s="362">
        <v>0</v>
      </c>
      <c r="D29" s="362">
        <v>0</v>
      </c>
      <c r="E29" s="362">
        <v>0</v>
      </c>
      <c r="F29" s="362">
        <v>0</v>
      </c>
      <c r="G29" s="362">
        <v>0</v>
      </c>
      <c r="H29" s="362">
        <v>0</v>
      </c>
      <c r="I29" s="362">
        <v>0</v>
      </c>
      <c r="J29" s="362">
        <v>0</v>
      </c>
      <c r="K29" s="362">
        <v>0</v>
      </c>
      <c r="L29" s="362">
        <v>0</v>
      </c>
      <c r="M29" s="362">
        <v>0</v>
      </c>
      <c r="N29" s="362">
        <v>0</v>
      </c>
      <c r="O29" s="362">
        <v>0</v>
      </c>
      <c r="P29" s="362">
        <v>0</v>
      </c>
      <c r="Q29" s="362">
        <v>0</v>
      </c>
      <c r="R29" s="362">
        <v>0</v>
      </c>
      <c r="S29" s="362">
        <v>0</v>
      </c>
      <c r="T29" s="362">
        <v>0</v>
      </c>
      <c r="U29" s="362">
        <v>0</v>
      </c>
      <c r="V29" s="362">
        <v>0</v>
      </c>
      <c r="W29" s="362">
        <v>0</v>
      </c>
      <c r="X29" s="362">
        <v>0</v>
      </c>
      <c r="Y29" s="362">
        <v>0</v>
      </c>
      <c r="Z29" s="362">
        <v>0</v>
      </c>
      <c r="AA29" s="362">
        <v>0</v>
      </c>
      <c r="AB29" s="362">
        <v>0</v>
      </c>
      <c r="AC29" s="362">
        <v>1.488E-3</v>
      </c>
      <c r="AD29" s="362">
        <v>1.683E-3</v>
      </c>
      <c r="AE29" s="362">
        <v>1.8785E-3</v>
      </c>
      <c r="AF29" s="362">
        <v>2.0400000000000001E-3</v>
      </c>
      <c r="AG29" s="362">
        <v>2.6503E-3</v>
      </c>
      <c r="AH29" s="362">
        <v>3.4068000000000002E-3</v>
      </c>
      <c r="AI29" s="362">
        <v>4.0885000000000001E-3</v>
      </c>
      <c r="AJ29" s="362">
        <v>4.5475000000000003E-3</v>
      </c>
      <c r="AK29" s="362">
        <v>5.2232499999999996E-3</v>
      </c>
      <c r="AL29" s="362">
        <v>6.1605000000000002E-3</v>
      </c>
      <c r="AM29" s="362">
        <v>7.1034499999999999E-3</v>
      </c>
      <c r="AN29" s="362">
        <v>7.7673000000000004E-3</v>
      </c>
      <c r="AO29" s="362">
        <v>8.4479840000000004E-3</v>
      </c>
      <c r="AP29" s="362">
        <v>1.050076E-2</v>
      </c>
      <c r="AQ29" s="362">
        <v>1.190605E-2</v>
      </c>
      <c r="AR29" s="362">
        <v>1.7205999999999999E-2</v>
      </c>
      <c r="AS29" s="362">
        <v>4.1492000000000001E-2</v>
      </c>
      <c r="AT29" s="362">
        <v>0.16200000000000001</v>
      </c>
      <c r="AU29" s="362">
        <v>0.54700000000000004</v>
      </c>
      <c r="AV29" s="362">
        <v>2.0680000000000001</v>
      </c>
      <c r="AW29" s="362">
        <v>4.07</v>
      </c>
      <c r="AX29" s="362">
        <v>4.66</v>
      </c>
      <c r="AY29" s="362">
        <v>5.9419759999999995</v>
      </c>
      <c r="AZ29" s="431">
        <v>7.4329999999999998</v>
      </c>
      <c r="BA29" s="365">
        <v>8.3000000000000007</v>
      </c>
      <c r="BB29" s="97">
        <v>0.113591067452117</v>
      </c>
      <c r="BC29" s="97">
        <v>0.92749979273118188</v>
      </c>
      <c r="BD29" s="97">
        <v>2.4920996499875506E-2</v>
      </c>
    </row>
    <row r="30" spans="1:57" customFormat="1" ht="11.25">
      <c r="A30" t="s">
        <v>149</v>
      </c>
      <c r="B30" s="362">
        <v>0</v>
      </c>
      <c r="C30" s="362">
        <v>0</v>
      </c>
      <c r="D30" s="362">
        <v>0</v>
      </c>
      <c r="E30" s="362">
        <v>0</v>
      </c>
      <c r="F30" s="362">
        <v>0</v>
      </c>
      <c r="G30" s="362">
        <v>0</v>
      </c>
      <c r="H30" s="362">
        <v>0</v>
      </c>
      <c r="I30" s="362">
        <v>0</v>
      </c>
      <c r="J30" s="362">
        <v>0</v>
      </c>
      <c r="K30" s="362">
        <v>0</v>
      </c>
      <c r="L30" s="362">
        <v>0</v>
      </c>
      <c r="M30" s="362">
        <v>0</v>
      </c>
      <c r="N30" s="362">
        <v>0</v>
      </c>
      <c r="O30" s="362">
        <v>0</v>
      </c>
      <c r="P30" s="362">
        <v>0</v>
      </c>
      <c r="Q30" s="362">
        <v>0</v>
      </c>
      <c r="R30" s="362">
        <v>0</v>
      </c>
      <c r="S30" s="362">
        <v>0</v>
      </c>
      <c r="T30" s="362">
        <v>0</v>
      </c>
      <c r="U30" s="362">
        <v>0</v>
      </c>
      <c r="V30" s="362">
        <v>0</v>
      </c>
      <c r="W30" s="362">
        <v>0</v>
      </c>
      <c r="X30" s="362">
        <v>0</v>
      </c>
      <c r="Y30" s="362">
        <v>0</v>
      </c>
      <c r="Z30" s="362">
        <v>0</v>
      </c>
      <c r="AA30" s="362">
        <v>1E-3</v>
      </c>
      <c r="AB30" s="362">
        <v>1E-3</v>
      </c>
      <c r="AC30" s="362">
        <v>4.0000000000000001E-3</v>
      </c>
      <c r="AD30" s="362">
        <v>3.0000000000000001E-3</v>
      </c>
      <c r="AE30" s="362">
        <v>7.0000000000000001E-3</v>
      </c>
      <c r="AF30" s="362">
        <v>7.0000000000000001E-3</v>
      </c>
      <c r="AG30" s="362">
        <v>1.2E-2</v>
      </c>
      <c r="AH30" s="362">
        <v>1.7999999999999999E-2</v>
      </c>
      <c r="AI30" s="362">
        <v>3.5000000000000003E-2</v>
      </c>
      <c r="AJ30" s="362">
        <v>0.03</v>
      </c>
      <c r="AK30" s="362">
        <v>0.06</v>
      </c>
      <c r="AL30" s="362">
        <v>7.5999999999999998E-2</v>
      </c>
      <c r="AM30" s="362">
        <v>0.16200000000000001</v>
      </c>
      <c r="AN30" s="362">
        <v>0.313</v>
      </c>
      <c r="AO30" s="362">
        <v>0.55700000000000005</v>
      </c>
      <c r="AP30" s="362">
        <v>1.282</v>
      </c>
      <c r="AQ30" s="362">
        <v>2.2200000000000002</v>
      </c>
      <c r="AR30" s="362">
        <v>3.0750000000000002</v>
      </c>
      <c r="AS30" s="362">
        <v>4.42</v>
      </c>
      <c r="AT30" s="362">
        <v>6.5830000000000002</v>
      </c>
      <c r="AU30" s="362">
        <v>11.728999999999999</v>
      </c>
      <c r="AV30" s="362">
        <v>19.599</v>
      </c>
      <c r="AW30" s="362">
        <v>26.38</v>
      </c>
      <c r="AX30" s="362">
        <v>31.01</v>
      </c>
      <c r="AY30" s="362">
        <v>36.055999999999997</v>
      </c>
      <c r="AZ30" s="431">
        <v>38.725999999999999</v>
      </c>
      <c r="BA30" s="365">
        <v>38.200000000000003</v>
      </c>
      <c r="BB30" s="97">
        <v>-1.6277735492936318E-2</v>
      </c>
      <c r="BC30" s="97">
        <v>0.40608463203478462</v>
      </c>
      <c r="BD30" s="97">
        <v>0.11469663449340292</v>
      </c>
    </row>
    <row r="31" spans="1:57" customFormat="1" ht="11.25">
      <c r="A31" t="s">
        <v>150</v>
      </c>
      <c r="B31" s="362">
        <v>0</v>
      </c>
      <c r="C31" s="362">
        <v>0</v>
      </c>
      <c r="D31" s="362">
        <v>0</v>
      </c>
      <c r="E31" s="362">
        <v>0</v>
      </c>
      <c r="F31" s="362">
        <v>0</v>
      </c>
      <c r="G31" s="362">
        <v>0</v>
      </c>
      <c r="H31" s="362">
        <v>0</v>
      </c>
      <c r="I31" s="362">
        <v>0</v>
      </c>
      <c r="J31" s="362">
        <v>0</v>
      </c>
      <c r="K31" s="362">
        <v>0</v>
      </c>
      <c r="L31" s="362">
        <v>0</v>
      </c>
      <c r="M31" s="362">
        <v>0</v>
      </c>
      <c r="N31" s="362">
        <v>0</v>
      </c>
      <c r="O31" s="362">
        <v>0</v>
      </c>
      <c r="P31" s="362">
        <v>0</v>
      </c>
      <c r="Q31" s="362">
        <v>0</v>
      </c>
      <c r="R31" s="362">
        <v>0</v>
      </c>
      <c r="S31" s="362">
        <v>0</v>
      </c>
      <c r="T31" s="362">
        <v>0</v>
      </c>
      <c r="U31" s="362">
        <v>0</v>
      </c>
      <c r="V31" s="362">
        <v>0</v>
      </c>
      <c r="W31" s="362">
        <v>0</v>
      </c>
      <c r="X31" s="362">
        <v>0</v>
      </c>
      <c r="Y31" s="362">
        <v>0</v>
      </c>
      <c r="Z31" s="362">
        <v>0</v>
      </c>
      <c r="AA31" s="362">
        <v>0</v>
      </c>
      <c r="AB31" s="362">
        <v>0</v>
      </c>
      <c r="AC31" s="362">
        <v>0</v>
      </c>
      <c r="AD31" s="362">
        <v>0</v>
      </c>
      <c r="AE31" s="362">
        <v>0</v>
      </c>
      <c r="AF31" s="362">
        <v>0</v>
      </c>
      <c r="AG31" s="362">
        <v>0</v>
      </c>
      <c r="AH31" s="362">
        <v>0</v>
      </c>
      <c r="AI31" s="362">
        <v>0</v>
      </c>
      <c r="AJ31" s="362">
        <v>0</v>
      </c>
      <c r="AK31" s="362">
        <v>0</v>
      </c>
      <c r="AL31" s="362">
        <v>0</v>
      </c>
      <c r="AM31" s="362">
        <v>0</v>
      </c>
      <c r="AN31" s="362">
        <v>0</v>
      </c>
      <c r="AO31" s="362">
        <v>1E-3</v>
      </c>
      <c r="AP31" s="362">
        <v>1E-3</v>
      </c>
      <c r="AQ31" s="362">
        <v>1E-3</v>
      </c>
      <c r="AR31" s="362">
        <v>1E-3</v>
      </c>
      <c r="AS31" s="362">
        <v>5.0000000000000001E-3</v>
      </c>
      <c r="AT31" s="362">
        <v>0.05</v>
      </c>
      <c r="AU31" s="362">
        <v>0.158</v>
      </c>
      <c r="AV31" s="362">
        <v>0.61</v>
      </c>
      <c r="AW31" s="362">
        <v>1.694</v>
      </c>
      <c r="AX31" s="362">
        <v>3.6480000000000001</v>
      </c>
      <c r="AY31" s="362">
        <v>3.7919999999999998</v>
      </c>
      <c r="AZ31" s="431">
        <v>3.9</v>
      </c>
      <c r="BA31" s="365">
        <v>3.9862299999999999</v>
      </c>
      <c r="BB31" s="97">
        <v>1.9317605436457885E-2</v>
      </c>
      <c r="BC31" s="97">
        <v>1.2861591519201498</v>
      </c>
      <c r="BD31" s="97">
        <v>1.1968773961168522E-2</v>
      </c>
    </row>
    <row r="32" spans="1:57" customFormat="1" ht="11.25">
      <c r="A32" t="s">
        <v>151</v>
      </c>
      <c r="B32" s="362">
        <v>0</v>
      </c>
      <c r="C32" s="362">
        <v>0</v>
      </c>
      <c r="D32" s="362">
        <v>0</v>
      </c>
      <c r="E32" s="362">
        <v>0</v>
      </c>
      <c r="F32" s="362">
        <v>0</v>
      </c>
      <c r="G32" s="362">
        <v>0</v>
      </c>
      <c r="H32" s="362">
        <v>0</v>
      </c>
      <c r="I32" s="362">
        <v>0</v>
      </c>
      <c r="J32" s="362">
        <v>0</v>
      </c>
      <c r="K32" s="362">
        <v>0</v>
      </c>
      <c r="L32" s="362">
        <v>0</v>
      </c>
      <c r="M32" s="362">
        <v>0</v>
      </c>
      <c r="N32" s="362">
        <v>0</v>
      </c>
      <c r="O32" s="362">
        <v>0</v>
      </c>
      <c r="P32" s="362">
        <v>0</v>
      </c>
      <c r="Q32" s="362">
        <v>0</v>
      </c>
      <c r="R32" s="362">
        <v>0</v>
      </c>
      <c r="S32" s="362">
        <v>0</v>
      </c>
      <c r="T32" s="362">
        <v>0</v>
      </c>
      <c r="U32" s="362">
        <v>0</v>
      </c>
      <c r="V32" s="362">
        <v>0</v>
      </c>
      <c r="W32" s="362">
        <v>0</v>
      </c>
      <c r="X32" s="362">
        <v>0</v>
      </c>
      <c r="Y32" s="362">
        <v>0</v>
      </c>
      <c r="Z32" s="362">
        <v>0</v>
      </c>
      <c r="AA32" s="362">
        <v>0</v>
      </c>
      <c r="AB32" s="362">
        <v>0</v>
      </c>
      <c r="AC32" s="362">
        <v>0</v>
      </c>
      <c r="AD32" s="362">
        <v>0</v>
      </c>
      <c r="AE32" s="362">
        <v>0</v>
      </c>
      <c r="AF32" s="362">
        <v>0</v>
      </c>
      <c r="AG32" s="362">
        <v>0</v>
      </c>
      <c r="AH32" s="362">
        <v>0</v>
      </c>
      <c r="AI32" s="362">
        <v>0</v>
      </c>
      <c r="AJ32" s="362">
        <v>0</v>
      </c>
      <c r="AK32" s="362">
        <v>0</v>
      </c>
      <c r="AL32" s="362">
        <v>0</v>
      </c>
      <c r="AM32" s="362">
        <v>0</v>
      </c>
      <c r="AN32" s="362">
        <v>0</v>
      </c>
      <c r="AO32" s="362">
        <v>0</v>
      </c>
      <c r="AP32" s="362">
        <v>0</v>
      </c>
      <c r="AQ32" s="362">
        <v>0</v>
      </c>
      <c r="AR32" s="362">
        <v>0</v>
      </c>
      <c r="AS32" s="362">
        <v>1E-3</v>
      </c>
      <c r="AT32" s="362">
        <v>1E-3</v>
      </c>
      <c r="AU32" s="362">
        <v>1E-3</v>
      </c>
      <c r="AV32" s="362">
        <v>1E-3</v>
      </c>
      <c r="AW32" s="362">
        <v>8.0000000000000002E-3</v>
      </c>
      <c r="AX32" s="362">
        <v>2.5000000000000001E-2</v>
      </c>
      <c r="AY32" s="362">
        <v>5.6000000000000001E-2</v>
      </c>
      <c r="AZ32" s="431">
        <v>0.123</v>
      </c>
      <c r="BA32" s="365">
        <v>0.1978425943528096</v>
      </c>
      <c r="BB32" s="97">
        <v>0.60408163265306092</v>
      </c>
      <c r="BC32" s="97">
        <v>0</v>
      </c>
      <c r="BD32" s="97">
        <v>5.9402826522803097E-4</v>
      </c>
    </row>
    <row r="33" spans="1:56" customFormat="1" ht="11.25">
      <c r="A33" t="s">
        <v>218</v>
      </c>
      <c r="B33" s="362">
        <v>0</v>
      </c>
      <c r="C33" s="362">
        <v>0</v>
      </c>
      <c r="D33" s="362">
        <v>0</v>
      </c>
      <c r="E33" s="362">
        <v>0</v>
      </c>
      <c r="F33" s="362">
        <v>0</v>
      </c>
      <c r="G33" s="362">
        <v>0</v>
      </c>
      <c r="H33" s="362">
        <v>0</v>
      </c>
      <c r="I33" s="362">
        <v>0</v>
      </c>
      <c r="J33" s="362">
        <v>0</v>
      </c>
      <c r="K33" s="362">
        <v>0</v>
      </c>
      <c r="L33" s="362">
        <v>0</v>
      </c>
      <c r="M33" s="362">
        <v>0</v>
      </c>
      <c r="N33" s="362">
        <v>0</v>
      </c>
      <c r="O33" s="362">
        <v>0</v>
      </c>
      <c r="P33" s="362">
        <v>0</v>
      </c>
      <c r="Q33" s="362">
        <v>0</v>
      </c>
      <c r="R33" s="362">
        <v>0</v>
      </c>
      <c r="S33" s="362">
        <v>0</v>
      </c>
      <c r="T33" s="362">
        <v>0</v>
      </c>
      <c r="U33" s="362">
        <v>0</v>
      </c>
      <c r="V33" s="362">
        <v>0</v>
      </c>
      <c r="W33" s="362">
        <v>0</v>
      </c>
      <c r="X33" s="362">
        <v>0</v>
      </c>
      <c r="Y33" s="362">
        <v>0</v>
      </c>
      <c r="Z33" s="362">
        <v>0</v>
      </c>
      <c r="AA33" s="362">
        <v>0</v>
      </c>
      <c r="AB33" s="362">
        <v>0</v>
      </c>
      <c r="AC33" s="362">
        <v>0</v>
      </c>
      <c r="AD33" s="362">
        <v>0</v>
      </c>
      <c r="AE33" s="362">
        <v>0</v>
      </c>
      <c r="AF33" s="362">
        <v>0</v>
      </c>
      <c r="AG33" s="362">
        <v>0</v>
      </c>
      <c r="AH33" s="362">
        <v>0</v>
      </c>
      <c r="AI33" s="362">
        <v>0</v>
      </c>
      <c r="AJ33" s="362">
        <v>0</v>
      </c>
      <c r="AK33" s="362">
        <v>0</v>
      </c>
      <c r="AL33" s="362">
        <v>0</v>
      </c>
      <c r="AM33" s="362">
        <v>0</v>
      </c>
      <c r="AN33" s="362">
        <v>0</v>
      </c>
      <c r="AO33" s="362">
        <v>0</v>
      </c>
      <c r="AP33" s="362">
        <v>0</v>
      </c>
      <c r="AQ33" s="362">
        <v>0</v>
      </c>
      <c r="AR33" s="362">
        <v>0</v>
      </c>
      <c r="AS33" s="362">
        <v>0</v>
      </c>
      <c r="AT33" s="362">
        <v>4.2423589431820773E-4</v>
      </c>
      <c r="AU33" s="362">
        <v>4.7610654135436705E-4</v>
      </c>
      <c r="AV33" s="362">
        <v>5.4208091700480002E-4</v>
      </c>
      <c r="AW33" s="362">
        <v>6.4592877105446283E-4</v>
      </c>
      <c r="AX33" s="362">
        <v>6.9946312870464145E-4</v>
      </c>
      <c r="AY33" s="362">
        <v>9.4621478720985494E-4</v>
      </c>
      <c r="AZ33" s="431">
        <v>1.6166214162858222E-3</v>
      </c>
      <c r="BA33" s="365">
        <v>5.3426422705382583E-3</v>
      </c>
      <c r="BB33" s="97">
        <v>2.2957901173464266</v>
      </c>
      <c r="BC33" s="97">
        <v>0</v>
      </c>
      <c r="BD33" s="97">
        <v>1.6041442087249503E-5</v>
      </c>
    </row>
    <row r="34" spans="1:56" customFormat="1" ht="11.25">
      <c r="A34" t="s">
        <v>90</v>
      </c>
      <c r="B34" s="362">
        <v>0</v>
      </c>
      <c r="C34" s="362">
        <v>0</v>
      </c>
      <c r="D34" s="362">
        <v>0</v>
      </c>
      <c r="E34" s="362">
        <v>0</v>
      </c>
      <c r="F34" s="362">
        <v>0</v>
      </c>
      <c r="G34" s="362">
        <v>0</v>
      </c>
      <c r="H34" s="362">
        <v>0</v>
      </c>
      <c r="I34" s="362">
        <v>0</v>
      </c>
      <c r="J34" s="362">
        <v>0</v>
      </c>
      <c r="K34" s="362">
        <v>0</v>
      </c>
      <c r="L34" s="362">
        <v>0</v>
      </c>
      <c r="M34" s="362">
        <v>0</v>
      </c>
      <c r="N34" s="362">
        <v>0</v>
      </c>
      <c r="O34" s="362">
        <v>0</v>
      </c>
      <c r="P34" s="362">
        <v>0</v>
      </c>
      <c r="Q34" s="362">
        <v>0</v>
      </c>
      <c r="R34" s="362">
        <v>0</v>
      </c>
      <c r="S34" s="362">
        <v>0</v>
      </c>
      <c r="T34" s="362">
        <v>0</v>
      </c>
      <c r="U34" s="362">
        <v>0</v>
      </c>
      <c r="V34" s="362">
        <v>0</v>
      </c>
      <c r="W34" s="362">
        <v>0</v>
      </c>
      <c r="X34" s="362">
        <v>0</v>
      </c>
      <c r="Y34" s="362">
        <v>0</v>
      </c>
      <c r="Z34" s="362">
        <v>2.0202020202019963E-3</v>
      </c>
      <c r="AA34" s="362">
        <v>4.0000000000000001E-3</v>
      </c>
      <c r="AB34" s="362">
        <v>5.0000000000000001E-3</v>
      </c>
      <c r="AC34" s="362">
        <v>8.9999999999999993E-3</v>
      </c>
      <c r="AD34" s="362">
        <v>1.0999999999999999E-2</v>
      </c>
      <c r="AE34" s="362">
        <v>1.0999999999999999E-2</v>
      </c>
      <c r="AF34" s="362">
        <v>1.2999999999999999E-2</v>
      </c>
      <c r="AG34" s="362">
        <v>1.4E-2</v>
      </c>
      <c r="AH34" s="362">
        <v>1.4999999999999999E-2</v>
      </c>
      <c r="AI34" s="362">
        <v>1.6E-2</v>
      </c>
      <c r="AJ34" s="362">
        <v>1.7000000000000001E-2</v>
      </c>
      <c r="AK34" s="362">
        <v>1.7999999999999999E-2</v>
      </c>
      <c r="AL34" s="362">
        <v>1.9E-2</v>
      </c>
      <c r="AM34" s="362">
        <v>2.1000000000000001E-2</v>
      </c>
      <c r="AN34" s="362">
        <v>2.4E-2</v>
      </c>
      <c r="AO34" s="362">
        <v>2.9000000000000001E-2</v>
      </c>
      <c r="AP34" s="362">
        <v>3.1E-2</v>
      </c>
      <c r="AQ34" s="362">
        <v>3.5000000000000003E-2</v>
      </c>
      <c r="AR34" s="362">
        <v>3.9E-2</v>
      </c>
      <c r="AS34" s="362">
        <v>0.193</v>
      </c>
      <c r="AT34" s="362">
        <v>0.67700000000000005</v>
      </c>
      <c r="AU34" s="362">
        <v>1.9056999999999999</v>
      </c>
      <c r="AV34" s="362">
        <v>10.7957</v>
      </c>
      <c r="AW34" s="362">
        <v>18.861699999999999</v>
      </c>
      <c r="AX34" s="362">
        <v>21.5886</v>
      </c>
      <c r="AY34" s="362">
        <v>22.3064</v>
      </c>
      <c r="AZ34" s="431">
        <v>22.9422</v>
      </c>
      <c r="BA34" s="365">
        <v>22.899539513879667</v>
      </c>
      <c r="BB34" s="97">
        <v>-4.586636589885118E-3</v>
      </c>
      <c r="BC34" s="97">
        <v>0.93609800191175974</v>
      </c>
      <c r="BD34" s="97">
        <v>6.8756547478813976E-2</v>
      </c>
    </row>
    <row r="35" spans="1:56" customFormat="1" ht="11.25">
      <c r="A35" t="s">
        <v>68</v>
      </c>
      <c r="B35" s="362" t="s">
        <v>8</v>
      </c>
      <c r="C35" s="362" t="s">
        <v>8</v>
      </c>
      <c r="D35" s="362" t="s">
        <v>8</v>
      </c>
      <c r="E35" s="362" t="s">
        <v>8</v>
      </c>
      <c r="F35" s="362" t="s">
        <v>8</v>
      </c>
      <c r="G35" s="362" t="s">
        <v>8</v>
      </c>
      <c r="H35" s="362" t="s">
        <v>8</v>
      </c>
      <c r="I35" s="362" t="s">
        <v>8</v>
      </c>
      <c r="J35" s="362" t="s">
        <v>8</v>
      </c>
      <c r="K35" s="362" t="s">
        <v>8</v>
      </c>
      <c r="L35" s="362" t="s">
        <v>8</v>
      </c>
      <c r="M35" s="362" t="s">
        <v>8</v>
      </c>
      <c r="N35" s="362" t="s">
        <v>8</v>
      </c>
      <c r="O35" s="362" t="s">
        <v>8</v>
      </c>
      <c r="P35" s="362" t="s">
        <v>8</v>
      </c>
      <c r="Q35" s="362" t="s">
        <v>8</v>
      </c>
      <c r="R35" s="362" t="s">
        <v>8</v>
      </c>
      <c r="S35" s="362" t="s">
        <v>8</v>
      </c>
      <c r="T35" s="362" t="s">
        <v>8</v>
      </c>
      <c r="U35" s="362" t="s">
        <v>8</v>
      </c>
      <c r="V35" s="362">
        <v>0</v>
      </c>
      <c r="W35" s="362">
        <v>0</v>
      </c>
      <c r="X35" s="362">
        <v>0</v>
      </c>
      <c r="Y35" s="362">
        <v>0</v>
      </c>
      <c r="Z35" s="362">
        <v>0</v>
      </c>
      <c r="AA35" s="362">
        <v>0</v>
      </c>
      <c r="AB35" s="362">
        <v>0</v>
      </c>
      <c r="AC35" s="362">
        <v>0</v>
      </c>
      <c r="AD35" s="362">
        <v>0</v>
      </c>
      <c r="AE35" s="362">
        <v>0</v>
      </c>
      <c r="AF35" s="362">
        <v>0</v>
      </c>
      <c r="AG35" s="362">
        <v>0</v>
      </c>
      <c r="AH35" s="362">
        <v>0</v>
      </c>
      <c r="AI35" s="362">
        <v>0</v>
      </c>
      <c r="AJ35" s="362">
        <v>0</v>
      </c>
      <c r="AK35" s="362">
        <v>0</v>
      </c>
      <c r="AL35" s="362">
        <v>0</v>
      </c>
      <c r="AM35" s="362">
        <v>0</v>
      </c>
      <c r="AN35" s="362">
        <v>0</v>
      </c>
      <c r="AO35" s="362">
        <v>0</v>
      </c>
      <c r="AP35" s="362">
        <v>0</v>
      </c>
      <c r="AQ35" s="362">
        <v>0</v>
      </c>
      <c r="AR35" s="362">
        <v>0</v>
      </c>
      <c r="AS35" s="362">
        <v>0</v>
      </c>
      <c r="AT35" s="362">
        <v>0</v>
      </c>
      <c r="AU35" s="362">
        <v>0</v>
      </c>
      <c r="AV35" s="362">
        <v>0</v>
      </c>
      <c r="AW35" s="362">
        <v>0</v>
      </c>
      <c r="AX35" s="362">
        <v>1.1E-5</v>
      </c>
      <c r="AY35" s="362">
        <v>4.9000000000000005E-5</v>
      </c>
      <c r="AZ35" s="431">
        <v>4.6960499999999995E-2</v>
      </c>
      <c r="BA35" s="365">
        <v>8.6800000000000002E-2</v>
      </c>
      <c r="BB35" s="97">
        <v>0.84331175200550779</v>
      </c>
      <c r="BC35" s="97">
        <v>0</v>
      </c>
      <c r="BD35" s="97">
        <v>2.6061957785411972E-4</v>
      </c>
    </row>
    <row r="36" spans="1:56" customFormat="1" ht="11.25">
      <c r="A36" t="s">
        <v>153</v>
      </c>
      <c r="B36" s="362" t="s">
        <v>8</v>
      </c>
      <c r="C36" s="362" t="s">
        <v>8</v>
      </c>
      <c r="D36" s="362" t="s">
        <v>8</v>
      </c>
      <c r="E36" s="362" t="s">
        <v>8</v>
      </c>
      <c r="F36" s="362" t="s">
        <v>8</v>
      </c>
      <c r="G36" s="362" t="s">
        <v>8</v>
      </c>
      <c r="H36" s="362" t="s">
        <v>8</v>
      </c>
      <c r="I36" s="362" t="s">
        <v>8</v>
      </c>
      <c r="J36" s="362" t="s">
        <v>8</v>
      </c>
      <c r="K36" s="362" t="s">
        <v>8</v>
      </c>
      <c r="L36" s="362" t="s">
        <v>8</v>
      </c>
      <c r="M36" s="362" t="s">
        <v>8</v>
      </c>
      <c r="N36" s="362" t="s">
        <v>8</v>
      </c>
      <c r="O36" s="362" t="s">
        <v>8</v>
      </c>
      <c r="P36" s="362" t="s">
        <v>8</v>
      </c>
      <c r="Q36" s="362" t="s">
        <v>8</v>
      </c>
      <c r="R36" s="362" t="s">
        <v>8</v>
      </c>
      <c r="S36" s="362" t="s">
        <v>8</v>
      </c>
      <c r="T36" s="362" t="s">
        <v>8</v>
      </c>
      <c r="U36" s="362" t="s">
        <v>8</v>
      </c>
      <c r="V36" s="362">
        <v>0</v>
      </c>
      <c r="W36" s="362">
        <v>0</v>
      </c>
      <c r="X36" s="362">
        <v>0</v>
      </c>
      <c r="Y36" s="362">
        <v>0</v>
      </c>
      <c r="Z36" s="362">
        <v>0</v>
      </c>
      <c r="AA36" s="362">
        <v>0</v>
      </c>
      <c r="AB36" s="362">
        <v>0</v>
      </c>
      <c r="AC36" s="362">
        <v>0</v>
      </c>
      <c r="AD36" s="362">
        <v>0</v>
      </c>
      <c r="AE36" s="362">
        <v>0</v>
      </c>
      <c r="AF36" s="362">
        <v>0</v>
      </c>
      <c r="AG36" s="362">
        <v>0</v>
      </c>
      <c r="AH36" s="362">
        <v>0</v>
      </c>
      <c r="AI36" s="362">
        <v>0</v>
      </c>
      <c r="AJ36" s="362">
        <v>0</v>
      </c>
      <c r="AK36" s="362">
        <v>0</v>
      </c>
      <c r="AL36" s="362">
        <v>0</v>
      </c>
      <c r="AM36" s="362">
        <v>0</v>
      </c>
      <c r="AN36" s="362">
        <v>0</v>
      </c>
      <c r="AO36" s="362">
        <v>0</v>
      </c>
      <c r="AP36" s="362">
        <v>0</v>
      </c>
      <c r="AQ36" s="362">
        <v>0</v>
      </c>
      <c r="AR36" s="362">
        <v>0</v>
      </c>
      <c r="AS36" s="362">
        <v>0</v>
      </c>
      <c r="AT36" s="362">
        <v>0</v>
      </c>
      <c r="AU36" s="362">
        <v>0</v>
      </c>
      <c r="AV36" s="362">
        <v>1E-4</v>
      </c>
      <c r="AW36" s="362">
        <v>2.3E-3</v>
      </c>
      <c r="AX36" s="362">
        <v>4.48E-2</v>
      </c>
      <c r="AY36" s="362">
        <v>7.2999999999999995E-2</v>
      </c>
      <c r="AZ36" s="431">
        <v>7.3300000000000004E-2</v>
      </c>
      <c r="BA36" s="365">
        <v>6.7000000000000004E-2</v>
      </c>
      <c r="BB36" s="97">
        <v>-8.8445567657429947E-2</v>
      </c>
      <c r="BC36" s="97">
        <v>0</v>
      </c>
      <c r="BD36" s="97">
        <v>2.0116948981827214E-4</v>
      </c>
    </row>
    <row r="37" spans="1:56" customFormat="1" ht="11.25">
      <c r="A37" t="s">
        <v>154</v>
      </c>
      <c r="B37" s="362">
        <v>0</v>
      </c>
      <c r="C37" s="362">
        <v>0</v>
      </c>
      <c r="D37" s="362">
        <v>0</v>
      </c>
      <c r="E37" s="362">
        <v>0</v>
      </c>
      <c r="F37" s="362">
        <v>0</v>
      </c>
      <c r="G37" s="362">
        <v>0</v>
      </c>
      <c r="H37" s="362">
        <v>0</v>
      </c>
      <c r="I37" s="362">
        <v>0</v>
      </c>
      <c r="J37" s="362">
        <v>0</v>
      </c>
      <c r="K37" s="362">
        <v>0</v>
      </c>
      <c r="L37" s="362">
        <v>0</v>
      </c>
      <c r="M37" s="362">
        <v>0</v>
      </c>
      <c r="N37" s="362">
        <v>0</v>
      </c>
      <c r="O37" s="362">
        <v>0</v>
      </c>
      <c r="P37" s="362">
        <v>0</v>
      </c>
      <c r="Q37" s="362">
        <v>0</v>
      </c>
      <c r="R37" s="362">
        <v>0</v>
      </c>
      <c r="S37" s="362">
        <v>0</v>
      </c>
      <c r="T37" s="362">
        <v>0</v>
      </c>
      <c r="U37" s="362">
        <v>0</v>
      </c>
      <c r="V37" s="362">
        <v>0</v>
      </c>
      <c r="W37" s="362">
        <v>0</v>
      </c>
      <c r="X37" s="362">
        <v>0</v>
      </c>
      <c r="Y37" s="362">
        <v>0</v>
      </c>
      <c r="Z37" s="362">
        <v>0</v>
      </c>
      <c r="AA37" s="362">
        <v>0</v>
      </c>
      <c r="AB37" s="362">
        <v>0</v>
      </c>
      <c r="AC37" s="362">
        <v>1E-3</v>
      </c>
      <c r="AD37" s="362">
        <v>1E-3</v>
      </c>
      <c r="AE37" s="362">
        <v>1.0000000000000001E-5</v>
      </c>
      <c r="AF37" s="362">
        <v>1E-3</v>
      </c>
      <c r="AG37" s="362">
        <v>2E-3</v>
      </c>
      <c r="AH37" s="362">
        <v>2E-3</v>
      </c>
      <c r="AI37" s="362">
        <v>3.5000000000000001E-3</v>
      </c>
      <c r="AJ37" s="362">
        <v>5.2700000000000004E-3</v>
      </c>
      <c r="AK37" s="362">
        <v>7.7099999999999998E-3</v>
      </c>
      <c r="AL37" s="362">
        <v>1.306E-2</v>
      </c>
      <c r="AM37" s="362">
        <v>1.704E-2</v>
      </c>
      <c r="AN37" s="362">
        <v>3.074E-2</v>
      </c>
      <c r="AO37" s="362">
        <v>3.3140000000000003E-2</v>
      </c>
      <c r="AP37" s="362">
        <v>3.4199E-2</v>
      </c>
      <c r="AQ37" s="362">
        <v>3.5222999999999997E-2</v>
      </c>
      <c r="AR37" s="362">
        <v>3.5712000000000001E-2</v>
      </c>
      <c r="AS37" s="362">
        <v>3.8889E-2</v>
      </c>
      <c r="AT37" s="362">
        <v>4.4443999999999997E-2</v>
      </c>
      <c r="AU37" s="362">
        <v>5.9443999999999997E-2</v>
      </c>
      <c r="AV37" s="362">
        <v>0.100344</v>
      </c>
      <c r="AW37" s="362">
        <v>0.25375300000000001</v>
      </c>
      <c r="AX37" s="362">
        <v>0.51590000000000003</v>
      </c>
      <c r="AY37" s="362">
        <v>0.78476199999999996</v>
      </c>
      <c r="AZ37" s="431">
        <v>1.1215090000000001</v>
      </c>
      <c r="BA37" s="365">
        <v>1.5319287866724483</v>
      </c>
      <c r="BB37" s="97">
        <v>0.3622210690192007</v>
      </c>
      <c r="BC37" s="97">
        <v>0.41768236017974547</v>
      </c>
      <c r="BD37" s="97">
        <v>4.5996616784003148E-3</v>
      </c>
    </row>
    <row r="38" spans="1:56" customFormat="1" ht="11.25">
      <c r="A38" t="s">
        <v>91</v>
      </c>
      <c r="B38" s="362">
        <v>0</v>
      </c>
      <c r="C38" s="362">
        <v>0</v>
      </c>
      <c r="D38" s="362">
        <v>0</v>
      </c>
      <c r="E38" s="362">
        <v>0</v>
      </c>
      <c r="F38" s="362">
        <v>0</v>
      </c>
      <c r="G38" s="362">
        <v>0</v>
      </c>
      <c r="H38" s="362">
        <v>0</v>
      </c>
      <c r="I38" s="362">
        <v>0</v>
      </c>
      <c r="J38" s="362">
        <v>0</v>
      </c>
      <c r="K38" s="362">
        <v>0</v>
      </c>
      <c r="L38" s="362">
        <v>0</v>
      </c>
      <c r="M38" s="362">
        <v>0</v>
      </c>
      <c r="N38" s="362">
        <v>0</v>
      </c>
      <c r="O38" s="362">
        <v>0</v>
      </c>
      <c r="P38" s="362">
        <v>0</v>
      </c>
      <c r="Q38" s="362">
        <v>0</v>
      </c>
      <c r="R38" s="362">
        <v>0</v>
      </c>
      <c r="S38" s="362">
        <v>0</v>
      </c>
      <c r="T38" s="362">
        <v>0</v>
      </c>
      <c r="U38" s="362">
        <v>0</v>
      </c>
      <c r="V38" s="362">
        <v>0</v>
      </c>
      <c r="W38" s="362">
        <v>0</v>
      </c>
      <c r="X38" s="362">
        <v>0</v>
      </c>
      <c r="Y38" s="362">
        <v>0</v>
      </c>
      <c r="Z38" s="362">
        <v>0</v>
      </c>
      <c r="AA38" s="362">
        <v>0</v>
      </c>
      <c r="AB38" s="362">
        <v>0</v>
      </c>
      <c r="AC38" s="362">
        <v>0</v>
      </c>
      <c r="AD38" s="362">
        <v>0</v>
      </c>
      <c r="AE38" s="362">
        <v>0</v>
      </c>
      <c r="AF38" s="362">
        <v>0</v>
      </c>
      <c r="AG38" s="362">
        <v>0</v>
      </c>
      <c r="AH38" s="362">
        <v>0</v>
      </c>
      <c r="AI38" s="362">
        <v>0</v>
      </c>
      <c r="AJ38" s="362">
        <v>0</v>
      </c>
      <c r="AK38" s="362">
        <v>0</v>
      </c>
      <c r="AL38" s="362">
        <v>0</v>
      </c>
      <c r="AM38" s="362">
        <v>0</v>
      </c>
      <c r="AN38" s="362">
        <v>0</v>
      </c>
      <c r="AO38" s="362">
        <v>0</v>
      </c>
      <c r="AP38" s="362">
        <v>0</v>
      </c>
      <c r="AQ38" s="362">
        <v>0</v>
      </c>
      <c r="AR38" s="362">
        <v>0</v>
      </c>
      <c r="AS38" s="362">
        <v>7.3550958904109592E-3</v>
      </c>
      <c r="AT38" s="362">
        <v>7.6500000000000005E-3</v>
      </c>
      <c r="AU38" s="362">
        <v>8.0099999999999998E-3</v>
      </c>
      <c r="AV38" s="362">
        <v>8.3700000000000007E-3</v>
      </c>
      <c r="AW38" s="362">
        <v>8.7990410958904107E-3</v>
      </c>
      <c r="AX38" s="362">
        <v>9.2699999999999987E-3</v>
      </c>
      <c r="AY38" s="362">
        <v>1.0529999999999999E-2</v>
      </c>
      <c r="AZ38" s="431">
        <v>1.2825E-2</v>
      </c>
      <c r="BA38" s="365">
        <v>1.9132273972602743E-2</v>
      </c>
      <c r="BB38" s="97">
        <v>0.48771929824561422</v>
      </c>
      <c r="BC38" s="97">
        <v>0</v>
      </c>
      <c r="BD38" s="97">
        <v>5.7445220807938817E-5</v>
      </c>
    </row>
    <row r="39" spans="1:56" customFormat="1" ht="10.15" customHeight="1">
      <c r="A39" t="s">
        <v>155</v>
      </c>
      <c r="B39" s="362">
        <v>0</v>
      </c>
      <c r="C39" s="362">
        <v>0</v>
      </c>
      <c r="D39" s="362">
        <v>0</v>
      </c>
      <c r="E39" s="362">
        <v>0</v>
      </c>
      <c r="F39" s="362">
        <v>0</v>
      </c>
      <c r="G39" s="362">
        <v>0</v>
      </c>
      <c r="H39" s="362">
        <v>0</v>
      </c>
      <c r="I39" s="362">
        <v>0</v>
      </c>
      <c r="J39" s="362">
        <v>0</v>
      </c>
      <c r="K39" s="362">
        <v>0</v>
      </c>
      <c r="L39" s="362">
        <v>0</v>
      </c>
      <c r="M39" s="362">
        <v>0</v>
      </c>
      <c r="N39" s="362">
        <v>0</v>
      </c>
      <c r="O39" s="362">
        <v>0</v>
      </c>
      <c r="P39" s="362">
        <v>0</v>
      </c>
      <c r="Q39" s="362">
        <v>0</v>
      </c>
      <c r="R39" s="362">
        <v>0</v>
      </c>
      <c r="S39" s="362">
        <v>0</v>
      </c>
      <c r="T39" s="362">
        <v>0</v>
      </c>
      <c r="U39" s="362">
        <v>0</v>
      </c>
      <c r="V39" s="362">
        <v>0</v>
      </c>
      <c r="W39" s="362">
        <v>0</v>
      </c>
      <c r="X39" s="362">
        <v>0</v>
      </c>
      <c r="Y39" s="362">
        <v>0</v>
      </c>
      <c r="Z39" s="362">
        <v>0</v>
      </c>
      <c r="AA39" s="362">
        <v>0</v>
      </c>
      <c r="AB39" s="362">
        <v>0</v>
      </c>
      <c r="AC39" s="362">
        <v>0</v>
      </c>
      <c r="AD39" s="362">
        <v>0</v>
      </c>
      <c r="AE39" s="362">
        <v>0</v>
      </c>
      <c r="AF39" s="362">
        <v>0</v>
      </c>
      <c r="AG39" s="362">
        <v>0</v>
      </c>
      <c r="AH39" s="362">
        <v>0</v>
      </c>
      <c r="AI39" s="362">
        <v>0</v>
      </c>
      <c r="AJ39" s="362">
        <v>0</v>
      </c>
      <c r="AK39" s="362">
        <v>0</v>
      </c>
      <c r="AL39" s="362">
        <v>0</v>
      </c>
      <c r="AM39" s="362">
        <v>0</v>
      </c>
      <c r="AN39" s="362">
        <v>0</v>
      </c>
      <c r="AO39" s="362">
        <v>0</v>
      </c>
      <c r="AP39" s="362">
        <v>0</v>
      </c>
      <c r="AQ39" s="362">
        <v>0</v>
      </c>
      <c r="AR39" s="362">
        <v>0</v>
      </c>
      <c r="AS39" s="362">
        <v>0</v>
      </c>
      <c r="AT39" s="362">
        <v>0</v>
      </c>
      <c r="AU39" s="362">
        <v>0</v>
      </c>
      <c r="AV39" s="362">
        <v>2.0000000000000001E-4</v>
      </c>
      <c r="AW39" s="362">
        <v>1.1000000000000001E-3</v>
      </c>
      <c r="AX39" s="362">
        <v>1.5E-3</v>
      </c>
      <c r="AY39" s="362">
        <v>7.0000000000000001E-3</v>
      </c>
      <c r="AZ39" s="431">
        <v>5.7000000000000002E-2</v>
      </c>
      <c r="BA39" s="365">
        <v>0.124</v>
      </c>
      <c r="BB39" s="97">
        <v>1.1694947751893396</v>
      </c>
      <c r="BC39" s="97">
        <v>0</v>
      </c>
      <c r="BD39" s="97">
        <v>3.7231368264874248E-4</v>
      </c>
    </row>
    <row r="40" spans="1:56" ht="10.15" customHeight="1">
      <c r="A40" t="s">
        <v>156</v>
      </c>
      <c r="B40" s="362">
        <v>0</v>
      </c>
      <c r="C40" s="362">
        <v>0</v>
      </c>
      <c r="D40" s="362">
        <v>0</v>
      </c>
      <c r="E40" s="362">
        <v>0</v>
      </c>
      <c r="F40" s="362">
        <v>0</v>
      </c>
      <c r="G40" s="362">
        <v>0</v>
      </c>
      <c r="H40" s="362">
        <v>0</v>
      </c>
      <c r="I40" s="362">
        <v>0</v>
      </c>
      <c r="J40" s="362">
        <v>0</v>
      </c>
      <c r="K40" s="362">
        <v>0</v>
      </c>
      <c r="L40" s="362">
        <v>0</v>
      </c>
      <c r="M40" s="362">
        <v>0</v>
      </c>
      <c r="N40" s="362">
        <v>0</v>
      </c>
      <c r="O40" s="362">
        <v>0</v>
      </c>
      <c r="P40" s="362">
        <v>0</v>
      </c>
      <c r="Q40" s="362">
        <v>0</v>
      </c>
      <c r="R40" s="362">
        <v>0</v>
      </c>
      <c r="S40" s="362">
        <v>0</v>
      </c>
      <c r="T40" s="362">
        <v>0</v>
      </c>
      <c r="U40" s="362">
        <v>0</v>
      </c>
      <c r="V40" s="362">
        <v>0</v>
      </c>
      <c r="W40" s="362">
        <v>0</v>
      </c>
      <c r="X40" s="362">
        <v>0</v>
      </c>
      <c r="Y40" s="362">
        <v>0</v>
      </c>
      <c r="Z40" s="362">
        <v>1.0101010101009982E-3</v>
      </c>
      <c r="AA40" s="362">
        <v>0</v>
      </c>
      <c r="AB40" s="362">
        <v>0</v>
      </c>
      <c r="AC40" s="362">
        <v>0</v>
      </c>
      <c r="AD40" s="362">
        <v>0</v>
      </c>
      <c r="AE40" s="362">
        <v>0</v>
      </c>
      <c r="AF40" s="362">
        <v>0</v>
      </c>
      <c r="AG40" s="362">
        <v>1E-3</v>
      </c>
      <c r="AH40" s="362">
        <v>1E-3</v>
      </c>
      <c r="AI40" s="362">
        <v>8.0000000000000004E-4</v>
      </c>
      <c r="AJ40" s="362">
        <v>1.1000000000000001E-3</v>
      </c>
      <c r="AK40" s="362">
        <v>1.4E-3</v>
      </c>
      <c r="AL40" s="362">
        <v>1.6000000000000001E-3</v>
      </c>
      <c r="AM40" s="362">
        <v>1.8E-3</v>
      </c>
      <c r="AN40" s="362">
        <v>2.5999999999999999E-3</v>
      </c>
      <c r="AO40" s="362">
        <v>2.8999999999999998E-3</v>
      </c>
      <c r="AP40" s="362">
        <v>3.8E-3</v>
      </c>
      <c r="AQ40" s="362">
        <v>5.0000000000000001E-3</v>
      </c>
      <c r="AR40" s="362">
        <v>2.4E-2</v>
      </c>
      <c r="AS40" s="362">
        <v>4.1000000000000002E-2</v>
      </c>
      <c r="AT40" s="362">
        <v>0.16</v>
      </c>
      <c r="AU40" s="362">
        <v>0.215</v>
      </c>
      <c r="AV40" s="362">
        <v>0.28199999999999997</v>
      </c>
      <c r="AW40" s="362">
        <v>0.39300000000000002</v>
      </c>
      <c r="AX40" s="362">
        <v>0.47913988499999999</v>
      </c>
      <c r="AY40" s="362">
        <v>0.62731661499999991</v>
      </c>
      <c r="AZ40" s="431">
        <v>0.79615491599999999</v>
      </c>
      <c r="BA40" s="365">
        <v>0.81599999999999995</v>
      </c>
      <c r="BB40" s="97">
        <v>2.2125814272154543E-2</v>
      </c>
      <c r="BC40" s="97">
        <v>0.70655935730379693</v>
      </c>
      <c r="BD40" s="97">
        <v>2.450064234204628E-3</v>
      </c>
    </row>
    <row r="41" spans="1:56" ht="10.15" customHeight="1">
      <c r="A41" t="s">
        <v>92</v>
      </c>
      <c r="B41" s="362">
        <v>0</v>
      </c>
      <c r="C41" s="362">
        <v>0</v>
      </c>
      <c r="D41" s="362">
        <v>0</v>
      </c>
      <c r="E41" s="362">
        <v>0</v>
      </c>
      <c r="F41" s="362">
        <v>0</v>
      </c>
      <c r="G41" s="362">
        <v>0</v>
      </c>
      <c r="H41" s="362">
        <v>0</v>
      </c>
      <c r="I41" s="362">
        <v>0</v>
      </c>
      <c r="J41" s="362">
        <v>0</v>
      </c>
      <c r="K41" s="362">
        <v>0</v>
      </c>
      <c r="L41" s="362">
        <v>0</v>
      </c>
      <c r="M41" s="362">
        <v>0</v>
      </c>
      <c r="N41" s="362">
        <v>0</v>
      </c>
      <c r="O41" s="362">
        <v>0</v>
      </c>
      <c r="P41" s="362">
        <v>0</v>
      </c>
      <c r="Q41" s="362">
        <v>0</v>
      </c>
      <c r="R41" s="362">
        <v>0</v>
      </c>
      <c r="S41" s="362">
        <v>0</v>
      </c>
      <c r="T41" s="362">
        <v>0</v>
      </c>
      <c r="U41" s="362">
        <v>0</v>
      </c>
      <c r="V41" s="362">
        <v>0</v>
      </c>
      <c r="W41" s="362">
        <v>0</v>
      </c>
      <c r="X41" s="362">
        <v>0</v>
      </c>
      <c r="Y41" s="362">
        <v>0</v>
      </c>
      <c r="Z41" s="362">
        <v>0</v>
      </c>
      <c r="AA41" s="362">
        <v>0</v>
      </c>
      <c r="AB41" s="362">
        <v>0</v>
      </c>
      <c r="AC41" s="362">
        <v>0</v>
      </c>
      <c r="AD41" s="362">
        <v>0</v>
      </c>
      <c r="AE41" s="362">
        <v>0</v>
      </c>
      <c r="AF41" s="362">
        <v>0</v>
      </c>
      <c r="AG41" s="362">
        <v>0</v>
      </c>
      <c r="AH41" s="362">
        <v>0</v>
      </c>
      <c r="AI41" s="362">
        <v>0</v>
      </c>
      <c r="AJ41" s="362">
        <v>0</v>
      </c>
      <c r="AK41" s="362">
        <v>0</v>
      </c>
      <c r="AL41" s="362">
        <v>0</v>
      </c>
      <c r="AM41" s="362">
        <v>0</v>
      </c>
      <c r="AN41" s="362">
        <v>0</v>
      </c>
      <c r="AO41" s="362">
        <v>0</v>
      </c>
      <c r="AP41" s="362">
        <v>0</v>
      </c>
      <c r="AQ41" s="362">
        <v>0</v>
      </c>
      <c r="AR41" s="362">
        <v>0</v>
      </c>
      <c r="AS41" s="362">
        <v>0</v>
      </c>
      <c r="AT41" s="362">
        <v>1.0101010101009982E-3</v>
      </c>
      <c r="AU41" s="362">
        <v>2.0202020202019963E-3</v>
      </c>
      <c r="AV41" s="362">
        <v>1E-3</v>
      </c>
      <c r="AW41" s="362">
        <v>8.0000000000000002E-3</v>
      </c>
      <c r="AX41" s="362">
        <v>0.42</v>
      </c>
      <c r="AY41" s="362">
        <v>1.2952999999999999</v>
      </c>
      <c r="AZ41" s="431">
        <v>1.982</v>
      </c>
      <c r="BA41" s="365">
        <v>1.8440000000000001</v>
      </c>
      <c r="BB41" s="97">
        <v>-7.2168643474329053E-2</v>
      </c>
      <c r="BC41" s="97">
        <v>0</v>
      </c>
      <c r="BD41" s="97">
        <v>5.5366647645506547E-3</v>
      </c>
    </row>
    <row r="42" spans="1:56" ht="10.15" customHeight="1">
      <c r="A42" t="s">
        <v>69</v>
      </c>
      <c r="B42" s="362" t="s">
        <v>8</v>
      </c>
      <c r="C42" s="362" t="s">
        <v>8</v>
      </c>
      <c r="D42" s="362" t="s">
        <v>8</v>
      </c>
      <c r="E42" s="362" t="s">
        <v>8</v>
      </c>
      <c r="F42" s="362" t="s">
        <v>8</v>
      </c>
      <c r="G42" s="362" t="s">
        <v>8</v>
      </c>
      <c r="H42" s="362" t="s">
        <v>8</v>
      </c>
      <c r="I42" s="362" t="s">
        <v>8</v>
      </c>
      <c r="J42" s="362" t="s">
        <v>8</v>
      </c>
      <c r="K42" s="362" t="s">
        <v>8</v>
      </c>
      <c r="L42" s="362" t="s">
        <v>8</v>
      </c>
      <c r="M42" s="362" t="s">
        <v>8</v>
      </c>
      <c r="N42" s="362" t="s">
        <v>8</v>
      </c>
      <c r="O42" s="362" t="s">
        <v>8</v>
      </c>
      <c r="P42" s="362" t="s">
        <v>8</v>
      </c>
      <c r="Q42" s="362" t="s">
        <v>8</v>
      </c>
      <c r="R42" s="362" t="s">
        <v>8</v>
      </c>
      <c r="S42" s="362" t="s">
        <v>8</v>
      </c>
      <c r="T42" s="362" t="s">
        <v>8</v>
      </c>
      <c r="U42" s="362" t="s">
        <v>8</v>
      </c>
      <c r="V42" s="362">
        <v>0</v>
      </c>
      <c r="W42" s="362">
        <v>0</v>
      </c>
      <c r="X42" s="362">
        <v>0</v>
      </c>
      <c r="Y42" s="362">
        <v>0</v>
      </c>
      <c r="Z42" s="362">
        <v>0</v>
      </c>
      <c r="AA42" s="362">
        <v>0</v>
      </c>
      <c r="AB42" s="362">
        <v>0</v>
      </c>
      <c r="AC42" s="362">
        <v>0</v>
      </c>
      <c r="AD42" s="362">
        <v>0</v>
      </c>
      <c r="AE42" s="362">
        <v>0</v>
      </c>
      <c r="AF42" s="362">
        <v>0</v>
      </c>
      <c r="AG42" s="362">
        <v>0</v>
      </c>
      <c r="AH42" s="362">
        <v>0</v>
      </c>
      <c r="AI42" s="362">
        <v>0</v>
      </c>
      <c r="AJ42" s="362">
        <v>0</v>
      </c>
      <c r="AK42" s="362">
        <v>0</v>
      </c>
      <c r="AL42" s="362">
        <v>0</v>
      </c>
      <c r="AM42" s="362">
        <v>0</v>
      </c>
      <c r="AN42" s="362">
        <v>0</v>
      </c>
      <c r="AO42" s="362">
        <v>0</v>
      </c>
      <c r="AP42" s="362">
        <v>0</v>
      </c>
      <c r="AQ42" s="362">
        <v>0</v>
      </c>
      <c r="AR42" s="362">
        <v>0</v>
      </c>
      <c r="AS42" s="362">
        <v>0</v>
      </c>
      <c r="AT42" s="362">
        <v>0</v>
      </c>
      <c r="AU42" s="362">
        <v>0</v>
      </c>
      <c r="AV42" s="362">
        <v>1.1999999999999999E-3</v>
      </c>
      <c r="AW42" s="362">
        <v>4.2115068493150691E-3</v>
      </c>
      <c r="AX42" s="362">
        <v>1.0800000000000001E-2</v>
      </c>
      <c r="AY42" s="362">
        <v>2.58E-2</v>
      </c>
      <c r="AZ42" s="431">
        <v>4.2000000000000003E-2</v>
      </c>
      <c r="BA42" s="365">
        <v>9.0848219178082196E-2</v>
      </c>
      <c r="BB42" s="97">
        <v>1.157142857142857</v>
      </c>
      <c r="BC42" s="97">
        <v>0</v>
      </c>
      <c r="BD42" s="97">
        <v>2.7277447616348303E-4</v>
      </c>
    </row>
    <row r="43" spans="1:56" ht="10.15" customHeight="1">
      <c r="A43" t="s">
        <v>157</v>
      </c>
      <c r="B43" s="362">
        <v>0</v>
      </c>
      <c r="C43" s="362">
        <v>0</v>
      </c>
      <c r="D43" s="362">
        <v>0</v>
      </c>
      <c r="E43" s="362">
        <v>0</v>
      </c>
      <c r="F43" s="362">
        <v>0</v>
      </c>
      <c r="G43" s="362">
        <v>0</v>
      </c>
      <c r="H43" s="362">
        <v>0</v>
      </c>
      <c r="I43" s="362">
        <v>0</v>
      </c>
      <c r="J43" s="362">
        <v>0</v>
      </c>
      <c r="K43" s="362">
        <v>0</v>
      </c>
      <c r="L43" s="362">
        <v>0</v>
      </c>
      <c r="M43" s="362">
        <v>0</v>
      </c>
      <c r="N43" s="362">
        <v>0</v>
      </c>
      <c r="O43" s="362">
        <v>0</v>
      </c>
      <c r="P43" s="362">
        <v>0</v>
      </c>
      <c r="Q43" s="362">
        <v>0</v>
      </c>
      <c r="R43" s="362">
        <v>0</v>
      </c>
      <c r="S43" s="362">
        <v>0</v>
      </c>
      <c r="T43" s="362">
        <v>0</v>
      </c>
      <c r="U43" s="362">
        <v>0</v>
      </c>
      <c r="V43" s="362">
        <v>0</v>
      </c>
      <c r="W43" s="362">
        <v>0</v>
      </c>
      <c r="X43" s="362">
        <v>0</v>
      </c>
      <c r="Y43" s="362">
        <v>0</v>
      </c>
      <c r="Z43" s="362">
        <v>0</v>
      </c>
      <c r="AA43" s="362">
        <v>0</v>
      </c>
      <c r="AB43" s="362">
        <v>0</v>
      </c>
      <c r="AC43" s="362">
        <v>0</v>
      </c>
      <c r="AD43" s="362">
        <v>0</v>
      </c>
      <c r="AE43" s="362">
        <v>0</v>
      </c>
      <c r="AF43" s="362">
        <v>0</v>
      </c>
      <c r="AG43" s="362">
        <v>0</v>
      </c>
      <c r="AH43" s="362">
        <v>0</v>
      </c>
      <c r="AI43" s="362">
        <v>0</v>
      </c>
      <c r="AJ43" s="362">
        <v>0</v>
      </c>
      <c r="AK43" s="362">
        <v>0</v>
      </c>
      <c r="AL43" s="362">
        <v>0</v>
      </c>
      <c r="AM43" s="362">
        <v>0</v>
      </c>
      <c r="AN43" s="362">
        <v>0</v>
      </c>
      <c r="AO43" s="362">
        <v>0</v>
      </c>
      <c r="AP43" s="362">
        <v>0</v>
      </c>
      <c r="AQ43" s="362">
        <v>0</v>
      </c>
      <c r="AR43" s="362">
        <v>0</v>
      </c>
      <c r="AS43" s="362">
        <v>0</v>
      </c>
      <c r="AT43" s="362">
        <v>0</v>
      </c>
      <c r="AU43" s="362">
        <v>1.7000000000000001E-2</v>
      </c>
      <c r="AV43" s="362">
        <v>0.39700000000000002</v>
      </c>
      <c r="AW43" s="362">
        <v>0.42399999999999999</v>
      </c>
      <c r="AX43" s="362">
        <v>0.58799999999999997</v>
      </c>
      <c r="AY43" s="362">
        <v>0.59699999999999998</v>
      </c>
      <c r="AZ43" s="431">
        <v>0.50600000000000001</v>
      </c>
      <c r="BA43" s="365">
        <v>0.53200000000000003</v>
      </c>
      <c r="BB43" s="97">
        <v>4.8510766971208819E-2</v>
      </c>
      <c r="BC43" s="97">
        <v>0</v>
      </c>
      <c r="BD43" s="97">
        <v>1.5973457997510564E-3</v>
      </c>
    </row>
    <row r="44" spans="1:56" ht="10.15" customHeight="1">
      <c r="A44" t="s">
        <v>158</v>
      </c>
      <c r="B44" s="362">
        <v>0</v>
      </c>
      <c r="C44" s="362">
        <v>0</v>
      </c>
      <c r="D44" s="362">
        <v>0</v>
      </c>
      <c r="E44" s="362">
        <v>0</v>
      </c>
      <c r="F44" s="362">
        <v>0</v>
      </c>
      <c r="G44" s="362">
        <v>0</v>
      </c>
      <c r="H44" s="362">
        <v>0</v>
      </c>
      <c r="I44" s="362">
        <v>0</v>
      </c>
      <c r="J44" s="362">
        <v>0</v>
      </c>
      <c r="K44" s="362">
        <v>0</v>
      </c>
      <c r="L44" s="362">
        <v>0</v>
      </c>
      <c r="M44" s="362">
        <v>0</v>
      </c>
      <c r="N44" s="362">
        <v>0</v>
      </c>
      <c r="O44" s="362">
        <v>0</v>
      </c>
      <c r="P44" s="362">
        <v>0</v>
      </c>
      <c r="Q44" s="362">
        <v>0</v>
      </c>
      <c r="R44" s="362">
        <v>0</v>
      </c>
      <c r="S44" s="362">
        <v>0</v>
      </c>
      <c r="T44" s="362">
        <v>0</v>
      </c>
      <c r="U44" s="362">
        <v>0</v>
      </c>
      <c r="V44" s="362">
        <v>0</v>
      </c>
      <c r="W44" s="362">
        <v>0</v>
      </c>
      <c r="X44" s="362">
        <v>0</v>
      </c>
      <c r="Y44" s="362">
        <v>0</v>
      </c>
      <c r="Z44" s="362">
        <v>6.0606060606059886E-3</v>
      </c>
      <c r="AA44" s="362">
        <v>5.757575757575707E-3</v>
      </c>
      <c r="AB44" s="362">
        <v>6.7171717171716503E-3</v>
      </c>
      <c r="AC44" s="362">
        <v>7.6767676767675944E-3</v>
      </c>
      <c r="AD44" s="362">
        <v>8.6363636363635376E-3</v>
      </c>
      <c r="AE44" s="362">
        <v>9.5959595959594825E-3</v>
      </c>
      <c r="AF44" s="362">
        <v>1.4393939393939245E-2</v>
      </c>
      <c r="AG44" s="362">
        <v>1.1515151515151369E-2</v>
      </c>
      <c r="AH44" s="362">
        <v>1.2474747474747314E-2</v>
      </c>
      <c r="AI44" s="362">
        <v>1.4393939393939245E-2</v>
      </c>
      <c r="AJ44" s="362">
        <v>1.6161616161615971E-2</v>
      </c>
      <c r="AK44" s="362">
        <v>1.7272727272727075E-2</v>
      </c>
      <c r="AL44" s="362">
        <v>2.3030303030302738E-2</v>
      </c>
      <c r="AM44" s="362">
        <v>3.1E-2</v>
      </c>
      <c r="AN44" s="362">
        <v>0.04</v>
      </c>
      <c r="AO44" s="362">
        <v>5.6000000000000001E-2</v>
      </c>
      <c r="AP44" s="362">
        <v>7.8E-2</v>
      </c>
      <c r="AQ44" s="362">
        <v>0.16900000000000001</v>
      </c>
      <c r="AR44" s="362">
        <v>0.497</v>
      </c>
      <c r="AS44" s="362">
        <v>2.5569999999999999</v>
      </c>
      <c r="AT44" s="362">
        <v>6.0669346729999996</v>
      </c>
      <c r="AU44" s="362">
        <v>7.1040000000000001</v>
      </c>
      <c r="AV44" s="362">
        <v>8.6795362836023635</v>
      </c>
      <c r="AW44" s="362">
        <v>11.965909453643494</v>
      </c>
      <c r="AX44" s="362">
        <v>12.689615795309843</v>
      </c>
      <c r="AY44" s="362">
        <v>13.673026814443602</v>
      </c>
      <c r="AZ44" s="431">
        <v>13.877749813000001</v>
      </c>
      <c r="BA44" s="365">
        <v>13.56037694431277</v>
      </c>
      <c r="BB44" s="97">
        <v>-2.5538944259219098E-2</v>
      </c>
      <c r="BC44" s="97">
        <v>0.6788907839400693</v>
      </c>
      <c r="BD44" s="97">
        <v>4.0715434501953134E-2</v>
      </c>
    </row>
    <row r="45" spans="1:56" ht="10.15" customHeight="1">
      <c r="A45" t="s">
        <v>159</v>
      </c>
      <c r="B45" s="362">
        <v>0</v>
      </c>
      <c r="C45" s="362">
        <v>0</v>
      </c>
      <c r="D45" s="362">
        <v>0</v>
      </c>
      <c r="E45" s="362">
        <v>0</v>
      </c>
      <c r="F45" s="362">
        <v>0</v>
      </c>
      <c r="G45" s="362">
        <v>0</v>
      </c>
      <c r="H45" s="362">
        <v>0</v>
      </c>
      <c r="I45" s="362">
        <v>0</v>
      </c>
      <c r="J45" s="362">
        <v>0</v>
      </c>
      <c r="K45" s="362">
        <v>0</v>
      </c>
      <c r="L45" s="362">
        <v>0</v>
      </c>
      <c r="M45" s="362">
        <v>0</v>
      </c>
      <c r="N45" s="362">
        <v>0</v>
      </c>
      <c r="O45" s="362">
        <v>0</v>
      </c>
      <c r="P45" s="362">
        <v>0</v>
      </c>
      <c r="Q45" s="362">
        <v>0</v>
      </c>
      <c r="R45" s="362">
        <v>0</v>
      </c>
      <c r="S45" s="362">
        <v>0</v>
      </c>
      <c r="T45" s="362">
        <v>0</v>
      </c>
      <c r="U45" s="362">
        <v>0</v>
      </c>
      <c r="V45" s="362">
        <v>0</v>
      </c>
      <c r="W45" s="362">
        <v>0</v>
      </c>
      <c r="X45" s="362">
        <v>0</v>
      </c>
      <c r="Y45" s="362">
        <v>0</v>
      </c>
      <c r="Z45" s="362">
        <v>0</v>
      </c>
      <c r="AA45" s="362">
        <v>0</v>
      </c>
      <c r="AB45" s="362">
        <v>0</v>
      </c>
      <c r="AC45" s="362">
        <v>0</v>
      </c>
      <c r="AD45" s="362">
        <v>1E-3</v>
      </c>
      <c r="AE45" s="362">
        <v>1E-3</v>
      </c>
      <c r="AF45" s="362">
        <v>1E-3</v>
      </c>
      <c r="AG45" s="362">
        <v>1E-3</v>
      </c>
      <c r="AH45" s="362">
        <v>1E-3</v>
      </c>
      <c r="AI45" s="362">
        <v>1E-3</v>
      </c>
      <c r="AJ45" s="362">
        <v>1E-3</v>
      </c>
      <c r="AK45" s="362">
        <v>1E-3</v>
      </c>
      <c r="AL45" s="362">
        <v>2E-3</v>
      </c>
      <c r="AM45" s="362">
        <v>2E-3</v>
      </c>
      <c r="AN45" s="362">
        <v>2E-3</v>
      </c>
      <c r="AO45" s="362">
        <v>2E-3</v>
      </c>
      <c r="AP45" s="362">
        <v>2E-3</v>
      </c>
      <c r="AQ45" s="362">
        <v>2E-3</v>
      </c>
      <c r="AR45" s="362">
        <v>3.0000000000000001E-3</v>
      </c>
      <c r="AS45" s="362">
        <v>4.0000000000000001E-3</v>
      </c>
      <c r="AT45" s="362">
        <v>7.0000000000000001E-3</v>
      </c>
      <c r="AU45" s="362">
        <v>8.9999999999999993E-3</v>
      </c>
      <c r="AV45" s="362">
        <v>1.2999999999999999E-2</v>
      </c>
      <c r="AW45" s="362">
        <v>1.9E-2</v>
      </c>
      <c r="AX45" s="362">
        <v>3.5000000000000003E-2</v>
      </c>
      <c r="AY45" s="362">
        <v>4.7E-2</v>
      </c>
      <c r="AZ45" s="431">
        <v>9.7000000000000003E-2</v>
      </c>
      <c r="BA45" s="365">
        <v>0.16942863286300763</v>
      </c>
      <c r="BB45" s="97">
        <v>0.74191456805244149</v>
      </c>
      <c r="BC45" s="97">
        <v>0.47426031078703867</v>
      </c>
      <c r="BD45" s="97">
        <v>5.0871450199490426E-4</v>
      </c>
    </row>
    <row r="46" spans="1:56" ht="10.15" customHeight="1">
      <c r="A46" t="s">
        <v>160</v>
      </c>
      <c r="B46" s="362">
        <v>0</v>
      </c>
      <c r="C46" s="362">
        <v>0</v>
      </c>
      <c r="D46" s="362">
        <v>0</v>
      </c>
      <c r="E46" s="362">
        <v>0</v>
      </c>
      <c r="F46" s="362">
        <v>0</v>
      </c>
      <c r="G46" s="362">
        <v>0</v>
      </c>
      <c r="H46" s="362">
        <v>0</v>
      </c>
      <c r="I46" s="362">
        <v>0</v>
      </c>
      <c r="J46" s="362">
        <v>0</v>
      </c>
      <c r="K46" s="362">
        <v>0</v>
      </c>
      <c r="L46" s="362">
        <v>0</v>
      </c>
      <c r="M46" s="362">
        <v>0</v>
      </c>
      <c r="N46" s="362">
        <v>0</v>
      </c>
      <c r="O46" s="362">
        <v>0</v>
      </c>
      <c r="P46" s="362">
        <v>0</v>
      </c>
      <c r="Q46" s="362">
        <v>0</v>
      </c>
      <c r="R46" s="362">
        <v>0</v>
      </c>
      <c r="S46" s="362">
        <v>0</v>
      </c>
      <c r="T46" s="362">
        <v>0</v>
      </c>
      <c r="U46" s="362">
        <v>0</v>
      </c>
      <c r="V46" s="362">
        <v>0</v>
      </c>
      <c r="W46" s="362">
        <v>0</v>
      </c>
      <c r="X46" s="362">
        <v>0</v>
      </c>
      <c r="Y46" s="362">
        <v>0</v>
      </c>
      <c r="Z46" s="362">
        <v>0</v>
      </c>
      <c r="AA46" s="362">
        <v>1.0101010101009982E-3</v>
      </c>
      <c r="AB46" s="362">
        <v>2.0202020202019963E-3</v>
      </c>
      <c r="AC46" s="362">
        <v>3.0303030303029943E-3</v>
      </c>
      <c r="AD46" s="362">
        <v>4.0404040404039927E-3</v>
      </c>
      <c r="AE46" s="362">
        <v>5.0505050505049911E-3</v>
      </c>
      <c r="AF46" s="362">
        <v>6.0606060606059886E-3</v>
      </c>
      <c r="AG46" s="362">
        <v>7.070707070706987E-3</v>
      </c>
      <c r="AH46" s="362">
        <v>7.070707070706987E-3</v>
      </c>
      <c r="AI46" s="362">
        <v>8.0808080808079854E-3</v>
      </c>
      <c r="AJ46" s="362">
        <v>1.0101010101009982E-2</v>
      </c>
      <c r="AK46" s="362">
        <v>1.111111111111098E-2</v>
      </c>
      <c r="AL46" s="362">
        <v>1.3131313131312976E-2</v>
      </c>
      <c r="AM46" s="362">
        <v>1.5151515151514972E-2</v>
      </c>
      <c r="AN46" s="362">
        <v>1.8181818181817966E-2</v>
      </c>
      <c r="AO46" s="362">
        <v>1.8181818181817966E-2</v>
      </c>
      <c r="AP46" s="362">
        <v>2.121212121212096E-2</v>
      </c>
      <c r="AQ46" s="362">
        <v>2.4242424242423954E-2</v>
      </c>
      <c r="AR46" s="362">
        <v>2.9292929292928947E-2</v>
      </c>
      <c r="AS46" s="362">
        <v>3.7373737373736927E-2</v>
      </c>
      <c r="AT46" s="362">
        <v>5.45454545454538E-2</v>
      </c>
      <c r="AU46" s="362">
        <v>9.4949494949493715E-2</v>
      </c>
      <c r="AV46" s="362">
        <v>0.16969696969696749</v>
      </c>
      <c r="AW46" s="362">
        <v>0.3020202020201983</v>
      </c>
      <c r="AX46" s="362">
        <v>0.50505050505049909</v>
      </c>
      <c r="AY46" s="362">
        <v>0.85050505050504233</v>
      </c>
      <c r="AZ46" s="431">
        <v>1.1303030303030148</v>
      </c>
      <c r="BA46" s="365">
        <v>1.4010285759342234</v>
      </c>
      <c r="BB46" s="97">
        <v>0.23612924281984427</v>
      </c>
      <c r="BC46" s="97">
        <v>0.48819924262221415</v>
      </c>
      <c r="BD46" s="97">
        <v>4.2066299080822335E-3</v>
      </c>
    </row>
    <row r="47" spans="1:56" ht="10.15" customHeight="1">
      <c r="A47" t="s">
        <v>161</v>
      </c>
      <c r="B47" s="362">
        <v>0</v>
      </c>
      <c r="C47" s="362">
        <v>0</v>
      </c>
      <c r="D47" s="362">
        <v>0</v>
      </c>
      <c r="E47" s="362">
        <v>0</v>
      </c>
      <c r="F47" s="362">
        <v>0</v>
      </c>
      <c r="G47" s="362">
        <v>0</v>
      </c>
      <c r="H47" s="362">
        <v>0</v>
      </c>
      <c r="I47" s="362">
        <v>0</v>
      </c>
      <c r="J47" s="362">
        <v>0</v>
      </c>
      <c r="K47" s="362">
        <v>0</v>
      </c>
      <c r="L47" s="362">
        <v>0</v>
      </c>
      <c r="M47" s="362">
        <v>0</v>
      </c>
      <c r="N47" s="362">
        <v>0</v>
      </c>
      <c r="O47" s="362">
        <v>0</v>
      </c>
      <c r="P47" s="362">
        <v>0</v>
      </c>
      <c r="Q47" s="362">
        <v>0</v>
      </c>
      <c r="R47" s="362">
        <v>0</v>
      </c>
      <c r="S47" s="362">
        <v>0</v>
      </c>
      <c r="T47" s="362">
        <v>0</v>
      </c>
      <c r="U47" s="362">
        <v>0</v>
      </c>
      <c r="V47" s="362">
        <v>0</v>
      </c>
      <c r="W47" s="362">
        <v>0</v>
      </c>
      <c r="X47" s="362">
        <v>0</v>
      </c>
      <c r="Y47" s="362">
        <v>0</v>
      </c>
      <c r="Z47" s="362">
        <v>0</v>
      </c>
      <c r="AA47" s="362">
        <v>0</v>
      </c>
      <c r="AB47" s="362">
        <v>0</v>
      </c>
      <c r="AC47" s="362">
        <v>0</v>
      </c>
      <c r="AD47" s="362">
        <v>0</v>
      </c>
      <c r="AE47" s="362">
        <v>0</v>
      </c>
      <c r="AF47" s="362">
        <v>0</v>
      </c>
      <c r="AG47" s="362">
        <v>0</v>
      </c>
      <c r="AH47" s="362">
        <v>0</v>
      </c>
      <c r="AI47" s="362">
        <v>0</v>
      </c>
      <c r="AJ47" s="362">
        <v>0</v>
      </c>
      <c r="AK47" s="362">
        <v>0</v>
      </c>
      <c r="AL47" s="362">
        <v>0</v>
      </c>
      <c r="AM47" s="362">
        <v>0</v>
      </c>
      <c r="AN47" s="362">
        <v>0</v>
      </c>
      <c r="AO47" s="362">
        <v>0</v>
      </c>
      <c r="AP47" s="362">
        <v>0</v>
      </c>
      <c r="AQ47" s="362">
        <v>0</v>
      </c>
      <c r="AR47" s="362">
        <v>0</v>
      </c>
      <c r="AS47" s="362">
        <v>0</v>
      </c>
      <c r="AT47" s="362">
        <v>0</v>
      </c>
      <c r="AU47" s="362">
        <v>2.4000000000000002E-3</v>
      </c>
      <c r="AV47" s="362">
        <v>2.8615384615384609E-3</v>
      </c>
      <c r="AW47" s="362">
        <v>4.2577871443624871E-3</v>
      </c>
      <c r="AX47" s="362">
        <v>6.7846153846153846E-3</v>
      </c>
      <c r="AY47" s="362">
        <v>1.7399999999999999E-2</v>
      </c>
      <c r="AZ47" s="431">
        <v>0.19412000000000001</v>
      </c>
      <c r="BA47" s="365">
        <v>0.68768067538682853</v>
      </c>
      <c r="BB47" s="97">
        <v>2.5328753680078515</v>
      </c>
      <c r="BC47" s="97">
        <v>0</v>
      </c>
      <c r="BD47" s="97">
        <v>2.0647816511261659E-3</v>
      </c>
    </row>
    <row r="48" spans="1:56" ht="10.15" customHeight="1">
      <c r="A48" t="s">
        <v>70</v>
      </c>
      <c r="B48" s="362" t="s">
        <v>8</v>
      </c>
      <c r="C48" s="362" t="s">
        <v>8</v>
      </c>
      <c r="D48" s="362" t="s">
        <v>8</v>
      </c>
      <c r="E48" s="362" t="s">
        <v>8</v>
      </c>
      <c r="F48" s="362" t="s">
        <v>8</v>
      </c>
      <c r="G48" s="362" t="s">
        <v>8</v>
      </c>
      <c r="H48" s="362" t="s">
        <v>8</v>
      </c>
      <c r="I48" s="362" t="s">
        <v>8</v>
      </c>
      <c r="J48" s="362" t="s">
        <v>8</v>
      </c>
      <c r="K48" s="362" t="s">
        <v>8</v>
      </c>
      <c r="L48" s="362" t="s">
        <v>8</v>
      </c>
      <c r="M48" s="362" t="s">
        <v>8</v>
      </c>
      <c r="N48" s="362" t="s">
        <v>8</v>
      </c>
      <c r="O48" s="362" t="s">
        <v>8</v>
      </c>
      <c r="P48" s="362" t="s">
        <v>8</v>
      </c>
      <c r="Q48" s="362" t="s">
        <v>8</v>
      </c>
      <c r="R48" s="362" t="s">
        <v>8</v>
      </c>
      <c r="S48" s="362" t="s">
        <v>8</v>
      </c>
      <c r="T48" s="362" t="s">
        <v>8</v>
      </c>
      <c r="U48" s="362" t="s">
        <v>8</v>
      </c>
      <c r="V48" s="362">
        <v>0</v>
      </c>
      <c r="W48" s="362">
        <v>0</v>
      </c>
      <c r="X48" s="362">
        <v>0</v>
      </c>
      <c r="Y48" s="362">
        <v>0</v>
      </c>
      <c r="Z48" s="362">
        <v>0</v>
      </c>
      <c r="AA48" s="362">
        <v>0</v>
      </c>
      <c r="AB48" s="362">
        <v>0</v>
      </c>
      <c r="AC48" s="362">
        <v>0</v>
      </c>
      <c r="AD48" s="362">
        <v>0</v>
      </c>
      <c r="AE48" s="362">
        <v>0</v>
      </c>
      <c r="AF48" s="362">
        <v>0</v>
      </c>
      <c r="AG48" s="362">
        <v>0</v>
      </c>
      <c r="AH48" s="362">
        <v>0</v>
      </c>
      <c r="AI48" s="362">
        <v>0</v>
      </c>
      <c r="AJ48" s="362">
        <v>0</v>
      </c>
      <c r="AK48" s="362">
        <v>0</v>
      </c>
      <c r="AL48" s="362">
        <v>0</v>
      </c>
      <c r="AM48" s="362">
        <v>0</v>
      </c>
      <c r="AN48" s="362">
        <v>0</v>
      </c>
      <c r="AO48" s="362">
        <v>0</v>
      </c>
      <c r="AP48" s="362">
        <v>0</v>
      </c>
      <c r="AQ48" s="362">
        <v>0</v>
      </c>
      <c r="AR48" s="362">
        <v>0</v>
      </c>
      <c r="AS48" s="362">
        <v>0</v>
      </c>
      <c r="AT48" s="362">
        <v>0</v>
      </c>
      <c r="AU48" s="362">
        <v>1.595E-4</v>
      </c>
      <c r="AV48" s="362">
        <v>4.5675000000000002E-4</v>
      </c>
      <c r="AW48" s="362">
        <v>9.8143150684931518E-4</v>
      </c>
      <c r="AX48" s="362">
        <v>1.8487499999999999E-3</v>
      </c>
      <c r="AY48" s="362">
        <v>3.1174999999999996E-3</v>
      </c>
      <c r="AZ48" s="431">
        <v>4.1092999999999998E-3</v>
      </c>
      <c r="BA48" s="365">
        <v>5.2343013698630137E-3</v>
      </c>
      <c r="BB48" s="97">
        <v>0.27028934368383917</v>
      </c>
      <c r="BC48" s="97">
        <v>0</v>
      </c>
      <c r="BD48" s="97">
        <v>1.5716145315379484E-5</v>
      </c>
    </row>
    <row r="49" spans="1:57" ht="10.15" customHeight="1">
      <c r="A49" t="s">
        <v>162</v>
      </c>
      <c r="B49" s="362" t="s">
        <v>8</v>
      </c>
      <c r="C49" s="362" t="s">
        <v>8</v>
      </c>
      <c r="D49" s="362" t="s">
        <v>8</v>
      </c>
      <c r="E49" s="362" t="s">
        <v>8</v>
      </c>
      <c r="F49" s="362" t="s">
        <v>8</v>
      </c>
      <c r="G49" s="362" t="s">
        <v>8</v>
      </c>
      <c r="H49" s="362" t="s">
        <v>8</v>
      </c>
      <c r="I49" s="362" t="s">
        <v>8</v>
      </c>
      <c r="J49" s="362" t="s">
        <v>8</v>
      </c>
      <c r="K49" s="362" t="s">
        <v>8</v>
      </c>
      <c r="L49" s="362" t="s">
        <v>8</v>
      </c>
      <c r="M49" s="362" t="s">
        <v>8</v>
      </c>
      <c r="N49" s="362" t="s">
        <v>8</v>
      </c>
      <c r="O49" s="362" t="s">
        <v>8</v>
      </c>
      <c r="P49" s="362" t="s">
        <v>8</v>
      </c>
      <c r="Q49" s="362" t="s">
        <v>8</v>
      </c>
      <c r="R49" s="362" t="s">
        <v>8</v>
      </c>
      <c r="S49" s="362" t="s">
        <v>8</v>
      </c>
      <c r="T49" s="362" t="s">
        <v>8</v>
      </c>
      <c r="U49" s="362" t="s">
        <v>8</v>
      </c>
      <c r="V49" s="362">
        <v>0</v>
      </c>
      <c r="W49" s="362">
        <v>0</v>
      </c>
      <c r="X49" s="362">
        <v>0</v>
      </c>
      <c r="Y49" s="362">
        <v>0</v>
      </c>
      <c r="Z49" s="362">
        <v>0</v>
      </c>
      <c r="AA49" s="362">
        <v>0</v>
      </c>
      <c r="AB49" s="362">
        <v>0</v>
      </c>
      <c r="AC49" s="362">
        <v>0</v>
      </c>
      <c r="AD49" s="362">
        <v>0</v>
      </c>
      <c r="AE49" s="362">
        <v>0</v>
      </c>
      <c r="AF49" s="362">
        <v>0</v>
      </c>
      <c r="AG49" s="362">
        <v>0</v>
      </c>
      <c r="AH49" s="362">
        <v>0</v>
      </c>
      <c r="AI49" s="362">
        <v>0</v>
      </c>
      <c r="AJ49" s="362">
        <v>0</v>
      </c>
      <c r="AK49" s="362">
        <v>0</v>
      </c>
      <c r="AL49" s="362">
        <v>0</v>
      </c>
      <c r="AM49" s="362">
        <v>0</v>
      </c>
      <c r="AN49" s="362">
        <v>0</v>
      </c>
      <c r="AO49" s="362">
        <v>0</v>
      </c>
      <c r="AP49" s="362">
        <v>0</v>
      </c>
      <c r="AQ49" s="362">
        <v>0</v>
      </c>
      <c r="AR49" s="362">
        <v>0</v>
      </c>
      <c r="AS49" s="362">
        <v>0</v>
      </c>
      <c r="AT49" s="362">
        <v>0</v>
      </c>
      <c r="AU49" s="362">
        <v>0</v>
      </c>
      <c r="AV49" s="362">
        <v>0.03</v>
      </c>
      <c r="AW49" s="362">
        <v>0.33300000000000002</v>
      </c>
      <c r="AX49" s="362">
        <v>0.56999999999999995</v>
      </c>
      <c r="AY49" s="362">
        <v>0.42899999999999999</v>
      </c>
      <c r="AZ49" s="431">
        <v>0.47699999999999998</v>
      </c>
      <c r="BA49" s="365">
        <v>0.39600000000000002</v>
      </c>
      <c r="BB49" s="97">
        <v>-0.17207959583462218</v>
      </c>
      <c r="BC49" s="97">
        <v>0</v>
      </c>
      <c r="BD49" s="97">
        <v>1.1890017607169517E-3</v>
      </c>
    </row>
    <row r="50" spans="1:57" ht="10.15" customHeight="1">
      <c r="A50" t="s">
        <v>93</v>
      </c>
      <c r="B50" s="362">
        <v>0</v>
      </c>
      <c r="C50" s="362">
        <v>0</v>
      </c>
      <c r="D50" s="362">
        <v>0</v>
      </c>
      <c r="E50" s="362">
        <v>0</v>
      </c>
      <c r="F50" s="362">
        <v>0</v>
      </c>
      <c r="G50" s="362">
        <v>0</v>
      </c>
      <c r="H50" s="362">
        <v>0</v>
      </c>
      <c r="I50" s="362">
        <v>0</v>
      </c>
      <c r="J50" s="362">
        <v>0</v>
      </c>
      <c r="K50" s="362">
        <v>0</v>
      </c>
      <c r="L50" s="362">
        <v>0</v>
      </c>
      <c r="M50" s="362">
        <v>0</v>
      </c>
      <c r="N50" s="362">
        <v>0</v>
      </c>
      <c r="O50" s="362">
        <v>0</v>
      </c>
      <c r="P50" s="362">
        <v>0</v>
      </c>
      <c r="Q50" s="362">
        <v>0</v>
      </c>
      <c r="R50" s="362">
        <v>0</v>
      </c>
      <c r="S50" s="362">
        <v>0</v>
      </c>
      <c r="T50" s="362">
        <v>0</v>
      </c>
      <c r="U50" s="362">
        <v>1.0101010101009982E-3</v>
      </c>
      <c r="V50" s="362">
        <v>1.0101010101009982E-3</v>
      </c>
      <c r="W50" s="362">
        <v>1.0101010101009982E-3</v>
      </c>
      <c r="X50" s="362">
        <v>0</v>
      </c>
      <c r="Y50" s="362">
        <v>1.0101010101009982E-3</v>
      </c>
      <c r="Z50" s="362">
        <v>0</v>
      </c>
      <c r="AA50" s="362">
        <v>0</v>
      </c>
      <c r="AB50" s="362">
        <v>0</v>
      </c>
      <c r="AC50" s="362">
        <v>0</v>
      </c>
      <c r="AD50" s="362">
        <v>0</v>
      </c>
      <c r="AE50" s="362">
        <v>0</v>
      </c>
      <c r="AF50" s="362">
        <v>0</v>
      </c>
      <c r="AG50" s="362">
        <v>0</v>
      </c>
      <c r="AH50" s="362">
        <v>0</v>
      </c>
      <c r="AI50" s="362">
        <v>0</v>
      </c>
      <c r="AJ50" s="362">
        <v>1E-3</v>
      </c>
      <c r="AK50" s="362">
        <v>1E-3</v>
      </c>
      <c r="AL50" s="362">
        <v>2E-3</v>
      </c>
      <c r="AM50" s="362">
        <v>3.0000000000000001E-3</v>
      </c>
      <c r="AN50" s="362">
        <v>3.0000000000000001E-3</v>
      </c>
      <c r="AO50" s="362">
        <v>4.0000000000000001E-3</v>
      </c>
      <c r="AP50" s="362">
        <v>8.0000000000000002E-3</v>
      </c>
      <c r="AQ50" s="362">
        <v>1.0999999999999999E-2</v>
      </c>
      <c r="AR50" s="362">
        <v>1.4E-2</v>
      </c>
      <c r="AS50" s="362">
        <v>1.7000000000000001E-2</v>
      </c>
      <c r="AT50" s="362">
        <v>2.0000206391421436E-2</v>
      </c>
      <c r="AU50" s="362">
        <v>4.1113367296767095E-2</v>
      </c>
      <c r="AV50" s="362">
        <v>0.24443529289259466</v>
      </c>
      <c r="AW50" s="362">
        <v>1.3520324435171525</v>
      </c>
      <c r="AX50" s="362">
        <v>2.0084300772752113</v>
      </c>
      <c r="AY50" s="362">
        <v>4.0397728331477953</v>
      </c>
      <c r="AZ50" s="431">
        <v>7.561127954224613</v>
      </c>
      <c r="BA50" s="365">
        <v>10.292321982892069</v>
      </c>
      <c r="BB50" s="97">
        <v>0.35749599090480433</v>
      </c>
      <c r="BC50" s="97">
        <v>0.98403651149749205</v>
      </c>
      <c r="BD50" s="97">
        <v>3.0903002423041562E-2</v>
      </c>
    </row>
    <row r="51" spans="1:57" ht="10.15" customHeight="1">
      <c r="A51" t="s">
        <v>506</v>
      </c>
      <c r="B51" s="362">
        <v>0</v>
      </c>
      <c r="C51" s="362">
        <v>0</v>
      </c>
      <c r="D51" s="362">
        <v>0</v>
      </c>
      <c r="E51" s="362">
        <v>0</v>
      </c>
      <c r="F51" s="362">
        <v>0</v>
      </c>
      <c r="G51" s="362">
        <v>0</v>
      </c>
      <c r="H51" s="362">
        <v>0</v>
      </c>
      <c r="I51" s="362">
        <v>0</v>
      </c>
      <c r="J51" s="362">
        <v>0</v>
      </c>
      <c r="K51" s="362">
        <v>0</v>
      </c>
      <c r="L51" s="362">
        <v>0</v>
      </c>
      <c r="M51" s="362">
        <v>0</v>
      </c>
      <c r="N51" s="362">
        <v>0</v>
      </c>
      <c r="O51" s="362">
        <v>0</v>
      </c>
      <c r="P51" s="362">
        <v>0</v>
      </c>
      <c r="Q51" s="362">
        <v>0</v>
      </c>
      <c r="R51" s="362">
        <v>0</v>
      </c>
      <c r="S51" s="362">
        <v>0</v>
      </c>
      <c r="T51" s="362">
        <v>0</v>
      </c>
      <c r="U51" s="362">
        <v>0</v>
      </c>
      <c r="V51" s="362" t="s">
        <v>8</v>
      </c>
      <c r="W51" s="362" t="s">
        <v>8</v>
      </c>
      <c r="X51" s="362" t="s">
        <v>8</v>
      </c>
      <c r="Y51" s="362" t="s">
        <v>8</v>
      </c>
      <c r="Z51" s="362" t="s">
        <v>8</v>
      </c>
      <c r="AA51" s="362" t="s">
        <v>8</v>
      </c>
      <c r="AB51" s="362" t="s">
        <v>8</v>
      </c>
      <c r="AC51" s="362" t="s">
        <v>8</v>
      </c>
      <c r="AD51" s="362" t="s">
        <v>8</v>
      </c>
      <c r="AE51" s="362" t="s">
        <v>8</v>
      </c>
      <c r="AF51" s="362" t="s">
        <v>8</v>
      </c>
      <c r="AG51" s="362" t="s">
        <v>8</v>
      </c>
      <c r="AH51" s="362" t="s">
        <v>8</v>
      </c>
      <c r="AI51" s="362" t="s">
        <v>8</v>
      </c>
      <c r="AJ51" s="362" t="s">
        <v>8</v>
      </c>
      <c r="AK51" s="362" t="s">
        <v>8</v>
      </c>
      <c r="AL51" s="362" t="s">
        <v>8</v>
      </c>
      <c r="AM51" s="362" t="s">
        <v>8</v>
      </c>
      <c r="AN51" s="362" t="s">
        <v>8</v>
      </c>
      <c r="AO51" s="362" t="s">
        <v>8</v>
      </c>
      <c r="AP51" s="362" t="s">
        <v>8</v>
      </c>
      <c r="AQ51" s="362" t="s">
        <v>8</v>
      </c>
      <c r="AR51" s="362" t="s">
        <v>8</v>
      </c>
      <c r="AS51" s="362" t="s">
        <v>8</v>
      </c>
      <c r="AT51" s="362" t="s">
        <v>8</v>
      </c>
      <c r="AU51" s="362" t="s">
        <v>8</v>
      </c>
      <c r="AV51" s="362" t="s">
        <v>8</v>
      </c>
      <c r="AW51" s="362" t="s">
        <v>8</v>
      </c>
      <c r="AX51" s="362" t="s">
        <v>8</v>
      </c>
      <c r="AY51" s="362" t="s">
        <v>8</v>
      </c>
      <c r="AZ51" s="431" t="s">
        <v>8</v>
      </c>
      <c r="BA51" s="365" t="s">
        <v>8</v>
      </c>
      <c r="BB51" s="97" t="s">
        <v>8</v>
      </c>
      <c r="BC51" s="97" t="s">
        <v>8</v>
      </c>
      <c r="BD51" s="97" t="s">
        <v>8</v>
      </c>
    </row>
    <row r="52" spans="1:57" ht="10.15" customHeight="1">
      <c r="A52" t="s">
        <v>71</v>
      </c>
      <c r="B52" s="362" t="s">
        <v>8</v>
      </c>
      <c r="C52" s="362" t="s">
        <v>8</v>
      </c>
      <c r="D52" s="362" t="s">
        <v>8</v>
      </c>
      <c r="E52" s="362" t="s">
        <v>8</v>
      </c>
      <c r="F52" s="362" t="s">
        <v>8</v>
      </c>
      <c r="G52" s="362" t="s">
        <v>8</v>
      </c>
      <c r="H52" s="362" t="s">
        <v>8</v>
      </c>
      <c r="I52" s="362" t="s">
        <v>8</v>
      </c>
      <c r="J52" s="362" t="s">
        <v>8</v>
      </c>
      <c r="K52" s="362" t="s">
        <v>8</v>
      </c>
      <c r="L52" s="362" t="s">
        <v>8</v>
      </c>
      <c r="M52" s="362" t="s">
        <v>8</v>
      </c>
      <c r="N52" s="362" t="s">
        <v>8</v>
      </c>
      <c r="O52" s="362" t="s">
        <v>8</v>
      </c>
      <c r="P52" s="362" t="s">
        <v>8</v>
      </c>
      <c r="Q52" s="362" t="s">
        <v>8</v>
      </c>
      <c r="R52" s="362" t="s">
        <v>8</v>
      </c>
      <c r="S52" s="362" t="s">
        <v>8</v>
      </c>
      <c r="T52" s="362" t="s">
        <v>8</v>
      </c>
      <c r="U52" s="362" t="s">
        <v>8</v>
      </c>
      <c r="V52" s="362">
        <v>0</v>
      </c>
      <c r="W52" s="362">
        <v>0</v>
      </c>
      <c r="X52" s="362">
        <v>0</v>
      </c>
      <c r="Y52" s="362">
        <v>0</v>
      </c>
      <c r="Z52" s="362">
        <v>0</v>
      </c>
      <c r="AA52" s="362">
        <v>0</v>
      </c>
      <c r="AB52" s="362">
        <v>0</v>
      </c>
      <c r="AC52" s="362">
        <v>0</v>
      </c>
      <c r="AD52" s="362">
        <v>0</v>
      </c>
      <c r="AE52" s="362">
        <v>0</v>
      </c>
      <c r="AF52" s="362">
        <v>0</v>
      </c>
      <c r="AG52" s="362">
        <v>0</v>
      </c>
      <c r="AH52" s="362">
        <v>0</v>
      </c>
      <c r="AI52" s="362">
        <v>0</v>
      </c>
      <c r="AJ52" s="362">
        <v>0</v>
      </c>
      <c r="AK52" s="362">
        <v>0</v>
      </c>
      <c r="AL52" s="362">
        <v>0</v>
      </c>
      <c r="AM52" s="362">
        <v>0</v>
      </c>
      <c r="AN52" s="362">
        <v>0</v>
      </c>
      <c r="AO52" s="362">
        <v>0</v>
      </c>
      <c r="AP52" s="362">
        <v>0</v>
      </c>
      <c r="AQ52" s="362">
        <v>0</v>
      </c>
      <c r="AR52" s="362">
        <v>0</v>
      </c>
      <c r="AS52" s="362">
        <v>0</v>
      </c>
      <c r="AT52" s="362">
        <v>0</v>
      </c>
      <c r="AU52" s="362">
        <v>0</v>
      </c>
      <c r="AV52" s="362">
        <v>0</v>
      </c>
      <c r="AW52" s="362">
        <v>0</v>
      </c>
      <c r="AX52" s="362">
        <v>7.3750000000000009E-4</v>
      </c>
      <c r="AY52" s="362">
        <v>1.4750000000000002E-3</v>
      </c>
      <c r="AZ52" s="431">
        <v>1.4750000000000002E-3</v>
      </c>
      <c r="BA52" s="365">
        <v>2.2185616438356167E-3</v>
      </c>
      <c r="BB52" s="97">
        <v>0.50000000000000022</v>
      </c>
      <c r="BC52" s="97">
        <v>0</v>
      </c>
      <c r="BD52" s="97">
        <v>6.6612972241910188E-6</v>
      </c>
    </row>
    <row r="53" spans="1:57" ht="10.15" customHeight="1">
      <c r="A53" t="s">
        <v>134</v>
      </c>
      <c r="B53" s="362">
        <v>0</v>
      </c>
      <c r="C53" s="362">
        <v>0</v>
      </c>
      <c r="D53" s="362">
        <v>0</v>
      </c>
      <c r="E53" s="362">
        <v>0</v>
      </c>
      <c r="F53" s="362">
        <v>0</v>
      </c>
      <c r="G53" s="362">
        <v>0</v>
      </c>
      <c r="H53" s="362">
        <v>0</v>
      </c>
      <c r="I53" s="362">
        <v>0</v>
      </c>
      <c r="J53" s="362">
        <v>0</v>
      </c>
      <c r="K53" s="362">
        <v>0</v>
      </c>
      <c r="L53" s="362">
        <v>0</v>
      </c>
      <c r="M53" s="362">
        <v>0</v>
      </c>
      <c r="N53" s="362">
        <v>0</v>
      </c>
      <c r="O53" s="362">
        <v>0</v>
      </c>
      <c r="P53" s="362">
        <v>0</v>
      </c>
      <c r="Q53" s="362">
        <v>0</v>
      </c>
      <c r="R53" s="362">
        <v>0</v>
      </c>
      <c r="S53" s="362">
        <v>0</v>
      </c>
      <c r="T53" s="362">
        <v>0</v>
      </c>
      <c r="U53" s="362">
        <v>0</v>
      </c>
      <c r="V53" s="362">
        <v>0</v>
      </c>
      <c r="W53" s="362">
        <v>0</v>
      </c>
      <c r="X53" s="362">
        <v>0</v>
      </c>
      <c r="Y53" s="362">
        <v>0</v>
      </c>
      <c r="Z53" s="362">
        <v>0</v>
      </c>
      <c r="AA53" s="362">
        <v>0</v>
      </c>
      <c r="AB53" s="362">
        <v>0</v>
      </c>
      <c r="AC53" s="362">
        <v>0</v>
      </c>
      <c r="AD53" s="362">
        <v>0</v>
      </c>
      <c r="AE53" s="362">
        <v>0</v>
      </c>
      <c r="AF53" s="362">
        <v>0</v>
      </c>
      <c r="AG53" s="362">
        <v>0</v>
      </c>
      <c r="AH53" s="362">
        <v>0</v>
      </c>
      <c r="AI53" s="362">
        <v>0</v>
      </c>
      <c r="AJ53" s="362">
        <v>0</v>
      </c>
      <c r="AK53" s="362">
        <v>4.0277777776999998E-5</v>
      </c>
      <c r="AL53" s="362">
        <v>4.6388888888E-5</v>
      </c>
      <c r="AM53" s="362">
        <v>5.8888888887999999E-5</v>
      </c>
      <c r="AN53" s="362">
        <v>0</v>
      </c>
      <c r="AO53" s="362">
        <v>9.599166666666669E-3</v>
      </c>
      <c r="AP53" s="362">
        <v>1.8264333333333299E-2</v>
      </c>
      <c r="AQ53" s="362">
        <v>2.21158888888889E-2</v>
      </c>
      <c r="AR53" s="362">
        <v>2.2634111111111098E-2</v>
      </c>
      <c r="AS53" s="362">
        <v>2.4645844748858479E-2</v>
      </c>
      <c r="AT53" s="362">
        <v>3.1567120565656602E-2</v>
      </c>
      <c r="AU53" s="362">
        <v>4.7454866777777799E-2</v>
      </c>
      <c r="AV53" s="362">
        <v>0.120786658444444</v>
      </c>
      <c r="AW53" s="362">
        <v>0.2643056861917808</v>
      </c>
      <c r="AX53" s="362">
        <v>0.416844565</v>
      </c>
      <c r="AY53" s="362">
        <v>0.61315437519191895</v>
      </c>
      <c r="AZ53" s="431">
        <v>0.75806186021212096</v>
      </c>
      <c r="BA53" s="365">
        <v>0.81573097797957983</v>
      </c>
      <c r="BB53" s="97">
        <v>7.3134327834495361E-2</v>
      </c>
      <c r="BC53" s="97">
        <v>0.45147674532232029</v>
      </c>
      <c r="BD53" s="97">
        <v>2.4492564875986914E-3</v>
      </c>
    </row>
    <row r="54" spans="1:57" ht="10.15" customHeight="1">
      <c r="A54" s="175" t="s">
        <v>135</v>
      </c>
      <c r="B54" s="369">
        <v>0</v>
      </c>
      <c r="C54" s="369">
        <v>0</v>
      </c>
      <c r="D54" s="369">
        <v>0</v>
      </c>
      <c r="E54" s="369">
        <v>0</v>
      </c>
      <c r="F54" s="369">
        <v>0</v>
      </c>
      <c r="G54" s="369">
        <v>0</v>
      </c>
      <c r="H54" s="369">
        <v>0</v>
      </c>
      <c r="I54" s="369">
        <v>0</v>
      </c>
      <c r="J54" s="369">
        <v>0</v>
      </c>
      <c r="K54" s="369">
        <v>0</v>
      </c>
      <c r="L54" s="369">
        <v>0</v>
      </c>
      <c r="M54" s="369">
        <v>0</v>
      </c>
      <c r="N54" s="369">
        <v>0</v>
      </c>
      <c r="O54" s="369">
        <v>0</v>
      </c>
      <c r="P54" s="369">
        <v>0</v>
      </c>
      <c r="Q54" s="369">
        <v>0</v>
      </c>
      <c r="R54" s="369">
        <v>0</v>
      </c>
      <c r="S54" s="369">
        <v>0</v>
      </c>
      <c r="T54" s="369">
        <v>0</v>
      </c>
      <c r="U54" s="369">
        <v>1.0101010101009982E-3</v>
      </c>
      <c r="V54" s="369">
        <v>1.0101010101009982E-3</v>
      </c>
      <c r="W54" s="369">
        <v>1.0101010101009982E-3</v>
      </c>
      <c r="X54" s="369">
        <v>0</v>
      </c>
      <c r="Y54" s="369">
        <v>1.0101010101009982E-3</v>
      </c>
      <c r="Z54" s="369">
        <v>9.0909090909089829E-3</v>
      </c>
      <c r="AA54" s="369">
        <v>1.1767676767676706E-2</v>
      </c>
      <c r="AB54" s="369">
        <v>1.5737373737373647E-2</v>
      </c>
      <c r="AC54" s="369">
        <v>2.7195070707070591E-2</v>
      </c>
      <c r="AD54" s="369">
        <v>3.2359767676767529E-2</v>
      </c>
      <c r="AE54" s="369">
        <v>3.7534964646464476E-2</v>
      </c>
      <c r="AF54" s="369">
        <v>4.6494545454545233E-2</v>
      </c>
      <c r="AG54" s="369">
        <v>5.3397269696969465E-2</v>
      </c>
      <c r="AH54" s="369">
        <v>6.3271698989898748E-2</v>
      </c>
      <c r="AI54" s="369">
        <v>8.6263247474747229E-2</v>
      </c>
      <c r="AJ54" s="369">
        <v>9.0060681818181512E-2</v>
      </c>
      <c r="AK54" s="369">
        <v>0.12895736616161504</v>
      </c>
      <c r="AL54" s="369">
        <v>0.16422850505050374</v>
      </c>
      <c r="AM54" s="369">
        <v>0.27243440959595855</v>
      </c>
      <c r="AN54" s="369">
        <v>0.45980856262626241</v>
      </c>
      <c r="AO54" s="369">
        <v>0.74420785773737352</v>
      </c>
      <c r="AP54" s="369">
        <v>1.5172233256565655</v>
      </c>
      <c r="AQ54" s="369">
        <v>2.566258252020202</v>
      </c>
      <c r="AR54" s="369">
        <v>3.7963314848484848</v>
      </c>
      <c r="AS54" s="369">
        <v>7.4794348102352295</v>
      </c>
      <c r="AT54" s="369">
        <v>14.181047071406951</v>
      </c>
      <c r="AU54" s="369">
        <v>23.232403788696715</v>
      </c>
      <c r="AV54" s="369">
        <v>46.707430089570451</v>
      </c>
      <c r="AW54" s="369">
        <v>71.932474229370271</v>
      </c>
      <c r="AX54" s="369">
        <v>86.461947357335205</v>
      </c>
      <c r="AY54" s="369">
        <v>98.900095403075568</v>
      </c>
      <c r="AZ54" s="369">
        <v>110.13927299515606</v>
      </c>
      <c r="BA54" s="369">
        <v>114.44057532597681</v>
      </c>
      <c r="BB54" s="270">
        <v>3.621435891844782E-2</v>
      </c>
      <c r="BC54" s="270">
        <v>0.53493245654721644</v>
      </c>
      <c r="BD54" s="270">
        <v>0.34361122616173584</v>
      </c>
      <c r="BE54" s="86"/>
    </row>
    <row r="55" spans="1:57" ht="10.15" customHeight="1">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362"/>
      <c r="AZ55" s="431"/>
      <c r="BA55" s="365"/>
      <c r="BB55" s="97"/>
      <c r="BC55" s="97"/>
      <c r="BD55" s="97"/>
    </row>
    <row r="56" spans="1:57" ht="10.15" customHeight="1">
      <c r="A56" t="s">
        <v>72</v>
      </c>
      <c r="B56" s="362">
        <v>0</v>
      </c>
      <c r="C56" s="362">
        <v>0</v>
      </c>
      <c r="D56" s="362">
        <v>0</v>
      </c>
      <c r="E56" s="362">
        <v>0</v>
      </c>
      <c r="F56" s="362">
        <v>0</v>
      </c>
      <c r="G56" s="362">
        <v>0</v>
      </c>
      <c r="H56" s="362">
        <v>0</v>
      </c>
      <c r="I56" s="362">
        <v>0</v>
      </c>
      <c r="J56" s="362">
        <v>0</v>
      </c>
      <c r="K56" s="362">
        <v>0</v>
      </c>
      <c r="L56" s="362">
        <v>0</v>
      </c>
      <c r="M56" s="362">
        <v>0</v>
      </c>
      <c r="N56" s="362">
        <v>0</v>
      </c>
      <c r="O56" s="362">
        <v>0</v>
      </c>
      <c r="P56" s="362">
        <v>0</v>
      </c>
      <c r="Q56" s="362">
        <v>0</v>
      </c>
      <c r="R56" s="362">
        <v>0</v>
      </c>
      <c r="S56" s="362">
        <v>0</v>
      </c>
      <c r="T56" s="362">
        <v>0</v>
      </c>
      <c r="U56" s="362">
        <v>0</v>
      </c>
      <c r="V56" s="362">
        <v>0</v>
      </c>
      <c r="W56" s="362">
        <v>0</v>
      </c>
      <c r="X56" s="362">
        <v>0</v>
      </c>
      <c r="Y56" s="362">
        <v>0</v>
      </c>
      <c r="Z56" s="362">
        <v>0</v>
      </c>
      <c r="AA56" s="362">
        <v>0</v>
      </c>
      <c r="AB56" s="362">
        <v>0</v>
      </c>
      <c r="AC56" s="362">
        <v>0</v>
      </c>
      <c r="AD56" s="362">
        <v>0</v>
      </c>
      <c r="AE56" s="362">
        <v>0</v>
      </c>
      <c r="AF56" s="362">
        <v>0</v>
      </c>
      <c r="AG56" s="362">
        <v>0</v>
      </c>
      <c r="AH56" s="362">
        <v>0</v>
      </c>
      <c r="AI56" s="362">
        <v>0</v>
      </c>
      <c r="AJ56" s="362">
        <v>0</v>
      </c>
      <c r="AK56" s="362">
        <v>0</v>
      </c>
      <c r="AL56" s="362">
        <v>0</v>
      </c>
      <c r="AM56" s="362">
        <v>0</v>
      </c>
      <c r="AN56" s="362">
        <v>0</v>
      </c>
      <c r="AO56" s="362">
        <v>0</v>
      </c>
      <c r="AP56" s="362">
        <v>0</v>
      </c>
      <c r="AQ56" s="362">
        <v>0</v>
      </c>
      <c r="AR56" s="362">
        <v>0</v>
      </c>
      <c r="AS56" s="362">
        <v>0</v>
      </c>
      <c r="AT56" s="362">
        <v>0</v>
      </c>
      <c r="AU56" s="362">
        <v>0</v>
      </c>
      <c r="AV56" s="362">
        <v>0</v>
      </c>
      <c r="AW56" s="362">
        <v>0</v>
      </c>
      <c r="AX56" s="362">
        <v>0</v>
      </c>
      <c r="AY56" s="362">
        <v>8.25E-4</v>
      </c>
      <c r="AZ56" s="431">
        <v>1.65E-3</v>
      </c>
      <c r="BA56" s="365">
        <v>1.3236164383561644E-2</v>
      </c>
      <c r="BB56" s="97">
        <v>6.9999999999999991</v>
      </c>
      <c r="BC56" s="97">
        <v>0</v>
      </c>
      <c r="BD56" s="97">
        <v>3.9741976659580302E-5</v>
      </c>
    </row>
    <row r="57" spans="1:57" ht="10.15" customHeight="1">
      <c r="A57" t="s">
        <v>365</v>
      </c>
      <c r="B57" s="362">
        <v>0</v>
      </c>
      <c r="C57" s="362">
        <v>0</v>
      </c>
      <c r="D57" s="362">
        <v>0</v>
      </c>
      <c r="E57" s="362">
        <v>0</v>
      </c>
      <c r="F57" s="362">
        <v>0</v>
      </c>
      <c r="G57" s="362">
        <v>0</v>
      </c>
      <c r="H57" s="362">
        <v>0</v>
      </c>
      <c r="I57" s="362">
        <v>0</v>
      </c>
      <c r="J57" s="362">
        <v>0</v>
      </c>
      <c r="K57" s="362">
        <v>0</v>
      </c>
      <c r="L57" s="362">
        <v>0</v>
      </c>
      <c r="M57" s="362">
        <v>0</v>
      </c>
      <c r="N57" s="362">
        <v>0</v>
      </c>
      <c r="O57" s="362">
        <v>0</v>
      </c>
      <c r="P57" s="362">
        <v>0</v>
      </c>
      <c r="Q57" s="362">
        <v>0</v>
      </c>
      <c r="R57" s="362">
        <v>0</v>
      </c>
      <c r="S57" s="362">
        <v>0</v>
      </c>
      <c r="T57" s="362">
        <v>0</v>
      </c>
      <c r="U57" s="362">
        <v>0</v>
      </c>
      <c r="V57" s="362">
        <v>0</v>
      </c>
      <c r="W57" s="362">
        <v>0</v>
      </c>
      <c r="X57" s="362">
        <v>0</v>
      </c>
      <c r="Y57" s="362">
        <v>0</v>
      </c>
      <c r="Z57" s="362">
        <v>0</v>
      </c>
      <c r="AA57" s="362">
        <v>0</v>
      </c>
      <c r="AB57" s="362">
        <v>0</v>
      </c>
      <c r="AC57" s="362">
        <v>0</v>
      </c>
      <c r="AD57" s="362">
        <v>0</v>
      </c>
      <c r="AE57" s="362">
        <v>0</v>
      </c>
      <c r="AF57" s="362">
        <v>0</v>
      </c>
      <c r="AG57" s="362">
        <v>0</v>
      </c>
      <c r="AH57" s="362">
        <v>0</v>
      </c>
      <c r="AI57" s="362">
        <v>0</v>
      </c>
      <c r="AJ57" s="362">
        <v>0</v>
      </c>
      <c r="AK57" s="362">
        <v>0</v>
      </c>
      <c r="AL57" s="362">
        <v>0</v>
      </c>
      <c r="AM57" s="362">
        <v>0</v>
      </c>
      <c r="AN57" s="362">
        <v>0</v>
      </c>
      <c r="AO57" s="362">
        <v>0</v>
      </c>
      <c r="AP57" s="362">
        <v>0</v>
      </c>
      <c r="AQ57" s="362">
        <v>0</v>
      </c>
      <c r="AR57" s="362">
        <v>0</v>
      </c>
      <c r="AS57" s="362">
        <v>0</v>
      </c>
      <c r="AT57" s="362">
        <v>2.4E-2</v>
      </c>
      <c r="AU57" s="362">
        <v>7.0000000000000007E-2</v>
      </c>
      <c r="AV57" s="362">
        <v>0.192</v>
      </c>
      <c r="AW57" s="362">
        <v>0.36899999999999999</v>
      </c>
      <c r="AX57" s="362">
        <v>0.49399999999999999</v>
      </c>
      <c r="AY57" s="362">
        <v>0.84</v>
      </c>
      <c r="AZ57" s="431">
        <v>1.1747246506</v>
      </c>
      <c r="BA57" s="365">
        <v>1.643447183889315</v>
      </c>
      <c r="BB57" s="97">
        <v>0.39518387581298176</v>
      </c>
      <c r="BC57" s="97">
        <v>0</v>
      </c>
      <c r="BD57" s="97">
        <v>4.9344989780043223E-3</v>
      </c>
    </row>
    <row r="58" spans="1:57" ht="10.15" customHeight="1">
      <c r="A58" t="s">
        <v>74</v>
      </c>
      <c r="B58" s="362">
        <v>0</v>
      </c>
      <c r="C58" s="362">
        <v>0</v>
      </c>
      <c r="D58" s="362">
        <v>0</v>
      </c>
      <c r="E58" s="362">
        <v>0</v>
      </c>
      <c r="F58" s="362">
        <v>0</v>
      </c>
      <c r="G58" s="362">
        <v>0</v>
      </c>
      <c r="H58" s="362">
        <v>0</v>
      </c>
      <c r="I58" s="362">
        <v>0</v>
      </c>
      <c r="J58" s="362">
        <v>0</v>
      </c>
      <c r="K58" s="362">
        <v>0</v>
      </c>
      <c r="L58" s="362">
        <v>0</v>
      </c>
      <c r="M58" s="362">
        <v>0</v>
      </c>
      <c r="N58" s="362">
        <v>0</v>
      </c>
      <c r="O58" s="362">
        <v>0</v>
      </c>
      <c r="P58" s="362">
        <v>0</v>
      </c>
      <c r="Q58" s="362">
        <v>0</v>
      </c>
      <c r="R58" s="362">
        <v>0</v>
      </c>
      <c r="S58" s="362">
        <v>0</v>
      </c>
      <c r="T58" s="362">
        <v>0</v>
      </c>
      <c r="U58" s="362">
        <v>0</v>
      </c>
      <c r="V58" s="362">
        <v>0</v>
      </c>
      <c r="W58" s="362">
        <v>0</v>
      </c>
      <c r="X58" s="362">
        <v>0</v>
      </c>
      <c r="Y58" s="362">
        <v>0</v>
      </c>
      <c r="Z58" s="362">
        <v>0</v>
      </c>
      <c r="AA58" s="362">
        <v>0</v>
      </c>
      <c r="AB58" s="362">
        <v>0</v>
      </c>
      <c r="AC58" s="362">
        <v>0</v>
      </c>
      <c r="AD58" s="362">
        <v>0</v>
      </c>
      <c r="AE58" s="362">
        <v>0</v>
      </c>
      <c r="AF58" s="362">
        <v>0</v>
      </c>
      <c r="AG58" s="362">
        <v>0</v>
      </c>
      <c r="AH58" s="362">
        <v>0</v>
      </c>
      <c r="AI58" s="362">
        <v>0</v>
      </c>
      <c r="AJ58" s="362">
        <v>0</v>
      </c>
      <c r="AK58" s="362">
        <v>0</v>
      </c>
      <c r="AL58" s="362">
        <v>0</v>
      </c>
      <c r="AM58" s="362">
        <v>0</v>
      </c>
      <c r="AN58" s="362">
        <v>0</v>
      </c>
      <c r="AO58" s="362">
        <v>0</v>
      </c>
      <c r="AP58" s="362">
        <v>0</v>
      </c>
      <c r="AQ58" s="362">
        <v>0</v>
      </c>
      <c r="AR58" s="362">
        <v>0</v>
      </c>
      <c r="AS58" s="362">
        <v>0</v>
      </c>
      <c r="AT58" s="362">
        <v>0</v>
      </c>
      <c r="AU58" s="362">
        <v>0</v>
      </c>
      <c r="AV58" s="362">
        <v>0</v>
      </c>
      <c r="AW58" s="362">
        <v>0</v>
      </c>
      <c r="AX58" s="362">
        <v>0</v>
      </c>
      <c r="AY58" s="362">
        <v>1.6249999999999999E-3</v>
      </c>
      <c r="AZ58" s="431">
        <v>4.0625000000000001E-3</v>
      </c>
      <c r="BA58" s="365">
        <v>2.7700684931506851E-2</v>
      </c>
      <c r="BB58" s="97">
        <v>5.8</v>
      </c>
      <c r="BC58" s="97">
        <v>0</v>
      </c>
      <c r="BD58" s="97">
        <v>8.3172129183401968E-5</v>
      </c>
    </row>
    <row r="59" spans="1:57" ht="10.15" customHeight="1">
      <c r="A59" t="s">
        <v>120</v>
      </c>
      <c r="B59" s="362">
        <v>0</v>
      </c>
      <c r="C59" s="362">
        <v>0</v>
      </c>
      <c r="D59" s="362">
        <v>0</v>
      </c>
      <c r="E59" s="362">
        <v>0</v>
      </c>
      <c r="F59" s="362">
        <v>0</v>
      </c>
      <c r="G59" s="362">
        <v>0</v>
      </c>
      <c r="H59" s="362">
        <v>0</v>
      </c>
      <c r="I59" s="362">
        <v>0</v>
      </c>
      <c r="J59" s="362">
        <v>0</v>
      </c>
      <c r="K59" s="362">
        <v>0</v>
      </c>
      <c r="L59" s="362">
        <v>0</v>
      </c>
      <c r="M59" s="362">
        <v>0</v>
      </c>
      <c r="N59" s="362">
        <v>0</v>
      </c>
      <c r="O59" s="362">
        <v>0</v>
      </c>
      <c r="P59" s="362">
        <v>0</v>
      </c>
      <c r="Q59" s="362">
        <v>0</v>
      </c>
      <c r="R59" s="362">
        <v>0</v>
      </c>
      <c r="S59" s="362">
        <v>0</v>
      </c>
      <c r="T59" s="362">
        <v>0</v>
      </c>
      <c r="U59" s="362">
        <v>0</v>
      </c>
      <c r="V59" s="362">
        <v>0</v>
      </c>
      <c r="W59" s="362">
        <v>0</v>
      </c>
      <c r="X59" s="362">
        <v>0</v>
      </c>
      <c r="Y59" s="362">
        <v>0</v>
      </c>
      <c r="Z59" s="362">
        <v>0</v>
      </c>
      <c r="AA59" s="362">
        <v>0</v>
      </c>
      <c r="AB59" s="362">
        <v>0</v>
      </c>
      <c r="AC59" s="362">
        <v>0</v>
      </c>
      <c r="AD59" s="362">
        <v>0</v>
      </c>
      <c r="AE59" s="362">
        <v>0</v>
      </c>
      <c r="AF59" s="362">
        <v>0</v>
      </c>
      <c r="AG59" s="362">
        <v>0</v>
      </c>
      <c r="AH59" s="362">
        <v>0</v>
      </c>
      <c r="AI59" s="362">
        <v>0</v>
      </c>
      <c r="AJ59" s="362">
        <v>0</v>
      </c>
      <c r="AK59" s="362">
        <v>0</v>
      </c>
      <c r="AL59" s="362">
        <v>0</v>
      </c>
      <c r="AM59" s="362">
        <v>0</v>
      </c>
      <c r="AN59" s="362">
        <v>0</v>
      </c>
      <c r="AO59" s="362">
        <v>0</v>
      </c>
      <c r="AP59" s="362">
        <v>0</v>
      </c>
      <c r="AQ59" s="362">
        <v>0</v>
      </c>
      <c r="AR59" s="362">
        <v>0</v>
      </c>
      <c r="AS59" s="362">
        <v>0</v>
      </c>
      <c r="AT59" s="362">
        <v>0</v>
      </c>
      <c r="AU59" s="362">
        <v>0</v>
      </c>
      <c r="AV59" s="362">
        <v>0</v>
      </c>
      <c r="AW59" s="362">
        <v>2.5193835616438356E-3</v>
      </c>
      <c r="AX59" s="362">
        <v>5.025E-3</v>
      </c>
      <c r="AY59" s="362">
        <v>6.7000000000000002E-3</v>
      </c>
      <c r="AZ59" s="431">
        <v>8.3750000000000005E-3</v>
      </c>
      <c r="BA59" s="365">
        <v>9.2377397260273979E-3</v>
      </c>
      <c r="BB59" s="97">
        <v>0.10000000000000009</v>
      </c>
      <c r="BC59" s="97">
        <v>0</v>
      </c>
      <c r="BD59" s="97">
        <v>2.7736587876998756E-5</v>
      </c>
    </row>
    <row r="60" spans="1:57" ht="10.15" customHeight="1">
      <c r="A60" t="s">
        <v>75</v>
      </c>
      <c r="B60" s="362">
        <v>0</v>
      </c>
      <c r="C60" s="362">
        <v>0</v>
      </c>
      <c r="D60" s="362">
        <v>0</v>
      </c>
      <c r="E60" s="362">
        <v>0</v>
      </c>
      <c r="F60" s="362">
        <v>0</v>
      </c>
      <c r="G60" s="362">
        <v>0</v>
      </c>
      <c r="H60" s="362">
        <v>0</v>
      </c>
      <c r="I60" s="362">
        <v>0</v>
      </c>
      <c r="J60" s="362">
        <v>0</v>
      </c>
      <c r="K60" s="362">
        <v>0</v>
      </c>
      <c r="L60" s="362">
        <v>0</v>
      </c>
      <c r="M60" s="362">
        <v>0</v>
      </c>
      <c r="N60" s="362">
        <v>0</v>
      </c>
      <c r="O60" s="362">
        <v>0</v>
      </c>
      <c r="P60" s="362">
        <v>0</v>
      </c>
      <c r="Q60" s="362">
        <v>0</v>
      </c>
      <c r="R60" s="362">
        <v>0</v>
      </c>
      <c r="S60" s="362">
        <v>0</v>
      </c>
      <c r="T60" s="362">
        <v>0</v>
      </c>
      <c r="U60" s="362">
        <v>0</v>
      </c>
      <c r="V60" s="362">
        <v>0</v>
      </c>
      <c r="W60" s="362">
        <v>0</v>
      </c>
      <c r="X60" s="362">
        <v>0</v>
      </c>
      <c r="Y60" s="362">
        <v>0</v>
      </c>
      <c r="Z60" s="362">
        <v>0</v>
      </c>
      <c r="AA60" s="362">
        <v>0</v>
      </c>
      <c r="AB60" s="362">
        <v>0</v>
      </c>
      <c r="AC60" s="362">
        <v>0</v>
      </c>
      <c r="AD60" s="362">
        <v>0</v>
      </c>
      <c r="AE60" s="362">
        <v>0</v>
      </c>
      <c r="AF60" s="362">
        <v>0</v>
      </c>
      <c r="AG60" s="362">
        <v>0</v>
      </c>
      <c r="AH60" s="362">
        <v>0</v>
      </c>
      <c r="AI60" s="362">
        <v>0</v>
      </c>
      <c r="AJ60" s="362">
        <v>0</v>
      </c>
      <c r="AK60" s="362">
        <v>0</v>
      </c>
      <c r="AL60" s="362">
        <v>0</v>
      </c>
      <c r="AM60" s="362">
        <v>0</v>
      </c>
      <c r="AN60" s="362">
        <v>0</v>
      </c>
      <c r="AO60" s="362">
        <v>0</v>
      </c>
      <c r="AP60" s="362">
        <v>0</v>
      </c>
      <c r="AQ60" s="362">
        <v>0</v>
      </c>
      <c r="AR60" s="362">
        <v>0</v>
      </c>
      <c r="AS60" s="362">
        <v>0</v>
      </c>
      <c r="AT60" s="362">
        <v>0</v>
      </c>
      <c r="AU60" s="362">
        <v>0</v>
      </c>
      <c r="AV60" s="362">
        <v>2.9999999999999997E-4</v>
      </c>
      <c r="AW60" s="362">
        <v>7.5000000000000002E-4</v>
      </c>
      <c r="AX60" s="362">
        <v>3.7950000000000005E-2</v>
      </c>
      <c r="AY60" s="362">
        <v>5.26125E-2</v>
      </c>
      <c r="AZ60" s="431">
        <v>7.2450000000000001E-2</v>
      </c>
      <c r="BA60" s="365">
        <v>8.3026849315068485E-2</v>
      </c>
      <c r="BB60" s="97">
        <v>0.14285714285714279</v>
      </c>
      <c r="BC60" s="97">
        <v>0</v>
      </c>
      <c r="BD60" s="97">
        <v>2.4929058086464007E-4</v>
      </c>
    </row>
    <row r="61" spans="1:57" ht="10.15" customHeight="1">
      <c r="A61" t="s">
        <v>121</v>
      </c>
      <c r="B61" s="362">
        <v>0</v>
      </c>
      <c r="C61" s="362">
        <v>0</v>
      </c>
      <c r="D61" s="362">
        <v>0</v>
      </c>
      <c r="E61" s="362">
        <v>0</v>
      </c>
      <c r="F61" s="362">
        <v>0</v>
      </c>
      <c r="G61" s="362">
        <v>0</v>
      </c>
      <c r="H61" s="362">
        <v>0</v>
      </c>
      <c r="I61" s="362">
        <v>0</v>
      </c>
      <c r="J61" s="362">
        <v>0</v>
      </c>
      <c r="K61" s="362">
        <v>0</v>
      </c>
      <c r="L61" s="362">
        <v>0</v>
      </c>
      <c r="M61" s="362">
        <v>0</v>
      </c>
      <c r="N61" s="362">
        <v>0</v>
      </c>
      <c r="O61" s="362">
        <v>0</v>
      </c>
      <c r="P61" s="362">
        <v>0</v>
      </c>
      <c r="Q61" s="362">
        <v>0</v>
      </c>
      <c r="R61" s="362">
        <v>0</v>
      </c>
      <c r="S61" s="362">
        <v>0</v>
      </c>
      <c r="T61" s="362">
        <v>0</v>
      </c>
      <c r="U61" s="362">
        <v>0</v>
      </c>
      <c r="V61" s="362">
        <v>0</v>
      </c>
      <c r="W61" s="362">
        <v>0</v>
      </c>
      <c r="X61" s="362">
        <v>0</v>
      </c>
      <c r="Y61" s="362">
        <v>0</v>
      </c>
      <c r="Z61" s="362">
        <v>0</v>
      </c>
      <c r="AA61" s="362">
        <v>0</v>
      </c>
      <c r="AB61" s="362">
        <v>0</v>
      </c>
      <c r="AC61" s="362">
        <v>0</v>
      </c>
      <c r="AD61" s="362">
        <v>0</v>
      </c>
      <c r="AE61" s="362">
        <v>0</v>
      </c>
      <c r="AF61" s="362">
        <v>0</v>
      </c>
      <c r="AG61" s="362">
        <v>0</v>
      </c>
      <c r="AH61" s="362">
        <v>0</v>
      </c>
      <c r="AI61" s="362">
        <v>0</v>
      </c>
      <c r="AJ61" s="362">
        <v>0</v>
      </c>
      <c r="AK61" s="362">
        <v>0</v>
      </c>
      <c r="AL61" s="362">
        <v>0</v>
      </c>
      <c r="AM61" s="362">
        <v>0</v>
      </c>
      <c r="AN61" s="362">
        <v>0</v>
      </c>
      <c r="AO61" s="362">
        <v>0</v>
      </c>
      <c r="AP61" s="362">
        <v>0</v>
      </c>
      <c r="AQ61" s="362">
        <v>0</v>
      </c>
      <c r="AR61" s="362">
        <v>0</v>
      </c>
      <c r="AS61" s="362">
        <v>0</v>
      </c>
      <c r="AT61" s="362">
        <v>8.7500000000000008E-3</v>
      </c>
      <c r="AU61" s="362">
        <v>1.8374999999999999E-2</v>
      </c>
      <c r="AV61" s="362">
        <v>1.925E-2</v>
      </c>
      <c r="AW61" s="362">
        <v>2.1057534246575343E-2</v>
      </c>
      <c r="AX61" s="362">
        <v>0.1</v>
      </c>
      <c r="AY61" s="362">
        <v>0.30099999999999999</v>
      </c>
      <c r="AZ61" s="431">
        <v>0.30889657534246578</v>
      </c>
      <c r="BA61" s="365">
        <v>0.31766107712516417</v>
      </c>
      <c r="BB61" s="97">
        <v>2.5563816412373708E-2</v>
      </c>
      <c r="BC61" s="97">
        <v>0</v>
      </c>
      <c r="BD61" s="97">
        <v>9.5378681821480719E-4</v>
      </c>
    </row>
    <row r="62" spans="1:57" ht="10.15" customHeight="1">
      <c r="A62" t="s">
        <v>78</v>
      </c>
      <c r="B62" s="362">
        <v>0</v>
      </c>
      <c r="C62" s="362">
        <v>0</v>
      </c>
      <c r="D62" s="362">
        <v>0</v>
      </c>
      <c r="E62" s="362">
        <v>0</v>
      </c>
      <c r="F62" s="362">
        <v>0</v>
      </c>
      <c r="G62" s="362">
        <v>0</v>
      </c>
      <c r="H62" s="362">
        <v>0</v>
      </c>
      <c r="I62" s="362">
        <v>0</v>
      </c>
      <c r="J62" s="362">
        <v>0</v>
      </c>
      <c r="K62" s="362">
        <v>0</v>
      </c>
      <c r="L62" s="362">
        <v>0</v>
      </c>
      <c r="M62" s="362">
        <v>0</v>
      </c>
      <c r="N62" s="362">
        <v>0</v>
      </c>
      <c r="O62" s="362">
        <v>0</v>
      </c>
      <c r="P62" s="362">
        <v>0</v>
      </c>
      <c r="Q62" s="362">
        <v>0</v>
      </c>
      <c r="R62" s="362">
        <v>0</v>
      </c>
      <c r="S62" s="362">
        <v>0</v>
      </c>
      <c r="T62" s="362">
        <v>0</v>
      </c>
      <c r="U62" s="362">
        <v>0</v>
      </c>
      <c r="V62" s="362">
        <v>0</v>
      </c>
      <c r="W62" s="362">
        <v>0</v>
      </c>
      <c r="X62" s="362">
        <v>0</v>
      </c>
      <c r="Y62" s="362">
        <v>0</v>
      </c>
      <c r="Z62" s="362">
        <v>0</v>
      </c>
      <c r="AA62" s="362">
        <v>0</v>
      </c>
      <c r="AB62" s="362">
        <v>0</v>
      </c>
      <c r="AC62" s="362">
        <v>0</v>
      </c>
      <c r="AD62" s="362">
        <v>0</v>
      </c>
      <c r="AE62" s="362">
        <v>0</v>
      </c>
      <c r="AF62" s="362">
        <v>0</v>
      </c>
      <c r="AG62" s="362">
        <v>0</v>
      </c>
      <c r="AH62" s="362">
        <v>0</v>
      </c>
      <c r="AI62" s="362">
        <v>0</v>
      </c>
      <c r="AJ62" s="362">
        <v>0</v>
      </c>
      <c r="AK62" s="362">
        <v>0</v>
      </c>
      <c r="AL62" s="362">
        <v>0</v>
      </c>
      <c r="AM62" s="362">
        <v>0</v>
      </c>
      <c r="AN62" s="362">
        <v>0</v>
      </c>
      <c r="AO62" s="362">
        <v>0</v>
      </c>
      <c r="AP62" s="362">
        <v>0</v>
      </c>
      <c r="AQ62" s="362">
        <v>0</v>
      </c>
      <c r="AR62" s="362">
        <v>0</v>
      </c>
      <c r="AS62" s="362">
        <v>2.5444520547945209E-3</v>
      </c>
      <c r="AT62" s="362">
        <v>3.4000000000000002E-3</v>
      </c>
      <c r="AU62" s="362">
        <v>4.5385E-3</v>
      </c>
      <c r="AV62" s="362">
        <v>5.0829999999999998E-3</v>
      </c>
      <c r="AW62" s="362">
        <v>6.4451095890410964E-3</v>
      </c>
      <c r="AX62" s="362">
        <v>2.3465E-2</v>
      </c>
      <c r="AY62" s="362">
        <v>5.4590000000000007E-2</v>
      </c>
      <c r="AZ62" s="431">
        <v>9.8732500000000001E-2</v>
      </c>
      <c r="BA62" s="365">
        <v>0.36642115068493147</v>
      </c>
      <c r="BB62" s="97">
        <v>2.7011115893955893</v>
      </c>
      <c r="BC62" s="97">
        <v>0</v>
      </c>
      <c r="BD62" s="97">
        <v>1.1001903871927148E-3</v>
      </c>
    </row>
    <row r="63" spans="1:57" ht="10.15" customHeight="1">
      <c r="A63" s="175" t="s">
        <v>79</v>
      </c>
      <c r="B63" s="369">
        <v>0</v>
      </c>
      <c r="C63" s="369">
        <v>0</v>
      </c>
      <c r="D63" s="369">
        <v>0</v>
      </c>
      <c r="E63" s="369">
        <v>0</v>
      </c>
      <c r="F63" s="369">
        <v>0</v>
      </c>
      <c r="G63" s="369">
        <v>0</v>
      </c>
      <c r="H63" s="369">
        <v>0</v>
      </c>
      <c r="I63" s="369">
        <v>0</v>
      </c>
      <c r="J63" s="369">
        <v>0</v>
      </c>
      <c r="K63" s="369">
        <v>0</v>
      </c>
      <c r="L63" s="369">
        <v>0</v>
      </c>
      <c r="M63" s="369">
        <v>0</v>
      </c>
      <c r="N63" s="369">
        <v>0</v>
      </c>
      <c r="O63" s="369">
        <v>0</v>
      </c>
      <c r="P63" s="369">
        <v>0</v>
      </c>
      <c r="Q63" s="369">
        <v>0</v>
      </c>
      <c r="R63" s="369">
        <v>0</v>
      </c>
      <c r="S63" s="369">
        <v>0</v>
      </c>
      <c r="T63" s="369">
        <v>0</v>
      </c>
      <c r="U63" s="369">
        <v>0</v>
      </c>
      <c r="V63" s="369">
        <v>0</v>
      </c>
      <c r="W63" s="369">
        <v>0</v>
      </c>
      <c r="X63" s="369">
        <v>0</v>
      </c>
      <c r="Y63" s="369">
        <v>0</v>
      </c>
      <c r="Z63" s="369">
        <v>0</v>
      </c>
      <c r="AA63" s="369">
        <v>0</v>
      </c>
      <c r="AB63" s="369">
        <v>0</v>
      </c>
      <c r="AC63" s="369">
        <v>0</v>
      </c>
      <c r="AD63" s="369">
        <v>0</v>
      </c>
      <c r="AE63" s="369">
        <v>0</v>
      </c>
      <c r="AF63" s="369">
        <v>0</v>
      </c>
      <c r="AG63" s="369">
        <v>0</v>
      </c>
      <c r="AH63" s="369">
        <v>0</v>
      </c>
      <c r="AI63" s="369">
        <v>0</v>
      </c>
      <c r="AJ63" s="369">
        <v>0</v>
      </c>
      <c r="AK63" s="369">
        <v>0</v>
      </c>
      <c r="AL63" s="369">
        <v>0</v>
      </c>
      <c r="AM63" s="369">
        <v>0</v>
      </c>
      <c r="AN63" s="369">
        <v>0</v>
      </c>
      <c r="AO63" s="369">
        <v>0</v>
      </c>
      <c r="AP63" s="369">
        <v>0</v>
      </c>
      <c r="AQ63" s="369">
        <v>0</v>
      </c>
      <c r="AR63" s="369">
        <v>0</v>
      </c>
      <c r="AS63" s="369">
        <v>2.5444520547945209E-3</v>
      </c>
      <c r="AT63" s="369">
        <v>3.6150000000000009E-2</v>
      </c>
      <c r="AU63" s="369">
        <v>9.291350000000001E-2</v>
      </c>
      <c r="AV63" s="369">
        <v>0.21663299999999999</v>
      </c>
      <c r="AW63" s="369">
        <v>0.39977202739726025</v>
      </c>
      <c r="AX63" s="369">
        <v>0.6604399999999998</v>
      </c>
      <c r="AY63" s="369">
        <v>1.2573524999999997</v>
      </c>
      <c r="AZ63" s="369">
        <v>1.6688912259424658</v>
      </c>
      <c r="BA63" s="369">
        <v>2.4607308500555747</v>
      </c>
      <c r="BB63" s="270">
        <v>0.47044187396709991</v>
      </c>
      <c r="BC63" s="270">
        <v>0</v>
      </c>
      <c r="BD63" s="270">
        <v>7.388417457996465E-3</v>
      </c>
      <c r="BE63" s="86"/>
    </row>
    <row r="64" spans="1:57" ht="10.15" customHeight="1">
      <c r="B64" s="362"/>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431"/>
      <c r="BA64" s="365"/>
      <c r="BB64" s="97"/>
      <c r="BC64" s="97"/>
      <c r="BD64" s="97"/>
    </row>
    <row r="65" spans="1:57" ht="10.15" customHeight="1">
      <c r="A65" t="s">
        <v>103</v>
      </c>
      <c r="B65" s="362">
        <v>0</v>
      </c>
      <c r="C65" s="362">
        <v>0</v>
      </c>
      <c r="D65" s="362">
        <v>0</v>
      </c>
      <c r="E65" s="362">
        <v>0</v>
      </c>
      <c r="F65" s="362">
        <v>0</v>
      </c>
      <c r="G65" s="362">
        <v>0</v>
      </c>
      <c r="H65" s="362">
        <v>0</v>
      </c>
      <c r="I65" s="362">
        <v>0</v>
      </c>
      <c r="J65" s="362">
        <v>0</v>
      </c>
      <c r="K65" s="362">
        <v>0</v>
      </c>
      <c r="L65" s="362">
        <v>0</v>
      </c>
      <c r="M65" s="362">
        <v>0</v>
      </c>
      <c r="N65" s="362">
        <v>0</v>
      </c>
      <c r="O65" s="362">
        <v>0</v>
      </c>
      <c r="P65" s="362">
        <v>0</v>
      </c>
      <c r="Q65" s="362">
        <v>0</v>
      </c>
      <c r="R65" s="362">
        <v>0</v>
      </c>
      <c r="S65" s="362">
        <v>0</v>
      </c>
      <c r="T65" s="362">
        <v>0</v>
      </c>
      <c r="U65" s="362">
        <v>0</v>
      </c>
      <c r="V65" s="362">
        <v>0</v>
      </c>
      <c r="W65" s="362">
        <v>0</v>
      </c>
      <c r="X65" s="362">
        <v>0</v>
      </c>
      <c r="Y65" s="362">
        <v>0</v>
      </c>
      <c r="Z65" s="362">
        <v>0</v>
      </c>
      <c r="AA65" s="362">
        <v>0</v>
      </c>
      <c r="AB65" s="362">
        <v>0</v>
      </c>
      <c r="AC65" s="362">
        <v>0</v>
      </c>
      <c r="AD65" s="362">
        <v>0</v>
      </c>
      <c r="AE65" s="362">
        <v>0</v>
      </c>
      <c r="AF65" s="362">
        <v>0</v>
      </c>
      <c r="AG65" s="362">
        <v>0</v>
      </c>
      <c r="AH65" s="362">
        <v>0</v>
      </c>
      <c r="AI65" s="362">
        <v>0</v>
      </c>
      <c r="AJ65" s="362">
        <v>0</v>
      </c>
      <c r="AK65" s="362">
        <v>0</v>
      </c>
      <c r="AL65" s="362">
        <v>0</v>
      </c>
      <c r="AM65" s="362">
        <v>0</v>
      </c>
      <c r="AN65" s="362">
        <v>0</v>
      </c>
      <c r="AO65" s="362">
        <v>0</v>
      </c>
      <c r="AP65" s="362">
        <v>0</v>
      </c>
      <c r="AQ65" s="362">
        <v>0</v>
      </c>
      <c r="AR65" s="362">
        <v>0</v>
      </c>
      <c r="AS65" s="362">
        <v>0</v>
      </c>
      <c r="AT65" s="362">
        <v>0</v>
      </c>
      <c r="AU65" s="362">
        <v>9.1000000000000004E-3</v>
      </c>
      <c r="AV65" s="362">
        <v>1.8118749999999999E-2</v>
      </c>
      <c r="AW65" s="362">
        <v>2.672301369863014E-2</v>
      </c>
      <c r="AX65" s="362">
        <v>2.8600000000000004E-2</v>
      </c>
      <c r="AY65" s="362">
        <v>0.06</v>
      </c>
      <c r="AZ65" s="431">
        <v>5.8000000000000003E-2</v>
      </c>
      <c r="BA65" s="365">
        <v>0.20499999999999999</v>
      </c>
      <c r="BB65" s="97">
        <v>2.524825701903147</v>
      </c>
      <c r="BC65" s="97">
        <v>0</v>
      </c>
      <c r="BD65" s="97">
        <v>6.1551858824993716E-4</v>
      </c>
    </row>
    <row r="66" spans="1:57" ht="10.15" customHeight="1">
      <c r="A66" t="s">
        <v>81</v>
      </c>
      <c r="B66" s="362">
        <v>0</v>
      </c>
      <c r="C66" s="362">
        <v>0</v>
      </c>
      <c r="D66" s="362">
        <v>0</v>
      </c>
      <c r="E66" s="362">
        <v>0</v>
      </c>
      <c r="F66" s="362">
        <v>0</v>
      </c>
      <c r="G66" s="362">
        <v>0</v>
      </c>
      <c r="H66" s="362">
        <v>0</v>
      </c>
      <c r="I66" s="362">
        <v>0</v>
      </c>
      <c r="J66" s="362">
        <v>0</v>
      </c>
      <c r="K66" s="362">
        <v>0</v>
      </c>
      <c r="L66" s="362">
        <v>0</v>
      </c>
      <c r="M66" s="362">
        <v>0</v>
      </c>
      <c r="N66" s="362">
        <v>0</v>
      </c>
      <c r="O66" s="362">
        <v>0</v>
      </c>
      <c r="P66" s="362">
        <v>0</v>
      </c>
      <c r="Q66" s="362">
        <v>0</v>
      </c>
      <c r="R66" s="362">
        <v>0</v>
      </c>
      <c r="S66" s="362">
        <v>0</v>
      </c>
      <c r="T66" s="362">
        <v>0</v>
      </c>
      <c r="U66" s="362">
        <v>0</v>
      </c>
      <c r="V66" s="362">
        <v>0</v>
      </c>
      <c r="W66" s="362">
        <v>0</v>
      </c>
      <c r="X66" s="362">
        <v>0</v>
      </c>
      <c r="Y66" s="362">
        <v>0</v>
      </c>
      <c r="Z66" s="362">
        <v>0</v>
      </c>
      <c r="AA66" s="362">
        <v>0</v>
      </c>
      <c r="AB66" s="362">
        <v>0</v>
      </c>
      <c r="AC66" s="362">
        <v>0</v>
      </c>
      <c r="AD66" s="362">
        <v>0</v>
      </c>
      <c r="AE66" s="362">
        <v>0</v>
      </c>
      <c r="AF66" s="362">
        <v>0</v>
      </c>
      <c r="AG66" s="362">
        <v>0</v>
      </c>
      <c r="AH66" s="362">
        <v>0</v>
      </c>
      <c r="AI66" s="362">
        <v>0</v>
      </c>
      <c r="AJ66" s="362">
        <v>0</v>
      </c>
      <c r="AK66" s="362">
        <v>0</v>
      </c>
      <c r="AL66" s="362">
        <v>0</v>
      </c>
      <c r="AM66" s="362">
        <v>0</v>
      </c>
      <c r="AN66" s="362">
        <v>0</v>
      </c>
      <c r="AO66" s="362">
        <v>0</v>
      </c>
      <c r="AP66" s="362">
        <v>0</v>
      </c>
      <c r="AQ66" s="362">
        <v>0</v>
      </c>
      <c r="AR66" s="362">
        <v>0</v>
      </c>
      <c r="AS66" s="362">
        <v>1.7547945205479451E-3</v>
      </c>
      <c r="AT66" s="362">
        <v>1.75E-3</v>
      </c>
      <c r="AU66" s="362">
        <v>1.4E-2</v>
      </c>
      <c r="AV66" s="362">
        <v>2.6249999999999999E-2</v>
      </c>
      <c r="AW66" s="362">
        <v>2.6321917808219179E-2</v>
      </c>
      <c r="AX66" s="362">
        <v>2.6249999999999999E-2</v>
      </c>
      <c r="AY66" s="362">
        <v>2.6249999999999999E-2</v>
      </c>
      <c r="AZ66" s="431">
        <v>3.5000000000000003E-2</v>
      </c>
      <c r="BA66" s="365">
        <v>5.6153424657534243E-2</v>
      </c>
      <c r="BB66" s="97">
        <v>0.59999999999999987</v>
      </c>
      <c r="BC66" s="97">
        <v>0</v>
      </c>
      <c r="BD66" s="97">
        <v>1.686023252224619E-4</v>
      </c>
    </row>
    <row r="67" spans="1:57" ht="10.15" customHeight="1">
      <c r="A67" t="s">
        <v>163</v>
      </c>
      <c r="B67" s="362">
        <v>0</v>
      </c>
      <c r="C67" s="362">
        <v>0</v>
      </c>
      <c r="D67" s="362">
        <v>0</v>
      </c>
      <c r="E67" s="362">
        <v>0</v>
      </c>
      <c r="F67" s="362">
        <v>0</v>
      </c>
      <c r="G67" s="362">
        <v>0</v>
      </c>
      <c r="H67" s="362">
        <v>0</v>
      </c>
      <c r="I67" s="362">
        <v>0</v>
      </c>
      <c r="J67" s="362">
        <v>0</v>
      </c>
      <c r="K67" s="362">
        <v>0</v>
      </c>
      <c r="L67" s="362">
        <v>0</v>
      </c>
      <c r="M67" s="362">
        <v>0</v>
      </c>
      <c r="N67" s="362">
        <v>0</v>
      </c>
      <c r="O67" s="362">
        <v>0</v>
      </c>
      <c r="P67" s="362">
        <v>0</v>
      </c>
      <c r="Q67" s="362">
        <v>0</v>
      </c>
      <c r="R67" s="362">
        <v>0</v>
      </c>
      <c r="S67" s="362">
        <v>0</v>
      </c>
      <c r="T67" s="362">
        <v>0</v>
      </c>
      <c r="U67" s="362">
        <v>0</v>
      </c>
      <c r="V67" s="362">
        <v>0</v>
      </c>
      <c r="W67" s="362">
        <v>0</v>
      </c>
      <c r="X67" s="362">
        <v>0</v>
      </c>
      <c r="Y67" s="362">
        <v>0</v>
      </c>
      <c r="Z67" s="362">
        <v>0</v>
      </c>
      <c r="AA67" s="362">
        <v>0</v>
      </c>
      <c r="AB67" s="362">
        <v>0</v>
      </c>
      <c r="AC67" s="362">
        <v>0</v>
      </c>
      <c r="AD67" s="362">
        <v>0</v>
      </c>
      <c r="AE67" s="362">
        <v>0</v>
      </c>
      <c r="AF67" s="362">
        <v>0</v>
      </c>
      <c r="AG67" s="362">
        <v>0</v>
      </c>
      <c r="AH67" s="362">
        <v>0</v>
      </c>
      <c r="AI67" s="362">
        <v>0</v>
      </c>
      <c r="AJ67" s="362">
        <v>0</v>
      </c>
      <c r="AK67" s="362">
        <v>0</v>
      </c>
      <c r="AL67" s="362">
        <v>0</v>
      </c>
      <c r="AM67" s="362">
        <v>2.121212121212096E-2</v>
      </c>
      <c r="AN67" s="362">
        <v>2.121212121212096E-2</v>
      </c>
      <c r="AO67" s="362">
        <v>2.121212121212096E-2</v>
      </c>
      <c r="AP67" s="362">
        <v>2.121212121212096E-2</v>
      </c>
      <c r="AQ67" s="362">
        <v>2.121212121212096E-2</v>
      </c>
      <c r="AR67" s="362">
        <v>2.121212121212096E-2</v>
      </c>
      <c r="AS67" s="362">
        <v>2.121212121212096E-2</v>
      </c>
      <c r="AT67" s="362">
        <v>2.121212121212096E-2</v>
      </c>
      <c r="AU67" s="362">
        <v>3.417727272727232E-2</v>
      </c>
      <c r="AV67" s="362">
        <v>7.1340909090908206E-2</v>
      </c>
      <c r="AW67" s="362">
        <v>9.4899999999998916E-2</v>
      </c>
      <c r="AX67" s="362">
        <v>0.24299999999999999</v>
      </c>
      <c r="AY67" s="362">
        <v>1.123</v>
      </c>
      <c r="AZ67" s="431">
        <v>2.7490000000000001</v>
      </c>
      <c r="BA67" s="365">
        <v>3.274</v>
      </c>
      <c r="BB67" s="97">
        <v>0.18772449792969925</v>
      </c>
      <c r="BC67" s="97">
        <v>0.62651871222171995</v>
      </c>
      <c r="BD67" s="97">
        <v>9.8302822338063121E-3</v>
      </c>
    </row>
    <row r="68" spans="1:57" ht="10.15" customHeight="1">
      <c r="A68" t="s">
        <v>97</v>
      </c>
      <c r="B68" s="362">
        <v>0</v>
      </c>
      <c r="C68" s="362">
        <v>0</v>
      </c>
      <c r="D68" s="362">
        <v>0</v>
      </c>
      <c r="E68" s="362">
        <v>0</v>
      </c>
      <c r="F68" s="362">
        <v>0</v>
      </c>
      <c r="G68" s="362">
        <v>0</v>
      </c>
      <c r="H68" s="362">
        <v>0</v>
      </c>
      <c r="I68" s="362">
        <v>0</v>
      </c>
      <c r="J68" s="362">
        <v>0</v>
      </c>
      <c r="K68" s="362">
        <v>0</v>
      </c>
      <c r="L68" s="362">
        <v>0</v>
      </c>
      <c r="M68" s="362">
        <v>0</v>
      </c>
      <c r="N68" s="362">
        <v>0</v>
      </c>
      <c r="O68" s="362">
        <v>0</v>
      </c>
      <c r="P68" s="362">
        <v>0</v>
      </c>
      <c r="Q68" s="362">
        <v>0</v>
      </c>
      <c r="R68" s="362">
        <v>0</v>
      </c>
      <c r="S68" s="362">
        <v>0</v>
      </c>
      <c r="T68" s="362">
        <v>0</v>
      </c>
      <c r="U68" s="362">
        <v>0</v>
      </c>
      <c r="V68" s="362">
        <v>0</v>
      </c>
      <c r="W68" s="362">
        <v>0</v>
      </c>
      <c r="X68" s="362">
        <v>0</v>
      </c>
      <c r="Y68" s="362">
        <v>0</v>
      </c>
      <c r="Z68" s="362">
        <v>0</v>
      </c>
      <c r="AA68" s="362">
        <v>0</v>
      </c>
      <c r="AB68" s="362">
        <v>0</v>
      </c>
      <c r="AC68" s="362">
        <v>0</v>
      </c>
      <c r="AD68" s="362">
        <v>0</v>
      </c>
      <c r="AE68" s="362">
        <v>0</v>
      </c>
      <c r="AF68" s="362">
        <v>0</v>
      </c>
      <c r="AG68" s="362">
        <v>0</v>
      </c>
      <c r="AH68" s="362">
        <v>0</v>
      </c>
      <c r="AI68" s="362">
        <v>0</v>
      </c>
      <c r="AJ68" s="362">
        <v>0</v>
      </c>
      <c r="AK68" s="362">
        <v>2E-3</v>
      </c>
      <c r="AL68" s="362">
        <v>2E-3</v>
      </c>
      <c r="AM68" s="362">
        <v>2.1010101010101E-3</v>
      </c>
      <c r="AN68" s="362">
        <v>2.1010101010101E-3</v>
      </c>
      <c r="AO68" s="362">
        <v>4.1111111111110984E-3</v>
      </c>
      <c r="AP68" s="362">
        <v>7.1111111111110976E-3</v>
      </c>
      <c r="AQ68" s="362">
        <v>1.0721212121212097E-2</v>
      </c>
      <c r="AR68" s="362">
        <v>1.2645495121212096E-2</v>
      </c>
      <c r="AS68" s="362">
        <v>6.6147883573266897E-2</v>
      </c>
      <c r="AT68" s="362">
        <v>0.1038034291212121</v>
      </c>
      <c r="AU68" s="362">
        <v>0.18829365010101012</v>
      </c>
      <c r="AV68" s="362">
        <v>0.28522453360101008</v>
      </c>
      <c r="AW68" s="362">
        <v>0.39797938156115964</v>
      </c>
      <c r="AX68" s="362">
        <v>0.51488131220101019</v>
      </c>
      <c r="AY68" s="362">
        <v>0.59726779920101025</v>
      </c>
      <c r="AZ68" s="431">
        <v>0.69270630359999996</v>
      </c>
      <c r="BA68" s="365">
        <v>1.177572437801585</v>
      </c>
      <c r="BB68" s="97">
        <v>0.69531447983973571</v>
      </c>
      <c r="BC68" s="97">
        <v>0.58074263679531013</v>
      </c>
      <c r="BD68" s="97">
        <v>3.535696216964237E-3</v>
      </c>
    </row>
    <row r="69" spans="1:57" ht="10.15" customHeight="1">
      <c r="A69" s="175" t="s">
        <v>98</v>
      </c>
      <c r="B69" s="369">
        <v>0</v>
      </c>
      <c r="C69" s="369">
        <v>0</v>
      </c>
      <c r="D69" s="369">
        <v>0</v>
      </c>
      <c r="E69" s="369">
        <v>0</v>
      </c>
      <c r="F69" s="369">
        <v>0</v>
      </c>
      <c r="G69" s="369">
        <v>0</v>
      </c>
      <c r="H69" s="369">
        <v>0</v>
      </c>
      <c r="I69" s="369">
        <v>0</v>
      </c>
      <c r="J69" s="369">
        <v>0</v>
      </c>
      <c r="K69" s="369">
        <v>0</v>
      </c>
      <c r="L69" s="369">
        <v>0</v>
      </c>
      <c r="M69" s="369">
        <v>0</v>
      </c>
      <c r="N69" s="369">
        <v>0</v>
      </c>
      <c r="O69" s="369">
        <v>0</v>
      </c>
      <c r="P69" s="369">
        <v>0</v>
      </c>
      <c r="Q69" s="369">
        <v>0</v>
      </c>
      <c r="R69" s="369">
        <v>0</v>
      </c>
      <c r="S69" s="369">
        <v>0</v>
      </c>
      <c r="T69" s="369">
        <v>0</v>
      </c>
      <c r="U69" s="369">
        <v>0</v>
      </c>
      <c r="V69" s="369">
        <v>0</v>
      </c>
      <c r="W69" s="369">
        <v>0</v>
      </c>
      <c r="X69" s="369">
        <v>0</v>
      </c>
      <c r="Y69" s="369">
        <v>0</v>
      </c>
      <c r="Z69" s="369">
        <v>0</v>
      </c>
      <c r="AA69" s="369">
        <v>0</v>
      </c>
      <c r="AB69" s="369">
        <v>0</v>
      </c>
      <c r="AC69" s="369">
        <v>0</v>
      </c>
      <c r="AD69" s="369">
        <v>0</v>
      </c>
      <c r="AE69" s="369">
        <v>0</v>
      </c>
      <c r="AF69" s="369">
        <v>0</v>
      </c>
      <c r="AG69" s="369">
        <v>0</v>
      </c>
      <c r="AH69" s="369">
        <v>0</v>
      </c>
      <c r="AI69" s="369">
        <v>0</v>
      </c>
      <c r="AJ69" s="369">
        <v>0</v>
      </c>
      <c r="AK69" s="369">
        <v>2E-3</v>
      </c>
      <c r="AL69" s="369">
        <v>2E-3</v>
      </c>
      <c r="AM69" s="369">
        <v>2.331313131313106E-2</v>
      </c>
      <c r="AN69" s="369">
        <v>2.331313131313106E-2</v>
      </c>
      <c r="AO69" s="369">
        <v>2.532323232323206E-2</v>
      </c>
      <c r="AP69" s="369">
        <v>2.8323232323232056E-2</v>
      </c>
      <c r="AQ69" s="369">
        <v>3.1933333333333057E-2</v>
      </c>
      <c r="AR69" s="369">
        <v>3.3857616333333063E-2</v>
      </c>
      <c r="AS69" s="369">
        <v>8.9114799305935799E-2</v>
      </c>
      <c r="AT69" s="369">
        <v>0.12676555033333309</v>
      </c>
      <c r="AU69" s="369">
        <v>0.24557092282828247</v>
      </c>
      <c r="AV69" s="369">
        <v>0.40093419269191821</v>
      </c>
      <c r="AW69" s="369">
        <v>0.5459243130680077</v>
      </c>
      <c r="AX69" s="369">
        <v>0.81273131220101003</v>
      </c>
      <c r="AY69" s="369">
        <v>1.8065177992010097</v>
      </c>
      <c r="AZ69" s="369">
        <v>3.534706303600001</v>
      </c>
      <c r="BA69" s="369">
        <v>4.7127258624591208</v>
      </c>
      <c r="BB69" s="270">
        <v>0.32962943979300352</v>
      </c>
      <c r="BC69" s="270">
        <v>0.62039558781276294</v>
      </c>
      <c r="BD69" s="270">
        <v>1.4150099364242949E-2</v>
      </c>
      <c r="BE69" s="86"/>
    </row>
    <row r="70" spans="1:57" ht="10.15" customHeight="1">
      <c r="B70" s="362"/>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362"/>
      <c r="AZ70" s="431"/>
      <c r="BA70" s="365"/>
      <c r="BB70" s="97"/>
      <c r="BC70" s="97"/>
      <c r="BD70" s="97"/>
    </row>
    <row r="71" spans="1:57" ht="10.15" customHeight="1">
      <c r="A71" t="s">
        <v>104</v>
      </c>
      <c r="B71" s="362">
        <v>0</v>
      </c>
      <c r="C71" s="362">
        <v>0</v>
      </c>
      <c r="D71" s="362">
        <v>0</v>
      </c>
      <c r="E71" s="362">
        <v>0</v>
      </c>
      <c r="F71" s="362">
        <v>0</v>
      </c>
      <c r="G71" s="362">
        <v>0</v>
      </c>
      <c r="H71" s="362">
        <v>0</v>
      </c>
      <c r="I71" s="362">
        <v>0</v>
      </c>
      <c r="J71" s="362">
        <v>0</v>
      </c>
      <c r="K71" s="362">
        <v>0</v>
      </c>
      <c r="L71" s="362">
        <v>0</v>
      </c>
      <c r="M71" s="362">
        <v>0</v>
      </c>
      <c r="N71" s="362">
        <v>0</v>
      </c>
      <c r="O71" s="362">
        <v>0</v>
      </c>
      <c r="P71" s="362">
        <v>0</v>
      </c>
      <c r="Q71" s="362">
        <v>0</v>
      </c>
      <c r="R71" s="362">
        <v>0</v>
      </c>
      <c r="S71" s="362">
        <v>0</v>
      </c>
      <c r="T71" s="362">
        <v>0</v>
      </c>
      <c r="U71" s="362">
        <v>0</v>
      </c>
      <c r="V71" s="362">
        <v>0</v>
      </c>
      <c r="W71" s="362">
        <v>0</v>
      </c>
      <c r="X71" s="362">
        <v>0</v>
      </c>
      <c r="Y71" s="362">
        <v>0</v>
      </c>
      <c r="Z71" s="362">
        <v>0</v>
      </c>
      <c r="AA71" s="362">
        <v>0</v>
      </c>
      <c r="AB71" s="362">
        <v>5.45E-3</v>
      </c>
      <c r="AC71" s="362">
        <v>1.2100000000000001E-2</v>
      </c>
      <c r="AD71" s="362">
        <v>1.4600000000000002E-2</v>
      </c>
      <c r="AE71" s="362">
        <v>1.7399999999999999E-2</v>
      </c>
      <c r="AF71" s="362">
        <v>2.1149999999999999E-2</v>
      </c>
      <c r="AG71" s="362">
        <v>2.5600000000000001E-2</v>
      </c>
      <c r="AH71" s="362">
        <v>3.065E-2</v>
      </c>
      <c r="AI71" s="362">
        <v>3.56E-2</v>
      </c>
      <c r="AJ71" s="362">
        <v>4.0600000000000004E-2</v>
      </c>
      <c r="AK71" s="362">
        <v>4.675E-2</v>
      </c>
      <c r="AL71" s="362">
        <v>5.4149999999999997E-2</v>
      </c>
      <c r="AM71" s="362">
        <v>5.8299999999999998E-2</v>
      </c>
      <c r="AN71" s="362">
        <v>6.3199999999999992E-2</v>
      </c>
      <c r="AO71" s="362">
        <v>7.2949999999999987E-2</v>
      </c>
      <c r="AP71" s="362">
        <v>8.405E-2</v>
      </c>
      <c r="AQ71" s="362">
        <v>9.7500000000000003E-2</v>
      </c>
      <c r="AR71" s="362">
        <v>0.11375</v>
      </c>
      <c r="AS71" s="362">
        <v>0.13919999999999999</v>
      </c>
      <c r="AT71" s="362">
        <v>0.29024203008216642</v>
      </c>
      <c r="AU71" s="362">
        <v>0.97764827982089564</v>
      </c>
      <c r="AV71" s="362">
        <v>2.0445465700987997</v>
      </c>
      <c r="AW71" s="362">
        <v>2.4119999999999999</v>
      </c>
      <c r="AX71" s="362">
        <v>3.8473999999999999</v>
      </c>
      <c r="AY71" s="362">
        <v>4.952</v>
      </c>
      <c r="AZ71" s="431">
        <v>5.9580000000000002</v>
      </c>
      <c r="BA71" s="365">
        <v>7.1578800000000005</v>
      </c>
      <c r="BB71" s="97">
        <v>0.19810724250078415</v>
      </c>
      <c r="BC71" s="97">
        <v>0.53128588071778537</v>
      </c>
      <c r="BD71" s="97">
        <v>2.1491747280304684E-2</v>
      </c>
    </row>
    <row r="72" spans="1:57" ht="10.15" customHeight="1">
      <c r="A72" t="s">
        <v>164</v>
      </c>
      <c r="B72" s="362">
        <v>0</v>
      </c>
      <c r="C72" s="362">
        <v>0</v>
      </c>
      <c r="D72" s="362">
        <v>0</v>
      </c>
      <c r="E72" s="362">
        <v>0</v>
      </c>
      <c r="F72" s="362">
        <v>0</v>
      </c>
      <c r="G72" s="362">
        <v>0</v>
      </c>
      <c r="H72" s="362">
        <v>0</v>
      </c>
      <c r="I72" s="362">
        <v>0</v>
      </c>
      <c r="J72" s="362">
        <v>0</v>
      </c>
      <c r="K72" s="362">
        <v>0</v>
      </c>
      <c r="L72" s="362">
        <v>0</v>
      </c>
      <c r="M72" s="362">
        <v>0</v>
      </c>
      <c r="N72" s="362">
        <v>0</v>
      </c>
      <c r="O72" s="362">
        <v>0</v>
      </c>
      <c r="P72" s="362">
        <v>0</v>
      </c>
      <c r="Q72" s="362">
        <v>0</v>
      </c>
      <c r="R72" s="362">
        <v>0</v>
      </c>
      <c r="S72" s="362">
        <v>0</v>
      </c>
      <c r="T72" s="362">
        <v>0</v>
      </c>
      <c r="U72" s="362">
        <v>0</v>
      </c>
      <c r="V72" s="362">
        <v>0</v>
      </c>
      <c r="W72" s="362">
        <v>0</v>
      </c>
      <c r="X72" s="362">
        <v>0</v>
      </c>
      <c r="Y72" s="362">
        <v>0</v>
      </c>
      <c r="Z72" s="362">
        <v>0</v>
      </c>
      <c r="AA72" s="362">
        <v>0</v>
      </c>
      <c r="AB72" s="362">
        <v>0</v>
      </c>
      <c r="AC72" s="362">
        <v>0</v>
      </c>
      <c r="AD72" s="362">
        <v>0</v>
      </c>
      <c r="AE72" s="362">
        <v>0</v>
      </c>
      <c r="AF72" s="362">
        <v>0</v>
      </c>
      <c r="AG72" s="362">
        <v>0</v>
      </c>
      <c r="AH72" s="362">
        <v>0</v>
      </c>
      <c r="AI72" s="362">
        <v>0</v>
      </c>
      <c r="AJ72" s="362">
        <v>0</v>
      </c>
      <c r="AK72" s="362">
        <v>1.0101010101009982E-3</v>
      </c>
      <c r="AL72" s="362">
        <v>1.0101010101009982E-3</v>
      </c>
      <c r="AM72" s="362">
        <v>2.0202020202019963E-3</v>
      </c>
      <c r="AN72" s="362">
        <v>3.0303030303029943E-3</v>
      </c>
      <c r="AO72" s="362">
        <v>4.0404040404039927E-3</v>
      </c>
      <c r="AP72" s="362">
        <v>5.0505050505049911E-3</v>
      </c>
      <c r="AQ72" s="362">
        <v>1.0101010101009982E-2</v>
      </c>
      <c r="AR72" s="362">
        <v>2.0202020202019964E-2</v>
      </c>
      <c r="AS72" s="362">
        <v>2.0202020202019964E-2</v>
      </c>
      <c r="AT72" s="362">
        <v>3.6999999999999998E-2</v>
      </c>
      <c r="AU72" s="362">
        <v>5.5E-2</v>
      </c>
      <c r="AV72" s="362">
        <v>7.8E-2</v>
      </c>
      <c r="AW72" s="362">
        <v>0.108</v>
      </c>
      <c r="AX72" s="362">
        <v>0.13600000000000001</v>
      </c>
      <c r="AY72" s="362">
        <v>0.14499999999999999</v>
      </c>
      <c r="AZ72" s="431">
        <v>0.18139442231075625</v>
      </c>
      <c r="BA72" s="365">
        <v>0.21027888446214893</v>
      </c>
      <c r="BB72" s="97">
        <v>0.15606835821933607</v>
      </c>
      <c r="BC72" s="97">
        <v>0.43063521808420768</v>
      </c>
      <c r="BD72" s="97">
        <v>6.3136859562396854E-4</v>
      </c>
    </row>
    <row r="73" spans="1:57" ht="10.15" customHeight="1">
      <c r="A73" t="s">
        <v>54</v>
      </c>
      <c r="B73" s="362">
        <v>0</v>
      </c>
      <c r="C73" s="362">
        <v>0</v>
      </c>
      <c r="D73" s="362">
        <v>0</v>
      </c>
      <c r="E73" s="362">
        <v>0</v>
      </c>
      <c r="F73" s="362">
        <v>0</v>
      </c>
      <c r="G73" s="362">
        <v>0</v>
      </c>
      <c r="H73" s="362">
        <v>0</v>
      </c>
      <c r="I73" s="362">
        <v>0</v>
      </c>
      <c r="J73" s="362">
        <v>0</v>
      </c>
      <c r="K73" s="362">
        <v>0</v>
      </c>
      <c r="L73" s="362">
        <v>0</v>
      </c>
      <c r="M73" s="362">
        <v>0</v>
      </c>
      <c r="N73" s="362">
        <v>0</v>
      </c>
      <c r="O73" s="362">
        <v>0</v>
      </c>
      <c r="P73" s="362">
        <v>0</v>
      </c>
      <c r="Q73" s="362">
        <v>0</v>
      </c>
      <c r="R73" s="362">
        <v>0</v>
      </c>
      <c r="S73" s="362">
        <v>0</v>
      </c>
      <c r="T73" s="362">
        <v>0</v>
      </c>
      <c r="U73" s="362">
        <v>0</v>
      </c>
      <c r="V73" s="362">
        <v>0</v>
      </c>
      <c r="W73" s="362">
        <v>0</v>
      </c>
      <c r="X73" s="362">
        <v>0</v>
      </c>
      <c r="Y73" s="362">
        <v>0</v>
      </c>
      <c r="Z73" s="362">
        <v>0</v>
      </c>
      <c r="AA73" s="362">
        <v>2E-3</v>
      </c>
      <c r="AB73" s="362">
        <v>2E-3</v>
      </c>
      <c r="AC73" s="362">
        <v>3.0000000000000001E-3</v>
      </c>
      <c r="AD73" s="362">
        <v>4.0000000000000001E-3</v>
      </c>
      <c r="AE73" s="362">
        <v>5.0000000000000001E-3</v>
      </c>
      <c r="AF73" s="362">
        <v>7.0000000000000001E-3</v>
      </c>
      <c r="AG73" s="362">
        <v>8.9999999999999993E-3</v>
      </c>
      <c r="AH73" s="362">
        <v>1.0999999999999999E-2</v>
      </c>
      <c r="AI73" s="362">
        <v>1.4E-2</v>
      </c>
      <c r="AJ73" s="362">
        <v>1.7000000000000001E-2</v>
      </c>
      <c r="AK73" s="362">
        <v>2.1999999999999999E-2</v>
      </c>
      <c r="AL73" s="362">
        <v>3.1E-2</v>
      </c>
      <c r="AM73" s="362">
        <v>4.8000000000000001E-2</v>
      </c>
      <c r="AN73" s="362">
        <v>6.4000000000000001E-2</v>
      </c>
      <c r="AO73" s="362">
        <v>7.5999999999999998E-2</v>
      </c>
      <c r="AP73" s="362">
        <v>8.4000000000000005E-2</v>
      </c>
      <c r="AQ73" s="362">
        <v>9.5000000000000001E-2</v>
      </c>
      <c r="AR73" s="362">
        <v>0.114</v>
      </c>
      <c r="AS73" s="362">
        <v>0.152</v>
      </c>
      <c r="AT73" s="362">
        <v>0.27900000000000003</v>
      </c>
      <c r="AU73" s="362">
        <v>0.70099999999999996</v>
      </c>
      <c r="AV73" s="362">
        <v>2.61</v>
      </c>
      <c r="AW73" s="362">
        <v>3.5945098999999998</v>
      </c>
      <c r="AX73" s="362">
        <v>8.3738865000000011</v>
      </c>
      <c r="AY73" s="362">
        <v>23.512156643000004</v>
      </c>
      <c r="AZ73" s="431">
        <v>38.5</v>
      </c>
      <c r="BA73" s="365">
        <v>66.2</v>
      </c>
      <c r="BB73" s="97">
        <v>0.71478248527428856</v>
      </c>
      <c r="BC73" s="97">
        <v>0.84551740066546222</v>
      </c>
      <c r="BD73" s="97">
        <v>0.198767466059248</v>
      </c>
    </row>
    <row r="74" spans="1:57" ht="10.15" customHeight="1">
      <c r="A74" t="s">
        <v>165</v>
      </c>
      <c r="B74" s="362">
        <v>0</v>
      </c>
      <c r="C74" s="362">
        <v>0</v>
      </c>
      <c r="D74" s="362">
        <v>0</v>
      </c>
      <c r="E74" s="362">
        <v>0</v>
      </c>
      <c r="F74" s="362">
        <v>0</v>
      </c>
      <c r="G74" s="362">
        <v>0</v>
      </c>
      <c r="H74" s="362">
        <v>0</v>
      </c>
      <c r="I74" s="362">
        <v>0</v>
      </c>
      <c r="J74" s="362">
        <v>0</v>
      </c>
      <c r="K74" s="362">
        <v>0</v>
      </c>
      <c r="L74" s="362">
        <v>0</v>
      </c>
      <c r="M74" s="362">
        <v>0</v>
      </c>
      <c r="N74" s="362">
        <v>0</v>
      </c>
      <c r="O74" s="362">
        <v>0</v>
      </c>
      <c r="P74" s="362">
        <v>0</v>
      </c>
      <c r="Q74" s="362">
        <v>0</v>
      </c>
      <c r="R74" s="362">
        <v>0</v>
      </c>
      <c r="S74" s="362">
        <v>0</v>
      </c>
      <c r="T74" s="362">
        <v>0</v>
      </c>
      <c r="U74" s="362">
        <v>0</v>
      </c>
      <c r="V74" s="362">
        <v>0</v>
      </c>
      <c r="W74" s="362">
        <v>0</v>
      </c>
      <c r="X74" s="362">
        <v>0</v>
      </c>
      <c r="Y74" s="362">
        <v>0</v>
      </c>
      <c r="Z74" s="362">
        <v>0</v>
      </c>
      <c r="AA74" s="362">
        <v>0</v>
      </c>
      <c r="AB74" s="362">
        <v>0</v>
      </c>
      <c r="AC74" s="362">
        <v>0</v>
      </c>
      <c r="AD74" s="362">
        <v>0</v>
      </c>
      <c r="AE74" s="362">
        <v>0</v>
      </c>
      <c r="AF74" s="362">
        <v>0</v>
      </c>
      <c r="AG74" s="362">
        <v>0</v>
      </c>
      <c r="AH74" s="362">
        <v>0</v>
      </c>
      <c r="AI74" s="362">
        <v>0</v>
      </c>
      <c r="AJ74" s="362">
        <v>0</v>
      </c>
      <c r="AK74" s="362">
        <v>0</v>
      </c>
      <c r="AL74" s="362">
        <v>0</v>
      </c>
      <c r="AM74" s="362">
        <v>0</v>
      </c>
      <c r="AN74" s="362">
        <v>0</v>
      </c>
      <c r="AO74" s="362">
        <v>0</v>
      </c>
      <c r="AP74" s="362">
        <v>0</v>
      </c>
      <c r="AQ74" s="362">
        <v>0</v>
      </c>
      <c r="AR74" s="362">
        <v>0</v>
      </c>
      <c r="AS74" s="362">
        <v>0</v>
      </c>
      <c r="AT74" s="362">
        <v>0</v>
      </c>
      <c r="AU74" s="362">
        <v>3.5E-4</v>
      </c>
      <c r="AV74" s="362">
        <v>6.9099999999999999E-4</v>
      </c>
      <c r="AW74" s="362">
        <v>8.5400000000000005E-4</v>
      </c>
      <c r="AX74" s="362">
        <v>1.1119999999999999E-3</v>
      </c>
      <c r="AY74" s="362">
        <v>1.1019999999999999E-3</v>
      </c>
      <c r="AZ74" s="431">
        <v>1.0300000000000001E-3</v>
      </c>
      <c r="BA74" s="365">
        <v>9.7900000000000005E-4</v>
      </c>
      <c r="BB74" s="97">
        <v>-5.2111517852405975E-2</v>
      </c>
      <c r="BC74" s="97">
        <v>0</v>
      </c>
      <c r="BD74" s="97">
        <v>2.9394765751057976E-6</v>
      </c>
    </row>
    <row r="75" spans="1:57" ht="10.15" customHeight="1">
      <c r="A75" t="s">
        <v>100</v>
      </c>
      <c r="B75" s="362">
        <v>0</v>
      </c>
      <c r="C75" s="362">
        <v>0</v>
      </c>
      <c r="D75" s="362">
        <v>0</v>
      </c>
      <c r="E75" s="362">
        <v>0</v>
      </c>
      <c r="F75" s="362">
        <v>0</v>
      </c>
      <c r="G75" s="362">
        <v>0</v>
      </c>
      <c r="H75" s="362">
        <v>0</v>
      </c>
      <c r="I75" s="362">
        <v>0</v>
      </c>
      <c r="J75" s="362">
        <v>0</v>
      </c>
      <c r="K75" s="362">
        <v>0</v>
      </c>
      <c r="L75" s="362">
        <v>0</v>
      </c>
      <c r="M75" s="362">
        <v>0</v>
      </c>
      <c r="N75" s="362">
        <v>0</v>
      </c>
      <c r="O75" s="362">
        <v>0</v>
      </c>
      <c r="P75" s="362">
        <v>0</v>
      </c>
      <c r="Q75" s="362">
        <v>0</v>
      </c>
      <c r="R75" s="362">
        <v>0</v>
      </c>
      <c r="S75" s="362">
        <v>0</v>
      </c>
      <c r="T75" s="362">
        <v>0</v>
      </c>
      <c r="U75" s="362">
        <v>0</v>
      </c>
      <c r="V75" s="362">
        <v>0</v>
      </c>
      <c r="W75" s="362">
        <v>0</v>
      </c>
      <c r="X75" s="362">
        <v>0</v>
      </c>
      <c r="Y75" s="362">
        <v>0</v>
      </c>
      <c r="Z75" s="362">
        <v>0</v>
      </c>
      <c r="AA75" s="362">
        <v>0</v>
      </c>
      <c r="AB75" s="362">
        <v>0</v>
      </c>
      <c r="AC75" s="362">
        <v>0</v>
      </c>
      <c r="AD75" s="362">
        <v>0</v>
      </c>
      <c r="AE75" s="362">
        <v>0</v>
      </c>
      <c r="AF75" s="362">
        <v>1.0101010101009982E-3</v>
      </c>
      <c r="AG75" s="362">
        <v>6.0606060606059886E-3</v>
      </c>
      <c r="AH75" s="362">
        <v>6.0606060606059886E-3</v>
      </c>
      <c r="AI75" s="362">
        <v>6.0606060606059886E-3</v>
      </c>
      <c r="AJ75" s="362">
        <v>6.0606060606059886E-3</v>
      </c>
      <c r="AK75" s="362">
        <v>7.070707070706987E-3</v>
      </c>
      <c r="AL75" s="362">
        <v>1.111111111111098E-2</v>
      </c>
      <c r="AM75" s="362">
        <v>1.3131313131312976E-2</v>
      </c>
      <c r="AN75" s="362">
        <v>1.6161616161615971E-2</v>
      </c>
      <c r="AO75" s="362">
        <v>1.8181818181817966E-2</v>
      </c>
      <c r="AP75" s="362">
        <v>1.8181818181817966E-2</v>
      </c>
      <c r="AQ75" s="362">
        <v>1.8181818181817966E-2</v>
      </c>
      <c r="AR75" s="362">
        <v>1.8181818181817966E-2</v>
      </c>
      <c r="AS75" s="362">
        <v>1.9191919191918965E-2</v>
      </c>
      <c r="AT75" s="362">
        <v>3.0303030303029943E-2</v>
      </c>
      <c r="AU75" s="362">
        <v>0.2543125</v>
      </c>
      <c r="AV75" s="362">
        <v>0.53501500000000002</v>
      </c>
      <c r="AW75" s="362">
        <v>1.3505957773972601</v>
      </c>
      <c r="AX75" s="362">
        <v>2.8407031250000001</v>
      </c>
      <c r="AY75" s="362">
        <v>4.3728749999999996</v>
      </c>
      <c r="AZ75" s="431">
        <v>6.5663800000000005</v>
      </c>
      <c r="BA75" s="365">
        <v>11.939144023350206</v>
      </c>
      <c r="BB75" s="97">
        <v>0.813255311338142</v>
      </c>
      <c r="BC75" s="97">
        <v>0.80205843704533208</v>
      </c>
      <c r="BD75" s="97">
        <v>3.5847634508122894E-2</v>
      </c>
    </row>
    <row r="76" spans="1:57" ht="10.15" customHeight="1">
      <c r="A76" t="s">
        <v>105</v>
      </c>
      <c r="B76" s="362">
        <v>0</v>
      </c>
      <c r="C76" s="362">
        <v>0</v>
      </c>
      <c r="D76" s="362">
        <v>0</v>
      </c>
      <c r="E76" s="362">
        <v>0</v>
      </c>
      <c r="F76" s="362">
        <v>0</v>
      </c>
      <c r="G76" s="362">
        <v>0</v>
      </c>
      <c r="H76" s="362">
        <v>0</v>
      </c>
      <c r="I76" s="362">
        <v>0</v>
      </c>
      <c r="J76" s="362">
        <v>0</v>
      </c>
      <c r="K76" s="362">
        <v>0</v>
      </c>
      <c r="L76" s="362">
        <v>0</v>
      </c>
      <c r="M76" s="362">
        <v>0</v>
      </c>
      <c r="N76" s="362">
        <v>0</v>
      </c>
      <c r="O76" s="362">
        <v>0</v>
      </c>
      <c r="P76" s="362">
        <v>0</v>
      </c>
      <c r="Q76" s="362">
        <v>0</v>
      </c>
      <c r="R76" s="362">
        <v>0</v>
      </c>
      <c r="S76" s="362">
        <v>0</v>
      </c>
      <c r="T76" s="362">
        <v>0</v>
      </c>
      <c r="U76" s="362">
        <v>0</v>
      </c>
      <c r="V76" s="362">
        <v>0</v>
      </c>
      <c r="W76" s="362">
        <v>0</v>
      </c>
      <c r="X76" s="362">
        <v>0</v>
      </c>
      <c r="Y76" s="362">
        <v>0</v>
      </c>
      <c r="Z76" s="362">
        <v>0</v>
      </c>
      <c r="AA76" s="362">
        <v>0</v>
      </c>
      <c r="AB76" s="362">
        <v>0</v>
      </c>
      <c r="AC76" s="362">
        <v>0</v>
      </c>
      <c r="AD76" s="362">
        <v>0</v>
      </c>
      <c r="AE76" s="362">
        <v>0</v>
      </c>
      <c r="AF76" s="362">
        <v>0</v>
      </c>
      <c r="AG76" s="362">
        <v>0</v>
      </c>
      <c r="AH76" s="362">
        <v>0</v>
      </c>
      <c r="AI76" s="362">
        <v>0</v>
      </c>
      <c r="AJ76" s="362">
        <v>0</v>
      </c>
      <c r="AK76" s="362">
        <v>0</v>
      </c>
      <c r="AL76" s="362">
        <v>0</v>
      </c>
      <c r="AM76" s="362">
        <v>0</v>
      </c>
      <c r="AN76" s="362">
        <v>0</v>
      </c>
      <c r="AO76" s="362">
        <v>0</v>
      </c>
      <c r="AP76" s="362">
        <v>0</v>
      </c>
      <c r="AQ76" s="362">
        <v>0</v>
      </c>
      <c r="AR76" s="362">
        <v>0</v>
      </c>
      <c r="AS76" s="362">
        <v>3.6999999999999999E-4</v>
      </c>
      <c r="AT76" s="362">
        <v>1E-4</v>
      </c>
      <c r="AU76" s="362">
        <v>5.2999999999999998E-4</v>
      </c>
      <c r="AV76" s="362">
        <v>7.7000000000000007E-4</v>
      </c>
      <c r="AW76" s="362">
        <v>3.0099999999999997E-3</v>
      </c>
      <c r="AX76" s="362">
        <v>5.5899999999999995E-3</v>
      </c>
      <c r="AY76" s="362">
        <v>1.076E-2</v>
      </c>
      <c r="AZ76" s="431">
        <v>1.8780000000000002E-2</v>
      </c>
      <c r="BA76" s="365">
        <v>9.3366167310940135E-2</v>
      </c>
      <c r="BB76" s="97">
        <v>3.9579908675799089</v>
      </c>
      <c r="BC76" s="97">
        <v>0</v>
      </c>
      <c r="BD76" s="97">
        <v>2.8033469021237708E-4</v>
      </c>
    </row>
    <row r="77" spans="1:57" ht="10.15" customHeight="1">
      <c r="A77" t="s">
        <v>166</v>
      </c>
      <c r="B77" s="362">
        <v>0</v>
      </c>
      <c r="C77" s="362">
        <v>0</v>
      </c>
      <c r="D77" s="362">
        <v>0</v>
      </c>
      <c r="E77" s="362">
        <v>0</v>
      </c>
      <c r="F77" s="362">
        <v>0</v>
      </c>
      <c r="G77" s="362">
        <v>0</v>
      </c>
      <c r="H77" s="362">
        <v>0</v>
      </c>
      <c r="I77" s="362">
        <v>0</v>
      </c>
      <c r="J77" s="362">
        <v>0</v>
      </c>
      <c r="K77" s="362">
        <v>0</v>
      </c>
      <c r="L77" s="362">
        <v>0</v>
      </c>
      <c r="M77" s="362">
        <v>0</v>
      </c>
      <c r="N77" s="362">
        <v>0</v>
      </c>
      <c r="O77" s="362">
        <v>0</v>
      </c>
      <c r="P77" s="362">
        <v>0</v>
      </c>
      <c r="Q77" s="362">
        <v>0</v>
      </c>
      <c r="R77" s="362">
        <v>0</v>
      </c>
      <c r="S77" s="362">
        <v>0</v>
      </c>
      <c r="T77" s="362">
        <v>0</v>
      </c>
      <c r="U77" s="362">
        <v>0</v>
      </c>
      <c r="V77" s="362">
        <v>0</v>
      </c>
      <c r="W77" s="362">
        <v>0</v>
      </c>
      <c r="X77" s="362">
        <v>0</v>
      </c>
      <c r="Y77" s="362">
        <v>0</v>
      </c>
      <c r="Z77" s="362">
        <v>0</v>
      </c>
      <c r="AA77" s="362">
        <v>1E-3</v>
      </c>
      <c r="AB77" s="362">
        <v>1E-3</v>
      </c>
      <c r="AC77" s="362">
        <v>1.0500000000000001E-2</v>
      </c>
      <c r="AD77" s="362">
        <v>2.2499999999999999E-2</v>
      </c>
      <c r="AE77" s="362">
        <v>2.9000000000000001E-2</v>
      </c>
      <c r="AF77" s="362">
        <v>3.95E-2</v>
      </c>
      <c r="AG77" s="362">
        <v>5.45E-2</v>
      </c>
      <c r="AH77" s="362">
        <v>9.6302845890410965E-2</v>
      </c>
      <c r="AI77" s="362">
        <v>0.14324624999999999</v>
      </c>
      <c r="AJ77" s="362">
        <v>0.21802499999999997</v>
      </c>
      <c r="AK77" s="362">
        <v>0.34406171917808215</v>
      </c>
      <c r="AL77" s="362">
        <v>0.49973921917808217</v>
      </c>
      <c r="AM77" s="362">
        <v>0.6946199999999999</v>
      </c>
      <c r="AN77" s="362">
        <v>0.95395499999999989</v>
      </c>
      <c r="AO77" s="362">
        <v>1.2716221232876712</v>
      </c>
      <c r="AP77" s="362">
        <v>1.6300883732876714</v>
      </c>
      <c r="AQ77" s="362">
        <v>1.99563</v>
      </c>
      <c r="AR77" s="362">
        <v>2.3124674999999999</v>
      </c>
      <c r="AS77" s="362">
        <v>2.5939712568493145</v>
      </c>
      <c r="AT77" s="362">
        <v>3.0455125068493145</v>
      </c>
      <c r="AU77" s="362">
        <v>3.9813787499999997</v>
      </c>
      <c r="AV77" s="362">
        <v>5.4391499999999997</v>
      </c>
      <c r="AW77" s="362">
        <v>7.3719027636986301</v>
      </c>
      <c r="AX77" s="362">
        <v>12.90878151369863</v>
      </c>
      <c r="AY77" s="362">
        <v>23.548166250000001</v>
      </c>
      <c r="AZ77" s="431">
        <v>36.649619999999999</v>
      </c>
      <c r="BA77" s="365">
        <v>49.534064100127921</v>
      </c>
      <c r="BB77" s="97">
        <v>0.34786459251628687</v>
      </c>
      <c r="BC77" s="97">
        <v>0.36516716041827824</v>
      </c>
      <c r="BD77" s="97">
        <v>0.14872749856191528</v>
      </c>
    </row>
    <row r="78" spans="1:57" ht="10.15" customHeight="1">
      <c r="A78" t="s">
        <v>106</v>
      </c>
      <c r="B78" s="362">
        <v>0</v>
      </c>
      <c r="C78" s="362">
        <v>0</v>
      </c>
      <c r="D78" s="362">
        <v>0</v>
      </c>
      <c r="E78" s="362">
        <v>0</v>
      </c>
      <c r="F78" s="362">
        <v>0</v>
      </c>
      <c r="G78" s="362">
        <v>0</v>
      </c>
      <c r="H78" s="362">
        <v>0</v>
      </c>
      <c r="I78" s="362">
        <v>0</v>
      </c>
      <c r="J78" s="362">
        <v>0</v>
      </c>
      <c r="K78" s="362">
        <v>0</v>
      </c>
      <c r="L78" s="362">
        <v>0</v>
      </c>
      <c r="M78" s="362">
        <v>0</v>
      </c>
      <c r="N78" s="362">
        <v>0</v>
      </c>
      <c r="O78" s="362">
        <v>0</v>
      </c>
      <c r="P78" s="362">
        <v>0</v>
      </c>
      <c r="Q78" s="362">
        <v>0</v>
      </c>
      <c r="R78" s="362">
        <v>0</v>
      </c>
      <c r="S78" s="362">
        <v>0</v>
      </c>
      <c r="T78" s="362">
        <v>0</v>
      </c>
      <c r="U78" s="362">
        <v>0</v>
      </c>
      <c r="V78" s="362">
        <v>0</v>
      </c>
      <c r="W78" s="362">
        <v>0</v>
      </c>
      <c r="X78" s="362">
        <v>0</v>
      </c>
      <c r="Y78" s="362">
        <v>0</v>
      </c>
      <c r="Z78" s="362">
        <v>0</v>
      </c>
      <c r="AA78" s="362">
        <v>0</v>
      </c>
      <c r="AB78" s="362">
        <v>0</v>
      </c>
      <c r="AC78" s="362">
        <v>0</v>
      </c>
      <c r="AD78" s="362">
        <v>0</v>
      </c>
      <c r="AE78" s="362">
        <v>0</v>
      </c>
      <c r="AF78" s="362">
        <v>0</v>
      </c>
      <c r="AG78" s="362">
        <v>0</v>
      </c>
      <c r="AH78" s="362">
        <v>0</v>
      </c>
      <c r="AI78" s="362">
        <v>0</v>
      </c>
      <c r="AJ78" s="362">
        <v>0</v>
      </c>
      <c r="AK78" s="362">
        <v>0</v>
      </c>
      <c r="AL78" s="362">
        <v>0</v>
      </c>
      <c r="AM78" s="362">
        <v>0</v>
      </c>
      <c r="AN78" s="362">
        <v>0</v>
      </c>
      <c r="AO78" s="362">
        <v>0</v>
      </c>
      <c r="AP78" s="362">
        <v>0</v>
      </c>
      <c r="AQ78" s="362">
        <v>0</v>
      </c>
      <c r="AR78" s="362">
        <v>1.0101010101009983E-5</v>
      </c>
      <c r="AS78" s="362">
        <v>1.0101010101009983E-5</v>
      </c>
      <c r="AT78" s="362">
        <v>1.0101010101009983E-5</v>
      </c>
      <c r="AU78" s="362">
        <v>1.0101010101009983E-5</v>
      </c>
      <c r="AV78" s="362">
        <v>1.0101010101009983E-5</v>
      </c>
      <c r="AW78" s="362">
        <v>4.7E-2</v>
      </c>
      <c r="AX78" s="362">
        <v>0.14099999999999999</v>
      </c>
      <c r="AY78" s="362">
        <v>0.22700000000000001</v>
      </c>
      <c r="AZ78" s="431">
        <v>0.27300000000000002</v>
      </c>
      <c r="BA78" s="365">
        <v>0.32545658851603942</v>
      </c>
      <c r="BB78" s="97">
        <v>0.18889143906357586</v>
      </c>
      <c r="BC78" s="97">
        <v>0</v>
      </c>
      <c r="BD78" s="97">
        <v>9.7719307268308905E-4</v>
      </c>
    </row>
    <row r="79" spans="1:57" ht="10.15" customHeight="1">
      <c r="A79" t="s">
        <v>167</v>
      </c>
      <c r="B79" s="362">
        <v>0</v>
      </c>
      <c r="C79" s="362">
        <v>0</v>
      </c>
      <c r="D79" s="362">
        <v>0</v>
      </c>
      <c r="E79" s="362">
        <v>0</v>
      </c>
      <c r="F79" s="362">
        <v>0</v>
      </c>
      <c r="G79" s="362">
        <v>0</v>
      </c>
      <c r="H79" s="362">
        <v>0</v>
      </c>
      <c r="I79" s="362">
        <v>0</v>
      </c>
      <c r="J79" s="362">
        <v>0</v>
      </c>
      <c r="K79" s="362">
        <v>0</v>
      </c>
      <c r="L79" s="362">
        <v>0</v>
      </c>
      <c r="M79" s="362">
        <v>0</v>
      </c>
      <c r="N79" s="362">
        <v>0</v>
      </c>
      <c r="O79" s="362">
        <v>0</v>
      </c>
      <c r="P79" s="362">
        <v>0</v>
      </c>
      <c r="Q79" s="362">
        <v>0</v>
      </c>
      <c r="R79" s="362">
        <v>0</v>
      </c>
      <c r="S79" s="362">
        <v>0</v>
      </c>
      <c r="T79" s="362">
        <v>0</v>
      </c>
      <c r="U79" s="362">
        <v>0</v>
      </c>
      <c r="V79" s="362">
        <v>0</v>
      </c>
      <c r="W79" s="362">
        <v>0</v>
      </c>
      <c r="X79" s="362">
        <v>0</v>
      </c>
      <c r="Y79" s="362">
        <v>0</v>
      </c>
      <c r="Z79" s="362">
        <v>0</v>
      </c>
      <c r="AA79" s="362">
        <v>0</v>
      </c>
      <c r="AB79" s="362">
        <v>0</v>
      </c>
      <c r="AC79" s="362">
        <v>0</v>
      </c>
      <c r="AD79" s="362">
        <v>0</v>
      </c>
      <c r="AE79" s="362">
        <v>0</v>
      </c>
      <c r="AF79" s="362">
        <v>0</v>
      </c>
      <c r="AG79" s="362">
        <v>0</v>
      </c>
      <c r="AH79" s="362">
        <v>0</v>
      </c>
      <c r="AI79" s="362">
        <v>0</v>
      </c>
      <c r="AJ79" s="362">
        <v>0</v>
      </c>
      <c r="AK79" s="362">
        <v>0</v>
      </c>
      <c r="AL79" s="362">
        <v>0</v>
      </c>
      <c r="AM79" s="362">
        <v>0</v>
      </c>
      <c r="AN79" s="362">
        <v>0</v>
      </c>
      <c r="AO79" s="362">
        <v>0</v>
      </c>
      <c r="AP79" s="362">
        <v>0</v>
      </c>
      <c r="AQ79" s="362">
        <v>0</v>
      </c>
      <c r="AR79" s="362">
        <v>3.4058945031770612E-3</v>
      </c>
      <c r="AS79" s="362">
        <v>3.4307474787878389E-3</v>
      </c>
      <c r="AT79" s="362">
        <v>3.451888890909049E-3</v>
      </c>
      <c r="AU79" s="362">
        <v>3.8285237480968431E-3</v>
      </c>
      <c r="AV79" s="362">
        <v>4.1268502739225691E-3</v>
      </c>
      <c r="AW79" s="362">
        <v>4.8229455008492557E-3</v>
      </c>
      <c r="AX79" s="362">
        <v>7.1160621212120363E-3</v>
      </c>
      <c r="AY79" s="362">
        <v>1.7580877575757357E-2</v>
      </c>
      <c r="AZ79" s="431">
        <v>3.4407126868686445E-2</v>
      </c>
      <c r="BA79" s="365">
        <v>5.2223580606060034E-2</v>
      </c>
      <c r="BB79" s="97">
        <v>0.51366585841705792</v>
      </c>
      <c r="BC79" s="97">
        <v>0</v>
      </c>
      <c r="BD79" s="97">
        <v>1.5680285174633643E-4</v>
      </c>
    </row>
    <row r="80" spans="1:57" ht="10.15" customHeight="1">
      <c r="A80" t="s">
        <v>168</v>
      </c>
      <c r="B80" s="362">
        <v>0</v>
      </c>
      <c r="C80" s="362">
        <v>0</v>
      </c>
      <c r="D80" s="362">
        <v>0</v>
      </c>
      <c r="E80" s="362">
        <v>0</v>
      </c>
      <c r="F80" s="362">
        <v>0</v>
      </c>
      <c r="G80" s="362">
        <v>0</v>
      </c>
      <c r="H80" s="362">
        <v>0</v>
      </c>
      <c r="I80" s="362">
        <v>0</v>
      </c>
      <c r="J80" s="362">
        <v>0</v>
      </c>
      <c r="K80" s="362">
        <v>0</v>
      </c>
      <c r="L80" s="362">
        <v>0</v>
      </c>
      <c r="M80" s="362">
        <v>0</v>
      </c>
      <c r="N80" s="362">
        <v>0</v>
      </c>
      <c r="O80" s="362">
        <v>0</v>
      </c>
      <c r="P80" s="362">
        <v>0</v>
      </c>
      <c r="Q80" s="362">
        <v>0</v>
      </c>
      <c r="R80" s="362">
        <v>0</v>
      </c>
      <c r="S80" s="362">
        <v>0</v>
      </c>
      <c r="T80" s="362">
        <v>0</v>
      </c>
      <c r="U80" s="362">
        <v>0</v>
      </c>
      <c r="V80" s="362">
        <v>0</v>
      </c>
      <c r="W80" s="362">
        <v>0</v>
      </c>
      <c r="X80" s="362">
        <v>0</v>
      </c>
      <c r="Y80" s="362">
        <v>0</v>
      </c>
      <c r="Z80" s="362">
        <v>0</v>
      </c>
      <c r="AA80" s="362">
        <v>0</v>
      </c>
      <c r="AB80" s="362">
        <v>0</v>
      </c>
      <c r="AC80" s="362">
        <v>0</v>
      </c>
      <c r="AD80" s="362">
        <v>0</v>
      </c>
      <c r="AE80" s="362">
        <v>0</v>
      </c>
      <c r="AF80" s="362">
        <v>0</v>
      </c>
      <c r="AG80" s="362">
        <v>0</v>
      </c>
      <c r="AH80" s="362">
        <v>0</v>
      </c>
      <c r="AI80" s="362">
        <v>0</v>
      </c>
      <c r="AJ80" s="362">
        <v>0</v>
      </c>
      <c r="AK80" s="362">
        <v>0</v>
      </c>
      <c r="AL80" s="362">
        <v>0</v>
      </c>
      <c r="AM80" s="362">
        <v>0</v>
      </c>
      <c r="AN80" s="362">
        <v>0</v>
      </c>
      <c r="AO80" s="362">
        <v>0</v>
      </c>
      <c r="AP80" s="362">
        <v>0</v>
      </c>
      <c r="AQ80" s="362">
        <v>0</v>
      </c>
      <c r="AR80" s="362">
        <v>0</v>
      </c>
      <c r="AS80" s="362">
        <v>0</v>
      </c>
      <c r="AT80" s="362">
        <v>0</v>
      </c>
      <c r="AU80" s="362">
        <v>7.5374999999999999E-3</v>
      </c>
      <c r="AV80" s="362">
        <v>2.3449999999999999E-2</v>
      </c>
      <c r="AW80" s="362">
        <v>5.4586643835616434E-2</v>
      </c>
      <c r="AX80" s="362">
        <v>0.12227500000000001</v>
      </c>
      <c r="AY80" s="362">
        <v>0.22193750000000001</v>
      </c>
      <c r="AZ80" s="431">
        <v>0.31406250000000002</v>
      </c>
      <c r="BA80" s="365">
        <v>0.52067260273972604</v>
      </c>
      <c r="BB80" s="97">
        <v>0.65333333333333332</v>
      </c>
      <c r="BC80" s="97">
        <v>0</v>
      </c>
      <c r="BD80" s="97">
        <v>1.5633349530672026E-3</v>
      </c>
    </row>
    <row r="81" spans="1:57" ht="10.15" customHeight="1">
      <c r="A81" t="s">
        <v>169</v>
      </c>
      <c r="B81" s="362">
        <v>0</v>
      </c>
      <c r="C81" s="362">
        <v>0</v>
      </c>
      <c r="D81" s="362">
        <v>0</v>
      </c>
      <c r="E81" s="362">
        <v>0</v>
      </c>
      <c r="F81" s="362">
        <v>0</v>
      </c>
      <c r="G81" s="362">
        <v>0</v>
      </c>
      <c r="H81" s="362">
        <v>0</v>
      </c>
      <c r="I81" s="362">
        <v>0</v>
      </c>
      <c r="J81" s="362">
        <v>0</v>
      </c>
      <c r="K81" s="362">
        <v>0</v>
      </c>
      <c r="L81" s="362">
        <v>0</v>
      </c>
      <c r="M81" s="362">
        <v>0</v>
      </c>
      <c r="N81" s="362">
        <v>0</v>
      </c>
      <c r="O81" s="362">
        <v>0</v>
      </c>
      <c r="P81" s="362">
        <v>0</v>
      </c>
      <c r="Q81" s="362">
        <v>0</v>
      </c>
      <c r="R81" s="362">
        <v>0</v>
      </c>
      <c r="S81" s="362">
        <v>0</v>
      </c>
      <c r="T81" s="362">
        <v>0</v>
      </c>
      <c r="U81" s="362">
        <v>0</v>
      </c>
      <c r="V81" s="362">
        <v>0</v>
      </c>
      <c r="W81" s="362">
        <v>0</v>
      </c>
      <c r="X81" s="362">
        <v>0</v>
      </c>
      <c r="Y81" s="362">
        <v>0</v>
      </c>
      <c r="Z81" s="362">
        <v>0</v>
      </c>
      <c r="AA81" s="362">
        <v>0</v>
      </c>
      <c r="AB81" s="362">
        <v>0</v>
      </c>
      <c r="AC81" s="362">
        <v>0</v>
      </c>
      <c r="AD81" s="362">
        <v>0</v>
      </c>
      <c r="AE81" s="362">
        <v>0</v>
      </c>
      <c r="AF81" s="362">
        <v>0</v>
      </c>
      <c r="AG81" s="362">
        <v>0</v>
      </c>
      <c r="AH81" s="362">
        <v>0</v>
      </c>
      <c r="AI81" s="362">
        <v>0</v>
      </c>
      <c r="AJ81" s="362">
        <v>0</v>
      </c>
      <c r="AK81" s="362">
        <v>0</v>
      </c>
      <c r="AL81" s="362">
        <v>0</v>
      </c>
      <c r="AM81" s="362">
        <v>0</v>
      </c>
      <c r="AN81" s="362">
        <v>0</v>
      </c>
      <c r="AO81" s="362">
        <v>0</v>
      </c>
      <c r="AP81" s="362">
        <v>1.5169999999999999E-3</v>
      </c>
      <c r="AQ81" s="362">
        <v>1.3759999999999998E-3</v>
      </c>
      <c r="AR81" s="362">
        <v>1.3089999999999998E-3</v>
      </c>
      <c r="AS81" s="362">
        <v>1.304E-3</v>
      </c>
      <c r="AT81" s="362">
        <v>1.2520000000000001E-3</v>
      </c>
      <c r="AU81" s="362">
        <v>1.2538E-3</v>
      </c>
      <c r="AV81" s="362">
        <v>1.2116E-3</v>
      </c>
      <c r="AW81" s="362">
        <v>1.32E-3</v>
      </c>
      <c r="AX81" s="362">
        <v>1.4139999999999999E-3</v>
      </c>
      <c r="AY81" s="362">
        <v>1.6517E-2</v>
      </c>
      <c r="AZ81" s="431">
        <v>0.13853399999999999</v>
      </c>
      <c r="BA81" s="365">
        <v>0.95234707728085366</v>
      </c>
      <c r="BB81" s="97">
        <v>5.8556818982061971</v>
      </c>
      <c r="BC81" s="97">
        <v>0.57056921071677613</v>
      </c>
      <c r="BD81" s="97">
        <v>2.8594503830822677E-3</v>
      </c>
    </row>
    <row r="82" spans="1:57" ht="10.15" customHeight="1">
      <c r="A82" t="s">
        <v>170</v>
      </c>
      <c r="B82" s="362">
        <v>0</v>
      </c>
      <c r="C82" s="362">
        <v>0</v>
      </c>
      <c r="D82" s="362">
        <v>0</v>
      </c>
      <c r="E82" s="362">
        <v>0</v>
      </c>
      <c r="F82" s="362">
        <v>0</v>
      </c>
      <c r="G82" s="362">
        <v>0</v>
      </c>
      <c r="H82" s="362">
        <v>0</v>
      </c>
      <c r="I82" s="362">
        <v>0</v>
      </c>
      <c r="J82" s="362">
        <v>0</v>
      </c>
      <c r="K82" s="362">
        <v>0</v>
      </c>
      <c r="L82" s="362">
        <v>0</v>
      </c>
      <c r="M82" s="362">
        <v>0</v>
      </c>
      <c r="N82" s="362">
        <v>0</v>
      </c>
      <c r="O82" s="362">
        <v>0</v>
      </c>
      <c r="P82" s="362">
        <v>0</v>
      </c>
      <c r="Q82" s="362">
        <v>0</v>
      </c>
      <c r="R82" s="362">
        <v>0</v>
      </c>
      <c r="S82" s="362">
        <v>0</v>
      </c>
      <c r="T82" s="362">
        <v>0</v>
      </c>
      <c r="U82" s="362">
        <v>0</v>
      </c>
      <c r="V82" s="362">
        <v>0</v>
      </c>
      <c r="W82" s="362">
        <v>0</v>
      </c>
      <c r="X82" s="362">
        <v>0</v>
      </c>
      <c r="Y82" s="362">
        <v>0</v>
      </c>
      <c r="Z82" s="362">
        <v>0</v>
      </c>
      <c r="AA82" s="362">
        <v>0</v>
      </c>
      <c r="AB82" s="362">
        <v>0</v>
      </c>
      <c r="AC82" s="362">
        <v>0</v>
      </c>
      <c r="AD82" s="362">
        <v>0</v>
      </c>
      <c r="AE82" s="362">
        <v>0</v>
      </c>
      <c r="AF82" s="362">
        <v>0</v>
      </c>
      <c r="AG82" s="362">
        <v>0</v>
      </c>
      <c r="AH82" s="362">
        <v>0</v>
      </c>
      <c r="AI82" s="362">
        <v>0</v>
      </c>
      <c r="AJ82" s="362">
        <v>0</v>
      </c>
      <c r="AK82" s="362">
        <v>0</v>
      </c>
      <c r="AL82" s="362">
        <v>0</v>
      </c>
      <c r="AM82" s="362">
        <v>0</v>
      </c>
      <c r="AN82" s="362">
        <v>0</v>
      </c>
      <c r="AO82" s="362">
        <v>0</v>
      </c>
      <c r="AP82" s="362">
        <v>0</v>
      </c>
      <c r="AQ82" s="362">
        <v>0</v>
      </c>
      <c r="AR82" s="362">
        <v>0</v>
      </c>
      <c r="AS82" s="362">
        <v>0</v>
      </c>
      <c r="AT82" s="362">
        <v>1.3121532605999998E-3</v>
      </c>
      <c r="AU82" s="362">
        <v>3.2692858301999993E-3</v>
      </c>
      <c r="AV82" s="362">
        <v>5.5443252383999995E-3</v>
      </c>
      <c r="AW82" s="362">
        <v>9.1040568840000009E-3</v>
      </c>
      <c r="AX82" s="362">
        <v>1.4420490591E-2</v>
      </c>
      <c r="AY82" s="362">
        <v>2.7547309506600001E-2</v>
      </c>
      <c r="AZ82" s="431">
        <v>5.28429432258E-2</v>
      </c>
      <c r="BA82" s="365">
        <v>8.8441739999999991E-2</v>
      </c>
      <c r="BB82" s="97">
        <v>0.66909885251388856</v>
      </c>
      <c r="BC82" s="97">
        <v>0</v>
      </c>
      <c r="BD82" s="97">
        <v>2.6554895096179509E-4</v>
      </c>
    </row>
    <row r="83" spans="1:57" ht="10.15" customHeight="1">
      <c r="A83" t="s">
        <v>171</v>
      </c>
      <c r="B83" s="362">
        <v>0</v>
      </c>
      <c r="C83" s="362">
        <v>0</v>
      </c>
      <c r="D83" s="362">
        <v>0</v>
      </c>
      <c r="E83" s="362">
        <v>0</v>
      </c>
      <c r="F83" s="362">
        <v>0</v>
      </c>
      <c r="G83" s="362">
        <v>0</v>
      </c>
      <c r="H83" s="362">
        <v>0</v>
      </c>
      <c r="I83" s="362">
        <v>0</v>
      </c>
      <c r="J83" s="362">
        <v>0</v>
      </c>
      <c r="K83" s="362">
        <v>0</v>
      </c>
      <c r="L83" s="362">
        <v>0</v>
      </c>
      <c r="M83" s="362">
        <v>0</v>
      </c>
      <c r="N83" s="362">
        <v>0</v>
      </c>
      <c r="O83" s="362">
        <v>0</v>
      </c>
      <c r="P83" s="362">
        <v>0</v>
      </c>
      <c r="Q83" s="362">
        <v>0</v>
      </c>
      <c r="R83" s="362">
        <v>0</v>
      </c>
      <c r="S83" s="362">
        <v>0</v>
      </c>
      <c r="T83" s="362">
        <v>0</v>
      </c>
      <c r="U83" s="362">
        <v>0</v>
      </c>
      <c r="V83" s="362">
        <v>0</v>
      </c>
      <c r="W83" s="362">
        <v>0</v>
      </c>
      <c r="X83" s="362">
        <v>0</v>
      </c>
      <c r="Y83" s="362">
        <v>0</v>
      </c>
      <c r="Z83" s="362">
        <v>0</v>
      </c>
      <c r="AA83" s="362">
        <v>0</v>
      </c>
      <c r="AB83" s="362">
        <v>2.0202020202019963E-3</v>
      </c>
      <c r="AC83" s="362">
        <v>2.0202020202019963E-3</v>
      </c>
      <c r="AD83" s="362">
        <v>2.0202020202019963E-3</v>
      </c>
      <c r="AE83" s="362">
        <v>3.0303030303029943E-3</v>
      </c>
      <c r="AF83" s="362">
        <v>3.0303030303029943E-3</v>
      </c>
      <c r="AG83" s="362">
        <v>3.0303030303029943E-3</v>
      </c>
      <c r="AH83" s="362">
        <v>4.0404040404039927E-3</v>
      </c>
      <c r="AI83" s="362">
        <v>3.8383838383837928E-3</v>
      </c>
      <c r="AJ83" s="362">
        <v>4.0404040404039927E-3</v>
      </c>
      <c r="AK83" s="362">
        <v>5.0505050505049911E-3</v>
      </c>
      <c r="AL83" s="362">
        <v>6.0606060606059886E-3</v>
      </c>
      <c r="AM83" s="362">
        <v>7.070707070706987E-3</v>
      </c>
      <c r="AN83" s="362">
        <v>8.0808080808079854E-3</v>
      </c>
      <c r="AO83" s="362">
        <v>9.8720000000000006E-3</v>
      </c>
      <c r="AP83" s="362">
        <v>1.4339000000000001E-2</v>
      </c>
      <c r="AQ83" s="362">
        <v>3.1022000000000001E-2</v>
      </c>
      <c r="AR83" s="362">
        <v>7.1278999999999995E-2</v>
      </c>
      <c r="AS83" s="362">
        <v>0.28431499999999998</v>
      </c>
      <c r="AT83" s="362">
        <v>0.566191</v>
      </c>
      <c r="AU83" s="362">
        <v>0.77280099999999996</v>
      </c>
      <c r="AV83" s="362">
        <v>0.91719799999999996</v>
      </c>
      <c r="AW83" s="362">
        <v>1.103227</v>
      </c>
      <c r="AX83" s="362">
        <v>1.6051820000000001</v>
      </c>
      <c r="AY83" s="362">
        <v>2.5562999999999998</v>
      </c>
      <c r="AZ83" s="431">
        <v>3.9791590000000001</v>
      </c>
      <c r="BA83" s="365">
        <v>5.2366504477310443</v>
      </c>
      <c r="BB83" s="97">
        <v>0.31242372059585688</v>
      </c>
      <c r="BC83" s="97">
        <v>0.7552025566781817</v>
      </c>
      <c r="BD83" s="97">
        <v>1.5723198491442995E-2</v>
      </c>
    </row>
    <row r="84" spans="1:57" ht="10.15" customHeight="1">
      <c r="A84" t="s">
        <v>172</v>
      </c>
      <c r="B84" s="362">
        <v>0</v>
      </c>
      <c r="C84" s="362">
        <v>0</v>
      </c>
      <c r="D84" s="362">
        <v>0</v>
      </c>
      <c r="E84" s="362">
        <v>0</v>
      </c>
      <c r="F84" s="362">
        <v>0</v>
      </c>
      <c r="G84" s="362">
        <v>0</v>
      </c>
      <c r="H84" s="362">
        <v>0</v>
      </c>
      <c r="I84" s="362">
        <v>0</v>
      </c>
      <c r="J84" s="362">
        <v>0</v>
      </c>
      <c r="K84" s="362">
        <v>0</v>
      </c>
      <c r="L84" s="362">
        <v>0</v>
      </c>
      <c r="M84" s="362">
        <v>0</v>
      </c>
      <c r="N84" s="362">
        <v>0</v>
      </c>
      <c r="O84" s="362">
        <v>0</v>
      </c>
      <c r="P84" s="362">
        <v>0</v>
      </c>
      <c r="Q84" s="362">
        <v>0</v>
      </c>
      <c r="R84" s="362">
        <v>0</v>
      </c>
      <c r="S84" s="362">
        <v>0</v>
      </c>
      <c r="T84" s="362">
        <v>0</v>
      </c>
      <c r="U84" s="362">
        <v>0</v>
      </c>
      <c r="V84" s="362">
        <v>0</v>
      </c>
      <c r="W84" s="362">
        <v>0</v>
      </c>
      <c r="X84" s="362">
        <v>0</v>
      </c>
      <c r="Y84" s="362">
        <v>0</v>
      </c>
      <c r="Z84" s="362">
        <v>0</v>
      </c>
      <c r="AA84" s="362">
        <v>0</v>
      </c>
      <c r="AB84" s="362">
        <v>0</v>
      </c>
      <c r="AC84" s="362">
        <v>0</v>
      </c>
      <c r="AD84" s="362">
        <v>0</v>
      </c>
      <c r="AE84" s="362">
        <v>0</v>
      </c>
      <c r="AF84" s="362">
        <v>0</v>
      </c>
      <c r="AG84" s="362">
        <v>0</v>
      </c>
      <c r="AH84" s="362">
        <v>0</v>
      </c>
      <c r="AI84" s="362">
        <v>0</v>
      </c>
      <c r="AJ84" s="362">
        <v>0</v>
      </c>
      <c r="AK84" s="362">
        <v>1.1999999999999999E-4</v>
      </c>
      <c r="AL84" s="362">
        <v>2.6400000000000002E-4</v>
      </c>
      <c r="AM84" s="362">
        <v>3.48E-4</v>
      </c>
      <c r="AN84" s="362">
        <v>4.6100000000000004E-4</v>
      </c>
      <c r="AO84" s="362">
        <v>5.8399999999999999E-4</v>
      </c>
      <c r="AP84" s="362">
        <v>9.5999999999999992E-4</v>
      </c>
      <c r="AQ84" s="362">
        <v>1.4570000000000002E-3</v>
      </c>
      <c r="AR84" s="362">
        <v>2.1800000000000001E-3</v>
      </c>
      <c r="AS84" s="362">
        <v>4.5690000000000001E-3</v>
      </c>
      <c r="AT84" s="362">
        <v>9.2110000000000004E-3</v>
      </c>
      <c r="AU84" s="362">
        <v>2.077E-2</v>
      </c>
      <c r="AV84" s="362">
        <v>7.0266324000000005E-2</v>
      </c>
      <c r="AW84" s="362">
        <v>0.17307779300000001</v>
      </c>
      <c r="AX84" s="362">
        <v>0.337854186</v>
      </c>
      <c r="AY84" s="362">
        <v>0.55170918400000002</v>
      </c>
      <c r="AZ84" s="431">
        <v>0.87551595500000012</v>
      </c>
      <c r="BA84" s="365">
        <v>1.1322300000000001</v>
      </c>
      <c r="BB84" s="97">
        <v>0.28968120907612249</v>
      </c>
      <c r="BC84" s="97">
        <v>0.97696637706483846</v>
      </c>
      <c r="BD84" s="97">
        <v>3.3995542008498848E-3</v>
      </c>
    </row>
    <row r="85" spans="1:57" ht="10.15" customHeight="1">
      <c r="A85" t="s">
        <v>102</v>
      </c>
      <c r="B85" s="362">
        <v>0</v>
      </c>
      <c r="C85" s="362">
        <v>0</v>
      </c>
      <c r="D85" s="362">
        <v>0</v>
      </c>
      <c r="E85" s="362">
        <v>0</v>
      </c>
      <c r="F85" s="362">
        <v>0</v>
      </c>
      <c r="G85" s="362">
        <v>0</v>
      </c>
      <c r="H85" s="362">
        <v>0</v>
      </c>
      <c r="I85" s="362">
        <v>0</v>
      </c>
      <c r="J85" s="362">
        <v>0</v>
      </c>
      <c r="K85" s="362">
        <v>0</v>
      </c>
      <c r="L85" s="362">
        <v>0</v>
      </c>
      <c r="M85" s="362">
        <v>0</v>
      </c>
      <c r="N85" s="362">
        <v>0</v>
      </c>
      <c r="O85" s="362">
        <v>0</v>
      </c>
      <c r="P85" s="362">
        <v>0</v>
      </c>
      <c r="Q85" s="362">
        <v>0</v>
      </c>
      <c r="R85" s="362">
        <v>0</v>
      </c>
      <c r="S85" s="362">
        <v>0</v>
      </c>
      <c r="T85" s="362">
        <v>0</v>
      </c>
      <c r="U85" s="362">
        <v>0</v>
      </c>
      <c r="V85" s="362">
        <v>0</v>
      </c>
      <c r="W85" s="362">
        <v>0</v>
      </c>
      <c r="X85" s="362">
        <v>0</v>
      </c>
      <c r="Y85" s="362">
        <v>0</v>
      </c>
      <c r="Z85" s="362">
        <v>0</v>
      </c>
      <c r="AA85" s="362">
        <v>0</v>
      </c>
      <c r="AB85" s="362">
        <v>0</v>
      </c>
      <c r="AC85" s="362">
        <v>0</v>
      </c>
      <c r="AD85" s="362">
        <v>0</v>
      </c>
      <c r="AE85" s="362">
        <v>0</v>
      </c>
      <c r="AF85" s="362">
        <v>0</v>
      </c>
      <c r="AG85" s="362">
        <v>0</v>
      </c>
      <c r="AH85" s="362">
        <v>0</v>
      </c>
      <c r="AI85" s="362">
        <v>0</v>
      </c>
      <c r="AJ85" s="362">
        <v>0</v>
      </c>
      <c r="AK85" s="362">
        <v>0</v>
      </c>
      <c r="AL85" s="362">
        <v>0</v>
      </c>
      <c r="AM85" s="362">
        <v>0</v>
      </c>
      <c r="AN85" s="362">
        <v>0</v>
      </c>
      <c r="AO85" s="362">
        <v>0</v>
      </c>
      <c r="AP85" s="362">
        <v>0</v>
      </c>
      <c r="AQ85" s="362">
        <v>1.0101010101009982E-3</v>
      </c>
      <c r="AR85" s="362">
        <v>1.0101010101009982E-3</v>
      </c>
      <c r="AS85" s="362">
        <v>2.8282828282827949E-3</v>
      </c>
      <c r="AT85" s="362">
        <v>0.01</v>
      </c>
      <c r="AU85" s="362">
        <v>2.3E-2</v>
      </c>
      <c r="AV85" s="362">
        <v>8.4000000000000005E-2</v>
      </c>
      <c r="AW85" s="362">
        <v>0.46100000000000002</v>
      </c>
      <c r="AX85" s="362">
        <v>1.08</v>
      </c>
      <c r="AY85" s="362">
        <v>1.385</v>
      </c>
      <c r="AZ85" s="431">
        <v>1.7738177107866226</v>
      </c>
      <c r="BA85" s="365">
        <v>2.3347186263945439</v>
      </c>
      <c r="BB85" s="97">
        <v>0.31261493196027956</v>
      </c>
      <c r="BC85" s="97">
        <v>0</v>
      </c>
      <c r="BD85" s="97">
        <v>7.0100620140448877E-3</v>
      </c>
    </row>
    <row r="86" spans="1:57" ht="10.15" customHeight="1">
      <c r="A86" t="s">
        <v>7</v>
      </c>
      <c r="B86" s="362">
        <v>0</v>
      </c>
      <c r="C86" s="362">
        <v>0</v>
      </c>
      <c r="D86" s="362">
        <v>0</v>
      </c>
      <c r="E86" s="362">
        <v>0</v>
      </c>
      <c r="F86" s="362">
        <v>0</v>
      </c>
      <c r="G86" s="362">
        <v>0</v>
      </c>
      <c r="H86" s="362">
        <v>0</v>
      </c>
      <c r="I86" s="362">
        <v>0</v>
      </c>
      <c r="J86" s="362">
        <v>0</v>
      </c>
      <c r="K86" s="362">
        <v>0</v>
      </c>
      <c r="L86" s="362">
        <v>0</v>
      </c>
      <c r="M86" s="362">
        <v>0</v>
      </c>
      <c r="N86" s="362">
        <v>0</v>
      </c>
      <c r="O86" s="362">
        <v>0</v>
      </c>
      <c r="P86" s="362">
        <v>0</v>
      </c>
      <c r="Q86" s="362">
        <v>0</v>
      </c>
      <c r="R86" s="362">
        <v>0</v>
      </c>
      <c r="S86" s="362">
        <v>0</v>
      </c>
      <c r="T86" s="362">
        <v>0</v>
      </c>
      <c r="U86" s="362">
        <v>0</v>
      </c>
      <c r="V86" s="362">
        <v>0</v>
      </c>
      <c r="W86" s="362">
        <v>0</v>
      </c>
      <c r="X86" s="362">
        <v>0</v>
      </c>
      <c r="Y86" s="362">
        <v>0</v>
      </c>
      <c r="Z86" s="362">
        <v>0</v>
      </c>
      <c r="AA86" s="362">
        <v>0</v>
      </c>
      <c r="AB86" s="362">
        <v>0</v>
      </c>
      <c r="AC86" s="362">
        <v>0</v>
      </c>
      <c r="AD86" s="362">
        <v>0</v>
      </c>
      <c r="AE86" s="362">
        <v>0</v>
      </c>
      <c r="AF86" s="362">
        <v>0</v>
      </c>
      <c r="AG86" s="362">
        <v>0</v>
      </c>
      <c r="AH86" s="362">
        <v>0</v>
      </c>
      <c r="AI86" s="362">
        <v>0</v>
      </c>
      <c r="AJ86" s="362">
        <v>0</v>
      </c>
      <c r="AK86" s="362">
        <v>0</v>
      </c>
      <c r="AL86" s="362">
        <v>0</v>
      </c>
      <c r="AM86" s="362">
        <v>0</v>
      </c>
      <c r="AN86" s="362">
        <v>0</v>
      </c>
      <c r="AO86" s="362">
        <v>0</v>
      </c>
      <c r="AP86" s="362">
        <v>0</v>
      </c>
      <c r="AQ86" s="362">
        <v>0</v>
      </c>
      <c r="AR86" s="362">
        <v>0</v>
      </c>
      <c r="AS86" s="362">
        <v>0</v>
      </c>
      <c r="AT86" s="362">
        <v>0</v>
      </c>
      <c r="AU86" s="362">
        <v>0</v>
      </c>
      <c r="AV86" s="362">
        <v>0</v>
      </c>
      <c r="AW86" s="362">
        <v>0</v>
      </c>
      <c r="AX86" s="362">
        <v>0</v>
      </c>
      <c r="AY86" s="362">
        <v>2.5999999999999999E-3</v>
      </c>
      <c r="AZ86" s="431">
        <v>5.1999999999999998E-3</v>
      </c>
      <c r="BA86" s="365">
        <v>7.1695890410958902E-3</v>
      </c>
      <c r="BB86" s="97">
        <v>0.37499999999999978</v>
      </c>
      <c r="BC86" s="97">
        <v>0</v>
      </c>
      <c r="BD86" s="97">
        <v>2.1526904023939333E-5</v>
      </c>
    </row>
    <row r="87" spans="1:57" ht="10.15" customHeight="1">
      <c r="A87" t="s">
        <v>55</v>
      </c>
      <c r="B87" s="366">
        <v>0</v>
      </c>
      <c r="C87" s="366">
        <v>0</v>
      </c>
      <c r="D87" s="366">
        <v>0</v>
      </c>
      <c r="E87" s="366">
        <v>0</v>
      </c>
      <c r="F87" s="366">
        <v>0</v>
      </c>
      <c r="G87" s="366">
        <v>0</v>
      </c>
      <c r="H87" s="366">
        <v>0</v>
      </c>
      <c r="I87" s="366">
        <v>0</v>
      </c>
      <c r="J87" s="366">
        <v>0</v>
      </c>
      <c r="K87" s="366">
        <v>0</v>
      </c>
      <c r="L87" s="366">
        <v>0</v>
      </c>
      <c r="M87" s="366">
        <v>0</v>
      </c>
      <c r="N87" s="366">
        <v>0</v>
      </c>
      <c r="O87" s="366">
        <v>0</v>
      </c>
      <c r="P87" s="366">
        <v>0</v>
      </c>
      <c r="Q87" s="366">
        <v>0</v>
      </c>
      <c r="R87" s="366">
        <v>0</v>
      </c>
      <c r="S87" s="366">
        <v>0</v>
      </c>
      <c r="T87" s="366">
        <v>0</v>
      </c>
      <c r="U87" s="366">
        <v>0</v>
      </c>
      <c r="V87" s="366">
        <v>0</v>
      </c>
      <c r="W87" s="366">
        <v>0</v>
      </c>
      <c r="X87" s="366">
        <v>0</v>
      </c>
      <c r="Y87" s="366">
        <v>0</v>
      </c>
      <c r="Z87" s="366">
        <v>0</v>
      </c>
      <c r="AA87" s="366">
        <v>0</v>
      </c>
      <c r="AB87" s="366">
        <v>0</v>
      </c>
      <c r="AC87" s="366">
        <v>1.0101010101009982E-4</v>
      </c>
      <c r="AD87" s="366">
        <v>1.0101010101009982E-4</v>
      </c>
      <c r="AE87" s="366">
        <v>1.0101010101009982E-4</v>
      </c>
      <c r="AF87" s="366">
        <v>1.0101010101009982E-4</v>
      </c>
      <c r="AG87" s="366">
        <v>1.0101010101009982E-4</v>
      </c>
      <c r="AH87" s="366">
        <v>1.0301010101009981E-4</v>
      </c>
      <c r="AI87" s="366">
        <v>3.1301010101009982E-4</v>
      </c>
      <c r="AJ87" s="366">
        <v>3.100101010100998E-4</v>
      </c>
      <c r="AK87" s="366">
        <v>8.4401010101009988E-4</v>
      </c>
      <c r="AL87" s="366">
        <v>1.3181061010100997E-3</v>
      </c>
      <c r="AM87" s="366">
        <v>2.2121221010101E-3</v>
      </c>
      <c r="AN87" s="366">
        <v>3.2150122020201998E-3</v>
      </c>
      <c r="AO87" s="366">
        <v>5.1501225050504997E-3</v>
      </c>
      <c r="AP87" s="366">
        <v>6.2324875151515084E-3</v>
      </c>
      <c r="AQ87" s="366">
        <v>9.046335555555526E-3</v>
      </c>
      <c r="AR87" s="366">
        <v>9.9350357575757244E-3</v>
      </c>
      <c r="AS87" s="366">
        <v>2.7859424237442917E-2</v>
      </c>
      <c r="AT87" s="366">
        <v>3.3500137333333325E-2</v>
      </c>
      <c r="AU87" s="366">
        <v>4.5963956747474735E-2</v>
      </c>
      <c r="AV87" s="366">
        <v>5.744764041414141E-2</v>
      </c>
      <c r="AW87" s="366">
        <v>7.6916162276878364E-2</v>
      </c>
      <c r="AX87" s="366">
        <v>0.10071701396969696</v>
      </c>
      <c r="AY87" s="366">
        <v>0.13773865896969698</v>
      </c>
      <c r="AZ87" s="432">
        <v>0.17685132410569698</v>
      </c>
      <c r="BA87" s="367">
        <v>0.21012066753664521</v>
      </c>
      <c r="BB87" s="368">
        <v>0.18487417841938925</v>
      </c>
      <c r="BC87" s="368">
        <v>0.39731618621016551</v>
      </c>
      <c r="BD87" s="368">
        <v>6.3089354460629376E-4</v>
      </c>
    </row>
    <row r="88" spans="1:57" ht="10.15" customHeight="1">
      <c r="A88" s="175" t="s">
        <v>86</v>
      </c>
      <c r="B88" s="369">
        <v>0</v>
      </c>
      <c r="C88" s="369">
        <v>0</v>
      </c>
      <c r="D88" s="369">
        <v>0</v>
      </c>
      <c r="E88" s="369">
        <v>0</v>
      </c>
      <c r="F88" s="369">
        <v>0</v>
      </c>
      <c r="G88" s="369">
        <v>0</v>
      </c>
      <c r="H88" s="369">
        <v>0</v>
      </c>
      <c r="I88" s="369">
        <v>0</v>
      </c>
      <c r="J88" s="369">
        <v>0</v>
      </c>
      <c r="K88" s="369">
        <v>0</v>
      </c>
      <c r="L88" s="369">
        <v>0</v>
      </c>
      <c r="M88" s="369">
        <v>0</v>
      </c>
      <c r="N88" s="369">
        <v>0</v>
      </c>
      <c r="O88" s="369">
        <v>0</v>
      </c>
      <c r="P88" s="369">
        <v>0</v>
      </c>
      <c r="Q88" s="369">
        <v>0</v>
      </c>
      <c r="R88" s="369">
        <v>0</v>
      </c>
      <c r="S88" s="369">
        <v>0</v>
      </c>
      <c r="T88" s="369">
        <v>0</v>
      </c>
      <c r="U88" s="369">
        <v>0</v>
      </c>
      <c r="V88" s="369">
        <v>0</v>
      </c>
      <c r="W88" s="369">
        <v>0</v>
      </c>
      <c r="X88" s="369">
        <v>0</v>
      </c>
      <c r="Y88" s="369">
        <v>0</v>
      </c>
      <c r="Z88" s="369">
        <v>0</v>
      </c>
      <c r="AA88" s="369">
        <v>3.0000000000000001E-3</v>
      </c>
      <c r="AB88" s="369">
        <v>1.0470202020201998E-2</v>
      </c>
      <c r="AC88" s="369">
        <v>2.7721212121212098E-2</v>
      </c>
      <c r="AD88" s="369">
        <v>4.3221212121212091E-2</v>
      </c>
      <c r="AE88" s="369">
        <v>5.4531313131313097E-2</v>
      </c>
      <c r="AF88" s="369">
        <v>7.17914141414141E-2</v>
      </c>
      <c r="AG88" s="369">
        <v>9.8291919191919083E-2</v>
      </c>
      <c r="AH88" s="369">
        <v>0.14815686609243106</v>
      </c>
      <c r="AI88" s="369">
        <v>0.20305824999999988</v>
      </c>
      <c r="AJ88" s="369">
        <v>0.28603602020202007</v>
      </c>
      <c r="AK88" s="369">
        <v>0.42690704241040522</v>
      </c>
      <c r="AL88" s="369">
        <v>0.60465314346091015</v>
      </c>
      <c r="AM88" s="369">
        <v>0.82570234432323197</v>
      </c>
      <c r="AN88" s="369">
        <v>1.1121037394747471</v>
      </c>
      <c r="AO88" s="369">
        <v>1.4584004680149436</v>
      </c>
      <c r="AP88" s="369">
        <v>1.844419184035146</v>
      </c>
      <c r="AQ88" s="369">
        <v>2.2603242648484847</v>
      </c>
      <c r="AR88" s="369">
        <v>2.6677304706647926</v>
      </c>
      <c r="AS88" s="369">
        <v>3.2492517517978681</v>
      </c>
      <c r="AT88" s="369">
        <v>4.3070858477294545</v>
      </c>
      <c r="AU88" s="369">
        <v>6.8486536971567693</v>
      </c>
      <c r="AV88" s="369">
        <v>11.871427411035361</v>
      </c>
      <c r="AW88" s="369">
        <v>16.771927042593234</v>
      </c>
      <c r="AX88" s="369">
        <v>31.523451891380539</v>
      </c>
      <c r="AY88" s="369">
        <v>61.685990423052068</v>
      </c>
      <c r="AZ88" s="369">
        <v>95.49859498229759</v>
      </c>
      <c r="BA88" s="369">
        <v>145.9957430950972</v>
      </c>
      <c r="BB88" s="270">
        <v>0.52459675086475221</v>
      </c>
      <c r="BC88" s="270">
        <v>0.4839310943109254</v>
      </c>
      <c r="BD88" s="270">
        <v>0.43835655453851097</v>
      </c>
      <c r="BE88" s="86"/>
    </row>
    <row r="89" spans="1:57" ht="10.15" customHeight="1">
      <c r="B89" s="362"/>
      <c r="C89" s="362"/>
      <c r="D89" s="362"/>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2"/>
      <c r="AC89" s="362"/>
      <c r="AD89" s="362"/>
      <c r="AE89" s="362"/>
      <c r="AF89" s="362"/>
      <c r="AG89" s="362"/>
      <c r="AH89" s="362"/>
      <c r="AI89" s="362"/>
      <c r="AJ89" s="362"/>
      <c r="AK89" s="362"/>
      <c r="AL89" s="362"/>
      <c r="AM89" s="362"/>
      <c r="AN89" s="362"/>
      <c r="AO89" s="362"/>
      <c r="AP89" s="362"/>
      <c r="AQ89" s="362"/>
      <c r="AR89" s="362"/>
      <c r="AS89" s="362"/>
      <c r="AT89" s="362"/>
      <c r="AU89" s="362"/>
      <c r="AV89" s="362"/>
      <c r="AW89" s="362"/>
      <c r="AX89" s="362"/>
      <c r="AY89" s="362"/>
      <c r="AZ89" s="431"/>
      <c r="BA89" s="365"/>
      <c r="BB89" s="97"/>
      <c r="BC89" s="97"/>
      <c r="BD89" s="97"/>
    </row>
    <row r="90" spans="1:57" ht="10.15" customHeight="1">
      <c r="A90" s="92" t="s">
        <v>343</v>
      </c>
      <c r="B90" s="424">
        <v>0</v>
      </c>
      <c r="C90" s="424">
        <v>0</v>
      </c>
      <c r="D90" s="424">
        <v>0</v>
      </c>
      <c r="E90" s="424">
        <v>0</v>
      </c>
      <c r="F90" s="424">
        <v>0</v>
      </c>
      <c r="G90" s="424">
        <v>0</v>
      </c>
      <c r="H90" s="424">
        <v>0</v>
      </c>
      <c r="I90" s="424">
        <v>0</v>
      </c>
      <c r="J90" s="424">
        <v>0</v>
      </c>
      <c r="K90" s="424">
        <v>0</v>
      </c>
      <c r="L90" s="424">
        <v>0</v>
      </c>
      <c r="M90" s="424">
        <v>0</v>
      </c>
      <c r="N90" s="424">
        <v>0</v>
      </c>
      <c r="O90" s="424">
        <v>0</v>
      </c>
      <c r="P90" s="424">
        <v>0</v>
      </c>
      <c r="Q90" s="424">
        <v>0</v>
      </c>
      <c r="R90" s="424">
        <v>0</v>
      </c>
      <c r="S90" s="424">
        <v>0</v>
      </c>
      <c r="T90" s="424">
        <v>3.0000000000000001E-3</v>
      </c>
      <c r="U90" s="424">
        <v>6.3111111111110998E-3</v>
      </c>
      <c r="V90" s="424">
        <v>1.1747474747474736E-2</v>
      </c>
      <c r="W90" s="424">
        <v>1.5183838383838372E-2</v>
      </c>
      <c r="X90" s="424">
        <v>1.0603030303030303E-2</v>
      </c>
      <c r="Y90" s="424">
        <v>1.0195959595959583E-2</v>
      </c>
      <c r="Z90" s="424">
        <v>0.26222323232323225</v>
      </c>
      <c r="AA90" s="424">
        <v>0.38656262626262622</v>
      </c>
      <c r="AB90" s="424">
        <v>0.50646044872502982</v>
      </c>
      <c r="AC90" s="424">
        <v>0.46881339231650393</v>
      </c>
      <c r="AD90" s="424">
        <v>0.55679550382791754</v>
      </c>
      <c r="AE90" s="424">
        <v>0.6009917031380585</v>
      </c>
      <c r="AF90" s="424">
        <v>0.64159963807446196</v>
      </c>
      <c r="AG90" s="424">
        <v>0.70492514331599088</v>
      </c>
      <c r="AH90" s="424">
        <v>0.75707166061657927</v>
      </c>
      <c r="AI90" s="424">
        <v>0.87972485499716158</v>
      </c>
      <c r="AJ90" s="424">
        <v>0.96455704736575998</v>
      </c>
      <c r="AK90" s="424">
        <v>1.1508539363960635</v>
      </c>
      <c r="AL90" s="424">
        <v>1.4257084250852414</v>
      </c>
      <c r="AM90" s="424">
        <v>1.8072595549122914</v>
      </c>
      <c r="AN90" s="424">
        <v>2.2942419832846079</v>
      </c>
      <c r="AO90" s="424">
        <v>3.0094750653244335</v>
      </c>
      <c r="AP90" s="424">
        <v>4.2299170533606638</v>
      </c>
      <c r="AQ90" s="424">
        <v>5.7825748505755117</v>
      </c>
      <c r="AR90" s="424">
        <v>7.7021126017145187</v>
      </c>
      <c r="AS90" s="424">
        <v>12.591230496763256</v>
      </c>
      <c r="AT90" s="424">
        <v>20.91791860695777</v>
      </c>
      <c r="AU90" s="424">
        <v>33.816254314703187</v>
      </c>
      <c r="AV90" s="424">
        <v>64.695112383789436</v>
      </c>
      <c r="AW90" s="424">
        <v>100.03390736759329</v>
      </c>
      <c r="AX90" s="424">
        <v>137.56115379838994</v>
      </c>
      <c r="AY90" s="424">
        <v>196.33298751611736</v>
      </c>
      <c r="AZ90" s="424">
        <v>256.19092881320381</v>
      </c>
      <c r="BA90" s="424">
        <v>333.05249250532438</v>
      </c>
      <c r="BB90" s="425">
        <v>0.29646476772711772</v>
      </c>
      <c r="BC90" s="425">
        <v>0.50738153056956237</v>
      </c>
      <c r="BD90" s="425">
        <v>1</v>
      </c>
      <c r="BE90" s="86"/>
    </row>
    <row r="91" spans="1:57" ht="10.15" customHeight="1">
      <c r="A91" t="s">
        <v>390</v>
      </c>
      <c r="B91" s="362">
        <v>0</v>
      </c>
      <c r="C91" s="362">
        <v>0</v>
      </c>
      <c r="D91" s="362">
        <v>0</v>
      </c>
      <c r="E91" s="362">
        <v>0</v>
      </c>
      <c r="F91" s="362">
        <v>0</v>
      </c>
      <c r="G91" s="362">
        <v>0</v>
      </c>
      <c r="H91" s="362">
        <v>0</v>
      </c>
      <c r="I91" s="362">
        <v>0</v>
      </c>
      <c r="J91" s="362">
        <v>0</v>
      </c>
      <c r="K91" s="362">
        <v>0</v>
      </c>
      <c r="L91" s="362">
        <v>0</v>
      </c>
      <c r="M91" s="362">
        <v>0</v>
      </c>
      <c r="N91" s="362">
        <v>0</v>
      </c>
      <c r="O91" s="362">
        <v>0</v>
      </c>
      <c r="P91" s="362">
        <v>0</v>
      </c>
      <c r="Q91" s="362">
        <v>0</v>
      </c>
      <c r="R91" s="362">
        <v>0</v>
      </c>
      <c r="S91" s="362">
        <v>0</v>
      </c>
      <c r="T91" s="362">
        <v>3.0000000000000001E-3</v>
      </c>
      <c r="U91" s="362">
        <v>6.3111111111110998E-3</v>
      </c>
      <c r="V91" s="362">
        <v>1.1747474747474736E-2</v>
      </c>
      <c r="W91" s="362">
        <v>1.5183838383838372E-2</v>
      </c>
      <c r="X91" s="362">
        <v>1.0603030303030303E-2</v>
      </c>
      <c r="Y91" s="362">
        <v>1.0195959595959583E-2</v>
      </c>
      <c r="Z91" s="362">
        <v>0.26222323232323225</v>
      </c>
      <c r="AA91" s="362">
        <v>0.38456262626262622</v>
      </c>
      <c r="AB91" s="362">
        <v>0.50446044872502982</v>
      </c>
      <c r="AC91" s="362">
        <v>0.46571238221549383</v>
      </c>
      <c r="AD91" s="362">
        <v>0.55269449372690749</v>
      </c>
      <c r="AE91" s="362">
        <v>0.59589069303704845</v>
      </c>
      <c r="AF91" s="362">
        <v>0.63348852696335101</v>
      </c>
      <c r="AG91" s="362">
        <v>0.68976352715437472</v>
      </c>
      <c r="AH91" s="362">
        <v>0.73990804445496317</v>
      </c>
      <c r="AI91" s="362">
        <v>0.81071249053731775</v>
      </c>
      <c r="AJ91" s="362">
        <v>0.8913313133699533</v>
      </c>
      <c r="AK91" s="362">
        <v>1.0667532971450358</v>
      </c>
      <c r="AL91" s="362">
        <v>1.3261083331505492</v>
      </c>
      <c r="AM91" s="362">
        <v>1.6647595564304569</v>
      </c>
      <c r="AN91" s="362">
        <v>2.1264881627446308</v>
      </c>
      <c r="AO91" s="362">
        <v>2.8196475766985443</v>
      </c>
      <c r="AP91" s="362">
        <v>4.0215090167691372</v>
      </c>
      <c r="AQ91" s="362">
        <v>5.546524591625321</v>
      </c>
      <c r="AR91" s="362">
        <v>7.4288587463967248</v>
      </c>
      <c r="AS91" s="362">
        <v>12.184221252812447</v>
      </c>
      <c r="AT91" s="362">
        <v>20.27693197545355</v>
      </c>
      <c r="AU91" s="362">
        <v>32.27233372221761</v>
      </c>
      <c r="AV91" s="362">
        <v>60.414704173913314</v>
      </c>
      <c r="AW91" s="362">
        <v>91.890358332055527</v>
      </c>
      <c r="AX91" s="362">
        <v>120.17263920475297</v>
      </c>
      <c r="AY91" s="362">
        <v>159.26354222762103</v>
      </c>
      <c r="AZ91" s="431">
        <v>197.10276407708523</v>
      </c>
      <c r="BA91" s="365">
        <v>236.4874212789552</v>
      </c>
      <c r="BB91" s="97">
        <v>0.19653969282451111</v>
      </c>
      <c r="BC91" s="97">
        <v>0.47580972140234268</v>
      </c>
      <c r="BD91" s="97">
        <v>0.71006050577800339</v>
      </c>
    </row>
    <row r="92" spans="1:57" ht="10.15" customHeight="1">
      <c r="A92" t="s">
        <v>391</v>
      </c>
      <c r="B92" s="362">
        <v>0</v>
      </c>
      <c r="C92" s="362">
        <v>0</v>
      </c>
      <c r="D92" s="362">
        <v>0</v>
      </c>
      <c r="E92" s="362">
        <v>0</v>
      </c>
      <c r="F92" s="362">
        <v>0</v>
      </c>
      <c r="G92" s="362">
        <v>0</v>
      </c>
      <c r="H92" s="362">
        <v>0</v>
      </c>
      <c r="I92" s="362">
        <v>0</v>
      </c>
      <c r="J92" s="362">
        <v>0</v>
      </c>
      <c r="K92" s="362">
        <v>0</v>
      </c>
      <c r="L92" s="362">
        <v>0</v>
      </c>
      <c r="M92" s="362">
        <v>0</v>
      </c>
      <c r="N92" s="362">
        <v>0</v>
      </c>
      <c r="O92" s="362">
        <v>0</v>
      </c>
      <c r="P92" s="362">
        <v>0</v>
      </c>
      <c r="Q92" s="362">
        <v>0</v>
      </c>
      <c r="R92" s="362">
        <v>0</v>
      </c>
      <c r="S92" s="362">
        <v>0</v>
      </c>
      <c r="T92" s="362">
        <v>0</v>
      </c>
      <c r="U92" s="362">
        <v>0</v>
      </c>
      <c r="V92" s="362">
        <v>0</v>
      </c>
      <c r="W92" s="362">
        <v>0</v>
      </c>
      <c r="X92" s="362">
        <v>0</v>
      </c>
      <c r="Y92" s="362">
        <v>0</v>
      </c>
      <c r="Z92" s="362">
        <v>0</v>
      </c>
      <c r="AA92" s="362">
        <v>2E-3</v>
      </c>
      <c r="AB92" s="362">
        <v>2E-3</v>
      </c>
      <c r="AC92" s="362">
        <v>3.1010101010101E-3</v>
      </c>
      <c r="AD92" s="362">
        <v>4.1010101010101E-3</v>
      </c>
      <c r="AE92" s="362">
        <v>5.1010101010101E-3</v>
      </c>
      <c r="AF92" s="362">
        <v>8.1111111111110985E-3</v>
      </c>
      <c r="AG92" s="362">
        <v>1.5161616161616088E-2</v>
      </c>
      <c r="AH92" s="362">
        <v>1.7163616161616088E-2</v>
      </c>
      <c r="AI92" s="362">
        <v>6.9012364459843795E-2</v>
      </c>
      <c r="AJ92" s="362">
        <v>7.3225733995806674E-2</v>
      </c>
      <c r="AK92" s="362">
        <v>8.4100639251027454E-2</v>
      </c>
      <c r="AL92" s="362">
        <v>9.9600091934691964E-2</v>
      </c>
      <c r="AM92" s="362">
        <v>0.14249999848183414</v>
      </c>
      <c r="AN92" s="362">
        <v>0.16775382053997728</v>
      </c>
      <c r="AO92" s="362">
        <v>0.18982748862588861</v>
      </c>
      <c r="AP92" s="362">
        <v>0.20840803659152737</v>
      </c>
      <c r="AQ92" s="362">
        <v>0.23605025895019183</v>
      </c>
      <c r="AR92" s="362">
        <v>0.27325385531779517</v>
      </c>
      <c r="AS92" s="362">
        <v>0.40700924395080468</v>
      </c>
      <c r="AT92" s="362">
        <v>0.64098663150421309</v>
      </c>
      <c r="AU92" s="362">
        <v>1.5439205924855579</v>
      </c>
      <c r="AV92" s="362">
        <v>4.2804082098761294</v>
      </c>
      <c r="AW92" s="362">
        <v>8.143549035537788</v>
      </c>
      <c r="AX92" s="362">
        <v>17.388514593636991</v>
      </c>
      <c r="AY92" s="362">
        <v>37.069445288496432</v>
      </c>
      <c r="AZ92" s="431">
        <v>59.088164736118536</v>
      </c>
      <c r="BA92" s="365">
        <v>96.565071226369142</v>
      </c>
      <c r="BB92" s="97">
        <v>0.62978885304728061</v>
      </c>
      <c r="BC92" s="97">
        <v>0.75897069443847753</v>
      </c>
      <c r="BD92" s="97">
        <v>0.28993949422199694</v>
      </c>
    </row>
    <row r="93" spans="1:57" ht="10.15" customHeight="1">
      <c r="A93" t="s">
        <v>392</v>
      </c>
      <c r="B93" s="362">
        <v>0</v>
      </c>
      <c r="C93" s="362">
        <v>0</v>
      </c>
      <c r="D93" s="362">
        <v>0</v>
      </c>
      <c r="E93" s="362">
        <v>0</v>
      </c>
      <c r="F93" s="362">
        <v>0</v>
      </c>
      <c r="G93" s="362">
        <v>0</v>
      </c>
      <c r="H93" s="362">
        <v>0</v>
      </c>
      <c r="I93" s="362">
        <v>0</v>
      </c>
      <c r="J93" s="362">
        <v>0</v>
      </c>
      <c r="K93" s="362">
        <v>0</v>
      </c>
      <c r="L93" s="362">
        <v>0</v>
      </c>
      <c r="M93" s="362">
        <v>0</v>
      </c>
      <c r="N93" s="362">
        <v>0</v>
      </c>
      <c r="O93" s="362">
        <v>0</v>
      </c>
      <c r="P93" s="362">
        <v>0</v>
      </c>
      <c r="Q93" s="362">
        <v>0</v>
      </c>
      <c r="R93" s="362">
        <v>0</v>
      </c>
      <c r="S93" s="362">
        <v>0</v>
      </c>
      <c r="T93" s="362">
        <v>0</v>
      </c>
      <c r="U93" s="362">
        <v>1.0101010101009982E-3</v>
      </c>
      <c r="V93" s="362">
        <v>1.0101010101009982E-3</v>
      </c>
      <c r="W93" s="362">
        <v>1.0101010101009982E-3</v>
      </c>
      <c r="X93" s="362">
        <v>0</v>
      </c>
      <c r="Y93" s="362">
        <v>1.0101010101009982E-3</v>
      </c>
      <c r="Z93" s="362">
        <v>9.0909090909089829E-3</v>
      </c>
      <c r="AA93" s="362">
        <v>1.0757575757575707E-2</v>
      </c>
      <c r="AB93" s="362">
        <v>1.371717171717165E-2</v>
      </c>
      <c r="AC93" s="362">
        <v>2.4164767676767594E-2</v>
      </c>
      <c r="AD93" s="362">
        <v>2.8319363636363538E-2</v>
      </c>
      <c r="AE93" s="362">
        <v>3.2484459595959483E-2</v>
      </c>
      <c r="AF93" s="362">
        <v>4.0433939393939244E-2</v>
      </c>
      <c r="AG93" s="362">
        <v>4.6326562626262481E-2</v>
      </c>
      <c r="AH93" s="362">
        <v>5.6200991919191756E-2</v>
      </c>
      <c r="AI93" s="362">
        <v>7.8182439393939263E-2</v>
      </c>
      <c r="AJ93" s="362">
        <v>7.9959671717171527E-2</v>
      </c>
      <c r="AK93" s="362">
        <v>0.11784625505050407</v>
      </c>
      <c r="AL93" s="362">
        <v>0.15109719191919074</v>
      </c>
      <c r="AM93" s="362">
        <v>0.25728289444444352</v>
      </c>
      <c r="AN93" s="362">
        <v>0.44162674444444444</v>
      </c>
      <c r="AO93" s="362">
        <v>0.72602603955555567</v>
      </c>
      <c r="AP93" s="362">
        <v>1.4960112044444445</v>
      </c>
      <c r="AQ93" s="362">
        <v>2.5420158277777776</v>
      </c>
      <c r="AR93" s="362">
        <v>3.7670385555555561</v>
      </c>
      <c r="AS93" s="362">
        <v>7.4340917988888906</v>
      </c>
      <c r="AT93" s="362">
        <v>14.116626616861495</v>
      </c>
      <c r="AU93" s="362">
        <v>23.121594168747208</v>
      </c>
      <c r="AV93" s="362">
        <v>46.482819081411961</v>
      </c>
      <c r="AW93" s="362">
        <v>71.257180933356366</v>
      </c>
      <c r="AX93" s="362">
        <v>85.315443236900094</v>
      </c>
      <c r="AY93" s="362">
        <v>97.485510433378593</v>
      </c>
      <c r="AZ93" s="431">
        <v>108.12357369364092</v>
      </c>
      <c r="BA93" s="365">
        <v>111.55511353969234</v>
      </c>
      <c r="BB93" s="97">
        <v>2.8918249249935579E-2</v>
      </c>
      <c r="BC93" s="97">
        <v>0.53425855836119029</v>
      </c>
      <c r="BD93" s="97">
        <v>0.33494754145372141</v>
      </c>
    </row>
    <row r="94" spans="1:57" ht="10.15" customHeight="1">
      <c r="A94" s="7" t="s">
        <v>507</v>
      </c>
      <c r="B94" s="371">
        <v>0</v>
      </c>
      <c r="C94" s="371">
        <v>0</v>
      </c>
      <c r="D94" s="371">
        <v>0</v>
      </c>
      <c r="E94" s="371">
        <v>0</v>
      </c>
      <c r="F94" s="371">
        <v>0</v>
      </c>
      <c r="G94" s="371">
        <v>0</v>
      </c>
      <c r="H94" s="371">
        <v>0</v>
      </c>
      <c r="I94" s="371">
        <v>0</v>
      </c>
      <c r="J94" s="371">
        <v>0</v>
      </c>
      <c r="K94" s="371">
        <v>0</v>
      </c>
      <c r="L94" s="371">
        <v>0</v>
      </c>
      <c r="M94" s="371">
        <v>0</v>
      </c>
      <c r="N94" s="371">
        <v>0</v>
      </c>
      <c r="O94" s="371">
        <v>0</v>
      </c>
      <c r="P94" s="371">
        <v>0</v>
      </c>
      <c r="Q94" s="371">
        <v>0</v>
      </c>
      <c r="R94" s="371">
        <v>0</v>
      </c>
      <c r="S94" s="371">
        <v>0</v>
      </c>
      <c r="T94" s="371">
        <v>0</v>
      </c>
      <c r="U94" s="371">
        <v>0</v>
      </c>
      <c r="V94" s="371">
        <v>0</v>
      </c>
      <c r="W94" s="371">
        <v>0</v>
      </c>
      <c r="X94" s="371">
        <v>0</v>
      </c>
      <c r="Y94" s="371">
        <v>0</v>
      </c>
      <c r="Z94" s="371">
        <v>0</v>
      </c>
      <c r="AA94" s="371">
        <v>0</v>
      </c>
      <c r="AB94" s="371">
        <v>0</v>
      </c>
      <c r="AC94" s="371">
        <v>0</v>
      </c>
      <c r="AD94" s="371">
        <v>0</v>
      </c>
      <c r="AE94" s="371">
        <v>0</v>
      </c>
      <c r="AF94" s="371">
        <v>0</v>
      </c>
      <c r="AG94" s="371">
        <v>0</v>
      </c>
      <c r="AH94" s="371">
        <v>0</v>
      </c>
      <c r="AI94" s="371">
        <v>0</v>
      </c>
      <c r="AJ94" s="371">
        <v>0</v>
      </c>
      <c r="AK94" s="371">
        <v>0</v>
      </c>
      <c r="AL94" s="371">
        <v>0</v>
      </c>
      <c r="AM94" s="371">
        <v>0</v>
      </c>
      <c r="AN94" s="371">
        <v>0</v>
      </c>
      <c r="AO94" s="371">
        <v>0</v>
      </c>
      <c r="AP94" s="371">
        <v>0</v>
      </c>
      <c r="AQ94" s="371">
        <v>0</v>
      </c>
      <c r="AR94" s="371">
        <v>0</v>
      </c>
      <c r="AS94" s="371">
        <v>0</v>
      </c>
      <c r="AT94" s="371">
        <v>0</v>
      </c>
      <c r="AU94" s="371">
        <v>6.1987499999999998E-4</v>
      </c>
      <c r="AV94" s="371">
        <v>3.2620999999999997E-2</v>
      </c>
      <c r="AW94" s="371">
        <v>0.34118185479452057</v>
      </c>
      <c r="AX94" s="371">
        <v>0.59205999999999992</v>
      </c>
      <c r="AY94" s="371">
        <v>0.47656975000000001</v>
      </c>
      <c r="AZ94" s="433">
        <v>0.59791415000000003</v>
      </c>
      <c r="BA94" s="369">
        <v>0.68658867394216139</v>
      </c>
      <c r="BB94" s="280">
        <v>0.14516899893324431</v>
      </c>
      <c r="BC94" s="280">
        <v>0</v>
      </c>
      <c r="BD94" s="280">
        <v>2.0615028843574421E-3</v>
      </c>
    </row>
    <row r="95" spans="1:57" ht="10.15" customHeight="1">
      <c r="A95" s="48"/>
      <c r="B95" s="98"/>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271"/>
      <c r="AZ95" s="271"/>
      <c r="BA95" s="271"/>
      <c r="BB95" s="99"/>
      <c r="BC95" s="99"/>
      <c r="BD95" s="100"/>
    </row>
    <row r="96" spans="1:57" ht="10.15" customHeight="1">
      <c r="A96" t="s">
        <v>272</v>
      </c>
    </row>
    <row r="97" spans="1:1" ht="10.15" customHeight="1">
      <c r="A97" t="s">
        <v>273</v>
      </c>
    </row>
    <row r="98" spans="1:1" ht="10.15" customHeight="1">
      <c r="A98" t="s">
        <v>516</v>
      </c>
    </row>
    <row r="99" spans="1:1" ht="10.15" customHeight="1">
      <c r="A99" s="10" t="s">
        <v>280</v>
      </c>
    </row>
    <row r="100" spans="1:1" ht="10.15" customHeight="1">
      <c r="A100" t="s">
        <v>509</v>
      </c>
    </row>
    <row r="101" spans="1:1" ht="10.15" customHeight="1">
      <c r="A101" s="86" t="s">
        <v>705</v>
      </c>
    </row>
    <row r="102" spans="1:1" ht="10.15" customHeight="1">
      <c r="A102" s="86" t="s">
        <v>650</v>
      </c>
    </row>
    <row r="103" spans="1:1" ht="10.15" customHeight="1"/>
    <row r="104" spans="1:1" ht="10.15" customHeight="1"/>
  </sheetData>
  <mergeCells count="1">
    <mergeCell ref="BB2:BC2"/>
  </mergeCells>
  <phoneticPr fontId="3" type="noConversion"/>
  <conditionalFormatting sqref="BB4:BD94">
    <cfRule type="cellIs" dxfId="23" priority="1" operator="lessThanOrEqual">
      <formula>0</formula>
    </cfRule>
    <cfRule type="cellIs" dxfId="22" priority="2" operator="greaterThan">
      <formula>0</formula>
    </cfRule>
  </conditionalFormatting>
  <pageMargins left="0.25" right="0" top="0.25" bottom="0" header="0" footer="0"/>
  <pageSetup paperSize="9" scale="36"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2"/>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1.25"/>
  <cols>
    <col min="1" max="1" width="30.6640625" customWidth="1"/>
    <col min="2" max="50" width="8.5" customWidth="1"/>
    <col min="51" max="51" width="8.5" style="361" customWidth="1"/>
    <col min="52" max="53" width="8.5" style="86" customWidth="1"/>
    <col min="54" max="55" width="11.83203125" customWidth="1"/>
  </cols>
  <sheetData>
    <row r="1" spans="1:57" s="21" customFormat="1" ht="12.75">
      <c r="A1" s="423" t="s">
        <v>521</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s="361"/>
      <c r="AZ1" s="86"/>
      <c r="BA1" s="86"/>
      <c r="BB1"/>
      <c r="BC1"/>
      <c r="BD1" s="259"/>
      <c r="BE1"/>
    </row>
    <row r="2" spans="1:57" s="2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s="361"/>
      <c r="AZ2" s="86"/>
      <c r="BA2" s="86"/>
      <c r="BB2" s="930" t="s">
        <v>718</v>
      </c>
      <c r="BC2" s="930"/>
      <c r="BD2" s="259" t="s">
        <v>329</v>
      </c>
      <c r="BE2"/>
    </row>
    <row r="3" spans="1:57" s="21" customFormat="1">
      <c r="A3" t="s">
        <v>215</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259">
        <v>2016</v>
      </c>
      <c r="BC3" s="259" t="s">
        <v>719</v>
      </c>
      <c r="BD3" s="259">
        <v>2016</v>
      </c>
      <c r="BE3"/>
    </row>
    <row r="4" spans="1:57" s="21" customFormat="1">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363"/>
      <c r="AZ4" s="364"/>
      <c r="BA4" s="364"/>
      <c r="BB4" s="6"/>
      <c r="BC4" s="6"/>
      <c r="BD4" s="6"/>
      <c r="BE4"/>
    </row>
    <row r="5" spans="1:57" s="21" customFormat="1">
      <c r="A5" t="s">
        <v>47</v>
      </c>
      <c r="B5" s="362">
        <v>0</v>
      </c>
      <c r="C5" s="362">
        <v>0</v>
      </c>
      <c r="D5" s="362">
        <v>0</v>
      </c>
      <c r="E5" s="362">
        <v>0</v>
      </c>
      <c r="F5" s="362">
        <v>0</v>
      </c>
      <c r="G5" s="362">
        <v>0</v>
      </c>
      <c r="H5" s="362">
        <v>0</v>
      </c>
      <c r="I5" s="362">
        <v>0</v>
      </c>
      <c r="J5" s="362">
        <v>0</v>
      </c>
      <c r="K5" s="362">
        <v>0</v>
      </c>
      <c r="L5" s="362">
        <v>0</v>
      </c>
      <c r="M5" s="362">
        <v>0</v>
      </c>
      <c r="N5" s="362">
        <v>0</v>
      </c>
      <c r="O5" s="362">
        <v>0</v>
      </c>
      <c r="P5" s="362">
        <v>0</v>
      </c>
      <c r="Q5" s="362">
        <v>0</v>
      </c>
      <c r="R5" s="362">
        <v>0</v>
      </c>
      <c r="S5" s="362">
        <v>0</v>
      </c>
      <c r="T5" s="362">
        <v>6.7882517988867002E-4</v>
      </c>
      <c r="U5" s="362">
        <v>1.1994863784699462E-3</v>
      </c>
      <c r="V5" s="362">
        <v>2.4295998862682031E-3</v>
      </c>
      <c r="W5" s="362">
        <v>3.2071632741406792E-3</v>
      </c>
      <c r="X5" s="362">
        <v>2.3992013176065215E-3</v>
      </c>
      <c r="Y5" s="362">
        <v>2.0785307023257794E-3</v>
      </c>
      <c r="Z5" s="362">
        <v>5.7277531617939595E-2</v>
      </c>
      <c r="AA5" s="362">
        <v>8.3901649430906458E-2</v>
      </c>
      <c r="AB5" s="362">
        <v>0.10821669750813512</v>
      </c>
      <c r="AC5" s="362">
        <v>9.2511308659143685E-2</v>
      </c>
      <c r="AD5" s="362">
        <v>0.10751728561115446</v>
      </c>
      <c r="AE5" s="362">
        <v>0.11356129641134066</v>
      </c>
      <c r="AF5" s="362">
        <v>0.11641208613805057</v>
      </c>
      <c r="AG5" s="362">
        <v>0.12249201643370143</v>
      </c>
      <c r="AH5" s="362">
        <v>0.12053575768978762</v>
      </c>
      <c r="AI5" s="362">
        <v>0.11871732502696851</v>
      </c>
      <c r="AJ5" s="362">
        <v>0.11728788288379167</v>
      </c>
      <c r="AK5" s="362">
        <v>0.11732648190325673</v>
      </c>
      <c r="AL5" s="362">
        <v>0.12996131952141338</v>
      </c>
      <c r="AM5" s="362">
        <v>0.1361265324837142</v>
      </c>
      <c r="AN5" s="362">
        <v>0.13817584250200196</v>
      </c>
      <c r="AO5" s="362">
        <v>0.15796995922042822</v>
      </c>
      <c r="AP5" s="362">
        <v>0.16945753577733869</v>
      </c>
      <c r="AQ5" s="362">
        <v>0.1865484294426393</v>
      </c>
      <c r="AR5" s="362">
        <v>0.24786407626012705</v>
      </c>
      <c r="AS5" s="362">
        <v>0.36952132952430761</v>
      </c>
      <c r="AT5" s="362">
        <v>0.4697380626882397</v>
      </c>
      <c r="AU5" s="362">
        <v>0.68177499682583609</v>
      </c>
      <c r="AV5" s="362">
        <v>1.0722958157148281</v>
      </c>
      <c r="AW5" s="362">
        <v>2.0448508294204117</v>
      </c>
      <c r="AX5" s="362">
        <v>3.6293830566587846</v>
      </c>
      <c r="AY5" s="431">
        <v>6.6108887215824543</v>
      </c>
      <c r="AZ5" s="431">
        <v>8.9211799398702247</v>
      </c>
      <c r="BA5" s="365">
        <v>12.849909238559231</v>
      </c>
      <c r="BB5" s="97">
        <v>0.43644677983148483</v>
      </c>
      <c r="BC5" s="97">
        <v>0.48640152166707384</v>
      </c>
      <c r="BD5" s="97">
        <v>0.17051032544961675</v>
      </c>
      <c r="BE5"/>
    </row>
    <row r="6" spans="1:57" s="21" customFormat="1">
      <c r="A6" t="s">
        <v>66</v>
      </c>
      <c r="B6" s="362">
        <v>0</v>
      </c>
      <c r="C6" s="362">
        <v>0</v>
      </c>
      <c r="D6" s="362">
        <v>0</v>
      </c>
      <c r="E6" s="362">
        <v>0</v>
      </c>
      <c r="F6" s="362">
        <v>0</v>
      </c>
      <c r="G6" s="362">
        <v>0</v>
      </c>
      <c r="H6" s="362">
        <v>0</v>
      </c>
      <c r="I6" s="362">
        <v>0</v>
      </c>
      <c r="J6" s="362">
        <v>0</v>
      </c>
      <c r="K6" s="362">
        <v>0</v>
      </c>
      <c r="L6" s="362">
        <v>0</v>
      </c>
      <c r="M6" s="362">
        <v>0</v>
      </c>
      <c r="N6" s="362">
        <v>0</v>
      </c>
      <c r="O6" s="362">
        <v>0</v>
      </c>
      <c r="P6" s="362">
        <v>0</v>
      </c>
      <c r="Q6" s="362">
        <v>0</v>
      </c>
      <c r="R6" s="362">
        <v>0</v>
      </c>
      <c r="S6" s="362">
        <v>0</v>
      </c>
      <c r="T6" s="362">
        <v>0</v>
      </c>
      <c r="U6" s="362">
        <v>0</v>
      </c>
      <c r="V6" s="362">
        <v>0</v>
      </c>
      <c r="W6" s="362">
        <v>0</v>
      </c>
      <c r="X6" s="362">
        <v>0</v>
      </c>
      <c r="Y6" s="362">
        <v>0</v>
      </c>
      <c r="Z6" s="362">
        <v>0</v>
      </c>
      <c r="AA6" s="362">
        <v>0</v>
      </c>
      <c r="AB6" s="362">
        <v>0</v>
      </c>
      <c r="AC6" s="362">
        <v>4.6445942888174681E-4</v>
      </c>
      <c r="AD6" s="362">
        <v>4.6445942888174681E-4</v>
      </c>
      <c r="AE6" s="362">
        <v>4.6445942888174681E-4</v>
      </c>
      <c r="AF6" s="362">
        <v>8.6937253925871948E-4</v>
      </c>
      <c r="AG6" s="362">
        <v>1.3338319681404662E-3</v>
      </c>
      <c r="AH6" s="362">
        <v>1.5720161107842631E-3</v>
      </c>
      <c r="AI6" s="362">
        <v>2.2865689912657736E-3</v>
      </c>
      <c r="AJ6" s="362">
        <v>3.0011218479288559E-3</v>
      </c>
      <c r="AK6" s="362">
        <v>3.715674668864299E-3</v>
      </c>
      <c r="AL6" s="362">
        <v>4.4302274897997417E-3</v>
      </c>
      <c r="AM6" s="362">
        <v>5.1447803107351831E-3</v>
      </c>
      <c r="AN6" s="362">
        <v>5.1566895244174399E-3</v>
      </c>
      <c r="AO6" s="362">
        <v>3.2273969078917462E-3</v>
      </c>
      <c r="AP6" s="362">
        <v>4.180134002472336E-3</v>
      </c>
      <c r="AQ6" s="362">
        <v>5.1328710970529245E-3</v>
      </c>
      <c r="AR6" s="362">
        <v>6.5500675252415539E-3</v>
      </c>
      <c r="AS6" s="362">
        <v>8.0149008081592098E-3</v>
      </c>
      <c r="AT6" s="362">
        <v>1.6922828890799588E-2</v>
      </c>
      <c r="AU6" s="362">
        <v>4.994427976648394E-2</v>
      </c>
      <c r="AV6" s="362">
        <v>0.11158698013304931</v>
      </c>
      <c r="AW6" s="362">
        <v>0.18466160874748314</v>
      </c>
      <c r="AX6" s="362">
        <v>0.27896745033262327</v>
      </c>
      <c r="AY6" s="431">
        <v>0.42215345974566515</v>
      </c>
      <c r="AZ6" s="431">
        <v>0.58746011902067918</v>
      </c>
      <c r="BA6" s="365">
        <v>0.69716322366948436</v>
      </c>
      <c r="BB6" s="97">
        <v>0.18349890249145751</v>
      </c>
      <c r="BC6" s="97">
        <v>0.6397544511481752</v>
      </c>
      <c r="BD6" s="97">
        <v>9.250923563154767E-3</v>
      </c>
      <c r="BE6"/>
    </row>
    <row r="7" spans="1:57">
      <c r="A7" t="s">
        <v>53</v>
      </c>
      <c r="B7" s="362">
        <v>0</v>
      </c>
      <c r="C7" s="362">
        <v>0</v>
      </c>
      <c r="D7" s="362">
        <v>0</v>
      </c>
      <c r="E7" s="362">
        <v>0</v>
      </c>
      <c r="F7" s="362">
        <v>0</v>
      </c>
      <c r="G7" s="362">
        <v>0</v>
      </c>
      <c r="H7" s="362">
        <v>0</v>
      </c>
      <c r="I7" s="362">
        <v>0</v>
      </c>
      <c r="J7" s="362">
        <v>0</v>
      </c>
      <c r="K7" s="362">
        <v>0</v>
      </c>
      <c r="L7" s="362">
        <v>0</v>
      </c>
      <c r="M7" s="362">
        <v>0</v>
      </c>
      <c r="N7" s="362">
        <v>0</v>
      </c>
      <c r="O7" s="362">
        <v>0</v>
      </c>
      <c r="P7" s="362">
        <v>0</v>
      </c>
      <c r="Q7" s="362">
        <v>0</v>
      </c>
      <c r="R7" s="362">
        <v>0</v>
      </c>
      <c r="S7" s="362">
        <v>0</v>
      </c>
      <c r="T7" s="362">
        <v>0</v>
      </c>
      <c r="U7" s="362">
        <v>0</v>
      </c>
      <c r="V7" s="362">
        <v>0</v>
      </c>
      <c r="W7" s="362">
        <v>0</v>
      </c>
      <c r="X7" s="362">
        <v>0</v>
      </c>
      <c r="Y7" s="362">
        <v>0</v>
      </c>
      <c r="Z7" s="362">
        <v>0</v>
      </c>
      <c r="AA7" s="362">
        <v>2.2627505996289E-4</v>
      </c>
      <c r="AB7" s="362">
        <v>4.5255011992578E-4</v>
      </c>
      <c r="AC7" s="362">
        <v>6.7882517988867002E-4</v>
      </c>
      <c r="AD7" s="362">
        <v>9.0510023985155999E-4</v>
      </c>
      <c r="AE7" s="362">
        <v>1.13137529981445E-3</v>
      </c>
      <c r="AF7" s="362">
        <v>1.13137529981445E-3</v>
      </c>
      <c r="AG7" s="362">
        <v>1.35765035977734E-3</v>
      </c>
      <c r="AH7" s="362">
        <v>1.35765035977734E-3</v>
      </c>
      <c r="AI7" s="362">
        <v>1.5839254197402299E-3</v>
      </c>
      <c r="AJ7" s="362">
        <v>1.5839254197402299E-3</v>
      </c>
      <c r="AK7" s="362">
        <v>1.5839254197402299E-3</v>
      </c>
      <c r="AL7" s="362">
        <v>1.81020047970312E-3</v>
      </c>
      <c r="AM7" s="362">
        <v>1.81020047970312E-3</v>
      </c>
      <c r="AN7" s="362">
        <v>1.81020047970312E-3</v>
      </c>
      <c r="AO7" s="362">
        <v>2.0364755396660101E-3</v>
      </c>
      <c r="AP7" s="362">
        <v>2.0364755396660101E-3</v>
      </c>
      <c r="AQ7" s="362">
        <v>2.2627505996288999E-3</v>
      </c>
      <c r="AR7" s="362">
        <v>2.0364755396660101E-3</v>
      </c>
      <c r="AS7" s="362">
        <v>4.2992261392949096E-3</v>
      </c>
      <c r="AT7" s="362">
        <v>6.1094266189980302E-3</v>
      </c>
      <c r="AU7" s="362">
        <v>7.0145268588495896E-3</v>
      </c>
      <c r="AV7" s="362">
        <v>9.27727745847849E-3</v>
      </c>
      <c r="AW7" s="362">
        <v>1.561297913743941E-2</v>
      </c>
      <c r="AX7" s="362">
        <v>2.398515635606634E-2</v>
      </c>
      <c r="AY7" s="431">
        <v>5.0006788251798689E-2</v>
      </c>
      <c r="AZ7" s="431">
        <v>5.5663664750870936E-2</v>
      </c>
      <c r="BA7" s="365">
        <v>9.6005616328007942E-2</v>
      </c>
      <c r="BB7" s="97">
        <v>0.7200323825136612</v>
      </c>
      <c r="BC7" s="97">
        <v>0.39209623778137259</v>
      </c>
      <c r="BD7" s="97">
        <v>1.2739349812649042E-3</v>
      </c>
    </row>
    <row r="8" spans="1:57">
      <c r="A8" s="175" t="s">
        <v>82</v>
      </c>
      <c r="B8" s="369">
        <v>0</v>
      </c>
      <c r="C8" s="369">
        <v>0</v>
      </c>
      <c r="D8" s="369">
        <v>0</v>
      </c>
      <c r="E8" s="369">
        <v>0</v>
      </c>
      <c r="F8" s="369">
        <v>0</v>
      </c>
      <c r="G8" s="369">
        <v>0</v>
      </c>
      <c r="H8" s="369">
        <v>0</v>
      </c>
      <c r="I8" s="369">
        <v>0</v>
      </c>
      <c r="J8" s="369">
        <v>0</v>
      </c>
      <c r="K8" s="369">
        <v>0</v>
      </c>
      <c r="L8" s="369">
        <v>0</v>
      </c>
      <c r="M8" s="369">
        <v>0</v>
      </c>
      <c r="N8" s="369">
        <v>0</v>
      </c>
      <c r="O8" s="369">
        <v>0</v>
      </c>
      <c r="P8" s="369">
        <v>0</v>
      </c>
      <c r="Q8" s="369">
        <v>0</v>
      </c>
      <c r="R8" s="369">
        <v>0</v>
      </c>
      <c r="S8" s="369">
        <v>0</v>
      </c>
      <c r="T8" s="369">
        <v>6.7882517988867002E-4</v>
      </c>
      <c r="U8" s="369">
        <v>1.1994863784699462E-3</v>
      </c>
      <c r="V8" s="369">
        <v>2.4295998862682031E-3</v>
      </c>
      <c r="W8" s="369">
        <v>3.2071632741406792E-3</v>
      </c>
      <c r="X8" s="369">
        <v>2.3992013176065215E-3</v>
      </c>
      <c r="Y8" s="369">
        <v>2.0785307023257794E-3</v>
      </c>
      <c r="Z8" s="369">
        <v>5.7277531617939595E-2</v>
      </c>
      <c r="AA8" s="369">
        <v>8.4127924490869352E-2</v>
      </c>
      <c r="AB8" s="369">
        <v>0.10866924762806089</v>
      </c>
      <c r="AC8" s="369">
        <v>9.3654593267914102E-2</v>
      </c>
      <c r="AD8" s="369">
        <v>0.10888684527988778</v>
      </c>
      <c r="AE8" s="369">
        <v>0.11515713114003685</v>
      </c>
      <c r="AF8" s="369">
        <v>0.11841283397712374</v>
      </c>
      <c r="AG8" s="369">
        <v>0.12518349876161924</v>
      </c>
      <c r="AH8" s="369">
        <v>0.12346542416034922</v>
      </c>
      <c r="AI8" s="369">
        <v>0.12258781943797452</v>
      </c>
      <c r="AJ8" s="369">
        <v>0.12187293015146076</v>
      </c>
      <c r="AK8" s="369">
        <v>0.12262608199186126</v>
      </c>
      <c r="AL8" s="369">
        <v>0.13620174749091624</v>
      </c>
      <c r="AM8" s="369">
        <v>0.1430815132741525</v>
      </c>
      <c r="AN8" s="369">
        <v>0.14514273250612253</v>
      </c>
      <c r="AO8" s="369">
        <v>0.16323383166798597</v>
      </c>
      <c r="AP8" s="369">
        <v>0.17567414531947703</v>
      </c>
      <c r="AQ8" s="369">
        <v>0.19394405113932112</v>
      </c>
      <c r="AR8" s="369">
        <v>0.2564506193250346</v>
      </c>
      <c r="AS8" s="369">
        <v>0.3818354564717617</v>
      </c>
      <c r="AT8" s="369">
        <v>0.49277031819803729</v>
      </c>
      <c r="AU8" s="369">
        <v>0.73873380345116957</v>
      </c>
      <c r="AV8" s="369">
        <v>1.1931600733063559</v>
      </c>
      <c r="AW8" s="369">
        <v>2.2451254173053341</v>
      </c>
      <c r="AX8" s="369">
        <v>3.932335663347474</v>
      </c>
      <c r="AY8" s="369">
        <v>7.0830489695799184</v>
      </c>
      <c r="AZ8" s="369">
        <v>9.5643037236417747</v>
      </c>
      <c r="BA8" s="369">
        <v>13.643078078556723</v>
      </c>
      <c r="BB8" s="270">
        <v>0.42256062773407344</v>
      </c>
      <c r="BC8" s="270">
        <v>0.49140141561118122</v>
      </c>
      <c r="BD8" s="270">
        <v>0.1810351839940364</v>
      </c>
      <c r="BE8" s="86"/>
    </row>
    <row r="9" spans="1:57">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431"/>
      <c r="AZ9" s="431"/>
      <c r="BA9" s="365"/>
      <c r="BB9" s="97"/>
      <c r="BC9" s="97"/>
      <c r="BD9" s="97"/>
    </row>
    <row r="10" spans="1:57">
      <c r="A10" t="s">
        <v>83</v>
      </c>
      <c r="B10" s="362">
        <v>0</v>
      </c>
      <c r="C10" s="362">
        <v>0</v>
      </c>
      <c r="D10" s="362">
        <v>0</v>
      </c>
      <c r="E10" s="362">
        <v>0</v>
      </c>
      <c r="F10" s="362">
        <v>0</v>
      </c>
      <c r="G10" s="362">
        <v>0</v>
      </c>
      <c r="H10" s="362">
        <v>0</v>
      </c>
      <c r="I10" s="362">
        <v>0</v>
      </c>
      <c r="J10" s="362">
        <v>0</v>
      </c>
      <c r="K10" s="362">
        <v>0</v>
      </c>
      <c r="L10" s="362">
        <v>0</v>
      </c>
      <c r="M10" s="362">
        <v>0</v>
      </c>
      <c r="N10" s="362">
        <v>0</v>
      </c>
      <c r="O10" s="362">
        <v>0</v>
      </c>
      <c r="P10" s="362">
        <v>0</v>
      </c>
      <c r="Q10" s="362">
        <v>0</v>
      </c>
      <c r="R10" s="362">
        <v>0</v>
      </c>
      <c r="S10" s="362">
        <v>0</v>
      </c>
      <c r="T10" s="362">
        <v>0</v>
      </c>
      <c r="U10" s="362">
        <v>0</v>
      </c>
      <c r="V10" s="362">
        <v>0</v>
      </c>
      <c r="W10" s="362">
        <v>0</v>
      </c>
      <c r="X10" s="362">
        <v>0</v>
      </c>
      <c r="Y10" s="362">
        <v>0</v>
      </c>
      <c r="Z10" s="362">
        <v>0</v>
      </c>
      <c r="AA10" s="362">
        <v>0</v>
      </c>
      <c r="AB10" s="362">
        <v>0</v>
      </c>
      <c r="AC10" s="362">
        <v>0</v>
      </c>
      <c r="AD10" s="362">
        <v>0</v>
      </c>
      <c r="AE10" s="362">
        <v>0</v>
      </c>
      <c r="AF10" s="362">
        <v>0</v>
      </c>
      <c r="AG10" s="362">
        <v>0</v>
      </c>
      <c r="AH10" s="362">
        <v>0</v>
      </c>
      <c r="AI10" s="362">
        <v>3.8466760193691296E-6</v>
      </c>
      <c r="AJ10" s="362">
        <v>5.8831515590351392E-6</v>
      </c>
      <c r="AK10" s="362">
        <v>8.1459021586640397E-6</v>
      </c>
      <c r="AL10" s="362">
        <v>9.7298275784042696E-6</v>
      </c>
      <c r="AM10" s="362">
        <v>1.0634927818255829E-5</v>
      </c>
      <c r="AN10" s="362">
        <v>1.4707878897587848E-5</v>
      </c>
      <c r="AO10" s="362">
        <v>1.5839254197402299E-5</v>
      </c>
      <c r="AP10" s="362">
        <v>1.832827985699409E-5</v>
      </c>
      <c r="AQ10" s="362">
        <v>2.03647553966601E-5</v>
      </c>
      <c r="AR10" s="362">
        <v>2.464135402995872E-5</v>
      </c>
      <c r="AS10" s="362">
        <v>3.2515726116667291E-5</v>
      </c>
      <c r="AT10" s="362">
        <v>1.721591166221652E-5</v>
      </c>
      <c r="AU10" s="362">
        <v>1.9434764900212621E-5</v>
      </c>
      <c r="AV10" s="362">
        <v>3.652079467801045E-4</v>
      </c>
      <c r="AW10" s="362">
        <v>1.849338552744709E-3</v>
      </c>
      <c r="AX10" s="362">
        <v>3.4108881296103398E-3</v>
      </c>
      <c r="AY10" s="431">
        <v>3.6077295560483181E-3</v>
      </c>
      <c r="AZ10" s="431">
        <v>3.3223967054351136E-3</v>
      </c>
      <c r="BA10" s="365">
        <v>3.2293695976829298E-3</v>
      </c>
      <c r="BB10" s="97">
        <v>-3.065573770491814E-2</v>
      </c>
      <c r="BC10" s="97">
        <v>0.6820270586833368</v>
      </c>
      <c r="BD10" s="97">
        <v>4.2851731547308089E-5</v>
      </c>
    </row>
    <row r="11" spans="1:57">
      <c r="A11" t="s">
        <v>52</v>
      </c>
      <c r="B11" s="362">
        <v>0</v>
      </c>
      <c r="C11" s="362">
        <v>0</v>
      </c>
      <c r="D11" s="362">
        <v>0</v>
      </c>
      <c r="E11" s="362">
        <v>0</v>
      </c>
      <c r="F11" s="362">
        <v>0</v>
      </c>
      <c r="G11" s="362">
        <v>0</v>
      </c>
      <c r="H11" s="362">
        <v>0</v>
      </c>
      <c r="I11" s="362">
        <v>0</v>
      </c>
      <c r="J11" s="362">
        <v>0</v>
      </c>
      <c r="K11" s="362">
        <v>0</v>
      </c>
      <c r="L11" s="362">
        <v>0</v>
      </c>
      <c r="M11" s="362">
        <v>0</v>
      </c>
      <c r="N11" s="362">
        <v>0</v>
      </c>
      <c r="O11" s="362">
        <v>0</v>
      </c>
      <c r="P11" s="362">
        <v>0</v>
      </c>
      <c r="Q11" s="362">
        <v>0</v>
      </c>
      <c r="R11" s="362">
        <v>0</v>
      </c>
      <c r="S11" s="362">
        <v>0</v>
      </c>
      <c r="T11" s="362">
        <v>0</v>
      </c>
      <c r="U11" s="362">
        <v>0</v>
      </c>
      <c r="V11" s="362">
        <v>0</v>
      </c>
      <c r="W11" s="362">
        <v>0</v>
      </c>
      <c r="X11" s="362">
        <v>0</v>
      </c>
      <c r="Y11" s="362">
        <v>0</v>
      </c>
      <c r="Z11" s="362">
        <v>0</v>
      </c>
      <c r="AA11" s="362">
        <v>0</v>
      </c>
      <c r="AB11" s="362">
        <v>0</v>
      </c>
      <c r="AC11" s="362">
        <v>0</v>
      </c>
      <c r="AD11" s="362">
        <v>0</v>
      </c>
      <c r="AE11" s="362">
        <v>0</v>
      </c>
      <c r="AF11" s="362">
        <v>0</v>
      </c>
      <c r="AG11" s="362">
        <v>0</v>
      </c>
      <c r="AH11" s="362">
        <v>0</v>
      </c>
      <c r="AI11" s="362">
        <v>0</v>
      </c>
      <c r="AJ11" s="362">
        <v>0</v>
      </c>
      <c r="AK11" s="362">
        <v>0</v>
      </c>
      <c r="AL11" s="362">
        <v>0</v>
      </c>
      <c r="AM11" s="362">
        <v>0</v>
      </c>
      <c r="AN11" s="362">
        <v>0</v>
      </c>
      <c r="AO11" s="362">
        <v>0</v>
      </c>
      <c r="AP11" s="362">
        <v>0</v>
      </c>
      <c r="AQ11" s="362">
        <v>0</v>
      </c>
      <c r="AR11" s="362">
        <v>0</v>
      </c>
      <c r="AS11" s="362">
        <v>0</v>
      </c>
      <c r="AT11" s="362">
        <v>0</v>
      </c>
      <c r="AU11" s="362">
        <v>0</v>
      </c>
      <c r="AV11" s="362">
        <v>0</v>
      </c>
      <c r="AW11" s="362">
        <v>2.2174955876363219E-4</v>
      </c>
      <c r="AX11" s="362">
        <v>1.0846704600624476E-3</v>
      </c>
      <c r="AY11" s="431">
        <v>3.6389106432547259E-3</v>
      </c>
      <c r="AZ11" s="431">
        <v>1.3331540859880576E-2</v>
      </c>
      <c r="BA11" s="365">
        <v>2.0116218002631973E-2</v>
      </c>
      <c r="BB11" s="97">
        <v>0.50479647245683767</v>
      </c>
      <c r="BC11" s="97">
        <v>0</v>
      </c>
      <c r="BD11" s="97">
        <v>2.6692973582658559E-4</v>
      </c>
    </row>
    <row r="12" spans="1:57">
      <c r="A12" t="s">
        <v>142</v>
      </c>
      <c r="B12" s="362">
        <v>0</v>
      </c>
      <c r="C12" s="362">
        <v>0</v>
      </c>
      <c r="D12" s="362">
        <v>0</v>
      </c>
      <c r="E12" s="362">
        <v>0</v>
      </c>
      <c r="F12" s="362">
        <v>0</v>
      </c>
      <c r="G12" s="362">
        <v>0</v>
      </c>
      <c r="H12" s="362">
        <v>0</v>
      </c>
      <c r="I12" s="362">
        <v>0</v>
      </c>
      <c r="J12" s="362">
        <v>0</v>
      </c>
      <c r="K12" s="362">
        <v>0</v>
      </c>
      <c r="L12" s="362">
        <v>0</v>
      </c>
      <c r="M12" s="362">
        <v>0</v>
      </c>
      <c r="N12" s="362">
        <v>0</v>
      </c>
      <c r="O12" s="362">
        <v>0</v>
      </c>
      <c r="P12" s="362">
        <v>0</v>
      </c>
      <c r="Q12" s="362">
        <v>0</v>
      </c>
      <c r="R12" s="362">
        <v>0</v>
      </c>
      <c r="S12" s="362">
        <v>0</v>
      </c>
      <c r="T12" s="362">
        <v>0</v>
      </c>
      <c r="U12" s="362">
        <v>0</v>
      </c>
      <c r="V12" s="362">
        <v>0</v>
      </c>
      <c r="W12" s="362">
        <v>0</v>
      </c>
      <c r="X12" s="362">
        <v>0</v>
      </c>
      <c r="Y12" s="362">
        <v>0</v>
      </c>
      <c r="Z12" s="362">
        <v>0</v>
      </c>
      <c r="AA12" s="362">
        <v>0</v>
      </c>
      <c r="AB12" s="362">
        <v>0</v>
      </c>
      <c r="AC12" s="362">
        <v>0</v>
      </c>
      <c r="AD12" s="362">
        <v>0</v>
      </c>
      <c r="AE12" s="362">
        <v>0</v>
      </c>
      <c r="AF12" s="362">
        <v>0</v>
      </c>
      <c r="AG12" s="362">
        <v>0</v>
      </c>
      <c r="AH12" s="362">
        <v>0</v>
      </c>
      <c r="AI12" s="362">
        <v>0</v>
      </c>
      <c r="AJ12" s="362">
        <v>0</v>
      </c>
      <c r="AK12" s="362">
        <v>0</v>
      </c>
      <c r="AL12" s="362">
        <v>0</v>
      </c>
      <c r="AM12" s="362">
        <v>0</v>
      </c>
      <c r="AN12" s="362">
        <v>0</v>
      </c>
      <c r="AO12" s="362">
        <v>0</v>
      </c>
      <c r="AP12" s="362">
        <v>0</v>
      </c>
      <c r="AQ12" s="362">
        <v>0</v>
      </c>
      <c r="AR12" s="362">
        <v>0</v>
      </c>
      <c r="AS12" s="362">
        <v>0</v>
      </c>
      <c r="AT12" s="362">
        <v>0</v>
      </c>
      <c r="AU12" s="362">
        <v>0</v>
      </c>
      <c r="AV12" s="362">
        <v>0</v>
      </c>
      <c r="AW12" s="362">
        <v>7.7021767660768144E-5</v>
      </c>
      <c r="AX12" s="362">
        <v>1.8421052631578875E-3</v>
      </c>
      <c r="AY12" s="431">
        <v>0.11078947368421009</v>
      </c>
      <c r="AZ12" s="431">
        <v>0.2927279041068912</v>
      </c>
      <c r="BA12" s="365">
        <v>0.57706107163868181</v>
      </c>
      <c r="BB12" s="97">
        <v>0.96593626357499329</v>
      </c>
      <c r="BC12" s="97">
        <v>0</v>
      </c>
      <c r="BD12" s="97">
        <v>7.6572424989710319E-3</v>
      </c>
    </row>
    <row r="13" spans="1:57">
      <c r="A13" t="s">
        <v>4</v>
      </c>
      <c r="B13" s="362">
        <v>0</v>
      </c>
      <c r="C13" s="362">
        <v>0</v>
      </c>
      <c r="D13" s="362">
        <v>0</v>
      </c>
      <c r="E13" s="362">
        <v>0</v>
      </c>
      <c r="F13" s="362">
        <v>0</v>
      </c>
      <c r="G13" s="362">
        <v>0</v>
      </c>
      <c r="H13" s="362">
        <v>0</v>
      </c>
      <c r="I13" s="362">
        <v>0</v>
      </c>
      <c r="J13" s="362">
        <v>0</v>
      </c>
      <c r="K13" s="362">
        <v>0</v>
      </c>
      <c r="L13" s="362">
        <v>0</v>
      </c>
      <c r="M13" s="362">
        <v>0</v>
      </c>
      <c r="N13" s="362">
        <v>0</v>
      </c>
      <c r="O13" s="362">
        <v>0</v>
      </c>
      <c r="P13" s="362">
        <v>0</v>
      </c>
      <c r="Q13" s="362">
        <v>0</v>
      </c>
      <c r="R13" s="362">
        <v>0</v>
      </c>
      <c r="S13" s="362">
        <v>0</v>
      </c>
      <c r="T13" s="362">
        <v>0</v>
      </c>
      <c r="U13" s="362">
        <v>0</v>
      </c>
      <c r="V13" s="362">
        <v>0</v>
      </c>
      <c r="W13" s="362">
        <v>0</v>
      </c>
      <c r="X13" s="362">
        <v>0</v>
      </c>
      <c r="Y13" s="362">
        <v>0</v>
      </c>
      <c r="Z13" s="362">
        <v>0</v>
      </c>
      <c r="AA13" s="362">
        <v>0</v>
      </c>
      <c r="AB13" s="362">
        <v>0</v>
      </c>
      <c r="AC13" s="362">
        <v>0</v>
      </c>
      <c r="AD13" s="362">
        <v>0</v>
      </c>
      <c r="AE13" s="362">
        <v>0</v>
      </c>
      <c r="AF13" s="362">
        <v>0</v>
      </c>
      <c r="AG13" s="362">
        <v>0</v>
      </c>
      <c r="AH13" s="362">
        <v>0</v>
      </c>
      <c r="AI13" s="362">
        <v>0</v>
      </c>
      <c r="AJ13" s="362">
        <v>0</v>
      </c>
      <c r="AK13" s="362">
        <v>0</v>
      </c>
      <c r="AL13" s="362">
        <v>0</v>
      </c>
      <c r="AM13" s="362">
        <v>0</v>
      </c>
      <c r="AN13" s="362">
        <v>0</v>
      </c>
      <c r="AO13" s="362">
        <v>0</v>
      </c>
      <c r="AP13" s="362">
        <v>0</v>
      </c>
      <c r="AQ13" s="362">
        <v>0</v>
      </c>
      <c r="AR13" s="362">
        <v>0</v>
      </c>
      <c r="AS13" s="362">
        <v>0</v>
      </c>
      <c r="AT13" s="362">
        <v>0</v>
      </c>
      <c r="AU13" s="362">
        <v>1.8806285921165698E-3</v>
      </c>
      <c r="AV13" s="362">
        <v>2.432739738426021E-3</v>
      </c>
      <c r="AW13" s="362">
        <v>3.3390434206341645E-3</v>
      </c>
      <c r="AX13" s="362">
        <v>5.1242815766845981E-3</v>
      </c>
      <c r="AY13" s="431">
        <v>6.4873059691360566E-3</v>
      </c>
      <c r="AZ13" s="431">
        <v>7.9711046748427074E-3</v>
      </c>
      <c r="BA13" s="365">
        <v>7.992943317787481E-3</v>
      </c>
      <c r="BB13" s="97">
        <v>0</v>
      </c>
      <c r="BC13" s="97">
        <v>0</v>
      </c>
      <c r="BD13" s="97">
        <v>1.0606140021025492E-4</v>
      </c>
    </row>
    <row r="14" spans="1:57">
      <c r="A14" t="s">
        <v>84</v>
      </c>
      <c r="B14" s="362">
        <v>0</v>
      </c>
      <c r="C14" s="362">
        <v>0</v>
      </c>
      <c r="D14" s="362">
        <v>0</v>
      </c>
      <c r="E14" s="362">
        <v>0</v>
      </c>
      <c r="F14" s="362">
        <v>0</v>
      </c>
      <c r="G14" s="362">
        <v>0</v>
      </c>
      <c r="H14" s="362">
        <v>0</v>
      </c>
      <c r="I14" s="362">
        <v>0</v>
      </c>
      <c r="J14" s="362">
        <v>0</v>
      </c>
      <c r="K14" s="362">
        <v>0</v>
      </c>
      <c r="L14" s="362">
        <v>0</v>
      </c>
      <c r="M14" s="362">
        <v>0</v>
      </c>
      <c r="N14" s="362">
        <v>0</v>
      </c>
      <c r="O14" s="362">
        <v>0</v>
      </c>
      <c r="P14" s="362">
        <v>0</v>
      </c>
      <c r="Q14" s="362">
        <v>0</v>
      </c>
      <c r="R14" s="362">
        <v>0</v>
      </c>
      <c r="S14" s="362">
        <v>0</v>
      </c>
      <c r="T14" s="362">
        <v>0</v>
      </c>
      <c r="U14" s="362">
        <v>0</v>
      </c>
      <c r="V14" s="362">
        <v>0</v>
      </c>
      <c r="W14" s="362">
        <v>0</v>
      </c>
      <c r="X14" s="362">
        <v>0</v>
      </c>
      <c r="Y14" s="362">
        <v>0</v>
      </c>
      <c r="Z14" s="362">
        <v>0</v>
      </c>
      <c r="AA14" s="362">
        <v>0</v>
      </c>
      <c r="AB14" s="362">
        <v>0</v>
      </c>
      <c r="AC14" s="362">
        <v>0</v>
      </c>
      <c r="AD14" s="362">
        <v>0</v>
      </c>
      <c r="AE14" s="362">
        <v>0</v>
      </c>
      <c r="AF14" s="362">
        <v>0</v>
      </c>
      <c r="AG14" s="362">
        <v>0</v>
      </c>
      <c r="AH14" s="362">
        <v>0</v>
      </c>
      <c r="AI14" s="362">
        <v>0</v>
      </c>
      <c r="AJ14" s="362">
        <v>0</v>
      </c>
      <c r="AK14" s="362">
        <v>0</v>
      </c>
      <c r="AL14" s="362">
        <v>0</v>
      </c>
      <c r="AM14" s="362">
        <v>0</v>
      </c>
      <c r="AN14" s="362">
        <v>0</v>
      </c>
      <c r="AO14" s="362">
        <v>0</v>
      </c>
      <c r="AP14" s="362">
        <v>2.8035321536860099E-6</v>
      </c>
      <c r="AQ14" s="362">
        <v>3.3658415169479885E-6</v>
      </c>
      <c r="AR14" s="362">
        <v>4.1096076390460073E-6</v>
      </c>
      <c r="AS14" s="362">
        <v>6.0386025252296457E-6</v>
      </c>
      <c r="AT14" s="362">
        <v>1.782730687423625E-6</v>
      </c>
      <c r="AU14" s="362">
        <v>0</v>
      </c>
      <c r="AV14" s="362">
        <v>1.3151106485043166E-5</v>
      </c>
      <c r="AW14" s="362">
        <v>7.3688736027514764E-5</v>
      </c>
      <c r="AX14" s="362">
        <v>8.2898282119744438E-4</v>
      </c>
      <c r="AY14" s="431">
        <v>3.7296229329773123E-3</v>
      </c>
      <c r="AZ14" s="431">
        <v>8.1590096363759468E-3</v>
      </c>
      <c r="BA14" s="365">
        <v>8.7692486975607196E-3</v>
      </c>
      <c r="BB14" s="97">
        <v>7.1856682540971883E-2</v>
      </c>
      <c r="BC14" s="97">
        <v>1.2202055832990335</v>
      </c>
      <c r="BD14" s="97">
        <v>1.1636249109704665E-4</v>
      </c>
    </row>
    <row r="15" spans="1:57">
      <c r="A15" t="s">
        <v>85</v>
      </c>
      <c r="B15" s="362">
        <v>0</v>
      </c>
      <c r="C15" s="362">
        <v>0</v>
      </c>
      <c r="D15" s="362">
        <v>0</v>
      </c>
      <c r="E15" s="362">
        <v>0</v>
      </c>
      <c r="F15" s="362">
        <v>0</v>
      </c>
      <c r="G15" s="362">
        <v>0</v>
      </c>
      <c r="H15" s="362">
        <v>0</v>
      </c>
      <c r="I15" s="362">
        <v>0</v>
      </c>
      <c r="J15" s="362">
        <v>0</v>
      </c>
      <c r="K15" s="362">
        <v>0</v>
      </c>
      <c r="L15" s="362">
        <v>0</v>
      </c>
      <c r="M15" s="362">
        <v>0</v>
      </c>
      <c r="N15" s="362">
        <v>0</v>
      </c>
      <c r="O15" s="362">
        <v>0</v>
      </c>
      <c r="P15" s="362">
        <v>0</v>
      </c>
      <c r="Q15" s="362">
        <v>0</v>
      </c>
      <c r="R15" s="362">
        <v>0</v>
      </c>
      <c r="S15" s="362">
        <v>0</v>
      </c>
      <c r="T15" s="362">
        <v>0</v>
      </c>
      <c r="U15" s="362">
        <v>0</v>
      </c>
      <c r="V15" s="362">
        <v>0</v>
      </c>
      <c r="W15" s="362">
        <v>0</v>
      </c>
      <c r="X15" s="362">
        <v>0</v>
      </c>
      <c r="Y15" s="362">
        <v>0</v>
      </c>
      <c r="Z15" s="362">
        <v>0</v>
      </c>
      <c r="AA15" s="362">
        <v>0</v>
      </c>
      <c r="AB15" s="362">
        <v>0</v>
      </c>
      <c r="AC15" s="362">
        <v>0</v>
      </c>
      <c r="AD15" s="362">
        <v>0</v>
      </c>
      <c r="AE15" s="362">
        <v>0</v>
      </c>
      <c r="AF15" s="362">
        <v>0</v>
      </c>
      <c r="AG15" s="362">
        <v>0</v>
      </c>
      <c r="AH15" s="362">
        <v>0</v>
      </c>
      <c r="AI15" s="362">
        <v>0</v>
      </c>
      <c r="AJ15" s="362">
        <v>0</v>
      </c>
      <c r="AK15" s="362">
        <v>0</v>
      </c>
      <c r="AL15" s="362">
        <v>0</v>
      </c>
      <c r="AM15" s="362">
        <v>0</v>
      </c>
      <c r="AN15" s="362">
        <v>0</v>
      </c>
      <c r="AO15" s="362">
        <v>0</v>
      </c>
      <c r="AP15" s="362">
        <v>0</v>
      </c>
      <c r="AQ15" s="362">
        <v>0</v>
      </c>
      <c r="AR15" s="362">
        <v>0</v>
      </c>
      <c r="AS15" s="362">
        <v>0</v>
      </c>
      <c r="AT15" s="362">
        <v>0</v>
      </c>
      <c r="AU15" s="362">
        <v>0</v>
      </c>
      <c r="AV15" s="362">
        <v>0</v>
      </c>
      <c r="AW15" s="362">
        <v>1.3508621079784533E-2</v>
      </c>
      <c r="AX15" s="362">
        <v>4.4553559306693039E-2</v>
      </c>
      <c r="AY15" s="431">
        <v>4.5096619450603982E-2</v>
      </c>
      <c r="AZ15" s="431">
        <v>5.21010415441008E-2</v>
      </c>
      <c r="BA15" s="365">
        <v>5.4675295288953034E-2</v>
      </c>
      <c r="BB15" s="97">
        <v>4.6541635642689538E-2</v>
      </c>
      <c r="BC15" s="97">
        <v>0</v>
      </c>
      <c r="BD15" s="97">
        <v>7.2550725617565276E-4</v>
      </c>
    </row>
    <row r="16" spans="1:57">
      <c r="A16" t="s">
        <v>44</v>
      </c>
      <c r="B16" s="362">
        <v>0</v>
      </c>
      <c r="C16" s="362">
        <v>0</v>
      </c>
      <c r="D16" s="362">
        <v>0</v>
      </c>
      <c r="E16" s="362">
        <v>0</v>
      </c>
      <c r="F16" s="362">
        <v>0</v>
      </c>
      <c r="G16" s="362">
        <v>0</v>
      </c>
      <c r="H16" s="362">
        <v>0</v>
      </c>
      <c r="I16" s="362">
        <v>0</v>
      </c>
      <c r="J16" s="362">
        <v>0</v>
      </c>
      <c r="K16" s="362">
        <v>0</v>
      </c>
      <c r="L16" s="362">
        <v>0</v>
      </c>
      <c r="M16" s="362">
        <v>0</v>
      </c>
      <c r="N16" s="362">
        <v>0</v>
      </c>
      <c r="O16" s="362">
        <v>0</v>
      </c>
      <c r="P16" s="362">
        <v>0</v>
      </c>
      <c r="Q16" s="362">
        <v>0</v>
      </c>
      <c r="R16" s="362">
        <v>0</v>
      </c>
      <c r="S16" s="362">
        <v>0</v>
      </c>
      <c r="T16" s="362">
        <v>0</v>
      </c>
      <c r="U16" s="362">
        <v>0</v>
      </c>
      <c r="V16" s="362">
        <v>0</v>
      </c>
      <c r="W16" s="362">
        <v>0</v>
      </c>
      <c r="X16" s="362">
        <v>0</v>
      </c>
      <c r="Y16" s="362">
        <v>0</v>
      </c>
      <c r="Z16" s="362">
        <v>0</v>
      </c>
      <c r="AA16" s="362">
        <v>0</v>
      </c>
      <c r="AB16" s="362">
        <v>0</v>
      </c>
      <c r="AC16" s="362">
        <v>0</v>
      </c>
      <c r="AD16" s="362">
        <v>0</v>
      </c>
      <c r="AE16" s="362">
        <v>0</v>
      </c>
      <c r="AF16" s="362">
        <v>0</v>
      </c>
      <c r="AG16" s="362">
        <v>0</v>
      </c>
      <c r="AH16" s="362">
        <v>0</v>
      </c>
      <c r="AI16" s="362">
        <v>0</v>
      </c>
      <c r="AJ16" s="362">
        <v>0</v>
      </c>
      <c r="AK16" s="362">
        <v>0</v>
      </c>
      <c r="AL16" s="362">
        <v>0</v>
      </c>
      <c r="AM16" s="362">
        <v>0</v>
      </c>
      <c r="AN16" s="362">
        <v>0</v>
      </c>
      <c r="AO16" s="362">
        <v>0</v>
      </c>
      <c r="AP16" s="362">
        <v>0</v>
      </c>
      <c r="AQ16" s="362">
        <v>0</v>
      </c>
      <c r="AR16" s="362">
        <v>0</v>
      </c>
      <c r="AS16" s="362">
        <v>7.2606397322886793E-4</v>
      </c>
      <c r="AT16" s="362">
        <v>7.2408019188124808E-4</v>
      </c>
      <c r="AU16" s="362">
        <v>9.0510023985155999E-4</v>
      </c>
      <c r="AV16" s="362">
        <v>1.0861202878218719E-3</v>
      </c>
      <c r="AW16" s="362">
        <v>1.0890959598433016E-3</v>
      </c>
      <c r="AX16" s="362">
        <v>1.0861202878218719E-3</v>
      </c>
      <c r="AY16" s="431">
        <v>1.0861202878218719E-3</v>
      </c>
      <c r="AZ16" s="431">
        <v>1.0861202878218719E-3</v>
      </c>
      <c r="BA16" s="365">
        <v>1.0890959598433016E-3</v>
      </c>
      <c r="BB16" s="97">
        <v>0</v>
      </c>
      <c r="BC16" s="97">
        <v>0</v>
      </c>
      <c r="BD16" s="97">
        <v>1.4451627876211018E-5</v>
      </c>
    </row>
    <row r="17" spans="1:57">
      <c r="A17" t="s">
        <v>5</v>
      </c>
      <c r="B17" s="362">
        <v>0</v>
      </c>
      <c r="C17" s="362">
        <v>0</v>
      </c>
      <c r="D17" s="362">
        <v>0</v>
      </c>
      <c r="E17" s="362">
        <v>0</v>
      </c>
      <c r="F17" s="362">
        <v>0</v>
      </c>
      <c r="G17" s="362">
        <v>0</v>
      </c>
      <c r="H17" s="362">
        <v>0</v>
      </c>
      <c r="I17" s="362">
        <v>0</v>
      </c>
      <c r="J17" s="362">
        <v>0</v>
      </c>
      <c r="K17" s="362">
        <v>0</v>
      </c>
      <c r="L17" s="362">
        <v>0</v>
      </c>
      <c r="M17" s="362">
        <v>0</v>
      </c>
      <c r="N17" s="362">
        <v>0</v>
      </c>
      <c r="O17" s="362">
        <v>0</v>
      </c>
      <c r="P17" s="362">
        <v>0</v>
      </c>
      <c r="Q17" s="362">
        <v>0</v>
      </c>
      <c r="R17" s="362">
        <v>0</v>
      </c>
      <c r="S17" s="362">
        <v>0</v>
      </c>
      <c r="T17" s="362">
        <v>0</v>
      </c>
      <c r="U17" s="362">
        <v>0</v>
      </c>
      <c r="V17" s="362">
        <v>0</v>
      </c>
      <c r="W17" s="362">
        <v>0</v>
      </c>
      <c r="X17" s="362">
        <v>0</v>
      </c>
      <c r="Y17" s="362">
        <v>0</v>
      </c>
      <c r="Z17" s="362">
        <v>0</v>
      </c>
      <c r="AA17" s="362">
        <v>0</v>
      </c>
      <c r="AB17" s="362">
        <v>0</v>
      </c>
      <c r="AC17" s="362">
        <v>0</v>
      </c>
      <c r="AD17" s="362">
        <v>0</v>
      </c>
      <c r="AE17" s="362">
        <v>0</v>
      </c>
      <c r="AF17" s="362">
        <v>0</v>
      </c>
      <c r="AG17" s="362">
        <v>0</v>
      </c>
      <c r="AH17" s="362">
        <v>0</v>
      </c>
      <c r="AI17" s="362">
        <v>0</v>
      </c>
      <c r="AJ17" s="362">
        <v>0</v>
      </c>
      <c r="AK17" s="362">
        <v>0</v>
      </c>
      <c r="AL17" s="362">
        <v>0</v>
      </c>
      <c r="AM17" s="362">
        <v>0</v>
      </c>
      <c r="AN17" s="362">
        <v>0</v>
      </c>
      <c r="AO17" s="362">
        <v>0</v>
      </c>
      <c r="AP17" s="362">
        <v>0</v>
      </c>
      <c r="AQ17" s="362">
        <v>0</v>
      </c>
      <c r="AR17" s="362">
        <v>0</v>
      </c>
      <c r="AS17" s="362">
        <v>0</v>
      </c>
      <c r="AT17" s="362">
        <v>0</v>
      </c>
      <c r="AU17" s="362">
        <v>5.5663664750870941E-4</v>
      </c>
      <c r="AV17" s="362">
        <v>6.7429967868941224E-4</v>
      </c>
      <c r="AW17" s="362">
        <v>1.1811558130062857E-3</v>
      </c>
      <c r="AX17" s="362">
        <v>1.1779286113314052E-3</v>
      </c>
      <c r="AY17" s="431">
        <v>1.4724107641642563E-3</v>
      </c>
      <c r="AZ17" s="431">
        <v>1.7668929169971075E-3</v>
      </c>
      <c r="BA17" s="365">
        <v>1.7717337195094283E-3</v>
      </c>
      <c r="BB17" s="97">
        <v>0</v>
      </c>
      <c r="BC17" s="97">
        <v>0</v>
      </c>
      <c r="BD17" s="97">
        <v>2.3509807541448816E-5</v>
      </c>
    </row>
    <row r="18" spans="1:57">
      <c r="A18" t="s">
        <v>51</v>
      </c>
      <c r="B18" s="362">
        <v>0</v>
      </c>
      <c r="C18" s="362">
        <v>0</v>
      </c>
      <c r="D18" s="362">
        <v>0</v>
      </c>
      <c r="E18" s="362">
        <v>0</v>
      </c>
      <c r="F18" s="362">
        <v>0</v>
      </c>
      <c r="G18" s="362">
        <v>0</v>
      </c>
      <c r="H18" s="362">
        <v>0</v>
      </c>
      <c r="I18" s="362">
        <v>0</v>
      </c>
      <c r="J18" s="362">
        <v>0</v>
      </c>
      <c r="K18" s="362">
        <v>0</v>
      </c>
      <c r="L18" s="362">
        <v>0</v>
      </c>
      <c r="M18" s="362">
        <v>0</v>
      </c>
      <c r="N18" s="362">
        <v>0</v>
      </c>
      <c r="O18" s="362">
        <v>0</v>
      </c>
      <c r="P18" s="362">
        <v>0</v>
      </c>
      <c r="Q18" s="362">
        <v>0</v>
      </c>
      <c r="R18" s="362">
        <v>0</v>
      </c>
      <c r="S18" s="362">
        <v>0</v>
      </c>
      <c r="T18" s="362">
        <v>0</v>
      </c>
      <c r="U18" s="362">
        <v>0</v>
      </c>
      <c r="V18" s="362">
        <v>0</v>
      </c>
      <c r="W18" s="362">
        <v>0</v>
      </c>
      <c r="X18" s="362">
        <v>0</v>
      </c>
      <c r="Y18" s="362">
        <v>0</v>
      </c>
      <c r="Z18" s="362">
        <v>0</v>
      </c>
      <c r="AA18" s="362">
        <v>0</v>
      </c>
      <c r="AB18" s="362">
        <v>0</v>
      </c>
      <c r="AC18" s="362">
        <v>0</v>
      </c>
      <c r="AD18" s="362">
        <v>0</v>
      </c>
      <c r="AE18" s="362">
        <v>0</v>
      </c>
      <c r="AF18" s="362">
        <v>0</v>
      </c>
      <c r="AG18" s="362">
        <v>0</v>
      </c>
      <c r="AH18" s="362">
        <v>0</v>
      </c>
      <c r="AI18" s="362">
        <v>1.1001889011682017E-2</v>
      </c>
      <c r="AJ18" s="362">
        <v>1.1275086625829387E-2</v>
      </c>
      <c r="AK18" s="362">
        <v>1.154451307173127E-2</v>
      </c>
      <c r="AL18" s="362">
        <v>1.1959490816054142E-2</v>
      </c>
      <c r="AM18" s="362">
        <v>1.2089475927994257E-2</v>
      </c>
      <c r="AN18" s="362">
        <v>1.30125713519724E-2</v>
      </c>
      <c r="AO18" s="362">
        <v>1.3594133044165242E-2</v>
      </c>
      <c r="AP18" s="362">
        <v>1.4364756209173326E-2</v>
      </c>
      <c r="AQ18" s="362">
        <v>1.5123723982525688E-2</v>
      </c>
      <c r="AR18" s="362">
        <v>1.5999479753551645E-2</v>
      </c>
      <c r="AS18" s="362">
        <v>1.8106963143148157E-2</v>
      </c>
      <c r="AT18" s="362">
        <v>1.9422779255920133E-2</v>
      </c>
      <c r="AU18" s="362">
        <v>2.6495699653640164E-2</v>
      </c>
      <c r="AV18" s="362">
        <v>4.6484294818655889E-2</v>
      </c>
      <c r="AW18" s="362">
        <v>8.3132042799307179E-2</v>
      </c>
      <c r="AX18" s="362">
        <v>0.10471890773841505</v>
      </c>
      <c r="AY18" s="431">
        <v>0.13639772485162255</v>
      </c>
      <c r="AZ18" s="431">
        <v>0.31668279452290615</v>
      </c>
      <c r="BA18" s="365">
        <v>0.49027174264456386</v>
      </c>
      <c r="BB18" s="97">
        <v>0.5439177966731914</v>
      </c>
      <c r="BC18" s="97">
        <v>0.36248779587373736</v>
      </c>
      <c r="BD18" s="97">
        <v>6.5056019342319025E-3</v>
      </c>
    </row>
    <row r="19" spans="1:57">
      <c r="A19" s="175" t="s">
        <v>88</v>
      </c>
      <c r="B19" s="369">
        <v>0</v>
      </c>
      <c r="C19" s="369">
        <v>0</v>
      </c>
      <c r="D19" s="369">
        <v>0</v>
      </c>
      <c r="E19" s="369">
        <v>0</v>
      </c>
      <c r="F19" s="369">
        <v>0</v>
      </c>
      <c r="G19" s="369">
        <v>0</v>
      </c>
      <c r="H19" s="369">
        <v>0</v>
      </c>
      <c r="I19" s="369">
        <v>0</v>
      </c>
      <c r="J19" s="369">
        <v>0</v>
      </c>
      <c r="K19" s="369">
        <v>0</v>
      </c>
      <c r="L19" s="369">
        <v>0</v>
      </c>
      <c r="M19" s="369">
        <v>0</v>
      </c>
      <c r="N19" s="369">
        <v>0</v>
      </c>
      <c r="O19" s="369">
        <v>0</v>
      </c>
      <c r="P19" s="369">
        <v>0</v>
      </c>
      <c r="Q19" s="369">
        <v>0</v>
      </c>
      <c r="R19" s="369">
        <v>0</v>
      </c>
      <c r="S19" s="369">
        <v>0</v>
      </c>
      <c r="T19" s="369">
        <v>0</v>
      </c>
      <c r="U19" s="369">
        <v>0</v>
      </c>
      <c r="V19" s="369">
        <v>0</v>
      </c>
      <c r="W19" s="369">
        <v>0</v>
      </c>
      <c r="X19" s="369">
        <v>0</v>
      </c>
      <c r="Y19" s="369">
        <v>0</v>
      </c>
      <c r="Z19" s="369">
        <v>0</v>
      </c>
      <c r="AA19" s="369">
        <v>0</v>
      </c>
      <c r="AB19" s="369">
        <v>0</v>
      </c>
      <c r="AC19" s="369">
        <v>0</v>
      </c>
      <c r="AD19" s="369">
        <v>0</v>
      </c>
      <c r="AE19" s="369">
        <v>0</v>
      </c>
      <c r="AF19" s="369">
        <v>0</v>
      </c>
      <c r="AG19" s="369">
        <v>0</v>
      </c>
      <c r="AH19" s="369">
        <v>0</v>
      </c>
      <c r="AI19" s="369">
        <v>1.1005735687701386E-2</v>
      </c>
      <c r="AJ19" s="369">
        <v>1.1280969777388421E-2</v>
      </c>
      <c r="AK19" s="369">
        <v>1.1552658973889934E-2</v>
      </c>
      <c r="AL19" s="369">
        <v>1.1969220643632547E-2</v>
      </c>
      <c r="AM19" s="369">
        <v>1.2100110855812512E-2</v>
      </c>
      <c r="AN19" s="369">
        <v>1.3027279230869987E-2</v>
      </c>
      <c r="AO19" s="369">
        <v>1.3609972298362645E-2</v>
      </c>
      <c r="AP19" s="369">
        <v>1.4385888021184004E-2</v>
      </c>
      <c r="AQ19" s="369">
        <v>1.5147454579439296E-2</v>
      </c>
      <c r="AR19" s="369">
        <v>1.6028230715220648E-2</v>
      </c>
      <c r="AS19" s="369">
        <v>1.8871581445018919E-2</v>
      </c>
      <c r="AT19" s="369">
        <v>2.0165858090151017E-2</v>
      </c>
      <c r="AU19" s="369">
        <v>2.9857499898017219E-2</v>
      </c>
      <c r="AV19" s="369">
        <v>5.1055813576858351E-2</v>
      </c>
      <c r="AW19" s="369">
        <v>0.10447175768777209</v>
      </c>
      <c r="AX19" s="369">
        <v>0.16382744419497408</v>
      </c>
      <c r="AY19" s="369">
        <v>0.31230591813983921</v>
      </c>
      <c r="AZ19" s="369">
        <v>0.69714880525525114</v>
      </c>
      <c r="BA19" s="369">
        <v>1.1649767188672144</v>
      </c>
      <c r="BB19" s="270">
        <v>0.66649316990825658</v>
      </c>
      <c r="BC19" s="270">
        <v>0.47414051083419784</v>
      </c>
      <c r="BD19" s="270">
        <v>1.5458518483477441E-2</v>
      </c>
      <c r="BE19" s="86"/>
    </row>
    <row r="20" spans="1:57">
      <c r="B20" s="362"/>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31"/>
      <c r="AZ20" s="431"/>
      <c r="BA20" s="365"/>
      <c r="BB20" s="97"/>
      <c r="BC20" s="97"/>
      <c r="BD20" s="97"/>
    </row>
    <row r="21" spans="1:57">
      <c r="A21" t="s">
        <v>143</v>
      </c>
      <c r="B21" s="362">
        <v>0</v>
      </c>
      <c r="C21" s="362">
        <v>0</v>
      </c>
      <c r="D21" s="362">
        <v>0</v>
      </c>
      <c r="E21" s="362">
        <v>0</v>
      </c>
      <c r="F21" s="362">
        <v>0</v>
      </c>
      <c r="G21" s="362">
        <v>0</v>
      </c>
      <c r="H21" s="362">
        <v>0</v>
      </c>
      <c r="I21" s="362">
        <v>0</v>
      </c>
      <c r="J21" s="362">
        <v>0</v>
      </c>
      <c r="K21" s="362">
        <v>0</v>
      </c>
      <c r="L21" s="362">
        <v>0</v>
      </c>
      <c r="M21" s="362">
        <v>0</v>
      </c>
      <c r="N21" s="362">
        <v>0</v>
      </c>
      <c r="O21" s="362">
        <v>0</v>
      </c>
      <c r="P21" s="362">
        <v>0</v>
      </c>
      <c r="Q21" s="362">
        <v>0</v>
      </c>
      <c r="R21" s="362">
        <v>0</v>
      </c>
      <c r="S21" s="362">
        <v>0</v>
      </c>
      <c r="T21" s="362">
        <v>0</v>
      </c>
      <c r="U21" s="362">
        <v>0</v>
      </c>
      <c r="V21" s="362">
        <v>0</v>
      </c>
      <c r="W21" s="362">
        <v>0</v>
      </c>
      <c r="X21" s="362">
        <v>0</v>
      </c>
      <c r="Y21" s="362">
        <v>0</v>
      </c>
      <c r="Z21" s="362">
        <v>0</v>
      </c>
      <c r="AA21" s="362">
        <v>0</v>
      </c>
      <c r="AB21" s="362">
        <v>0</v>
      </c>
      <c r="AC21" s="362">
        <v>0</v>
      </c>
      <c r="AD21" s="362">
        <v>2.2627505996289E-4</v>
      </c>
      <c r="AE21" s="362">
        <v>2.2627505996289E-4</v>
      </c>
      <c r="AF21" s="362">
        <v>2.2627505996289E-4</v>
      </c>
      <c r="AG21" s="362">
        <v>2.2627505996289E-4</v>
      </c>
      <c r="AH21" s="362">
        <v>4.5255011992578E-4</v>
      </c>
      <c r="AI21" s="362">
        <v>4.5255011992578E-4</v>
      </c>
      <c r="AJ21" s="362">
        <v>4.5255011992578E-4</v>
      </c>
      <c r="AK21" s="362">
        <v>6.7882517988867002E-4</v>
      </c>
      <c r="AL21" s="362">
        <v>1.13137529981445E-3</v>
      </c>
      <c r="AM21" s="362">
        <v>2.0364755396660096E-3</v>
      </c>
      <c r="AN21" s="362">
        <v>3.3941258994433497E-3</v>
      </c>
      <c r="AO21" s="362">
        <v>4.0729510793320193E-3</v>
      </c>
      <c r="AP21" s="362">
        <v>4.7558492103000217E-3</v>
      </c>
      <c r="AQ21" s="362">
        <v>5.0656197673892185E-3</v>
      </c>
      <c r="AR21" s="362">
        <v>5.4844549033805272E-3</v>
      </c>
      <c r="AS21" s="362">
        <v>6.8153844413268517E-3</v>
      </c>
      <c r="AT21" s="362">
        <v>1.106808164004159E-2</v>
      </c>
      <c r="AU21" s="362">
        <v>2.0096198578992544E-2</v>
      </c>
      <c r="AV21" s="362">
        <v>3.938769063673786E-2</v>
      </c>
      <c r="AW21" s="362">
        <v>7.636399737520902E-2</v>
      </c>
      <c r="AX21" s="362">
        <v>0.14164230438521011</v>
      </c>
      <c r="AY21" s="431">
        <v>0.17768158573561954</v>
      </c>
      <c r="AZ21" s="431">
        <v>0.21204190614110427</v>
      </c>
      <c r="BA21" s="365">
        <v>0.24291698579688015</v>
      </c>
      <c r="BB21" s="97">
        <v>0.14247830815199669</v>
      </c>
      <c r="BC21" s="97">
        <v>0.46190570976652645</v>
      </c>
      <c r="BD21" s="97">
        <v>3.2233577324558655E-3</v>
      </c>
    </row>
    <row r="22" spans="1:57">
      <c r="A22" t="s">
        <v>67</v>
      </c>
      <c r="B22" s="362" t="s">
        <v>8</v>
      </c>
      <c r="C22" s="362" t="s">
        <v>8</v>
      </c>
      <c r="D22" s="362" t="s">
        <v>8</v>
      </c>
      <c r="E22" s="362" t="s">
        <v>8</v>
      </c>
      <c r="F22" s="362" t="s">
        <v>8</v>
      </c>
      <c r="G22" s="362" t="s">
        <v>8</v>
      </c>
      <c r="H22" s="362" t="s">
        <v>8</v>
      </c>
      <c r="I22" s="362" t="s">
        <v>8</v>
      </c>
      <c r="J22" s="362" t="s">
        <v>8</v>
      </c>
      <c r="K22" s="362" t="s">
        <v>8</v>
      </c>
      <c r="L22" s="362" t="s">
        <v>8</v>
      </c>
      <c r="M22" s="362" t="s">
        <v>8</v>
      </c>
      <c r="N22" s="362" t="s">
        <v>8</v>
      </c>
      <c r="O22" s="362" t="s">
        <v>8</v>
      </c>
      <c r="P22" s="362" t="s">
        <v>8</v>
      </c>
      <c r="Q22" s="362" t="s">
        <v>8</v>
      </c>
      <c r="R22" s="362" t="s">
        <v>8</v>
      </c>
      <c r="S22" s="362" t="s">
        <v>8</v>
      </c>
      <c r="T22" s="362" t="s">
        <v>8</v>
      </c>
      <c r="U22" s="362" t="s">
        <v>8</v>
      </c>
      <c r="V22" s="362">
        <v>0</v>
      </c>
      <c r="W22" s="362">
        <v>0</v>
      </c>
      <c r="X22" s="362">
        <v>0</v>
      </c>
      <c r="Y22" s="362">
        <v>0</v>
      </c>
      <c r="Z22" s="362">
        <v>0</v>
      </c>
      <c r="AA22" s="362">
        <v>0</v>
      </c>
      <c r="AB22" s="362">
        <v>0</v>
      </c>
      <c r="AC22" s="362">
        <v>0</v>
      </c>
      <c r="AD22" s="362">
        <v>0</v>
      </c>
      <c r="AE22" s="362">
        <v>0</v>
      </c>
      <c r="AF22" s="362">
        <v>0</v>
      </c>
      <c r="AG22" s="362">
        <v>0</v>
      </c>
      <c r="AH22" s="362">
        <v>0</v>
      </c>
      <c r="AI22" s="362">
        <v>0</v>
      </c>
      <c r="AJ22" s="362">
        <v>0</v>
      </c>
      <c r="AK22" s="362">
        <v>0</v>
      </c>
      <c r="AL22" s="362">
        <v>0</v>
      </c>
      <c r="AM22" s="362">
        <v>0</v>
      </c>
      <c r="AN22" s="362">
        <v>0</v>
      </c>
      <c r="AO22" s="362">
        <v>0</v>
      </c>
      <c r="AP22" s="362">
        <v>0</v>
      </c>
      <c r="AQ22" s="362">
        <v>0</v>
      </c>
      <c r="AR22" s="362">
        <v>0</v>
      </c>
      <c r="AS22" s="362">
        <v>0</v>
      </c>
      <c r="AT22" s="362">
        <v>0</v>
      </c>
      <c r="AU22" s="362">
        <v>0</v>
      </c>
      <c r="AV22" s="362">
        <v>0</v>
      </c>
      <c r="AW22" s="362">
        <v>0</v>
      </c>
      <c r="AX22" s="362">
        <v>1.8102004797031202E-4</v>
      </c>
      <c r="AY22" s="431">
        <v>6.5619767389238099E-4</v>
      </c>
      <c r="AZ22" s="431">
        <v>1.0408652758292938E-3</v>
      </c>
      <c r="BA22" s="365">
        <v>1.400642621170289E-2</v>
      </c>
      <c r="BB22" s="97">
        <v>12.419755286291281</v>
      </c>
      <c r="BC22" s="97">
        <v>0</v>
      </c>
      <c r="BD22" s="97">
        <v>1.8585658835449322E-4</v>
      </c>
    </row>
    <row r="23" spans="1:57">
      <c r="A23" t="s">
        <v>144</v>
      </c>
      <c r="B23" s="362" t="s">
        <v>8</v>
      </c>
      <c r="C23" s="362" t="s">
        <v>8</v>
      </c>
      <c r="D23" s="362" t="s">
        <v>8</v>
      </c>
      <c r="E23" s="362" t="s">
        <v>8</v>
      </c>
      <c r="F23" s="362" t="s">
        <v>8</v>
      </c>
      <c r="G23" s="362" t="s">
        <v>8</v>
      </c>
      <c r="H23" s="362" t="s">
        <v>8</v>
      </c>
      <c r="I23" s="362" t="s">
        <v>8</v>
      </c>
      <c r="J23" s="362" t="s">
        <v>8</v>
      </c>
      <c r="K23" s="362" t="s">
        <v>8</v>
      </c>
      <c r="L23" s="362" t="s">
        <v>8</v>
      </c>
      <c r="M23" s="362" t="s">
        <v>8</v>
      </c>
      <c r="N23" s="362" t="s">
        <v>8</v>
      </c>
      <c r="O23" s="362" t="s">
        <v>8</v>
      </c>
      <c r="P23" s="362" t="s">
        <v>8</v>
      </c>
      <c r="Q23" s="362" t="s">
        <v>8</v>
      </c>
      <c r="R23" s="362" t="s">
        <v>8</v>
      </c>
      <c r="S23" s="362" t="s">
        <v>8</v>
      </c>
      <c r="T23" s="362" t="s">
        <v>8</v>
      </c>
      <c r="U23" s="362" t="s">
        <v>8</v>
      </c>
      <c r="V23" s="362">
        <v>0</v>
      </c>
      <c r="W23" s="362">
        <v>0</v>
      </c>
      <c r="X23" s="362">
        <v>0</v>
      </c>
      <c r="Y23" s="362">
        <v>0</v>
      </c>
      <c r="Z23" s="362">
        <v>0</v>
      </c>
      <c r="AA23" s="362">
        <v>0</v>
      </c>
      <c r="AB23" s="362">
        <v>0</v>
      </c>
      <c r="AC23" s="362">
        <v>0</v>
      </c>
      <c r="AD23" s="362">
        <v>0</v>
      </c>
      <c r="AE23" s="362">
        <v>0</v>
      </c>
      <c r="AF23" s="362">
        <v>0</v>
      </c>
      <c r="AG23" s="362">
        <v>0</v>
      </c>
      <c r="AH23" s="362">
        <v>0</v>
      </c>
      <c r="AI23" s="362">
        <v>0</v>
      </c>
      <c r="AJ23" s="362">
        <v>0</v>
      </c>
      <c r="AK23" s="362">
        <v>0</v>
      </c>
      <c r="AL23" s="362">
        <v>0</v>
      </c>
      <c r="AM23" s="362">
        <v>0</v>
      </c>
      <c r="AN23" s="362">
        <v>0</v>
      </c>
      <c r="AO23" s="362">
        <v>0</v>
      </c>
      <c r="AP23" s="362">
        <v>0</v>
      </c>
      <c r="AQ23" s="362">
        <v>0</v>
      </c>
      <c r="AR23" s="362">
        <v>0</v>
      </c>
      <c r="AS23" s="362">
        <v>0</v>
      </c>
      <c r="AT23" s="362">
        <v>0</v>
      </c>
      <c r="AU23" s="362">
        <v>0</v>
      </c>
      <c r="AV23" s="362">
        <v>0</v>
      </c>
      <c r="AW23" s="362">
        <v>0</v>
      </c>
      <c r="AX23" s="362">
        <v>9.051002398515601E-5</v>
      </c>
      <c r="AY23" s="431">
        <v>4.5255011992578E-4</v>
      </c>
      <c r="AZ23" s="431">
        <v>1.5839254197402299E-3</v>
      </c>
      <c r="BA23" s="365">
        <v>6.5116933922653901E-3</v>
      </c>
      <c r="BB23" s="97">
        <v>3.0998785670916824</v>
      </c>
      <c r="BC23" s="97">
        <v>0</v>
      </c>
      <c r="BD23" s="97">
        <v>8.6406132442674109E-5</v>
      </c>
    </row>
    <row r="24" spans="1:57">
      <c r="A24" t="s">
        <v>196</v>
      </c>
      <c r="B24" s="362">
        <v>0</v>
      </c>
      <c r="C24" s="362">
        <v>0</v>
      </c>
      <c r="D24" s="362">
        <v>0</v>
      </c>
      <c r="E24" s="362">
        <v>0</v>
      </c>
      <c r="F24" s="362">
        <v>0</v>
      </c>
      <c r="G24" s="362">
        <v>0</v>
      </c>
      <c r="H24" s="362">
        <v>0</v>
      </c>
      <c r="I24" s="362">
        <v>0</v>
      </c>
      <c r="J24" s="362">
        <v>0</v>
      </c>
      <c r="K24" s="362">
        <v>0</v>
      </c>
      <c r="L24" s="362">
        <v>0</v>
      </c>
      <c r="M24" s="362">
        <v>0</v>
      </c>
      <c r="N24" s="362">
        <v>0</v>
      </c>
      <c r="O24" s="362">
        <v>0</v>
      </c>
      <c r="P24" s="362">
        <v>0</v>
      </c>
      <c r="Q24" s="362">
        <v>0</v>
      </c>
      <c r="R24" s="362">
        <v>0</v>
      </c>
      <c r="S24" s="362">
        <v>0</v>
      </c>
      <c r="T24" s="362">
        <v>0</v>
      </c>
      <c r="U24" s="362">
        <v>0</v>
      </c>
      <c r="V24" s="362">
        <v>0</v>
      </c>
      <c r="W24" s="362">
        <v>0</v>
      </c>
      <c r="X24" s="362">
        <v>0</v>
      </c>
      <c r="Y24" s="362">
        <v>0</v>
      </c>
      <c r="Z24" s="362">
        <v>0</v>
      </c>
      <c r="AA24" s="362">
        <v>0</v>
      </c>
      <c r="AB24" s="362">
        <v>0</v>
      </c>
      <c r="AC24" s="362">
        <v>0</v>
      </c>
      <c r="AD24" s="362">
        <v>0</v>
      </c>
      <c r="AE24" s="362">
        <v>0</v>
      </c>
      <c r="AF24" s="362">
        <v>0</v>
      </c>
      <c r="AG24" s="362">
        <v>0</v>
      </c>
      <c r="AH24" s="362">
        <v>0</v>
      </c>
      <c r="AI24" s="362">
        <v>0</v>
      </c>
      <c r="AJ24" s="362">
        <v>0</v>
      </c>
      <c r="AK24" s="362">
        <v>0</v>
      </c>
      <c r="AL24" s="362">
        <v>0</v>
      </c>
      <c r="AM24" s="362">
        <v>0</v>
      </c>
      <c r="AN24" s="362">
        <v>0</v>
      </c>
      <c r="AO24" s="362">
        <v>2.2627505996289E-4</v>
      </c>
      <c r="AP24" s="362">
        <v>2.2627505996289E-4</v>
      </c>
      <c r="AQ24" s="362">
        <v>4.5255011992578E-4</v>
      </c>
      <c r="AR24" s="362">
        <v>1.35765035977734E-3</v>
      </c>
      <c r="AS24" s="362">
        <v>9.5035525184413803E-3</v>
      </c>
      <c r="AT24" s="362">
        <v>3.7561659953839741E-2</v>
      </c>
      <c r="AU24" s="362">
        <v>0.1267140335792184</v>
      </c>
      <c r="AV24" s="362">
        <v>0.2645155450966184</v>
      </c>
      <c r="AW24" s="362">
        <v>0.4860388288002877</v>
      </c>
      <c r="AX24" s="362">
        <v>0.59827125854188112</v>
      </c>
      <c r="AY24" s="431">
        <v>0.65235099787301187</v>
      </c>
      <c r="AZ24" s="431">
        <v>0.69353305878625782</v>
      </c>
      <c r="BA24" s="365">
        <v>0.66773679685024856</v>
      </c>
      <c r="BB24" s="97">
        <v>-3.9826045873113447E-2</v>
      </c>
      <c r="BC24" s="97">
        <v>1.2317371758650486</v>
      </c>
      <c r="BD24" s="97">
        <v>8.8604531309815198E-3</v>
      </c>
    </row>
    <row r="25" spans="1:57">
      <c r="A25" t="s">
        <v>145</v>
      </c>
      <c r="B25" s="362">
        <v>0</v>
      </c>
      <c r="C25" s="362">
        <v>0</v>
      </c>
      <c r="D25" s="362">
        <v>0</v>
      </c>
      <c r="E25" s="362">
        <v>0</v>
      </c>
      <c r="F25" s="362">
        <v>0</v>
      </c>
      <c r="G25" s="362">
        <v>0</v>
      </c>
      <c r="H25" s="362">
        <v>0</v>
      </c>
      <c r="I25" s="362">
        <v>0</v>
      </c>
      <c r="J25" s="362">
        <v>0</v>
      </c>
      <c r="K25" s="362">
        <v>0</v>
      </c>
      <c r="L25" s="362">
        <v>0</v>
      </c>
      <c r="M25" s="362">
        <v>0</v>
      </c>
      <c r="N25" s="362">
        <v>0</v>
      </c>
      <c r="O25" s="362">
        <v>0</v>
      </c>
      <c r="P25" s="362">
        <v>0</v>
      </c>
      <c r="Q25" s="362">
        <v>0</v>
      </c>
      <c r="R25" s="362">
        <v>0</v>
      </c>
      <c r="S25" s="362">
        <v>0</v>
      </c>
      <c r="T25" s="362">
        <v>0</v>
      </c>
      <c r="U25" s="362">
        <v>0</v>
      </c>
      <c r="V25" s="362">
        <v>0</v>
      </c>
      <c r="W25" s="362">
        <v>0</v>
      </c>
      <c r="X25" s="362">
        <v>0</v>
      </c>
      <c r="Y25" s="362">
        <v>0</v>
      </c>
      <c r="Z25" s="362">
        <v>0</v>
      </c>
      <c r="AA25" s="362">
        <v>0</v>
      </c>
      <c r="AB25" s="362">
        <v>0</v>
      </c>
      <c r="AC25" s="362">
        <v>0</v>
      </c>
      <c r="AD25" s="362">
        <v>0</v>
      </c>
      <c r="AE25" s="362">
        <v>0</v>
      </c>
      <c r="AF25" s="362">
        <v>0</v>
      </c>
      <c r="AG25" s="362">
        <v>0</v>
      </c>
      <c r="AH25" s="362">
        <v>0</v>
      </c>
      <c r="AI25" s="362">
        <v>0</v>
      </c>
      <c r="AJ25" s="362">
        <v>0</v>
      </c>
      <c r="AK25" s="362">
        <v>0</v>
      </c>
      <c r="AL25" s="362">
        <v>0</v>
      </c>
      <c r="AM25" s="362">
        <v>0</v>
      </c>
      <c r="AN25" s="362">
        <v>0</v>
      </c>
      <c r="AO25" s="362">
        <v>0</v>
      </c>
      <c r="AP25" s="362">
        <v>0</v>
      </c>
      <c r="AQ25" s="362">
        <v>0</v>
      </c>
      <c r="AR25" s="362">
        <v>0</v>
      </c>
      <c r="AS25" s="362">
        <v>0</v>
      </c>
      <c r="AT25" s="362">
        <v>6.7882517988867002E-4</v>
      </c>
      <c r="AU25" s="362">
        <v>3.3941258994433501E-3</v>
      </c>
      <c r="AV25" s="362">
        <v>2.2853781056251889E-2</v>
      </c>
      <c r="AW25" s="362">
        <v>0.18418789880979247</v>
      </c>
      <c r="AX25" s="362">
        <v>0.30796035660949328</v>
      </c>
      <c r="AY25" s="431">
        <v>0.28329637507353828</v>
      </c>
      <c r="AZ25" s="431">
        <v>0.31293840792867689</v>
      </c>
      <c r="BA25" s="365">
        <v>0.31887315020138357</v>
      </c>
      <c r="BB25" s="97">
        <v>1.6180513574276301E-2</v>
      </c>
      <c r="BC25" s="97">
        <v>0</v>
      </c>
      <c r="BD25" s="97">
        <v>4.2312489223525979E-3</v>
      </c>
    </row>
    <row r="26" spans="1:57">
      <c r="A26" t="s">
        <v>146</v>
      </c>
      <c r="B26" s="362">
        <v>0</v>
      </c>
      <c r="C26" s="362">
        <v>0</v>
      </c>
      <c r="D26" s="362">
        <v>0</v>
      </c>
      <c r="E26" s="362">
        <v>0</v>
      </c>
      <c r="F26" s="362">
        <v>0</v>
      </c>
      <c r="G26" s="362">
        <v>0</v>
      </c>
      <c r="H26" s="362">
        <v>0</v>
      </c>
      <c r="I26" s="362">
        <v>0</v>
      </c>
      <c r="J26" s="362">
        <v>0</v>
      </c>
      <c r="K26" s="362">
        <v>0</v>
      </c>
      <c r="L26" s="362">
        <v>0</v>
      </c>
      <c r="M26" s="362">
        <v>0</v>
      </c>
      <c r="N26" s="362">
        <v>0</v>
      </c>
      <c r="O26" s="362">
        <v>0</v>
      </c>
      <c r="P26" s="362">
        <v>0</v>
      </c>
      <c r="Q26" s="362">
        <v>0</v>
      </c>
      <c r="R26" s="362">
        <v>0</v>
      </c>
      <c r="S26" s="362">
        <v>0</v>
      </c>
      <c r="T26" s="362">
        <v>0</v>
      </c>
      <c r="U26" s="362">
        <v>0</v>
      </c>
      <c r="V26" s="362">
        <v>0</v>
      </c>
      <c r="W26" s="362">
        <v>0</v>
      </c>
      <c r="X26" s="362">
        <v>0</v>
      </c>
      <c r="Y26" s="362">
        <v>0</v>
      </c>
      <c r="Z26" s="362">
        <v>0</v>
      </c>
      <c r="AA26" s="362">
        <v>0</v>
      </c>
      <c r="AB26" s="362">
        <v>0</v>
      </c>
      <c r="AC26" s="362">
        <v>0</v>
      </c>
      <c r="AD26" s="362">
        <v>0</v>
      </c>
      <c r="AE26" s="362">
        <v>0</v>
      </c>
      <c r="AF26" s="362">
        <v>0</v>
      </c>
      <c r="AG26" s="362">
        <v>0</v>
      </c>
      <c r="AH26" s="362">
        <v>0</v>
      </c>
      <c r="AI26" s="362">
        <v>0</v>
      </c>
      <c r="AJ26" s="362">
        <v>0</v>
      </c>
      <c r="AK26" s="362">
        <v>0</v>
      </c>
      <c r="AL26" s="362">
        <v>0</v>
      </c>
      <c r="AM26" s="362">
        <v>0</v>
      </c>
      <c r="AN26" s="362">
        <v>0</v>
      </c>
      <c r="AO26" s="362">
        <v>2.2627505996289002E-5</v>
      </c>
      <c r="AP26" s="362">
        <v>1.5386704077476522E-5</v>
      </c>
      <c r="AQ26" s="362">
        <v>3.8466760193691302E-5</v>
      </c>
      <c r="AR26" s="362">
        <v>3.9688645517490904E-4</v>
      </c>
      <c r="AS26" s="362">
        <v>2.9273204507399078E-3</v>
      </c>
      <c r="AT26" s="362">
        <v>2.0094809250124371E-2</v>
      </c>
      <c r="AU26" s="362">
        <v>0.1393180069692713</v>
      </c>
      <c r="AV26" s="362">
        <v>0.479250577001401</v>
      </c>
      <c r="AW26" s="362">
        <v>0.49171833280535621</v>
      </c>
      <c r="AX26" s="362">
        <v>0.46843462913517481</v>
      </c>
      <c r="AY26" s="431">
        <v>0.4803593247952192</v>
      </c>
      <c r="AZ26" s="431">
        <v>0.51224148074399045</v>
      </c>
      <c r="BA26" s="365">
        <v>0.48155858261302248</v>
      </c>
      <c r="BB26" s="97">
        <v>-6.2467865579274195E-2</v>
      </c>
      <c r="BC26" s="97">
        <v>1.8329108926501649</v>
      </c>
      <c r="BD26" s="97">
        <v>6.3899837049439818E-3</v>
      </c>
    </row>
    <row r="27" spans="1:57">
      <c r="A27" t="s">
        <v>89</v>
      </c>
      <c r="B27" s="362">
        <v>0</v>
      </c>
      <c r="C27" s="362">
        <v>0</v>
      </c>
      <c r="D27" s="362">
        <v>0</v>
      </c>
      <c r="E27" s="362">
        <v>0</v>
      </c>
      <c r="F27" s="362">
        <v>0</v>
      </c>
      <c r="G27" s="362">
        <v>0</v>
      </c>
      <c r="H27" s="362">
        <v>0</v>
      </c>
      <c r="I27" s="362">
        <v>0</v>
      </c>
      <c r="J27" s="362">
        <v>0</v>
      </c>
      <c r="K27" s="362">
        <v>0</v>
      </c>
      <c r="L27" s="362">
        <v>0</v>
      </c>
      <c r="M27" s="362">
        <v>0</v>
      </c>
      <c r="N27" s="362">
        <v>0</v>
      </c>
      <c r="O27" s="362">
        <v>0</v>
      </c>
      <c r="P27" s="362">
        <v>0</v>
      </c>
      <c r="Q27" s="362">
        <v>0</v>
      </c>
      <c r="R27" s="362">
        <v>0</v>
      </c>
      <c r="S27" s="362">
        <v>0</v>
      </c>
      <c r="T27" s="362">
        <v>0</v>
      </c>
      <c r="U27" s="362">
        <v>0</v>
      </c>
      <c r="V27" s="362">
        <v>0</v>
      </c>
      <c r="W27" s="362">
        <v>0</v>
      </c>
      <c r="X27" s="362">
        <v>0</v>
      </c>
      <c r="Y27" s="362">
        <v>0</v>
      </c>
      <c r="Z27" s="362">
        <v>0</v>
      </c>
      <c r="AA27" s="362">
        <v>0</v>
      </c>
      <c r="AB27" s="362">
        <v>0</v>
      </c>
      <c r="AC27" s="362">
        <v>0</v>
      </c>
      <c r="AD27" s="362">
        <v>0</v>
      </c>
      <c r="AE27" s="362">
        <v>0</v>
      </c>
      <c r="AF27" s="362">
        <v>0</v>
      </c>
      <c r="AG27" s="362">
        <v>3.6455426327354498E-5</v>
      </c>
      <c r="AH27" s="362">
        <v>7.2282310821478741E-5</v>
      </c>
      <c r="AI27" s="362">
        <v>9.0510023985155996E-5</v>
      </c>
      <c r="AJ27" s="362">
        <v>1.9924776113398925E-4</v>
      </c>
      <c r="AK27" s="362">
        <v>2.7153007195546798E-4</v>
      </c>
      <c r="AL27" s="362">
        <v>2.7153007195546798E-4</v>
      </c>
      <c r="AM27" s="362">
        <v>2.8975778511914529E-4</v>
      </c>
      <c r="AN27" s="362">
        <v>3.4381238277694673E-4</v>
      </c>
      <c r="AO27" s="362">
        <v>4.1609469359842548E-4</v>
      </c>
      <c r="AP27" s="362">
        <v>4.8900554625313445E-4</v>
      </c>
      <c r="AQ27" s="362">
        <v>5.0094784108450918E-4</v>
      </c>
      <c r="AR27" s="362">
        <v>5.6443056624076455E-4</v>
      </c>
      <c r="AS27" s="362">
        <v>5.9334349056935594E-4</v>
      </c>
      <c r="AT27" s="362">
        <v>8.4853147486083753E-4</v>
      </c>
      <c r="AU27" s="362">
        <v>1.3941057861046944E-3</v>
      </c>
      <c r="AV27" s="362">
        <v>3.4236673656051716E-3</v>
      </c>
      <c r="AW27" s="362">
        <v>2.3501154002805717E-2</v>
      </c>
      <c r="AX27" s="362">
        <v>0.11710666633170982</v>
      </c>
      <c r="AY27" s="431">
        <v>0.13475087115898032</v>
      </c>
      <c r="AZ27" s="431">
        <v>0.13672942028329585</v>
      </c>
      <c r="BA27" s="365">
        <v>0.16829886409919831</v>
      </c>
      <c r="BB27" s="97">
        <v>0.2275268248005835</v>
      </c>
      <c r="BC27" s="97">
        <v>0.7565269552363445</v>
      </c>
      <c r="BD27" s="97">
        <v>2.2332215393587231E-3</v>
      </c>
    </row>
    <row r="28" spans="1:57">
      <c r="A28" t="s">
        <v>147</v>
      </c>
      <c r="B28" s="362">
        <v>0</v>
      </c>
      <c r="C28" s="362">
        <v>0</v>
      </c>
      <c r="D28" s="362">
        <v>0</v>
      </c>
      <c r="E28" s="362">
        <v>0</v>
      </c>
      <c r="F28" s="362">
        <v>0</v>
      </c>
      <c r="G28" s="362">
        <v>0</v>
      </c>
      <c r="H28" s="362">
        <v>0</v>
      </c>
      <c r="I28" s="362">
        <v>0</v>
      </c>
      <c r="J28" s="362">
        <v>0</v>
      </c>
      <c r="K28" s="362">
        <v>0</v>
      </c>
      <c r="L28" s="362">
        <v>0</v>
      </c>
      <c r="M28" s="362">
        <v>0</v>
      </c>
      <c r="N28" s="362">
        <v>0</v>
      </c>
      <c r="O28" s="362">
        <v>0</v>
      </c>
      <c r="P28" s="362">
        <v>0</v>
      </c>
      <c r="Q28" s="362">
        <v>0</v>
      </c>
      <c r="R28" s="362">
        <v>0</v>
      </c>
      <c r="S28" s="362">
        <v>0</v>
      </c>
      <c r="T28" s="362">
        <v>0</v>
      </c>
      <c r="U28" s="362">
        <v>0</v>
      </c>
      <c r="V28" s="362">
        <v>0</v>
      </c>
      <c r="W28" s="362">
        <v>0</v>
      </c>
      <c r="X28" s="362">
        <v>0</v>
      </c>
      <c r="Y28" s="362">
        <v>0</v>
      </c>
      <c r="Z28" s="362">
        <v>0</v>
      </c>
      <c r="AA28" s="362">
        <v>0</v>
      </c>
      <c r="AB28" s="362">
        <v>2.2627505996289E-4</v>
      </c>
      <c r="AC28" s="362">
        <v>2.2627505996289E-4</v>
      </c>
      <c r="AD28" s="362">
        <v>2.2627505996289E-4</v>
      </c>
      <c r="AE28" s="362">
        <v>2.2627505996289E-4</v>
      </c>
      <c r="AF28" s="362">
        <v>2.2627505996289E-4</v>
      </c>
      <c r="AG28" s="362">
        <v>2.2627505996289E-4</v>
      </c>
      <c r="AH28" s="362">
        <v>2.2627505996289E-4</v>
      </c>
      <c r="AI28" s="362">
        <v>2.2627505996289E-4</v>
      </c>
      <c r="AJ28" s="362">
        <v>2.2627505996289E-4</v>
      </c>
      <c r="AK28" s="362">
        <v>4.5255011992578E-4</v>
      </c>
      <c r="AL28" s="362">
        <v>4.5255011992578E-4</v>
      </c>
      <c r="AM28" s="362">
        <v>4.5255011992578E-4</v>
      </c>
      <c r="AN28" s="362">
        <v>4.5255011992578E-4</v>
      </c>
      <c r="AO28" s="362">
        <v>4.5255011992578E-4</v>
      </c>
      <c r="AP28" s="362">
        <v>6.7882517988867002E-4</v>
      </c>
      <c r="AQ28" s="362">
        <v>6.7882517988867002E-4</v>
      </c>
      <c r="AR28" s="362">
        <v>9.0510023985155999E-4</v>
      </c>
      <c r="AS28" s="362">
        <v>9.0510023985155999E-4</v>
      </c>
      <c r="AT28" s="362">
        <v>9.0510023985155999E-4</v>
      </c>
      <c r="AU28" s="362">
        <v>1.13137529981445E-3</v>
      </c>
      <c r="AV28" s="362">
        <v>1.13137529981445E-3</v>
      </c>
      <c r="AW28" s="362">
        <v>1.1344749581701059E-3</v>
      </c>
      <c r="AX28" s="362">
        <v>1.35765035977734E-3</v>
      </c>
      <c r="AY28" s="431">
        <v>1.81020047970312E-3</v>
      </c>
      <c r="AZ28" s="431">
        <v>2.2627505996288999E-3</v>
      </c>
      <c r="BA28" s="365">
        <v>3.0460104222292499E-3</v>
      </c>
      <c r="BB28" s="97">
        <v>0.34247583002732229</v>
      </c>
      <c r="BC28" s="97">
        <v>0.12794487300549928</v>
      </c>
      <c r="BD28" s="97">
        <v>4.0418669017421626E-5</v>
      </c>
    </row>
    <row r="29" spans="1:57">
      <c r="A29" t="s">
        <v>148</v>
      </c>
      <c r="B29" s="362">
        <v>0</v>
      </c>
      <c r="C29" s="362">
        <v>0</v>
      </c>
      <c r="D29" s="362">
        <v>0</v>
      </c>
      <c r="E29" s="362">
        <v>0</v>
      </c>
      <c r="F29" s="362">
        <v>0</v>
      </c>
      <c r="G29" s="362">
        <v>0</v>
      </c>
      <c r="H29" s="362">
        <v>0</v>
      </c>
      <c r="I29" s="362">
        <v>0</v>
      </c>
      <c r="J29" s="362">
        <v>0</v>
      </c>
      <c r="K29" s="362">
        <v>0</v>
      </c>
      <c r="L29" s="362">
        <v>0</v>
      </c>
      <c r="M29" s="362">
        <v>0</v>
      </c>
      <c r="N29" s="362">
        <v>0</v>
      </c>
      <c r="O29" s="362">
        <v>0</v>
      </c>
      <c r="P29" s="362">
        <v>0</v>
      </c>
      <c r="Q29" s="362">
        <v>0</v>
      </c>
      <c r="R29" s="362">
        <v>0</v>
      </c>
      <c r="S29" s="362">
        <v>0</v>
      </c>
      <c r="T29" s="362">
        <v>0</v>
      </c>
      <c r="U29" s="362">
        <v>0</v>
      </c>
      <c r="V29" s="362">
        <v>0</v>
      </c>
      <c r="W29" s="362">
        <v>0</v>
      </c>
      <c r="X29" s="362">
        <v>0</v>
      </c>
      <c r="Y29" s="362">
        <v>0</v>
      </c>
      <c r="Z29" s="362">
        <v>0</v>
      </c>
      <c r="AA29" s="362">
        <v>0</v>
      </c>
      <c r="AB29" s="362">
        <v>0</v>
      </c>
      <c r="AC29" s="362">
        <v>3.3669728922478031E-4</v>
      </c>
      <c r="AD29" s="362">
        <v>3.8082092591754384E-4</v>
      </c>
      <c r="AE29" s="362">
        <v>4.2505770014028885E-4</v>
      </c>
      <c r="AF29" s="362">
        <v>4.6160112232429562E-4</v>
      </c>
      <c r="AG29" s="362">
        <v>5.996967914196473E-4</v>
      </c>
      <c r="AH29" s="362">
        <v>7.7087387428157361E-4</v>
      </c>
      <c r="AI29" s="362">
        <v>9.2512558265827574E-4</v>
      </c>
      <c r="AJ29" s="362">
        <v>1.0289858351812424E-3</v>
      </c>
      <c r="AK29" s="362">
        <v>1.181891206951165E-3</v>
      </c>
      <c r="AL29" s="362">
        <v>1.3939675069013838E-3</v>
      </c>
      <c r="AM29" s="362">
        <v>1.6073335746933908E-3</v>
      </c>
      <c r="AN29" s="362">
        <v>1.7575462732497555E-3</v>
      </c>
      <c r="AO29" s="362">
        <v>1.9115680861655354E-3</v>
      </c>
      <c r="AP29" s="362">
        <v>2.3760600986559165E-3</v>
      </c>
      <c r="AQ29" s="362">
        <v>2.6940421776711662E-3</v>
      </c>
      <c r="AR29" s="362">
        <v>3.8932886817214848E-3</v>
      </c>
      <c r="AS29" s="362">
        <v>9.3886047879802315E-3</v>
      </c>
      <c r="AT29" s="362">
        <v>3.6656559713988179E-2</v>
      </c>
      <c r="AU29" s="362">
        <v>0.12377245779970082</v>
      </c>
      <c r="AV29" s="362">
        <v>0.46793682400325654</v>
      </c>
      <c r="AW29" s="362">
        <v>0.92093949404896225</v>
      </c>
      <c r="AX29" s="362">
        <v>1.0544417794270673</v>
      </c>
      <c r="AY29" s="431">
        <v>1.3445209756980532</v>
      </c>
      <c r="AZ29" s="431">
        <v>1.6819025207041614</v>
      </c>
      <c r="BA29" s="365">
        <v>1.8780829976919871</v>
      </c>
      <c r="BB29" s="97">
        <v>0.113591067452117</v>
      </c>
      <c r="BC29" s="97">
        <v>0.92749979273118188</v>
      </c>
      <c r="BD29" s="97">
        <v>2.4920996499875506E-2</v>
      </c>
    </row>
    <row r="30" spans="1:57">
      <c r="A30" t="s">
        <v>149</v>
      </c>
      <c r="B30" s="362">
        <v>0</v>
      </c>
      <c r="C30" s="362">
        <v>0</v>
      </c>
      <c r="D30" s="362">
        <v>0</v>
      </c>
      <c r="E30" s="362">
        <v>0</v>
      </c>
      <c r="F30" s="362">
        <v>0</v>
      </c>
      <c r="G30" s="362">
        <v>0</v>
      </c>
      <c r="H30" s="362">
        <v>0</v>
      </c>
      <c r="I30" s="362">
        <v>0</v>
      </c>
      <c r="J30" s="362">
        <v>0</v>
      </c>
      <c r="K30" s="362">
        <v>0</v>
      </c>
      <c r="L30" s="362">
        <v>0</v>
      </c>
      <c r="M30" s="362">
        <v>0</v>
      </c>
      <c r="N30" s="362">
        <v>0</v>
      </c>
      <c r="O30" s="362">
        <v>0</v>
      </c>
      <c r="P30" s="362">
        <v>0</v>
      </c>
      <c r="Q30" s="362">
        <v>0</v>
      </c>
      <c r="R30" s="362">
        <v>0</v>
      </c>
      <c r="S30" s="362">
        <v>0</v>
      </c>
      <c r="T30" s="362">
        <v>0</v>
      </c>
      <c r="U30" s="362">
        <v>0</v>
      </c>
      <c r="V30" s="362">
        <v>0</v>
      </c>
      <c r="W30" s="362">
        <v>0</v>
      </c>
      <c r="X30" s="362">
        <v>0</v>
      </c>
      <c r="Y30" s="362">
        <v>0</v>
      </c>
      <c r="Z30" s="362">
        <v>0</v>
      </c>
      <c r="AA30" s="362">
        <v>2.2627505996289E-4</v>
      </c>
      <c r="AB30" s="362">
        <v>2.2627505996289E-4</v>
      </c>
      <c r="AC30" s="362">
        <v>9.0510023985155999E-4</v>
      </c>
      <c r="AD30" s="362">
        <v>6.7882517988867002E-4</v>
      </c>
      <c r="AE30" s="362">
        <v>1.5839254197402299E-3</v>
      </c>
      <c r="AF30" s="362">
        <v>1.5839254197402299E-3</v>
      </c>
      <c r="AG30" s="362">
        <v>2.7153007195546801E-3</v>
      </c>
      <c r="AH30" s="362">
        <v>4.0729510793320201E-3</v>
      </c>
      <c r="AI30" s="362">
        <v>7.9196270987011499E-3</v>
      </c>
      <c r="AJ30" s="362">
        <v>6.7882517988867002E-3</v>
      </c>
      <c r="AK30" s="362">
        <v>1.35765035977734E-2</v>
      </c>
      <c r="AL30" s="362">
        <v>1.7196904557179638E-2</v>
      </c>
      <c r="AM30" s="362">
        <v>3.6656559713988179E-2</v>
      </c>
      <c r="AN30" s="362">
        <v>7.0824093768384569E-2</v>
      </c>
      <c r="AO30" s="362">
        <v>0.12603520839932972</v>
      </c>
      <c r="AP30" s="362">
        <v>0.29008462687242498</v>
      </c>
      <c r="AQ30" s="362">
        <v>0.50233063311761583</v>
      </c>
      <c r="AR30" s="362">
        <v>0.69579580938588681</v>
      </c>
      <c r="AS30" s="362">
        <v>1.0001357650359737</v>
      </c>
      <c r="AT30" s="362">
        <v>1.4895687197357048</v>
      </c>
      <c r="AU30" s="362">
        <v>2.6539801783047365</v>
      </c>
      <c r="AV30" s="362">
        <v>4.4347649002126808</v>
      </c>
      <c r="AW30" s="362">
        <v>5.9691360818210377</v>
      </c>
      <c r="AX30" s="362">
        <v>7.0167896094492193</v>
      </c>
      <c r="AY30" s="431">
        <v>8.1585735620219619</v>
      </c>
      <c r="AZ30" s="431">
        <v>8.7627279721228781</v>
      </c>
      <c r="BA30" s="365">
        <v>8.6437072905823982</v>
      </c>
      <c r="BB30" s="97">
        <v>-1.6277735492936318E-2</v>
      </c>
      <c r="BC30" s="97">
        <v>0.40608463203478462</v>
      </c>
      <c r="BD30" s="97">
        <v>0.11469663449340292</v>
      </c>
    </row>
    <row r="31" spans="1:57">
      <c r="A31" t="s">
        <v>150</v>
      </c>
      <c r="B31" s="362">
        <v>0</v>
      </c>
      <c r="C31" s="362">
        <v>0</v>
      </c>
      <c r="D31" s="362">
        <v>0</v>
      </c>
      <c r="E31" s="362">
        <v>0</v>
      </c>
      <c r="F31" s="362">
        <v>0</v>
      </c>
      <c r="G31" s="362">
        <v>0</v>
      </c>
      <c r="H31" s="362">
        <v>0</v>
      </c>
      <c r="I31" s="362">
        <v>0</v>
      </c>
      <c r="J31" s="362">
        <v>0</v>
      </c>
      <c r="K31" s="362">
        <v>0</v>
      </c>
      <c r="L31" s="362">
        <v>0</v>
      </c>
      <c r="M31" s="362">
        <v>0</v>
      </c>
      <c r="N31" s="362">
        <v>0</v>
      </c>
      <c r="O31" s="362">
        <v>0</v>
      </c>
      <c r="P31" s="362">
        <v>0</v>
      </c>
      <c r="Q31" s="362">
        <v>0</v>
      </c>
      <c r="R31" s="362">
        <v>0</v>
      </c>
      <c r="S31" s="362">
        <v>0</v>
      </c>
      <c r="T31" s="362">
        <v>0</v>
      </c>
      <c r="U31" s="362">
        <v>0</v>
      </c>
      <c r="V31" s="362">
        <v>0</v>
      </c>
      <c r="W31" s="362">
        <v>0</v>
      </c>
      <c r="X31" s="362">
        <v>0</v>
      </c>
      <c r="Y31" s="362">
        <v>0</v>
      </c>
      <c r="Z31" s="362">
        <v>0</v>
      </c>
      <c r="AA31" s="362">
        <v>0</v>
      </c>
      <c r="AB31" s="362">
        <v>0</v>
      </c>
      <c r="AC31" s="362">
        <v>0</v>
      </c>
      <c r="AD31" s="362">
        <v>0</v>
      </c>
      <c r="AE31" s="362">
        <v>0</v>
      </c>
      <c r="AF31" s="362">
        <v>0</v>
      </c>
      <c r="AG31" s="362">
        <v>0</v>
      </c>
      <c r="AH31" s="362">
        <v>0</v>
      </c>
      <c r="AI31" s="362">
        <v>0</v>
      </c>
      <c r="AJ31" s="362">
        <v>0</v>
      </c>
      <c r="AK31" s="362">
        <v>0</v>
      </c>
      <c r="AL31" s="362">
        <v>0</v>
      </c>
      <c r="AM31" s="362">
        <v>0</v>
      </c>
      <c r="AN31" s="362">
        <v>0</v>
      </c>
      <c r="AO31" s="362">
        <v>2.2627505996289E-4</v>
      </c>
      <c r="AP31" s="362">
        <v>2.2627505996289E-4</v>
      </c>
      <c r="AQ31" s="362">
        <v>2.2627505996289E-4</v>
      </c>
      <c r="AR31" s="362">
        <v>2.2627505996289E-4</v>
      </c>
      <c r="AS31" s="362">
        <v>1.13137529981445E-3</v>
      </c>
      <c r="AT31" s="362">
        <v>1.1313752998144501E-2</v>
      </c>
      <c r="AU31" s="362">
        <v>3.5751459474136618E-2</v>
      </c>
      <c r="AV31" s="362">
        <v>0.13802778657736289</v>
      </c>
      <c r="AW31" s="362">
        <v>0.38330995157713565</v>
      </c>
      <c r="AX31" s="362">
        <v>0.82545141874462269</v>
      </c>
      <c r="AY31" s="431">
        <v>0.85803502737927884</v>
      </c>
      <c r="AZ31" s="431">
        <v>0.88247273385527103</v>
      </c>
      <c r="BA31" s="365">
        <v>0.901984432275871</v>
      </c>
      <c r="BB31" s="97">
        <v>1.9317605436457885E-2</v>
      </c>
      <c r="BC31" s="97">
        <v>1.2861591519201498</v>
      </c>
      <c r="BD31" s="97">
        <v>1.1968773961168522E-2</v>
      </c>
    </row>
    <row r="32" spans="1:57">
      <c r="A32" t="s">
        <v>151</v>
      </c>
      <c r="B32" s="362">
        <v>0</v>
      </c>
      <c r="C32" s="362">
        <v>0</v>
      </c>
      <c r="D32" s="362">
        <v>0</v>
      </c>
      <c r="E32" s="362">
        <v>0</v>
      </c>
      <c r="F32" s="362">
        <v>0</v>
      </c>
      <c r="G32" s="362">
        <v>0</v>
      </c>
      <c r="H32" s="362">
        <v>0</v>
      </c>
      <c r="I32" s="362">
        <v>0</v>
      </c>
      <c r="J32" s="362">
        <v>0</v>
      </c>
      <c r="K32" s="362">
        <v>0</v>
      </c>
      <c r="L32" s="362">
        <v>0</v>
      </c>
      <c r="M32" s="362">
        <v>0</v>
      </c>
      <c r="N32" s="362">
        <v>0</v>
      </c>
      <c r="O32" s="362">
        <v>0</v>
      </c>
      <c r="P32" s="362">
        <v>0</v>
      </c>
      <c r="Q32" s="362">
        <v>0</v>
      </c>
      <c r="R32" s="362">
        <v>0</v>
      </c>
      <c r="S32" s="362">
        <v>0</v>
      </c>
      <c r="T32" s="362">
        <v>0</v>
      </c>
      <c r="U32" s="362">
        <v>0</v>
      </c>
      <c r="V32" s="362">
        <v>0</v>
      </c>
      <c r="W32" s="362">
        <v>0</v>
      </c>
      <c r="X32" s="362">
        <v>0</v>
      </c>
      <c r="Y32" s="362">
        <v>0</v>
      </c>
      <c r="Z32" s="362">
        <v>0</v>
      </c>
      <c r="AA32" s="362">
        <v>0</v>
      </c>
      <c r="AB32" s="362">
        <v>0</v>
      </c>
      <c r="AC32" s="362">
        <v>0</v>
      </c>
      <c r="AD32" s="362">
        <v>0</v>
      </c>
      <c r="AE32" s="362">
        <v>0</v>
      </c>
      <c r="AF32" s="362">
        <v>0</v>
      </c>
      <c r="AG32" s="362">
        <v>0</v>
      </c>
      <c r="AH32" s="362">
        <v>0</v>
      </c>
      <c r="AI32" s="362">
        <v>0</v>
      </c>
      <c r="AJ32" s="362">
        <v>0</v>
      </c>
      <c r="AK32" s="362">
        <v>0</v>
      </c>
      <c r="AL32" s="362">
        <v>0</v>
      </c>
      <c r="AM32" s="362">
        <v>0</v>
      </c>
      <c r="AN32" s="362">
        <v>0</v>
      </c>
      <c r="AO32" s="362">
        <v>0</v>
      </c>
      <c r="AP32" s="362">
        <v>0</v>
      </c>
      <c r="AQ32" s="362">
        <v>0</v>
      </c>
      <c r="AR32" s="362">
        <v>0</v>
      </c>
      <c r="AS32" s="362">
        <v>2.2627505996289E-4</v>
      </c>
      <c r="AT32" s="362">
        <v>2.2627505996289E-4</v>
      </c>
      <c r="AU32" s="362">
        <v>2.2627505996289E-4</v>
      </c>
      <c r="AV32" s="362">
        <v>2.2627505996289E-4</v>
      </c>
      <c r="AW32" s="362">
        <v>1.81020047970312E-3</v>
      </c>
      <c r="AX32" s="362">
        <v>5.6568764990722496E-3</v>
      </c>
      <c r="AY32" s="431">
        <v>1.2671403357921839E-2</v>
      </c>
      <c r="AZ32" s="431">
        <v>2.7831832375435468E-2</v>
      </c>
      <c r="BA32" s="365">
        <v>4.4766844900395709E-2</v>
      </c>
      <c r="BB32" s="97">
        <v>0.60408163265306092</v>
      </c>
      <c r="BC32" s="97">
        <v>0</v>
      </c>
      <c r="BD32" s="97">
        <v>5.9402826522803097E-4</v>
      </c>
    </row>
    <row r="33" spans="1:56">
      <c r="A33" t="s">
        <v>218</v>
      </c>
      <c r="B33" s="362">
        <v>0</v>
      </c>
      <c r="C33" s="362">
        <v>0</v>
      </c>
      <c r="D33" s="362">
        <v>0</v>
      </c>
      <c r="E33" s="362">
        <v>0</v>
      </c>
      <c r="F33" s="362">
        <v>0</v>
      </c>
      <c r="G33" s="362">
        <v>0</v>
      </c>
      <c r="H33" s="362">
        <v>0</v>
      </c>
      <c r="I33" s="362">
        <v>0</v>
      </c>
      <c r="J33" s="362">
        <v>0</v>
      </c>
      <c r="K33" s="362">
        <v>0</v>
      </c>
      <c r="L33" s="362">
        <v>0</v>
      </c>
      <c r="M33" s="362">
        <v>0</v>
      </c>
      <c r="N33" s="362">
        <v>0</v>
      </c>
      <c r="O33" s="362">
        <v>0</v>
      </c>
      <c r="P33" s="362">
        <v>0</v>
      </c>
      <c r="Q33" s="362">
        <v>0</v>
      </c>
      <c r="R33" s="362">
        <v>0</v>
      </c>
      <c r="S33" s="362">
        <v>0</v>
      </c>
      <c r="T33" s="362">
        <v>0</v>
      </c>
      <c r="U33" s="362">
        <v>0</v>
      </c>
      <c r="V33" s="362">
        <v>0</v>
      </c>
      <c r="W33" s="362">
        <v>0</v>
      </c>
      <c r="X33" s="362">
        <v>0</v>
      </c>
      <c r="Y33" s="362">
        <v>0</v>
      </c>
      <c r="Z33" s="362">
        <v>0</v>
      </c>
      <c r="AA33" s="362">
        <v>0</v>
      </c>
      <c r="AB33" s="362">
        <v>0</v>
      </c>
      <c r="AC33" s="362">
        <v>0</v>
      </c>
      <c r="AD33" s="362">
        <v>0</v>
      </c>
      <c r="AE33" s="362">
        <v>0</v>
      </c>
      <c r="AF33" s="362">
        <v>0</v>
      </c>
      <c r="AG33" s="362">
        <v>0</v>
      </c>
      <c r="AH33" s="362">
        <v>0</v>
      </c>
      <c r="AI33" s="362">
        <v>0</v>
      </c>
      <c r="AJ33" s="362">
        <v>0</v>
      </c>
      <c r="AK33" s="362">
        <v>0</v>
      </c>
      <c r="AL33" s="362">
        <v>0</v>
      </c>
      <c r="AM33" s="362">
        <v>0</v>
      </c>
      <c r="AN33" s="362">
        <v>0</v>
      </c>
      <c r="AO33" s="362">
        <v>0</v>
      </c>
      <c r="AP33" s="362">
        <v>0</v>
      </c>
      <c r="AQ33" s="362">
        <v>0</v>
      </c>
      <c r="AR33" s="362">
        <v>0</v>
      </c>
      <c r="AS33" s="362">
        <v>0</v>
      </c>
      <c r="AT33" s="362">
        <v>9.5994002425263132E-5</v>
      </c>
      <c r="AU33" s="362">
        <v>1.0773103619368417E-4</v>
      </c>
      <c r="AV33" s="362">
        <v>1.2265939199999996E-4</v>
      </c>
      <c r="AW33" s="362">
        <v>1.4615757140210521E-4</v>
      </c>
      <c r="AX33" s="362">
        <v>1.5827106138947367E-4</v>
      </c>
      <c r="AY33" s="431">
        <v>2.1410480771368414E-4</v>
      </c>
      <c r="AZ33" s="431">
        <v>3.6580110790736833E-4</v>
      </c>
      <c r="BA33" s="365">
        <v>1.2089067001263153E-3</v>
      </c>
      <c r="BB33" s="97">
        <v>2.2957901173464266</v>
      </c>
      <c r="BC33" s="97">
        <v>0</v>
      </c>
      <c r="BD33" s="97">
        <v>1.6041442087249503E-5</v>
      </c>
    </row>
    <row r="34" spans="1:56">
      <c r="A34" t="s">
        <v>90</v>
      </c>
      <c r="B34" s="362">
        <v>0</v>
      </c>
      <c r="C34" s="362">
        <v>0</v>
      </c>
      <c r="D34" s="362">
        <v>0</v>
      </c>
      <c r="E34" s="362">
        <v>0</v>
      </c>
      <c r="F34" s="362">
        <v>0</v>
      </c>
      <c r="G34" s="362">
        <v>0</v>
      </c>
      <c r="H34" s="362">
        <v>0</v>
      </c>
      <c r="I34" s="362">
        <v>0</v>
      </c>
      <c r="J34" s="362">
        <v>0</v>
      </c>
      <c r="K34" s="362">
        <v>0</v>
      </c>
      <c r="L34" s="362">
        <v>0</v>
      </c>
      <c r="M34" s="362">
        <v>0</v>
      </c>
      <c r="N34" s="362">
        <v>0</v>
      </c>
      <c r="O34" s="362">
        <v>0</v>
      </c>
      <c r="P34" s="362">
        <v>0</v>
      </c>
      <c r="Q34" s="362">
        <v>0</v>
      </c>
      <c r="R34" s="362">
        <v>0</v>
      </c>
      <c r="S34" s="362">
        <v>0</v>
      </c>
      <c r="T34" s="362">
        <v>0</v>
      </c>
      <c r="U34" s="362">
        <v>0</v>
      </c>
      <c r="V34" s="362">
        <v>0</v>
      </c>
      <c r="W34" s="362">
        <v>0</v>
      </c>
      <c r="X34" s="362">
        <v>0</v>
      </c>
      <c r="Y34" s="362">
        <v>0</v>
      </c>
      <c r="Z34" s="362">
        <v>4.5712133325835998E-4</v>
      </c>
      <c r="AA34" s="362">
        <v>9.0510023985155999E-4</v>
      </c>
      <c r="AB34" s="362">
        <v>1.13137529981445E-3</v>
      </c>
      <c r="AC34" s="362">
        <v>2.0364755396660101E-3</v>
      </c>
      <c r="AD34" s="362">
        <v>2.4890256595917898E-3</v>
      </c>
      <c r="AE34" s="362">
        <v>2.4890256595917898E-3</v>
      </c>
      <c r="AF34" s="362">
        <v>2.9415757795175699E-3</v>
      </c>
      <c r="AG34" s="362">
        <v>3.1678508394804598E-3</v>
      </c>
      <c r="AH34" s="362">
        <v>3.3941258994433501E-3</v>
      </c>
      <c r="AI34" s="362">
        <v>3.62040095940624E-3</v>
      </c>
      <c r="AJ34" s="362">
        <v>3.8466760193691298E-3</v>
      </c>
      <c r="AK34" s="362">
        <v>4.0729510793320201E-3</v>
      </c>
      <c r="AL34" s="362">
        <v>4.2992261392949096E-3</v>
      </c>
      <c r="AM34" s="362">
        <v>4.7517762592206901E-3</v>
      </c>
      <c r="AN34" s="362">
        <v>5.4306014391093602E-3</v>
      </c>
      <c r="AO34" s="362">
        <v>6.5619767389238099E-3</v>
      </c>
      <c r="AP34" s="362">
        <v>7.0145268588495896E-3</v>
      </c>
      <c r="AQ34" s="362">
        <v>7.9196270987011499E-3</v>
      </c>
      <c r="AR34" s="362">
        <v>8.8247273385527094E-3</v>
      </c>
      <c r="AS34" s="362">
        <v>4.3671086572837768E-2</v>
      </c>
      <c r="AT34" s="362">
        <v>0.15318821559487653</v>
      </c>
      <c r="AU34" s="362">
        <v>0.43121238177127946</v>
      </c>
      <c r="AV34" s="362">
        <v>2.4427976648413718</v>
      </c>
      <c r="AW34" s="362">
        <v>4.2679322985020427</v>
      </c>
      <c r="AX34" s="362">
        <v>4.8849617595148462</v>
      </c>
      <c r="AY34" s="431">
        <v>5.0473819975562098</v>
      </c>
      <c r="AZ34" s="431">
        <v>5.1912476806806147</v>
      </c>
      <c r="BA34" s="365">
        <v>5.1815946766256902</v>
      </c>
      <c r="BB34" s="97">
        <v>-4.586636589885118E-3</v>
      </c>
      <c r="BC34" s="97">
        <v>0.93609800191175974</v>
      </c>
      <c r="BD34" s="97">
        <v>6.8756547478813976E-2</v>
      </c>
    </row>
    <row r="35" spans="1:56">
      <c r="A35" t="s">
        <v>68</v>
      </c>
      <c r="B35" s="362" t="s">
        <v>8</v>
      </c>
      <c r="C35" s="362" t="s">
        <v>8</v>
      </c>
      <c r="D35" s="362" t="s">
        <v>8</v>
      </c>
      <c r="E35" s="362" t="s">
        <v>8</v>
      </c>
      <c r="F35" s="362" t="s">
        <v>8</v>
      </c>
      <c r="G35" s="362" t="s">
        <v>8</v>
      </c>
      <c r="H35" s="362" t="s">
        <v>8</v>
      </c>
      <c r="I35" s="362" t="s">
        <v>8</v>
      </c>
      <c r="J35" s="362" t="s">
        <v>8</v>
      </c>
      <c r="K35" s="362" t="s">
        <v>8</v>
      </c>
      <c r="L35" s="362" t="s">
        <v>8</v>
      </c>
      <c r="M35" s="362" t="s">
        <v>8</v>
      </c>
      <c r="N35" s="362" t="s">
        <v>8</v>
      </c>
      <c r="O35" s="362" t="s">
        <v>8</v>
      </c>
      <c r="P35" s="362" t="s">
        <v>8</v>
      </c>
      <c r="Q35" s="362" t="s">
        <v>8</v>
      </c>
      <c r="R35" s="362" t="s">
        <v>8</v>
      </c>
      <c r="S35" s="362" t="s">
        <v>8</v>
      </c>
      <c r="T35" s="362" t="s">
        <v>8</v>
      </c>
      <c r="U35" s="362" t="s">
        <v>8</v>
      </c>
      <c r="V35" s="362">
        <v>0</v>
      </c>
      <c r="W35" s="362">
        <v>0</v>
      </c>
      <c r="X35" s="362">
        <v>0</v>
      </c>
      <c r="Y35" s="362">
        <v>0</v>
      </c>
      <c r="Z35" s="362">
        <v>0</v>
      </c>
      <c r="AA35" s="362">
        <v>0</v>
      </c>
      <c r="AB35" s="362">
        <v>0</v>
      </c>
      <c r="AC35" s="362">
        <v>0</v>
      </c>
      <c r="AD35" s="362">
        <v>0</v>
      </c>
      <c r="AE35" s="362">
        <v>0</v>
      </c>
      <c r="AF35" s="362">
        <v>0</v>
      </c>
      <c r="AG35" s="362">
        <v>0</v>
      </c>
      <c r="AH35" s="362">
        <v>0</v>
      </c>
      <c r="AI35" s="362">
        <v>0</v>
      </c>
      <c r="AJ35" s="362">
        <v>0</v>
      </c>
      <c r="AK35" s="362">
        <v>0</v>
      </c>
      <c r="AL35" s="362">
        <v>0</v>
      </c>
      <c r="AM35" s="362">
        <v>0</v>
      </c>
      <c r="AN35" s="362">
        <v>0</v>
      </c>
      <c r="AO35" s="362">
        <v>0</v>
      </c>
      <c r="AP35" s="362">
        <v>0</v>
      </c>
      <c r="AQ35" s="362">
        <v>0</v>
      </c>
      <c r="AR35" s="362">
        <v>0</v>
      </c>
      <c r="AS35" s="362">
        <v>0</v>
      </c>
      <c r="AT35" s="362">
        <v>0</v>
      </c>
      <c r="AU35" s="362">
        <v>0</v>
      </c>
      <c r="AV35" s="362">
        <v>0</v>
      </c>
      <c r="AW35" s="362">
        <v>0</v>
      </c>
      <c r="AX35" s="362">
        <v>2.48902565959179E-6</v>
      </c>
      <c r="AY35" s="431">
        <v>1.1087477938181611E-5</v>
      </c>
      <c r="AZ35" s="431">
        <v>1.0625989953387295E-2</v>
      </c>
      <c r="BA35" s="365">
        <v>1.964067520477885E-2</v>
      </c>
      <c r="BB35" s="97">
        <v>0.84331175200550779</v>
      </c>
      <c r="BC35" s="97">
        <v>0</v>
      </c>
      <c r="BD35" s="97">
        <v>2.6061957785411972E-4</v>
      </c>
    </row>
    <row r="36" spans="1:56">
      <c r="A36" t="s">
        <v>153</v>
      </c>
      <c r="B36" s="362" t="s">
        <v>8</v>
      </c>
      <c r="C36" s="362" t="s">
        <v>8</v>
      </c>
      <c r="D36" s="362" t="s">
        <v>8</v>
      </c>
      <c r="E36" s="362" t="s">
        <v>8</v>
      </c>
      <c r="F36" s="362" t="s">
        <v>8</v>
      </c>
      <c r="G36" s="362" t="s">
        <v>8</v>
      </c>
      <c r="H36" s="362" t="s">
        <v>8</v>
      </c>
      <c r="I36" s="362" t="s">
        <v>8</v>
      </c>
      <c r="J36" s="362" t="s">
        <v>8</v>
      </c>
      <c r="K36" s="362" t="s">
        <v>8</v>
      </c>
      <c r="L36" s="362" t="s">
        <v>8</v>
      </c>
      <c r="M36" s="362" t="s">
        <v>8</v>
      </c>
      <c r="N36" s="362" t="s">
        <v>8</v>
      </c>
      <c r="O36" s="362" t="s">
        <v>8</v>
      </c>
      <c r="P36" s="362" t="s">
        <v>8</v>
      </c>
      <c r="Q36" s="362" t="s">
        <v>8</v>
      </c>
      <c r="R36" s="362" t="s">
        <v>8</v>
      </c>
      <c r="S36" s="362" t="s">
        <v>8</v>
      </c>
      <c r="T36" s="362" t="s">
        <v>8</v>
      </c>
      <c r="U36" s="362" t="s">
        <v>8</v>
      </c>
      <c r="V36" s="362">
        <v>0</v>
      </c>
      <c r="W36" s="362">
        <v>0</v>
      </c>
      <c r="X36" s="362">
        <v>0</v>
      </c>
      <c r="Y36" s="362">
        <v>0</v>
      </c>
      <c r="Z36" s="362">
        <v>0</v>
      </c>
      <c r="AA36" s="362">
        <v>0</v>
      </c>
      <c r="AB36" s="362">
        <v>0</v>
      </c>
      <c r="AC36" s="362">
        <v>0</v>
      </c>
      <c r="AD36" s="362">
        <v>0</v>
      </c>
      <c r="AE36" s="362">
        <v>0</v>
      </c>
      <c r="AF36" s="362">
        <v>0</v>
      </c>
      <c r="AG36" s="362">
        <v>0</v>
      </c>
      <c r="AH36" s="362">
        <v>0</v>
      </c>
      <c r="AI36" s="362">
        <v>0</v>
      </c>
      <c r="AJ36" s="362">
        <v>0</v>
      </c>
      <c r="AK36" s="362">
        <v>0</v>
      </c>
      <c r="AL36" s="362">
        <v>0</v>
      </c>
      <c r="AM36" s="362">
        <v>0</v>
      </c>
      <c r="AN36" s="362">
        <v>0</v>
      </c>
      <c r="AO36" s="362">
        <v>0</v>
      </c>
      <c r="AP36" s="362">
        <v>0</v>
      </c>
      <c r="AQ36" s="362">
        <v>0</v>
      </c>
      <c r="AR36" s="362">
        <v>0</v>
      </c>
      <c r="AS36" s="362">
        <v>0</v>
      </c>
      <c r="AT36" s="362">
        <v>0</v>
      </c>
      <c r="AU36" s="362">
        <v>0</v>
      </c>
      <c r="AV36" s="362">
        <v>2.2627505996289002E-5</v>
      </c>
      <c r="AW36" s="362">
        <v>5.2043263791464692E-4</v>
      </c>
      <c r="AX36" s="362">
        <v>1.0137122686337471E-2</v>
      </c>
      <c r="AY36" s="431">
        <v>1.6518079377290971E-2</v>
      </c>
      <c r="AZ36" s="431">
        <v>1.6585961895279836E-2</v>
      </c>
      <c r="BA36" s="365">
        <v>1.5160429017513629E-2</v>
      </c>
      <c r="BB36" s="97">
        <v>-8.8445567657429947E-2</v>
      </c>
      <c r="BC36" s="97">
        <v>0</v>
      </c>
      <c r="BD36" s="97">
        <v>2.0116948981827214E-4</v>
      </c>
    </row>
    <row r="37" spans="1:56">
      <c r="A37" t="s">
        <v>154</v>
      </c>
      <c r="B37" s="362">
        <v>0</v>
      </c>
      <c r="C37" s="362">
        <v>0</v>
      </c>
      <c r="D37" s="362">
        <v>0</v>
      </c>
      <c r="E37" s="362">
        <v>0</v>
      </c>
      <c r="F37" s="362">
        <v>0</v>
      </c>
      <c r="G37" s="362">
        <v>0</v>
      </c>
      <c r="H37" s="362">
        <v>0</v>
      </c>
      <c r="I37" s="362">
        <v>0</v>
      </c>
      <c r="J37" s="362">
        <v>0</v>
      </c>
      <c r="K37" s="362">
        <v>0</v>
      </c>
      <c r="L37" s="362">
        <v>0</v>
      </c>
      <c r="M37" s="362">
        <v>0</v>
      </c>
      <c r="N37" s="362">
        <v>0</v>
      </c>
      <c r="O37" s="362">
        <v>0</v>
      </c>
      <c r="P37" s="362">
        <v>0</v>
      </c>
      <c r="Q37" s="362">
        <v>0</v>
      </c>
      <c r="R37" s="362">
        <v>0</v>
      </c>
      <c r="S37" s="362">
        <v>0</v>
      </c>
      <c r="T37" s="362">
        <v>0</v>
      </c>
      <c r="U37" s="362">
        <v>0</v>
      </c>
      <c r="V37" s="362">
        <v>0</v>
      </c>
      <c r="W37" s="362">
        <v>0</v>
      </c>
      <c r="X37" s="362">
        <v>0</v>
      </c>
      <c r="Y37" s="362">
        <v>0</v>
      </c>
      <c r="Z37" s="362">
        <v>0</v>
      </c>
      <c r="AA37" s="362">
        <v>0</v>
      </c>
      <c r="AB37" s="362">
        <v>0</v>
      </c>
      <c r="AC37" s="362">
        <v>2.2627505996289E-4</v>
      </c>
      <c r="AD37" s="362">
        <v>2.2627505996289E-4</v>
      </c>
      <c r="AE37" s="362">
        <v>2.2627505996289002E-6</v>
      </c>
      <c r="AF37" s="362">
        <v>2.2627505996289E-4</v>
      </c>
      <c r="AG37" s="362">
        <v>4.5255011992578E-4</v>
      </c>
      <c r="AH37" s="362">
        <v>4.5255011992578E-4</v>
      </c>
      <c r="AI37" s="362">
        <v>7.9196270987011495E-4</v>
      </c>
      <c r="AJ37" s="362">
        <v>1.1924695660044304E-3</v>
      </c>
      <c r="AK37" s="362">
        <v>1.7445807123138818E-3</v>
      </c>
      <c r="AL37" s="362">
        <v>2.9551522831153436E-3</v>
      </c>
      <c r="AM37" s="362">
        <v>3.8557270217676452E-3</v>
      </c>
      <c r="AN37" s="362">
        <v>6.9556953432592383E-3</v>
      </c>
      <c r="AO37" s="362">
        <v>7.498755487170175E-3</v>
      </c>
      <c r="AP37" s="362">
        <v>7.7383807756708743E-3</v>
      </c>
      <c r="AQ37" s="362">
        <v>7.9700864370728739E-3</v>
      </c>
      <c r="AR37" s="362">
        <v>8.0807349413947287E-3</v>
      </c>
      <c r="AS37" s="362">
        <v>8.79961080689683E-3</v>
      </c>
      <c r="AT37" s="362">
        <v>1.0056568764990682E-2</v>
      </c>
      <c r="AU37" s="362">
        <v>1.3450694664434031E-2</v>
      </c>
      <c r="AV37" s="362">
        <v>2.2705344616916236E-2</v>
      </c>
      <c r="AW37" s="362">
        <v>5.7417975290763222E-2</v>
      </c>
      <c r="AX37" s="362">
        <v>0.11673530343485494</v>
      </c>
      <c r="AY37" s="431">
        <v>0.17757206860659747</v>
      </c>
      <c r="AZ37" s="431">
        <v>0.2537695162239208</v>
      </c>
      <c r="BA37" s="365">
        <v>0.34663727806318556</v>
      </c>
      <c r="BB37" s="97">
        <v>0.3622210690192007</v>
      </c>
      <c r="BC37" s="97">
        <v>0.41768236017974547</v>
      </c>
      <c r="BD37" s="97">
        <v>4.5996616784003148E-3</v>
      </c>
    </row>
    <row r="38" spans="1:56">
      <c r="A38" t="s">
        <v>91</v>
      </c>
      <c r="B38" s="362">
        <v>0</v>
      </c>
      <c r="C38" s="362">
        <v>0</v>
      </c>
      <c r="D38" s="362">
        <v>0</v>
      </c>
      <c r="E38" s="362">
        <v>0</v>
      </c>
      <c r="F38" s="362">
        <v>0</v>
      </c>
      <c r="G38" s="362">
        <v>0</v>
      </c>
      <c r="H38" s="362">
        <v>0</v>
      </c>
      <c r="I38" s="362">
        <v>0</v>
      </c>
      <c r="J38" s="362">
        <v>0</v>
      </c>
      <c r="K38" s="362">
        <v>0</v>
      </c>
      <c r="L38" s="362">
        <v>0</v>
      </c>
      <c r="M38" s="362">
        <v>0</v>
      </c>
      <c r="N38" s="362">
        <v>0</v>
      </c>
      <c r="O38" s="362">
        <v>0</v>
      </c>
      <c r="P38" s="362">
        <v>0</v>
      </c>
      <c r="Q38" s="362">
        <v>0</v>
      </c>
      <c r="R38" s="362">
        <v>0</v>
      </c>
      <c r="S38" s="362">
        <v>0</v>
      </c>
      <c r="T38" s="362">
        <v>0</v>
      </c>
      <c r="U38" s="362">
        <v>0</v>
      </c>
      <c r="V38" s="362">
        <v>0</v>
      </c>
      <c r="W38" s="362">
        <v>0</v>
      </c>
      <c r="X38" s="362">
        <v>0</v>
      </c>
      <c r="Y38" s="362">
        <v>0</v>
      </c>
      <c r="Z38" s="362">
        <v>0</v>
      </c>
      <c r="AA38" s="362">
        <v>0</v>
      </c>
      <c r="AB38" s="362">
        <v>0</v>
      </c>
      <c r="AC38" s="362">
        <v>0</v>
      </c>
      <c r="AD38" s="362">
        <v>0</v>
      </c>
      <c r="AE38" s="362">
        <v>0</v>
      </c>
      <c r="AF38" s="362">
        <v>0</v>
      </c>
      <c r="AG38" s="362">
        <v>0</v>
      </c>
      <c r="AH38" s="362">
        <v>0</v>
      </c>
      <c r="AI38" s="362">
        <v>0</v>
      </c>
      <c r="AJ38" s="362">
        <v>0</v>
      </c>
      <c r="AK38" s="362">
        <v>0</v>
      </c>
      <c r="AL38" s="362">
        <v>0</v>
      </c>
      <c r="AM38" s="362">
        <v>0</v>
      </c>
      <c r="AN38" s="362">
        <v>0</v>
      </c>
      <c r="AO38" s="362">
        <v>0</v>
      </c>
      <c r="AP38" s="362">
        <v>0</v>
      </c>
      <c r="AQ38" s="362">
        <v>0</v>
      </c>
      <c r="AR38" s="362">
        <v>0</v>
      </c>
      <c r="AS38" s="362">
        <v>1.6642747636355457E-3</v>
      </c>
      <c r="AT38" s="362">
        <v>1.7310042087161086E-3</v>
      </c>
      <c r="AU38" s="362">
        <v>1.8124632303027489E-3</v>
      </c>
      <c r="AV38" s="362">
        <v>1.8939222518893895E-3</v>
      </c>
      <c r="AW38" s="362">
        <v>1.991003551588536E-3</v>
      </c>
      <c r="AX38" s="362">
        <v>2.0975698058559901E-3</v>
      </c>
      <c r="AY38" s="431">
        <v>2.3826763814092317E-3</v>
      </c>
      <c r="AZ38" s="431">
        <v>2.9019776440240641E-3</v>
      </c>
      <c r="BA38" s="365">
        <v>4.3291564403771252E-3</v>
      </c>
      <c r="BB38" s="97">
        <v>0.48771929824561422</v>
      </c>
      <c r="BC38" s="97">
        <v>0</v>
      </c>
      <c r="BD38" s="97">
        <v>5.7445220807938817E-5</v>
      </c>
    </row>
    <row r="39" spans="1:56">
      <c r="A39" t="s">
        <v>155</v>
      </c>
      <c r="B39" s="362">
        <v>0</v>
      </c>
      <c r="C39" s="362">
        <v>0</v>
      </c>
      <c r="D39" s="362">
        <v>0</v>
      </c>
      <c r="E39" s="362">
        <v>0</v>
      </c>
      <c r="F39" s="362">
        <v>0</v>
      </c>
      <c r="G39" s="362">
        <v>0</v>
      </c>
      <c r="H39" s="362">
        <v>0</v>
      </c>
      <c r="I39" s="362">
        <v>0</v>
      </c>
      <c r="J39" s="362">
        <v>0</v>
      </c>
      <c r="K39" s="362">
        <v>0</v>
      </c>
      <c r="L39" s="362">
        <v>0</v>
      </c>
      <c r="M39" s="362">
        <v>0</v>
      </c>
      <c r="N39" s="362">
        <v>0</v>
      </c>
      <c r="O39" s="362">
        <v>0</v>
      </c>
      <c r="P39" s="362">
        <v>0</v>
      </c>
      <c r="Q39" s="362">
        <v>0</v>
      </c>
      <c r="R39" s="362">
        <v>0</v>
      </c>
      <c r="S39" s="362">
        <v>0</v>
      </c>
      <c r="T39" s="362">
        <v>0</v>
      </c>
      <c r="U39" s="362">
        <v>0</v>
      </c>
      <c r="V39" s="362">
        <v>0</v>
      </c>
      <c r="W39" s="362">
        <v>0</v>
      </c>
      <c r="X39" s="362">
        <v>0</v>
      </c>
      <c r="Y39" s="362">
        <v>0</v>
      </c>
      <c r="Z39" s="362">
        <v>0</v>
      </c>
      <c r="AA39" s="362">
        <v>0</v>
      </c>
      <c r="AB39" s="362">
        <v>0</v>
      </c>
      <c r="AC39" s="362">
        <v>0</v>
      </c>
      <c r="AD39" s="362">
        <v>0</v>
      </c>
      <c r="AE39" s="362">
        <v>0</v>
      </c>
      <c r="AF39" s="362">
        <v>0</v>
      </c>
      <c r="AG39" s="362">
        <v>0</v>
      </c>
      <c r="AH39" s="362">
        <v>0</v>
      </c>
      <c r="AI39" s="362">
        <v>0</v>
      </c>
      <c r="AJ39" s="362">
        <v>0</v>
      </c>
      <c r="AK39" s="362">
        <v>0</v>
      </c>
      <c r="AL39" s="362">
        <v>0</v>
      </c>
      <c r="AM39" s="362">
        <v>0</v>
      </c>
      <c r="AN39" s="362">
        <v>0</v>
      </c>
      <c r="AO39" s="362">
        <v>0</v>
      </c>
      <c r="AP39" s="362">
        <v>0</v>
      </c>
      <c r="AQ39" s="362">
        <v>0</v>
      </c>
      <c r="AR39" s="362">
        <v>0</v>
      </c>
      <c r="AS39" s="362">
        <v>0</v>
      </c>
      <c r="AT39" s="362">
        <v>0</v>
      </c>
      <c r="AU39" s="362">
        <v>0</v>
      </c>
      <c r="AV39" s="362">
        <v>4.5255011992578005E-5</v>
      </c>
      <c r="AW39" s="362">
        <v>2.48902565959179E-4</v>
      </c>
      <c r="AX39" s="362">
        <v>3.3941258994433501E-4</v>
      </c>
      <c r="AY39" s="431">
        <v>1.5839254197402299E-3</v>
      </c>
      <c r="AZ39" s="431">
        <v>1.289767841788473E-2</v>
      </c>
      <c r="BA39" s="365">
        <v>2.8058107435398359E-2</v>
      </c>
      <c r="BB39" s="97">
        <v>1.1694947751893396</v>
      </c>
      <c r="BC39" s="97">
        <v>0</v>
      </c>
      <c r="BD39" s="97">
        <v>3.7231368264874248E-4</v>
      </c>
    </row>
    <row r="40" spans="1:56">
      <c r="A40" t="s">
        <v>156</v>
      </c>
      <c r="B40" s="362">
        <v>0</v>
      </c>
      <c r="C40" s="362">
        <v>0</v>
      </c>
      <c r="D40" s="362">
        <v>0</v>
      </c>
      <c r="E40" s="362">
        <v>0</v>
      </c>
      <c r="F40" s="362">
        <v>0</v>
      </c>
      <c r="G40" s="362">
        <v>0</v>
      </c>
      <c r="H40" s="362">
        <v>0</v>
      </c>
      <c r="I40" s="362">
        <v>0</v>
      </c>
      <c r="J40" s="362">
        <v>0</v>
      </c>
      <c r="K40" s="362">
        <v>0</v>
      </c>
      <c r="L40" s="362">
        <v>0</v>
      </c>
      <c r="M40" s="362">
        <v>0</v>
      </c>
      <c r="N40" s="362">
        <v>0</v>
      </c>
      <c r="O40" s="362">
        <v>0</v>
      </c>
      <c r="P40" s="362">
        <v>0</v>
      </c>
      <c r="Q40" s="362">
        <v>0</v>
      </c>
      <c r="R40" s="362">
        <v>0</v>
      </c>
      <c r="S40" s="362">
        <v>0</v>
      </c>
      <c r="T40" s="362">
        <v>0</v>
      </c>
      <c r="U40" s="362">
        <v>0</v>
      </c>
      <c r="V40" s="362">
        <v>0</v>
      </c>
      <c r="W40" s="362">
        <v>0</v>
      </c>
      <c r="X40" s="362">
        <v>0</v>
      </c>
      <c r="Y40" s="362">
        <v>0</v>
      </c>
      <c r="Z40" s="362">
        <v>2.2856066662917999E-4</v>
      </c>
      <c r="AA40" s="362">
        <v>0</v>
      </c>
      <c r="AB40" s="362">
        <v>0</v>
      </c>
      <c r="AC40" s="362">
        <v>0</v>
      </c>
      <c r="AD40" s="362">
        <v>0</v>
      </c>
      <c r="AE40" s="362">
        <v>0</v>
      </c>
      <c r="AF40" s="362">
        <v>0</v>
      </c>
      <c r="AG40" s="362">
        <v>2.2627505996289E-4</v>
      </c>
      <c r="AH40" s="362">
        <v>2.2627505996289E-4</v>
      </c>
      <c r="AI40" s="362">
        <v>1.8102004797031202E-4</v>
      </c>
      <c r="AJ40" s="362">
        <v>2.48902565959179E-4</v>
      </c>
      <c r="AK40" s="362">
        <v>3.1678508394804598E-4</v>
      </c>
      <c r="AL40" s="362">
        <v>3.6204009594062404E-4</v>
      </c>
      <c r="AM40" s="362">
        <v>4.0729510793320199E-4</v>
      </c>
      <c r="AN40" s="362">
        <v>5.8831515590351401E-4</v>
      </c>
      <c r="AO40" s="362">
        <v>6.5619767389238099E-4</v>
      </c>
      <c r="AP40" s="362">
        <v>8.5984522785898193E-4</v>
      </c>
      <c r="AQ40" s="362">
        <v>1.13137529981445E-3</v>
      </c>
      <c r="AR40" s="362">
        <v>5.4306014391093602E-3</v>
      </c>
      <c r="AS40" s="362">
        <v>9.27727745847849E-3</v>
      </c>
      <c r="AT40" s="362">
        <v>3.6204009594062399E-2</v>
      </c>
      <c r="AU40" s="362">
        <v>4.8649137892021348E-2</v>
      </c>
      <c r="AV40" s="362">
        <v>6.3809566909534973E-2</v>
      </c>
      <c r="AW40" s="362">
        <v>8.8926098565415765E-2</v>
      </c>
      <c r="AX40" s="362">
        <v>0.10841740620898721</v>
      </c>
      <c r="AY40" s="431">
        <v>0.14194610467484217</v>
      </c>
      <c r="AZ40" s="431">
        <v>0.18015000135764964</v>
      </c>
      <c r="BA40" s="365">
        <v>0.18464044892971823</v>
      </c>
      <c r="BB40" s="97">
        <v>2.2125814272154543E-2</v>
      </c>
      <c r="BC40" s="97">
        <v>0.70655935730379693</v>
      </c>
      <c r="BD40" s="97">
        <v>2.450064234204628E-3</v>
      </c>
    </row>
    <row r="41" spans="1:56">
      <c r="A41" t="s">
        <v>92</v>
      </c>
      <c r="B41" s="362">
        <v>0</v>
      </c>
      <c r="C41" s="362">
        <v>0</v>
      </c>
      <c r="D41" s="362">
        <v>0</v>
      </c>
      <c r="E41" s="362">
        <v>0</v>
      </c>
      <c r="F41" s="362">
        <v>0</v>
      </c>
      <c r="G41" s="362">
        <v>0</v>
      </c>
      <c r="H41" s="362">
        <v>0</v>
      </c>
      <c r="I41" s="362">
        <v>0</v>
      </c>
      <c r="J41" s="362">
        <v>0</v>
      </c>
      <c r="K41" s="362">
        <v>0</v>
      </c>
      <c r="L41" s="362">
        <v>0</v>
      </c>
      <c r="M41" s="362">
        <v>0</v>
      </c>
      <c r="N41" s="362">
        <v>0</v>
      </c>
      <c r="O41" s="362">
        <v>0</v>
      </c>
      <c r="P41" s="362">
        <v>0</v>
      </c>
      <c r="Q41" s="362">
        <v>0</v>
      </c>
      <c r="R41" s="362">
        <v>0</v>
      </c>
      <c r="S41" s="362">
        <v>0</v>
      </c>
      <c r="T41" s="362">
        <v>0</v>
      </c>
      <c r="U41" s="362">
        <v>0</v>
      </c>
      <c r="V41" s="362">
        <v>0</v>
      </c>
      <c r="W41" s="362">
        <v>0</v>
      </c>
      <c r="X41" s="362">
        <v>0</v>
      </c>
      <c r="Y41" s="362">
        <v>0</v>
      </c>
      <c r="Z41" s="362">
        <v>0</v>
      </c>
      <c r="AA41" s="362">
        <v>0</v>
      </c>
      <c r="AB41" s="362">
        <v>0</v>
      </c>
      <c r="AC41" s="362">
        <v>0</v>
      </c>
      <c r="AD41" s="362">
        <v>0</v>
      </c>
      <c r="AE41" s="362">
        <v>0</v>
      </c>
      <c r="AF41" s="362">
        <v>0</v>
      </c>
      <c r="AG41" s="362">
        <v>0</v>
      </c>
      <c r="AH41" s="362">
        <v>0</v>
      </c>
      <c r="AI41" s="362">
        <v>0</v>
      </c>
      <c r="AJ41" s="362">
        <v>0</v>
      </c>
      <c r="AK41" s="362">
        <v>0</v>
      </c>
      <c r="AL41" s="362">
        <v>0</v>
      </c>
      <c r="AM41" s="362">
        <v>0</v>
      </c>
      <c r="AN41" s="362">
        <v>0</v>
      </c>
      <c r="AO41" s="362">
        <v>0</v>
      </c>
      <c r="AP41" s="362">
        <v>0</v>
      </c>
      <c r="AQ41" s="362">
        <v>0</v>
      </c>
      <c r="AR41" s="362">
        <v>0</v>
      </c>
      <c r="AS41" s="362">
        <v>0</v>
      </c>
      <c r="AT41" s="362">
        <v>2.2856066662918002E-4</v>
      </c>
      <c r="AU41" s="362">
        <v>4.5712133325836004E-4</v>
      </c>
      <c r="AV41" s="362">
        <v>2.2627505996289E-4</v>
      </c>
      <c r="AW41" s="362">
        <v>1.81020047970312E-3</v>
      </c>
      <c r="AX41" s="362">
        <v>9.5035525184413799E-2</v>
      </c>
      <c r="AY41" s="431">
        <v>0.29309408516993141</v>
      </c>
      <c r="AZ41" s="431">
        <v>0.44847716884644795</v>
      </c>
      <c r="BA41" s="365">
        <v>0.41725121057156916</v>
      </c>
      <c r="BB41" s="97">
        <v>-7.2168643474329053E-2</v>
      </c>
      <c r="BC41" s="97">
        <v>0</v>
      </c>
      <c r="BD41" s="97">
        <v>5.5366647645506547E-3</v>
      </c>
    </row>
    <row r="42" spans="1:56">
      <c r="A42" t="s">
        <v>69</v>
      </c>
      <c r="B42" s="362" t="s">
        <v>8</v>
      </c>
      <c r="C42" s="362" t="s">
        <v>8</v>
      </c>
      <c r="D42" s="362" t="s">
        <v>8</v>
      </c>
      <c r="E42" s="362" t="s">
        <v>8</v>
      </c>
      <c r="F42" s="362" t="s">
        <v>8</v>
      </c>
      <c r="G42" s="362" t="s">
        <v>8</v>
      </c>
      <c r="H42" s="362" t="s">
        <v>8</v>
      </c>
      <c r="I42" s="362" t="s">
        <v>8</v>
      </c>
      <c r="J42" s="362" t="s">
        <v>8</v>
      </c>
      <c r="K42" s="362" t="s">
        <v>8</v>
      </c>
      <c r="L42" s="362" t="s">
        <v>8</v>
      </c>
      <c r="M42" s="362" t="s">
        <v>8</v>
      </c>
      <c r="N42" s="362" t="s">
        <v>8</v>
      </c>
      <c r="O42" s="362" t="s">
        <v>8</v>
      </c>
      <c r="P42" s="362" t="s">
        <v>8</v>
      </c>
      <c r="Q42" s="362" t="s">
        <v>8</v>
      </c>
      <c r="R42" s="362" t="s">
        <v>8</v>
      </c>
      <c r="S42" s="362" t="s">
        <v>8</v>
      </c>
      <c r="T42" s="362" t="s">
        <v>8</v>
      </c>
      <c r="U42" s="362" t="s">
        <v>8</v>
      </c>
      <c r="V42" s="362">
        <v>0</v>
      </c>
      <c r="W42" s="362">
        <v>0</v>
      </c>
      <c r="X42" s="362">
        <v>0</v>
      </c>
      <c r="Y42" s="362">
        <v>0</v>
      </c>
      <c r="Z42" s="362">
        <v>0</v>
      </c>
      <c r="AA42" s="362">
        <v>0</v>
      </c>
      <c r="AB42" s="362">
        <v>0</v>
      </c>
      <c r="AC42" s="362">
        <v>0</v>
      </c>
      <c r="AD42" s="362">
        <v>0</v>
      </c>
      <c r="AE42" s="362">
        <v>0</v>
      </c>
      <c r="AF42" s="362">
        <v>0</v>
      </c>
      <c r="AG42" s="362">
        <v>0</v>
      </c>
      <c r="AH42" s="362">
        <v>0</v>
      </c>
      <c r="AI42" s="362">
        <v>0</v>
      </c>
      <c r="AJ42" s="362">
        <v>0</v>
      </c>
      <c r="AK42" s="362">
        <v>0</v>
      </c>
      <c r="AL42" s="362">
        <v>0</v>
      </c>
      <c r="AM42" s="362">
        <v>0</v>
      </c>
      <c r="AN42" s="362">
        <v>0</v>
      </c>
      <c r="AO42" s="362">
        <v>0</v>
      </c>
      <c r="AP42" s="362">
        <v>0</v>
      </c>
      <c r="AQ42" s="362">
        <v>0</v>
      </c>
      <c r="AR42" s="362">
        <v>0</v>
      </c>
      <c r="AS42" s="362">
        <v>0</v>
      </c>
      <c r="AT42" s="362">
        <v>0</v>
      </c>
      <c r="AU42" s="362">
        <v>0</v>
      </c>
      <c r="AV42" s="362">
        <v>2.7153007195546798E-4</v>
      </c>
      <c r="AW42" s="362">
        <v>9.5295896486288919E-4</v>
      </c>
      <c r="AX42" s="362">
        <v>2.4437706475992122E-3</v>
      </c>
      <c r="AY42" s="431">
        <v>5.8378965470425618E-3</v>
      </c>
      <c r="AZ42" s="431">
        <v>9.5035525184413803E-3</v>
      </c>
      <c r="BA42" s="365">
        <v>2.0556686242042321E-2</v>
      </c>
      <c r="BB42" s="97">
        <v>1.157142857142857</v>
      </c>
      <c r="BC42" s="97">
        <v>0</v>
      </c>
      <c r="BD42" s="97">
        <v>2.7277447616348303E-4</v>
      </c>
    </row>
    <row r="43" spans="1:56">
      <c r="A43" t="s">
        <v>157</v>
      </c>
      <c r="B43" s="362">
        <v>0</v>
      </c>
      <c r="C43" s="362">
        <v>0</v>
      </c>
      <c r="D43" s="362">
        <v>0</v>
      </c>
      <c r="E43" s="362">
        <v>0</v>
      </c>
      <c r="F43" s="362">
        <v>0</v>
      </c>
      <c r="G43" s="362">
        <v>0</v>
      </c>
      <c r="H43" s="362">
        <v>0</v>
      </c>
      <c r="I43" s="362">
        <v>0</v>
      </c>
      <c r="J43" s="362">
        <v>0</v>
      </c>
      <c r="K43" s="362">
        <v>0</v>
      </c>
      <c r="L43" s="362">
        <v>0</v>
      </c>
      <c r="M43" s="362">
        <v>0</v>
      </c>
      <c r="N43" s="362">
        <v>0</v>
      </c>
      <c r="O43" s="362">
        <v>0</v>
      </c>
      <c r="P43" s="362">
        <v>0</v>
      </c>
      <c r="Q43" s="362">
        <v>0</v>
      </c>
      <c r="R43" s="362">
        <v>0</v>
      </c>
      <c r="S43" s="362">
        <v>0</v>
      </c>
      <c r="T43" s="362">
        <v>0</v>
      </c>
      <c r="U43" s="362">
        <v>0</v>
      </c>
      <c r="V43" s="362">
        <v>0</v>
      </c>
      <c r="W43" s="362">
        <v>0</v>
      </c>
      <c r="X43" s="362">
        <v>0</v>
      </c>
      <c r="Y43" s="362">
        <v>0</v>
      </c>
      <c r="Z43" s="362">
        <v>0</v>
      </c>
      <c r="AA43" s="362">
        <v>0</v>
      </c>
      <c r="AB43" s="362">
        <v>0</v>
      </c>
      <c r="AC43" s="362">
        <v>0</v>
      </c>
      <c r="AD43" s="362">
        <v>0</v>
      </c>
      <c r="AE43" s="362">
        <v>0</v>
      </c>
      <c r="AF43" s="362">
        <v>0</v>
      </c>
      <c r="AG43" s="362">
        <v>0</v>
      </c>
      <c r="AH43" s="362">
        <v>0</v>
      </c>
      <c r="AI43" s="362">
        <v>0</v>
      </c>
      <c r="AJ43" s="362">
        <v>0</v>
      </c>
      <c r="AK43" s="362">
        <v>0</v>
      </c>
      <c r="AL43" s="362">
        <v>0</v>
      </c>
      <c r="AM43" s="362">
        <v>0</v>
      </c>
      <c r="AN43" s="362">
        <v>0</v>
      </c>
      <c r="AO43" s="362">
        <v>0</v>
      </c>
      <c r="AP43" s="362">
        <v>0</v>
      </c>
      <c r="AQ43" s="362">
        <v>0</v>
      </c>
      <c r="AR43" s="362">
        <v>0</v>
      </c>
      <c r="AS43" s="362">
        <v>0</v>
      </c>
      <c r="AT43" s="362">
        <v>0</v>
      </c>
      <c r="AU43" s="362">
        <v>3.8466760193691298E-3</v>
      </c>
      <c r="AV43" s="362">
        <v>8.9831198805267326E-2</v>
      </c>
      <c r="AW43" s="362">
        <v>9.5940625424265361E-2</v>
      </c>
      <c r="AX43" s="362">
        <v>0.13304973525817931</v>
      </c>
      <c r="AY43" s="431">
        <v>0.13508621079784533</v>
      </c>
      <c r="AZ43" s="431">
        <v>0.11449518034122234</v>
      </c>
      <c r="BA43" s="365">
        <v>0.12037833190025748</v>
      </c>
      <c r="BB43" s="97">
        <v>4.8510766971208819E-2</v>
      </c>
      <c r="BC43" s="97">
        <v>0</v>
      </c>
      <c r="BD43" s="97">
        <v>1.5973457997510564E-3</v>
      </c>
    </row>
    <row r="44" spans="1:56">
      <c r="A44" t="s">
        <v>158</v>
      </c>
      <c r="B44" s="362">
        <v>0</v>
      </c>
      <c r="C44" s="362">
        <v>0</v>
      </c>
      <c r="D44" s="362">
        <v>0</v>
      </c>
      <c r="E44" s="362">
        <v>0</v>
      </c>
      <c r="F44" s="362">
        <v>0</v>
      </c>
      <c r="G44" s="362">
        <v>0</v>
      </c>
      <c r="H44" s="362">
        <v>0</v>
      </c>
      <c r="I44" s="362">
        <v>0</v>
      </c>
      <c r="J44" s="362">
        <v>0</v>
      </c>
      <c r="K44" s="362">
        <v>0</v>
      </c>
      <c r="L44" s="362">
        <v>0</v>
      </c>
      <c r="M44" s="362">
        <v>0</v>
      </c>
      <c r="N44" s="362">
        <v>0</v>
      </c>
      <c r="O44" s="362">
        <v>0</v>
      </c>
      <c r="P44" s="362">
        <v>0</v>
      </c>
      <c r="Q44" s="362">
        <v>0</v>
      </c>
      <c r="R44" s="362">
        <v>0</v>
      </c>
      <c r="S44" s="362">
        <v>0</v>
      </c>
      <c r="T44" s="362">
        <v>0</v>
      </c>
      <c r="U44" s="362">
        <v>0</v>
      </c>
      <c r="V44" s="362">
        <v>0</v>
      </c>
      <c r="W44" s="362">
        <v>0</v>
      </c>
      <c r="X44" s="362">
        <v>0</v>
      </c>
      <c r="Y44" s="362">
        <v>0</v>
      </c>
      <c r="Z44" s="362">
        <v>1.37136399977508E-3</v>
      </c>
      <c r="AA44" s="362">
        <v>1.302795799786326E-3</v>
      </c>
      <c r="AB44" s="362">
        <v>1.519928433084047E-3</v>
      </c>
      <c r="AC44" s="362">
        <v>1.737061066381768E-3</v>
      </c>
      <c r="AD44" s="362">
        <v>1.9541936996794892E-3</v>
      </c>
      <c r="AE44" s="362">
        <v>2.1713263329772099E-3</v>
      </c>
      <c r="AF44" s="362">
        <v>3.2569894994658147E-3</v>
      </c>
      <c r="AG44" s="362">
        <v>2.6055915995726519E-3</v>
      </c>
      <c r="AH44" s="362">
        <v>2.8227242328703727E-3</v>
      </c>
      <c r="AI44" s="362">
        <v>3.2569894994658147E-3</v>
      </c>
      <c r="AJ44" s="362">
        <v>3.6569706660668799E-3</v>
      </c>
      <c r="AK44" s="362">
        <v>3.9083873993589783E-3</v>
      </c>
      <c r="AL44" s="362">
        <v>5.2111831991453039E-3</v>
      </c>
      <c r="AM44" s="362">
        <v>7.0145268588495896E-3</v>
      </c>
      <c r="AN44" s="362">
        <v>9.0510023985155997E-3</v>
      </c>
      <c r="AO44" s="362">
        <v>1.2671403357921839E-2</v>
      </c>
      <c r="AP44" s="362">
        <v>1.7649454677105419E-2</v>
      </c>
      <c r="AQ44" s="362">
        <v>3.8240485133728408E-2</v>
      </c>
      <c r="AR44" s="362">
        <v>0.11245870480155633</v>
      </c>
      <c r="AS44" s="362">
        <v>0.57858532832510967</v>
      </c>
      <c r="AT44" s="362">
        <v>1.3727960069240113</v>
      </c>
      <c r="AU44" s="362">
        <v>1.6074580259763704</v>
      </c>
      <c r="AV44" s="362">
        <v>1.9639625930222042</v>
      </c>
      <c r="AW44" s="362">
        <v>2.7075868791336943</v>
      </c>
      <c r="AX44" s="362">
        <v>2.8713435749897709</v>
      </c>
      <c r="AY44" s="431">
        <v>3.0938649623124292</v>
      </c>
      <c r="AZ44" s="431">
        <v>3.1401886710865607</v>
      </c>
      <c r="BA44" s="365">
        <v>3.0683751061937627</v>
      </c>
      <c r="BB44" s="97">
        <v>-2.5538944259219098E-2</v>
      </c>
      <c r="BC44" s="97">
        <v>0.6788907839400693</v>
      </c>
      <c r="BD44" s="97">
        <v>4.0715434501953134E-2</v>
      </c>
    </row>
    <row r="45" spans="1:56">
      <c r="A45" t="s">
        <v>159</v>
      </c>
      <c r="B45" s="362">
        <v>0</v>
      </c>
      <c r="C45" s="362">
        <v>0</v>
      </c>
      <c r="D45" s="362">
        <v>0</v>
      </c>
      <c r="E45" s="362">
        <v>0</v>
      </c>
      <c r="F45" s="362">
        <v>0</v>
      </c>
      <c r="G45" s="362">
        <v>0</v>
      </c>
      <c r="H45" s="362">
        <v>0</v>
      </c>
      <c r="I45" s="362">
        <v>0</v>
      </c>
      <c r="J45" s="362">
        <v>0</v>
      </c>
      <c r="K45" s="362">
        <v>0</v>
      </c>
      <c r="L45" s="362">
        <v>0</v>
      </c>
      <c r="M45" s="362">
        <v>0</v>
      </c>
      <c r="N45" s="362">
        <v>0</v>
      </c>
      <c r="O45" s="362">
        <v>0</v>
      </c>
      <c r="P45" s="362">
        <v>0</v>
      </c>
      <c r="Q45" s="362">
        <v>0</v>
      </c>
      <c r="R45" s="362">
        <v>0</v>
      </c>
      <c r="S45" s="362">
        <v>0</v>
      </c>
      <c r="T45" s="362">
        <v>0</v>
      </c>
      <c r="U45" s="362">
        <v>0</v>
      </c>
      <c r="V45" s="362">
        <v>0</v>
      </c>
      <c r="W45" s="362">
        <v>0</v>
      </c>
      <c r="X45" s="362">
        <v>0</v>
      </c>
      <c r="Y45" s="362">
        <v>0</v>
      </c>
      <c r="Z45" s="362">
        <v>0</v>
      </c>
      <c r="AA45" s="362">
        <v>0</v>
      </c>
      <c r="AB45" s="362">
        <v>0</v>
      </c>
      <c r="AC45" s="362">
        <v>0</v>
      </c>
      <c r="AD45" s="362">
        <v>2.2627505996289E-4</v>
      </c>
      <c r="AE45" s="362">
        <v>2.2627505996289E-4</v>
      </c>
      <c r="AF45" s="362">
        <v>2.2627505996289E-4</v>
      </c>
      <c r="AG45" s="362">
        <v>2.2627505996289E-4</v>
      </c>
      <c r="AH45" s="362">
        <v>2.2627505996289E-4</v>
      </c>
      <c r="AI45" s="362">
        <v>2.2627505996289E-4</v>
      </c>
      <c r="AJ45" s="362">
        <v>2.2627505996289E-4</v>
      </c>
      <c r="AK45" s="362">
        <v>2.2627505996289E-4</v>
      </c>
      <c r="AL45" s="362">
        <v>4.5255011992578E-4</v>
      </c>
      <c r="AM45" s="362">
        <v>4.5255011992578E-4</v>
      </c>
      <c r="AN45" s="362">
        <v>4.5255011992578E-4</v>
      </c>
      <c r="AO45" s="362">
        <v>4.5255011992578E-4</v>
      </c>
      <c r="AP45" s="362">
        <v>4.5255011992578E-4</v>
      </c>
      <c r="AQ45" s="362">
        <v>4.5255011992578E-4</v>
      </c>
      <c r="AR45" s="362">
        <v>6.7882517988867002E-4</v>
      </c>
      <c r="AS45" s="362">
        <v>9.0510023985155999E-4</v>
      </c>
      <c r="AT45" s="362">
        <v>1.5839254197402299E-3</v>
      </c>
      <c r="AU45" s="362">
        <v>2.0364755396660101E-3</v>
      </c>
      <c r="AV45" s="362">
        <v>2.9415757795175699E-3</v>
      </c>
      <c r="AW45" s="362">
        <v>4.2992261392949096E-3</v>
      </c>
      <c r="AX45" s="362">
        <v>7.9196270987011499E-3</v>
      </c>
      <c r="AY45" s="431">
        <v>1.063492781825583E-2</v>
      </c>
      <c r="AZ45" s="431">
        <v>2.1948680816400331E-2</v>
      </c>
      <c r="BA45" s="365">
        <v>3.8337474060507526E-2</v>
      </c>
      <c r="BB45" s="97">
        <v>0.74191456805244149</v>
      </c>
      <c r="BC45" s="97">
        <v>0.47426031078703867</v>
      </c>
      <c r="BD45" s="97">
        <v>5.0871450199490426E-4</v>
      </c>
    </row>
    <row r="46" spans="1:56">
      <c r="A46" t="s">
        <v>160</v>
      </c>
      <c r="B46" s="362">
        <v>0</v>
      </c>
      <c r="C46" s="362">
        <v>0</v>
      </c>
      <c r="D46" s="362">
        <v>0</v>
      </c>
      <c r="E46" s="362">
        <v>0</v>
      </c>
      <c r="F46" s="362">
        <v>0</v>
      </c>
      <c r="G46" s="362">
        <v>0</v>
      </c>
      <c r="H46" s="362">
        <v>0</v>
      </c>
      <c r="I46" s="362">
        <v>0</v>
      </c>
      <c r="J46" s="362">
        <v>0</v>
      </c>
      <c r="K46" s="362">
        <v>0</v>
      </c>
      <c r="L46" s="362">
        <v>0</v>
      </c>
      <c r="M46" s="362">
        <v>0</v>
      </c>
      <c r="N46" s="362">
        <v>0</v>
      </c>
      <c r="O46" s="362">
        <v>0</v>
      </c>
      <c r="P46" s="362">
        <v>0</v>
      </c>
      <c r="Q46" s="362">
        <v>0</v>
      </c>
      <c r="R46" s="362">
        <v>0</v>
      </c>
      <c r="S46" s="362">
        <v>0</v>
      </c>
      <c r="T46" s="362">
        <v>0</v>
      </c>
      <c r="U46" s="362">
        <v>0</v>
      </c>
      <c r="V46" s="362">
        <v>0</v>
      </c>
      <c r="W46" s="362">
        <v>0</v>
      </c>
      <c r="X46" s="362">
        <v>0</v>
      </c>
      <c r="Y46" s="362">
        <v>0</v>
      </c>
      <c r="Z46" s="362">
        <v>0</v>
      </c>
      <c r="AA46" s="362">
        <v>2.2856066662917999E-4</v>
      </c>
      <c r="AB46" s="362">
        <v>4.5712133325835998E-4</v>
      </c>
      <c r="AC46" s="362">
        <v>6.8568199988754E-4</v>
      </c>
      <c r="AD46" s="362">
        <v>9.1424266651671997E-4</v>
      </c>
      <c r="AE46" s="362">
        <v>1.1428033331458999E-3</v>
      </c>
      <c r="AF46" s="362">
        <v>1.37136399977508E-3</v>
      </c>
      <c r="AG46" s="362">
        <v>1.5999246664042599E-3</v>
      </c>
      <c r="AH46" s="362">
        <v>1.5999246664042599E-3</v>
      </c>
      <c r="AI46" s="362">
        <v>1.8284853330334399E-3</v>
      </c>
      <c r="AJ46" s="362">
        <v>2.2856066662917999E-3</v>
      </c>
      <c r="AK46" s="362">
        <v>2.5141673329209797E-3</v>
      </c>
      <c r="AL46" s="362">
        <v>2.9712886661793399E-3</v>
      </c>
      <c r="AM46" s="362">
        <v>3.4284099994377E-3</v>
      </c>
      <c r="AN46" s="362">
        <v>4.11409199932524E-3</v>
      </c>
      <c r="AO46" s="362">
        <v>4.11409199932524E-3</v>
      </c>
      <c r="AP46" s="362">
        <v>4.7997739992127796E-3</v>
      </c>
      <c r="AQ46" s="362">
        <v>5.48545599910032E-3</v>
      </c>
      <c r="AR46" s="362">
        <v>6.6282593322462202E-3</v>
      </c>
      <c r="AS46" s="362">
        <v>8.4567446652796599E-3</v>
      </c>
      <c r="AT46" s="362">
        <v>1.2342275997975719E-2</v>
      </c>
      <c r="AU46" s="362">
        <v>2.148470266314292E-2</v>
      </c>
      <c r="AV46" s="362">
        <v>3.8398191993702237E-2</v>
      </c>
      <c r="AW46" s="362">
        <v>6.8339639322124821E-2</v>
      </c>
      <c r="AX46" s="362">
        <v>0.11428033331458999</v>
      </c>
      <c r="AY46" s="431">
        <v>0.19244808130176955</v>
      </c>
      <c r="AZ46" s="431">
        <v>0.25575938595805242</v>
      </c>
      <c r="BA46" s="365">
        <v>0.31701782502924053</v>
      </c>
      <c r="BB46" s="97">
        <v>0.23612924281984427</v>
      </c>
      <c r="BC46" s="97">
        <v>0.48819924262221415</v>
      </c>
      <c r="BD46" s="97">
        <v>4.2066299080822335E-3</v>
      </c>
    </row>
    <row r="47" spans="1:56">
      <c r="A47" t="s">
        <v>161</v>
      </c>
      <c r="B47" s="362">
        <v>0</v>
      </c>
      <c r="C47" s="362">
        <v>0</v>
      </c>
      <c r="D47" s="362">
        <v>0</v>
      </c>
      <c r="E47" s="362">
        <v>0</v>
      </c>
      <c r="F47" s="362">
        <v>0</v>
      </c>
      <c r="G47" s="362">
        <v>0</v>
      </c>
      <c r="H47" s="362">
        <v>0</v>
      </c>
      <c r="I47" s="362">
        <v>0</v>
      </c>
      <c r="J47" s="362">
        <v>0</v>
      </c>
      <c r="K47" s="362">
        <v>0</v>
      </c>
      <c r="L47" s="362">
        <v>0</v>
      </c>
      <c r="M47" s="362">
        <v>0</v>
      </c>
      <c r="N47" s="362">
        <v>0</v>
      </c>
      <c r="O47" s="362">
        <v>0</v>
      </c>
      <c r="P47" s="362">
        <v>0</v>
      </c>
      <c r="Q47" s="362">
        <v>0</v>
      </c>
      <c r="R47" s="362">
        <v>0</v>
      </c>
      <c r="S47" s="362">
        <v>0</v>
      </c>
      <c r="T47" s="362">
        <v>0</v>
      </c>
      <c r="U47" s="362">
        <v>0</v>
      </c>
      <c r="V47" s="362">
        <v>0</v>
      </c>
      <c r="W47" s="362">
        <v>0</v>
      </c>
      <c r="X47" s="362">
        <v>0</v>
      </c>
      <c r="Y47" s="362">
        <v>0</v>
      </c>
      <c r="Z47" s="362">
        <v>0</v>
      </c>
      <c r="AA47" s="362">
        <v>0</v>
      </c>
      <c r="AB47" s="362">
        <v>0</v>
      </c>
      <c r="AC47" s="362">
        <v>0</v>
      </c>
      <c r="AD47" s="362">
        <v>0</v>
      </c>
      <c r="AE47" s="362">
        <v>0</v>
      </c>
      <c r="AF47" s="362">
        <v>0</v>
      </c>
      <c r="AG47" s="362">
        <v>0</v>
      </c>
      <c r="AH47" s="362">
        <v>0</v>
      </c>
      <c r="AI47" s="362">
        <v>0</v>
      </c>
      <c r="AJ47" s="362">
        <v>0</v>
      </c>
      <c r="AK47" s="362">
        <v>0</v>
      </c>
      <c r="AL47" s="362">
        <v>0</v>
      </c>
      <c r="AM47" s="362">
        <v>0</v>
      </c>
      <c r="AN47" s="362">
        <v>0</v>
      </c>
      <c r="AO47" s="362">
        <v>0</v>
      </c>
      <c r="AP47" s="362">
        <v>0</v>
      </c>
      <c r="AQ47" s="362">
        <v>0</v>
      </c>
      <c r="AR47" s="362">
        <v>0</v>
      </c>
      <c r="AS47" s="362">
        <v>0</v>
      </c>
      <c r="AT47" s="362">
        <v>0</v>
      </c>
      <c r="AU47" s="362">
        <v>5.4306014391093606E-4</v>
      </c>
      <c r="AV47" s="362">
        <v>6.4749478697073129E-4</v>
      </c>
      <c r="AW47" s="362">
        <v>9.6343104139984389E-4</v>
      </c>
      <c r="AX47" s="362">
        <v>1.5351892529789921E-3</v>
      </c>
      <c r="AY47" s="431">
        <v>3.9371860433542859E-3</v>
      </c>
      <c r="AZ47" s="431">
        <v>4.3924514639996207E-2</v>
      </c>
      <c r="BA47" s="365">
        <v>0.15560498605847531</v>
      </c>
      <c r="BB47" s="97">
        <v>2.5328753680078515</v>
      </c>
      <c r="BC47" s="97">
        <v>0</v>
      </c>
      <c r="BD47" s="97">
        <v>2.0647816511261659E-3</v>
      </c>
    </row>
    <row r="48" spans="1:56">
      <c r="A48" t="s">
        <v>70</v>
      </c>
      <c r="B48" s="362" t="s">
        <v>8</v>
      </c>
      <c r="C48" s="362" t="s">
        <v>8</v>
      </c>
      <c r="D48" s="362" t="s">
        <v>8</v>
      </c>
      <c r="E48" s="362" t="s">
        <v>8</v>
      </c>
      <c r="F48" s="362" t="s">
        <v>8</v>
      </c>
      <c r="G48" s="362" t="s">
        <v>8</v>
      </c>
      <c r="H48" s="362" t="s">
        <v>8</v>
      </c>
      <c r="I48" s="362" t="s">
        <v>8</v>
      </c>
      <c r="J48" s="362" t="s">
        <v>8</v>
      </c>
      <c r="K48" s="362" t="s">
        <v>8</v>
      </c>
      <c r="L48" s="362" t="s">
        <v>8</v>
      </c>
      <c r="M48" s="362" t="s">
        <v>8</v>
      </c>
      <c r="N48" s="362" t="s">
        <v>8</v>
      </c>
      <c r="O48" s="362" t="s">
        <v>8</v>
      </c>
      <c r="P48" s="362" t="s">
        <v>8</v>
      </c>
      <c r="Q48" s="362" t="s">
        <v>8</v>
      </c>
      <c r="R48" s="362" t="s">
        <v>8</v>
      </c>
      <c r="S48" s="362" t="s">
        <v>8</v>
      </c>
      <c r="T48" s="362" t="s">
        <v>8</v>
      </c>
      <c r="U48" s="362" t="s">
        <v>8</v>
      </c>
      <c r="V48" s="362">
        <v>0</v>
      </c>
      <c r="W48" s="362">
        <v>0</v>
      </c>
      <c r="X48" s="362">
        <v>0</v>
      </c>
      <c r="Y48" s="362">
        <v>0</v>
      </c>
      <c r="Z48" s="362">
        <v>0</v>
      </c>
      <c r="AA48" s="362">
        <v>0</v>
      </c>
      <c r="AB48" s="362">
        <v>0</v>
      </c>
      <c r="AC48" s="362">
        <v>0</v>
      </c>
      <c r="AD48" s="362">
        <v>0</v>
      </c>
      <c r="AE48" s="362">
        <v>0</v>
      </c>
      <c r="AF48" s="362">
        <v>0</v>
      </c>
      <c r="AG48" s="362">
        <v>0</v>
      </c>
      <c r="AH48" s="362">
        <v>0</v>
      </c>
      <c r="AI48" s="362">
        <v>0</v>
      </c>
      <c r="AJ48" s="362">
        <v>0</v>
      </c>
      <c r="AK48" s="362">
        <v>0</v>
      </c>
      <c r="AL48" s="362">
        <v>0</v>
      </c>
      <c r="AM48" s="362">
        <v>0</v>
      </c>
      <c r="AN48" s="362">
        <v>0</v>
      </c>
      <c r="AO48" s="362">
        <v>0</v>
      </c>
      <c r="AP48" s="362">
        <v>0</v>
      </c>
      <c r="AQ48" s="362">
        <v>0</v>
      </c>
      <c r="AR48" s="362">
        <v>0</v>
      </c>
      <c r="AS48" s="362">
        <v>0</v>
      </c>
      <c r="AT48" s="362">
        <v>0</v>
      </c>
      <c r="AU48" s="362">
        <v>3.6090872064080957E-5</v>
      </c>
      <c r="AV48" s="362">
        <v>1.0335113363805E-4</v>
      </c>
      <c r="AW48" s="362">
        <v>2.2207347306179827E-4</v>
      </c>
      <c r="AX48" s="362">
        <v>4.1832601710639286E-4</v>
      </c>
      <c r="AY48" s="431">
        <v>7.0541249943430954E-4</v>
      </c>
      <c r="AZ48" s="431">
        <v>9.298321039055039E-4</v>
      </c>
      <c r="BA48" s="365">
        <v>1.1843918563295907E-3</v>
      </c>
      <c r="BB48" s="97">
        <v>0.27028934368383917</v>
      </c>
      <c r="BC48" s="97">
        <v>0</v>
      </c>
      <c r="BD48" s="97">
        <v>1.5716145315379484E-5</v>
      </c>
    </row>
    <row r="49" spans="1:57">
      <c r="A49" t="s">
        <v>162</v>
      </c>
      <c r="B49" s="362" t="s">
        <v>8</v>
      </c>
      <c r="C49" s="362" t="s">
        <v>8</v>
      </c>
      <c r="D49" s="362" t="s">
        <v>8</v>
      </c>
      <c r="E49" s="362" t="s">
        <v>8</v>
      </c>
      <c r="F49" s="362" t="s">
        <v>8</v>
      </c>
      <c r="G49" s="362" t="s">
        <v>8</v>
      </c>
      <c r="H49" s="362" t="s">
        <v>8</v>
      </c>
      <c r="I49" s="362" t="s">
        <v>8</v>
      </c>
      <c r="J49" s="362" t="s">
        <v>8</v>
      </c>
      <c r="K49" s="362" t="s">
        <v>8</v>
      </c>
      <c r="L49" s="362" t="s">
        <v>8</v>
      </c>
      <c r="M49" s="362" t="s">
        <v>8</v>
      </c>
      <c r="N49" s="362" t="s">
        <v>8</v>
      </c>
      <c r="O49" s="362" t="s">
        <v>8</v>
      </c>
      <c r="P49" s="362" t="s">
        <v>8</v>
      </c>
      <c r="Q49" s="362" t="s">
        <v>8</v>
      </c>
      <c r="R49" s="362" t="s">
        <v>8</v>
      </c>
      <c r="S49" s="362" t="s">
        <v>8</v>
      </c>
      <c r="T49" s="362" t="s">
        <v>8</v>
      </c>
      <c r="U49" s="362" t="s">
        <v>8</v>
      </c>
      <c r="V49" s="362">
        <v>0</v>
      </c>
      <c r="W49" s="362">
        <v>0</v>
      </c>
      <c r="X49" s="362">
        <v>0</v>
      </c>
      <c r="Y49" s="362">
        <v>0</v>
      </c>
      <c r="Z49" s="362">
        <v>0</v>
      </c>
      <c r="AA49" s="362">
        <v>0</v>
      </c>
      <c r="AB49" s="362">
        <v>0</v>
      </c>
      <c r="AC49" s="362">
        <v>0</v>
      </c>
      <c r="AD49" s="362">
        <v>0</v>
      </c>
      <c r="AE49" s="362">
        <v>0</v>
      </c>
      <c r="AF49" s="362">
        <v>0</v>
      </c>
      <c r="AG49" s="362">
        <v>0</v>
      </c>
      <c r="AH49" s="362">
        <v>0</v>
      </c>
      <c r="AI49" s="362">
        <v>0</v>
      </c>
      <c r="AJ49" s="362">
        <v>0</v>
      </c>
      <c r="AK49" s="362">
        <v>0</v>
      </c>
      <c r="AL49" s="362">
        <v>0</v>
      </c>
      <c r="AM49" s="362">
        <v>0</v>
      </c>
      <c r="AN49" s="362">
        <v>0</v>
      </c>
      <c r="AO49" s="362">
        <v>0</v>
      </c>
      <c r="AP49" s="362">
        <v>0</v>
      </c>
      <c r="AQ49" s="362">
        <v>0</v>
      </c>
      <c r="AR49" s="362">
        <v>0</v>
      </c>
      <c r="AS49" s="362">
        <v>0</v>
      </c>
      <c r="AT49" s="362">
        <v>0</v>
      </c>
      <c r="AU49" s="362">
        <v>0</v>
      </c>
      <c r="AV49" s="362">
        <v>6.7882517988867002E-3</v>
      </c>
      <c r="AW49" s="362">
        <v>7.5349594967642375E-2</v>
      </c>
      <c r="AX49" s="362">
        <v>0.12897678417884731</v>
      </c>
      <c r="AY49" s="431">
        <v>9.7072000724079816E-2</v>
      </c>
      <c r="AZ49" s="431">
        <v>0.10793320360229854</v>
      </c>
      <c r="BA49" s="365">
        <v>8.9604923745304432E-2</v>
      </c>
      <c r="BB49" s="97">
        <v>-0.17207959583462218</v>
      </c>
      <c r="BC49" s="97">
        <v>0</v>
      </c>
      <c r="BD49" s="97">
        <v>1.1890017607169517E-3</v>
      </c>
    </row>
    <row r="50" spans="1:57">
      <c r="A50" t="s">
        <v>93</v>
      </c>
      <c r="B50" s="362">
        <v>0</v>
      </c>
      <c r="C50" s="362">
        <v>0</v>
      </c>
      <c r="D50" s="362">
        <v>0</v>
      </c>
      <c r="E50" s="362">
        <v>0</v>
      </c>
      <c r="F50" s="362">
        <v>0</v>
      </c>
      <c r="G50" s="362">
        <v>0</v>
      </c>
      <c r="H50" s="362">
        <v>0</v>
      </c>
      <c r="I50" s="362">
        <v>0</v>
      </c>
      <c r="J50" s="362">
        <v>0</v>
      </c>
      <c r="K50" s="362">
        <v>0</v>
      </c>
      <c r="L50" s="362">
        <v>0</v>
      </c>
      <c r="M50" s="362">
        <v>0</v>
      </c>
      <c r="N50" s="362">
        <v>0</v>
      </c>
      <c r="O50" s="362">
        <v>0</v>
      </c>
      <c r="P50" s="362">
        <v>0</v>
      </c>
      <c r="Q50" s="362">
        <v>0</v>
      </c>
      <c r="R50" s="362">
        <v>0</v>
      </c>
      <c r="S50" s="362">
        <v>0</v>
      </c>
      <c r="T50" s="362">
        <v>0</v>
      </c>
      <c r="U50" s="362">
        <v>2.2856066662917999E-4</v>
      </c>
      <c r="V50" s="362">
        <v>2.2856066662917999E-4</v>
      </c>
      <c r="W50" s="362">
        <v>2.2856066662917999E-4</v>
      </c>
      <c r="X50" s="362">
        <v>0</v>
      </c>
      <c r="Y50" s="362">
        <v>2.2856066662917999E-4</v>
      </c>
      <c r="Z50" s="362">
        <v>0</v>
      </c>
      <c r="AA50" s="362">
        <v>0</v>
      </c>
      <c r="AB50" s="362">
        <v>0</v>
      </c>
      <c r="AC50" s="362">
        <v>0</v>
      </c>
      <c r="AD50" s="362">
        <v>0</v>
      </c>
      <c r="AE50" s="362">
        <v>0</v>
      </c>
      <c r="AF50" s="362">
        <v>0</v>
      </c>
      <c r="AG50" s="362">
        <v>0</v>
      </c>
      <c r="AH50" s="362">
        <v>0</v>
      </c>
      <c r="AI50" s="362">
        <v>0</v>
      </c>
      <c r="AJ50" s="362">
        <v>2.2627505996289E-4</v>
      </c>
      <c r="AK50" s="362">
        <v>2.2627505996289E-4</v>
      </c>
      <c r="AL50" s="362">
        <v>4.5255011992578E-4</v>
      </c>
      <c r="AM50" s="362">
        <v>6.7882517988867002E-4</v>
      </c>
      <c r="AN50" s="362">
        <v>6.7882517988867002E-4</v>
      </c>
      <c r="AO50" s="362">
        <v>9.0510023985155999E-4</v>
      </c>
      <c r="AP50" s="362">
        <v>1.81020047970312E-3</v>
      </c>
      <c r="AQ50" s="362">
        <v>2.4890256595917898E-3</v>
      </c>
      <c r="AR50" s="362">
        <v>3.1678508394804598E-3</v>
      </c>
      <c r="AS50" s="362">
        <v>3.8466760193691298E-3</v>
      </c>
      <c r="AT50" s="362">
        <v>4.5255479004890613E-3</v>
      </c>
      <c r="AU50" s="362">
        <v>9.3029296503522943E-3</v>
      </c>
      <c r="AV50" s="362">
        <v>5.5309610556318438E-2</v>
      </c>
      <c r="AW50" s="362">
        <v>0.30593122222861635</v>
      </c>
      <c r="AX50" s="362">
        <v>0.45445763616672025</v>
      </c>
      <c r="AY50" s="431">
        <v>0.91409984005697131</v>
      </c>
      <c r="AZ50" s="431">
        <v>1.710894681229258</v>
      </c>
      <c r="BA50" s="365">
        <v>2.3288957738362739</v>
      </c>
      <c r="BB50" s="97">
        <v>0.35749599090480433</v>
      </c>
      <c r="BC50" s="97">
        <v>0.98403651149749205</v>
      </c>
      <c r="BD50" s="97">
        <v>3.0903002423041562E-2</v>
      </c>
    </row>
    <row r="51" spans="1:57">
      <c r="A51" t="s">
        <v>506</v>
      </c>
      <c r="B51" s="362">
        <v>0</v>
      </c>
      <c r="C51" s="362">
        <v>0</v>
      </c>
      <c r="D51" s="362">
        <v>0</v>
      </c>
      <c r="E51" s="362">
        <v>0</v>
      </c>
      <c r="F51" s="362">
        <v>0</v>
      </c>
      <c r="G51" s="362">
        <v>0</v>
      </c>
      <c r="H51" s="362">
        <v>0</v>
      </c>
      <c r="I51" s="362">
        <v>0</v>
      </c>
      <c r="J51" s="362">
        <v>0</v>
      </c>
      <c r="K51" s="362">
        <v>0</v>
      </c>
      <c r="L51" s="362">
        <v>0</v>
      </c>
      <c r="M51" s="362">
        <v>0</v>
      </c>
      <c r="N51" s="362">
        <v>0</v>
      </c>
      <c r="O51" s="362">
        <v>0</v>
      </c>
      <c r="P51" s="362">
        <v>0</v>
      </c>
      <c r="Q51" s="362">
        <v>0</v>
      </c>
      <c r="R51" s="362">
        <v>0</v>
      </c>
      <c r="S51" s="362">
        <v>0</v>
      </c>
      <c r="T51" s="362">
        <v>0</v>
      </c>
      <c r="U51" s="362">
        <v>0</v>
      </c>
      <c r="V51" s="362" t="s">
        <v>8</v>
      </c>
      <c r="W51" s="362" t="s">
        <v>8</v>
      </c>
      <c r="X51" s="362" t="s">
        <v>8</v>
      </c>
      <c r="Y51" s="362" t="s">
        <v>8</v>
      </c>
      <c r="Z51" s="362" t="s">
        <v>8</v>
      </c>
      <c r="AA51" s="362" t="s">
        <v>8</v>
      </c>
      <c r="AB51" s="362" t="s">
        <v>8</v>
      </c>
      <c r="AC51" s="362" t="s">
        <v>8</v>
      </c>
      <c r="AD51" s="362" t="s">
        <v>8</v>
      </c>
      <c r="AE51" s="362" t="s">
        <v>8</v>
      </c>
      <c r="AF51" s="362" t="s">
        <v>8</v>
      </c>
      <c r="AG51" s="362" t="s">
        <v>8</v>
      </c>
      <c r="AH51" s="362" t="s">
        <v>8</v>
      </c>
      <c r="AI51" s="362" t="s">
        <v>8</v>
      </c>
      <c r="AJ51" s="362" t="s">
        <v>8</v>
      </c>
      <c r="AK51" s="362" t="s">
        <v>8</v>
      </c>
      <c r="AL51" s="362" t="s">
        <v>8</v>
      </c>
      <c r="AM51" s="362" t="s">
        <v>8</v>
      </c>
      <c r="AN51" s="362" t="s">
        <v>8</v>
      </c>
      <c r="AO51" s="362" t="s">
        <v>8</v>
      </c>
      <c r="AP51" s="362" t="s">
        <v>8</v>
      </c>
      <c r="AQ51" s="362" t="s">
        <v>8</v>
      </c>
      <c r="AR51" s="362" t="s">
        <v>8</v>
      </c>
      <c r="AS51" s="362" t="s">
        <v>8</v>
      </c>
      <c r="AT51" s="362" t="s">
        <v>8</v>
      </c>
      <c r="AU51" s="362" t="s">
        <v>8</v>
      </c>
      <c r="AV51" s="362" t="s">
        <v>8</v>
      </c>
      <c r="AW51" s="362" t="s">
        <v>8</v>
      </c>
      <c r="AX51" s="362" t="s">
        <v>8</v>
      </c>
      <c r="AY51" s="431" t="s">
        <v>8</v>
      </c>
      <c r="AZ51" s="431" t="s">
        <v>8</v>
      </c>
      <c r="BA51" s="365" t="s">
        <v>8</v>
      </c>
      <c r="BB51" s="97" t="s">
        <v>8</v>
      </c>
      <c r="BC51" s="97" t="s">
        <v>8</v>
      </c>
      <c r="BD51" s="97" t="s">
        <v>8</v>
      </c>
    </row>
    <row r="52" spans="1:57">
      <c r="A52" t="s">
        <v>71</v>
      </c>
      <c r="B52" s="362" t="s">
        <v>8</v>
      </c>
      <c r="C52" s="362" t="s">
        <v>8</v>
      </c>
      <c r="D52" s="362" t="s">
        <v>8</v>
      </c>
      <c r="E52" s="362" t="s">
        <v>8</v>
      </c>
      <c r="F52" s="362" t="s">
        <v>8</v>
      </c>
      <c r="G52" s="362" t="s">
        <v>8</v>
      </c>
      <c r="H52" s="362" t="s">
        <v>8</v>
      </c>
      <c r="I52" s="362" t="s">
        <v>8</v>
      </c>
      <c r="J52" s="362" t="s">
        <v>8</v>
      </c>
      <c r="K52" s="362" t="s">
        <v>8</v>
      </c>
      <c r="L52" s="362" t="s">
        <v>8</v>
      </c>
      <c r="M52" s="362" t="s">
        <v>8</v>
      </c>
      <c r="N52" s="362" t="s">
        <v>8</v>
      </c>
      <c r="O52" s="362" t="s">
        <v>8</v>
      </c>
      <c r="P52" s="362" t="s">
        <v>8</v>
      </c>
      <c r="Q52" s="362" t="s">
        <v>8</v>
      </c>
      <c r="R52" s="362" t="s">
        <v>8</v>
      </c>
      <c r="S52" s="362" t="s">
        <v>8</v>
      </c>
      <c r="T52" s="362" t="s">
        <v>8</v>
      </c>
      <c r="U52" s="362" t="s">
        <v>8</v>
      </c>
      <c r="V52" s="362">
        <v>0</v>
      </c>
      <c r="W52" s="362">
        <v>0</v>
      </c>
      <c r="X52" s="362">
        <v>0</v>
      </c>
      <c r="Y52" s="362">
        <v>0</v>
      </c>
      <c r="Z52" s="362">
        <v>0</v>
      </c>
      <c r="AA52" s="362">
        <v>0</v>
      </c>
      <c r="AB52" s="362">
        <v>0</v>
      </c>
      <c r="AC52" s="362">
        <v>0</v>
      </c>
      <c r="AD52" s="362">
        <v>0</v>
      </c>
      <c r="AE52" s="362">
        <v>0</v>
      </c>
      <c r="AF52" s="362">
        <v>0</v>
      </c>
      <c r="AG52" s="362">
        <v>0</v>
      </c>
      <c r="AH52" s="362">
        <v>0</v>
      </c>
      <c r="AI52" s="362">
        <v>0</v>
      </c>
      <c r="AJ52" s="362">
        <v>0</v>
      </c>
      <c r="AK52" s="362">
        <v>0</v>
      </c>
      <c r="AL52" s="362">
        <v>0</v>
      </c>
      <c r="AM52" s="362">
        <v>0</v>
      </c>
      <c r="AN52" s="362">
        <v>0</v>
      </c>
      <c r="AO52" s="362">
        <v>0</v>
      </c>
      <c r="AP52" s="362">
        <v>0</v>
      </c>
      <c r="AQ52" s="362">
        <v>0</v>
      </c>
      <c r="AR52" s="362">
        <v>0</v>
      </c>
      <c r="AS52" s="362">
        <v>0</v>
      </c>
      <c r="AT52" s="362">
        <v>0</v>
      </c>
      <c r="AU52" s="362">
        <v>0</v>
      </c>
      <c r="AV52" s="362">
        <v>0</v>
      </c>
      <c r="AW52" s="362">
        <v>0</v>
      </c>
      <c r="AX52" s="362">
        <v>1.6687785672263138E-4</v>
      </c>
      <c r="AY52" s="431">
        <v>3.3375571344526275E-4</v>
      </c>
      <c r="AZ52" s="431">
        <v>3.3375571344526275E-4</v>
      </c>
      <c r="BA52" s="365">
        <v>5.02005168990272E-4</v>
      </c>
      <c r="BB52" s="97">
        <v>0.50000000000000022</v>
      </c>
      <c r="BC52" s="97">
        <v>0</v>
      </c>
      <c r="BD52" s="97">
        <v>6.6612972241910188E-6</v>
      </c>
    </row>
    <row r="53" spans="1:57">
      <c r="A53" t="s">
        <v>134</v>
      </c>
      <c r="B53" s="362">
        <v>0</v>
      </c>
      <c r="C53" s="362">
        <v>0</v>
      </c>
      <c r="D53" s="362">
        <v>0</v>
      </c>
      <c r="E53" s="362">
        <v>0</v>
      </c>
      <c r="F53" s="362">
        <v>0</v>
      </c>
      <c r="G53" s="362">
        <v>0</v>
      </c>
      <c r="H53" s="362">
        <v>0</v>
      </c>
      <c r="I53" s="362">
        <v>0</v>
      </c>
      <c r="J53" s="362">
        <v>0</v>
      </c>
      <c r="K53" s="362">
        <v>0</v>
      </c>
      <c r="L53" s="362">
        <v>0</v>
      </c>
      <c r="M53" s="362">
        <v>0</v>
      </c>
      <c r="N53" s="362">
        <v>0</v>
      </c>
      <c r="O53" s="362">
        <v>0</v>
      </c>
      <c r="P53" s="362">
        <v>0</v>
      </c>
      <c r="Q53" s="362">
        <v>0</v>
      </c>
      <c r="R53" s="362">
        <v>0</v>
      </c>
      <c r="S53" s="362">
        <v>0</v>
      </c>
      <c r="T53" s="362">
        <v>0</v>
      </c>
      <c r="U53" s="362">
        <v>0</v>
      </c>
      <c r="V53" s="362">
        <v>0</v>
      </c>
      <c r="W53" s="362">
        <v>0</v>
      </c>
      <c r="X53" s="362">
        <v>0</v>
      </c>
      <c r="Y53" s="362">
        <v>0</v>
      </c>
      <c r="Z53" s="362">
        <v>0</v>
      </c>
      <c r="AA53" s="362">
        <v>0</v>
      </c>
      <c r="AB53" s="362">
        <v>0</v>
      </c>
      <c r="AC53" s="362">
        <v>0</v>
      </c>
      <c r="AD53" s="362">
        <v>0</v>
      </c>
      <c r="AE53" s="362">
        <v>0</v>
      </c>
      <c r="AF53" s="362">
        <v>0</v>
      </c>
      <c r="AG53" s="362">
        <v>0</v>
      </c>
      <c r="AH53" s="362">
        <v>0</v>
      </c>
      <c r="AI53" s="362">
        <v>0</v>
      </c>
      <c r="AJ53" s="362">
        <v>0</v>
      </c>
      <c r="AK53" s="362">
        <v>9.1138565816626331E-6</v>
      </c>
      <c r="AL53" s="362">
        <v>1.0496648614744043E-5</v>
      </c>
      <c r="AM53" s="362">
        <v>1.3325086864280167E-5</v>
      </c>
      <c r="AN53" s="362">
        <v>0</v>
      </c>
      <c r="AO53" s="362">
        <v>2.1720520130937759E-3</v>
      </c>
      <c r="AP53" s="362">
        <v>4.132763120182203E-3</v>
      </c>
      <c r="AQ53" s="362">
        <v>5.0042740844659494E-3</v>
      </c>
      <c r="AR53" s="362">
        <v>5.1215348488733783E-3</v>
      </c>
      <c r="AS53" s="362">
        <v>5.5767399983840307E-3</v>
      </c>
      <c r="AT53" s="362">
        <v>7.142852098849726E-3</v>
      </c>
      <c r="AU53" s="362">
        <v>1.073785282567263E-2</v>
      </c>
      <c r="AV53" s="362">
        <v>2.7331008382233686E-2</v>
      </c>
      <c r="AW53" s="362">
        <v>5.9805784991577987E-2</v>
      </c>
      <c r="AX53" s="362">
        <v>9.4321528940579796E-2</v>
      </c>
      <c r="AY53" s="431">
        <v>0.1387415430130598</v>
      </c>
      <c r="AZ53" s="431">
        <v>0.1715304928750776</v>
      </c>
      <c r="BA53" s="365">
        <v>0.1845795759559164</v>
      </c>
      <c r="BB53" s="97">
        <v>7.3134327834495361E-2</v>
      </c>
      <c r="BC53" s="97">
        <v>0.45147674532232029</v>
      </c>
      <c r="BD53" s="97">
        <v>2.4492564875986914E-3</v>
      </c>
    </row>
    <row r="54" spans="1:57">
      <c r="A54" s="175" t="s">
        <v>135</v>
      </c>
      <c r="B54" s="369">
        <v>0</v>
      </c>
      <c r="C54" s="369">
        <v>0</v>
      </c>
      <c r="D54" s="369">
        <v>0</v>
      </c>
      <c r="E54" s="369">
        <v>0</v>
      </c>
      <c r="F54" s="369">
        <v>0</v>
      </c>
      <c r="G54" s="369">
        <v>0</v>
      </c>
      <c r="H54" s="369">
        <v>0</v>
      </c>
      <c r="I54" s="369">
        <v>0</v>
      </c>
      <c r="J54" s="369">
        <v>0</v>
      </c>
      <c r="K54" s="369">
        <v>0</v>
      </c>
      <c r="L54" s="369">
        <v>0</v>
      </c>
      <c r="M54" s="369">
        <v>0</v>
      </c>
      <c r="N54" s="369">
        <v>0</v>
      </c>
      <c r="O54" s="369">
        <v>0</v>
      </c>
      <c r="P54" s="369">
        <v>0</v>
      </c>
      <c r="Q54" s="369">
        <v>0</v>
      </c>
      <c r="R54" s="369">
        <v>0</v>
      </c>
      <c r="S54" s="369">
        <v>0</v>
      </c>
      <c r="T54" s="369">
        <v>0</v>
      </c>
      <c r="U54" s="369">
        <v>2.2856066662917999E-4</v>
      </c>
      <c r="V54" s="369">
        <v>2.2856066662917999E-4</v>
      </c>
      <c r="W54" s="369">
        <v>2.2856066662917999E-4</v>
      </c>
      <c r="X54" s="369">
        <v>0</v>
      </c>
      <c r="Y54" s="369">
        <v>2.2856066662917999E-4</v>
      </c>
      <c r="Z54" s="369">
        <v>2.05704599966262E-3</v>
      </c>
      <c r="AA54" s="369">
        <v>2.6627317662299556E-3</v>
      </c>
      <c r="AB54" s="369">
        <v>3.5609751860826368E-3</v>
      </c>
      <c r="AC54" s="369">
        <v>6.1535662549374384E-3</v>
      </c>
      <c r="AD54" s="369">
        <v>7.3222083714457728E-3</v>
      </c>
      <c r="AE54" s="369">
        <v>8.4932263760837175E-3</v>
      </c>
      <c r="AF54" s="369">
        <v>1.0520556060674549E-2</v>
      </c>
      <c r="AG54" s="369">
        <v>1.2082470402536395E-2</v>
      </c>
      <c r="AH54" s="369">
        <v>1.4316807482893285E-2</v>
      </c>
      <c r="AI54" s="369">
        <v>1.9519221494942063E-2</v>
      </c>
      <c r="AJ54" s="369">
        <v>2.0378486178707803E-2</v>
      </c>
      <c r="AK54" s="369">
        <v>2.9179835760875836E-2</v>
      </c>
      <c r="AL54" s="369">
        <v>3.716081482791854E-2</v>
      </c>
      <c r="AM54" s="369">
        <v>6.1645112367280062E-2</v>
      </c>
      <c r="AN54" s="369">
        <v>0.10404321007970779</v>
      </c>
      <c r="AO54" s="369">
        <v>0.16839567763437815</v>
      </c>
      <c r="AP54" s="369">
        <v>0.34330979899003466</v>
      </c>
      <c r="AQ54" s="369">
        <v>0.58068023985613237</v>
      </c>
      <c r="AR54" s="369">
        <v>0.85901513437309807</v>
      </c>
      <c r="AS54" s="369">
        <v>1.6924095601745033</v>
      </c>
      <c r="AT54" s="369">
        <v>3.2088172764191731</v>
      </c>
      <c r="AU54" s="369">
        <v>5.2569135603694175</v>
      </c>
      <c r="AV54" s="369">
        <v>10.568726544230051</v>
      </c>
      <c r="AW54" s="369">
        <v>16.276524919529791</v>
      </c>
      <c r="AX54" s="369">
        <v>19.564182322789261</v>
      </c>
      <c r="AY54" s="369">
        <v>22.378625017666469</v>
      </c>
      <c r="AZ54" s="369">
        <v>24.921770601248042</v>
      </c>
      <c r="BA54" s="369">
        <v>25.895048044073036</v>
      </c>
      <c r="BB54" s="270">
        <v>3.621435891844782E-2</v>
      </c>
      <c r="BC54" s="270">
        <v>0.53493245654721644</v>
      </c>
      <c r="BD54" s="270">
        <v>0.34361122616173584</v>
      </c>
      <c r="BE54" s="86"/>
    </row>
    <row r="55" spans="1:57">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431"/>
      <c r="AZ55" s="431"/>
      <c r="BA55" s="365"/>
      <c r="BB55" s="97"/>
      <c r="BC55" s="97"/>
      <c r="BD55" s="97"/>
    </row>
    <row r="56" spans="1:57">
      <c r="A56" t="s">
        <v>72</v>
      </c>
      <c r="B56" s="362">
        <v>0</v>
      </c>
      <c r="C56" s="362">
        <v>0</v>
      </c>
      <c r="D56" s="362">
        <v>0</v>
      </c>
      <c r="E56" s="362">
        <v>0</v>
      </c>
      <c r="F56" s="362">
        <v>0</v>
      </c>
      <c r="G56" s="362">
        <v>0</v>
      </c>
      <c r="H56" s="362">
        <v>0</v>
      </c>
      <c r="I56" s="362">
        <v>0</v>
      </c>
      <c r="J56" s="362">
        <v>0</v>
      </c>
      <c r="K56" s="362">
        <v>0</v>
      </c>
      <c r="L56" s="362">
        <v>0</v>
      </c>
      <c r="M56" s="362">
        <v>0</v>
      </c>
      <c r="N56" s="362">
        <v>0</v>
      </c>
      <c r="O56" s="362">
        <v>0</v>
      </c>
      <c r="P56" s="362">
        <v>0</v>
      </c>
      <c r="Q56" s="362">
        <v>0</v>
      </c>
      <c r="R56" s="362">
        <v>0</v>
      </c>
      <c r="S56" s="362">
        <v>0</v>
      </c>
      <c r="T56" s="362">
        <v>0</v>
      </c>
      <c r="U56" s="362">
        <v>0</v>
      </c>
      <c r="V56" s="362">
        <v>0</v>
      </c>
      <c r="W56" s="362">
        <v>0</v>
      </c>
      <c r="X56" s="362">
        <v>0</v>
      </c>
      <c r="Y56" s="362">
        <v>0</v>
      </c>
      <c r="Z56" s="362">
        <v>0</v>
      </c>
      <c r="AA56" s="362">
        <v>0</v>
      </c>
      <c r="AB56" s="362">
        <v>0</v>
      </c>
      <c r="AC56" s="362">
        <v>0</v>
      </c>
      <c r="AD56" s="362">
        <v>0</v>
      </c>
      <c r="AE56" s="362">
        <v>0</v>
      </c>
      <c r="AF56" s="362">
        <v>0</v>
      </c>
      <c r="AG56" s="362">
        <v>0</v>
      </c>
      <c r="AH56" s="362">
        <v>0</v>
      </c>
      <c r="AI56" s="362">
        <v>0</v>
      </c>
      <c r="AJ56" s="362">
        <v>0</v>
      </c>
      <c r="AK56" s="362">
        <v>0</v>
      </c>
      <c r="AL56" s="362">
        <v>0</v>
      </c>
      <c r="AM56" s="362">
        <v>0</v>
      </c>
      <c r="AN56" s="362">
        <v>0</v>
      </c>
      <c r="AO56" s="362">
        <v>0</v>
      </c>
      <c r="AP56" s="362">
        <v>0</v>
      </c>
      <c r="AQ56" s="362">
        <v>0</v>
      </c>
      <c r="AR56" s="362">
        <v>0</v>
      </c>
      <c r="AS56" s="362">
        <v>0</v>
      </c>
      <c r="AT56" s="362">
        <v>0</v>
      </c>
      <c r="AU56" s="362">
        <v>0</v>
      </c>
      <c r="AV56" s="362">
        <v>0</v>
      </c>
      <c r="AW56" s="362">
        <v>0</v>
      </c>
      <c r="AX56" s="362">
        <v>0</v>
      </c>
      <c r="AY56" s="431">
        <v>1.8667692446938425E-4</v>
      </c>
      <c r="AZ56" s="431">
        <v>3.733538489387685E-4</v>
      </c>
      <c r="BA56" s="365">
        <v>2.9950138895690798E-3</v>
      </c>
      <c r="BB56" s="97">
        <v>6.9999999999999991</v>
      </c>
      <c r="BC56" s="97">
        <v>0</v>
      </c>
      <c r="BD56" s="97">
        <v>3.9741976659580302E-5</v>
      </c>
    </row>
    <row r="57" spans="1:57">
      <c r="A57" t="s">
        <v>365</v>
      </c>
      <c r="B57" s="362">
        <v>0</v>
      </c>
      <c r="C57" s="362">
        <v>0</v>
      </c>
      <c r="D57" s="362">
        <v>0</v>
      </c>
      <c r="E57" s="362">
        <v>0</v>
      </c>
      <c r="F57" s="362">
        <v>0</v>
      </c>
      <c r="G57" s="362">
        <v>0</v>
      </c>
      <c r="H57" s="362">
        <v>0</v>
      </c>
      <c r="I57" s="362">
        <v>0</v>
      </c>
      <c r="J57" s="362">
        <v>0</v>
      </c>
      <c r="K57" s="362">
        <v>0</v>
      </c>
      <c r="L57" s="362">
        <v>0</v>
      </c>
      <c r="M57" s="362">
        <v>0</v>
      </c>
      <c r="N57" s="362">
        <v>0</v>
      </c>
      <c r="O57" s="362">
        <v>0</v>
      </c>
      <c r="P57" s="362">
        <v>0</v>
      </c>
      <c r="Q57" s="362">
        <v>0</v>
      </c>
      <c r="R57" s="362">
        <v>0</v>
      </c>
      <c r="S57" s="362">
        <v>0</v>
      </c>
      <c r="T57" s="362">
        <v>0</v>
      </c>
      <c r="U57" s="362">
        <v>0</v>
      </c>
      <c r="V57" s="362">
        <v>0</v>
      </c>
      <c r="W57" s="362">
        <v>0</v>
      </c>
      <c r="X57" s="362">
        <v>0</v>
      </c>
      <c r="Y57" s="362">
        <v>0</v>
      </c>
      <c r="Z57" s="362">
        <v>0</v>
      </c>
      <c r="AA57" s="362">
        <v>0</v>
      </c>
      <c r="AB57" s="362">
        <v>0</v>
      </c>
      <c r="AC57" s="362">
        <v>0</v>
      </c>
      <c r="AD57" s="362">
        <v>0</v>
      </c>
      <c r="AE57" s="362">
        <v>0</v>
      </c>
      <c r="AF57" s="362">
        <v>0</v>
      </c>
      <c r="AG57" s="362">
        <v>0</v>
      </c>
      <c r="AH57" s="362">
        <v>0</v>
      </c>
      <c r="AI57" s="362">
        <v>0</v>
      </c>
      <c r="AJ57" s="362">
        <v>0</v>
      </c>
      <c r="AK57" s="362">
        <v>0</v>
      </c>
      <c r="AL57" s="362">
        <v>0</v>
      </c>
      <c r="AM57" s="362">
        <v>0</v>
      </c>
      <c r="AN57" s="362">
        <v>0</v>
      </c>
      <c r="AO57" s="362">
        <v>0</v>
      </c>
      <c r="AP57" s="362">
        <v>0</v>
      </c>
      <c r="AQ57" s="362">
        <v>0</v>
      </c>
      <c r="AR57" s="362">
        <v>0</v>
      </c>
      <c r="AS57" s="362">
        <v>0</v>
      </c>
      <c r="AT57" s="362">
        <v>5.4306014391093602E-3</v>
      </c>
      <c r="AU57" s="362">
        <v>1.58392541974023E-2</v>
      </c>
      <c r="AV57" s="362">
        <v>4.3444811512874881E-2</v>
      </c>
      <c r="AW57" s="362">
        <v>8.3495497126306412E-2</v>
      </c>
      <c r="AX57" s="362">
        <v>0.11177987962166766</v>
      </c>
      <c r="AY57" s="431">
        <v>0.1900710503688276</v>
      </c>
      <c r="AZ57" s="431">
        <v>0.26581089075439995</v>
      </c>
      <c r="BA57" s="365">
        <v>0.37187111008039747</v>
      </c>
      <c r="BB57" s="97">
        <v>0.39518387581298176</v>
      </c>
      <c r="BC57" s="97">
        <v>0</v>
      </c>
      <c r="BD57" s="97">
        <v>4.9344989780043223E-3</v>
      </c>
    </row>
    <row r="58" spans="1:57">
      <c r="A58" t="s">
        <v>74</v>
      </c>
      <c r="B58" s="362">
        <v>0</v>
      </c>
      <c r="C58" s="362">
        <v>0</v>
      </c>
      <c r="D58" s="362">
        <v>0</v>
      </c>
      <c r="E58" s="362">
        <v>0</v>
      </c>
      <c r="F58" s="362">
        <v>0</v>
      </c>
      <c r="G58" s="362">
        <v>0</v>
      </c>
      <c r="H58" s="362">
        <v>0</v>
      </c>
      <c r="I58" s="362">
        <v>0</v>
      </c>
      <c r="J58" s="362">
        <v>0</v>
      </c>
      <c r="K58" s="362">
        <v>0</v>
      </c>
      <c r="L58" s="362">
        <v>0</v>
      </c>
      <c r="M58" s="362">
        <v>0</v>
      </c>
      <c r="N58" s="362">
        <v>0</v>
      </c>
      <c r="O58" s="362">
        <v>0</v>
      </c>
      <c r="P58" s="362">
        <v>0</v>
      </c>
      <c r="Q58" s="362">
        <v>0</v>
      </c>
      <c r="R58" s="362">
        <v>0</v>
      </c>
      <c r="S58" s="362">
        <v>0</v>
      </c>
      <c r="T58" s="362">
        <v>0</v>
      </c>
      <c r="U58" s="362">
        <v>0</v>
      </c>
      <c r="V58" s="362">
        <v>0</v>
      </c>
      <c r="W58" s="362">
        <v>0</v>
      </c>
      <c r="X58" s="362">
        <v>0</v>
      </c>
      <c r="Y58" s="362">
        <v>0</v>
      </c>
      <c r="Z58" s="362">
        <v>0</v>
      </c>
      <c r="AA58" s="362">
        <v>0</v>
      </c>
      <c r="AB58" s="362">
        <v>0</v>
      </c>
      <c r="AC58" s="362">
        <v>0</v>
      </c>
      <c r="AD58" s="362">
        <v>0</v>
      </c>
      <c r="AE58" s="362">
        <v>0</v>
      </c>
      <c r="AF58" s="362">
        <v>0</v>
      </c>
      <c r="AG58" s="362">
        <v>0</v>
      </c>
      <c r="AH58" s="362">
        <v>0</v>
      </c>
      <c r="AI58" s="362">
        <v>0</v>
      </c>
      <c r="AJ58" s="362">
        <v>0</v>
      </c>
      <c r="AK58" s="362">
        <v>0</v>
      </c>
      <c r="AL58" s="362">
        <v>0</v>
      </c>
      <c r="AM58" s="362">
        <v>0</v>
      </c>
      <c r="AN58" s="362">
        <v>0</v>
      </c>
      <c r="AO58" s="362">
        <v>0</v>
      </c>
      <c r="AP58" s="362">
        <v>0</v>
      </c>
      <c r="AQ58" s="362">
        <v>0</v>
      </c>
      <c r="AR58" s="362">
        <v>0</v>
      </c>
      <c r="AS58" s="362">
        <v>0</v>
      </c>
      <c r="AT58" s="362">
        <v>0</v>
      </c>
      <c r="AU58" s="362">
        <v>0</v>
      </c>
      <c r="AV58" s="362">
        <v>0</v>
      </c>
      <c r="AW58" s="362">
        <v>0</v>
      </c>
      <c r="AX58" s="362">
        <v>0</v>
      </c>
      <c r="AY58" s="431">
        <v>3.6769697243969624E-4</v>
      </c>
      <c r="AZ58" s="431">
        <v>9.1924243109924063E-4</v>
      </c>
      <c r="BA58" s="365">
        <v>6.2679741438898358E-3</v>
      </c>
      <c r="BB58" s="97">
        <v>5.8</v>
      </c>
      <c r="BC58" s="97">
        <v>0</v>
      </c>
      <c r="BD58" s="97">
        <v>8.3172129183401968E-5</v>
      </c>
    </row>
    <row r="59" spans="1:57">
      <c r="A59" t="s">
        <v>120</v>
      </c>
      <c r="B59" s="362">
        <v>0</v>
      </c>
      <c r="C59" s="362">
        <v>0</v>
      </c>
      <c r="D59" s="362">
        <v>0</v>
      </c>
      <c r="E59" s="362">
        <v>0</v>
      </c>
      <c r="F59" s="362">
        <v>0</v>
      </c>
      <c r="G59" s="362">
        <v>0</v>
      </c>
      <c r="H59" s="362">
        <v>0</v>
      </c>
      <c r="I59" s="362">
        <v>0</v>
      </c>
      <c r="J59" s="362">
        <v>0</v>
      </c>
      <c r="K59" s="362">
        <v>0</v>
      </c>
      <c r="L59" s="362">
        <v>0</v>
      </c>
      <c r="M59" s="362">
        <v>0</v>
      </c>
      <c r="N59" s="362">
        <v>0</v>
      </c>
      <c r="O59" s="362">
        <v>0</v>
      </c>
      <c r="P59" s="362">
        <v>0</v>
      </c>
      <c r="Q59" s="362">
        <v>0</v>
      </c>
      <c r="R59" s="362">
        <v>0</v>
      </c>
      <c r="S59" s="362">
        <v>0</v>
      </c>
      <c r="T59" s="362">
        <v>0</v>
      </c>
      <c r="U59" s="362">
        <v>0</v>
      </c>
      <c r="V59" s="362">
        <v>0</v>
      </c>
      <c r="W59" s="362">
        <v>0</v>
      </c>
      <c r="X59" s="362">
        <v>0</v>
      </c>
      <c r="Y59" s="362">
        <v>0</v>
      </c>
      <c r="Z59" s="362">
        <v>0</v>
      </c>
      <c r="AA59" s="362">
        <v>0</v>
      </c>
      <c r="AB59" s="362">
        <v>0</v>
      </c>
      <c r="AC59" s="362">
        <v>0</v>
      </c>
      <c r="AD59" s="362">
        <v>0</v>
      </c>
      <c r="AE59" s="362">
        <v>0</v>
      </c>
      <c r="AF59" s="362">
        <v>0</v>
      </c>
      <c r="AG59" s="362">
        <v>0</v>
      </c>
      <c r="AH59" s="362">
        <v>0</v>
      </c>
      <c r="AI59" s="362">
        <v>0</v>
      </c>
      <c r="AJ59" s="362">
        <v>0</v>
      </c>
      <c r="AK59" s="362">
        <v>0</v>
      </c>
      <c r="AL59" s="362">
        <v>0</v>
      </c>
      <c r="AM59" s="362">
        <v>0</v>
      </c>
      <c r="AN59" s="362">
        <v>0</v>
      </c>
      <c r="AO59" s="362">
        <v>0</v>
      </c>
      <c r="AP59" s="362">
        <v>0</v>
      </c>
      <c r="AQ59" s="362">
        <v>0</v>
      </c>
      <c r="AR59" s="362">
        <v>0</v>
      </c>
      <c r="AS59" s="362">
        <v>0</v>
      </c>
      <c r="AT59" s="362">
        <v>0</v>
      </c>
      <c r="AU59" s="362">
        <v>0</v>
      </c>
      <c r="AV59" s="362">
        <v>0</v>
      </c>
      <c r="AW59" s="362">
        <v>5.7007366648047827E-4</v>
      </c>
      <c r="AX59" s="362">
        <v>1.1370321763135222E-3</v>
      </c>
      <c r="AY59" s="431">
        <v>1.516042901751363E-3</v>
      </c>
      <c r="AZ59" s="431">
        <v>1.8950536271892036E-3</v>
      </c>
      <c r="BA59" s="365">
        <v>2.0902701104284203E-3</v>
      </c>
      <c r="BB59" s="97">
        <v>0.10000000000000009</v>
      </c>
      <c r="BC59" s="97">
        <v>0</v>
      </c>
      <c r="BD59" s="97">
        <v>2.7736587876998756E-5</v>
      </c>
    </row>
    <row r="60" spans="1:57">
      <c r="A60" t="s">
        <v>75</v>
      </c>
      <c r="B60" s="362">
        <v>0</v>
      </c>
      <c r="C60" s="362">
        <v>0</v>
      </c>
      <c r="D60" s="362">
        <v>0</v>
      </c>
      <c r="E60" s="362">
        <v>0</v>
      </c>
      <c r="F60" s="362">
        <v>0</v>
      </c>
      <c r="G60" s="362">
        <v>0</v>
      </c>
      <c r="H60" s="362">
        <v>0</v>
      </c>
      <c r="I60" s="362">
        <v>0</v>
      </c>
      <c r="J60" s="362">
        <v>0</v>
      </c>
      <c r="K60" s="362">
        <v>0</v>
      </c>
      <c r="L60" s="362">
        <v>0</v>
      </c>
      <c r="M60" s="362">
        <v>0</v>
      </c>
      <c r="N60" s="362">
        <v>0</v>
      </c>
      <c r="O60" s="362">
        <v>0</v>
      </c>
      <c r="P60" s="362">
        <v>0</v>
      </c>
      <c r="Q60" s="362">
        <v>0</v>
      </c>
      <c r="R60" s="362">
        <v>0</v>
      </c>
      <c r="S60" s="362">
        <v>0</v>
      </c>
      <c r="T60" s="362">
        <v>0</v>
      </c>
      <c r="U60" s="362">
        <v>0</v>
      </c>
      <c r="V60" s="362">
        <v>0</v>
      </c>
      <c r="W60" s="362">
        <v>0</v>
      </c>
      <c r="X60" s="362">
        <v>0</v>
      </c>
      <c r="Y60" s="362">
        <v>0</v>
      </c>
      <c r="Z60" s="362">
        <v>0</v>
      </c>
      <c r="AA60" s="362">
        <v>0</v>
      </c>
      <c r="AB60" s="362">
        <v>0</v>
      </c>
      <c r="AC60" s="362">
        <v>0</v>
      </c>
      <c r="AD60" s="362">
        <v>0</v>
      </c>
      <c r="AE60" s="362">
        <v>0</v>
      </c>
      <c r="AF60" s="362">
        <v>0</v>
      </c>
      <c r="AG60" s="362">
        <v>0</v>
      </c>
      <c r="AH60" s="362">
        <v>0</v>
      </c>
      <c r="AI60" s="362">
        <v>0</v>
      </c>
      <c r="AJ60" s="362">
        <v>0</v>
      </c>
      <c r="AK60" s="362">
        <v>0</v>
      </c>
      <c r="AL60" s="362">
        <v>0</v>
      </c>
      <c r="AM60" s="362">
        <v>0</v>
      </c>
      <c r="AN60" s="362">
        <v>0</v>
      </c>
      <c r="AO60" s="362">
        <v>0</v>
      </c>
      <c r="AP60" s="362">
        <v>0</v>
      </c>
      <c r="AQ60" s="362">
        <v>0</v>
      </c>
      <c r="AR60" s="362">
        <v>0</v>
      </c>
      <c r="AS60" s="362">
        <v>0</v>
      </c>
      <c r="AT60" s="362">
        <v>0</v>
      </c>
      <c r="AU60" s="362">
        <v>0</v>
      </c>
      <c r="AV60" s="362">
        <v>6.7882517988866994E-5</v>
      </c>
      <c r="AW60" s="362">
        <v>1.6970629497216751E-4</v>
      </c>
      <c r="AX60" s="362">
        <v>8.5871385255916755E-3</v>
      </c>
      <c r="AY60" s="431">
        <v>1.1904896592297549E-2</v>
      </c>
      <c r="AZ60" s="431">
        <v>1.6393628094311382E-2</v>
      </c>
      <c r="BA60" s="365">
        <v>1.8786905307296955E-2</v>
      </c>
      <c r="BB60" s="97">
        <v>0.14285714285714279</v>
      </c>
      <c r="BC60" s="97">
        <v>0</v>
      </c>
      <c r="BD60" s="97">
        <v>2.4929058086464007E-4</v>
      </c>
    </row>
    <row r="61" spans="1:57">
      <c r="A61" t="s">
        <v>121</v>
      </c>
      <c r="B61" s="362">
        <v>0</v>
      </c>
      <c r="C61" s="362">
        <v>0</v>
      </c>
      <c r="D61" s="362">
        <v>0</v>
      </c>
      <c r="E61" s="362">
        <v>0</v>
      </c>
      <c r="F61" s="362">
        <v>0</v>
      </c>
      <c r="G61" s="362">
        <v>0</v>
      </c>
      <c r="H61" s="362">
        <v>0</v>
      </c>
      <c r="I61" s="362">
        <v>0</v>
      </c>
      <c r="J61" s="362">
        <v>0</v>
      </c>
      <c r="K61" s="362">
        <v>0</v>
      </c>
      <c r="L61" s="362">
        <v>0</v>
      </c>
      <c r="M61" s="362">
        <v>0</v>
      </c>
      <c r="N61" s="362">
        <v>0</v>
      </c>
      <c r="O61" s="362">
        <v>0</v>
      </c>
      <c r="P61" s="362">
        <v>0</v>
      </c>
      <c r="Q61" s="362">
        <v>0</v>
      </c>
      <c r="R61" s="362">
        <v>0</v>
      </c>
      <c r="S61" s="362">
        <v>0</v>
      </c>
      <c r="T61" s="362">
        <v>0</v>
      </c>
      <c r="U61" s="362">
        <v>0</v>
      </c>
      <c r="V61" s="362">
        <v>0</v>
      </c>
      <c r="W61" s="362">
        <v>0</v>
      </c>
      <c r="X61" s="362">
        <v>0</v>
      </c>
      <c r="Y61" s="362">
        <v>0</v>
      </c>
      <c r="Z61" s="362">
        <v>0</v>
      </c>
      <c r="AA61" s="362">
        <v>0</v>
      </c>
      <c r="AB61" s="362">
        <v>0</v>
      </c>
      <c r="AC61" s="362">
        <v>0</v>
      </c>
      <c r="AD61" s="362">
        <v>0</v>
      </c>
      <c r="AE61" s="362">
        <v>0</v>
      </c>
      <c r="AF61" s="362">
        <v>0</v>
      </c>
      <c r="AG61" s="362">
        <v>0</v>
      </c>
      <c r="AH61" s="362">
        <v>0</v>
      </c>
      <c r="AI61" s="362">
        <v>0</v>
      </c>
      <c r="AJ61" s="362">
        <v>0</v>
      </c>
      <c r="AK61" s="362">
        <v>0</v>
      </c>
      <c r="AL61" s="362">
        <v>0</v>
      </c>
      <c r="AM61" s="362">
        <v>0</v>
      </c>
      <c r="AN61" s="362">
        <v>0</v>
      </c>
      <c r="AO61" s="362">
        <v>0</v>
      </c>
      <c r="AP61" s="362">
        <v>0</v>
      </c>
      <c r="AQ61" s="362">
        <v>0</v>
      </c>
      <c r="AR61" s="362">
        <v>0</v>
      </c>
      <c r="AS61" s="362">
        <v>0</v>
      </c>
      <c r="AT61" s="362">
        <v>1.9799067746752875E-3</v>
      </c>
      <c r="AU61" s="362">
        <v>4.1578042268181035E-3</v>
      </c>
      <c r="AV61" s="362">
        <v>4.3557949042856321E-3</v>
      </c>
      <c r="AW61" s="362">
        <v>4.7647948243144458E-3</v>
      </c>
      <c r="AX61" s="362">
        <v>2.2627505996288998E-2</v>
      </c>
      <c r="AY61" s="431">
        <v>6.8108793048829885E-2</v>
      </c>
      <c r="AZ61" s="431">
        <v>6.989559110794781E-2</v>
      </c>
      <c r="BA61" s="365">
        <v>7.187877927437275E-2</v>
      </c>
      <c r="BB61" s="97">
        <v>2.5563816412373708E-2</v>
      </c>
      <c r="BC61" s="97">
        <v>0</v>
      </c>
      <c r="BD61" s="97">
        <v>9.5378681821480719E-4</v>
      </c>
    </row>
    <row r="62" spans="1:57">
      <c r="A62" t="s">
        <v>78</v>
      </c>
      <c r="B62" s="362">
        <v>0</v>
      </c>
      <c r="C62" s="362">
        <v>0</v>
      </c>
      <c r="D62" s="362">
        <v>0</v>
      </c>
      <c r="E62" s="362">
        <v>0</v>
      </c>
      <c r="F62" s="362">
        <v>0</v>
      </c>
      <c r="G62" s="362">
        <v>0</v>
      </c>
      <c r="H62" s="362">
        <v>0</v>
      </c>
      <c r="I62" s="362">
        <v>0</v>
      </c>
      <c r="J62" s="362">
        <v>0</v>
      </c>
      <c r="K62" s="362">
        <v>0</v>
      </c>
      <c r="L62" s="362">
        <v>0</v>
      </c>
      <c r="M62" s="362">
        <v>0</v>
      </c>
      <c r="N62" s="362">
        <v>0</v>
      </c>
      <c r="O62" s="362">
        <v>0</v>
      </c>
      <c r="P62" s="362">
        <v>0</v>
      </c>
      <c r="Q62" s="362">
        <v>0</v>
      </c>
      <c r="R62" s="362">
        <v>0</v>
      </c>
      <c r="S62" s="362">
        <v>0</v>
      </c>
      <c r="T62" s="362">
        <v>0</v>
      </c>
      <c r="U62" s="362">
        <v>0</v>
      </c>
      <c r="V62" s="362">
        <v>0</v>
      </c>
      <c r="W62" s="362">
        <v>0</v>
      </c>
      <c r="X62" s="362">
        <v>0</v>
      </c>
      <c r="Y62" s="362">
        <v>0</v>
      </c>
      <c r="Z62" s="362">
        <v>0</v>
      </c>
      <c r="AA62" s="362">
        <v>0</v>
      </c>
      <c r="AB62" s="362">
        <v>0</v>
      </c>
      <c r="AC62" s="362">
        <v>0</v>
      </c>
      <c r="AD62" s="362">
        <v>0</v>
      </c>
      <c r="AE62" s="362">
        <v>0</v>
      </c>
      <c r="AF62" s="362">
        <v>0</v>
      </c>
      <c r="AG62" s="362">
        <v>0</v>
      </c>
      <c r="AH62" s="362">
        <v>0</v>
      </c>
      <c r="AI62" s="362">
        <v>0</v>
      </c>
      <c r="AJ62" s="362">
        <v>0</v>
      </c>
      <c r="AK62" s="362">
        <v>0</v>
      </c>
      <c r="AL62" s="362">
        <v>0</v>
      </c>
      <c r="AM62" s="362">
        <v>0</v>
      </c>
      <c r="AN62" s="362">
        <v>0</v>
      </c>
      <c r="AO62" s="362">
        <v>0</v>
      </c>
      <c r="AP62" s="362">
        <v>0</v>
      </c>
      <c r="AQ62" s="362">
        <v>0</v>
      </c>
      <c r="AR62" s="362">
        <v>0</v>
      </c>
      <c r="AS62" s="362">
        <v>5.7574604127132883E-4</v>
      </c>
      <c r="AT62" s="362">
        <v>7.6933520387382603E-4</v>
      </c>
      <c r="AU62" s="362">
        <v>1.0269493596415764E-3</v>
      </c>
      <c r="AV62" s="362">
        <v>1.15015612979137E-3</v>
      </c>
      <c r="AW62" s="362">
        <v>1.4583675587276715E-3</v>
      </c>
      <c r="AX62" s="362">
        <v>5.3095442820292136E-3</v>
      </c>
      <c r="AY62" s="431">
        <v>1.2352355523374164E-2</v>
      </c>
      <c r="AZ62" s="431">
        <v>2.2340702357786037E-2</v>
      </c>
      <c r="BA62" s="365">
        <v>8.2911967842904027E-2</v>
      </c>
      <c r="BB62" s="97">
        <v>2.7011115893955893</v>
      </c>
      <c r="BC62" s="97">
        <v>0</v>
      </c>
      <c r="BD62" s="97">
        <v>1.1001903871927148E-3</v>
      </c>
    </row>
    <row r="63" spans="1:57">
      <c r="A63" s="175" t="s">
        <v>79</v>
      </c>
      <c r="B63" s="369">
        <v>0</v>
      </c>
      <c r="C63" s="369">
        <v>0</v>
      </c>
      <c r="D63" s="369">
        <v>0</v>
      </c>
      <c r="E63" s="369">
        <v>0</v>
      </c>
      <c r="F63" s="369">
        <v>0</v>
      </c>
      <c r="G63" s="369">
        <v>0</v>
      </c>
      <c r="H63" s="369">
        <v>0</v>
      </c>
      <c r="I63" s="369">
        <v>0</v>
      </c>
      <c r="J63" s="369">
        <v>0</v>
      </c>
      <c r="K63" s="369">
        <v>0</v>
      </c>
      <c r="L63" s="369">
        <v>0</v>
      </c>
      <c r="M63" s="369">
        <v>0</v>
      </c>
      <c r="N63" s="369">
        <v>0</v>
      </c>
      <c r="O63" s="369">
        <v>0</v>
      </c>
      <c r="P63" s="369">
        <v>0</v>
      </c>
      <c r="Q63" s="369">
        <v>0</v>
      </c>
      <c r="R63" s="369">
        <v>0</v>
      </c>
      <c r="S63" s="369">
        <v>0</v>
      </c>
      <c r="T63" s="369">
        <v>0</v>
      </c>
      <c r="U63" s="369">
        <v>0</v>
      </c>
      <c r="V63" s="369">
        <v>0</v>
      </c>
      <c r="W63" s="369">
        <v>0</v>
      </c>
      <c r="X63" s="369">
        <v>0</v>
      </c>
      <c r="Y63" s="369">
        <v>0</v>
      </c>
      <c r="Z63" s="369">
        <v>0</v>
      </c>
      <c r="AA63" s="369">
        <v>0</v>
      </c>
      <c r="AB63" s="369">
        <v>0</v>
      </c>
      <c r="AC63" s="369">
        <v>0</v>
      </c>
      <c r="AD63" s="369">
        <v>0</v>
      </c>
      <c r="AE63" s="369">
        <v>0</v>
      </c>
      <c r="AF63" s="369">
        <v>0</v>
      </c>
      <c r="AG63" s="369">
        <v>0</v>
      </c>
      <c r="AH63" s="369">
        <v>0</v>
      </c>
      <c r="AI63" s="369">
        <v>0</v>
      </c>
      <c r="AJ63" s="369">
        <v>0</v>
      </c>
      <c r="AK63" s="369">
        <v>0</v>
      </c>
      <c r="AL63" s="369">
        <v>0</v>
      </c>
      <c r="AM63" s="369">
        <v>0</v>
      </c>
      <c r="AN63" s="369">
        <v>0</v>
      </c>
      <c r="AO63" s="369">
        <v>0</v>
      </c>
      <c r="AP63" s="369">
        <v>0</v>
      </c>
      <c r="AQ63" s="369">
        <v>0</v>
      </c>
      <c r="AR63" s="369">
        <v>0</v>
      </c>
      <c r="AS63" s="369">
        <v>5.7574604127132883E-4</v>
      </c>
      <c r="AT63" s="369">
        <v>8.1798434176584729E-3</v>
      </c>
      <c r="AU63" s="369">
        <v>2.102400778386198E-2</v>
      </c>
      <c r="AV63" s="369">
        <v>4.9018645064940747E-2</v>
      </c>
      <c r="AW63" s="369">
        <v>9.0458439470801164E-2</v>
      </c>
      <c r="AX63" s="369">
        <v>0.14944110060189106</v>
      </c>
      <c r="AY63" s="369">
        <v>0.28450751233198962</v>
      </c>
      <c r="AZ63" s="369">
        <v>0.3776284622216724</v>
      </c>
      <c r="BA63" s="369">
        <v>0.55680202064885853</v>
      </c>
      <c r="BB63" s="270">
        <v>0.47044187396709991</v>
      </c>
      <c r="BC63" s="270">
        <v>0</v>
      </c>
      <c r="BD63" s="270">
        <v>7.388417457996465E-3</v>
      </c>
      <c r="BE63" s="86"/>
    </row>
    <row r="64" spans="1:57">
      <c r="B64" s="362"/>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431"/>
      <c r="AZ64" s="431"/>
      <c r="BA64" s="365"/>
      <c r="BB64" s="97"/>
      <c r="BC64" s="97"/>
      <c r="BD64" s="97"/>
    </row>
    <row r="65" spans="1:57">
      <c r="A65" t="s">
        <v>103</v>
      </c>
      <c r="B65" s="362">
        <v>0</v>
      </c>
      <c r="C65" s="362">
        <v>0</v>
      </c>
      <c r="D65" s="362">
        <v>0</v>
      </c>
      <c r="E65" s="362">
        <v>0</v>
      </c>
      <c r="F65" s="362">
        <v>0</v>
      </c>
      <c r="G65" s="362">
        <v>0</v>
      </c>
      <c r="H65" s="362">
        <v>0</v>
      </c>
      <c r="I65" s="362">
        <v>0</v>
      </c>
      <c r="J65" s="362">
        <v>0</v>
      </c>
      <c r="K65" s="362">
        <v>0</v>
      </c>
      <c r="L65" s="362">
        <v>0</v>
      </c>
      <c r="M65" s="362">
        <v>0</v>
      </c>
      <c r="N65" s="362">
        <v>0</v>
      </c>
      <c r="O65" s="362">
        <v>0</v>
      </c>
      <c r="P65" s="362">
        <v>0</v>
      </c>
      <c r="Q65" s="362">
        <v>0</v>
      </c>
      <c r="R65" s="362">
        <v>0</v>
      </c>
      <c r="S65" s="362">
        <v>0</v>
      </c>
      <c r="T65" s="362">
        <v>0</v>
      </c>
      <c r="U65" s="362">
        <v>0</v>
      </c>
      <c r="V65" s="362">
        <v>0</v>
      </c>
      <c r="W65" s="362">
        <v>0</v>
      </c>
      <c r="X65" s="362">
        <v>0</v>
      </c>
      <c r="Y65" s="362">
        <v>0</v>
      </c>
      <c r="Z65" s="362">
        <v>0</v>
      </c>
      <c r="AA65" s="362">
        <v>0</v>
      </c>
      <c r="AB65" s="362">
        <v>0</v>
      </c>
      <c r="AC65" s="362">
        <v>0</v>
      </c>
      <c r="AD65" s="362">
        <v>0</v>
      </c>
      <c r="AE65" s="362">
        <v>0</v>
      </c>
      <c r="AF65" s="362">
        <v>0</v>
      </c>
      <c r="AG65" s="362">
        <v>0</v>
      </c>
      <c r="AH65" s="362">
        <v>0</v>
      </c>
      <c r="AI65" s="362">
        <v>0</v>
      </c>
      <c r="AJ65" s="362">
        <v>0</v>
      </c>
      <c r="AK65" s="362">
        <v>0</v>
      </c>
      <c r="AL65" s="362">
        <v>0</v>
      </c>
      <c r="AM65" s="362">
        <v>0</v>
      </c>
      <c r="AN65" s="362">
        <v>0</v>
      </c>
      <c r="AO65" s="362">
        <v>0</v>
      </c>
      <c r="AP65" s="362">
        <v>0</v>
      </c>
      <c r="AQ65" s="362">
        <v>0</v>
      </c>
      <c r="AR65" s="362">
        <v>0</v>
      </c>
      <c r="AS65" s="362">
        <v>0</v>
      </c>
      <c r="AT65" s="362">
        <v>0</v>
      </c>
      <c r="AU65" s="362">
        <v>2.0591030456622991E-3</v>
      </c>
      <c r="AV65" s="362">
        <v>4.0998212427026132E-3</v>
      </c>
      <c r="AW65" s="362">
        <v>6.0467515270466662E-3</v>
      </c>
      <c r="AX65" s="362">
        <v>6.4714667149386547E-3</v>
      </c>
      <c r="AY65" s="431">
        <v>1.35765035977734E-2</v>
      </c>
      <c r="AZ65" s="431">
        <v>1.312395347784762E-2</v>
      </c>
      <c r="BA65" s="365">
        <v>4.6386387292392452E-2</v>
      </c>
      <c r="BB65" s="97">
        <v>2.524825701903147</v>
      </c>
      <c r="BC65" s="97">
        <v>0</v>
      </c>
      <c r="BD65" s="97">
        <v>6.1551858824993716E-4</v>
      </c>
    </row>
    <row r="66" spans="1:57">
      <c r="A66" t="s">
        <v>81</v>
      </c>
      <c r="B66" s="362">
        <v>0</v>
      </c>
      <c r="C66" s="362">
        <v>0</v>
      </c>
      <c r="D66" s="362">
        <v>0</v>
      </c>
      <c r="E66" s="362">
        <v>0</v>
      </c>
      <c r="F66" s="362">
        <v>0</v>
      </c>
      <c r="G66" s="362">
        <v>0</v>
      </c>
      <c r="H66" s="362">
        <v>0</v>
      </c>
      <c r="I66" s="362">
        <v>0</v>
      </c>
      <c r="J66" s="362">
        <v>0</v>
      </c>
      <c r="K66" s="362">
        <v>0</v>
      </c>
      <c r="L66" s="362">
        <v>0</v>
      </c>
      <c r="M66" s="362">
        <v>0</v>
      </c>
      <c r="N66" s="362">
        <v>0</v>
      </c>
      <c r="O66" s="362">
        <v>0</v>
      </c>
      <c r="P66" s="362">
        <v>0</v>
      </c>
      <c r="Q66" s="362">
        <v>0</v>
      </c>
      <c r="R66" s="362">
        <v>0</v>
      </c>
      <c r="S66" s="362">
        <v>0</v>
      </c>
      <c r="T66" s="362">
        <v>0</v>
      </c>
      <c r="U66" s="362">
        <v>0</v>
      </c>
      <c r="V66" s="362">
        <v>0</v>
      </c>
      <c r="W66" s="362">
        <v>0</v>
      </c>
      <c r="X66" s="362">
        <v>0</v>
      </c>
      <c r="Y66" s="362">
        <v>0</v>
      </c>
      <c r="Z66" s="362">
        <v>0</v>
      </c>
      <c r="AA66" s="362">
        <v>0</v>
      </c>
      <c r="AB66" s="362">
        <v>0</v>
      </c>
      <c r="AC66" s="362">
        <v>0</v>
      </c>
      <c r="AD66" s="362">
        <v>0</v>
      </c>
      <c r="AE66" s="362">
        <v>0</v>
      </c>
      <c r="AF66" s="362">
        <v>0</v>
      </c>
      <c r="AG66" s="362">
        <v>0</v>
      </c>
      <c r="AH66" s="362">
        <v>0</v>
      </c>
      <c r="AI66" s="362">
        <v>0</v>
      </c>
      <c r="AJ66" s="362">
        <v>0</v>
      </c>
      <c r="AK66" s="362">
        <v>0</v>
      </c>
      <c r="AL66" s="362">
        <v>0</v>
      </c>
      <c r="AM66" s="362">
        <v>0</v>
      </c>
      <c r="AN66" s="362">
        <v>0</v>
      </c>
      <c r="AO66" s="362">
        <v>0</v>
      </c>
      <c r="AP66" s="362">
        <v>0</v>
      </c>
      <c r="AQ66" s="362">
        <v>0</v>
      </c>
      <c r="AR66" s="362">
        <v>0</v>
      </c>
      <c r="AS66" s="362">
        <v>3.970662353595371E-4</v>
      </c>
      <c r="AT66" s="362">
        <v>3.9598135493505748E-4</v>
      </c>
      <c r="AU66" s="362">
        <v>3.1678508394804598E-3</v>
      </c>
      <c r="AV66" s="362">
        <v>5.9397203240258625E-3</v>
      </c>
      <c r="AW66" s="362">
        <v>5.9559935303930573E-3</v>
      </c>
      <c r="AX66" s="362">
        <v>5.9397203240258625E-3</v>
      </c>
      <c r="AY66" s="431">
        <v>5.9397203240258625E-3</v>
      </c>
      <c r="AZ66" s="431">
        <v>7.9196270987011499E-3</v>
      </c>
      <c r="BA66" s="365">
        <v>1.2706119531505187E-2</v>
      </c>
      <c r="BB66" s="97">
        <v>0.59999999999999987</v>
      </c>
      <c r="BC66" s="97">
        <v>0</v>
      </c>
      <c r="BD66" s="97">
        <v>1.686023252224619E-4</v>
      </c>
    </row>
    <row r="67" spans="1:57">
      <c r="A67" t="s">
        <v>163</v>
      </c>
      <c r="B67" s="362">
        <v>0</v>
      </c>
      <c r="C67" s="362">
        <v>0</v>
      </c>
      <c r="D67" s="362">
        <v>0</v>
      </c>
      <c r="E67" s="362">
        <v>0</v>
      </c>
      <c r="F67" s="362">
        <v>0</v>
      </c>
      <c r="G67" s="362">
        <v>0</v>
      </c>
      <c r="H67" s="362">
        <v>0</v>
      </c>
      <c r="I67" s="362">
        <v>0</v>
      </c>
      <c r="J67" s="362">
        <v>0</v>
      </c>
      <c r="K67" s="362">
        <v>0</v>
      </c>
      <c r="L67" s="362">
        <v>0</v>
      </c>
      <c r="M67" s="362">
        <v>0</v>
      </c>
      <c r="N67" s="362">
        <v>0</v>
      </c>
      <c r="O67" s="362">
        <v>0</v>
      </c>
      <c r="P67" s="362">
        <v>0</v>
      </c>
      <c r="Q67" s="362">
        <v>0</v>
      </c>
      <c r="R67" s="362">
        <v>0</v>
      </c>
      <c r="S67" s="362">
        <v>0</v>
      </c>
      <c r="T67" s="362">
        <v>0</v>
      </c>
      <c r="U67" s="362">
        <v>0</v>
      </c>
      <c r="V67" s="362">
        <v>0</v>
      </c>
      <c r="W67" s="362">
        <v>0</v>
      </c>
      <c r="X67" s="362">
        <v>0</v>
      </c>
      <c r="Y67" s="362">
        <v>0</v>
      </c>
      <c r="Z67" s="362">
        <v>0</v>
      </c>
      <c r="AA67" s="362">
        <v>0</v>
      </c>
      <c r="AB67" s="362">
        <v>0</v>
      </c>
      <c r="AC67" s="362">
        <v>0</v>
      </c>
      <c r="AD67" s="362">
        <v>0</v>
      </c>
      <c r="AE67" s="362">
        <v>0</v>
      </c>
      <c r="AF67" s="362">
        <v>0</v>
      </c>
      <c r="AG67" s="362">
        <v>0</v>
      </c>
      <c r="AH67" s="362">
        <v>0</v>
      </c>
      <c r="AI67" s="362">
        <v>0</v>
      </c>
      <c r="AJ67" s="362">
        <v>0</v>
      </c>
      <c r="AK67" s="362">
        <v>0</v>
      </c>
      <c r="AL67" s="362">
        <v>0</v>
      </c>
      <c r="AM67" s="362">
        <v>4.7997739992127805E-3</v>
      </c>
      <c r="AN67" s="362">
        <v>4.7997739992127805E-3</v>
      </c>
      <c r="AO67" s="362">
        <v>4.7997739992127805E-3</v>
      </c>
      <c r="AP67" s="362">
        <v>4.7997739992127805E-3</v>
      </c>
      <c r="AQ67" s="362">
        <v>4.7997739992127805E-3</v>
      </c>
      <c r="AR67" s="362">
        <v>4.7997739992127805E-3</v>
      </c>
      <c r="AS67" s="362">
        <v>4.7997739992127805E-3</v>
      </c>
      <c r="AT67" s="362">
        <v>4.7997739992127805E-3</v>
      </c>
      <c r="AU67" s="362">
        <v>7.7334644357316198E-3</v>
      </c>
      <c r="AV67" s="362">
        <v>1.614266848235241E-2</v>
      </c>
      <c r="AW67" s="362">
        <v>2.1473503190478093E-2</v>
      </c>
      <c r="AX67" s="362">
        <v>5.4984839570982269E-2</v>
      </c>
      <c r="AY67" s="431">
        <v>0.25410689233832545</v>
      </c>
      <c r="AZ67" s="431">
        <v>0.62203013983798461</v>
      </c>
      <c r="BA67" s="365">
        <v>0.74082454631850181</v>
      </c>
      <c r="BB67" s="97">
        <v>0.18772449792969925</v>
      </c>
      <c r="BC67" s="97">
        <v>0.62651871222171995</v>
      </c>
      <c r="BD67" s="97">
        <v>9.8302822338063121E-3</v>
      </c>
    </row>
    <row r="68" spans="1:57">
      <c r="A68" t="s">
        <v>97</v>
      </c>
      <c r="B68" s="366">
        <v>0</v>
      </c>
      <c r="C68" s="366">
        <v>0</v>
      </c>
      <c r="D68" s="366">
        <v>0</v>
      </c>
      <c r="E68" s="366">
        <v>0</v>
      </c>
      <c r="F68" s="366">
        <v>0</v>
      </c>
      <c r="G68" s="366">
        <v>0</v>
      </c>
      <c r="H68" s="366">
        <v>0</v>
      </c>
      <c r="I68" s="366">
        <v>0</v>
      </c>
      <c r="J68" s="366">
        <v>0</v>
      </c>
      <c r="K68" s="366">
        <v>0</v>
      </c>
      <c r="L68" s="366">
        <v>0</v>
      </c>
      <c r="M68" s="366">
        <v>0</v>
      </c>
      <c r="N68" s="366">
        <v>0</v>
      </c>
      <c r="O68" s="366">
        <v>0</v>
      </c>
      <c r="P68" s="366">
        <v>0</v>
      </c>
      <c r="Q68" s="366">
        <v>0</v>
      </c>
      <c r="R68" s="366">
        <v>0</v>
      </c>
      <c r="S68" s="366">
        <v>0</v>
      </c>
      <c r="T68" s="366">
        <v>0</v>
      </c>
      <c r="U68" s="366">
        <v>0</v>
      </c>
      <c r="V68" s="366">
        <v>0</v>
      </c>
      <c r="W68" s="366">
        <v>0</v>
      </c>
      <c r="X68" s="366">
        <v>0</v>
      </c>
      <c r="Y68" s="366">
        <v>0</v>
      </c>
      <c r="Z68" s="366">
        <v>0</v>
      </c>
      <c r="AA68" s="366">
        <v>0</v>
      </c>
      <c r="AB68" s="366">
        <v>0</v>
      </c>
      <c r="AC68" s="366">
        <v>0</v>
      </c>
      <c r="AD68" s="366">
        <v>0</v>
      </c>
      <c r="AE68" s="366">
        <v>0</v>
      </c>
      <c r="AF68" s="366">
        <v>0</v>
      </c>
      <c r="AG68" s="366">
        <v>0</v>
      </c>
      <c r="AH68" s="366">
        <v>0</v>
      </c>
      <c r="AI68" s="366">
        <v>0</v>
      </c>
      <c r="AJ68" s="366">
        <v>0</v>
      </c>
      <c r="AK68" s="366">
        <v>4.5255011992578E-4</v>
      </c>
      <c r="AL68" s="366">
        <v>4.5255011992578E-4</v>
      </c>
      <c r="AM68" s="366">
        <v>4.7540618658869799E-4</v>
      </c>
      <c r="AN68" s="366">
        <v>4.7540618658869799E-4</v>
      </c>
      <c r="AO68" s="366">
        <v>9.3024191318076804E-4</v>
      </c>
      <c r="AP68" s="366">
        <v>1.6090670930694378E-3</v>
      </c>
      <c r="AQ68" s="366">
        <v>2.4259429156021322E-3</v>
      </c>
      <c r="AR68" s="366">
        <v>2.8613601668127024E-3</v>
      </c>
      <c r="AS68" s="366">
        <v>1.4967616321959233E-2</v>
      </c>
      <c r="AT68" s="366">
        <v>2.3488127148755873E-2</v>
      </c>
      <c r="AU68" s="366">
        <v>4.2606156967237491E-2</v>
      </c>
      <c r="AV68" s="366">
        <v>6.4539198443455889E-2</v>
      </c>
      <c r="AW68" s="366">
        <v>9.0052808426745248E-2</v>
      </c>
      <c r="AX68" s="366">
        <v>0.11650479979205502</v>
      </c>
      <c r="AY68" s="432">
        <v>0.13514680707811194</v>
      </c>
      <c r="AZ68" s="432">
        <v>0.1567421603837619</v>
      </c>
      <c r="BA68" s="367">
        <v>0.26645527397420021</v>
      </c>
      <c r="BB68" s="368">
        <v>0.69531447983973571</v>
      </c>
      <c r="BC68" s="368">
        <v>0.58074263679531013</v>
      </c>
      <c r="BD68" s="368">
        <v>3.535696216964237E-3</v>
      </c>
    </row>
    <row r="69" spans="1:57">
      <c r="A69" s="175" t="s">
        <v>98</v>
      </c>
      <c r="B69" s="369">
        <v>0</v>
      </c>
      <c r="C69" s="369">
        <v>0</v>
      </c>
      <c r="D69" s="369">
        <v>0</v>
      </c>
      <c r="E69" s="369">
        <v>0</v>
      </c>
      <c r="F69" s="369">
        <v>0</v>
      </c>
      <c r="G69" s="369">
        <v>0</v>
      </c>
      <c r="H69" s="369">
        <v>0</v>
      </c>
      <c r="I69" s="369">
        <v>0</v>
      </c>
      <c r="J69" s="369">
        <v>0</v>
      </c>
      <c r="K69" s="369">
        <v>0</v>
      </c>
      <c r="L69" s="369">
        <v>0</v>
      </c>
      <c r="M69" s="369">
        <v>0</v>
      </c>
      <c r="N69" s="369">
        <v>0</v>
      </c>
      <c r="O69" s="369">
        <v>0</v>
      </c>
      <c r="P69" s="369">
        <v>0</v>
      </c>
      <c r="Q69" s="369">
        <v>0</v>
      </c>
      <c r="R69" s="369">
        <v>0</v>
      </c>
      <c r="S69" s="369">
        <v>0</v>
      </c>
      <c r="T69" s="369">
        <v>0</v>
      </c>
      <c r="U69" s="369">
        <v>0</v>
      </c>
      <c r="V69" s="369">
        <v>0</v>
      </c>
      <c r="W69" s="369">
        <v>0</v>
      </c>
      <c r="X69" s="369">
        <v>0</v>
      </c>
      <c r="Y69" s="369">
        <v>0</v>
      </c>
      <c r="Z69" s="369">
        <v>0</v>
      </c>
      <c r="AA69" s="369">
        <v>0</v>
      </c>
      <c r="AB69" s="369">
        <v>0</v>
      </c>
      <c r="AC69" s="369">
        <v>0</v>
      </c>
      <c r="AD69" s="369">
        <v>0</v>
      </c>
      <c r="AE69" s="369">
        <v>0</v>
      </c>
      <c r="AF69" s="369">
        <v>0</v>
      </c>
      <c r="AG69" s="369">
        <v>0</v>
      </c>
      <c r="AH69" s="369">
        <v>0</v>
      </c>
      <c r="AI69" s="369">
        <v>0</v>
      </c>
      <c r="AJ69" s="369">
        <v>0</v>
      </c>
      <c r="AK69" s="369">
        <v>4.5255011992578E-4</v>
      </c>
      <c r="AL69" s="369">
        <v>4.5255011992578E-4</v>
      </c>
      <c r="AM69" s="369">
        <v>5.2751801858014783E-3</v>
      </c>
      <c r="AN69" s="369">
        <v>5.2751801858014783E-3</v>
      </c>
      <c r="AO69" s="369">
        <v>5.7300159123935485E-3</v>
      </c>
      <c r="AP69" s="369">
        <v>6.4088410922822176E-3</v>
      </c>
      <c r="AQ69" s="369">
        <v>7.2257169148149123E-3</v>
      </c>
      <c r="AR69" s="369">
        <v>7.6611341660254816E-3</v>
      </c>
      <c r="AS69" s="369">
        <v>2.0164456556531547E-2</v>
      </c>
      <c r="AT69" s="369">
        <v>2.8683882502903713E-2</v>
      </c>
      <c r="AU69" s="369">
        <v>5.5566575288111868E-2</v>
      </c>
      <c r="AV69" s="369">
        <v>9.0721408492536779E-2</v>
      </c>
      <c r="AW69" s="369">
        <v>0.12352905667466307</v>
      </c>
      <c r="AX69" s="369">
        <v>0.18390082640200181</v>
      </c>
      <c r="AY69" s="369">
        <v>0.40876992333823647</v>
      </c>
      <c r="AZ69" s="369">
        <v>0.79981588079829524</v>
      </c>
      <c r="BA69" s="369">
        <v>1.0663723271165997</v>
      </c>
      <c r="BB69" s="270">
        <v>0.32962943979300352</v>
      </c>
      <c r="BC69" s="270">
        <v>0.62039558781276294</v>
      </c>
      <c r="BD69" s="270">
        <v>1.4150099364242949E-2</v>
      </c>
      <c r="BE69" s="86"/>
    </row>
    <row r="70" spans="1:57">
      <c r="B70" s="362"/>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431"/>
      <c r="AZ70" s="431"/>
      <c r="BA70" s="365"/>
      <c r="BB70" s="97"/>
      <c r="BC70" s="97"/>
      <c r="BD70" s="97"/>
    </row>
    <row r="71" spans="1:57">
      <c r="A71" t="s">
        <v>104</v>
      </c>
      <c r="B71" s="362">
        <v>0</v>
      </c>
      <c r="C71" s="362">
        <v>0</v>
      </c>
      <c r="D71" s="362">
        <v>0</v>
      </c>
      <c r="E71" s="362">
        <v>0</v>
      </c>
      <c r="F71" s="362">
        <v>0</v>
      </c>
      <c r="G71" s="362">
        <v>0</v>
      </c>
      <c r="H71" s="362">
        <v>0</v>
      </c>
      <c r="I71" s="362">
        <v>0</v>
      </c>
      <c r="J71" s="362">
        <v>0</v>
      </c>
      <c r="K71" s="362">
        <v>0</v>
      </c>
      <c r="L71" s="362">
        <v>0</v>
      </c>
      <c r="M71" s="362">
        <v>0</v>
      </c>
      <c r="N71" s="362">
        <v>0</v>
      </c>
      <c r="O71" s="362">
        <v>0</v>
      </c>
      <c r="P71" s="362">
        <v>0</v>
      </c>
      <c r="Q71" s="362">
        <v>0</v>
      </c>
      <c r="R71" s="362">
        <v>0</v>
      </c>
      <c r="S71" s="362">
        <v>0</v>
      </c>
      <c r="T71" s="362">
        <v>0</v>
      </c>
      <c r="U71" s="362">
        <v>0</v>
      </c>
      <c r="V71" s="362">
        <v>0</v>
      </c>
      <c r="W71" s="362">
        <v>0</v>
      </c>
      <c r="X71" s="362">
        <v>0</v>
      </c>
      <c r="Y71" s="362">
        <v>0</v>
      </c>
      <c r="Z71" s="362">
        <v>0</v>
      </c>
      <c r="AA71" s="362">
        <v>0</v>
      </c>
      <c r="AB71" s="362">
        <v>1.2331990767977506E-3</v>
      </c>
      <c r="AC71" s="362">
        <v>2.7379282255509691E-3</v>
      </c>
      <c r="AD71" s="362">
        <v>3.3036158754581944E-3</v>
      </c>
      <c r="AE71" s="362">
        <v>3.9371860433542859E-3</v>
      </c>
      <c r="AF71" s="362">
        <v>4.7857175182151228E-3</v>
      </c>
      <c r="AG71" s="362">
        <v>5.7926415350499846E-3</v>
      </c>
      <c r="AH71" s="362">
        <v>6.935330587862578E-3</v>
      </c>
      <c r="AI71" s="362">
        <v>8.0553921346788841E-3</v>
      </c>
      <c r="AJ71" s="362">
        <v>9.1867674344933339E-3</v>
      </c>
      <c r="AK71" s="362">
        <v>1.0578359053265107E-2</v>
      </c>
      <c r="AL71" s="362">
        <v>1.2252794496990493E-2</v>
      </c>
      <c r="AM71" s="362">
        <v>1.3191835995836487E-2</v>
      </c>
      <c r="AN71" s="362">
        <v>1.4300583789654648E-2</v>
      </c>
      <c r="AO71" s="362">
        <v>1.6506765624292822E-2</v>
      </c>
      <c r="AP71" s="362">
        <v>1.9018418789880902E-2</v>
      </c>
      <c r="AQ71" s="362">
        <v>2.2061818346381774E-2</v>
      </c>
      <c r="AR71" s="362">
        <v>2.5738788070778736E-2</v>
      </c>
      <c r="AS71" s="362">
        <v>3.1497488346834288E-2</v>
      </c>
      <c r="AT71" s="362">
        <v>6.5674532760593124E-2</v>
      </c>
      <c r="AU71" s="362">
        <v>0.2212174231390894</v>
      </c>
      <c r="AV71" s="362">
        <v>0.46262989774602697</v>
      </c>
      <c r="AW71" s="362">
        <v>0.54577544463049066</v>
      </c>
      <c r="AX71" s="362">
        <v>0.87057066570122299</v>
      </c>
      <c r="AY71" s="431">
        <v>1.1205140969362313</v>
      </c>
      <c r="AZ71" s="431">
        <v>1.3481468072588987</v>
      </c>
      <c r="BA71" s="365">
        <v>1.6196497262071712</v>
      </c>
      <c r="BB71" s="97">
        <v>0.19810724250078415</v>
      </c>
      <c r="BC71" s="97">
        <v>0.53128588071778537</v>
      </c>
      <c r="BD71" s="97">
        <v>2.1491747280304684E-2</v>
      </c>
    </row>
    <row r="72" spans="1:57">
      <c r="A72" t="s">
        <v>164</v>
      </c>
      <c r="B72" s="362">
        <v>0</v>
      </c>
      <c r="C72" s="362">
        <v>0</v>
      </c>
      <c r="D72" s="362">
        <v>0</v>
      </c>
      <c r="E72" s="362">
        <v>0</v>
      </c>
      <c r="F72" s="362">
        <v>0</v>
      </c>
      <c r="G72" s="362">
        <v>0</v>
      </c>
      <c r="H72" s="362">
        <v>0</v>
      </c>
      <c r="I72" s="362">
        <v>0</v>
      </c>
      <c r="J72" s="362">
        <v>0</v>
      </c>
      <c r="K72" s="362">
        <v>0</v>
      </c>
      <c r="L72" s="362">
        <v>0</v>
      </c>
      <c r="M72" s="362">
        <v>0</v>
      </c>
      <c r="N72" s="362">
        <v>0</v>
      </c>
      <c r="O72" s="362">
        <v>0</v>
      </c>
      <c r="P72" s="362">
        <v>0</v>
      </c>
      <c r="Q72" s="362">
        <v>0</v>
      </c>
      <c r="R72" s="362">
        <v>0</v>
      </c>
      <c r="S72" s="362">
        <v>0</v>
      </c>
      <c r="T72" s="362">
        <v>0</v>
      </c>
      <c r="U72" s="362">
        <v>0</v>
      </c>
      <c r="V72" s="362">
        <v>0</v>
      </c>
      <c r="W72" s="362">
        <v>0</v>
      </c>
      <c r="X72" s="362">
        <v>0</v>
      </c>
      <c r="Y72" s="362">
        <v>0</v>
      </c>
      <c r="Z72" s="362">
        <v>0</v>
      </c>
      <c r="AA72" s="362">
        <v>0</v>
      </c>
      <c r="AB72" s="362">
        <v>0</v>
      </c>
      <c r="AC72" s="362">
        <v>0</v>
      </c>
      <c r="AD72" s="362">
        <v>0</v>
      </c>
      <c r="AE72" s="362">
        <v>0</v>
      </c>
      <c r="AF72" s="362">
        <v>0</v>
      </c>
      <c r="AG72" s="362">
        <v>0</v>
      </c>
      <c r="AH72" s="362">
        <v>0</v>
      </c>
      <c r="AI72" s="362">
        <v>0</v>
      </c>
      <c r="AJ72" s="362">
        <v>0</v>
      </c>
      <c r="AK72" s="362">
        <v>2.2856066662917999E-4</v>
      </c>
      <c r="AL72" s="362">
        <v>2.2856066662917999E-4</v>
      </c>
      <c r="AM72" s="362">
        <v>4.5712133325835998E-4</v>
      </c>
      <c r="AN72" s="362">
        <v>6.8568199988754E-4</v>
      </c>
      <c r="AO72" s="362">
        <v>9.1424266651671997E-4</v>
      </c>
      <c r="AP72" s="362">
        <v>1.1428033331458999E-3</v>
      </c>
      <c r="AQ72" s="362">
        <v>2.2856066662917999E-3</v>
      </c>
      <c r="AR72" s="362">
        <v>4.5712133325835997E-3</v>
      </c>
      <c r="AS72" s="362">
        <v>4.5712133325835997E-3</v>
      </c>
      <c r="AT72" s="362">
        <v>8.3721772186269288E-3</v>
      </c>
      <c r="AU72" s="362">
        <v>1.2445128297958949E-2</v>
      </c>
      <c r="AV72" s="362">
        <v>1.7649454677105419E-2</v>
      </c>
      <c r="AW72" s="362">
        <v>2.4437706475992117E-2</v>
      </c>
      <c r="AX72" s="362">
        <v>3.0773408154953039E-2</v>
      </c>
      <c r="AY72" s="431">
        <v>3.2809883694619048E-2</v>
      </c>
      <c r="AZ72" s="431">
        <v>4.104503378530016E-2</v>
      </c>
      <c r="BA72" s="365">
        <v>4.7580867190602366E-2</v>
      </c>
      <c r="BB72" s="97">
        <v>0.15606835821933607</v>
      </c>
      <c r="BC72" s="97">
        <v>0.43063521808420768</v>
      </c>
      <c r="BD72" s="97">
        <v>6.3136859562396854E-4</v>
      </c>
    </row>
    <row r="73" spans="1:57">
      <c r="A73" t="s">
        <v>54</v>
      </c>
      <c r="B73" s="362">
        <v>0</v>
      </c>
      <c r="C73" s="362">
        <v>0</v>
      </c>
      <c r="D73" s="362">
        <v>0</v>
      </c>
      <c r="E73" s="362">
        <v>0</v>
      </c>
      <c r="F73" s="362">
        <v>0</v>
      </c>
      <c r="G73" s="362">
        <v>0</v>
      </c>
      <c r="H73" s="362">
        <v>0</v>
      </c>
      <c r="I73" s="362">
        <v>0</v>
      </c>
      <c r="J73" s="362">
        <v>0</v>
      </c>
      <c r="K73" s="362">
        <v>0</v>
      </c>
      <c r="L73" s="362">
        <v>0</v>
      </c>
      <c r="M73" s="362">
        <v>0</v>
      </c>
      <c r="N73" s="362">
        <v>0</v>
      </c>
      <c r="O73" s="362">
        <v>0</v>
      </c>
      <c r="P73" s="362">
        <v>0</v>
      </c>
      <c r="Q73" s="362">
        <v>0</v>
      </c>
      <c r="R73" s="362">
        <v>0</v>
      </c>
      <c r="S73" s="362">
        <v>0</v>
      </c>
      <c r="T73" s="362">
        <v>0</v>
      </c>
      <c r="U73" s="362">
        <v>0</v>
      </c>
      <c r="V73" s="362">
        <v>0</v>
      </c>
      <c r="W73" s="362">
        <v>0</v>
      </c>
      <c r="X73" s="362">
        <v>0</v>
      </c>
      <c r="Y73" s="362">
        <v>0</v>
      </c>
      <c r="Z73" s="362">
        <v>0</v>
      </c>
      <c r="AA73" s="362">
        <v>4.5255011992578E-4</v>
      </c>
      <c r="AB73" s="362">
        <v>4.5255011992578E-4</v>
      </c>
      <c r="AC73" s="362">
        <v>6.7882517988867002E-4</v>
      </c>
      <c r="AD73" s="362">
        <v>9.0510023985155999E-4</v>
      </c>
      <c r="AE73" s="362">
        <v>1.13137529981445E-3</v>
      </c>
      <c r="AF73" s="362">
        <v>1.5839254197402299E-3</v>
      </c>
      <c r="AG73" s="362">
        <v>2.0364755396660101E-3</v>
      </c>
      <c r="AH73" s="362">
        <v>2.4890256595917898E-3</v>
      </c>
      <c r="AI73" s="362">
        <v>3.1678508394804598E-3</v>
      </c>
      <c r="AJ73" s="362">
        <v>3.8466760193691298E-3</v>
      </c>
      <c r="AK73" s="362">
        <v>4.9780513191835796E-3</v>
      </c>
      <c r="AL73" s="362">
        <v>7.0145268588495896E-3</v>
      </c>
      <c r="AM73" s="362">
        <v>1.086120287821872E-2</v>
      </c>
      <c r="AN73" s="362">
        <v>1.448160383762496E-2</v>
      </c>
      <c r="AO73" s="362">
        <v>1.7196904557179638E-2</v>
      </c>
      <c r="AP73" s="362">
        <v>1.9007105036882761E-2</v>
      </c>
      <c r="AQ73" s="362">
        <v>2.149613069647455E-2</v>
      </c>
      <c r="AR73" s="362">
        <v>2.5795356835769459E-2</v>
      </c>
      <c r="AS73" s="362">
        <v>3.4393809114359276E-2</v>
      </c>
      <c r="AT73" s="362">
        <v>6.3130741729646306E-2</v>
      </c>
      <c r="AU73" s="362">
        <v>0.15861881703398589</v>
      </c>
      <c r="AV73" s="362">
        <v>0.5905779065031429</v>
      </c>
      <c r="AW73" s="362">
        <v>0.81334794315970171</v>
      </c>
      <c r="AX73" s="362">
        <v>1.8948016699099353</v>
      </c>
      <c r="AY73" s="431">
        <v>5.3202146542516884</v>
      </c>
      <c r="AZ73" s="431">
        <v>8.7115898085712651</v>
      </c>
      <c r="BA73" s="365">
        <v>14.979408969543318</v>
      </c>
      <c r="BB73" s="97">
        <v>0.71478248527428856</v>
      </c>
      <c r="BC73" s="97">
        <v>0.84551740066546222</v>
      </c>
      <c r="BD73" s="97">
        <v>0.198767466059248</v>
      </c>
    </row>
    <row r="74" spans="1:57">
      <c r="A74" t="s">
        <v>165</v>
      </c>
      <c r="B74" s="362">
        <v>0</v>
      </c>
      <c r="C74" s="362">
        <v>0</v>
      </c>
      <c r="D74" s="362">
        <v>0</v>
      </c>
      <c r="E74" s="362">
        <v>0</v>
      </c>
      <c r="F74" s="362">
        <v>0</v>
      </c>
      <c r="G74" s="362">
        <v>0</v>
      </c>
      <c r="H74" s="362">
        <v>0</v>
      </c>
      <c r="I74" s="362">
        <v>0</v>
      </c>
      <c r="J74" s="362">
        <v>0</v>
      </c>
      <c r="K74" s="362">
        <v>0</v>
      </c>
      <c r="L74" s="362">
        <v>0</v>
      </c>
      <c r="M74" s="362">
        <v>0</v>
      </c>
      <c r="N74" s="362">
        <v>0</v>
      </c>
      <c r="O74" s="362">
        <v>0</v>
      </c>
      <c r="P74" s="362">
        <v>0</v>
      </c>
      <c r="Q74" s="362">
        <v>0</v>
      </c>
      <c r="R74" s="362">
        <v>0</v>
      </c>
      <c r="S74" s="362">
        <v>0</v>
      </c>
      <c r="T74" s="362">
        <v>0</v>
      </c>
      <c r="U74" s="362">
        <v>0</v>
      </c>
      <c r="V74" s="362">
        <v>0</v>
      </c>
      <c r="W74" s="362">
        <v>0</v>
      </c>
      <c r="X74" s="362">
        <v>0</v>
      </c>
      <c r="Y74" s="362">
        <v>0</v>
      </c>
      <c r="Z74" s="362">
        <v>0</v>
      </c>
      <c r="AA74" s="362">
        <v>0</v>
      </c>
      <c r="AB74" s="362">
        <v>0</v>
      </c>
      <c r="AC74" s="362">
        <v>0</v>
      </c>
      <c r="AD74" s="362">
        <v>0</v>
      </c>
      <c r="AE74" s="362">
        <v>0</v>
      </c>
      <c r="AF74" s="362">
        <v>0</v>
      </c>
      <c r="AG74" s="362">
        <v>0</v>
      </c>
      <c r="AH74" s="362">
        <v>0</v>
      </c>
      <c r="AI74" s="362">
        <v>0</v>
      </c>
      <c r="AJ74" s="362">
        <v>0</v>
      </c>
      <c r="AK74" s="362">
        <v>0</v>
      </c>
      <c r="AL74" s="362">
        <v>0</v>
      </c>
      <c r="AM74" s="362">
        <v>0</v>
      </c>
      <c r="AN74" s="362">
        <v>0</v>
      </c>
      <c r="AO74" s="362">
        <v>0</v>
      </c>
      <c r="AP74" s="362">
        <v>0</v>
      </c>
      <c r="AQ74" s="362">
        <v>0</v>
      </c>
      <c r="AR74" s="362">
        <v>0</v>
      </c>
      <c r="AS74" s="362">
        <v>0</v>
      </c>
      <c r="AT74" s="362">
        <v>0</v>
      </c>
      <c r="AU74" s="362">
        <v>7.9196270987011495E-5</v>
      </c>
      <c r="AV74" s="362">
        <v>1.5635606643435698E-4</v>
      </c>
      <c r="AW74" s="362">
        <v>1.9323890120830805E-4</v>
      </c>
      <c r="AX74" s="362">
        <v>2.5161786667873365E-4</v>
      </c>
      <c r="AY74" s="431">
        <v>2.4935511607910476E-4</v>
      </c>
      <c r="AZ74" s="431">
        <v>2.330633117617767E-4</v>
      </c>
      <c r="BA74" s="365">
        <v>2.2152328370366931E-4</v>
      </c>
      <c r="BB74" s="97">
        <v>-5.2111517852405975E-2</v>
      </c>
      <c r="BC74" s="97">
        <v>0</v>
      </c>
      <c r="BD74" s="97">
        <v>2.9394765751057976E-6</v>
      </c>
    </row>
    <row r="75" spans="1:57">
      <c r="A75" t="s">
        <v>100</v>
      </c>
      <c r="B75" s="362">
        <v>0</v>
      </c>
      <c r="C75" s="362">
        <v>0</v>
      </c>
      <c r="D75" s="362">
        <v>0</v>
      </c>
      <c r="E75" s="362">
        <v>0</v>
      </c>
      <c r="F75" s="362">
        <v>0</v>
      </c>
      <c r="G75" s="362">
        <v>0</v>
      </c>
      <c r="H75" s="362">
        <v>0</v>
      </c>
      <c r="I75" s="362">
        <v>0</v>
      </c>
      <c r="J75" s="362">
        <v>0</v>
      </c>
      <c r="K75" s="362">
        <v>0</v>
      </c>
      <c r="L75" s="362">
        <v>0</v>
      </c>
      <c r="M75" s="362">
        <v>0</v>
      </c>
      <c r="N75" s="362">
        <v>0</v>
      </c>
      <c r="O75" s="362">
        <v>0</v>
      </c>
      <c r="P75" s="362">
        <v>0</v>
      </c>
      <c r="Q75" s="362">
        <v>0</v>
      </c>
      <c r="R75" s="362">
        <v>0</v>
      </c>
      <c r="S75" s="362">
        <v>0</v>
      </c>
      <c r="T75" s="362">
        <v>0</v>
      </c>
      <c r="U75" s="362">
        <v>0</v>
      </c>
      <c r="V75" s="362">
        <v>0</v>
      </c>
      <c r="W75" s="362">
        <v>0</v>
      </c>
      <c r="X75" s="362">
        <v>0</v>
      </c>
      <c r="Y75" s="362">
        <v>0</v>
      </c>
      <c r="Z75" s="362">
        <v>0</v>
      </c>
      <c r="AA75" s="362">
        <v>0</v>
      </c>
      <c r="AB75" s="362">
        <v>0</v>
      </c>
      <c r="AC75" s="362">
        <v>0</v>
      </c>
      <c r="AD75" s="362">
        <v>0</v>
      </c>
      <c r="AE75" s="362">
        <v>0</v>
      </c>
      <c r="AF75" s="362">
        <v>2.2856066662917999E-4</v>
      </c>
      <c r="AG75" s="362">
        <v>1.37136399977508E-3</v>
      </c>
      <c r="AH75" s="362">
        <v>1.37136399977508E-3</v>
      </c>
      <c r="AI75" s="362">
        <v>1.37136399977508E-3</v>
      </c>
      <c r="AJ75" s="362">
        <v>1.37136399977508E-3</v>
      </c>
      <c r="AK75" s="362">
        <v>1.5999246664042599E-3</v>
      </c>
      <c r="AL75" s="362">
        <v>2.5141673329209797E-3</v>
      </c>
      <c r="AM75" s="362">
        <v>2.9712886661793399E-3</v>
      </c>
      <c r="AN75" s="362">
        <v>3.6569706660668799E-3</v>
      </c>
      <c r="AO75" s="362">
        <v>4.11409199932524E-3</v>
      </c>
      <c r="AP75" s="362">
        <v>4.11409199932524E-3</v>
      </c>
      <c r="AQ75" s="362">
        <v>4.11409199932524E-3</v>
      </c>
      <c r="AR75" s="362">
        <v>4.11409199932524E-3</v>
      </c>
      <c r="AS75" s="362">
        <v>4.3426526659544199E-3</v>
      </c>
      <c r="AT75" s="362">
        <v>6.8568199988754E-3</v>
      </c>
      <c r="AU75" s="362">
        <v>5.7544576186812461E-2</v>
      </c>
      <c r="AV75" s="362">
        <v>0.12106055120604559</v>
      </c>
      <c r="AW75" s="362">
        <v>0.30560614051619106</v>
      </c>
      <c r="AX75" s="362">
        <v>0.64278026994614401</v>
      </c>
      <c r="AY75" s="431">
        <v>0.98947255283522262</v>
      </c>
      <c r="AZ75" s="431">
        <v>1.4858080282391217</v>
      </c>
      <c r="BA75" s="365">
        <v>2.7015305297891476</v>
      </c>
      <c r="BB75" s="97">
        <v>0.813255311338142</v>
      </c>
      <c r="BC75" s="97">
        <v>0.80205843704533208</v>
      </c>
      <c r="BD75" s="97">
        <v>3.5847634508122894E-2</v>
      </c>
    </row>
    <row r="76" spans="1:57">
      <c r="A76" t="s">
        <v>105</v>
      </c>
      <c r="B76" s="362">
        <v>0</v>
      </c>
      <c r="C76" s="362">
        <v>0</v>
      </c>
      <c r="D76" s="362">
        <v>0</v>
      </c>
      <c r="E76" s="362">
        <v>0</v>
      </c>
      <c r="F76" s="362">
        <v>0</v>
      </c>
      <c r="G76" s="362">
        <v>0</v>
      </c>
      <c r="H76" s="362">
        <v>0</v>
      </c>
      <c r="I76" s="362">
        <v>0</v>
      </c>
      <c r="J76" s="362">
        <v>0</v>
      </c>
      <c r="K76" s="362">
        <v>0</v>
      </c>
      <c r="L76" s="362">
        <v>0</v>
      </c>
      <c r="M76" s="362">
        <v>0</v>
      </c>
      <c r="N76" s="362">
        <v>0</v>
      </c>
      <c r="O76" s="362">
        <v>0</v>
      </c>
      <c r="P76" s="362">
        <v>0</v>
      </c>
      <c r="Q76" s="362">
        <v>0</v>
      </c>
      <c r="R76" s="362">
        <v>0</v>
      </c>
      <c r="S76" s="362">
        <v>0</v>
      </c>
      <c r="T76" s="362">
        <v>0</v>
      </c>
      <c r="U76" s="362">
        <v>0</v>
      </c>
      <c r="V76" s="362">
        <v>0</v>
      </c>
      <c r="W76" s="362">
        <v>0</v>
      </c>
      <c r="X76" s="362">
        <v>0</v>
      </c>
      <c r="Y76" s="362">
        <v>0</v>
      </c>
      <c r="Z76" s="362">
        <v>0</v>
      </c>
      <c r="AA76" s="362">
        <v>0</v>
      </c>
      <c r="AB76" s="362">
        <v>0</v>
      </c>
      <c r="AC76" s="362">
        <v>0</v>
      </c>
      <c r="AD76" s="362">
        <v>0</v>
      </c>
      <c r="AE76" s="362">
        <v>0</v>
      </c>
      <c r="AF76" s="362">
        <v>0</v>
      </c>
      <c r="AG76" s="362">
        <v>0</v>
      </c>
      <c r="AH76" s="362">
        <v>0</v>
      </c>
      <c r="AI76" s="362">
        <v>0</v>
      </c>
      <c r="AJ76" s="362">
        <v>0</v>
      </c>
      <c r="AK76" s="362">
        <v>0</v>
      </c>
      <c r="AL76" s="362">
        <v>0</v>
      </c>
      <c r="AM76" s="362">
        <v>0</v>
      </c>
      <c r="AN76" s="362">
        <v>0</v>
      </c>
      <c r="AO76" s="362">
        <v>0</v>
      </c>
      <c r="AP76" s="362">
        <v>0</v>
      </c>
      <c r="AQ76" s="362">
        <v>0</v>
      </c>
      <c r="AR76" s="362">
        <v>0</v>
      </c>
      <c r="AS76" s="362">
        <v>8.3721772186269293E-5</v>
      </c>
      <c r="AT76" s="362">
        <v>2.2627505996289002E-5</v>
      </c>
      <c r="AU76" s="362">
        <v>1.199257817803317E-4</v>
      </c>
      <c r="AV76" s="362">
        <v>1.7423179617142529E-4</v>
      </c>
      <c r="AW76" s="362">
        <v>6.8108793048829886E-4</v>
      </c>
      <c r="AX76" s="362">
        <v>1.264877585192555E-3</v>
      </c>
      <c r="AY76" s="431">
        <v>2.4347196452006964E-3</v>
      </c>
      <c r="AZ76" s="431">
        <v>4.249445626103074E-3</v>
      </c>
      <c r="BA76" s="365">
        <v>2.1126435106788199E-2</v>
      </c>
      <c r="BB76" s="97">
        <v>3.9579908675799089</v>
      </c>
      <c r="BC76" s="97">
        <v>0</v>
      </c>
      <c r="BD76" s="97">
        <v>2.8033469021237708E-4</v>
      </c>
    </row>
    <row r="77" spans="1:57">
      <c r="A77" t="s">
        <v>166</v>
      </c>
      <c r="B77" s="362">
        <v>0</v>
      </c>
      <c r="C77" s="362">
        <v>0</v>
      </c>
      <c r="D77" s="362">
        <v>0</v>
      </c>
      <c r="E77" s="362">
        <v>0</v>
      </c>
      <c r="F77" s="362">
        <v>0</v>
      </c>
      <c r="G77" s="362">
        <v>0</v>
      </c>
      <c r="H77" s="362">
        <v>0</v>
      </c>
      <c r="I77" s="362">
        <v>0</v>
      </c>
      <c r="J77" s="362">
        <v>0</v>
      </c>
      <c r="K77" s="362">
        <v>0</v>
      </c>
      <c r="L77" s="362">
        <v>0</v>
      </c>
      <c r="M77" s="362">
        <v>0</v>
      </c>
      <c r="N77" s="362">
        <v>0</v>
      </c>
      <c r="O77" s="362">
        <v>0</v>
      </c>
      <c r="P77" s="362">
        <v>0</v>
      </c>
      <c r="Q77" s="362">
        <v>0</v>
      </c>
      <c r="R77" s="362">
        <v>0</v>
      </c>
      <c r="S77" s="362">
        <v>0</v>
      </c>
      <c r="T77" s="362">
        <v>0</v>
      </c>
      <c r="U77" s="362">
        <v>0</v>
      </c>
      <c r="V77" s="362">
        <v>0</v>
      </c>
      <c r="W77" s="362">
        <v>0</v>
      </c>
      <c r="X77" s="362">
        <v>0</v>
      </c>
      <c r="Y77" s="362">
        <v>0</v>
      </c>
      <c r="Z77" s="362">
        <v>0</v>
      </c>
      <c r="AA77" s="362">
        <v>2.2627505996289E-4</v>
      </c>
      <c r="AB77" s="362">
        <v>2.2627505996289E-4</v>
      </c>
      <c r="AC77" s="362">
        <v>2.3758881296103451E-3</v>
      </c>
      <c r="AD77" s="362">
        <v>5.0911888491650247E-3</v>
      </c>
      <c r="AE77" s="362">
        <v>6.5619767389238099E-3</v>
      </c>
      <c r="AF77" s="362">
        <v>8.9378648685341545E-3</v>
      </c>
      <c r="AG77" s="362">
        <v>1.2331990767977506E-2</v>
      </c>
      <c r="AH77" s="362">
        <v>2.1790932228449696E-2</v>
      </c>
      <c r="AI77" s="362">
        <v>3.2413053808209129E-2</v>
      </c>
      <c r="AJ77" s="362">
        <v>4.933361994840909E-2</v>
      </c>
      <c r="AK77" s="362">
        <v>7.7852586137955565E-2</v>
      </c>
      <c r="AL77" s="362">
        <v>0.11307852178532837</v>
      </c>
      <c r="AM77" s="362">
        <v>0.15717518215142262</v>
      </c>
      <c r="AN77" s="362">
        <v>0.2158562248268987</v>
      </c>
      <c r="AO77" s="362">
        <v>0.28773637219705528</v>
      </c>
      <c r="AP77" s="362">
        <v>0.36884834441047765</v>
      </c>
      <c r="AQ77" s="362">
        <v>0.45156129791374217</v>
      </c>
      <c r="AR77" s="362">
        <v>0.52325372222473432</v>
      </c>
      <c r="AS77" s="362">
        <v>0.58695100168559178</v>
      </c>
      <c r="AT77" s="362">
        <v>0.68912352510506003</v>
      </c>
      <c r="AU77" s="362">
        <v>0.900886715391226</v>
      </c>
      <c r="AV77" s="362">
        <v>1.230743992397153</v>
      </c>
      <c r="AW77" s="362">
        <v>1.6680777398965021</v>
      </c>
      <c r="AX77" s="362">
        <v>2.9209353110600036</v>
      </c>
      <c r="AY77" s="431">
        <v>5.3283627302348533</v>
      </c>
      <c r="AZ77" s="431">
        <v>8.2928949631171314</v>
      </c>
      <c r="BA77" s="365">
        <v>11.208323324462082</v>
      </c>
      <c r="BB77" s="97">
        <v>0.34786459251628687</v>
      </c>
      <c r="BC77" s="97">
        <v>0.36516716041827824</v>
      </c>
      <c r="BD77" s="97">
        <v>0.14872749856191528</v>
      </c>
    </row>
    <row r="78" spans="1:57">
      <c r="A78" t="s">
        <v>106</v>
      </c>
      <c r="B78" s="362">
        <v>0</v>
      </c>
      <c r="C78" s="362">
        <v>0</v>
      </c>
      <c r="D78" s="362">
        <v>0</v>
      </c>
      <c r="E78" s="362">
        <v>0</v>
      </c>
      <c r="F78" s="362">
        <v>0</v>
      </c>
      <c r="G78" s="362">
        <v>0</v>
      </c>
      <c r="H78" s="362">
        <v>0</v>
      </c>
      <c r="I78" s="362">
        <v>0</v>
      </c>
      <c r="J78" s="362">
        <v>0</v>
      </c>
      <c r="K78" s="362">
        <v>0</v>
      </c>
      <c r="L78" s="362">
        <v>0</v>
      </c>
      <c r="M78" s="362">
        <v>0</v>
      </c>
      <c r="N78" s="362">
        <v>0</v>
      </c>
      <c r="O78" s="362">
        <v>0</v>
      </c>
      <c r="P78" s="362">
        <v>0</v>
      </c>
      <c r="Q78" s="362">
        <v>0</v>
      </c>
      <c r="R78" s="362">
        <v>0</v>
      </c>
      <c r="S78" s="362">
        <v>0</v>
      </c>
      <c r="T78" s="362">
        <v>0</v>
      </c>
      <c r="U78" s="362">
        <v>0</v>
      </c>
      <c r="V78" s="362">
        <v>0</v>
      </c>
      <c r="W78" s="362">
        <v>0</v>
      </c>
      <c r="X78" s="362">
        <v>0</v>
      </c>
      <c r="Y78" s="362">
        <v>0</v>
      </c>
      <c r="Z78" s="362">
        <v>0</v>
      </c>
      <c r="AA78" s="362">
        <v>0</v>
      </c>
      <c r="AB78" s="362">
        <v>0</v>
      </c>
      <c r="AC78" s="362">
        <v>0</v>
      </c>
      <c r="AD78" s="362">
        <v>0</v>
      </c>
      <c r="AE78" s="362">
        <v>0</v>
      </c>
      <c r="AF78" s="362">
        <v>0</v>
      </c>
      <c r="AG78" s="362">
        <v>0</v>
      </c>
      <c r="AH78" s="362">
        <v>0</v>
      </c>
      <c r="AI78" s="362">
        <v>0</v>
      </c>
      <c r="AJ78" s="362">
        <v>0</v>
      </c>
      <c r="AK78" s="362">
        <v>0</v>
      </c>
      <c r="AL78" s="362">
        <v>0</v>
      </c>
      <c r="AM78" s="362">
        <v>0</v>
      </c>
      <c r="AN78" s="362">
        <v>0</v>
      </c>
      <c r="AO78" s="362">
        <v>0</v>
      </c>
      <c r="AP78" s="362">
        <v>0</v>
      </c>
      <c r="AQ78" s="362">
        <v>0</v>
      </c>
      <c r="AR78" s="362">
        <v>2.2856066662917999E-6</v>
      </c>
      <c r="AS78" s="362">
        <v>2.2856066662917999E-6</v>
      </c>
      <c r="AT78" s="362">
        <v>2.2856066662917999E-6</v>
      </c>
      <c r="AU78" s="362">
        <v>2.2856066662917999E-6</v>
      </c>
      <c r="AV78" s="362">
        <v>2.2856066662917999E-6</v>
      </c>
      <c r="AW78" s="362">
        <v>1.063492781825583E-2</v>
      </c>
      <c r="AX78" s="362">
        <v>3.1904783454767487E-2</v>
      </c>
      <c r="AY78" s="431">
        <v>5.1364438611576031E-2</v>
      </c>
      <c r="AZ78" s="431">
        <v>6.1773091369868971E-2</v>
      </c>
      <c r="BA78" s="365">
        <v>7.3642709081784427E-2</v>
      </c>
      <c r="BB78" s="97">
        <v>0.18889143906357586</v>
      </c>
      <c r="BC78" s="97">
        <v>0</v>
      </c>
      <c r="BD78" s="97">
        <v>9.7719307268308905E-4</v>
      </c>
    </row>
    <row r="79" spans="1:57">
      <c r="A79" t="s">
        <v>167</v>
      </c>
      <c r="B79" s="362">
        <v>0</v>
      </c>
      <c r="C79" s="362">
        <v>0</v>
      </c>
      <c r="D79" s="362">
        <v>0</v>
      </c>
      <c r="E79" s="362">
        <v>0</v>
      </c>
      <c r="F79" s="362">
        <v>0</v>
      </c>
      <c r="G79" s="362">
        <v>0</v>
      </c>
      <c r="H79" s="362">
        <v>0</v>
      </c>
      <c r="I79" s="362">
        <v>0</v>
      </c>
      <c r="J79" s="362">
        <v>0</v>
      </c>
      <c r="K79" s="362">
        <v>0</v>
      </c>
      <c r="L79" s="362">
        <v>0</v>
      </c>
      <c r="M79" s="362">
        <v>0</v>
      </c>
      <c r="N79" s="362">
        <v>0</v>
      </c>
      <c r="O79" s="362">
        <v>0</v>
      </c>
      <c r="P79" s="362">
        <v>0</v>
      </c>
      <c r="Q79" s="362">
        <v>0</v>
      </c>
      <c r="R79" s="362">
        <v>0</v>
      </c>
      <c r="S79" s="362">
        <v>0</v>
      </c>
      <c r="T79" s="362">
        <v>0</v>
      </c>
      <c r="U79" s="362">
        <v>0</v>
      </c>
      <c r="V79" s="362">
        <v>0</v>
      </c>
      <c r="W79" s="362">
        <v>0</v>
      </c>
      <c r="X79" s="362">
        <v>0</v>
      </c>
      <c r="Y79" s="362">
        <v>0</v>
      </c>
      <c r="Z79" s="362">
        <v>0</v>
      </c>
      <c r="AA79" s="362">
        <v>0</v>
      </c>
      <c r="AB79" s="362">
        <v>0</v>
      </c>
      <c r="AC79" s="362">
        <v>0</v>
      </c>
      <c r="AD79" s="362">
        <v>0</v>
      </c>
      <c r="AE79" s="362">
        <v>0</v>
      </c>
      <c r="AF79" s="362">
        <v>0</v>
      </c>
      <c r="AG79" s="362">
        <v>0</v>
      </c>
      <c r="AH79" s="362">
        <v>0</v>
      </c>
      <c r="AI79" s="362">
        <v>0</v>
      </c>
      <c r="AJ79" s="362">
        <v>0</v>
      </c>
      <c r="AK79" s="362">
        <v>0</v>
      </c>
      <c r="AL79" s="362">
        <v>0</v>
      </c>
      <c r="AM79" s="362">
        <v>0</v>
      </c>
      <c r="AN79" s="362">
        <v>0</v>
      </c>
      <c r="AO79" s="362">
        <v>0</v>
      </c>
      <c r="AP79" s="362">
        <v>0</v>
      </c>
      <c r="AQ79" s="362">
        <v>0</v>
      </c>
      <c r="AR79" s="362">
        <v>7.7066898293366975E-4</v>
      </c>
      <c r="AS79" s="362">
        <v>7.7629259148025479E-4</v>
      </c>
      <c r="AT79" s="362">
        <v>7.8107636577568222E-4</v>
      </c>
      <c r="AU79" s="362">
        <v>8.6629944066996466E-4</v>
      </c>
      <c r="AV79" s="362">
        <v>9.338032931897022E-4</v>
      </c>
      <c r="AW79" s="362">
        <v>1.0913122824024229E-3</v>
      </c>
      <c r="AX79" s="362">
        <v>1.61018738317691E-3</v>
      </c>
      <c r="AY79" s="431">
        <v>3.9781141276547414E-3</v>
      </c>
      <c r="AZ79" s="431">
        <v>7.7854746953628226E-3</v>
      </c>
      <c r="BA79" s="365">
        <v>1.1816893833113089E-2</v>
      </c>
      <c r="BB79" s="97">
        <v>0.51366585841705792</v>
      </c>
      <c r="BC79" s="97">
        <v>0</v>
      </c>
      <c r="BD79" s="97">
        <v>1.5680285174633643E-4</v>
      </c>
    </row>
    <row r="80" spans="1:57">
      <c r="A80" t="s">
        <v>168</v>
      </c>
      <c r="B80" s="362">
        <v>0</v>
      </c>
      <c r="C80" s="362">
        <v>0</v>
      </c>
      <c r="D80" s="362">
        <v>0</v>
      </c>
      <c r="E80" s="362">
        <v>0</v>
      </c>
      <c r="F80" s="362">
        <v>0</v>
      </c>
      <c r="G80" s="362">
        <v>0</v>
      </c>
      <c r="H80" s="362">
        <v>0</v>
      </c>
      <c r="I80" s="362">
        <v>0</v>
      </c>
      <c r="J80" s="362">
        <v>0</v>
      </c>
      <c r="K80" s="362">
        <v>0</v>
      </c>
      <c r="L80" s="362">
        <v>0</v>
      </c>
      <c r="M80" s="362">
        <v>0</v>
      </c>
      <c r="N80" s="362">
        <v>0</v>
      </c>
      <c r="O80" s="362">
        <v>0</v>
      </c>
      <c r="P80" s="362">
        <v>0</v>
      </c>
      <c r="Q80" s="362">
        <v>0</v>
      </c>
      <c r="R80" s="362">
        <v>0</v>
      </c>
      <c r="S80" s="362">
        <v>0</v>
      </c>
      <c r="T80" s="362">
        <v>0</v>
      </c>
      <c r="U80" s="362">
        <v>0</v>
      </c>
      <c r="V80" s="362">
        <v>0</v>
      </c>
      <c r="W80" s="362">
        <v>0</v>
      </c>
      <c r="X80" s="362">
        <v>0</v>
      </c>
      <c r="Y80" s="362">
        <v>0</v>
      </c>
      <c r="Z80" s="362">
        <v>0</v>
      </c>
      <c r="AA80" s="362">
        <v>0</v>
      </c>
      <c r="AB80" s="362">
        <v>0</v>
      </c>
      <c r="AC80" s="362">
        <v>0</v>
      </c>
      <c r="AD80" s="362">
        <v>0</v>
      </c>
      <c r="AE80" s="362">
        <v>0</v>
      </c>
      <c r="AF80" s="362">
        <v>0</v>
      </c>
      <c r="AG80" s="362">
        <v>0</v>
      </c>
      <c r="AH80" s="362">
        <v>0</v>
      </c>
      <c r="AI80" s="362">
        <v>0</v>
      </c>
      <c r="AJ80" s="362">
        <v>0</v>
      </c>
      <c r="AK80" s="362">
        <v>0</v>
      </c>
      <c r="AL80" s="362">
        <v>0</v>
      </c>
      <c r="AM80" s="362">
        <v>0</v>
      </c>
      <c r="AN80" s="362">
        <v>0</v>
      </c>
      <c r="AO80" s="362">
        <v>0</v>
      </c>
      <c r="AP80" s="362">
        <v>0</v>
      </c>
      <c r="AQ80" s="362">
        <v>0</v>
      </c>
      <c r="AR80" s="362">
        <v>0</v>
      </c>
      <c r="AS80" s="362">
        <v>0</v>
      </c>
      <c r="AT80" s="362">
        <v>0</v>
      </c>
      <c r="AU80" s="362">
        <v>1.7055482644702832E-3</v>
      </c>
      <c r="AV80" s="362">
        <v>5.3061501561297705E-3</v>
      </c>
      <c r="AW80" s="362">
        <v>1.2351596107077029E-2</v>
      </c>
      <c r="AX80" s="362">
        <v>2.7667782956962376E-2</v>
      </c>
      <c r="AY80" s="431">
        <v>5.0218921120513897E-2</v>
      </c>
      <c r="AZ80" s="431">
        <v>7.1064511019595142E-2</v>
      </c>
      <c r="BA80" s="365">
        <v>0.11781522440596551</v>
      </c>
      <c r="BB80" s="97">
        <v>0.65333333333333332</v>
      </c>
      <c r="BC80" s="97">
        <v>0</v>
      </c>
      <c r="BD80" s="97">
        <v>1.5633349530672026E-3</v>
      </c>
    </row>
    <row r="81" spans="1:57">
      <c r="A81" t="s">
        <v>169</v>
      </c>
      <c r="B81" s="362">
        <v>0</v>
      </c>
      <c r="C81" s="362">
        <v>0</v>
      </c>
      <c r="D81" s="362">
        <v>0</v>
      </c>
      <c r="E81" s="362">
        <v>0</v>
      </c>
      <c r="F81" s="362">
        <v>0</v>
      </c>
      <c r="G81" s="362">
        <v>0</v>
      </c>
      <c r="H81" s="362">
        <v>0</v>
      </c>
      <c r="I81" s="362">
        <v>0</v>
      </c>
      <c r="J81" s="362">
        <v>0</v>
      </c>
      <c r="K81" s="362">
        <v>0</v>
      </c>
      <c r="L81" s="362">
        <v>0</v>
      </c>
      <c r="M81" s="362">
        <v>0</v>
      </c>
      <c r="N81" s="362">
        <v>0</v>
      </c>
      <c r="O81" s="362">
        <v>0</v>
      </c>
      <c r="P81" s="362">
        <v>0</v>
      </c>
      <c r="Q81" s="362">
        <v>0</v>
      </c>
      <c r="R81" s="362">
        <v>0</v>
      </c>
      <c r="S81" s="362">
        <v>0</v>
      </c>
      <c r="T81" s="362">
        <v>0</v>
      </c>
      <c r="U81" s="362">
        <v>0</v>
      </c>
      <c r="V81" s="362">
        <v>0</v>
      </c>
      <c r="W81" s="362">
        <v>0</v>
      </c>
      <c r="X81" s="362">
        <v>0</v>
      </c>
      <c r="Y81" s="362">
        <v>0</v>
      </c>
      <c r="Z81" s="362">
        <v>0</v>
      </c>
      <c r="AA81" s="362">
        <v>0</v>
      </c>
      <c r="AB81" s="362">
        <v>0</v>
      </c>
      <c r="AC81" s="362">
        <v>0</v>
      </c>
      <c r="AD81" s="362">
        <v>0</v>
      </c>
      <c r="AE81" s="362">
        <v>0</v>
      </c>
      <c r="AF81" s="362">
        <v>0</v>
      </c>
      <c r="AG81" s="362">
        <v>0</v>
      </c>
      <c r="AH81" s="362">
        <v>0</v>
      </c>
      <c r="AI81" s="362">
        <v>0</v>
      </c>
      <c r="AJ81" s="362">
        <v>0</v>
      </c>
      <c r="AK81" s="362">
        <v>0</v>
      </c>
      <c r="AL81" s="362">
        <v>0</v>
      </c>
      <c r="AM81" s="362">
        <v>0</v>
      </c>
      <c r="AN81" s="362">
        <v>0</v>
      </c>
      <c r="AO81" s="362">
        <v>0</v>
      </c>
      <c r="AP81" s="362">
        <v>3.4325926596370408E-4</v>
      </c>
      <c r="AQ81" s="362">
        <v>3.1135448250893663E-4</v>
      </c>
      <c r="AR81" s="362">
        <v>2.9619405349142299E-4</v>
      </c>
      <c r="AS81" s="362">
        <v>2.9506267819160857E-4</v>
      </c>
      <c r="AT81" s="362">
        <v>2.832963750735383E-4</v>
      </c>
      <c r="AU81" s="362">
        <v>2.8370367018147147E-4</v>
      </c>
      <c r="AV81" s="362">
        <v>2.7415486265103755E-4</v>
      </c>
      <c r="AW81" s="362">
        <v>2.9868307915101479E-4</v>
      </c>
      <c r="AX81" s="362">
        <v>3.1995293478752644E-4</v>
      </c>
      <c r="AY81" s="431">
        <v>3.7373851654070541E-3</v>
      </c>
      <c r="AZ81" s="431">
        <v>3.1346789156899001E-2</v>
      </c>
      <c r="BA81" s="365">
        <v>0.21549239201720821</v>
      </c>
      <c r="BB81" s="97">
        <v>5.8556818982061971</v>
      </c>
      <c r="BC81" s="97">
        <v>0.57056921071677613</v>
      </c>
      <c r="BD81" s="97">
        <v>2.8594503830822677E-3</v>
      </c>
    </row>
    <row r="82" spans="1:57">
      <c r="A82" t="s">
        <v>170</v>
      </c>
      <c r="B82" s="362">
        <v>0</v>
      </c>
      <c r="C82" s="362">
        <v>0</v>
      </c>
      <c r="D82" s="362">
        <v>0</v>
      </c>
      <c r="E82" s="362">
        <v>0</v>
      </c>
      <c r="F82" s="362">
        <v>0</v>
      </c>
      <c r="G82" s="362">
        <v>0</v>
      </c>
      <c r="H82" s="362">
        <v>0</v>
      </c>
      <c r="I82" s="362">
        <v>0</v>
      </c>
      <c r="J82" s="362">
        <v>0</v>
      </c>
      <c r="K82" s="362">
        <v>0</v>
      </c>
      <c r="L82" s="362">
        <v>0</v>
      </c>
      <c r="M82" s="362">
        <v>0</v>
      </c>
      <c r="N82" s="362">
        <v>0</v>
      </c>
      <c r="O82" s="362">
        <v>0</v>
      </c>
      <c r="P82" s="362">
        <v>0</v>
      </c>
      <c r="Q82" s="362">
        <v>0</v>
      </c>
      <c r="R82" s="362">
        <v>0</v>
      </c>
      <c r="S82" s="362">
        <v>0</v>
      </c>
      <c r="T82" s="362">
        <v>0</v>
      </c>
      <c r="U82" s="362">
        <v>0</v>
      </c>
      <c r="V82" s="362">
        <v>0</v>
      </c>
      <c r="W82" s="362">
        <v>0</v>
      </c>
      <c r="X82" s="362">
        <v>0</v>
      </c>
      <c r="Y82" s="362">
        <v>0</v>
      </c>
      <c r="Z82" s="362">
        <v>0</v>
      </c>
      <c r="AA82" s="362">
        <v>0</v>
      </c>
      <c r="AB82" s="362">
        <v>0</v>
      </c>
      <c r="AC82" s="362">
        <v>0</v>
      </c>
      <c r="AD82" s="362">
        <v>0</v>
      </c>
      <c r="AE82" s="362">
        <v>0</v>
      </c>
      <c r="AF82" s="362">
        <v>0</v>
      </c>
      <c r="AG82" s="362">
        <v>0</v>
      </c>
      <c r="AH82" s="362">
        <v>0</v>
      </c>
      <c r="AI82" s="362">
        <v>0</v>
      </c>
      <c r="AJ82" s="362">
        <v>0</v>
      </c>
      <c r="AK82" s="362">
        <v>0</v>
      </c>
      <c r="AL82" s="362">
        <v>0</v>
      </c>
      <c r="AM82" s="362">
        <v>0</v>
      </c>
      <c r="AN82" s="362">
        <v>0</v>
      </c>
      <c r="AO82" s="362">
        <v>0</v>
      </c>
      <c r="AP82" s="362">
        <v>0</v>
      </c>
      <c r="AQ82" s="362">
        <v>0</v>
      </c>
      <c r="AR82" s="362">
        <v>0</v>
      </c>
      <c r="AS82" s="362">
        <v>0</v>
      </c>
      <c r="AT82" s="362">
        <v>2.9690755772276663E-4</v>
      </c>
      <c r="AU82" s="362">
        <v>7.3975784726433146E-4</v>
      </c>
      <c r="AV82" s="362">
        <v>1.2545425257727244E-3</v>
      </c>
      <c r="AW82" s="362">
        <v>2.0600210173326613E-3</v>
      </c>
      <c r="AX82" s="362">
        <v>3.2629973731728161E-3</v>
      </c>
      <c r="AY82" s="431">
        <v>6.2332691104222048E-3</v>
      </c>
      <c r="AZ82" s="431">
        <v>1.1957040147033486E-2</v>
      </c>
      <c r="BA82" s="365">
        <v>2.0012160021722326E-2</v>
      </c>
      <c r="BB82" s="97">
        <v>0.66909885251388856</v>
      </c>
      <c r="BC82" s="97">
        <v>0</v>
      </c>
      <c r="BD82" s="97">
        <v>2.6554895096179509E-4</v>
      </c>
    </row>
    <row r="83" spans="1:57">
      <c r="A83" t="s">
        <v>171</v>
      </c>
      <c r="B83" s="362">
        <v>0</v>
      </c>
      <c r="C83" s="362">
        <v>0</v>
      </c>
      <c r="D83" s="362">
        <v>0</v>
      </c>
      <c r="E83" s="362">
        <v>0</v>
      </c>
      <c r="F83" s="362">
        <v>0</v>
      </c>
      <c r="G83" s="362">
        <v>0</v>
      </c>
      <c r="H83" s="362">
        <v>0</v>
      </c>
      <c r="I83" s="362">
        <v>0</v>
      </c>
      <c r="J83" s="362">
        <v>0</v>
      </c>
      <c r="K83" s="362">
        <v>0</v>
      </c>
      <c r="L83" s="362">
        <v>0</v>
      </c>
      <c r="M83" s="362">
        <v>0</v>
      </c>
      <c r="N83" s="362">
        <v>0</v>
      </c>
      <c r="O83" s="362">
        <v>0</v>
      </c>
      <c r="P83" s="362">
        <v>0</v>
      </c>
      <c r="Q83" s="362">
        <v>0</v>
      </c>
      <c r="R83" s="362">
        <v>0</v>
      </c>
      <c r="S83" s="362">
        <v>0</v>
      </c>
      <c r="T83" s="362">
        <v>0</v>
      </c>
      <c r="U83" s="362">
        <v>0</v>
      </c>
      <c r="V83" s="362">
        <v>0</v>
      </c>
      <c r="W83" s="362">
        <v>0</v>
      </c>
      <c r="X83" s="362">
        <v>0</v>
      </c>
      <c r="Y83" s="362">
        <v>0</v>
      </c>
      <c r="Z83" s="362">
        <v>0</v>
      </c>
      <c r="AA83" s="362">
        <v>0</v>
      </c>
      <c r="AB83" s="362">
        <v>4.5712133325835998E-4</v>
      </c>
      <c r="AC83" s="362">
        <v>4.5712133325835998E-4</v>
      </c>
      <c r="AD83" s="362">
        <v>4.5712133325835998E-4</v>
      </c>
      <c r="AE83" s="362">
        <v>6.8568199988754E-4</v>
      </c>
      <c r="AF83" s="362">
        <v>6.8568199988754E-4</v>
      </c>
      <c r="AG83" s="362">
        <v>6.8568199988754E-4</v>
      </c>
      <c r="AH83" s="362">
        <v>9.1424266651671997E-4</v>
      </c>
      <c r="AI83" s="362">
        <v>8.6853053319088398E-4</v>
      </c>
      <c r="AJ83" s="362">
        <v>9.1424266651671997E-4</v>
      </c>
      <c r="AK83" s="362">
        <v>1.1428033331458999E-3</v>
      </c>
      <c r="AL83" s="362">
        <v>1.37136399977508E-3</v>
      </c>
      <c r="AM83" s="362">
        <v>1.5999246664042599E-3</v>
      </c>
      <c r="AN83" s="362">
        <v>1.8284853330334399E-3</v>
      </c>
      <c r="AO83" s="362">
        <v>2.2337873919536502E-3</v>
      </c>
      <c r="AP83" s="362">
        <v>3.2445580848078797E-3</v>
      </c>
      <c r="AQ83" s="362">
        <v>7.019504910168773E-3</v>
      </c>
      <c r="AR83" s="362">
        <v>1.6128659999094835E-2</v>
      </c>
      <c r="AS83" s="362">
        <v>6.4333393673349074E-2</v>
      </c>
      <c r="AT83" s="362">
        <v>0.12811490247544866</v>
      </c>
      <c r="AU83" s="362">
        <v>0.17486559261438134</v>
      </c>
      <c r="AV83" s="362">
        <v>0.20753903244784278</v>
      </c>
      <c r="AW83" s="362">
        <v>0.24963275557767922</v>
      </c>
      <c r="AX83" s="362">
        <v>0.36321265330135166</v>
      </c>
      <c r="AY83" s="431">
        <v>0.57842693578313564</v>
      </c>
      <c r="AZ83" s="431">
        <v>0.90038444132687345</v>
      </c>
      <c r="BA83" s="365">
        <v>1.1849233940650368</v>
      </c>
      <c r="BB83" s="97">
        <v>0.31242372059585688</v>
      </c>
      <c r="BC83" s="97">
        <v>0.7552025566781817</v>
      </c>
      <c r="BD83" s="97">
        <v>1.5723198491442995E-2</v>
      </c>
    </row>
    <row r="84" spans="1:57">
      <c r="A84" t="s">
        <v>172</v>
      </c>
      <c r="B84" s="362">
        <v>0</v>
      </c>
      <c r="C84" s="362">
        <v>0</v>
      </c>
      <c r="D84" s="362">
        <v>0</v>
      </c>
      <c r="E84" s="362">
        <v>0</v>
      </c>
      <c r="F84" s="362">
        <v>0</v>
      </c>
      <c r="G84" s="362">
        <v>0</v>
      </c>
      <c r="H84" s="362">
        <v>0</v>
      </c>
      <c r="I84" s="362">
        <v>0</v>
      </c>
      <c r="J84" s="362">
        <v>0</v>
      </c>
      <c r="K84" s="362">
        <v>0</v>
      </c>
      <c r="L84" s="362">
        <v>0</v>
      </c>
      <c r="M84" s="362">
        <v>0</v>
      </c>
      <c r="N84" s="362">
        <v>0</v>
      </c>
      <c r="O84" s="362">
        <v>0</v>
      </c>
      <c r="P84" s="362">
        <v>0</v>
      </c>
      <c r="Q84" s="362">
        <v>0</v>
      </c>
      <c r="R84" s="362">
        <v>0</v>
      </c>
      <c r="S84" s="362">
        <v>0</v>
      </c>
      <c r="T84" s="362">
        <v>0</v>
      </c>
      <c r="U84" s="362">
        <v>0</v>
      </c>
      <c r="V84" s="362">
        <v>0</v>
      </c>
      <c r="W84" s="362">
        <v>0</v>
      </c>
      <c r="X84" s="362">
        <v>0</v>
      </c>
      <c r="Y84" s="362">
        <v>0</v>
      </c>
      <c r="Z84" s="362">
        <v>0</v>
      </c>
      <c r="AA84" s="362">
        <v>0</v>
      </c>
      <c r="AB84" s="362">
        <v>0</v>
      </c>
      <c r="AC84" s="362">
        <v>0</v>
      </c>
      <c r="AD84" s="362">
        <v>0</v>
      </c>
      <c r="AE84" s="362">
        <v>0</v>
      </c>
      <c r="AF84" s="362">
        <v>0</v>
      </c>
      <c r="AG84" s="362">
        <v>0</v>
      </c>
      <c r="AH84" s="362">
        <v>0</v>
      </c>
      <c r="AI84" s="362">
        <v>0</v>
      </c>
      <c r="AJ84" s="362">
        <v>0</v>
      </c>
      <c r="AK84" s="362">
        <v>2.71530071955468E-5</v>
      </c>
      <c r="AL84" s="362">
        <v>5.9736615830202959E-5</v>
      </c>
      <c r="AM84" s="362">
        <v>7.8743720867085711E-5</v>
      </c>
      <c r="AN84" s="362">
        <v>1.043128026428923E-4</v>
      </c>
      <c r="AO84" s="362">
        <v>1.3214463501832774E-4</v>
      </c>
      <c r="AP84" s="362">
        <v>2.172240575643744E-4</v>
      </c>
      <c r="AQ84" s="362">
        <v>3.2968276236593073E-4</v>
      </c>
      <c r="AR84" s="362">
        <v>4.9327963071910022E-4</v>
      </c>
      <c r="AS84" s="362">
        <v>1.0338507489704445E-3</v>
      </c>
      <c r="AT84" s="362">
        <v>2.0842195773181798E-3</v>
      </c>
      <c r="AU84" s="362">
        <v>4.699732995429225E-3</v>
      </c>
      <c r="AV84" s="362">
        <v>1.589951667647186E-2</v>
      </c>
      <c r="AW84" s="362">
        <v>3.9163187989319663E-2</v>
      </c>
      <c r="AX84" s="362">
        <v>7.6447976195863396E-2</v>
      </c>
      <c r="AY84" s="431">
        <v>0.12483802869167712</v>
      </c>
      <c r="AZ84" s="431">
        <v>0.19810742521609193</v>
      </c>
      <c r="BA84" s="365">
        <v>0.25619541114178296</v>
      </c>
      <c r="BB84" s="97">
        <v>0.28968120907612249</v>
      </c>
      <c r="BC84" s="97">
        <v>0.97696637706483846</v>
      </c>
      <c r="BD84" s="97">
        <v>3.3995542008498848E-3</v>
      </c>
    </row>
    <row r="85" spans="1:57">
      <c r="A85" t="s">
        <v>102</v>
      </c>
      <c r="B85" s="362">
        <v>0</v>
      </c>
      <c r="C85" s="362">
        <v>0</v>
      </c>
      <c r="D85" s="362">
        <v>0</v>
      </c>
      <c r="E85" s="362">
        <v>0</v>
      </c>
      <c r="F85" s="362">
        <v>0</v>
      </c>
      <c r="G85" s="362">
        <v>0</v>
      </c>
      <c r="H85" s="362">
        <v>0</v>
      </c>
      <c r="I85" s="362">
        <v>0</v>
      </c>
      <c r="J85" s="362">
        <v>0</v>
      </c>
      <c r="K85" s="362">
        <v>0</v>
      </c>
      <c r="L85" s="362">
        <v>0</v>
      </c>
      <c r="M85" s="362">
        <v>0</v>
      </c>
      <c r="N85" s="362">
        <v>0</v>
      </c>
      <c r="O85" s="362">
        <v>0</v>
      </c>
      <c r="P85" s="362">
        <v>0</v>
      </c>
      <c r="Q85" s="362">
        <v>0</v>
      </c>
      <c r="R85" s="362">
        <v>0</v>
      </c>
      <c r="S85" s="362">
        <v>0</v>
      </c>
      <c r="T85" s="362">
        <v>0</v>
      </c>
      <c r="U85" s="362">
        <v>0</v>
      </c>
      <c r="V85" s="362">
        <v>0</v>
      </c>
      <c r="W85" s="362">
        <v>0</v>
      </c>
      <c r="X85" s="362">
        <v>0</v>
      </c>
      <c r="Y85" s="362">
        <v>0</v>
      </c>
      <c r="Z85" s="362">
        <v>0</v>
      </c>
      <c r="AA85" s="362">
        <v>0</v>
      </c>
      <c r="AB85" s="362">
        <v>0</v>
      </c>
      <c r="AC85" s="362">
        <v>0</v>
      </c>
      <c r="AD85" s="362">
        <v>0</v>
      </c>
      <c r="AE85" s="362">
        <v>0</v>
      </c>
      <c r="AF85" s="362">
        <v>0</v>
      </c>
      <c r="AG85" s="362">
        <v>0</v>
      </c>
      <c r="AH85" s="362">
        <v>0</v>
      </c>
      <c r="AI85" s="362">
        <v>0</v>
      </c>
      <c r="AJ85" s="362">
        <v>0</v>
      </c>
      <c r="AK85" s="362">
        <v>0</v>
      </c>
      <c r="AL85" s="362">
        <v>0</v>
      </c>
      <c r="AM85" s="362">
        <v>0</v>
      </c>
      <c r="AN85" s="362">
        <v>0</v>
      </c>
      <c r="AO85" s="362">
        <v>0</v>
      </c>
      <c r="AP85" s="362">
        <v>0</v>
      </c>
      <c r="AQ85" s="362">
        <v>2.2856066662917999E-4</v>
      </c>
      <c r="AR85" s="362">
        <v>2.2856066662917999E-4</v>
      </c>
      <c r="AS85" s="362">
        <v>6.399698665617039E-4</v>
      </c>
      <c r="AT85" s="362">
        <v>2.2627505996288999E-3</v>
      </c>
      <c r="AU85" s="362">
        <v>5.2043263791464699E-3</v>
      </c>
      <c r="AV85" s="362">
        <v>1.9007105036882761E-2</v>
      </c>
      <c r="AW85" s="362">
        <v>0.10431280264289229</v>
      </c>
      <c r="AX85" s="362">
        <v>0.24437706475992119</v>
      </c>
      <c r="AY85" s="431">
        <v>0.31339095804860262</v>
      </c>
      <c r="AZ85" s="431">
        <v>0.4013707088714793</v>
      </c>
      <c r="BA85" s="365">
        <v>0.52828859718390153</v>
      </c>
      <c r="BB85" s="97">
        <v>0.31261493196027956</v>
      </c>
      <c r="BC85" s="97">
        <v>0</v>
      </c>
      <c r="BD85" s="97">
        <v>7.0100620140448877E-3</v>
      </c>
    </row>
    <row r="86" spans="1:57">
      <c r="A86" t="s">
        <v>7</v>
      </c>
      <c r="B86" s="362">
        <v>0</v>
      </c>
      <c r="C86" s="362">
        <v>0</v>
      </c>
      <c r="D86" s="362">
        <v>0</v>
      </c>
      <c r="E86" s="362">
        <v>0</v>
      </c>
      <c r="F86" s="362">
        <v>0</v>
      </c>
      <c r="G86" s="362">
        <v>0</v>
      </c>
      <c r="H86" s="362">
        <v>0</v>
      </c>
      <c r="I86" s="362">
        <v>0</v>
      </c>
      <c r="J86" s="362">
        <v>0</v>
      </c>
      <c r="K86" s="362">
        <v>0</v>
      </c>
      <c r="L86" s="362">
        <v>0</v>
      </c>
      <c r="M86" s="362">
        <v>0</v>
      </c>
      <c r="N86" s="362">
        <v>0</v>
      </c>
      <c r="O86" s="362">
        <v>0</v>
      </c>
      <c r="P86" s="362">
        <v>0</v>
      </c>
      <c r="Q86" s="362">
        <v>0</v>
      </c>
      <c r="R86" s="362">
        <v>0</v>
      </c>
      <c r="S86" s="362">
        <v>0</v>
      </c>
      <c r="T86" s="362">
        <v>0</v>
      </c>
      <c r="U86" s="362">
        <v>0</v>
      </c>
      <c r="V86" s="362">
        <v>0</v>
      </c>
      <c r="W86" s="362">
        <v>0</v>
      </c>
      <c r="X86" s="362">
        <v>0</v>
      </c>
      <c r="Y86" s="362">
        <v>0</v>
      </c>
      <c r="Z86" s="362">
        <v>0</v>
      </c>
      <c r="AA86" s="362">
        <v>0</v>
      </c>
      <c r="AB86" s="362">
        <v>0</v>
      </c>
      <c r="AC86" s="362">
        <v>0</v>
      </c>
      <c r="AD86" s="362">
        <v>0</v>
      </c>
      <c r="AE86" s="362">
        <v>0</v>
      </c>
      <c r="AF86" s="362">
        <v>0</v>
      </c>
      <c r="AG86" s="362">
        <v>0</v>
      </c>
      <c r="AH86" s="362">
        <v>0</v>
      </c>
      <c r="AI86" s="362">
        <v>0</v>
      </c>
      <c r="AJ86" s="362">
        <v>0</v>
      </c>
      <c r="AK86" s="362">
        <v>0</v>
      </c>
      <c r="AL86" s="362">
        <v>0</v>
      </c>
      <c r="AM86" s="362">
        <v>0</v>
      </c>
      <c r="AN86" s="362">
        <v>0</v>
      </c>
      <c r="AO86" s="362">
        <v>0</v>
      </c>
      <c r="AP86" s="362">
        <v>0</v>
      </c>
      <c r="AQ86" s="362">
        <v>0</v>
      </c>
      <c r="AR86" s="362">
        <v>0</v>
      </c>
      <c r="AS86" s="362">
        <v>0</v>
      </c>
      <c r="AT86" s="362">
        <v>0</v>
      </c>
      <c r="AU86" s="362">
        <v>0</v>
      </c>
      <c r="AV86" s="362">
        <v>0</v>
      </c>
      <c r="AW86" s="362">
        <v>0</v>
      </c>
      <c r="AX86" s="362">
        <v>0</v>
      </c>
      <c r="AY86" s="431">
        <v>5.8831515590351401E-4</v>
      </c>
      <c r="AZ86" s="431">
        <v>1.176630311807028E-3</v>
      </c>
      <c r="BA86" s="365">
        <v>1.6222991901832515E-3</v>
      </c>
      <c r="BB86" s="97">
        <v>0.37499999999999978</v>
      </c>
      <c r="BC86" s="97">
        <v>0</v>
      </c>
      <c r="BD86" s="97">
        <v>2.1526904023939333E-5</v>
      </c>
    </row>
    <row r="87" spans="1:57">
      <c r="A87" t="s">
        <v>55</v>
      </c>
      <c r="B87" s="362">
        <v>0</v>
      </c>
      <c r="C87" s="362">
        <v>0</v>
      </c>
      <c r="D87" s="362">
        <v>0</v>
      </c>
      <c r="E87" s="362">
        <v>0</v>
      </c>
      <c r="F87" s="362">
        <v>0</v>
      </c>
      <c r="G87" s="362">
        <v>0</v>
      </c>
      <c r="H87" s="362">
        <v>0</v>
      </c>
      <c r="I87" s="362">
        <v>0</v>
      </c>
      <c r="J87" s="362">
        <v>0</v>
      </c>
      <c r="K87" s="362">
        <v>0</v>
      </c>
      <c r="L87" s="362">
        <v>0</v>
      </c>
      <c r="M87" s="362">
        <v>0</v>
      </c>
      <c r="N87" s="362">
        <v>0</v>
      </c>
      <c r="O87" s="362">
        <v>0</v>
      </c>
      <c r="P87" s="362">
        <v>0</v>
      </c>
      <c r="Q87" s="362">
        <v>0</v>
      </c>
      <c r="R87" s="362">
        <v>0</v>
      </c>
      <c r="S87" s="362">
        <v>0</v>
      </c>
      <c r="T87" s="362">
        <v>0</v>
      </c>
      <c r="U87" s="362">
        <v>0</v>
      </c>
      <c r="V87" s="362">
        <v>0</v>
      </c>
      <c r="W87" s="362">
        <v>0</v>
      </c>
      <c r="X87" s="362">
        <v>0</v>
      </c>
      <c r="Y87" s="362">
        <v>0</v>
      </c>
      <c r="Z87" s="362">
        <v>0</v>
      </c>
      <c r="AA87" s="362">
        <v>0</v>
      </c>
      <c r="AB87" s="362">
        <v>0</v>
      </c>
      <c r="AC87" s="362">
        <v>2.2856066662918003E-5</v>
      </c>
      <c r="AD87" s="362">
        <v>2.2856066662918003E-5</v>
      </c>
      <c r="AE87" s="362">
        <v>2.2856066662918003E-5</v>
      </c>
      <c r="AF87" s="362">
        <v>2.2856066662918003E-5</v>
      </c>
      <c r="AG87" s="362">
        <v>2.2856066662918003E-5</v>
      </c>
      <c r="AH87" s="362">
        <v>2.3308616782843784E-5</v>
      </c>
      <c r="AI87" s="362">
        <v>7.0826379375050677E-5</v>
      </c>
      <c r="AJ87" s="362">
        <v>7.0147554195162015E-5</v>
      </c>
      <c r="AK87" s="362">
        <v>1.9097843621534527E-4</v>
      </c>
      <c r="AL87" s="362">
        <v>2.9825453704351157E-4</v>
      </c>
      <c r="AM87" s="362">
        <v>5.0054806105129474E-4</v>
      </c>
      <c r="AN87" s="362">
        <v>7.2747707879354398E-4</v>
      </c>
      <c r="AO87" s="362">
        <v>1.1653442786465312E-3</v>
      </c>
      <c r="AP87" s="362">
        <v>1.410256486208871E-3</v>
      </c>
      <c r="AQ87" s="362">
        <v>2.0469601202777526E-3</v>
      </c>
      <c r="AR87" s="362">
        <v>2.2480508117789059E-3</v>
      </c>
      <c r="AS87" s="362">
        <v>6.3038928898589879E-3</v>
      </c>
      <c r="AT87" s="362">
        <v>7.5802455838650494E-3</v>
      </c>
      <c r="AU87" s="362">
        <v>1.0400497069166532E-2</v>
      </c>
      <c r="AV87" s="362">
        <v>1.299896827943639E-2</v>
      </c>
      <c r="AW87" s="362">
        <v>1.7404209231316033E-2</v>
      </c>
      <c r="AX87" s="362">
        <v>2.2789748375276413E-2</v>
      </c>
      <c r="AY87" s="431">
        <v>3.1166823317576239E-2</v>
      </c>
      <c r="AZ87" s="431">
        <v>4.0017043966533071E-2</v>
      </c>
      <c r="BA87" s="365">
        <v>4.7545066646296853E-2</v>
      </c>
      <c r="BB87" s="97">
        <v>0.18487417841938925</v>
      </c>
      <c r="BC87" s="97">
        <v>0.39731618621016551</v>
      </c>
      <c r="BD87" s="97">
        <v>6.3089354460629376E-4</v>
      </c>
    </row>
    <row r="88" spans="1:57">
      <c r="A88" s="175" t="s">
        <v>86</v>
      </c>
      <c r="B88" s="369">
        <v>0</v>
      </c>
      <c r="C88" s="369">
        <v>0</v>
      </c>
      <c r="D88" s="369">
        <v>0</v>
      </c>
      <c r="E88" s="369">
        <v>0</v>
      </c>
      <c r="F88" s="369">
        <v>0</v>
      </c>
      <c r="G88" s="369">
        <v>0</v>
      </c>
      <c r="H88" s="369">
        <v>0</v>
      </c>
      <c r="I88" s="369">
        <v>0</v>
      </c>
      <c r="J88" s="369">
        <v>0</v>
      </c>
      <c r="K88" s="369">
        <v>0</v>
      </c>
      <c r="L88" s="369">
        <v>0</v>
      </c>
      <c r="M88" s="369">
        <v>0</v>
      </c>
      <c r="N88" s="369">
        <v>0</v>
      </c>
      <c r="O88" s="369">
        <v>0</v>
      </c>
      <c r="P88" s="369">
        <v>0</v>
      </c>
      <c r="Q88" s="369">
        <v>0</v>
      </c>
      <c r="R88" s="369">
        <v>0</v>
      </c>
      <c r="S88" s="369">
        <v>0</v>
      </c>
      <c r="T88" s="369">
        <v>0</v>
      </c>
      <c r="U88" s="369">
        <v>0</v>
      </c>
      <c r="V88" s="369">
        <v>0</v>
      </c>
      <c r="W88" s="369">
        <v>0</v>
      </c>
      <c r="X88" s="369">
        <v>0</v>
      </c>
      <c r="Y88" s="369">
        <v>0</v>
      </c>
      <c r="Z88" s="369">
        <v>0</v>
      </c>
      <c r="AA88" s="369">
        <v>6.7882517988867002E-4</v>
      </c>
      <c r="AB88" s="369">
        <v>2.3691455899447805E-3</v>
      </c>
      <c r="AC88" s="369">
        <v>6.2726189349712625E-3</v>
      </c>
      <c r="AD88" s="369">
        <v>9.7798823643960586E-3</v>
      </c>
      <c r="AE88" s="369">
        <v>1.2339076148643003E-2</v>
      </c>
      <c r="AF88" s="369">
        <v>1.6244606539669144E-2</v>
      </c>
      <c r="AG88" s="369">
        <v>2.224100990901904E-2</v>
      </c>
      <c r="AH88" s="369">
        <v>3.3524203758978709E-2</v>
      </c>
      <c r="AI88" s="369">
        <v>4.5947017694709484E-2</v>
      </c>
      <c r="AJ88" s="369">
        <v>6.4722817622758513E-2</v>
      </c>
      <c r="AK88" s="369">
        <v>9.6598416619994479E-2</v>
      </c>
      <c r="AL88" s="369">
        <v>0.13681792629336742</v>
      </c>
      <c r="AM88" s="369">
        <v>0.18683584747323817</v>
      </c>
      <c r="AN88" s="369">
        <v>0.25164134033460261</v>
      </c>
      <c r="AO88" s="369">
        <v>0.32999965334998826</v>
      </c>
      <c r="AP88" s="369">
        <v>0.41734606146425729</v>
      </c>
      <c r="AQ88" s="369">
        <v>0.51145500856416604</v>
      </c>
      <c r="AR88" s="369">
        <v>0.60364087221450458</v>
      </c>
      <c r="AS88" s="369">
        <v>0.73522463497258794</v>
      </c>
      <c r="AT88" s="369">
        <v>0.97458610846029703</v>
      </c>
      <c r="AU88" s="369">
        <v>1.549679525989216</v>
      </c>
      <c r="AV88" s="369">
        <v>2.6862079492771227</v>
      </c>
      <c r="AW88" s="369">
        <v>3.7950687972560004</v>
      </c>
      <c r="AX88" s="369">
        <v>7.1329709669594106</v>
      </c>
      <c r="AY88" s="369">
        <v>13.958001181846361</v>
      </c>
      <c r="AZ88" s="369">
        <v>21.608950305991126</v>
      </c>
      <c r="BA88" s="369">
        <v>33.035195523169804</v>
      </c>
      <c r="BB88" s="270">
        <v>0.52459675086475221</v>
      </c>
      <c r="BC88" s="270">
        <v>0.4839310943109254</v>
      </c>
      <c r="BD88" s="270">
        <v>0.43835655453851097</v>
      </c>
      <c r="BE88" s="86"/>
    </row>
    <row r="89" spans="1:57">
      <c r="B89" s="362"/>
      <c r="C89" s="362"/>
      <c r="D89" s="362"/>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2"/>
      <c r="AC89" s="362"/>
      <c r="AD89" s="362"/>
      <c r="AE89" s="362"/>
      <c r="AF89" s="362"/>
      <c r="AG89" s="362"/>
      <c r="AH89" s="362"/>
      <c r="AI89" s="362"/>
      <c r="AJ89" s="362"/>
      <c r="AK89" s="362"/>
      <c r="AL89" s="362"/>
      <c r="AM89" s="362"/>
      <c r="AN89" s="362"/>
      <c r="AO89" s="362"/>
      <c r="AP89" s="362"/>
      <c r="AQ89" s="362"/>
      <c r="AR89" s="362"/>
      <c r="AS89" s="362"/>
      <c r="AT89" s="362"/>
      <c r="AU89" s="362"/>
      <c r="AV89" s="362"/>
      <c r="AW89" s="362"/>
      <c r="AX89" s="362"/>
      <c r="AY89" s="431"/>
      <c r="AZ89" s="431"/>
      <c r="BA89" s="365"/>
      <c r="BB89" s="97"/>
      <c r="BC89" s="97"/>
      <c r="BD89" s="97"/>
    </row>
    <row r="90" spans="1:57">
      <c r="A90" s="92" t="s">
        <v>343</v>
      </c>
      <c r="B90" s="424">
        <v>0</v>
      </c>
      <c r="C90" s="424">
        <v>0</v>
      </c>
      <c r="D90" s="424">
        <v>0</v>
      </c>
      <c r="E90" s="424">
        <v>0</v>
      </c>
      <c r="F90" s="424">
        <v>0</v>
      </c>
      <c r="G90" s="424">
        <v>0</v>
      </c>
      <c r="H90" s="424">
        <v>0</v>
      </c>
      <c r="I90" s="424">
        <v>0</v>
      </c>
      <c r="J90" s="424">
        <v>0</v>
      </c>
      <c r="K90" s="424">
        <v>0</v>
      </c>
      <c r="L90" s="424">
        <v>0</v>
      </c>
      <c r="M90" s="424">
        <v>0</v>
      </c>
      <c r="N90" s="424">
        <v>0</v>
      </c>
      <c r="O90" s="424">
        <v>0</v>
      </c>
      <c r="P90" s="424">
        <v>0</v>
      </c>
      <c r="Q90" s="424">
        <v>0</v>
      </c>
      <c r="R90" s="424">
        <v>0</v>
      </c>
      <c r="S90" s="424">
        <v>0</v>
      </c>
      <c r="T90" s="424">
        <v>6.7882517988867002E-4</v>
      </c>
      <c r="U90" s="424">
        <v>1.4280470450991263E-3</v>
      </c>
      <c r="V90" s="424">
        <v>2.6581605528973829E-3</v>
      </c>
      <c r="W90" s="424">
        <v>3.4357239407698591E-3</v>
      </c>
      <c r="X90" s="424">
        <v>2.3992013176065215E-3</v>
      </c>
      <c r="Y90" s="424">
        <v>2.3070913689549593E-3</v>
      </c>
      <c r="Z90" s="424">
        <v>5.9334577617602212E-2</v>
      </c>
      <c r="AA90" s="424">
        <v>8.7469481436987975E-2</v>
      </c>
      <c r="AB90" s="424">
        <v>0.11459936840408831</v>
      </c>
      <c r="AC90" s="424">
        <v>0.10608077845782279</v>
      </c>
      <c r="AD90" s="424">
        <v>0.12598893601572961</v>
      </c>
      <c r="AE90" s="424">
        <v>0.13598943366476357</v>
      </c>
      <c r="AF90" s="424">
        <v>0.14517799657746744</v>
      </c>
      <c r="AG90" s="424">
        <v>0.15950697907317468</v>
      </c>
      <c r="AH90" s="424">
        <v>0.17130643540222124</v>
      </c>
      <c r="AI90" s="424">
        <v>0.19905979431532744</v>
      </c>
      <c r="AJ90" s="424">
        <v>0.21825520373031548</v>
      </c>
      <c r="AK90" s="424">
        <v>0.26040954346654732</v>
      </c>
      <c r="AL90" s="424">
        <v>0.32260225937576059</v>
      </c>
      <c r="AM90" s="424">
        <v>0.40893776415628463</v>
      </c>
      <c r="AN90" s="424">
        <v>0.51912974233710429</v>
      </c>
      <c r="AO90" s="424">
        <v>0.68096915086310839</v>
      </c>
      <c r="AP90" s="424">
        <v>0.95712473488723526</v>
      </c>
      <c r="AQ90" s="424">
        <v>1.3084524710538732</v>
      </c>
      <c r="AR90" s="424">
        <v>1.7427959907938837</v>
      </c>
      <c r="AS90" s="424">
        <v>2.8490814356616743</v>
      </c>
      <c r="AT90" s="424">
        <v>4.7332032870882204</v>
      </c>
      <c r="AU90" s="424">
        <v>7.6517749727797932</v>
      </c>
      <c r="AV90" s="424">
        <v>14.638890433947868</v>
      </c>
      <c r="AW90" s="424">
        <v>22.635178387924348</v>
      </c>
      <c r="AX90" s="424">
        <v>31.126658324295022</v>
      </c>
      <c r="AY90" s="424">
        <v>44.425258522902809</v>
      </c>
      <c r="AZ90" s="424">
        <v>57.969617779156181</v>
      </c>
      <c r="BA90" s="424">
        <v>75.361472712432231</v>
      </c>
      <c r="BB90" s="425">
        <v>0.29646476772711772</v>
      </c>
      <c r="BC90" s="425">
        <v>0.50738153056956237</v>
      </c>
      <c r="BD90" s="425">
        <v>1</v>
      </c>
      <c r="BE90" s="86"/>
    </row>
    <row r="91" spans="1:57">
      <c r="A91" t="s">
        <v>390</v>
      </c>
      <c r="B91" s="362">
        <v>0</v>
      </c>
      <c r="C91" s="362">
        <v>0</v>
      </c>
      <c r="D91" s="362">
        <v>0</v>
      </c>
      <c r="E91" s="362">
        <v>0</v>
      </c>
      <c r="F91" s="362">
        <v>0</v>
      </c>
      <c r="G91" s="362">
        <v>0</v>
      </c>
      <c r="H91" s="362">
        <v>0</v>
      </c>
      <c r="I91" s="362">
        <v>0</v>
      </c>
      <c r="J91" s="362">
        <v>0</v>
      </c>
      <c r="K91" s="362">
        <v>0</v>
      </c>
      <c r="L91" s="362">
        <v>0</v>
      </c>
      <c r="M91" s="362">
        <v>0</v>
      </c>
      <c r="N91" s="362">
        <v>0</v>
      </c>
      <c r="O91" s="362">
        <v>0</v>
      </c>
      <c r="P91" s="362">
        <v>0</v>
      </c>
      <c r="Q91" s="362">
        <v>0</v>
      </c>
      <c r="R91" s="362">
        <v>0</v>
      </c>
      <c r="S91" s="362">
        <v>0</v>
      </c>
      <c r="T91" s="362">
        <v>6.7882517988867002E-4</v>
      </c>
      <c r="U91" s="362">
        <v>1.4280470450991263E-3</v>
      </c>
      <c r="V91" s="362">
        <v>2.6581605528973829E-3</v>
      </c>
      <c r="W91" s="362">
        <v>3.4357239407698591E-3</v>
      </c>
      <c r="X91" s="362">
        <v>2.3992013176065215E-3</v>
      </c>
      <c r="Y91" s="362">
        <v>2.3070913689549593E-3</v>
      </c>
      <c r="Z91" s="362">
        <v>5.9334577617602219E-2</v>
      </c>
      <c r="AA91" s="362">
        <v>8.7016931317062216E-2</v>
      </c>
      <c r="AB91" s="362">
        <v>0.11414681828416254</v>
      </c>
      <c r="AC91" s="362">
        <v>0.10537909721127123</v>
      </c>
      <c r="AD91" s="362">
        <v>0.12506097970921515</v>
      </c>
      <c r="AE91" s="362">
        <v>0.13483520229828622</v>
      </c>
      <c r="AF91" s="362">
        <v>0.14334265442443511</v>
      </c>
      <c r="AG91" s="362">
        <v>0.15607628346707067</v>
      </c>
      <c r="AH91" s="362">
        <v>0.16742273712607153</v>
      </c>
      <c r="AI91" s="362">
        <v>0.18344401740899552</v>
      </c>
      <c r="AJ91" s="362">
        <v>0.20168604637958776</v>
      </c>
      <c r="AK91" s="362">
        <v>0.24137966627710369</v>
      </c>
      <c r="AL91" s="362">
        <v>0.30006524260092876</v>
      </c>
      <c r="AM91" s="362">
        <v>0.37669356845509588</v>
      </c>
      <c r="AN91" s="362">
        <v>0.48117123653541705</v>
      </c>
      <c r="AO91" s="362">
        <v>0.63801592449168054</v>
      </c>
      <c r="AP91" s="362">
        <v>0.90996719391073921</v>
      </c>
      <c r="AQ91" s="362">
        <v>1.2550401845556634</v>
      </c>
      <c r="AR91" s="362">
        <v>1.6809654582967588</v>
      </c>
      <c r="AS91" s="362">
        <v>2.7569853945812555</v>
      </c>
      <c r="AT91" s="362">
        <v>4.5881639986091951</v>
      </c>
      <c r="AU91" s="362">
        <v>7.3024242481371857</v>
      </c>
      <c r="AV91" s="362">
        <v>13.670340809592499</v>
      </c>
      <c r="AW91" s="362">
        <v>20.79249634159731</v>
      </c>
      <c r="AX91" s="362">
        <v>27.192071141954226</v>
      </c>
      <c r="AY91" s="431">
        <v>36.03736756745721</v>
      </c>
      <c r="AZ91" s="431">
        <v>44.599439760393814</v>
      </c>
      <c r="BA91" s="365">
        <v>53.511205430364832</v>
      </c>
      <c r="BB91" s="97">
        <v>0.19653969282451111</v>
      </c>
      <c r="BC91" s="97">
        <v>0.47580972140234268</v>
      </c>
      <c r="BD91" s="97">
        <v>0.71006050577800339</v>
      </c>
    </row>
    <row r="92" spans="1:57">
      <c r="A92" t="s">
        <v>391</v>
      </c>
      <c r="B92" s="362">
        <v>0</v>
      </c>
      <c r="C92" s="362">
        <v>0</v>
      </c>
      <c r="D92" s="362">
        <v>0</v>
      </c>
      <c r="E92" s="362">
        <v>0</v>
      </c>
      <c r="F92" s="362">
        <v>0</v>
      </c>
      <c r="G92" s="362">
        <v>0</v>
      </c>
      <c r="H92" s="362">
        <v>0</v>
      </c>
      <c r="I92" s="362">
        <v>0</v>
      </c>
      <c r="J92" s="362">
        <v>0</v>
      </c>
      <c r="K92" s="362">
        <v>0</v>
      </c>
      <c r="L92" s="362">
        <v>0</v>
      </c>
      <c r="M92" s="362">
        <v>0</v>
      </c>
      <c r="N92" s="362">
        <v>0</v>
      </c>
      <c r="O92" s="362">
        <v>0</v>
      </c>
      <c r="P92" s="362">
        <v>0</v>
      </c>
      <c r="Q92" s="362">
        <v>0</v>
      </c>
      <c r="R92" s="362">
        <v>0</v>
      </c>
      <c r="S92" s="362">
        <v>0</v>
      </c>
      <c r="T92" s="362">
        <v>0</v>
      </c>
      <c r="U92" s="362">
        <v>0</v>
      </c>
      <c r="V92" s="362">
        <v>0</v>
      </c>
      <c r="W92" s="362">
        <v>0</v>
      </c>
      <c r="X92" s="362">
        <v>0</v>
      </c>
      <c r="Y92" s="362">
        <v>0</v>
      </c>
      <c r="Z92" s="362">
        <v>0</v>
      </c>
      <c r="AA92" s="362">
        <v>4.5255011992578E-4</v>
      </c>
      <c r="AB92" s="362">
        <v>4.5255011992578E-4</v>
      </c>
      <c r="AC92" s="362">
        <v>7.0168124655158807E-4</v>
      </c>
      <c r="AD92" s="362">
        <v>9.2795630651447804E-4</v>
      </c>
      <c r="AE92" s="362">
        <v>1.1542313664773679E-3</v>
      </c>
      <c r="AF92" s="362">
        <v>1.8353421530323279E-3</v>
      </c>
      <c r="AG92" s="362">
        <v>3.4306956061040082E-3</v>
      </c>
      <c r="AH92" s="362">
        <v>3.8836982761497139E-3</v>
      </c>
      <c r="AI92" s="362">
        <v>1.5615776906331976E-2</v>
      </c>
      <c r="AJ92" s="362">
        <v>1.6569157350727795E-2</v>
      </c>
      <c r="AK92" s="362">
        <v>1.9029877189443625E-2</v>
      </c>
      <c r="AL92" s="362">
        <v>2.2537016774831789E-2</v>
      </c>
      <c r="AM92" s="362">
        <v>3.2244195701188791E-2</v>
      </c>
      <c r="AN92" s="362">
        <v>3.7958505801687283E-2</v>
      </c>
      <c r="AO92" s="362">
        <v>4.2953226371427809E-2</v>
      </c>
      <c r="AP92" s="362">
        <v>4.7157540976496076E-2</v>
      </c>
      <c r="AQ92" s="362">
        <v>5.3412286498210407E-2</v>
      </c>
      <c r="AR92" s="362">
        <v>6.1830532497125022E-2</v>
      </c>
      <c r="AS92" s="362">
        <v>9.2096041080418911E-2</v>
      </c>
      <c r="AT92" s="362">
        <v>0.14503928847902678</v>
      </c>
      <c r="AU92" s="362">
        <v>0.3493507246426103</v>
      </c>
      <c r="AV92" s="362">
        <v>0.96854962435536796</v>
      </c>
      <c r="AW92" s="362">
        <v>1.8426820463270486</v>
      </c>
      <c r="AX92" s="362">
        <v>3.934587182340795</v>
      </c>
      <c r="AY92" s="431">
        <v>8.3878909554455987</v>
      </c>
      <c r="AZ92" s="431">
        <v>13.37017801876234</v>
      </c>
      <c r="BA92" s="365">
        <v>21.850267282067424</v>
      </c>
      <c r="BB92" s="97">
        <v>0.62978885304728061</v>
      </c>
      <c r="BC92" s="97">
        <v>0.75897069443847753</v>
      </c>
      <c r="BD92" s="97">
        <v>0.28993949422199694</v>
      </c>
    </row>
    <row r="93" spans="1:57">
      <c r="A93" t="s">
        <v>392</v>
      </c>
      <c r="B93" s="362">
        <v>0</v>
      </c>
      <c r="C93" s="362">
        <v>0</v>
      </c>
      <c r="D93" s="362">
        <v>0</v>
      </c>
      <c r="E93" s="362">
        <v>0</v>
      </c>
      <c r="F93" s="362">
        <v>0</v>
      </c>
      <c r="G93" s="362">
        <v>0</v>
      </c>
      <c r="H93" s="362">
        <v>0</v>
      </c>
      <c r="I93" s="362">
        <v>0</v>
      </c>
      <c r="J93" s="362">
        <v>0</v>
      </c>
      <c r="K93" s="362">
        <v>0</v>
      </c>
      <c r="L93" s="362">
        <v>0</v>
      </c>
      <c r="M93" s="362">
        <v>0</v>
      </c>
      <c r="N93" s="362">
        <v>0</v>
      </c>
      <c r="O93" s="362">
        <v>0</v>
      </c>
      <c r="P93" s="362">
        <v>0</v>
      </c>
      <c r="Q93" s="362">
        <v>0</v>
      </c>
      <c r="R93" s="362">
        <v>0</v>
      </c>
      <c r="S93" s="362">
        <v>0</v>
      </c>
      <c r="T93" s="362">
        <v>0</v>
      </c>
      <c r="U93" s="362">
        <v>2.2856066662917999E-4</v>
      </c>
      <c r="V93" s="362">
        <v>2.2856066662917999E-4</v>
      </c>
      <c r="W93" s="362">
        <v>2.2856066662917999E-4</v>
      </c>
      <c r="X93" s="362">
        <v>0</v>
      </c>
      <c r="Y93" s="362">
        <v>2.2856066662917999E-4</v>
      </c>
      <c r="Z93" s="362">
        <v>2.05704599966262E-3</v>
      </c>
      <c r="AA93" s="362">
        <v>2.4341710996007761E-3</v>
      </c>
      <c r="AB93" s="362">
        <v>3.1038538528242766E-3</v>
      </c>
      <c r="AC93" s="362">
        <v>5.4678842550498988E-3</v>
      </c>
      <c r="AD93" s="362">
        <v>6.4079657049290542E-3</v>
      </c>
      <c r="AE93" s="362">
        <v>7.3504230429378165E-3</v>
      </c>
      <c r="AF93" s="362">
        <v>9.1491920608994699E-3</v>
      </c>
      <c r="AG93" s="362">
        <v>1.0482545736132134E-2</v>
      </c>
      <c r="AH93" s="362">
        <v>1.2716882816489026E-2</v>
      </c>
      <c r="AI93" s="362">
        <v>1.7690736161908624E-2</v>
      </c>
      <c r="AJ93" s="362">
        <v>1.8092879512416001E-2</v>
      </c>
      <c r="AK93" s="362">
        <v>2.6665668427954849E-2</v>
      </c>
      <c r="AL93" s="362">
        <v>3.4189526161739203E-2</v>
      </c>
      <c r="AM93" s="362">
        <v>5.8216702367842363E-2</v>
      </c>
      <c r="AN93" s="362">
        <v>9.9929118080382559E-2</v>
      </c>
      <c r="AO93" s="362">
        <v>0.16428158563505285</v>
      </c>
      <c r="AP93" s="362">
        <v>0.33851002499082189</v>
      </c>
      <c r="AQ93" s="362">
        <v>0.57519478385703215</v>
      </c>
      <c r="AR93" s="362">
        <v>0.85238687504085187</v>
      </c>
      <c r="AS93" s="362">
        <v>1.6821495675632119</v>
      </c>
      <c r="AT93" s="362">
        <v>3.1942405342040638</v>
      </c>
      <c r="AU93" s="362">
        <v>5.2318401069708829</v>
      </c>
      <c r="AV93" s="362">
        <v>10.51790267489066</v>
      </c>
      <c r="AW93" s="362">
        <v>16.123722888481716</v>
      </c>
      <c r="AX93" s="362">
        <v>19.304757034190114</v>
      </c>
      <c r="AY93" s="431">
        <v>22.058539718825681</v>
      </c>
      <c r="AZ93" s="431">
        <v>24.465668120930555</v>
      </c>
      <c r="BA93" s="365">
        <v>25.242140005360891</v>
      </c>
      <c r="BB93" s="97">
        <v>2.8918249249935579E-2</v>
      </c>
      <c r="BC93" s="97">
        <v>0.53425855836119029</v>
      </c>
      <c r="BD93" s="97">
        <v>0.33494754145372141</v>
      </c>
    </row>
    <row r="94" spans="1:57">
      <c r="A94" s="7" t="s">
        <v>507</v>
      </c>
      <c r="B94" s="371">
        <v>0</v>
      </c>
      <c r="C94" s="371">
        <v>0</v>
      </c>
      <c r="D94" s="371">
        <v>0</v>
      </c>
      <c r="E94" s="371">
        <v>0</v>
      </c>
      <c r="F94" s="371">
        <v>0</v>
      </c>
      <c r="G94" s="371">
        <v>0</v>
      </c>
      <c r="H94" s="371">
        <v>0</v>
      </c>
      <c r="I94" s="371">
        <v>0</v>
      </c>
      <c r="J94" s="371">
        <v>0</v>
      </c>
      <c r="K94" s="371">
        <v>0</v>
      </c>
      <c r="L94" s="371">
        <v>0</v>
      </c>
      <c r="M94" s="371">
        <v>0</v>
      </c>
      <c r="N94" s="371">
        <v>0</v>
      </c>
      <c r="O94" s="371">
        <v>0</v>
      </c>
      <c r="P94" s="371">
        <v>0</v>
      </c>
      <c r="Q94" s="371">
        <v>0</v>
      </c>
      <c r="R94" s="371">
        <v>0</v>
      </c>
      <c r="S94" s="371">
        <v>0</v>
      </c>
      <c r="T94" s="371">
        <v>0</v>
      </c>
      <c r="U94" s="371">
        <v>0</v>
      </c>
      <c r="V94" s="371">
        <v>0</v>
      </c>
      <c r="W94" s="371">
        <v>0</v>
      </c>
      <c r="X94" s="371">
        <v>0</v>
      </c>
      <c r="Y94" s="371">
        <v>0</v>
      </c>
      <c r="Z94" s="371">
        <v>0</v>
      </c>
      <c r="AA94" s="371">
        <v>0</v>
      </c>
      <c r="AB94" s="371">
        <v>0</v>
      </c>
      <c r="AC94" s="371">
        <v>0</v>
      </c>
      <c r="AD94" s="371">
        <v>0</v>
      </c>
      <c r="AE94" s="371">
        <v>0</v>
      </c>
      <c r="AF94" s="371">
        <v>0</v>
      </c>
      <c r="AG94" s="371">
        <v>0</v>
      </c>
      <c r="AH94" s="371">
        <v>0</v>
      </c>
      <c r="AI94" s="371">
        <v>0</v>
      </c>
      <c r="AJ94" s="371">
        <v>0</v>
      </c>
      <c r="AK94" s="371">
        <v>0</v>
      </c>
      <c r="AL94" s="371">
        <v>0</v>
      </c>
      <c r="AM94" s="371">
        <v>0</v>
      </c>
      <c r="AN94" s="371">
        <v>0</v>
      </c>
      <c r="AO94" s="371">
        <v>0</v>
      </c>
      <c r="AP94" s="371">
        <v>0</v>
      </c>
      <c r="AQ94" s="371">
        <v>0</v>
      </c>
      <c r="AR94" s="371">
        <v>0</v>
      </c>
      <c r="AS94" s="371">
        <v>0</v>
      </c>
      <c r="AT94" s="371">
        <v>0</v>
      </c>
      <c r="AU94" s="371">
        <v>1.4026225279449643E-4</v>
      </c>
      <c r="AV94" s="371">
        <v>7.381318731049435E-3</v>
      </c>
      <c r="AW94" s="371">
        <v>7.7200944651880168E-2</v>
      </c>
      <c r="AX94" s="371">
        <v>0.13396841200162865</v>
      </c>
      <c r="AY94" s="433">
        <v>0.1078358487577495</v>
      </c>
      <c r="AZ94" s="433">
        <v>0.1352930601439104</v>
      </c>
      <c r="BA94" s="369">
        <v>0.1553578933661037</v>
      </c>
      <c r="BB94" s="280">
        <v>0.14516899893324431</v>
      </c>
      <c r="BC94" s="280">
        <v>0</v>
      </c>
      <c r="BD94" s="280">
        <v>2.0615028843574421E-3</v>
      </c>
    </row>
    <row r="95" spans="1:57">
      <c r="A95" s="48"/>
      <c r="B95" s="98"/>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372"/>
      <c r="AZ95" s="271"/>
      <c r="BA95" s="271"/>
      <c r="BB95" s="99"/>
      <c r="BC95" s="99"/>
      <c r="BD95" s="100"/>
    </row>
    <row r="96" spans="1:57">
      <c r="A96" t="s">
        <v>428</v>
      </c>
    </row>
    <row r="97" spans="1:1">
      <c r="A97" t="s">
        <v>429</v>
      </c>
    </row>
    <row r="98" spans="1:1">
      <c r="A98" t="s">
        <v>273</v>
      </c>
    </row>
    <row r="99" spans="1:1">
      <c r="A99" t="s">
        <v>516</v>
      </c>
    </row>
    <row r="100" spans="1:1">
      <c r="A100" t="s">
        <v>509</v>
      </c>
    </row>
    <row r="101" spans="1:1">
      <c r="A101" s="86" t="s">
        <v>704</v>
      </c>
    </row>
    <row r="102" spans="1:1">
      <c r="A102" s="86" t="s">
        <v>650</v>
      </c>
    </row>
  </sheetData>
  <mergeCells count="1">
    <mergeCell ref="BB2:BC2"/>
  </mergeCells>
  <conditionalFormatting sqref="BB4:BD94">
    <cfRule type="cellIs" dxfId="21" priority="1" operator="lessThanOrEqual">
      <formula>0</formula>
    </cfRule>
    <cfRule type="cellIs" dxfId="20" priority="2" operator="greaterThan">
      <formula>0</formula>
    </cfRule>
  </conditionalFormatting>
  <pageMargins left="0.70866141732283472" right="0.70866141732283472" top="0.74803149606299213" bottom="0.74803149606299213" header="0.31496062992125984" footer="0.31496062992125984"/>
  <pageSetup paperSize="9" scale="3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2"/>
  <sheetViews>
    <sheetView showGridLines="0" workbookViewId="0">
      <pane xSplit="1" ySplit="3" topLeftCell="B18" activePane="bottomRight" state="frozen"/>
      <selection pane="topRight" activeCell="B1" sqref="B1"/>
      <selection pane="bottomLeft" activeCell="A4" sqref="A4"/>
      <selection pane="bottomRight"/>
    </sheetView>
  </sheetViews>
  <sheetFormatPr defaultRowHeight="11.25"/>
  <cols>
    <col min="1" max="1" width="30.6640625" customWidth="1"/>
    <col min="2" max="50" width="8.5" customWidth="1"/>
    <col min="51" max="51" width="8.5" style="361" customWidth="1"/>
    <col min="52" max="53" width="8.5" style="86" customWidth="1"/>
    <col min="54" max="55" width="11.83203125" customWidth="1"/>
  </cols>
  <sheetData>
    <row r="1" spans="1:57" s="21" customFormat="1" ht="12.75">
      <c r="A1" s="423" t="s">
        <v>520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s="361"/>
      <c r="AZ1" s="86"/>
      <c r="BA1" s="86"/>
      <c r="BB1"/>
      <c r="BC1"/>
      <c r="BD1" s="259"/>
      <c r="BE1"/>
    </row>
    <row r="2" spans="1:57" s="2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s="361"/>
      <c r="AZ2" s="86"/>
      <c r="BA2" s="86"/>
      <c r="BB2" s="930" t="s">
        <v>718</v>
      </c>
      <c r="BC2" s="930"/>
      <c r="BD2" s="259" t="s">
        <v>329</v>
      </c>
      <c r="BE2"/>
    </row>
    <row r="3" spans="1:57" s="21" customFormat="1">
      <c r="A3" t="s">
        <v>227</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259">
        <v>2016</v>
      </c>
      <c r="BC3" s="259" t="s">
        <v>719</v>
      </c>
      <c r="BD3" s="259">
        <v>2016</v>
      </c>
      <c r="BE3"/>
    </row>
    <row r="4" spans="1:57" s="21" customFormat="1">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363"/>
      <c r="AZ4" s="363"/>
      <c r="BA4" s="364"/>
      <c r="BB4" s="97"/>
      <c r="BC4" s="97"/>
      <c r="BD4" s="97"/>
      <c r="BE4"/>
    </row>
    <row r="5" spans="1:57" s="21" customFormat="1">
      <c r="A5" t="s">
        <v>47</v>
      </c>
      <c r="B5" s="362">
        <v>0</v>
      </c>
      <c r="C5" s="362">
        <v>0</v>
      </c>
      <c r="D5" s="362">
        <v>0</v>
      </c>
      <c r="E5" s="362">
        <v>0</v>
      </c>
      <c r="F5" s="362">
        <v>0</v>
      </c>
      <c r="G5" s="362">
        <v>0</v>
      </c>
      <c r="H5" s="362">
        <v>0</v>
      </c>
      <c r="I5" s="362">
        <v>0</v>
      </c>
      <c r="J5" s="362">
        <v>0</v>
      </c>
      <c r="K5" s="362">
        <v>0</v>
      </c>
      <c r="L5" s="362">
        <v>0</v>
      </c>
      <c r="M5" s="362">
        <v>0</v>
      </c>
      <c r="N5" s="362">
        <v>0</v>
      </c>
      <c r="O5" s="362">
        <v>0</v>
      </c>
      <c r="P5" s="362">
        <v>0</v>
      </c>
      <c r="Q5" s="362">
        <v>0</v>
      </c>
      <c r="R5" s="362">
        <v>0</v>
      </c>
      <c r="S5" s="362">
        <v>0</v>
      </c>
      <c r="T5" s="362">
        <v>2.6949494949494619E-3</v>
      </c>
      <c r="U5" s="362">
        <v>6.5555555555554855E-3</v>
      </c>
      <c r="V5" s="362">
        <v>5.8202020202019729E-3</v>
      </c>
      <c r="W5" s="362">
        <v>4.2313131313130806E-3</v>
      </c>
      <c r="X5" s="362">
        <v>3.5767676767676326E-3</v>
      </c>
      <c r="Y5" s="362">
        <v>8.7979797979797028E-4</v>
      </c>
      <c r="Z5" s="362">
        <v>2.133376767676741</v>
      </c>
      <c r="AA5" s="362">
        <v>2.8167676767676415</v>
      </c>
      <c r="AB5" s="362">
        <v>2.980758585858549</v>
      </c>
      <c r="AC5" s="362">
        <v>2.9166898989898655</v>
      </c>
      <c r="AD5" s="362">
        <v>3.0361888888888515</v>
      </c>
      <c r="AE5" s="362">
        <v>3.4819282828282412</v>
      </c>
      <c r="AF5" s="362">
        <v>3.1962151515151147</v>
      </c>
      <c r="AG5" s="362">
        <v>3.2667363636363267</v>
      </c>
      <c r="AH5" s="362">
        <v>3.3212474747474356</v>
      </c>
      <c r="AI5" s="362">
        <v>3.056258585858552</v>
      </c>
      <c r="AJ5" s="362">
        <v>4.5333313131312742</v>
      </c>
      <c r="AK5" s="362">
        <v>5.6497585858585015</v>
      </c>
      <c r="AL5" s="362">
        <v>6.8053848484847679</v>
      </c>
      <c r="AM5" s="362">
        <v>10.458868686868581</v>
      </c>
      <c r="AN5" s="362">
        <v>11.300470707070591</v>
      </c>
      <c r="AO5" s="362">
        <v>14.286607070706879</v>
      </c>
      <c r="AP5" s="362">
        <v>17.9904535353533</v>
      </c>
      <c r="AQ5" s="362">
        <v>26.85771414141384</v>
      </c>
      <c r="AR5" s="362">
        <v>34.797906060605662</v>
      </c>
      <c r="AS5" s="362">
        <v>55.922323232322768</v>
      </c>
      <c r="AT5" s="362">
        <v>74.63245656565573</v>
      </c>
      <c r="AU5" s="362">
        <v>95.608329292928005</v>
      </c>
      <c r="AV5" s="362">
        <v>121.39050404040239</v>
      </c>
      <c r="AW5" s="362">
        <v>142.24414444444275</v>
      </c>
      <c r="AX5" s="362">
        <v>169.53509595959403</v>
      </c>
      <c r="AY5" s="362">
        <v>183.49018383838174</v>
      </c>
      <c r="AZ5" s="431">
        <v>192.64499797979587</v>
      </c>
      <c r="BA5" s="365">
        <v>228.77254444444185</v>
      </c>
      <c r="BB5" s="97">
        <v>0.18428967915132022</v>
      </c>
      <c r="BC5" s="97">
        <v>0.2675688630612485</v>
      </c>
      <c r="BD5" s="97">
        <v>0.23842158370494215</v>
      </c>
      <c r="BE5"/>
    </row>
    <row r="6" spans="1:57" s="21" customFormat="1">
      <c r="A6" t="s">
        <v>66</v>
      </c>
      <c r="B6" s="362">
        <v>0</v>
      </c>
      <c r="C6" s="362">
        <v>0</v>
      </c>
      <c r="D6" s="362">
        <v>0</v>
      </c>
      <c r="E6" s="362">
        <v>0</v>
      </c>
      <c r="F6" s="362">
        <v>0</v>
      </c>
      <c r="G6" s="362">
        <v>0</v>
      </c>
      <c r="H6" s="362">
        <v>0</v>
      </c>
      <c r="I6" s="362">
        <v>0</v>
      </c>
      <c r="J6" s="362">
        <v>0</v>
      </c>
      <c r="K6" s="362">
        <v>0</v>
      </c>
      <c r="L6" s="362">
        <v>0</v>
      </c>
      <c r="M6" s="362">
        <v>0</v>
      </c>
      <c r="N6" s="362">
        <v>0</v>
      </c>
      <c r="O6" s="362">
        <v>0</v>
      </c>
      <c r="P6" s="362">
        <v>0</v>
      </c>
      <c r="Q6" s="362">
        <v>0</v>
      </c>
      <c r="R6" s="362">
        <v>0</v>
      </c>
      <c r="S6" s="362">
        <v>0</v>
      </c>
      <c r="T6" s="362">
        <v>0</v>
      </c>
      <c r="U6" s="362">
        <v>0</v>
      </c>
      <c r="V6" s="362">
        <v>1E-3</v>
      </c>
      <c r="W6" s="362">
        <v>1E-3</v>
      </c>
      <c r="X6" s="362">
        <v>1E-3</v>
      </c>
      <c r="Y6" s="362">
        <v>1E-3</v>
      </c>
      <c r="Z6" s="362">
        <v>1E-3</v>
      </c>
      <c r="AA6" s="362">
        <v>1.9191919191918964E-3</v>
      </c>
      <c r="AB6" s="362">
        <v>1.9191919191918964E-3</v>
      </c>
      <c r="AC6" s="362">
        <v>5.8999999999999997E-2</v>
      </c>
      <c r="AD6" s="362">
        <v>5.8999999999999997E-2</v>
      </c>
      <c r="AE6" s="362">
        <v>5.8999999999999997E-2</v>
      </c>
      <c r="AF6" s="362">
        <v>5.8999999999999997E-2</v>
      </c>
      <c r="AG6" s="362">
        <v>6.2E-2</v>
      </c>
      <c r="AH6" s="362">
        <v>6.2E-2</v>
      </c>
      <c r="AI6" s="362">
        <v>6.2E-2</v>
      </c>
      <c r="AJ6" s="362">
        <v>0.16200000000000001</v>
      </c>
      <c r="AK6" s="362">
        <v>0.26400000000000001</v>
      </c>
      <c r="AL6" s="362">
        <v>0.32900000000000001</v>
      </c>
      <c r="AM6" s="362">
        <v>0.40500000000000003</v>
      </c>
      <c r="AN6" s="362">
        <v>0.69</v>
      </c>
      <c r="AO6" s="362">
        <v>0.94499999999999995</v>
      </c>
      <c r="AP6" s="362">
        <v>1.552</v>
      </c>
      <c r="AQ6" s="362">
        <v>2.448</v>
      </c>
      <c r="AR6" s="362">
        <v>2.9772060000000002</v>
      </c>
      <c r="AS6" s="362">
        <v>3.750629</v>
      </c>
      <c r="AT6" s="362">
        <v>6.5752349999999993</v>
      </c>
      <c r="AU6" s="362">
        <v>8.6369500000000006</v>
      </c>
      <c r="AV6" s="362">
        <v>10.942257030823786</v>
      </c>
      <c r="AW6" s="362">
        <v>13.557401870688818</v>
      </c>
      <c r="AX6" s="362">
        <v>16.543581391965418</v>
      </c>
      <c r="AY6" s="362">
        <v>20.611117587288604</v>
      </c>
      <c r="AZ6" s="431">
        <v>24.611537963720682</v>
      </c>
      <c r="BA6" s="365">
        <v>27.248535141040591</v>
      </c>
      <c r="BB6" s="97">
        <v>0.10411976819699853</v>
      </c>
      <c r="BC6" s="97">
        <v>0.31833172610415805</v>
      </c>
      <c r="BD6" s="97">
        <v>2.8397808477163548E-2</v>
      </c>
      <c r="BE6"/>
    </row>
    <row r="7" spans="1:57" s="21" customFormat="1">
      <c r="A7" t="s">
        <v>53</v>
      </c>
      <c r="B7" s="362">
        <v>0</v>
      </c>
      <c r="C7" s="362">
        <v>0</v>
      </c>
      <c r="D7" s="362">
        <v>0</v>
      </c>
      <c r="E7" s="362">
        <v>0</v>
      </c>
      <c r="F7" s="362">
        <v>0</v>
      </c>
      <c r="G7" s="362">
        <v>0</v>
      </c>
      <c r="H7" s="362">
        <v>0</v>
      </c>
      <c r="I7" s="362">
        <v>0</v>
      </c>
      <c r="J7" s="362">
        <v>0</v>
      </c>
      <c r="K7" s="362">
        <v>0</v>
      </c>
      <c r="L7" s="362">
        <v>0</v>
      </c>
      <c r="M7" s="362">
        <v>0</v>
      </c>
      <c r="N7" s="362">
        <v>0</v>
      </c>
      <c r="O7" s="362">
        <v>0</v>
      </c>
      <c r="P7" s="362">
        <v>0</v>
      </c>
      <c r="Q7" s="362">
        <v>0</v>
      </c>
      <c r="R7" s="362">
        <v>0</v>
      </c>
      <c r="S7" s="362">
        <v>0</v>
      </c>
      <c r="T7" s="362">
        <v>0</v>
      </c>
      <c r="U7" s="362">
        <v>0</v>
      </c>
      <c r="V7" s="362">
        <v>0</v>
      </c>
      <c r="W7" s="362">
        <v>0</v>
      </c>
      <c r="X7" s="362">
        <v>0</v>
      </c>
      <c r="Y7" s="362">
        <v>0</v>
      </c>
      <c r="Z7" s="362">
        <v>0</v>
      </c>
      <c r="AA7" s="362">
        <v>1E-3</v>
      </c>
      <c r="AB7" s="362">
        <v>1E-3</v>
      </c>
      <c r="AC7" s="362">
        <v>1E-3</v>
      </c>
      <c r="AD7" s="362">
        <v>1E-3</v>
      </c>
      <c r="AE7" s="362">
        <v>5.0000000000000001E-3</v>
      </c>
      <c r="AF7" s="362">
        <v>7.0000000000000001E-3</v>
      </c>
      <c r="AG7" s="362">
        <v>6.0000000000000001E-3</v>
      </c>
      <c r="AH7" s="362">
        <v>1.2E-2</v>
      </c>
      <c r="AI7" s="362">
        <v>1.4999999999999999E-2</v>
      </c>
      <c r="AJ7" s="362">
        <v>1.7000000000000001E-2</v>
      </c>
      <c r="AK7" s="362">
        <v>1.9E-2</v>
      </c>
      <c r="AL7" s="362">
        <v>1.7999999999999999E-2</v>
      </c>
      <c r="AM7" s="362">
        <v>2.1000000000000001E-2</v>
      </c>
      <c r="AN7" s="362">
        <v>1.9E-2</v>
      </c>
      <c r="AO7" s="362">
        <v>0.02</v>
      </c>
      <c r="AP7" s="362">
        <v>1.9E-2</v>
      </c>
      <c r="AQ7" s="362">
        <v>4.4999999999999998E-2</v>
      </c>
      <c r="AR7" s="362">
        <v>0.24840000000000001</v>
      </c>
      <c r="AS7" s="362">
        <v>0.255</v>
      </c>
      <c r="AT7" s="362">
        <v>0.59599999999999997</v>
      </c>
      <c r="AU7" s="362">
        <v>1.3220000000000001</v>
      </c>
      <c r="AV7" s="362">
        <v>1.3956</v>
      </c>
      <c r="AW7" s="362">
        <v>3.2970000000000002</v>
      </c>
      <c r="AX7" s="362">
        <v>4.1850500000000004</v>
      </c>
      <c r="AY7" s="362">
        <v>6.4260000000000002</v>
      </c>
      <c r="AZ7" s="431">
        <v>8.7449500000000011</v>
      </c>
      <c r="BA7" s="365">
        <v>10.555111320314778</v>
      </c>
      <c r="BB7" s="97">
        <v>0.20369724450645266</v>
      </c>
      <c r="BC7" s="97">
        <v>0.84629193658325863</v>
      </c>
      <c r="BD7" s="97">
        <v>1.1000298848284918E-2</v>
      </c>
      <c r="BE7"/>
    </row>
    <row r="8" spans="1:57" s="21" customFormat="1">
      <c r="A8" s="175" t="s">
        <v>82</v>
      </c>
      <c r="B8" s="369">
        <v>0</v>
      </c>
      <c r="C8" s="369">
        <v>0</v>
      </c>
      <c r="D8" s="369">
        <v>0</v>
      </c>
      <c r="E8" s="369">
        <v>0</v>
      </c>
      <c r="F8" s="369">
        <v>0</v>
      </c>
      <c r="G8" s="369">
        <v>0</v>
      </c>
      <c r="H8" s="369">
        <v>0</v>
      </c>
      <c r="I8" s="369">
        <v>0</v>
      </c>
      <c r="J8" s="369">
        <v>0</v>
      </c>
      <c r="K8" s="369">
        <v>0</v>
      </c>
      <c r="L8" s="369">
        <v>0</v>
      </c>
      <c r="M8" s="369">
        <v>0</v>
      </c>
      <c r="N8" s="369">
        <v>0</v>
      </c>
      <c r="O8" s="369">
        <v>0</v>
      </c>
      <c r="P8" s="369">
        <v>0</v>
      </c>
      <c r="Q8" s="369">
        <v>0</v>
      </c>
      <c r="R8" s="369">
        <v>0</v>
      </c>
      <c r="S8" s="369">
        <v>0</v>
      </c>
      <c r="T8" s="369">
        <v>2.6949494949494619E-3</v>
      </c>
      <c r="U8" s="369">
        <v>6.5555555555554855E-3</v>
      </c>
      <c r="V8" s="369">
        <v>6.8202020202019729E-3</v>
      </c>
      <c r="W8" s="369">
        <v>5.2313131313130807E-3</v>
      </c>
      <c r="X8" s="369">
        <v>4.5767676767676322E-3</v>
      </c>
      <c r="Y8" s="369">
        <v>1.8797979797979703E-3</v>
      </c>
      <c r="Z8" s="369">
        <v>2.1343767676767409</v>
      </c>
      <c r="AA8" s="369">
        <v>2.8196868686868335</v>
      </c>
      <c r="AB8" s="369">
        <v>2.983677777777741</v>
      </c>
      <c r="AC8" s="369">
        <v>2.9766898989898656</v>
      </c>
      <c r="AD8" s="369">
        <v>3.0961888888888516</v>
      </c>
      <c r="AE8" s="369">
        <v>3.5459282828282412</v>
      </c>
      <c r="AF8" s="369">
        <v>3.262215151515115</v>
      </c>
      <c r="AG8" s="369">
        <v>3.3347363636363263</v>
      </c>
      <c r="AH8" s="369">
        <v>3.3952474747474355</v>
      </c>
      <c r="AI8" s="369">
        <v>3.133258585858552</v>
      </c>
      <c r="AJ8" s="369">
        <v>4.7123313131312745</v>
      </c>
      <c r="AK8" s="369">
        <v>5.9327585858585019</v>
      </c>
      <c r="AL8" s="369">
        <v>7.1523848484847674</v>
      </c>
      <c r="AM8" s="369">
        <v>10.884868686868581</v>
      </c>
      <c r="AN8" s="369">
        <v>12.009470707070591</v>
      </c>
      <c r="AO8" s="369">
        <v>15.251607070706878</v>
      </c>
      <c r="AP8" s="369">
        <v>19.561453535353298</v>
      </c>
      <c r="AQ8" s="369">
        <v>29.350714141413842</v>
      </c>
      <c r="AR8" s="369">
        <v>38.023512060605661</v>
      </c>
      <c r="AS8" s="369">
        <v>59.927952232322767</v>
      </c>
      <c r="AT8" s="369">
        <v>81.803691565655726</v>
      </c>
      <c r="AU8" s="369">
        <v>105.56727929292801</v>
      </c>
      <c r="AV8" s="369">
        <v>133.72836107122617</v>
      </c>
      <c r="AW8" s="369">
        <v>159.09854631513156</v>
      </c>
      <c r="AX8" s="369">
        <v>190.26372735155945</v>
      </c>
      <c r="AY8" s="369">
        <v>210.52730142567032</v>
      </c>
      <c r="AZ8" s="369">
        <v>226.00148594351654</v>
      </c>
      <c r="BA8" s="369">
        <v>266.5761909057972</v>
      </c>
      <c r="BB8" s="270">
        <v>0.17631014480967999</v>
      </c>
      <c r="BC8" s="270">
        <v>0.27723560655481871</v>
      </c>
      <c r="BD8" s="270">
        <v>0.27781969103039061</v>
      </c>
      <c r="BE8" s="86"/>
    </row>
    <row r="9" spans="1:57">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431"/>
      <c r="AZ9" s="431"/>
      <c r="BA9" s="365"/>
      <c r="BB9" s="97"/>
      <c r="BC9" s="97"/>
      <c r="BD9" s="97"/>
    </row>
    <row r="10" spans="1:57">
      <c r="A10" t="s">
        <v>83</v>
      </c>
      <c r="B10" s="362">
        <v>0</v>
      </c>
      <c r="C10" s="362">
        <v>0</v>
      </c>
      <c r="D10" s="362">
        <v>0</v>
      </c>
      <c r="E10" s="362">
        <v>0</v>
      </c>
      <c r="F10" s="362">
        <v>0</v>
      </c>
      <c r="G10" s="362">
        <v>0</v>
      </c>
      <c r="H10" s="362">
        <v>0</v>
      </c>
      <c r="I10" s="362">
        <v>0</v>
      </c>
      <c r="J10" s="362">
        <v>0</v>
      </c>
      <c r="K10" s="362">
        <v>0</v>
      </c>
      <c r="L10" s="362">
        <v>0</v>
      </c>
      <c r="M10" s="362">
        <v>0</v>
      </c>
      <c r="N10" s="362">
        <v>0</v>
      </c>
      <c r="O10" s="362">
        <v>0</v>
      </c>
      <c r="P10" s="362">
        <v>0</v>
      </c>
      <c r="Q10" s="362">
        <v>0</v>
      </c>
      <c r="R10" s="362">
        <v>0</v>
      </c>
      <c r="S10" s="362">
        <v>0</v>
      </c>
      <c r="T10" s="362">
        <v>0</v>
      </c>
      <c r="U10" s="362">
        <v>0</v>
      </c>
      <c r="V10" s="362">
        <v>0</v>
      </c>
      <c r="W10" s="362">
        <v>0</v>
      </c>
      <c r="X10" s="362">
        <v>0</v>
      </c>
      <c r="Y10" s="362">
        <v>0</v>
      </c>
      <c r="Z10" s="362">
        <v>0</v>
      </c>
      <c r="AA10" s="362">
        <v>0</v>
      </c>
      <c r="AB10" s="362">
        <v>0</v>
      </c>
      <c r="AC10" s="362">
        <v>0</v>
      </c>
      <c r="AD10" s="362">
        <v>0</v>
      </c>
      <c r="AE10" s="362">
        <v>0</v>
      </c>
      <c r="AF10" s="362">
        <v>0</v>
      </c>
      <c r="AG10" s="362">
        <v>9.6179999999999998E-3</v>
      </c>
      <c r="AH10" s="362">
        <v>1.4592000000000001E-2</v>
      </c>
      <c r="AI10" s="362">
        <v>3.2541E-2</v>
      </c>
      <c r="AJ10" s="362">
        <v>3.4780999999999999E-2</v>
      </c>
      <c r="AK10" s="362">
        <v>3.4757999999999997E-2</v>
      </c>
      <c r="AL10" s="362">
        <v>4.9361000000000002E-2</v>
      </c>
      <c r="AM10" s="362">
        <v>7.3404999999999998E-2</v>
      </c>
      <c r="AN10" s="362">
        <v>7.7953999999999996E-2</v>
      </c>
      <c r="AO10" s="362">
        <v>7.2445999999999969E-2</v>
      </c>
      <c r="AP10" s="362">
        <v>7.1719665000000002E-2</v>
      </c>
      <c r="AQ10" s="362">
        <v>6.9640000000000007E-2</v>
      </c>
      <c r="AR10" s="362">
        <v>6.1592999999999988E-2</v>
      </c>
      <c r="AS10" s="362">
        <v>4.1951077999999989E-2</v>
      </c>
      <c r="AT10" s="362">
        <v>3.6831528599999996E-2</v>
      </c>
      <c r="AU10" s="362">
        <v>2.5351606199999998E-2</v>
      </c>
      <c r="AV10" s="362">
        <v>2.6590549999999998E-2</v>
      </c>
      <c r="AW10" s="362">
        <v>0.3698619993329999</v>
      </c>
      <c r="AX10" s="362">
        <v>0.45335487600000002</v>
      </c>
      <c r="AY10" s="362">
        <v>0.73119199999999984</v>
      </c>
      <c r="AZ10" s="431">
        <v>0.59333496299999977</v>
      </c>
      <c r="BA10" s="365">
        <v>0.5470548358859999</v>
      </c>
      <c r="BB10" s="97">
        <v>-8.0519125683059967E-2</v>
      </c>
      <c r="BC10" s="97">
        <v>0.23528215842581068</v>
      </c>
      <c r="BD10" s="97">
        <v>5.7012820599659916E-4</v>
      </c>
    </row>
    <row r="11" spans="1:57">
      <c r="A11" t="s">
        <v>52</v>
      </c>
      <c r="B11" s="362">
        <v>0</v>
      </c>
      <c r="C11" s="362">
        <v>0</v>
      </c>
      <c r="D11" s="362">
        <v>0</v>
      </c>
      <c r="E11" s="362">
        <v>0</v>
      </c>
      <c r="F11" s="362">
        <v>0</v>
      </c>
      <c r="G11" s="362">
        <v>0</v>
      </c>
      <c r="H11" s="362">
        <v>0</v>
      </c>
      <c r="I11" s="362">
        <v>0</v>
      </c>
      <c r="J11" s="362">
        <v>0</v>
      </c>
      <c r="K11" s="362">
        <v>0</v>
      </c>
      <c r="L11" s="362">
        <v>0</v>
      </c>
      <c r="M11" s="362">
        <v>0</v>
      </c>
      <c r="N11" s="362">
        <v>0</v>
      </c>
      <c r="O11" s="362">
        <v>0</v>
      </c>
      <c r="P11" s="362">
        <v>0</v>
      </c>
      <c r="Q11" s="362">
        <v>0</v>
      </c>
      <c r="R11" s="362">
        <v>0</v>
      </c>
      <c r="S11" s="362">
        <v>0</v>
      </c>
      <c r="T11" s="362">
        <v>0</v>
      </c>
      <c r="U11" s="362">
        <v>0</v>
      </c>
      <c r="V11" s="362">
        <v>0</v>
      </c>
      <c r="W11" s="362">
        <v>0</v>
      </c>
      <c r="X11" s="362">
        <v>0</v>
      </c>
      <c r="Y11" s="362">
        <v>0</v>
      </c>
      <c r="Z11" s="362">
        <v>0</v>
      </c>
      <c r="AA11" s="362">
        <v>0</v>
      </c>
      <c r="AB11" s="362">
        <v>0</v>
      </c>
      <c r="AC11" s="362">
        <v>0</v>
      </c>
      <c r="AD11" s="362">
        <v>0</v>
      </c>
      <c r="AE11" s="362">
        <v>0</v>
      </c>
      <c r="AF11" s="362">
        <v>0</v>
      </c>
      <c r="AG11" s="362">
        <v>2E-3</v>
      </c>
      <c r="AH11" s="362">
        <v>4.0000000000000001E-3</v>
      </c>
      <c r="AI11" s="362">
        <v>5.0000000000000001E-3</v>
      </c>
      <c r="AJ11" s="362">
        <v>2E-3</v>
      </c>
      <c r="AK11" s="362">
        <v>1E-3</v>
      </c>
      <c r="AL11" s="362">
        <v>3.49E-2</v>
      </c>
      <c r="AM11" s="362">
        <v>6.0999999999999999E-2</v>
      </c>
      <c r="AN11" s="362">
        <v>6.0999999999999999E-2</v>
      </c>
      <c r="AO11" s="362">
        <v>6.0999999999999999E-2</v>
      </c>
      <c r="AP11" s="362">
        <v>9.2899999999999996E-2</v>
      </c>
      <c r="AQ11" s="362">
        <v>0.23699999999999999</v>
      </c>
      <c r="AR11" s="362">
        <v>0.66278183638261523</v>
      </c>
      <c r="AS11" s="362">
        <v>1.1830000000000001</v>
      </c>
      <c r="AT11" s="362">
        <v>1.238</v>
      </c>
      <c r="AU11" s="362">
        <v>2.176558</v>
      </c>
      <c r="AV11" s="362">
        <v>2.7047689999999998</v>
      </c>
      <c r="AW11" s="362">
        <v>5.05</v>
      </c>
      <c r="AX11" s="362">
        <v>6.5758627366557079</v>
      </c>
      <c r="AY11" s="362">
        <v>12.210251668688802</v>
      </c>
      <c r="AZ11" s="431">
        <v>21.625702160468691</v>
      </c>
      <c r="BA11" s="365">
        <v>32.914955246730202</v>
      </c>
      <c r="BB11" s="97">
        <v>0.51787088490570432</v>
      </c>
      <c r="BC11" s="97">
        <v>0.72462806980777805</v>
      </c>
      <c r="BD11" s="97">
        <v>3.4303223651947032E-2</v>
      </c>
    </row>
    <row r="12" spans="1:57">
      <c r="A12" t="s">
        <v>142</v>
      </c>
      <c r="B12" s="362">
        <v>0</v>
      </c>
      <c r="C12" s="362">
        <v>0</v>
      </c>
      <c r="D12" s="362">
        <v>0</v>
      </c>
      <c r="E12" s="362">
        <v>0</v>
      </c>
      <c r="F12" s="362">
        <v>0</v>
      </c>
      <c r="G12" s="362">
        <v>0</v>
      </c>
      <c r="H12" s="362">
        <v>0</v>
      </c>
      <c r="I12" s="362">
        <v>0</v>
      </c>
      <c r="J12" s="362">
        <v>0</v>
      </c>
      <c r="K12" s="362">
        <v>0</v>
      </c>
      <c r="L12" s="362">
        <v>0</v>
      </c>
      <c r="M12" s="362">
        <v>0</v>
      </c>
      <c r="N12" s="362">
        <v>0</v>
      </c>
      <c r="O12" s="362">
        <v>0</v>
      </c>
      <c r="P12" s="362">
        <v>0</v>
      </c>
      <c r="Q12" s="362">
        <v>0</v>
      </c>
      <c r="R12" s="362">
        <v>0</v>
      </c>
      <c r="S12" s="362">
        <v>0</v>
      </c>
      <c r="T12" s="362">
        <v>0</v>
      </c>
      <c r="U12" s="362">
        <v>0</v>
      </c>
      <c r="V12" s="362">
        <v>0</v>
      </c>
      <c r="W12" s="362">
        <v>0</v>
      </c>
      <c r="X12" s="362">
        <v>0</v>
      </c>
      <c r="Y12" s="362">
        <v>0</v>
      </c>
      <c r="Z12" s="362">
        <v>0</v>
      </c>
      <c r="AA12" s="362">
        <v>0</v>
      </c>
      <c r="AB12" s="362">
        <v>0</v>
      </c>
      <c r="AC12" s="362">
        <v>0</v>
      </c>
      <c r="AD12" s="362">
        <v>0</v>
      </c>
      <c r="AE12" s="362">
        <v>0</v>
      </c>
      <c r="AF12" s="362">
        <v>0</v>
      </c>
      <c r="AG12" s="362">
        <v>0</v>
      </c>
      <c r="AH12" s="362">
        <v>0</v>
      </c>
      <c r="AI12" s="362">
        <v>0</v>
      </c>
      <c r="AJ12" s="362">
        <v>0</v>
      </c>
      <c r="AK12" s="362">
        <v>0</v>
      </c>
      <c r="AL12" s="362">
        <v>7.070707070706987E-3</v>
      </c>
      <c r="AM12" s="362">
        <v>7.070707070706987E-3</v>
      </c>
      <c r="AN12" s="362">
        <v>7.070707070706987E-3</v>
      </c>
      <c r="AO12" s="362">
        <v>5.0000000000000001E-3</v>
      </c>
      <c r="AP12" s="362">
        <v>7.0000000000000001E-3</v>
      </c>
      <c r="AQ12" s="362">
        <v>7.0000000000000001E-3</v>
      </c>
      <c r="AR12" s="362">
        <v>1.12E-2</v>
      </c>
      <c r="AS12" s="362">
        <v>3.6999999999999998E-2</v>
      </c>
      <c r="AT12" s="362">
        <v>7.8206866999999999E-2</v>
      </c>
      <c r="AU12" s="362">
        <v>0.33213580700000001</v>
      </c>
      <c r="AV12" s="362">
        <v>0.33163300500000015</v>
      </c>
      <c r="AW12" s="362">
        <v>0.39012681200000004</v>
      </c>
      <c r="AX12" s="362">
        <v>0.55475099999999999</v>
      </c>
      <c r="AY12" s="362">
        <v>1.4421199999999998</v>
      </c>
      <c r="AZ12" s="431">
        <v>2.1143340000000004</v>
      </c>
      <c r="BA12" s="365">
        <v>2.3023181868684857</v>
      </c>
      <c r="BB12" s="97">
        <v>8.5934246916105961E-2</v>
      </c>
      <c r="BC12" s="97">
        <v>0.77013975292185033</v>
      </c>
      <c r="BD12" s="97">
        <v>2.3994240639273082E-3</v>
      </c>
    </row>
    <row r="13" spans="1:57">
      <c r="A13" t="s">
        <v>4</v>
      </c>
      <c r="B13" s="362">
        <v>0</v>
      </c>
      <c r="C13" s="362">
        <v>0</v>
      </c>
      <c r="D13" s="362">
        <v>0</v>
      </c>
      <c r="E13" s="362">
        <v>0</v>
      </c>
      <c r="F13" s="362">
        <v>0</v>
      </c>
      <c r="G13" s="362">
        <v>0</v>
      </c>
      <c r="H13" s="362">
        <v>0</v>
      </c>
      <c r="I13" s="362">
        <v>0</v>
      </c>
      <c r="J13" s="362">
        <v>0</v>
      </c>
      <c r="K13" s="362">
        <v>0</v>
      </c>
      <c r="L13" s="362">
        <v>0</v>
      </c>
      <c r="M13" s="362">
        <v>0</v>
      </c>
      <c r="N13" s="362">
        <v>0</v>
      </c>
      <c r="O13" s="362">
        <v>0</v>
      </c>
      <c r="P13" s="362">
        <v>0</v>
      </c>
      <c r="Q13" s="362">
        <v>0</v>
      </c>
      <c r="R13" s="362">
        <v>0</v>
      </c>
      <c r="S13" s="362">
        <v>0</v>
      </c>
      <c r="T13" s="362">
        <v>0</v>
      </c>
      <c r="U13" s="362">
        <v>0</v>
      </c>
      <c r="V13" s="362">
        <v>0</v>
      </c>
      <c r="W13" s="362">
        <v>0</v>
      </c>
      <c r="X13" s="362">
        <v>0</v>
      </c>
      <c r="Y13" s="362">
        <v>0</v>
      </c>
      <c r="Z13" s="362">
        <v>0</v>
      </c>
      <c r="AA13" s="362">
        <v>0</v>
      </c>
      <c r="AB13" s="362">
        <v>0</v>
      </c>
      <c r="AC13" s="362">
        <v>0</v>
      </c>
      <c r="AD13" s="362">
        <v>0</v>
      </c>
      <c r="AE13" s="362">
        <v>0</v>
      </c>
      <c r="AF13" s="362">
        <v>0</v>
      </c>
      <c r="AG13" s="362">
        <v>0</v>
      </c>
      <c r="AH13" s="362">
        <v>0</v>
      </c>
      <c r="AI13" s="362">
        <v>0</v>
      </c>
      <c r="AJ13" s="362">
        <v>0</v>
      </c>
      <c r="AK13" s="362">
        <v>0</v>
      </c>
      <c r="AL13" s="362">
        <v>0</v>
      </c>
      <c r="AM13" s="362">
        <v>0</v>
      </c>
      <c r="AN13" s="362">
        <v>0</v>
      </c>
      <c r="AO13" s="362">
        <v>5.1990000000000001E-2</v>
      </c>
      <c r="AP13" s="362">
        <v>4.9479999999999996E-2</v>
      </c>
      <c r="AQ13" s="362">
        <v>6.2981392789999729E-2</v>
      </c>
      <c r="AR13" s="362">
        <v>4.9890974919999741E-2</v>
      </c>
      <c r="AS13" s="362">
        <v>5.3918166709999708E-2</v>
      </c>
      <c r="AT13" s="362">
        <v>5.7707814029999693E-2</v>
      </c>
      <c r="AU13" s="362">
        <v>3.8569919909999709E-2</v>
      </c>
      <c r="AV13" s="362">
        <v>4.1271944579999699E-2</v>
      </c>
      <c r="AW13" s="362">
        <v>5.4854711329999715E-2</v>
      </c>
      <c r="AX13" s="362">
        <v>5.7624802599999699E-2</v>
      </c>
      <c r="AY13" s="362">
        <v>7.0230297879999876E-2</v>
      </c>
      <c r="AZ13" s="431">
        <v>6.8377448309999991E-2</v>
      </c>
      <c r="BA13" s="365">
        <v>5.3509999999999995E-2</v>
      </c>
      <c r="BB13" s="97">
        <v>-0.21957020723741516</v>
      </c>
      <c r="BC13" s="97">
        <v>3.2876317874759087E-2</v>
      </c>
      <c r="BD13" s="97">
        <v>5.5766914578990131E-5</v>
      </c>
    </row>
    <row r="14" spans="1:57">
      <c r="A14" t="s">
        <v>84</v>
      </c>
      <c r="B14" s="362">
        <v>0</v>
      </c>
      <c r="C14" s="362">
        <v>0</v>
      </c>
      <c r="D14" s="362">
        <v>0</v>
      </c>
      <c r="E14" s="362">
        <v>0</v>
      </c>
      <c r="F14" s="362">
        <v>0</v>
      </c>
      <c r="G14" s="362">
        <v>0</v>
      </c>
      <c r="H14" s="362">
        <v>0</v>
      </c>
      <c r="I14" s="362">
        <v>0</v>
      </c>
      <c r="J14" s="362">
        <v>0</v>
      </c>
      <c r="K14" s="362">
        <v>0</v>
      </c>
      <c r="L14" s="362">
        <v>0</v>
      </c>
      <c r="M14" s="362">
        <v>0</v>
      </c>
      <c r="N14" s="362">
        <v>0</v>
      </c>
      <c r="O14" s="362">
        <v>0</v>
      </c>
      <c r="P14" s="362">
        <v>0</v>
      </c>
      <c r="Q14" s="362">
        <v>0</v>
      </c>
      <c r="R14" s="362">
        <v>0</v>
      </c>
      <c r="S14" s="362">
        <v>0</v>
      </c>
      <c r="T14" s="362">
        <v>0</v>
      </c>
      <c r="U14" s="362">
        <v>0</v>
      </c>
      <c r="V14" s="362">
        <v>0</v>
      </c>
      <c r="W14" s="362">
        <v>0</v>
      </c>
      <c r="X14" s="362">
        <v>0</v>
      </c>
      <c r="Y14" s="362">
        <v>0</v>
      </c>
      <c r="Z14" s="362">
        <v>0</v>
      </c>
      <c r="AA14" s="362">
        <v>0</v>
      </c>
      <c r="AB14" s="362">
        <v>0</v>
      </c>
      <c r="AC14" s="362">
        <v>0</v>
      </c>
      <c r="AD14" s="362">
        <v>0</v>
      </c>
      <c r="AE14" s="362">
        <v>0</v>
      </c>
      <c r="AF14" s="362">
        <v>0</v>
      </c>
      <c r="AG14" s="362">
        <v>0</v>
      </c>
      <c r="AH14" s="362">
        <v>0</v>
      </c>
      <c r="AI14" s="362">
        <v>0</v>
      </c>
      <c r="AJ14" s="362">
        <v>0</v>
      </c>
      <c r="AK14" s="362">
        <v>0</v>
      </c>
      <c r="AL14" s="362">
        <v>0</v>
      </c>
      <c r="AM14" s="362">
        <v>0</v>
      </c>
      <c r="AN14" s="362">
        <v>0</v>
      </c>
      <c r="AO14" s="362">
        <v>0</v>
      </c>
      <c r="AP14" s="362">
        <v>0</v>
      </c>
      <c r="AQ14" s="362">
        <v>0</v>
      </c>
      <c r="AR14" s="362">
        <v>9.6213499999999992E-4</v>
      </c>
      <c r="AS14" s="362">
        <v>2.6824610000000001E-3</v>
      </c>
      <c r="AT14" s="362">
        <v>3.2044166660000002E-3</v>
      </c>
      <c r="AU14" s="362">
        <v>3.4348500000000001E-3</v>
      </c>
      <c r="AV14" s="362">
        <v>3.3446700000000001E-3</v>
      </c>
      <c r="AW14" s="362">
        <v>2.3983680000000001E-3</v>
      </c>
      <c r="AX14" s="362">
        <v>5.6702974648000004E-2</v>
      </c>
      <c r="AY14" s="362">
        <v>7.974246653799999E-2</v>
      </c>
      <c r="AZ14" s="431">
        <v>9.8806316921000004E-2</v>
      </c>
      <c r="BA14" s="365">
        <v>8.3958750247000002E-2</v>
      </c>
      <c r="BB14" s="97">
        <v>-0.15259107551324735</v>
      </c>
      <c r="BC14" s="97">
        <v>0</v>
      </c>
      <c r="BD14" s="97">
        <v>8.7499915028652875E-5</v>
      </c>
    </row>
    <row r="15" spans="1:57">
      <c r="A15" t="s">
        <v>85</v>
      </c>
      <c r="B15" s="362">
        <v>0</v>
      </c>
      <c r="C15" s="362">
        <v>0</v>
      </c>
      <c r="D15" s="362">
        <v>0</v>
      </c>
      <c r="E15" s="362">
        <v>0</v>
      </c>
      <c r="F15" s="362">
        <v>0</v>
      </c>
      <c r="G15" s="362">
        <v>0</v>
      </c>
      <c r="H15" s="362">
        <v>0</v>
      </c>
      <c r="I15" s="362">
        <v>0</v>
      </c>
      <c r="J15" s="362">
        <v>0</v>
      </c>
      <c r="K15" s="362">
        <v>0</v>
      </c>
      <c r="L15" s="362">
        <v>0</v>
      </c>
      <c r="M15" s="362">
        <v>0</v>
      </c>
      <c r="N15" s="362">
        <v>0</v>
      </c>
      <c r="O15" s="362">
        <v>0</v>
      </c>
      <c r="P15" s="362">
        <v>0</v>
      </c>
      <c r="Q15" s="362">
        <v>0</v>
      </c>
      <c r="R15" s="362">
        <v>0</v>
      </c>
      <c r="S15" s="362">
        <v>0</v>
      </c>
      <c r="T15" s="362">
        <v>0</v>
      </c>
      <c r="U15" s="362">
        <v>0</v>
      </c>
      <c r="V15" s="362">
        <v>0</v>
      </c>
      <c r="W15" s="362">
        <v>0</v>
      </c>
      <c r="X15" s="362">
        <v>0</v>
      </c>
      <c r="Y15" s="362">
        <v>0</v>
      </c>
      <c r="Z15" s="362">
        <v>0</v>
      </c>
      <c r="AA15" s="362">
        <v>0</v>
      </c>
      <c r="AB15" s="362">
        <v>0</v>
      </c>
      <c r="AC15" s="362">
        <v>0</v>
      </c>
      <c r="AD15" s="362">
        <v>0</v>
      </c>
      <c r="AE15" s="362">
        <v>0</v>
      </c>
      <c r="AF15" s="362">
        <v>0</v>
      </c>
      <c r="AG15" s="362">
        <v>4.0000000000000002E-4</v>
      </c>
      <c r="AH15" s="362">
        <v>5.9999999999999995E-4</v>
      </c>
      <c r="AI15" s="362">
        <v>5.0000000000000001E-4</v>
      </c>
      <c r="AJ15" s="362">
        <v>5.9999999999999995E-4</v>
      </c>
      <c r="AK15" s="362">
        <v>8.0000000000000004E-4</v>
      </c>
      <c r="AL15" s="362">
        <v>1.1999999999999999E-3</v>
      </c>
      <c r="AM15" s="362">
        <v>1.1999999999999999E-3</v>
      </c>
      <c r="AN15" s="362">
        <v>1.1999999999999999E-3</v>
      </c>
      <c r="AO15" s="362">
        <v>1.1999999999999999E-3</v>
      </c>
      <c r="AP15" s="362">
        <v>1.1999999999999999E-3</v>
      </c>
      <c r="AQ15" s="362">
        <v>1.1999999999999999E-3</v>
      </c>
      <c r="AR15" s="362">
        <v>1.1999999999999999E-3</v>
      </c>
      <c r="AS15" s="362">
        <v>1.1999999999999999E-3</v>
      </c>
      <c r="AT15" s="362">
        <v>1.1999999999999999E-3</v>
      </c>
      <c r="AU15" s="362">
        <v>1.1999999999999999E-3</v>
      </c>
      <c r="AV15" s="362">
        <v>1.1999999999999999E-3</v>
      </c>
      <c r="AW15" s="362">
        <v>1.1999999999999999E-3</v>
      </c>
      <c r="AX15" s="362">
        <v>1.1999999999999999E-3</v>
      </c>
      <c r="AY15" s="362">
        <v>0.25750000000000001</v>
      </c>
      <c r="AZ15" s="431">
        <v>0.59437413148867013</v>
      </c>
      <c r="BA15" s="365">
        <v>1.0148544000000002</v>
      </c>
      <c r="BB15" s="97">
        <v>0.70276854282946544</v>
      </c>
      <c r="BC15" s="97">
        <v>0.85989259517578653</v>
      </c>
      <c r="BD15" s="97">
        <v>1.0576583561000242E-3</v>
      </c>
    </row>
    <row r="16" spans="1:57">
      <c r="A16" t="s">
        <v>44</v>
      </c>
      <c r="B16" s="362">
        <v>0</v>
      </c>
      <c r="C16" s="362">
        <v>0</v>
      </c>
      <c r="D16" s="362">
        <v>0</v>
      </c>
      <c r="E16" s="362">
        <v>0</v>
      </c>
      <c r="F16" s="362">
        <v>0</v>
      </c>
      <c r="G16" s="362">
        <v>0</v>
      </c>
      <c r="H16" s="362">
        <v>0</v>
      </c>
      <c r="I16" s="362">
        <v>0</v>
      </c>
      <c r="J16" s="362">
        <v>0</v>
      </c>
      <c r="K16" s="362">
        <v>0</v>
      </c>
      <c r="L16" s="362">
        <v>0</v>
      </c>
      <c r="M16" s="362">
        <v>0</v>
      </c>
      <c r="N16" s="362">
        <v>0</v>
      </c>
      <c r="O16" s="362">
        <v>0</v>
      </c>
      <c r="P16" s="362">
        <v>0</v>
      </c>
      <c r="Q16" s="362">
        <v>0</v>
      </c>
      <c r="R16" s="362">
        <v>0</v>
      </c>
      <c r="S16" s="362">
        <v>0</v>
      </c>
      <c r="T16" s="362">
        <v>0</v>
      </c>
      <c r="U16" s="362">
        <v>0</v>
      </c>
      <c r="V16" s="362">
        <v>0</v>
      </c>
      <c r="W16" s="362">
        <v>0</v>
      </c>
      <c r="X16" s="362">
        <v>0</v>
      </c>
      <c r="Y16" s="362">
        <v>0</v>
      </c>
      <c r="Z16" s="362">
        <v>0</v>
      </c>
      <c r="AA16" s="362">
        <v>0</v>
      </c>
      <c r="AB16" s="362">
        <v>0</v>
      </c>
      <c r="AC16" s="362">
        <v>0</v>
      </c>
      <c r="AD16" s="362">
        <v>0</v>
      </c>
      <c r="AE16" s="362">
        <v>0</v>
      </c>
      <c r="AF16" s="362">
        <v>0</v>
      </c>
      <c r="AG16" s="362">
        <v>0</v>
      </c>
      <c r="AH16" s="362">
        <v>0</v>
      </c>
      <c r="AI16" s="362">
        <v>0</v>
      </c>
      <c r="AJ16" s="362">
        <v>0</v>
      </c>
      <c r="AK16" s="362">
        <v>0</v>
      </c>
      <c r="AL16" s="362">
        <v>0</v>
      </c>
      <c r="AM16" s="362">
        <v>0</v>
      </c>
      <c r="AN16" s="362">
        <v>0</v>
      </c>
      <c r="AO16" s="362">
        <v>0</v>
      </c>
      <c r="AP16" s="362">
        <v>0</v>
      </c>
      <c r="AQ16" s="362">
        <v>0</v>
      </c>
      <c r="AR16" s="362">
        <v>0</v>
      </c>
      <c r="AS16" s="362">
        <v>0</v>
      </c>
      <c r="AT16" s="362">
        <v>0</v>
      </c>
      <c r="AU16" s="362">
        <v>0</v>
      </c>
      <c r="AV16" s="362">
        <v>0</v>
      </c>
      <c r="AW16" s="362">
        <v>0</v>
      </c>
      <c r="AX16" s="362">
        <v>0</v>
      </c>
      <c r="AY16" s="362">
        <v>0</v>
      </c>
      <c r="AZ16" s="431">
        <v>0</v>
      </c>
      <c r="BA16" s="365">
        <v>0</v>
      </c>
      <c r="BB16" s="97">
        <v>0</v>
      </c>
      <c r="BC16" s="97">
        <v>0</v>
      </c>
      <c r="BD16" s="97">
        <v>0</v>
      </c>
    </row>
    <row r="17" spans="1:57">
      <c r="A17" t="s">
        <v>5</v>
      </c>
      <c r="B17" s="362">
        <v>0</v>
      </c>
      <c r="C17" s="362">
        <v>0</v>
      </c>
      <c r="D17" s="362">
        <v>0</v>
      </c>
      <c r="E17" s="362">
        <v>0</v>
      </c>
      <c r="F17" s="362">
        <v>0</v>
      </c>
      <c r="G17" s="362">
        <v>0</v>
      </c>
      <c r="H17" s="362">
        <v>0</v>
      </c>
      <c r="I17" s="362">
        <v>0</v>
      </c>
      <c r="J17" s="362">
        <v>0</v>
      </c>
      <c r="K17" s="362">
        <v>0</v>
      </c>
      <c r="L17" s="362">
        <v>0</v>
      </c>
      <c r="M17" s="362">
        <v>0</v>
      </c>
      <c r="N17" s="362">
        <v>0</v>
      </c>
      <c r="O17" s="362">
        <v>0</v>
      </c>
      <c r="P17" s="362">
        <v>0</v>
      </c>
      <c r="Q17" s="362">
        <v>0</v>
      </c>
      <c r="R17" s="362">
        <v>0</v>
      </c>
      <c r="S17" s="362">
        <v>0</v>
      </c>
      <c r="T17" s="362">
        <v>0</v>
      </c>
      <c r="U17" s="362">
        <v>0</v>
      </c>
      <c r="V17" s="362">
        <v>0</v>
      </c>
      <c r="W17" s="362">
        <v>0</v>
      </c>
      <c r="X17" s="362">
        <v>0</v>
      </c>
      <c r="Y17" s="362">
        <v>0</v>
      </c>
      <c r="Z17" s="362">
        <v>0</v>
      </c>
      <c r="AA17" s="362">
        <v>0</v>
      </c>
      <c r="AB17" s="362">
        <v>0</v>
      </c>
      <c r="AC17" s="362">
        <v>0</v>
      </c>
      <c r="AD17" s="362">
        <v>0</v>
      </c>
      <c r="AE17" s="362">
        <v>0</v>
      </c>
      <c r="AF17" s="362">
        <v>0</v>
      </c>
      <c r="AG17" s="362">
        <v>0</v>
      </c>
      <c r="AH17" s="362">
        <v>0</v>
      </c>
      <c r="AI17" s="362">
        <v>0</v>
      </c>
      <c r="AJ17" s="362">
        <v>0</v>
      </c>
      <c r="AK17" s="362">
        <v>0</v>
      </c>
      <c r="AL17" s="362">
        <v>0</v>
      </c>
      <c r="AM17" s="362">
        <v>0</v>
      </c>
      <c r="AN17" s="362">
        <v>0</v>
      </c>
      <c r="AO17" s="362">
        <v>0</v>
      </c>
      <c r="AP17" s="362">
        <v>0</v>
      </c>
      <c r="AQ17" s="362">
        <v>0</v>
      </c>
      <c r="AR17" s="362">
        <v>0</v>
      </c>
      <c r="AS17" s="362">
        <v>0</v>
      </c>
      <c r="AT17" s="362">
        <v>0</v>
      </c>
      <c r="AU17" s="362">
        <v>0</v>
      </c>
      <c r="AV17" s="362">
        <v>0</v>
      </c>
      <c r="AW17" s="362">
        <v>0</v>
      </c>
      <c r="AX17" s="362">
        <v>0</v>
      </c>
      <c r="AY17" s="362">
        <v>0</v>
      </c>
      <c r="AZ17" s="431">
        <v>1.2600000000000001E-3</v>
      </c>
      <c r="BA17" s="365">
        <v>1.2634520547945207E-3</v>
      </c>
      <c r="BB17" s="97">
        <v>0</v>
      </c>
      <c r="BC17" s="97">
        <v>0</v>
      </c>
      <c r="BD17" s="97">
        <v>1.3167412224701101E-6</v>
      </c>
    </row>
    <row r="18" spans="1:57">
      <c r="A18" t="s">
        <v>51</v>
      </c>
      <c r="B18" s="362">
        <v>0</v>
      </c>
      <c r="C18" s="362">
        <v>0</v>
      </c>
      <c r="D18" s="362">
        <v>0</v>
      </c>
      <c r="E18" s="362">
        <v>0</v>
      </c>
      <c r="F18" s="362">
        <v>0</v>
      </c>
      <c r="G18" s="362">
        <v>0</v>
      </c>
      <c r="H18" s="362">
        <v>0</v>
      </c>
      <c r="I18" s="362">
        <v>0</v>
      </c>
      <c r="J18" s="362">
        <v>0</v>
      </c>
      <c r="K18" s="362">
        <v>0</v>
      </c>
      <c r="L18" s="362">
        <v>0</v>
      </c>
      <c r="M18" s="362">
        <v>0</v>
      </c>
      <c r="N18" s="362">
        <v>0</v>
      </c>
      <c r="O18" s="362">
        <v>0</v>
      </c>
      <c r="P18" s="362">
        <v>0</v>
      </c>
      <c r="Q18" s="362">
        <v>0</v>
      </c>
      <c r="R18" s="362">
        <v>0</v>
      </c>
      <c r="S18" s="362">
        <v>0</v>
      </c>
      <c r="T18" s="362">
        <v>0</v>
      </c>
      <c r="U18" s="362">
        <v>0</v>
      </c>
      <c r="V18" s="362">
        <v>0</v>
      </c>
      <c r="W18" s="362">
        <v>0</v>
      </c>
      <c r="X18" s="362">
        <v>0</v>
      </c>
      <c r="Y18" s="362">
        <v>0</v>
      </c>
      <c r="Z18" s="362">
        <v>0</v>
      </c>
      <c r="AA18" s="362">
        <v>0</v>
      </c>
      <c r="AB18" s="362">
        <v>0</v>
      </c>
      <c r="AC18" s="362">
        <v>0</v>
      </c>
      <c r="AD18" s="362">
        <v>1.717171717171697E-3</v>
      </c>
      <c r="AE18" s="362">
        <v>7.7777777777776856E-3</v>
      </c>
      <c r="AF18" s="362">
        <v>7.7777777777776856E-3</v>
      </c>
      <c r="AG18" s="362">
        <v>2.9955985222222134E-2</v>
      </c>
      <c r="AH18" s="362">
        <v>8.3733997979797872E-2</v>
      </c>
      <c r="AI18" s="362">
        <v>7.3331380198888782E-2</v>
      </c>
      <c r="AJ18" s="362">
        <v>0.1110909203164645</v>
      </c>
      <c r="AK18" s="362">
        <v>0.21526919977979747</v>
      </c>
      <c r="AL18" s="362">
        <v>0.22824242936666611</v>
      </c>
      <c r="AM18" s="362">
        <v>0.31597414245252453</v>
      </c>
      <c r="AN18" s="362">
        <v>0.29570585784343362</v>
      </c>
      <c r="AO18" s="362">
        <v>0.35124089597676694</v>
      </c>
      <c r="AP18" s="362">
        <v>0.31078408157272658</v>
      </c>
      <c r="AQ18" s="362">
        <v>0.39610048361818107</v>
      </c>
      <c r="AR18" s="362">
        <v>0.37248053348383742</v>
      </c>
      <c r="AS18" s="362">
        <v>0.34616921520100918</v>
      </c>
      <c r="AT18" s="362">
        <v>0.67790021876565509</v>
      </c>
      <c r="AU18" s="362">
        <v>0.87725295722542562</v>
      </c>
      <c r="AV18" s="362">
        <v>1.2278184790962678</v>
      </c>
      <c r="AW18" s="362">
        <v>1.9170769614087118</v>
      </c>
      <c r="AX18" s="362">
        <v>2.714185984664879</v>
      </c>
      <c r="AY18" s="362">
        <v>4.1081334020461799</v>
      </c>
      <c r="AZ18" s="431">
        <v>6.6255855543486595</v>
      </c>
      <c r="BA18" s="365">
        <v>8.079079484521019</v>
      </c>
      <c r="BB18" s="97">
        <v>0.21604429235242906</v>
      </c>
      <c r="BC18" s="97">
        <v>0.35792739532409557</v>
      </c>
      <c r="BD18" s="97">
        <v>8.4198343391918371E-3</v>
      </c>
    </row>
    <row r="19" spans="1:57">
      <c r="A19" s="175" t="s">
        <v>88</v>
      </c>
      <c r="B19" s="369">
        <v>0</v>
      </c>
      <c r="C19" s="369">
        <v>0</v>
      </c>
      <c r="D19" s="369">
        <v>0</v>
      </c>
      <c r="E19" s="369">
        <v>0</v>
      </c>
      <c r="F19" s="369">
        <v>0</v>
      </c>
      <c r="G19" s="369">
        <v>0</v>
      </c>
      <c r="H19" s="369">
        <v>0</v>
      </c>
      <c r="I19" s="369">
        <v>0</v>
      </c>
      <c r="J19" s="369">
        <v>0</v>
      </c>
      <c r="K19" s="369">
        <v>0</v>
      </c>
      <c r="L19" s="369">
        <v>0</v>
      </c>
      <c r="M19" s="369">
        <v>0</v>
      </c>
      <c r="N19" s="369">
        <v>0</v>
      </c>
      <c r="O19" s="369">
        <v>0</v>
      </c>
      <c r="P19" s="369">
        <v>0</v>
      </c>
      <c r="Q19" s="369">
        <v>0</v>
      </c>
      <c r="R19" s="369">
        <v>0</v>
      </c>
      <c r="S19" s="369">
        <v>0</v>
      </c>
      <c r="T19" s="369">
        <v>0</v>
      </c>
      <c r="U19" s="369">
        <v>0</v>
      </c>
      <c r="V19" s="369">
        <v>0</v>
      </c>
      <c r="W19" s="369">
        <v>0</v>
      </c>
      <c r="X19" s="369">
        <v>0</v>
      </c>
      <c r="Y19" s="369">
        <v>0</v>
      </c>
      <c r="Z19" s="369">
        <v>0</v>
      </c>
      <c r="AA19" s="369">
        <v>0</v>
      </c>
      <c r="AB19" s="369">
        <v>0</v>
      </c>
      <c r="AC19" s="369">
        <v>0</v>
      </c>
      <c r="AD19" s="369">
        <v>1.717171717171697E-3</v>
      </c>
      <c r="AE19" s="369">
        <v>7.7777777777776856E-3</v>
      </c>
      <c r="AF19" s="369">
        <v>7.7777777777776856E-3</v>
      </c>
      <c r="AG19" s="369">
        <v>4.1973985222222128E-2</v>
      </c>
      <c r="AH19" s="369">
        <v>0.10292599797979789</v>
      </c>
      <c r="AI19" s="369">
        <v>0.11137238019888879</v>
      </c>
      <c r="AJ19" s="369">
        <v>0.14847192031646447</v>
      </c>
      <c r="AK19" s="369">
        <v>0.25182719977979745</v>
      </c>
      <c r="AL19" s="369">
        <v>0.32077413643737307</v>
      </c>
      <c r="AM19" s="369">
        <v>0.45864984952323151</v>
      </c>
      <c r="AN19" s="369">
        <v>0.44293056491414051</v>
      </c>
      <c r="AO19" s="369">
        <v>0.54287689597676692</v>
      </c>
      <c r="AP19" s="369">
        <v>0.5330837465727265</v>
      </c>
      <c r="AQ19" s="369">
        <v>0.77392187640818089</v>
      </c>
      <c r="AR19" s="369">
        <v>1.1601084797864525</v>
      </c>
      <c r="AS19" s="369">
        <v>1.6659209209110091</v>
      </c>
      <c r="AT19" s="369">
        <v>2.0930508450616552</v>
      </c>
      <c r="AU19" s="369">
        <v>3.4545031403354245</v>
      </c>
      <c r="AV19" s="369">
        <v>4.3366276486762665</v>
      </c>
      <c r="AW19" s="369">
        <v>7.7855188520717107</v>
      </c>
      <c r="AX19" s="369">
        <v>10.413682374568591</v>
      </c>
      <c r="AY19" s="369">
        <v>18.899169835152982</v>
      </c>
      <c r="AZ19" s="369">
        <v>31.721774574537019</v>
      </c>
      <c r="BA19" s="369">
        <v>44.996994356307511</v>
      </c>
      <c r="BB19" s="270">
        <v>0.41461353756661712</v>
      </c>
      <c r="BC19" s="270">
        <v>0.50472176661808388</v>
      </c>
      <c r="BD19" s="270">
        <v>4.6894852187992914E-2</v>
      </c>
      <c r="BE19" s="86"/>
    </row>
    <row r="20" spans="1:57">
      <c r="B20" s="362"/>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31"/>
      <c r="AZ20" s="431"/>
      <c r="BA20" s="365"/>
      <c r="BB20" s="97"/>
      <c r="BC20" s="97"/>
      <c r="BD20" s="97"/>
    </row>
    <row r="21" spans="1:57">
      <c r="A21" t="s">
        <v>143</v>
      </c>
      <c r="B21" s="362">
        <v>0</v>
      </c>
      <c r="C21" s="362">
        <v>0</v>
      </c>
      <c r="D21" s="362">
        <v>0</v>
      </c>
      <c r="E21" s="362">
        <v>0</v>
      </c>
      <c r="F21" s="362">
        <v>0</v>
      </c>
      <c r="G21" s="362">
        <v>0</v>
      </c>
      <c r="H21" s="362">
        <v>0</v>
      </c>
      <c r="I21" s="362">
        <v>0</v>
      </c>
      <c r="J21" s="362">
        <v>0</v>
      </c>
      <c r="K21" s="362">
        <v>0</v>
      </c>
      <c r="L21" s="362">
        <v>0</v>
      </c>
      <c r="M21" s="362">
        <v>0</v>
      </c>
      <c r="N21" s="362">
        <v>0</v>
      </c>
      <c r="O21" s="362">
        <v>0</v>
      </c>
      <c r="P21" s="362">
        <v>0</v>
      </c>
      <c r="Q21" s="362">
        <v>0</v>
      </c>
      <c r="R21" s="362">
        <v>0</v>
      </c>
      <c r="S21" s="362">
        <v>0</v>
      </c>
      <c r="T21" s="362">
        <v>0</v>
      </c>
      <c r="U21" s="362">
        <v>0</v>
      </c>
      <c r="V21" s="362">
        <v>0</v>
      </c>
      <c r="W21" s="362">
        <v>0</v>
      </c>
      <c r="X21" s="362">
        <v>0</v>
      </c>
      <c r="Y21" s="362">
        <v>0</v>
      </c>
      <c r="Z21" s="362">
        <v>0</v>
      </c>
      <c r="AA21" s="362">
        <v>0</v>
      </c>
      <c r="AB21" s="362">
        <v>0</v>
      </c>
      <c r="AC21" s="362">
        <v>0</v>
      </c>
      <c r="AD21" s="362">
        <v>0</v>
      </c>
      <c r="AE21" s="362">
        <v>0</v>
      </c>
      <c r="AF21" s="362">
        <v>1E-3</v>
      </c>
      <c r="AG21" s="362">
        <v>5.0000000000000001E-3</v>
      </c>
      <c r="AH21" s="362">
        <v>0.02</v>
      </c>
      <c r="AI21" s="362">
        <v>4.4999999999999998E-2</v>
      </c>
      <c r="AJ21" s="362">
        <v>5.0999999999999997E-2</v>
      </c>
      <c r="AK21" s="362">
        <v>6.7000000000000004E-2</v>
      </c>
      <c r="AL21" s="362">
        <v>0.17199999999999999</v>
      </c>
      <c r="AM21" s="362">
        <v>0.20300000000000001</v>
      </c>
      <c r="AN21" s="362">
        <v>0.36599999999999999</v>
      </c>
      <c r="AO21" s="362">
        <v>0.92400000000000004</v>
      </c>
      <c r="AP21" s="362">
        <v>1.3312767567447965</v>
      </c>
      <c r="AQ21" s="362">
        <v>1.7527929836760736</v>
      </c>
      <c r="AR21" s="362">
        <v>2.0371000000000001</v>
      </c>
      <c r="AS21" s="362">
        <v>2.0112574086827788</v>
      </c>
      <c r="AT21" s="362">
        <v>1.9540401681317441</v>
      </c>
      <c r="AU21" s="362">
        <v>2.0639137360418474</v>
      </c>
      <c r="AV21" s="362">
        <v>1.9362363601421613</v>
      </c>
      <c r="AW21" s="362">
        <v>2.4620290190466725</v>
      </c>
      <c r="AX21" s="362">
        <v>3.1532315624694771</v>
      </c>
      <c r="AY21" s="362">
        <v>3.8457680345196685</v>
      </c>
      <c r="AZ21" s="431">
        <v>4.8403431017483669</v>
      </c>
      <c r="BA21" s="365">
        <v>5.1605659774498998</v>
      </c>
      <c r="BB21" s="97">
        <v>6.3244063948430851E-2</v>
      </c>
      <c r="BC21" s="97">
        <v>0.13778650855118846</v>
      </c>
      <c r="BD21" s="97">
        <v>5.3782254166266355E-3</v>
      </c>
    </row>
    <row r="22" spans="1:57">
      <c r="A22" t="s">
        <v>67</v>
      </c>
      <c r="B22" s="362" t="s">
        <v>8</v>
      </c>
      <c r="C22" s="362" t="s">
        <v>8</v>
      </c>
      <c r="D22" s="362" t="s">
        <v>8</v>
      </c>
      <c r="E22" s="362" t="s">
        <v>8</v>
      </c>
      <c r="F22" s="362" t="s">
        <v>8</v>
      </c>
      <c r="G22" s="362" t="s">
        <v>8</v>
      </c>
      <c r="H22" s="362" t="s">
        <v>8</v>
      </c>
      <c r="I22" s="362" t="s">
        <v>8</v>
      </c>
      <c r="J22" s="362" t="s">
        <v>8</v>
      </c>
      <c r="K22" s="362" t="s">
        <v>8</v>
      </c>
      <c r="L22" s="362" t="s">
        <v>8</v>
      </c>
      <c r="M22" s="362" t="s">
        <v>8</v>
      </c>
      <c r="N22" s="362" t="s">
        <v>8</v>
      </c>
      <c r="O22" s="362" t="s">
        <v>8</v>
      </c>
      <c r="P22" s="362" t="s">
        <v>8</v>
      </c>
      <c r="Q22" s="362" t="s">
        <v>8</v>
      </c>
      <c r="R22" s="362" t="s">
        <v>8</v>
      </c>
      <c r="S22" s="362" t="s">
        <v>8</v>
      </c>
      <c r="T22" s="362" t="s">
        <v>8</v>
      </c>
      <c r="U22" s="362" t="s">
        <v>8</v>
      </c>
      <c r="V22" s="362">
        <v>0</v>
      </c>
      <c r="W22" s="362">
        <v>0</v>
      </c>
      <c r="X22" s="362">
        <v>0</v>
      </c>
      <c r="Y22" s="362">
        <v>0</v>
      </c>
      <c r="Z22" s="362">
        <v>0</v>
      </c>
      <c r="AA22" s="362">
        <v>0</v>
      </c>
      <c r="AB22" s="362">
        <v>0</v>
      </c>
      <c r="AC22" s="362">
        <v>0</v>
      </c>
      <c r="AD22" s="362">
        <v>0</v>
      </c>
      <c r="AE22" s="362">
        <v>0</v>
      </c>
      <c r="AF22" s="362">
        <v>0</v>
      </c>
      <c r="AG22" s="362">
        <v>0</v>
      </c>
      <c r="AH22" s="362">
        <v>0</v>
      </c>
      <c r="AI22" s="362">
        <v>0</v>
      </c>
      <c r="AJ22" s="362">
        <v>0</v>
      </c>
      <c r="AK22" s="362">
        <v>0</v>
      </c>
      <c r="AL22" s="362">
        <v>0</v>
      </c>
      <c r="AM22" s="362">
        <v>0</v>
      </c>
      <c r="AN22" s="362">
        <v>0</v>
      </c>
      <c r="AO22" s="362">
        <v>0</v>
      </c>
      <c r="AP22" s="362">
        <v>0</v>
      </c>
      <c r="AQ22" s="362">
        <v>0</v>
      </c>
      <c r="AR22" s="362">
        <v>0</v>
      </c>
      <c r="AS22" s="362">
        <v>0</v>
      </c>
      <c r="AT22" s="362">
        <v>2.0999999999999999E-3</v>
      </c>
      <c r="AU22" s="362">
        <v>5.0000000000000001E-4</v>
      </c>
      <c r="AV22" s="362">
        <v>0</v>
      </c>
      <c r="AW22" s="362">
        <v>0</v>
      </c>
      <c r="AX22" s="362">
        <v>8.0000000000000004E-4</v>
      </c>
      <c r="AY22" s="362">
        <v>2.3E-3</v>
      </c>
      <c r="AZ22" s="431">
        <v>4.5999999999999999E-3</v>
      </c>
      <c r="BA22" s="365">
        <v>1.78E-2</v>
      </c>
      <c r="BB22" s="97">
        <v>2.8589926348301264</v>
      </c>
      <c r="BC22" s="97">
        <v>0</v>
      </c>
      <c r="BD22" s="97">
        <v>1.8550758353691354E-5</v>
      </c>
    </row>
    <row r="23" spans="1:57">
      <c r="A23" t="s">
        <v>144</v>
      </c>
      <c r="B23" s="362" t="s">
        <v>8</v>
      </c>
      <c r="C23" s="362" t="s">
        <v>8</v>
      </c>
      <c r="D23" s="362" t="s">
        <v>8</v>
      </c>
      <c r="E23" s="362" t="s">
        <v>8</v>
      </c>
      <c r="F23" s="362" t="s">
        <v>8</v>
      </c>
      <c r="G23" s="362" t="s">
        <v>8</v>
      </c>
      <c r="H23" s="362" t="s">
        <v>8</v>
      </c>
      <c r="I23" s="362" t="s">
        <v>8</v>
      </c>
      <c r="J23" s="362" t="s">
        <v>8</v>
      </c>
      <c r="K23" s="362" t="s">
        <v>8</v>
      </c>
      <c r="L23" s="362" t="s">
        <v>8</v>
      </c>
      <c r="M23" s="362" t="s">
        <v>8</v>
      </c>
      <c r="N23" s="362" t="s">
        <v>8</v>
      </c>
      <c r="O23" s="362" t="s">
        <v>8</v>
      </c>
      <c r="P23" s="362" t="s">
        <v>8</v>
      </c>
      <c r="Q23" s="362" t="s">
        <v>8</v>
      </c>
      <c r="R23" s="362" t="s">
        <v>8</v>
      </c>
      <c r="S23" s="362" t="s">
        <v>8</v>
      </c>
      <c r="T23" s="362" t="s">
        <v>8</v>
      </c>
      <c r="U23" s="362" t="s">
        <v>8</v>
      </c>
      <c r="V23" s="362">
        <v>0</v>
      </c>
      <c r="W23" s="362">
        <v>0</v>
      </c>
      <c r="X23" s="362">
        <v>0</v>
      </c>
      <c r="Y23" s="362">
        <v>0</v>
      </c>
      <c r="Z23" s="362">
        <v>0</v>
      </c>
      <c r="AA23" s="362">
        <v>0</v>
      </c>
      <c r="AB23" s="362">
        <v>0</v>
      </c>
      <c r="AC23" s="362">
        <v>0</v>
      </c>
      <c r="AD23" s="362">
        <v>0</v>
      </c>
      <c r="AE23" s="362">
        <v>0</v>
      </c>
      <c r="AF23" s="362">
        <v>0</v>
      </c>
      <c r="AG23" s="362">
        <v>0</v>
      </c>
      <c r="AH23" s="362">
        <v>0</v>
      </c>
      <c r="AI23" s="362">
        <v>0</v>
      </c>
      <c r="AJ23" s="362">
        <v>0</v>
      </c>
      <c r="AK23" s="362">
        <v>0</v>
      </c>
      <c r="AL23" s="362">
        <v>0</v>
      </c>
      <c r="AM23" s="362">
        <v>0</v>
      </c>
      <c r="AN23" s="362">
        <v>0</v>
      </c>
      <c r="AO23" s="362">
        <v>1.0101010101009982E-3</v>
      </c>
      <c r="AP23" s="362">
        <v>1E-3</v>
      </c>
      <c r="AQ23" s="362">
        <v>1E-3</v>
      </c>
      <c r="AR23" s="362">
        <v>1E-3</v>
      </c>
      <c r="AS23" s="362">
        <v>1E-3</v>
      </c>
      <c r="AT23" s="362">
        <v>1E-3</v>
      </c>
      <c r="AU23" s="362">
        <v>1E-3</v>
      </c>
      <c r="AV23" s="362">
        <v>4.0000000000000001E-3</v>
      </c>
      <c r="AW23" s="362">
        <v>6.0000000000000001E-3</v>
      </c>
      <c r="AX23" s="362">
        <v>8.0000000000000002E-3</v>
      </c>
      <c r="AY23" s="362">
        <v>8.9999999999999993E-3</v>
      </c>
      <c r="AZ23" s="431">
        <v>2.5999999999999999E-2</v>
      </c>
      <c r="BA23" s="365">
        <v>0.15642739729999999</v>
      </c>
      <c r="BB23" s="97">
        <v>5.0000000015237482</v>
      </c>
      <c r="BC23" s="97">
        <v>0.38515168542124156</v>
      </c>
      <c r="BD23" s="97">
        <v>1.6302510377579611E-4</v>
      </c>
    </row>
    <row r="24" spans="1:57">
      <c r="A24" t="s">
        <v>196</v>
      </c>
      <c r="B24" s="362">
        <v>0</v>
      </c>
      <c r="C24" s="362">
        <v>0</v>
      </c>
      <c r="D24" s="362">
        <v>0</v>
      </c>
      <c r="E24" s="362">
        <v>0</v>
      </c>
      <c r="F24" s="362">
        <v>0</v>
      </c>
      <c r="G24" s="362">
        <v>0</v>
      </c>
      <c r="H24" s="362">
        <v>0</v>
      </c>
      <c r="I24" s="362">
        <v>0</v>
      </c>
      <c r="J24" s="362">
        <v>0</v>
      </c>
      <c r="K24" s="362">
        <v>0</v>
      </c>
      <c r="L24" s="362">
        <v>0</v>
      </c>
      <c r="M24" s="362">
        <v>0</v>
      </c>
      <c r="N24" s="362">
        <v>0</v>
      </c>
      <c r="O24" s="362">
        <v>0</v>
      </c>
      <c r="P24" s="362">
        <v>0</v>
      </c>
      <c r="Q24" s="362">
        <v>0</v>
      </c>
      <c r="R24" s="362">
        <v>0</v>
      </c>
      <c r="S24" s="362">
        <v>0</v>
      </c>
      <c r="T24" s="362">
        <v>0</v>
      </c>
      <c r="U24" s="362">
        <v>0</v>
      </c>
      <c r="V24" s="362">
        <v>0</v>
      </c>
      <c r="W24" s="362">
        <v>0</v>
      </c>
      <c r="X24" s="362">
        <v>6.0000000000000001E-3</v>
      </c>
      <c r="Y24" s="362">
        <v>8.0000000000000002E-3</v>
      </c>
      <c r="Z24" s="362">
        <v>7.0000000000000001E-3</v>
      </c>
      <c r="AA24" s="362">
        <v>7.0000000000000001E-3</v>
      </c>
      <c r="AB24" s="362">
        <v>8.0000000000000002E-3</v>
      </c>
      <c r="AC24" s="362">
        <v>8.9999999999999993E-3</v>
      </c>
      <c r="AD24" s="362">
        <v>8.0000000000000002E-3</v>
      </c>
      <c r="AE24" s="362">
        <v>8.9999999999999993E-3</v>
      </c>
      <c r="AF24" s="362">
        <v>8.9999999999999993E-3</v>
      </c>
      <c r="AG24" s="362">
        <v>8.0000000000000002E-3</v>
      </c>
      <c r="AH24" s="362">
        <v>8.0000000000000002E-3</v>
      </c>
      <c r="AI24" s="362">
        <v>1.0999999999999999E-2</v>
      </c>
      <c r="AJ24" s="362">
        <v>1.2999999999999999E-2</v>
      </c>
      <c r="AK24" s="362">
        <v>1.6E-2</v>
      </c>
      <c r="AL24" s="362">
        <v>3.6999999999999998E-2</v>
      </c>
      <c r="AM24" s="362">
        <v>5.7000000000000002E-2</v>
      </c>
      <c r="AN24" s="362">
        <v>8.7999999999999995E-2</v>
      </c>
      <c r="AO24" s="362">
        <v>0.14199999999999999</v>
      </c>
      <c r="AP24" s="362">
        <v>0.22700000000000001</v>
      </c>
      <c r="AQ24" s="362">
        <v>0.36599999999999999</v>
      </c>
      <c r="AR24" s="362">
        <v>0.49099999999999999</v>
      </c>
      <c r="AS24" s="362">
        <v>0.63700000000000001</v>
      </c>
      <c r="AT24" s="362">
        <v>0.996</v>
      </c>
      <c r="AU24" s="362">
        <v>1.292</v>
      </c>
      <c r="AV24" s="362">
        <v>2.3119999999999998</v>
      </c>
      <c r="AW24" s="362">
        <v>2.7509999999999999</v>
      </c>
      <c r="AX24" s="362">
        <v>3.665</v>
      </c>
      <c r="AY24" s="362">
        <v>4.6150000000000002</v>
      </c>
      <c r="AZ24" s="431">
        <v>5.5739999999999998</v>
      </c>
      <c r="BA24" s="365">
        <v>5.6776980000000004</v>
      </c>
      <c r="BB24" s="97">
        <v>1.5820804437464364E-2</v>
      </c>
      <c r="BC24" s="97">
        <v>0.37725421671261761</v>
      </c>
      <c r="BD24" s="97">
        <v>5.9171687417548706E-3</v>
      </c>
    </row>
    <row r="25" spans="1:57">
      <c r="A25" t="s">
        <v>145</v>
      </c>
      <c r="B25" s="362">
        <v>0</v>
      </c>
      <c r="C25" s="362">
        <v>0</v>
      </c>
      <c r="D25" s="362">
        <v>0</v>
      </c>
      <c r="E25" s="362">
        <v>0</v>
      </c>
      <c r="F25" s="362">
        <v>0</v>
      </c>
      <c r="G25" s="362">
        <v>0</v>
      </c>
      <c r="H25" s="362">
        <v>0</v>
      </c>
      <c r="I25" s="362">
        <v>0</v>
      </c>
      <c r="J25" s="362">
        <v>0</v>
      </c>
      <c r="K25" s="362">
        <v>0</v>
      </c>
      <c r="L25" s="362">
        <v>0</v>
      </c>
      <c r="M25" s="362">
        <v>0</v>
      </c>
      <c r="N25" s="362">
        <v>0</v>
      </c>
      <c r="O25" s="362">
        <v>0</v>
      </c>
      <c r="P25" s="362">
        <v>0</v>
      </c>
      <c r="Q25" s="362">
        <v>0</v>
      </c>
      <c r="R25" s="362">
        <v>0</v>
      </c>
      <c r="S25" s="362">
        <v>0</v>
      </c>
      <c r="T25" s="362">
        <v>0</v>
      </c>
      <c r="U25" s="362">
        <v>0</v>
      </c>
      <c r="V25" s="362">
        <v>0</v>
      </c>
      <c r="W25" s="362">
        <v>0</v>
      </c>
      <c r="X25" s="362">
        <v>0</v>
      </c>
      <c r="Y25" s="362">
        <v>0</v>
      </c>
      <c r="Z25" s="362">
        <v>0</v>
      </c>
      <c r="AA25" s="362">
        <v>0</v>
      </c>
      <c r="AB25" s="362">
        <v>0</v>
      </c>
      <c r="AC25" s="362">
        <v>0</v>
      </c>
      <c r="AD25" s="362">
        <v>0</v>
      </c>
      <c r="AE25" s="362">
        <v>0</v>
      </c>
      <c r="AF25" s="362">
        <v>0</v>
      </c>
      <c r="AG25" s="362">
        <v>0</v>
      </c>
      <c r="AH25" s="362">
        <v>0</v>
      </c>
      <c r="AI25" s="362">
        <v>0</v>
      </c>
      <c r="AJ25" s="362">
        <v>0</v>
      </c>
      <c r="AK25" s="362">
        <v>0</v>
      </c>
      <c r="AL25" s="362">
        <v>0</v>
      </c>
      <c r="AM25" s="362">
        <v>0</v>
      </c>
      <c r="AN25" s="362">
        <v>0</v>
      </c>
      <c r="AO25" s="362">
        <v>1E-3</v>
      </c>
      <c r="AP25" s="362">
        <v>5.0000000000000001E-3</v>
      </c>
      <c r="AQ25" s="362">
        <v>0.02</v>
      </c>
      <c r="AR25" s="362">
        <v>4.7E-2</v>
      </c>
      <c r="AS25" s="362">
        <v>0.122</v>
      </c>
      <c r="AT25" s="362">
        <v>0.23699999999999999</v>
      </c>
      <c r="AU25" s="362">
        <v>0.68100000000000005</v>
      </c>
      <c r="AV25" s="362">
        <v>0.86099999999999999</v>
      </c>
      <c r="AW25" s="362">
        <v>1.2210000000000001</v>
      </c>
      <c r="AX25" s="362">
        <v>1.3740000000000001</v>
      </c>
      <c r="AY25" s="362">
        <v>1.331</v>
      </c>
      <c r="AZ25" s="431">
        <v>1.452</v>
      </c>
      <c r="BA25" s="365">
        <v>1.3781880000000002</v>
      </c>
      <c r="BB25" s="97">
        <v>-5.3428058528654621E-2</v>
      </c>
      <c r="BC25" s="97">
        <v>0.76319222134052422</v>
      </c>
      <c r="BD25" s="97">
        <v>1.4363164356155718E-3</v>
      </c>
    </row>
    <row r="26" spans="1:57">
      <c r="A26" t="s">
        <v>146</v>
      </c>
      <c r="B26" s="362">
        <v>0</v>
      </c>
      <c r="C26" s="362">
        <v>0</v>
      </c>
      <c r="D26" s="362">
        <v>0</v>
      </c>
      <c r="E26" s="362">
        <v>0</v>
      </c>
      <c r="F26" s="362">
        <v>0</v>
      </c>
      <c r="G26" s="362">
        <v>0</v>
      </c>
      <c r="H26" s="362">
        <v>0</v>
      </c>
      <c r="I26" s="362">
        <v>0</v>
      </c>
      <c r="J26" s="362">
        <v>0</v>
      </c>
      <c r="K26" s="362">
        <v>0</v>
      </c>
      <c r="L26" s="362">
        <v>0</v>
      </c>
      <c r="M26" s="362">
        <v>0</v>
      </c>
      <c r="N26" s="362">
        <v>0</v>
      </c>
      <c r="O26" s="362">
        <v>0</v>
      </c>
      <c r="P26" s="362">
        <v>0</v>
      </c>
      <c r="Q26" s="362">
        <v>0</v>
      </c>
      <c r="R26" s="362">
        <v>0</v>
      </c>
      <c r="S26" s="362">
        <v>0</v>
      </c>
      <c r="T26" s="362">
        <v>0</v>
      </c>
      <c r="U26" s="362">
        <v>0</v>
      </c>
      <c r="V26" s="362">
        <v>0</v>
      </c>
      <c r="W26" s="362">
        <v>0</v>
      </c>
      <c r="X26" s="362">
        <v>0</v>
      </c>
      <c r="Y26" s="362">
        <v>0</v>
      </c>
      <c r="Z26" s="362">
        <v>0</v>
      </c>
      <c r="AA26" s="362">
        <v>0</v>
      </c>
      <c r="AB26" s="362">
        <v>0</v>
      </c>
      <c r="AC26" s="362">
        <v>0</v>
      </c>
      <c r="AD26" s="362">
        <v>0</v>
      </c>
      <c r="AE26" s="362">
        <v>0</v>
      </c>
      <c r="AF26" s="362">
        <v>0</v>
      </c>
      <c r="AG26" s="362">
        <v>0</v>
      </c>
      <c r="AH26" s="362">
        <v>0</v>
      </c>
      <c r="AI26" s="362">
        <v>0</v>
      </c>
      <c r="AJ26" s="362">
        <v>0</v>
      </c>
      <c r="AK26" s="362">
        <v>0</v>
      </c>
      <c r="AL26" s="362">
        <v>2.0000000000000001E-4</v>
      </c>
      <c r="AM26" s="362">
        <v>1.6000000000000001E-3</v>
      </c>
      <c r="AN26" s="362">
        <v>3.8999999999999998E-3</v>
      </c>
      <c r="AO26" s="362">
        <v>9.9000000000000008E-3</v>
      </c>
      <c r="AP26" s="362">
        <v>2.128E-2</v>
      </c>
      <c r="AQ26" s="362">
        <v>4.9375000000000002E-2</v>
      </c>
      <c r="AR26" s="362">
        <v>0.12509799999999999</v>
      </c>
      <c r="AS26" s="362">
        <v>0.24466099999999999</v>
      </c>
      <c r="AT26" s="362">
        <v>0.28806700000000002</v>
      </c>
      <c r="AU26" s="362">
        <v>0.33549299999999999</v>
      </c>
      <c r="AV26" s="362">
        <v>0.39679999999999999</v>
      </c>
      <c r="AW26" s="362">
        <v>0.4173</v>
      </c>
      <c r="AX26" s="362">
        <v>0.4783</v>
      </c>
      <c r="AY26" s="362">
        <v>0.47649999999999998</v>
      </c>
      <c r="AZ26" s="431">
        <v>0.5726</v>
      </c>
      <c r="BA26" s="365">
        <v>0.49689999999999995</v>
      </c>
      <c r="BB26" s="97">
        <v>-0.13457500920926324</v>
      </c>
      <c r="BC26" s="97">
        <v>0.38991413634238681</v>
      </c>
      <c r="BD26" s="97">
        <v>5.1785796774995692E-4</v>
      </c>
    </row>
    <row r="27" spans="1:57">
      <c r="A27" t="s">
        <v>89</v>
      </c>
      <c r="B27" s="362">
        <v>0</v>
      </c>
      <c r="C27" s="362">
        <v>0</v>
      </c>
      <c r="D27" s="362">
        <v>0</v>
      </c>
      <c r="E27" s="362">
        <v>0</v>
      </c>
      <c r="F27" s="362">
        <v>0</v>
      </c>
      <c r="G27" s="362">
        <v>0</v>
      </c>
      <c r="H27" s="362">
        <v>0</v>
      </c>
      <c r="I27" s="362">
        <v>0</v>
      </c>
      <c r="J27" s="362">
        <v>0</v>
      </c>
      <c r="K27" s="362">
        <v>0</v>
      </c>
      <c r="L27" s="362">
        <v>0</v>
      </c>
      <c r="M27" s="362">
        <v>0</v>
      </c>
      <c r="N27" s="362">
        <v>0</v>
      </c>
      <c r="O27" s="362">
        <v>3.0000000000000001E-3</v>
      </c>
      <c r="P27" s="362">
        <v>6.0000000000000001E-3</v>
      </c>
      <c r="Q27" s="362">
        <v>1.0499999999999999E-2</v>
      </c>
      <c r="R27" s="362">
        <v>1.0499999999999999E-2</v>
      </c>
      <c r="S27" s="362">
        <v>1.8499999999999996E-2</v>
      </c>
      <c r="T27" s="362">
        <v>2.7100000000000003E-2</v>
      </c>
      <c r="U27" s="362">
        <v>3.3199999999999993E-2</v>
      </c>
      <c r="V27" s="362">
        <v>5.1400000000000001E-2</v>
      </c>
      <c r="W27" s="362">
        <v>0.12560000000000002</v>
      </c>
      <c r="X27" s="362">
        <v>0.17379999999999998</v>
      </c>
      <c r="Y27" s="362">
        <v>0.29170000000000001</v>
      </c>
      <c r="Z27" s="362">
        <v>0.4284</v>
      </c>
      <c r="AA27" s="362">
        <v>0.61029999999999995</v>
      </c>
      <c r="AB27" s="362">
        <v>0.74009999999999998</v>
      </c>
      <c r="AC27" s="362">
        <v>0.91539999999999999</v>
      </c>
      <c r="AD27" s="362">
        <v>1.0342</v>
      </c>
      <c r="AE27" s="362">
        <v>1.137</v>
      </c>
      <c r="AF27" s="362">
        <v>1.1773</v>
      </c>
      <c r="AG27" s="362">
        <v>1.2269000000000001</v>
      </c>
      <c r="AH27" s="362">
        <v>1.9341999999999999</v>
      </c>
      <c r="AI27" s="362">
        <v>2.8198999999999996</v>
      </c>
      <c r="AJ27" s="362">
        <v>3.0289999999999999</v>
      </c>
      <c r="AK27" s="362">
        <v>4.2412000000000001</v>
      </c>
      <c r="AL27" s="362">
        <v>4.306019444444444</v>
      </c>
      <c r="AM27" s="362">
        <v>4.8769388888888887</v>
      </c>
      <c r="AN27" s="362">
        <v>5.5607833333333332</v>
      </c>
      <c r="AO27" s="362">
        <v>6.5831111111111111</v>
      </c>
      <c r="AP27" s="362">
        <v>6.6135883048619997</v>
      </c>
      <c r="AQ27" s="362">
        <v>6.1079574526590008</v>
      </c>
      <c r="AR27" s="362">
        <v>7.1711999999999998</v>
      </c>
      <c r="AS27" s="362">
        <v>6.9278000000000004</v>
      </c>
      <c r="AT27" s="362">
        <v>6.7205000000000004</v>
      </c>
      <c r="AU27" s="362">
        <v>7.8094220763970004</v>
      </c>
      <c r="AV27" s="362">
        <v>9.7741843095000007</v>
      </c>
      <c r="AW27" s="362">
        <v>10.269927922030002</v>
      </c>
      <c r="AX27" s="362">
        <v>11.123273633638</v>
      </c>
      <c r="AY27" s="362">
        <v>13.078503566298</v>
      </c>
      <c r="AZ27" s="431">
        <v>14.133091674361005</v>
      </c>
      <c r="BA27" s="365">
        <v>12.781731229759002</v>
      </c>
      <c r="BB27" s="97">
        <v>-9.8087753158759616E-2</v>
      </c>
      <c r="BC27" s="97">
        <v>7.8897040856674927E-2</v>
      </c>
      <c r="BD27" s="97">
        <v>1.3320831875566822E-2</v>
      </c>
    </row>
    <row r="28" spans="1:57">
      <c r="A28" t="s">
        <v>147</v>
      </c>
      <c r="B28" s="362">
        <v>0</v>
      </c>
      <c r="C28" s="362">
        <v>0</v>
      </c>
      <c r="D28" s="362">
        <v>0</v>
      </c>
      <c r="E28" s="362">
        <v>0</v>
      </c>
      <c r="F28" s="362">
        <v>0</v>
      </c>
      <c r="G28" s="362">
        <v>0</v>
      </c>
      <c r="H28" s="362">
        <v>0</v>
      </c>
      <c r="I28" s="362">
        <v>0</v>
      </c>
      <c r="J28" s="362">
        <v>0</v>
      </c>
      <c r="K28" s="362">
        <v>0</v>
      </c>
      <c r="L28" s="362">
        <v>0</v>
      </c>
      <c r="M28" s="362">
        <v>0</v>
      </c>
      <c r="N28" s="362">
        <v>0</v>
      </c>
      <c r="O28" s="362">
        <v>0</v>
      </c>
      <c r="P28" s="362">
        <v>0</v>
      </c>
      <c r="Q28" s="362">
        <v>0</v>
      </c>
      <c r="R28" s="362">
        <v>0</v>
      </c>
      <c r="S28" s="362">
        <v>0</v>
      </c>
      <c r="T28" s="362">
        <v>0</v>
      </c>
      <c r="U28" s="362">
        <v>0</v>
      </c>
      <c r="V28" s="362">
        <v>0</v>
      </c>
      <c r="W28" s="362">
        <v>0</v>
      </c>
      <c r="X28" s="362">
        <v>0</v>
      </c>
      <c r="Y28" s="362">
        <v>0</v>
      </c>
      <c r="Z28" s="362">
        <v>0</v>
      </c>
      <c r="AA28" s="362">
        <v>0</v>
      </c>
      <c r="AB28" s="362">
        <v>0</v>
      </c>
      <c r="AC28" s="362">
        <v>2E-3</v>
      </c>
      <c r="AD28" s="362">
        <v>4.0000000000000001E-3</v>
      </c>
      <c r="AE28" s="362">
        <v>7.0000000000000001E-3</v>
      </c>
      <c r="AF28" s="362">
        <v>1.0999999999999999E-2</v>
      </c>
      <c r="AG28" s="362">
        <v>1.0999999999999999E-2</v>
      </c>
      <c r="AH28" s="362">
        <v>1.7000000000000001E-2</v>
      </c>
      <c r="AI28" s="362">
        <v>2.3E-2</v>
      </c>
      <c r="AJ28" s="362">
        <v>4.9000000000000002E-2</v>
      </c>
      <c r="AK28" s="362">
        <v>7.6999999999999999E-2</v>
      </c>
      <c r="AL28" s="362">
        <v>7.0000000000000007E-2</v>
      </c>
      <c r="AM28" s="362">
        <v>6.3E-2</v>
      </c>
      <c r="AN28" s="362">
        <v>9.1999999999999998E-2</v>
      </c>
      <c r="AO28" s="362">
        <v>0.12</v>
      </c>
      <c r="AP28" s="362">
        <v>0.16800000000000001</v>
      </c>
      <c r="AQ28" s="362">
        <v>0.153</v>
      </c>
      <c r="AR28" s="362">
        <v>0.188</v>
      </c>
      <c r="AS28" s="362">
        <v>0.26100000000000001</v>
      </c>
      <c r="AT28" s="362">
        <v>0.27700000000000002</v>
      </c>
      <c r="AU28" s="362">
        <v>0.29399999999999998</v>
      </c>
      <c r="AV28" s="362">
        <v>0.48099999999999998</v>
      </c>
      <c r="AW28" s="362">
        <v>0.49399999999999999</v>
      </c>
      <c r="AX28" s="362">
        <v>0.77400000000000002</v>
      </c>
      <c r="AY28" s="362">
        <v>1.107</v>
      </c>
      <c r="AZ28" s="431">
        <v>2.327</v>
      </c>
      <c r="BA28" s="365">
        <v>3.0680000000000001</v>
      </c>
      <c r="BB28" s="97">
        <v>0.31483347070855072</v>
      </c>
      <c r="BC28" s="97">
        <v>0.30061485545608657</v>
      </c>
      <c r="BD28" s="97">
        <v>3.1974003724227567E-3</v>
      </c>
    </row>
    <row r="29" spans="1:57">
      <c r="A29" t="s">
        <v>148</v>
      </c>
      <c r="B29" s="362">
        <v>0</v>
      </c>
      <c r="C29" s="362">
        <v>0</v>
      </c>
      <c r="D29" s="362">
        <v>0</v>
      </c>
      <c r="E29" s="362">
        <v>0</v>
      </c>
      <c r="F29" s="362">
        <v>0</v>
      </c>
      <c r="G29" s="362">
        <v>0</v>
      </c>
      <c r="H29" s="362">
        <v>0</v>
      </c>
      <c r="I29" s="362">
        <v>0</v>
      </c>
      <c r="J29" s="362">
        <v>0</v>
      </c>
      <c r="K29" s="362">
        <v>0</v>
      </c>
      <c r="L29" s="362">
        <v>0</v>
      </c>
      <c r="M29" s="362">
        <v>0</v>
      </c>
      <c r="N29" s="362">
        <v>0</v>
      </c>
      <c r="O29" s="362">
        <v>0</v>
      </c>
      <c r="P29" s="362">
        <v>0</v>
      </c>
      <c r="Q29" s="362">
        <v>0</v>
      </c>
      <c r="R29" s="362">
        <v>0</v>
      </c>
      <c r="S29" s="362">
        <v>0</v>
      </c>
      <c r="T29" s="362">
        <v>0</v>
      </c>
      <c r="U29" s="362">
        <v>0</v>
      </c>
      <c r="V29" s="362">
        <v>0</v>
      </c>
      <c r="W29" s="362">
        <v>0</v>
      </c>
      <c r="X29" s="362">
        <v>0</v>
      </c>
      <c r="Y29" s="362">
        <v>0</v>
      </c>
      <c r="Z29" s="362">
        <v>0</v>
      </c>
      <c r="AA29" s="362">
        <v>2.7152600000000002E-4</v>
      </c>
      <c r="AB29" s="362">
        <v>4.8960400000000004E-4</v>
      </c>
      <c r="AC29" s="362">
        <v>4.8960400000000004E-4</v>
      </c>
      <c r="AD29" s="362">
        <v>2.4021799999999999E-3</v>
      </c>
      <c r="AE29" s="362">
        <v>4.7039999999999998E-3</v>
      </c>
      <c r="AF29" s="362">
        <v>4.7142E-3</v>
      </c>
      <c r="AG29" s="362">
        <v>7.4301999999999997E-3</v>
      </c>
      <c r="AH29" s="362">
        <v>1.11284E-2</v>
      </c>
      <c r="AI29" s="362">
        <v>1.9497199999999999E-2</v>
      </c>
      <c r="AJ29" s="362">
        <v>3.694443E-2</v>
      </c>
      <c r="AK29" s="362">
        <v>7.7359999999999998E-2</v>
      </c>
      <c r="AL29" s="362">
        <v>0.13109999999999999</v>
      </c>
      <c r="AM29" s="362">
        <v>0.26910000000000001</v>
      </c>
      <c r="AN29" s="362">
        <v>0.39119999999999999</v>
      </c>
      <c r="AO29" s="362">
        <v>0.59599999999999997</v>
      </c>
      <c r="AP29" s="362">
        <v>0.96377000000000002</v>
      </c>
      <c r="AQ29" s="362">
        <v>2.1888800000000002</v>
      </c>
      <c r="AR29" s="362">
        <v>4.1399999999999997</v>
      </c>
      <c r="AS29" s="362">
        <v>5.71</v>
      </c>
      <c r="AT29" s="362">
        <v>7.8550000000000004</v>
      </c>
      <c r="AU29" s="362">
        <v>9.7260000000000009</v>
      </c>
      <c r="AV29" s="362">
        <v>12.074999999999999</v>
      </c>
      <c r="AW29" s="362">
        <v>14.930999999999999</v>
      </c>
      <c r="AX29" s="362">
        <v>15.941000000000001</v>
      </c>
      <c r="AY29" s="362">
        <v>17.085401999999998</v>
      </c>
      <c r="AZ29" s="431">
        <v>21.111999999999998</v>
      </c>
      <c r="BA29" s="365">
        <v>20.7</v>
      </c>
      <c r="BB29" s="97">
        <v>-2.2193888643860404E-2</v>
      </c>
      <c r="BC29" s="97">
        <v>0.36161898259025738</v>
      </c>
      <c r="BD29" s="97">
        <v>2.1573072916933202E-2</v>
      </c>
    </row>
    <row r="30" spans="1:57">
      <c r="A30" t="s">
        <v>149</v>
      </c>
      <c r="B30" s="362">
        <v>0</v>
      </c>
      <c r="C30" s="362">
        <v>0</v>
      </c>
      <c r="D30" s="362">
        <v>0</v>
      </c>
      <c r="E30" s="362">
        <v>0</v>
      </c>
      <c r="F30" s="362">
        <v>0</v>
      </c>
      <c r="G30" s="362">
        <v>0</v>
      </c>
      <c r="H30" s="362">
        <v>0</v>
      </c>
      <c r="I30" s="362">
        <v>0</v>
      </c>
      <c r="J30" s="362">
        <v>0</v>
      </c>
      <c r="K30" s="362">
        <v>0</v>
      </c>
      <c r="L30" s="362">
        <v>0</v>
      </c>
      <c r="M30" s="362">
        <v>0</v>
      </c>
      <c r="N30" s="362">
        <v>0</v>
      </c>
      <c r="O30" s="362">
        <v>0</v>
      </c>
      <c r="P30" s="362">
        <v>0</v>
      </c>
      <c r="Q30" s="362">
        <v>0</v>
      </c>
      <c r="R30" s="362">
        <v>0</v>
      </c>
      <c r="S30" s="362">
        <v>0</v>
      </c>
      <c r="T30" s="362">
        <v>0</v>
      </c>
      <c r="U30" s="362">
        <v>0</v>
      </c>
      <c r="V30" s="362">
        <v>0</v>
      </c>
      <c r="W30" s="362">
        <v>1E-3</v>
      </c>
      <c r="X30" s="362">
        <v>2E-3</v>
      </c>
      <c r="Y30" s="362">
        <v>8.0000000000000002E-3</v>
      </c>
      <c r="Z30" s="362">
        <v>2.5999999999999999E-2</v>
      </c>
      <c r="AA30" s="362">
        <v>7.0999999999999994E-2</v>
      </c>
      <c r="AB30" s="362">
        <v>0.1</v>
      </c>
      <c r="AC30" s="362">
        <v>0.27500000000000002</v>
      </c>
      <c r="AD30" s="362">
        <v>0.6</v>
      </c>
      <c r="AE30" s="362">
        <v>0.90900000000000003</v>
      </c>
      <c r="AF30" s="362">
        <v>1.5</v>
      </c>
      <c r="AG30" s="362">
        <v>2.032</v>
      </c>
      <c r="AH30" s="362">
        <v>2.9660000000000002</v>
      </c>
      <c r="AI30" s="362">
        <v>4.4889999999999999</v>
      </c>
      <c r="AJ30" s="362">
        <v>5.5279999999999996</v>
      </c>
      <c r="AK30" s="362">
        <v>9.5129999999999999</v>
      </c>
      <c r="AL30" s="362">
        <v>10.509</v>
      </c>
      <c r="AM30" s="362">
        <v>15.786</v>
      </c>
      <c r="AN30" s="362">
        <v>18.713000000000001</v>
      </c>
      <c r="AO30" s="362">
        <v>25.509</v>
      </c>
      <c r="AP30" s="362">
        <v>27.228999999999999</v>
      </c>
      <c r="AQ30" s="362">
        <v>30.71</v>
      </c>
      <c r="AR30" s="362">
        <v>39.713000000000001</v>
      </c>
      <c r="AS30" s="362">
        <v>40.573999999999998</v>
      </c>
      <c r="AT30" s="362">
        <v>38.648000000000003</v>
      </c>
      <c r="AU30" s="362">
        <v>37.795000000000002</v>
      </c>
      <c r="AV30" s="362">
        <v>48.890999999999998</v>
      </c>
      <c r="AW30" s="362">
        <v>50.680999999999997</v>
      </c>
      <c r="AX30" s="362">
        <v>51.720999999999997</v>
      </c>
      <c r="AY30" s="362">
        <v>57.378999999999998</v>
      </c>
      <c r="AZ30" s="431">
        <v>79.206000000000003</v>
      </c>
      <c r="BA30" s="365">
        <v>77.400000000000006</v>
      </c>
      <c r="BB30" s="97">
        <v>-2.5471244726864906E-2</v>
      </c>
      <c r="BC30" s="97">
        <v>0.11268603902971663</v>
      </c>
      <c r="BD30" s="97">
        <v>8.066453351548937E-2</v>
      </c>
    </row>
    <row r="31" spans="1:57">
      <c r="A31" t="s">
        <v>150</v>
      </c>
      <c r="B31" s="362">
        <v>0</v>
      </c>
      <c r="C31" s="362">
        <v>0</v>
      </c>
      <c r="D31" s="362">
        <v>0</v>
      </c>
      <c r="E31" s="362">
        <v>0</v>
      </c>
      <c r="F31" s="362">
        <v>0</v>
      </c>
      <c r="G31" s="362">
        <v>0</v>
      </c>
      <c r="H31" s="362">
        <v>0</v>
      </c>
      <c r="I31" s="362">
        <v>0</v>
      </c>
      <c r="J31" s="362">
        <v>0</v>
      </c>
      <c r="K31" s="362">
        <v>0</v>
      </c>
      <c r="L31" s="362">
        <v>0</v>
      </c>
      <c r="M31" s="362">
        <v>0</v>
      </c>
      <c r="N31" s="362">
        <v>0</v>
      </c>
      <c r="O31" s="362">
        <v>0</v>
      </c>
      <c r="P31" s="362">
        <v>0</v>
      </c>
      <c r="Q31" s="362">
        <v>0</v>
      </c>
      <c r="R31" s="362">
        <v>0</v>
      </c>
      <c r="S31" s="362">
        <v>0</v>
      </c>
      <c r="T31" s="362">
        <v>0</v>
      </c>
      <c r="U31" s="362">
        <v>0</v>
      </c>
      <c r="V31" s="362">
        <v>0</v>
      </c>
      <c r="W31" s="362">
        <v>0</v>
      </c>
      <c r="X31" s="362">
        <v>1E-3</v>
      </c>
      <c r="Y31" s="362">
        <v>1E-3</v>
      </c>
      <c r="Z31" s="362">
        <v>1E-3</v>
      </c>
      <c r="AA31" s="362">
        <v>2E-3</v>
      </c>
      <c r="AB31" s="362">
        <v>2E-3</v>
      </c>
      <c r="AC31" s="362">
        <v>8.0000000000000002E-3</v>
      </c>
      <c r="AD31" s="362">
        <v>4.7E-2</v>
      </c>
      <c r="AE31" s="362">
        <v>3.6999999999999998E-2</v>
      </c>
      <c r="AF31" s="362">
        <v>3.4000000000000002E-2</v>
      </c>
      <c r="AG31" s="362">
        <v>3.5999999999999997E-2</v>
      </c>
      <c r="AH31" s="362">
        <v>3.6999999999999998E-2</v>
      </c>
      <c r="AI31" s="362">
        <v>7.2999999999999995E-2</v>
      </c>
      <c r="AJ31" s="362">
        <v>0.16200000000000001</v>
      </c>
      <c r="AK31" s="362">
        <v>0.45100000000000001</v>
      </c>
      <c r="AL31" s="362">
        <v>0.75600000000000001</v>
      </c>
      <c r="AM31" s="362">
        <v>0.65100000000000002</v>
      </c>
      <c r="AN31" s="362">
        <v>1.0209999999999999</v>
      </c>
      <c r="AO31" s="362">
        <v>1.121</v>
      </c>
      <c r="AP31" s="362">
        <v>1.266</v>
      </c>
      <c r="AQ31" s="362">
        <v>1.6990000000000001</v>
      </c>
      <c r="AR31" s="362">
        <v>1.8180000000000001</v>
      </c>
      <c r="AS31" s="362">
        <v>2.242</v>
      </c>
      <c r="AT31" s="362">
        <v>2.5430000000000001</v>
      </c>
      <c r="AU31" s="362">
        <v>2.714</v>
      </c>
      <c r="AV31" s="362">
        <v>3.3149999999999999</v>
      </c>
      <c r="AW31" s="362">
        <v>3.85</v>
      </c>
      <c r="AX31" s="362">
        <v>4.1390000000000002</v>
      </c>
      <c r="AY31" s="362">
        <v>3.6890000000000001</v>
      </c>
      <c r="AZ31" s="431">
        <v>4.6210000000000004</v>
      </c>
      <c r="BA31" s="365">
        <v>4.9665330000000001</v>
      </c>
      <c r="BB31" s="97">
        <v>7.1837965311603025E-2</v>
      </c>
      <c r="BC31" s="97">
        <v>0.13823051968252642</v>
      </c>
      <c r="BD31" s="97">
        <v>5.1760086257659427E-3</v>
      </c>
    </row>
    <row r="32" spans="1:57">
      <c r="A32" t="s">
        <v>151</v>
      </c>
      <c r="B32" s="362">
        <v>0</v>
      </c>
      <c r="C32" s="362">
        <v>0</v>
      </c>
      <c r="D32" s="362">
        <v>0</v>
      </c>
      <c r="E32" s="362">
        <v>0</v>
      </c>
      <c r="F32" s="362">
        <v>0</v>
      </c>
      <c r="G32" s="362">
        <v>0</v>
      </c>
      <c r="H32" s="362">
        <v>0</v>
      </c>
      <c r="I32" s="362">
        <v>0</v>
      </c>
      <c r="J32" s="362">
        <v>0</v>
      </c>
      <c r="K32" s="362">
        <v>0</v>
      </c>
      <c r="L32" s="362">
        <v>0</v>
      </c>
      <c r="M32" s="362">
        <v>0</v>
      </c>
      <c r="N32" s="362">
        <v>0</v>
      </c>
      <c r="O32" s="362">
        <v>0</v>
      </c>
      <c r="P32" s="362">
        <v>0</v>
      </c>
      <c r="Q32" s="362">
        <v>0</v>
      </c>
      <c r="R32" s="362">
        <v>0</v>
      </c>
      <c r="S32" s="362">
        <v>0</v>
      </c>
      <c r="T32" s="362">
        <v>0</v>
      </c>
      <c r="U32" s="362">
        <v>0</v>
      </c>
      <c r="V32" s="362">
        <v>0</v>
      </c>
      <c r="W32" s="362">
        <v>0</v>
      </c>
      <c r="X32" s="362">
        <v>0</v>
      </c>
      <c r="Y32" s="362">
        <v>0</v>
      </c>
      <c r="Z32" s="362">
        <v>0</v>
      </c>
      <c r="AA32" s="362">
        <v>0</v>
      </c>
      <c r="AB32" s="362">
        <v>0</v>
      </c>
      <c r="AC32" s="362">
        <v>0</v>
      </c>
      <c r="AD32" s="362">
        <v>0</v>
      </c>
      <c r="AE32" s="362">
        <v>0</v>
      </c>
      <c r="AF32" s="362">
        <v>0</v>
      </c>
      <c r="AG32" s="362">
        <v>0</v>
      </c>
      <c r="AH32" s="362">
        <v>0</v>
      </c>
      <c r="AI32" s="362">
        <v>0</v>
      </c>
      <c r="AJ32" s="362">
        <v>0</v>
      </c>
      <c r="AK32" s="362">
        <v>0</v>
      </c>
      <c r="AL32" s="362">
        <v>1E-3</v>
      </c>
      <c r="AM32" s="362">
        <v>1E-3</v>
      </c>
      <c r="AN32" s="362">
        <v>4.0000000000000001E-3</v>
      </c>
      <c r="AO32" s="362">
        <v>6.0000000000000001E-3</v>
      </c>
      <c r="AP32" s="362">
        <v>0.01</v>
      </c>
      <c r="AQ32" s="362">
        <v>4.2999999999999997E-2</v>
      </c>
      <c r="AR32" s="362">
        <v>0.11</v>
      </c>
      <c r="AS32" s="362">
        <v>0.20499999999999999</v>
      </c>
      <c r="AT32" s="362">
        <v>0.33100000000000002</v>
      </c>
      <c r="AU32" s="362">
        <v>0.52700000000000002</v>
      </c>
      <c r="AV32" s="362">
        <v>0.626</v>
      </c>
      <c r="AW32" s="362">
        <v>0.77118100000000001</v>
      </c>
      <c r="AX32" s="362">
        <v>0.71790500000000002</v>
      </c>
      <c r="AY32" s="362">
        <v>0.65654000000000001</v>
      </c>
      <c r="AZ32" s="431">
        <v>0.69299999999999995</v>
      </c>
      <c r="BA32" s="365">
        <v>0.6888626865671641</v>
      </c>
      <c r="BB32" s="97">
        <v>-8.6860778076829348E-3</v>
      </c>
      <c r="BC32" s="97">
        <v>0.52782398434809985</v>
      </c>
      <c r="BD32" s="97">
        <v>7.1791714816753314E-4</v>
      </c>
    </row>
    <row r="33" spans="1:56">
      <c r="A33" t="s">
        <v>218</v>
      </c>
      <c r="B33" s="362">
        <v>0</v>
      </c>
      <c r="C33" s="362">
        <v>0</v>
      </c>
      <c r="D33" s="362">
        <v>0</v>
      </c>
      <c r="E33" s="362">
        <v>0</v>
      </c>
      <c r="F33" s="362">
        <v>0</v>
      </c>
      <c r="G33" s="362">
        <v>0</v>
      </c>
      <c r="H33" s="362">
        <v>0</v>
      </c>
      <c r="I33" s="362">
        <v>0</v>
      </c>
      <c r="J33" s="362">
        <v>0</v>
      </c>
      <c r="K33" s="362">
        <v>0</v>
      </c>
      <c r="L33" s="362">
        <v>0</v>
      </c>
      <c r="M33" s="362">
        <v>0</v>
      </c>
      <c r="N33" s="362">
        <v>0</v>
      </c>
      <c r="O33" s="362">
        <v>0</v>
      </c>
      <c r="P33" s="362">
        <v>0</v>
      </c>
      <c r="Q33" s="362">
        <v>0</v>
      </c>
      <c r="R33" s="362">
        <v>0</v>
      </c>
      <c r="S33" s="362">
        <v>0</v>
      </c>
      <c r="T33" s="362">
        <v>0</v>
      </c>
      <c r="U33" s="362">
        <v>0</v>
      </c>
      <c r="V33" s="362">
        <v>0</v>
      </c>
      <c r="W33" s="362">
        <v>0</v>
      </c>
      <c r="X33" s="362">
        <v>0</v>
      </c>
      <c r="Y33" s="362">
        <v>0</v>
      </c>
      <c r="Z33" s="362">
        <v>0</v>
      </c>
      <c r="AA33" s="362">
        <v>0</v>
      </c>
      <c r="AB33" s="362">
        <v>0</v>
      </c>
      <c r="AC33" s="362">
        <v>5.0008999999999948E-3</v>
      </c>
      <c r="AD33" s="362">
        <v>1.5002699999999985E-2</v>
      </c>
      <c r="AE33" s="362">
        <v>1.900342E-2</v>
      </c>
      <c r="AF33" s="362">
        <v>1.6002880000000011E-2</v>
      </c>
      <c r="AG33" s="362">
        <v>1.4002520000000004E-2</v>
      </c>
      <c r="AH33" s="362">
        <v>5.0008999999999949E-2</v>
      </c>
      <c r="AI33" s="362">
        <v>0.16903041999999985</v>
      </c>
      <c r="AJ33" s="362">
        <v>0.1870336599999998</v>
      </c>
      <c r="AK33" s="362">
        <v>0.2440439199999998</v>
      </c>
      <c r="AL33" s="362">
        <v>0.33406011999999985</v>
      </c>
      <c r="AM33" s="362">
        <v>0.38806983999999967</v>
      </c>
      <c r="AN33" s="362">
        <v>0.45408172000000163</v>
      </c>
      <c r="AO33" s="362">
        <v>0.65511789999999925</v>
      </c>
      <c r="AP33" s="362">
        <v>1.1121101437999992</v>
      </c>
      <c r="AQ33" s="362">
        <v>1.6223331674159995</v>
      </c>
      <c r="AR33" s="362">
        <v>1.9587230566989993</v>
      </c>
      <c r="AS33" s="362">
        <v>2.4104468178427907</v>
      </c>
      <c r="AT33" s="362">
        <v>2.9557492151096776</v>
      </c>
      <c r="AU33" s="362">
        <v>2.8151656836280998</v>
      </c>
      <c r="AV33" s="362">
        <v>4.3811031593464822</v>
      </c>
      <c r="AW33" s="362">
        <v>4.0112001220824789</v>
      </c>
      <c r="AX33" s="362">
        <v>4.542331952606407</v>
      </c>
      <c r="AY33" s="362">
        <v>5.140986328001051</v>
      </c>
      <c r="AZ33" s="431">
        <v>6.574180746569251</v>
      </c>
      <c r="BA33" s="365">
        <v>6.1516696382566556</v>
      </c>
      <c r="BB33" s="97">
        <v>-6.6824896635758524E-2</v>
      </c>
      <c r="BC33" s="97">
        <v>0.19445387528235525</v>
      </c>
      <c r="BD33" s="97">
        <v>6.4111312882606528E-3</v>
      </c>
    </row>
    <row r="34" spans="1:56">
      <c r="A34" t="s">
        <v>90</v>
      </c>
      <c r="B34" s="362">
        <v>0</v>
      </c>
      <c r="C34" s="362">
        <v>0</v>
      </c>
      <c r="D34" s="362">
        <v>0</v>
      </c>
      <c r="E34" s="362">
        <v>0</v>
      </c>
      <c r="F34" s="362">
        <v>0</v>
      </c>
      <c r="G34" s="362">
        <v>0</v>
      </c>
      <c r="H34" s="362">
        <v>0</v>
      </c>
      <c r="I34" s="362">
        <v>0</v>
      </c>
      <c r="J34" s="362">
        <v>0</v>
      </c>
      <c r="K34" s="362">
        <v>0</v>
      </c>
      <c r="L34" s="362">
        <v>0</v>
      </c>
      <c r="M34" s="362">
        <v>0</v>
      </c>
      <c r="N34" s="362">
        <v>0</v>
      </c>
      <c r="O34" s="362">
        <v>0</v>
      </c>
      <c r="P34" s="362">
        <v>0</v>
      </c>
      <c r="Q34" s="362">
        <v>0</v>
      </c>
      <c r="R34" s="362">
        <v>0</v>
      </c>
      <c r="S34" s="362">
        <v>0</v>
      </c>
      <c r="T34" s="362">
        <v>0</v>
      </c>
      <c r="U34" s="362">
        <v>0</v>
      </c>
      <c r="V34" s="362">
        <v>0</v>
      </c>
      <c r="W34" s="362">
        <v>0</v>
      </c>
      <c r="X34" s="362">
        <v>0</v>
      </c>
      <c r="Y34" s="362">
        <v>0</v>
      </c>
      <c r="Z34" s="362">
        <v>2E-3</v>
      </c>
      <c r="AA34" s="362">
        <v>1.9191919191918964E-3</v>
      </c>
      <c r="AB34" s="362">
        <v>2.8787878787878444E-3</v>
      </c>
      <c r="AC34" s="362">
        <v>1.9191919191918964E-3</v>
      </c>
      <c r="AD34" s="362">
        <v>3.8383838383837928E-3</v>
      </c>
      <c r="AE34" s="362">
        <v>6.7171717171716503E-3</v>
      </c>
      <c r="AF34" s="362">
        <v>8.6363636363635376E-3</v>
      </c>
      <c r="AG34" s="362">
        <v>3.1666666666666281E-2</v>
      </c>
      <c r="AH34" s="362">
        <v>0.11799999999999999</v>
      </c>
      <c r="AI34" s="362">
        <v>0.23200000000000001</v>
      </c>
      <c r="AJ34" s="362">
        <v>0.40300000000000002</v>
      </c>
      <c r="AK34" s="362">
        <v>0.56299999999999994</v>
      </c>
      <c r="AL34" s="362">
        <v>1.179</v>
      </c>
      <c r="AM34" s="362">
        <v>1.4039999999999999</v>
      </c>
      <c r="AN34" s="362">
        <v>1.458</v>
      </c>
      <c r="AO34" s="362">
        <v>1.847</v>
      </c>
      <c r="AP34" s="362">
        <v>2.343</v>
      </c>
      <c r="AQ34" s="362">
        <v>2.9710000000000001</v>
      </c>
      <c r="AR34" s="362">
        <v>4.0339999999999998</v>
      </c>
      <c r="AS34" s="362">
        <v>4.8609999999999998</v>
      </c>
      <c r="AT34" s="362">
        <v>6.5430000000000001</v>
      </c>
      <c r="AU34" s="362">
        <v>9.1258999999999997</v>
      </c>
      <c r="AV34" s="362">
        <v>9.8563999999999989</v>
      </c>
      <c r="AW34" s="362">
        <v>13.4071</v>
      </c>
      <c r="AX34" s="362">
        <v>14.897</v>
      </c>
      <c r="AY34" s="362">
        <v>15.1783</v>
      </c>
      <c r="AZ34" s="431">
        <v>14.8439</v>
      </c>
      <c r="BA34" s="365">
        <v>17.619875858551509</v>
      </c>
      <c r="BB34" s="97">
        <v>0.18376802061675579</v>
      </c>
      <c r="BC34" s="97">
        <v>0.2027561137077003</v>
      </c>
      <c r="BD34" s="97">
        <v>1.8363037037866799E-2</v>
      </c>
    </row>
    <row r="35" spans="1:56">
      <c r="A35" t="s">
        <v>68</v>
      </c>
      <c r="B35" s="362" t="s">
        <v>8</v>
      </c>
      <c r="C35" s="362" t="s">
        <v>8</v>
      </c>
      <c r="D35" s="362" t="s">
        <v>8</v>
      </c>
      <c r="E35" s="362" t="s">
        <v>8</v>
      </c>
      <c r="F35" s="362" t="s">
        <v>8</v>
      </c>
      <c r="G35" s="362" t="s">
        <v>8</v>
      </c>
      <c r="H35" s="362" t="s">
        <v>8</v>
      </c>
      <c r="I35" s="362" t="s">
        <v>8</v>
      </c>
      <c r="J35" s="362" t="s">
        <v>8</v>
      </c>
      <c r="K35" s="362" t="s">
        <v>8</v>
      </c>
      <c r="L35" s="362" t="s">
        <v>8</v>
      </c>
      <c r="M35" s="362" t="s">
        <v>8</v>
      </c>
      <c r="N35" s="362" t="s">
        <v>8</v>
      </c>
      <c r="O35" s="362" t="s">
        <v>8</v>
      </c>
      <c r="P35" s="362" t="s">
        <v>8</v>
      </c>
      <c r="Q35" s="362" t="s">
        <v>8</v>
      </c>
      <c r="R35" s="362" t="s">
        <v>8</v>
      </c>
      <c r="S35" s="362" t="s">
        <v>8</v>
      </c>
      <c r="T35" s="362" t="s">
        <v>8</v>
      </c>
      <c r="U35" s="362" t="s">
        <v>8</v>
      </c>
      <c r="V35" s="362">
        <v>0</v>
      </c>
      <c r="W35" s="362">
        <v>0</v>
      </c>
      <c r="X35" s="362">
        <v>0</v>
      </c>
      <c r="Y35" s="362">
        <v>0</v>
      </c>
      <c r="Z35" s="362">
        <v>0</v>
      </c>
      <c r="AA35" s="362">
        <v>0</v>
      </c>
      <c r="AB35" s="362">
        <v>0</v>
      </c>
      <c r="AC35" s="362">
        <v>0</v>
      </c>
      <c r="AD35" s="362">
        <v>0</v>
      </c>
      <c r="AE35" s="362">
        <v>0</v>
      </c>
      <c r="AF35" s="362">
        <v>0</v>
      </c>
      <c r="AG35" s="362">
        <v>0</v>
      </c>
      <c r="AH35" s="362">
        <v>0</v>
      </c>
      <c r="AI35" s="362">
        <v>0</v>
      </c>
      <c r="AJ35" s="362">
        <v>0</v>
      </c>
      <c r="AK35" s="362">
        <v>0</v>
      </c>
      <c r="AL35" s="362">
        <v>0</v>
      </c>
      <c r="AM35" s="362">
        <v>0</v>
      </c>
      <c r="AN35" s="362">
        <v>0</v>
      </c>
      <c r="AO35" s="362">
        <v>0</v>
      </c>
      <c r="AP35" s="362">
        <v>0</v>
      </c>
      <c r="AQ35" s="362">
        <v>1.0101010101009982E-3</v>
      </c>
      <c r="AR35" s="362">
        <v>1.0101010101009982E-3</v>
      </c>
      <c r="AS35" s="362">
        <v>1.0101010101009982E-3</v>
      </c>
      <c r="AT35" s="362">
        <v>1.0101010101009982E-3</v>
      </c>
      <c r="AU35" s="362">
        <v>1.0101010101009982E-3</v>
      </c>
      <c r="AV35" s="362">
        <v>0</v>
      </c>
      <c r="AW35" s="362">
        <v>3.0000000000000001E-3</v>
      </c>
      <c r="AX35" s="362">
        <v>5.0000000000000001E-3</v>
      </c>
      <c r="AY35" s="362">
        <v>6.6799999999999993E-3</v>
      </c>
      <c r="AZ35" s="431">
        <v>0.13180699999999998</v>
      </c>
      <c r="BA35" s="365">
        <v>0.26204</v>
      </c>
      <c r="BB35" s="97">
        <v>0.98262644408754496</v>
      </c>
      <c r="BC35" s="97">
        <v>0</v>
      </c>
      <c r="BD35" s="97">
        <v>2.7309217522479117E-4</v>
      </c>
    </row>
    <row r="36" spans="1:56">
      <c r="A36" t="s">
        <v>153</v>
      </c>
      <c r="B36" s="362" t="s">
        <v>8</v>
      </c>
      <c r="C36" s="362" t="s">
        <v>8</v>
      </c>
      <c r="D36" s="362" t="s">
        <v>8</v>
      </c>
      <c r="E36" s="362" t="s">
        <v>8</v>
      </c>
      <c r="F36" s="362" t="s">
        <v>8</v>
      </c>
      <c r="G36" s="362" t="s">
        <v>8</v>
      </c>
      <c r="H36" s="362" t="s">
        <v>8</v>
      </c>
      <c r="I36" s="362" t="s">
        <v>8</v>
      </c>
      <c r="J36" s="362" t="s">
        <v>8</v>
      </c>
      <c r="K36" s="362" t="s">
        <v>8</v>
      </c>
      <c r="L36" s="362" t="s">
        <v>8</v>
      </c>
      <c r="M36" s="362" t="s">
        <v>8</v>
      </c>
      <c r="N36" s="362" t="s">
        <v>8</v>
      </c>
      <c r="O36" s="362" t="s">
        <v>8</v>
      </c>
      <c r="P36" s="362" t="s">
        <v>8</v>
      </c>
      <c r="Q36" s="362" t="s">
        <v>8</v>
      </c>
      <c r="R36" s="362" t="s">
        <v>8</v>
      </c>
      <c r="S36" s="362" t="s">
        <v>8</v>
      </c>
      <c r="T36" s="362" t="s">
        <v>8</v>
      </c>
      <c r="U36" s="362" t="s">
        <v>8</v>
      </c>
      <c r="V36" s="362">
        <v>0</v>
      </c>
      <c r="W36" s="362">
        <v>0</v>
      </c>
      <c r="X36" s="362">
        <v>0</v>
      </c>
      <c r="Y36" s="362">
        <v>0</v>
      </c>
      <c r="Z36" s="362">
        <v>0</v>
      </c>
      <c r="AA36" s="362">
        <v>0</v>
      </c>
      <c r="AB36" s="362">
        <v>0</v>
      </c>
      <c r="AC36" s="362">
        <v>0</v>
      </c>
      <c r="AD36" s="362">
        <v>0</v>
      </c>
      <c r="AE36" s="362">
        <v>0</v>
      </c>
      <c r="AF36" s="362">
        <v>0</v>
      </c>
      <c r="AG36" s="362">
        <v>0</v>
      </c>
      <c r="AH36" s="362">
        <v>0</v>
      </c>
      <c r="AI36" s="362">
        <v>0</v>
      </c>
      <c r="AJ36" s="362">
        <v>0</v>
      </c>
      <c r="AK36" s="362">
        <v>0</v>
      </c>
      <c r="AL36" s="362">
        <v>0</v>
      </c>
      <c r="AM36" s="362">
        <v>0</v>
      </c>
      <c r="AN36" s="362">
        <v>0</v>
      </c>
      <c r="AO36" s="362">
        <v>1.1999999999999999E-3</v>
      </c>
      <c r="AP36" s="362">
        <v>1.8E-3</v>
      </c>
      <c r="AQ36" s="362">
        <v>1.37E-2</v>
      </c>
      <c r="AR36" s="362">
        <v>0.1061</v>
      </c>
      <c r="AS36" s="362">
        <v>0.13109999999999999</v>
      </c>
      <c r="AT36" s="362">
        <v>0.15770000000000001</v>
      </c>
      <c r="AU36" s="362">
        <v>0.224</v>
      </c>
      <c r="AV36" s="362">
        <v>0.47499999999999998</v>
      </c>
      <c r="AW36" s="362">
        <v>0.54010000000000002</v>
      </c>
      <c r="AX36" s="362">
        <v>0.60270000000000001</v>
      </c>
      <c r="AY36" s="362">
        <v>0.6391</v>
      </c>
      <c r="AZ36" s="431">
        <v>0.81029999999999991</v>
      </c>
      <c r="BA36" s="365">
        <v>1.1000000000000001</v>
      </c>
      <c r="BB36" s="97">
        <v>0.35381282922266544</v>
      </c>
      <c r="BC36" s="97">
        <v>0.84220235596245496</v>
      </c>
      <c r="BD36" s="97">
        <v>1.1463951791607016E-3</v>
      </c>
    </row>
    <row r="37" spans="1:56">
      <c r="A37" t="s">
        <v>154</v>
      </c>
      <c r="B37" s="362">
        <v>0</v>
      </c>
      <c r="C37" s="362">
        <v>0</v>
      </c>
      <c r="D37" s="362">
        <v>0</v>
      </c>
      <c r="E37" s="362">
        <v>0</v>
      </c>
      <c r="F37" s="362">
        <v>0</v>
      </c>
      <c r="G37" s="362">
        <v>0</v>
      </c>
      <c r="H37" s="362">
        <v>0</v>
      </c>
      <c r="I37" s="362">
        <v>0</v>
      </c>
      <c r="J37" s="362">
        <v>0</v>
      </c>
      <c r="K37" s="362">
        <v>0</v>
      </c>
      <c r="L37" s="362">
        <v>0</v>
      </c>
      <c r="M37" s="362">
        <v>0</v>
      </c>
      <c r="N37" s="362">
        <v>0</v>
      </c>
      <c r="O37" s="362">
        <v>0</v>
      </c>
      <c r="P37" s="362">
        <v>0</v>
      </c>
      <c r="Q37" s="362">
        <v>0</v>
      </c>
      <c r="R37" s="362">
        <v>0</v>
      </c>
      <c r="S37" s="362">
        <v>0</v>
      </c>
      <c r="T37" s="362">
        <v>0</v>
      </c>
      <c r="U37" s="362">
        <v>0</v>
      </c>
      <c r="V37" s="362">
        <v>0</v>
      </c>
      <c r="W37" s="362">
        <v>1E-3</v>
      </c>
      <c r="X37" s="362">
        <v>2E-3</v>
      </c>
      <c r="Y37" s="362">
        <v>1.6E-2</v>
      </c>
      <c r="Z37" s="362">
        <v>2.3E-2</v>
      </c>
      <c r="AA37" s="362">
        <v>5.6000000000000001E-2</v>
      </c>
      <c r="AB37" s="362">
        <v>8.7999999999999995E-2</v>
      </c>
      <c r="AC37" s="362">
        <v>0.14699999999999999</v>
      </c>
      <c r="AD37" s="362">
        <v>0.17399999999999999</v>
      </c>
      <c r="AE37" s="362">
        <v>0.23799999999999999</v>
      </c>
      <c r="AF37" s="362">
        <v>0.317</v>
      </c>
      <c r="AG37" s="362">
        <v>0.437</v>
      </c>
      <c r="AH37" s="362">
        <v>0.47499999999999998</v>
      </c>
      <c r="AI37" s="362">
        <v>0.64</v>
      </c>
      <c r="AJ37" s="362">
        <v>0.64500000000000002</v>
      </c>
      <c r="AK37" s="362">
        <v>0.82899999999999996</v>
      </c>
      <c r="AL37" s="362">
        <v>0.82499999999999996</v>
      </c>
      <c r="AM37" s="362">
        <v>0.94599999999999995</v>
      </c>
      <c r="AN37" s="362">
        <v>1.3180000000000001</v>
      </c>
      <c r="AO37" s="362">
        <v>1.867</v>
      </c>
      <c r="AP37" s="362">
        <v>2.0670000000000002</v>
      </c>
      <c r="AQ37" s="362">
        <v>2.734</v>
      </c>
      <c r="AR37" s="362">
        <v>3.4369999999999998</v>
      </c>
      <c r="AS37" s="362">
        <v>4.2583330000000004</v>
      </c>
      <c r="AT37" s="362">
        <v>4.5833329999999997</v>
      </c>
      <c r="AU37" s="362">
        <v>3.9930560000000002</v>
      </c>
      <c r="AV37" s="362">
        <v>5.1001710000000005</v>
      </c>
      <c r="AW37" s="362">
        <v>4.9818289999999994</v>
      </c>
      <c r="AX37" s="362">
        <v>5.627148</v>
      </c>
      <c r="AY37" s="362">
        <v>5.7973340000000002</v>
      </c>
      <c r="AZ37" s="431">
        <v>7.5498729999999998</v>
      </c>
      <c r="BA37" s="365">
        <v>7.9428668062547914</v>
      </c>
      <c r="BB37" s="97">
        <v>4.9178573517697499E-2</v>
      </c>
      <c r="BC37" s="97">
        <v>0.13830833782048813</v>
      </c>
      <c r="BD37" s="97">
        <v>8.277876559460046E-3</v>
      </c>
    </row>
    <row r="38" spans="1:56">
      <c r="A38" t="s">
        <v>91</v>
      </c>
      <c r="B38" s="362">
        <v>0</v>
      </c>
      <c r="C38" s="362">
        <v>0</v>
      </c>
      <c r="D38" s="362">
        <v>0</v>
      </c>
      <c r="E38" s="362">
        <v>0</v>
      </c>
      <c r="F38" s="362">
        <v>0</v>
      </c>
      <c r="G38" s="362">
        <v>0</v>
      </c>
      <c r="H38" s="362">
        <v>0</v>
      </c>
      <c r="I38" s="362">
        <v>0</v>
      </c>
      <c r="J38" s="362">
        <v>0</v>
      </c>
      <c r="K38" s="362">
        <v>0</v>
      </c>
      <c r="L38" s="362">
        <v>0</v>
      </c>
      <c r="M38" s="362">
        <v>0</v>
      </c>
      <c r="N38" s="362">
        <v>0</v>
      </c>
      <c r="O38" s="362">
        <v>0</v>
      </c>
      <c r="P38" s="362">
        <v>0</v>
      </c>
      <c r="Q38" s="362">
        <v>0</v>
      </c>
      <c r="R38" s="362">
        <v>0</v>
      </c>
      <c r="S38" s="362">
        <v>0</v>
      </c>
      <c r="T38" s="362">
        <v>0</v>
      </c>
      <c r="U38" s="362">
        <v>0</v>
      </c>
      <c r="V38" s="362">
        <v>0</v>
      </c>
      <c r="W38" s="362">
        <v>0</v>
      </c>
      <c r="X38" s="362">
        <v>0</v>
      </c>
      <c r="Y38" s="362">
        <v>0</v>
      </c>
      <c r="Z38" s="362">
        <v>0</v>
      </c>
      <c r="AA38" s="362">
        <v>0</v>
      </c>
      <c r="AB38" s="362">
        <v>0</v>
      </c>
      <c r="AC38" s="362">
        <v>0</v>
      </c>
      <c r="AD38" s="362">
        <v>0</v>
      </c>
      <c r="AE38" s="362">
        <v>0</v>
      </c>
      <c r="AF38" s="362">
        <v>0</v>
      </c>
      <c r="AG38" s="362">
        <v>0</v>
      </c>
      <c r="AH38" s="362">
        <v>0</v>
      </c>
      <c r="AI38" s="362">
        <v>0</v>
      </c>
      <c r="AJ38" s="362">
        <v>1.4276E-2</v>
      </c>
      <c r="AK38" s="362">
        <v>3.0199E-2</v>
      </c>
      <c r="AL38" s="362">
        <v>2.8757999999999999E-2</v>
      </c>
      <c r="AM38" s="362">
        <v>3.8903E-2</v>
      </c>
      <c r="AN38" s="362">
        <v>0.21979599999999999</v>
      </c>
      <c r="AO38" s="362">
        <v>0.259519</v>
      </c>
      <c r="AP38" s="362">
        <v>0.50702999999999998</v>
      </c>
      <c r="AQ38" s="362">
        <v>0.63600000000000001</v>
      </c>
      <c r="AR38" s="362">
        <v>0.89200000000000002</v>
      </c>
      <c r="AS38" s="362">
        <v>0.91300000000000003</v>
      </c>
      <c r="AT38" s="362">
        <v>0.97699999999999998</v>
      </c>
      <c r="AU38" s="362">
        <v>0.879</v>
      </c>
      <c r="AV38" s="362">
        <v>1.2829999999999999</v>
      </c>
      <c r="AW38" s="362">
        <v>1.548</v>
      </c>
      <c r="AX38" s="362">
        <v>1.881</v>
      </c>
      <c r="AY38" s="362">
        <v>2.2170000000000001</v>
      </c>
      <c r="AZ38" s="431">
        <v>2.5150000000000001</v>
      </c>
      <c r="BA38" s="365">
        <v>2.115742</v>
      </c>
      <c r="BB38" s="97">
        <v>-0.16104919119164773</v>
      </c>
      <c r="BC38" s="97">
        <v>0.17368197068115654</v>
      </c>
      <c r="BD38" s="97">
        <v>2.204978571952565E-3</v>
      </c>
    </row>
    <row r="39" spans="1:56">
      <c r="A39" t="s">
        <v>155</v>
      </c>
      <c r="B39" s="362">
        <v>0</v>
      </c>
      <c r="C39" s="362">
        <v>0</v>
      </c>
      <c r="D39" s="362">
        <v>0</v>
      </c>
      <c r="E39" s="362">
        <v>0</v>
      </c>
      <c r="F39" s="362">
        <v>0</v>
      </c>
      <c r="G39" s="362">
        <v>0</v>
      </c>
      <c r="H39" s="362">
        <v>0</v>
      </c>
      <c r="I39" s="362">
        <v>0</v>
      </c>
      <c r="J39" s="362">
        <v>0</v>
      </c>
      <c r="K39" s="362">
        <v>0</v>
      </c>
      <c r="L39" s="362">
        <v>0</v>
      </c>
      <c r="M39" s="362">
        <v>0</v>
      </c>
      <c r="N39" s="362">
        <v>0</v>
      </c>
      <c r="O39" s="362">
        <v>0</v>
      </c>
      <c r="P39" s="362">
        <v>0</v>
      </c>
      <c r="Q39" s="362">
        <v>0</v>
      </c>
      <c r="R39" s="362">
        <v>0</v>
      </c>
      <c r="S39" s="362">
        <v>0</v>
      </c>
      <c r="T39" s="362">
        <v>0</v>
      </c>
      <c r="U39" s="362">
        <v>0</v>
      </c>
      <c r="V39" s="362">
        <v>0</v>
      </c>
      <c r="W39" s="362">
        <v>0</v>
      </c>
      <c r="X39" s="362">
        <v>0</v>
      </c>
      <c r="Y39" s="362">
        <v>0</v>
      </c>
      <c r="Z39" s="362">
        <v>0</v>
      </c>
      <c r="AA39" s="362">
        <v>0</v>
      </c>
      <c r="AB39" s="362">
        <v>0</v>
      </c>
      <c r="AC39" s="362">
        <v>0</v>
      </c>
      <c r="AD39" s="362">
        <v>0</v>
      </c>
      <c r="AE39" s="362">
        <v>0</v>
      </c>
      <c r="AF39" s="362">
        <v>1E-3</v>
      </c>
      <c r="AG39" s="362">
        <v>0</v>
      </c>
      <c r="AH39" s="362">
        <v>2E-3</v>
      </c>
      <c r="AI39" s="362">
        <v>4.0000000000000001E-3</v>
      </c>
      <c r="AJ39" s="362">
        <v>4.0000000000000001E-3</v>
      </c>
      <c r="AK39" s="362">
        <v>5.0000000000000001E-3</v>
      </c>
      <c r="AL39" s="362">
        <v>1.4E-2</v>
      </c>
      <c r="AM39" s="362">
        <v>6.0999999999999999E-2</v>
      </c>
      <c r="AN39" s="362">
        <v>0.124</v>
      </c>
      <c r="AO39" s="362">
        <v>0.14199999999999999</v>
      </c>
      <c r="AP39" s="362">
        <v>0.13500000000000001</v>
      </c>
      <c r="AQ39" s="362">
        <v>0.25600000000000001</v>
      </c>
      <c r="AR39" s="362">
        <v>0.52200000000000002</v>
      </c>
      <c r="AS39" s="362">
        <v>0.83699999999999997</v>
      </c>
      <c r="AT39" s="362">
        <v>1.077</v>
      </c>
      <c r="AU39" s="362">
        <v>1.6639999999999999</v>
      </c>
      <c r="AV39" s="362">
        <v>3.2050000000000001</v>
      </c>
      <c r="AW39" s="362">
        <v>4.7469999999999999</v>
      </c>
      <c r="AX39" s="362">
        <v>6.0039999999999996</v>
      </c>
      <c r="AY39" s="362">
        <v>7.6779999999999999</v>
      </c>
      <c r="AZ39" s="431">
        <v>10.858000000000001</v>
      </c>
      <c r="BA39" s="365">
        <v>12.587</v>
      </c>
      <c r="BB39" s="97">
        <v>0.15607011324530151</v>
      </c>
      <c r="BC39" s="97">
        <v>0.55074934671817699</v>
      </c>
      <c r="BD39" s="97">
        <v>1.3117887381905228E-2</v>
      </c>
    </row>
    <row r="40" spans="1:56">
      <c r="A40" t="s">
        <v>156</v>
      </c>
      <c r="B40" s="362">
        <v>0</v>
      </c>
      <c r="C40" s="362">
        <v>0</v>
      </c>
      <c r="D40" s="362">
        <v>0</v>
      </c>
      <c r="E40" s="362">
        <v>0</v>
      </c>
      <c r="F40" s="362">
        <v>0</v>
      </c>
      <c r="G40" s="362">
        <v>0</v>
      </c>
      <c r="H40" s="362">
        <v>0</v>
      </c>
      <c r="I40" s="362">
        <v>0</v>
      </c>
      <c r="J40" s="362">
        <v>0</v>
      </c>
      <c r="K40" s="362">
        <v>0</v>
      </c>
      <c r="L40" s="362">
        <v>0</v>
      </c>
      <c r="M40" s="362">
        <v>0</v>
      </c>
      <c r="N40" s="362">
        <v>0</v>
      </c>
      <c r="O40" s="362">
        <v>0</v>
      </c>
      <c r="P40" s="362">
        <v>0</v>
      </c>
      <c r="Q40" s="362">
        <v>0</v>
      </c>
      <c r="R40" s="362">
        <v>0</v>
      </c>
      <c r="S40" s="362">
        <v>0</v>
      </c>
      <c r="T40" s="362">
        <v>0</v>
      </c>
      <c r="U40" s="362">
        <v>0</v>
      </c>
      <c r="V40" s="362">
        <v>0</v>
      </c>
      <c r="W40" s="362">
        <v>0</v>
      </c>
      <c r="X40" s="362">
        <v>0</v>
      </c>
      <c r="Y40" s="362">
        <v>0</v>
      </c>
      <c r="Z40" s="362">
        <v>1E-3</v>
      </c>
      <c r="AA40" s="362">
        <v>9.5959595959594821E-4</v>
      </c>
      <c r="AB40" s="362">
        <v>9.5959595959594821E-4</v>
      </c>
      <c r="AC40" s="362">
        <v>3.8383838383837928E-3</v>
      </c>
      <c r="AD40" s="362">
        <v>1.0555555555555426E-2</v>
      </c>
      <c r="AE40" s="362">
        <v>1.7000000000000001E-2</v>
      </c>
      <c r="AF40" s="362">
        <v>1.6E-2</v>
      </c>
      <c r="AG40" s="362">
        <v>2.1000000000000001E-2</v>
      </c>
      <c r="AH40" s="362">
        <v>3.7999999999999999E-2</v>
      </c>
      <c r="AI40" s="362">
        <v>8.8999999999999996E-2</v>
      </c>
      <c r="AJ40" s="362">
        <v>0.123</v>
      </c>
      <c r="AK40" s="362">
        <v>0.16800000000000001</v>
      </c>
      <c r="AL40" s="362">
        <v>0.25600000000000001</v>
      </c>
      <c r="AM40" s="362">
        <v>0.36199999999999999</v>
      </c>
      <c r="AN40" s="362">
        <v>0.496</v>
      </c>
      <c r="AO40" s="362">
        <v>0.81599999999999995</v>
      </c>
      <c r="AP40" s="362">
        <v>1.7729999999999999</v>
      </c>
      <c r="AQ40" s="362">
        <v>2.9249999999999998</v>
      </c>
      <c r="AR40" s="362">
        <v>4.0369999999999999</v>
      </c>
      <c r="AS40" s="362">
        <v>5.7569999999999997</v>
      </c>
      <c r="AT40" s="362">
        <v>7.577</v>
      </c>
      <c r="AU40" s="362">
        <v>9.1820000000000004</v>
      </c>
      <c r="AV40" s="362">
        <v>9.1620000000000008</v>
      </c>
      <c r="AW40" s="362">
        <v>10.26</v>
      </c>
      <c r="AX40" s="362">
        <v>12.014601112000001</v>
      </c>
      <c r="AY40" s="362">
        <v>12.111384233000001</v>
      </c>
      <c r="AZ40" s="431">
        <v>11.607637867999999</v>
      </c>
      <c r="BA40" s="365">
        <v>12.48</v>
      </c>
      <c r="BB40" s="97">
        <v>7.2216568166310058E-2</v>
      </c>
      <c r="BC40" s="97">
        <v>0.20671166646435357</v>
      </c>
      <c r="BD40" s="97">
        <v>1.3006374396295959E-2</v>
      </c>
    </row>
    <row r="41" spans="1:56">
      <c r="A41" t="s">
        <v>92</v>
      </c>
      <c r="B41" s="362">
        <v>0</v>
      </c>
      <c r="C41" s="362">
        <v>0</v>
      </c>
      <c r="D41" s="362">
        <v>0</v>
      </c>
      <c r="E41" s="362">
        <v>0</v>
      </c>
      <c r="F41" s="362">
        <v>0</v>
      </c>
      <c r="G41" s="362">
        <v>0</v>
      </c>
      <c r="H41" s="362">
        <v>0</v>
      </c>
      <c r="I41" s="362">
        <v>0</v>
      </c>
      <c r="J41" s="362">
        <v>0</v>
      </c>
      <c r="K41" s="362">
        <v>0</v>
      </c>
      <c r="L41" s="362">
        <v>0</v>
      </c>
      <c r="M41" s="362">
        <v>0</v>
      </c>
      <c r="N41" s="362">
        <v>0</v>
      </c>
      <c r="O41" s="362">
        <v>0</v>
      </c>
      <c r="P41" s="362">
        <v>0</v>
      </c>
      <c r="Q41" s="362">
        <v>0</v>
      </c>
      <c r="R41" s="362">
        <v>0</v>
      </c>
      <c r="S41" s="362">
        <v>0</v>
      </c>
      <c r="T41" s="362">
        <v>0</v>
      </c>
      <c r="U41" s="362">
        <v>0</v>
      </c>
      <c r="V41" s="362">
        <v>0</v>
      </c>
      <c r="W41" s="362">
        <v>0</v>
      </c>
      <c r="X41" s="362">
        <v>0</v>
      </c>
      <c r="Y41" s="362">
        <v>0</v>
      </c>
      <c r="Z41" s="362">
        <v>0</v>
      </c>
      <c r="AA41" s="362">
        <v>1.0101010101009982E-3</v>
      </c>
      <c r="AB41" s="362">
        <v>0</v>
      </c>
      <c r="AC41" s="362">
        <v>0</v>
      </c>
      <c r="AD41" s="362">
        <v>0</v>
      </c>
      <c r="AE41" s="362">
        <v>0</v>
      </c>
      <c r="AF41" s="362">
        <v>0</v>
      </c>
      <c r="AG41" s="362">
        <v>0</v>
      </c>
      <c r="AH41" s="362">
        <v>0</v>
      </c>
      <c r="AI41" s="362">
        <v>0</v>
      </c>
      <c r="AJ41" s="362">
        <v>0</v>
      </c>
      <c r="AK41" s="362">
        <v>0</v>
      </c>
      <c r="AL41" s="362">
        <v>0</v>
      </c>
      <c r="AM41" s="362">
        <v>0</v>
      </c>
      <c r="AN41" s="362">
        <v>0</v>
      </c>
      <c r="AO41" s="362">
        <v>0</v>
      </c>
      <c r="AP41" s="362">
        <v>0</v>
      </c>
      <c r="AQ41" s="362">
        <v>1E-3</v>
      </c>
      <c r="AR41" s="362">
        <v>3.0000000000000001E-3</v>
      </c>
      <c r="AS41" s="362">
        <v>5.0000000000000001E-3</v>
      </c>
      <c r="AT41" s="362">
        <v>8.9999999999999993E-3</v>
      </c>
      <c r="AU41" s="362">
        <v>0.30599999999999999</v>
      </c>
      <c r="AV41" s="362">
        <v>1.387</v>
      </c>
      <c r="AW41" s="362">
        <v>2.64</v>
      </c>
      <c r="AX41" s="362">
        <v>4.5199999999999996</v>
      </c>
      <c r="AY41" s="362">
        <v>4.7236000000000002</v>
      </c>
      <c r="AZ41" s="431">
        <v>7.0629999999999997</v>
      </c>
      <c r="BA41" s="365">
        <v>6.7249999999999996</v>
      </c>
      <c r="BB41" s="97">
        <v>-5.0456508132506017E-2</v>
      </c>
      <c r="BC41" s="97">
        <v>0</v>
      </c>
      <c r="BD41" s="97">
        <v>7.0086432544142901E-3</v>
      </c>
    </row>
    <row r="42" spans="1:56">
      <c r="A42" t="s">
        <v>69</v>
      </c>
      <c r="B42" s="362" t="s">
        <v>8</v>
      </c>
      <c r="C42" s="362" t="s">
        <v>8</v>
      </c>
      <c r="D42" s="362" t="s">
        <v>8</v>
      </c>
      <c r="E42" s="362" t="s">
        <v>8</v>
      </c>
      <c r="F42" s="362" t="s">
        <v>8</v>
      </c>
      <c r="G42" s="362" t="s">
        <v>8</v>
      </c>
      <c r="H42" s="362" t="s">
        <v>8</v>
      </c>
      <c r="I42" s="362" t="s">
        <v>8</v>
      </c>
      <c r="J42" s="362" t="s">
        <v>8</v>
      </c>
      <c r="K42" s="362" t="s">
        <v>8</v>
      </c>
      <c r="L42" s="362" t="s">
        <v>8</v>
      </c>
      <c r="M42" s="362" t="s">
        <v>8</v>
      </c>
      <c r="N42" s="362" t="s">
        <v>8</v>
      </c>
      <c r="O42" s="362" t="s">
        <v>8</v>
      </c>
      <c r="P42" s="362" t="s">
        <v>8</v>
      </c>
      <c r="Q42" s="362" t="s">
        <v>8</v>
      </c>
      <c r="R42" s="362" t="s">
        <v>8</v>
      </c>
      <c r="S42" s="362" t="s">
        <v>8</v>
      </c>
      <c r="T42" s="362" t="s">
        <v>8</v>
      </c>
      <c r="U42" s="362" t="s">
        <v>8</v>
      </c>
      <c r="V42" s="362">
        <v>0</v>
      </c>
      <c r="W42" s="362">
        <v>0</v>
      </c>
      <c r="X42" s="362">
        <v>0</v>
      </c>
      <c r="Y42" s="362">
        <v>0</v>
      </c>
      <c r="Z42" s="362">
        <v>0</v>
      </c>
      <c r="AA42" s="362">
        <v>0</v>
      </c>
      <c r="AB42" s="362">
        <v>0</v>
      </c>
      <c r="AC42" s="362">
        <v>0</v>
      </c>
      <c r="AD42" s="362">
        <v>0</v>
      </c>
      <c r="AE42" s="362">
        <v>0</v>
      </c>
      <c r="AF42" s="362">
        <v>0</v>
      </c>
      <c r="AG42" s="362">
        <v>0</v>
      </c>
      <c r="AH42" s="362">
        <v>0</v>
      </c>
      <c r="AI42" s="362">
        <v>0</v>
      </c>
      <c r="AJ42" s="362">
        <v>0</v>
      </c>
      <c r="AK42" s="362">
        <v>1.9E-3</v>
      </c>
      <c r="AL42" s="362">
        <v>3.0999999999999999E-3</v>
      </c>
      <c r="AM42" s="362">
        <v>6.1999999999999998E-3</v>
      </c>
      <c r="AN42" s="362">
        <v>8.6E-3</v>
      </c>
      <c r="AO42" s="362">
        <v>7.0000000000000001E-3</v>
      </c>
      <c r="AP42" s="362">
        <v>6.7999999999999996E-3</v>
      </c>
      <c r="AQ42" s="362">
        <v>5.1999999999999998E-3</v>
      </c>
      <c r="AR42" s="362">
        <v>6.6E-3</v>
      </c>
      <c r="AS42" s="362">
        <v>5.1999999999999998E-3</v>
      </c>
      <c r="AT42" s="362">
        <v>3.8E-3</v>
      </c>
      <c r="AU42" s="362">
        <v>4.1859999999999996E-3</v>
      </c>
      <c r="AV42" s="362">
        <v>5.3920000000000001E-3</v>
      </c>
      <c r="AW42" s="362">
        <v>5.2510000000000005E-3</v>
      </c>
      <c r="AX42" s="362">
        <v>4.4729999999999995E-3</v>
      </c>
      <c r="AY42" s="362">
        <v>9.6000000000000002E-2</v>
      </c>
      <c r="AZ42" s="431">
        <v>0.1479326</v>
      </c>
      <c r="BA42" s="365">
        <v>0.14682149999999999</v>
      </c>
      <c r="BB42" s="97">
        <v>-1.0222571896554844E-2</v>
      </c>
      <c r="BC42" s="97">
        <v>0.36067842223149582</v>
      </c>
      <c r="BD42" s="97">
        <v>1.5301405436103904E-4</v>
      </c>
    </row>
    <row r="43" spans="1:56">
      <c r="A43" t="s">
        <v>157</v>
      </c>
      <c r="B43" s="362">
        <v>0</v>
      </c>
      <c r="C43" s="362">
        <v>0</v>
      </c>
      <c r="D43" s="362">
        <v>0</v>
      </c>
      <c r="E43" s="362">
        <v>0</v>
      </c>
      <c r="F43" s="362">
        <v>0</v>
      </c>
      <c r="G43" s="362">
        <v>0</v>
      </c>
      <c r="H43" s="362">
        <v>0</v>
      </c>
      <c r="I43" s="362">
        <v>0</v>
      </c>
      <c r="J43" s="362">
        <v>0</v>
      </c>
      <c r="K43" s="362">
        <v>0</v>
      </c>
      <c r="L43" s="362">
        <v>0</v>
      </c>
      <c r="M43" s="362">
        <v>0</v>
      </c>
      <c r="N43" s="362">
        <v>0</v>
      </c>
      <c r="O43" s="362">
        <v>0</v>
      </c>
      <c r="P43" s="362">
        <v>0</v>
      </c>
      <c r="Q43" s="362">
        <v>0</v>
      </c>
      <c r="R43" s="362">
        <v>0</v>
      </c>
      <c r="S43" s="362">
        <v>0</v>
      </c>
      <c r="T43" s="362">
        <v>0</v>
      </c>
      <c r="U43" s="362">
        <v>0</v>
      </c>
      <c r="V43" s="362">
        <v>0</v>
      </c>
      <c r="W43" s="362">
        <v>0</v>
      </c>
      <c r="X43" s="362">
        <v>0</v>
      </c>
      <c r="Y43" s="362">
        <v>0</v>
      </c>
      <c r="Z43" s="362">
        <v>0</v>
      </c>
      <c r="AA43" s="362">
        <v>0</v>
      </c>
      <c r="AB43" s="362">
        <v>0</v>
      </c>
      <c r="AC43" s="362">
        <v>0</v>
      </c>
      <c r="AD43" s="362">
        <v>0</v>
      </c>
      <c r="AE43" s="362">
        <v>0</v>
      </c>
      <c r="AF43" s="362">
        <v>0</v>
      </c>
      <c r="AG43" s="362">
        <v>0</v>
      </c>
      <c r="AH43" s="362">
        <v>0</v>
      </c>
      <c r="AI43" s="362">
        <v>0</v>
      </c>
      <c r="AJ43" s="362">
        <v>0</v>
      </c>
      <c r="AK43" s="362">
        <v>0</v>
      </c>
      <c r="AL43" s="362">
        <v>0</v>
      </c>
      <c r="AM43" s="362">
        <v>0</v>
      </c>
      <c r="AN43" s="362">
        <v>2E-3</v>
      </c>
      <c r="AO43" s="362">
        <v>6.0000000000000001E-3</v>
      </c>
      <c r="AP43" s="362">
        <v>7.0000000000000001E-3</v>
      </c>
      <c r="AQ43" s="362">
        <v>6.0000000000000001E-3</v>
      </c>
      <c r="AR43" s="362">
        <v>8.0000000000000002E-3</v>
      </c>
      <c r="AS43" s="362">
        <v>7.0000000000000001E-3</v>
      </c>
      <c r="AT43" s="362">
        <v>6.0000000000000001E-3</v>
      </c>
      <c r="AU43" s="362">
        <v>6.0000000000000001E-3</v>
      </c>
      <c r="AV43" s="362">
        <v>5.0000000000000001E-3</v>
      </c>
      <c r="AW43" s="362">
        <v>6.0000000000000001E-3</v>
      </c>
      <c r="AX43" s="362">
        <v>6.0000000000000001E-3</v>
      </c>
      <c r="AY43" s="362">
        <v>6.0000000000000001E-3</v>
      </c>
      <c r="AZ43" s="431">
        <v>6.0000000000000001E-3</v>
      </c>
      <c r="BA43" s="365">
        <v>6.0164383561643834E-3</v>
      </c>
      <c r="BB43" s="97">
        <v>0</v>
      </c>
      <c r="BC43" s="97">
        <v>-1.5296863975959973E-2</v>
      </c>
      <c r="BD43" s="97">
        <v>6.2701962974767137E-6</v>
      </c>
    </row>
    <row r="44" spans="1:56">
      <c r="A44" t="s">
        <v>158</v>
      </c>
      <c r="B44" s="362">
        <v>0</v>
      </c>
      <c r="C44" s="362">
        <v>0</v>
      </c>
      <c r="D44" s="362">
        <v>0</v>
      </c>
      <c r="E44" s="362">
        <v>0</v>
      </c>
      <c r="F44" s="362">
        <v>0</v>
      </c>
      <c r="G44" s="362">
        <v>0</v>
      </c>
      <c r="H44" s="362">
        <v>0</v>
      </c>
      <c r="I44" s="362">
        <v>0</v>
      </c>
      <c r="J44" s="362">
        <v>0</v>
      </c>
      <c r="K44" s="362">
        <v>0</v>
      </c>
      <c r="L44" s="362">
        <v>0</v>
      </c>
      <c r="M44" s="362">
        <v>0</v>
      </c>
      <c r="N44" s="362">
        <v>0</v>
      </c>
      <c r="O44" s="362">
        <v>0</v>
      </c>
      <c r="P44" s="362">
        <v>0</v>
      </c>
      <c r="Q44" s="362">
        <v>0</v>
      </c>
      <c r="R44" s="362">
        <v>0</v>
      </c>
      <c r="S44" s="362">
        <v>0</v>
      </c>
      <c r="T44" s="362">
        <v>0</v>
      </c>
      <c r="U44" s="362">
        <v>0</v>
      </c>
      <c r="V44" s="362">
        <v>0</v>
      </c>
      <c r="W44" s="362">
        <v>0</v>
      </c>
      <c r="X44" s="362">
        <v>0</v>
      </c>
      <c r="Y44" s="362">
        <v>0</v>
      </c>
      <c r="Z44" s="362">
        <v>1.2999999999999999E-2</v>
      </c>
      <c r="AA44" s="362">
        <v>1.4E-2</v>
      </c>
      <c r="AB44" s="362">
        <v>1.4999999999999999E-2</v>
      </c>
      <c r="AC44" s="362">
        <v>0.10299999999999999</v>
      </c>
      <c r="AD44" s="362">
        <v>0.11600000000000001</v>
      </c>
      <c r="AE44" s="362">
        <v>0.17499999999999999</v>
      </c>
      <c r="AF44" s="362">
        <v>0.27</v>
      </c>
      <c r="AG44" s="362">
        <v>0.33800000000000002</v>
      </c>
      <c r="AH44" s="362">
        <v>0.71599999999999997</v>
      </c>
      <c r="AI44" s="362">
        <v>1.3520000000000001</v>
      </c>
      <c r="AJ44" s="362">
        <v>2.7440000000000002</v>
      </c>
      <c r="AK44" s="362">
        <v>4.7240000000000002</v>
      </c>
      <c r="AL44" s="362">
        <v>6.9660000000000002</v>
      </c>
      <c r="AM44" s="362">
        <v>9.9969999999999999</v>
      </c>
      <c r="AN44" s="362">
        <v>12.474</v>
      </c>
      <c r="AO44" s="362">
        <v>16.155000000000001</v>
      </c>
      <c r="AP44" s="362">
        <v>21.268999999999998</v>
      </c>
      <c r="AQ44" s="362">
        <v>23.254999999999999</v>
      </c>
      <c r="AR44" s="362">
        <v>27.763000000000002</v>
      </c>
      <c r="AS44" s="362">
        <v>32.496000000000002</v>
      </c>
      <c r="AT44" s="362">
        <v>37.887</v>
      </c>
      <c r="AU44" s="362">
        <v>44.164999999999999</v>
      </c>
      <c r="AV44" s="362">
        <v>42.433</v>
      </c>
      <c r="AW44" s="362">
        <v>49.472000000000008</v>
      </c>
      <c r="AX44" s="362">
        <v>53.903000000000006</v>
      </c>
      <c r="AY44" s="362">
        <v>52.012999999999991</v>
      </c>
      <c r="AZ44" s="431">
        <v>49.334999999999987</v>
      </c>
      <c r="BA44" s="365">
        <v>48.899419638024071</v>
      </c>
      <c r="BB44" s="97">
        <v>-1.1537150778646144E-2</v>
      </c>
      <c r="BC44" s="97">
        <v>8.777934012309041E-2</v>
      </c>
      <c r="BD44" s="97">
        <v>5.0961871760715392E-2</v>
      </c>
    </row>
    <row r="45" spans="1:56">
      <c r="A45" t="s">
        <v>159</v>
      </c>
      <c r="B45" s="362">
        <v>0</v>
      </c>
      <c r="C45" s="362">
        <v>0</v>
      </c>
      <c r="D45" s="362">
        <v>0</v>
      </c>
      <c r="E45" s="362">
        <v>0</v>
      </c>
      <c r="F45" s="362">
        <v>0</v>
      </c>
      <c r="G45" s="362">
        <v>0</v>
      </c>
      <c r="H45" s="362">
        <v>0</v>
      </c>
      <c r="I45" s="362">
        <v>0</v>
      </c>
      <c r="J45" s="362">
        <v>0</v>
      </c>
      <c r="K45" s="362">
        <v>0</v>
      </c>
      <c r="L45" s="362">
        <v>0</v>
      </c>
      <c r="M45" s="362">
        <v>0</v>
      </c>
      <c r="N45" s="362">
        <v>0</v>
      </c>
      <c r="O45" s="362">
        <v>0</v>
      </c>
      <c r="P45" s="362">
        <v>0</v>
      </c>
      <c r="Q45" s="362">
        <v>0</v>
      </c>
      <c r="R45" s="362">
        <v>0</v>
      </c>
      <c r="S45" s="362">
        <v>0</v>
      </c>
      <c r="T45" s="362">
        <v>3.0000000000000001E-3</v>
      </c>
      <c r="U45" s="362">
        <v>5.0000000000000001E-3</v>
      </c>
      <c r="V45" s="362">
        <v>6.0000000000000001E-3</v>
      </c>
      <c r="W45" s="362">
        <v>6.0000000000000001E-3</v>
      </c>
      <c r="X45" s="362">
        <v>6.0000000000000001E-3</v>
      </c>
      <c r="Y45" s="362">
        <v>5.0000000000000001E-3</v>
      </c>
      <c r="Z45" s="362">
        <v>5.0000000000000001E-3</v>
      </c>
      <c r="AA45" s="362">
        <v>6.0000000000000001E-3</v>
      </c>
      <c r="AB45" s="362">
        <v>1.2999999999999999E-2</v>
      </c>
      <c r="AC45" s="362">
        <v>3.1E-2</v>
      </c>
      <c r="AD45" s="362">
        <v>5.1999999999999998E-2</v>
      </c>
      <c r="AE45" s="362">
        <v>7.4999999999999997E-2</v>
      </c>
      <c r="AF45" s="362">
        <v>0.105</v>
      </c>
      <c r="AG45" s="362">
        <v>0.14399999999999999</v>
      </c>
      <c r="AH45" s="362">
        <v>0.20300000000000001</v>
      </c>
      <c r="AI45" s="362">
        <v>0.308</v>
      </c>
      <c r="AJ45" s="362">
        <v>0.35799999999999998</v>
      </c>
      <c r="AK45" s="362">
        <v>0.45700000000000002</v>
      </c>
      <c r="AL45" s="362">
        <v>0.48199999999999998</v>
      </c>
      <c r="AM45" s="362">
        <v>0.60799999999999998</v>
      </c>
      <c r="AN45" s="362">
        <v>0.67900000000000005</v>
      </c>
      <c r="AO45" s="362">
        <v>0.85</v>
      </c>
      <c r="AP45" s="362">
        <v>0.94899999999999995</v>
      </c>
      <c r="AQ45" s="362">
        <v>0.98699999999999999</v>
      </c>
      <c r="AR45" s="362">
        <v>1.43</v>
      </c>
      <c r="AS45" s="362">
        <v>1.996</v>
      </c>
      <c r="AT45" s="362">
        <v>2.4849999999999999</v>
      </c>
      <c r="AU45" s="362">
        <v>3.5019999999999998</v>
      </c>
      <c r="AV45" s="362">
        <v>6.0780000000000003</v>
      </c>
      <c r="AW45" s="362">
        <v>7.165</v>
      </c>
      <c r="AX45" s="362">
        <v>9.8420000000000005</v>
      </c>
      <c r="AY45" s="362">
        <v>11.234</v>
      </c>
      <c r="AZ45" s="431">
        <v>16.268000000000001</v>
      </c>
      <c r="BA45" s="365">
        <v>15.101105307497894</v>
      </c>
      <c r="BB45" s="97">
        <v>-7.4265708327332258E-2</v>
      </c>
      <c r="BC45" s="97">
        <v>0.32863838459595529</v>
      </c>
      <c r="BD45" s="97">
        <v>1.5738031204103338E-2</v>
      </c>
    </row>
    <row r="46" spans="1:56">
      <c r="A46" t="s">
        <v>160</v>
      </c>
      <c r="B46" s="362">
        <v>0</v>
      </c>
      <c r="C46" s="362">
        <v>0</v>
      </c>
      <c r="D46" s="362">
        <v>0</v>
      </c>
      <c r="E46" s="362">
        <v>0</v>
      </c>
      <c r="F46" s="362">
        <v>0</v>
      </c>
      <c r="G46" s="362">
        <v>0</v>
      </c>
      <c r="H46" s="362">
        <v>0</v>
      </c>
      <c r="I46" s="362">
        <v>0</v>
      </c>
      <c r="J46" s="362">
        <v>0</v>
      </c>
      <c r="K46" s="362">
        <v>0</v>
      </c>
      <c r="L46" s="362">
        <v>0</v>
      </c>
      <c r="M46" s="362">
        <v>0</v>
      </c>
      <c r="N46" s="362">
        <v>0</v>
      </c>
      <c r="O46" s="362">
        <v>0</v>
      </c>
      <c r="P46" s="362">
        <v>0</v>
      </c>
      <c r="Q46" s="362">
        <v>0</v>
      </c>
      <c r="R46" s="362">
        <v>0</v>
      </c>
      <c r="S46" s="362">
        <v>0</v>
      </c>
      <c r="T46" s="362">
        <v>0</v>
      </c>
      <c r="U46" s="362">
        <v>0</v>
      </c>
      <c r="V46" s="362">
        <v>0</v>
      </c>
      <c r="W46" s="362">
        <v>0</v>
      </c>
      <c r="X46" s="362">
        <v>0</v>
      </c>
      <c r="Y46" s="362">
        <v>0</v>
      </c>
      <c r="Z46" s="362">
        <v>0</v>
      </c>
      <c r="AA46" s="362">
        <v>0</v>
      </c>
      <c r="AB46" s="362">
        <v>0</v>
      </c>
      <c r="AC46" s="362">
        <v>0</v>
      </c>
      <c r="AD46" s="362">
        <v>0</v>
      </c>
      <c r="AE46" s="362">
        <v>0</v>
      </c>
      <c r="AF46" s="362">
        <v>0</v>
      </c>
      <c r="AG46" s="362">
        <v>1.0101010101009982E-3</v>
      </c>
      <c r="AH46" s="362">
        <v>2.0202020202019963E-3</v>
      </c>
      <c r="AI46" s="362">
        <v>3.0303030303029943E-3</v>
      </c>
      <c r="AJ46" s="362">
        <v>3.0303030303029943E-3</v>
      </c>
      <c r="AK46" s="362">
        <v>3.0303030303029943E-3</v>
      </c>
      <c r="AL46" s="362">
        <v>4.0404040404039927E-3</v>
      </c>
      <c r="AM46" s="362">
        <v>5.0505050505049911E-3</v>
      </c>
      <c r="AN46" s="362">
        <v>5.0505050505049911E-3</v>
      </c>
      <c r="AO46" s="362">
        <v>6.0606060606059886E-3</v>
      </c>
      <c r="AP46" s="362">
        <v>8.0808080808079854E-3</v>
      </c>
      <c r="AQ46" s="362">
        <v>1.5151515151514972E-2</v>
      </c>
      <c r="AR46" s="362">
        <v>1.6161616161615971E-2</v>
      </c>
      <c r="AS46" s="362">
        <v>1.9191919191918965E-2</v>
      </c>
      <c r="AT46" s="362">
        <v>2.3232323232322959E-2</v>
      </c>
      <c r="AU46" s="362">
        <v>3.7373737373736927E-2</v>
      </c>
      <c r="AV46" s="362">
        <v>7.0707070707069872E-2</v>
      </c>
      <c r="AW46" s="362">
        <v>8.8888888888887657E-2</v>
      </c>
      <c r="AX46" s="362">
        <v>9.0909090909089829E-2</v>
      </c>
      <c r="AY46" s="362">
        <v>0.1020202020202009</v>
      </c>
      <c r="AZ46" s="431">
        <v>0.1111111111111098</v>
      </c>
      <c r="BA46" s="365">
        <v>0.10371840383505013</v>
      </c>
      <c r="BB46" s="97">
        <v>-6.9084818037857265E-2</v>
      </c>
      <c r="BC46" s="97">
        <v>0.29966154739230233</v>
      </c>
      <c r="BD46" s="97">
        <v>1.0809298013340449E-4</v>
      </c>
    </row>
    <row r="47" spans="1:56">
      <c r="A47" t="s">
        <v>161</v>
      </c>
      <c r="B47" s="362">
        <v>0</v>
      </c>
      <c r="C47" s="362">
        <v>0</v>
      </c>
      <c r="D47" s="362">
        <v>0</v>
      </c>
      <c r="E47" s="362">
        <v>0</v>
      </c>
      <c r="F47" s="362">
        <v>0</v>
      </c>
      <c r="G47" s="362">
        <v>0</v>
      </c>
      <c r="H47" s="362">
        <v>0</v>
      </c>
      <c r="I47" s="362">
        <v>0</v>
      </c>
      <c r="J47" s="362">
        <v>0</v>
      </c>
      <c r="K47" s="362">
        <v>0</v>
      </c>
      <c r="L47" s="362">
        <v>0</v>
      </c>
      <c r="M47" s="362">
        <v>0</v>
      </c>
      <c r="N47" s="362">
        <v>0</v>
      </c>
      <c r="O47" s="362">
        <v>0</v>
      </c>
      <c r="P47" s="362">
        <v>0</v>
      </c>
      <c r="Q47" s="362">
        <v>0</v>
      </c>
      <c r="R47" s="362">
        <v>0</v>
      </c>
      <c r="S47" s="362">
        <v>0</v>
      </c>
      <c r="T47" s="362">
        <v>0</v>
      </c>
      <c r="U47" s="362">
        <v>0</v>
      </c>
      <c r="V47" s="362">
        <v>0</v>
      </c>
      <c r="W47" s="362">
        <v>0</v>
      </c>
      <c r="X47" s="362">
        <v>0</v>
      </c>
      <c r="Y47" s="362">
        <v>0</v>
      </c>
      <c r="Z47" s="362">
        <v>0</v>
      </c>
      <c r="AA47" s="362">
        <v>0</v>
      </c>
      <c r="AB47" s="362">
        <v>0</v>
      </c>
      <c r="AC47" s="362">
        <v>0</v>
      </c>
      <c r="AD47" s="362">
        <v>0</v>
      </c>
      <c r="AE47" s="362">
        <v>0</v>
      </c>
      <c r="AF47" s="362">
        <v>0</v>
      </c>
      <c r="AG47" s="362">
        <v>0</v>
      </c>
      <c r="AH47" s="362">
        <v>0</v>
      </c>
      <c r="AI47" s="362">
        <v>5.4999999999999997E-3</v>
      </c>
      <c r="AJ47" s="362">
        <v>2.0500000000000001E-2</v>
      </c>
      <c r="AK47" s="362">
        <v>3.3399999999999999E-2</v>
      </c>
      <c r="AL47" s="362">
        <v>6.2399999999999997E-2</v>
      </c>
      <c r="AM47" s="362">
        <v>4.8000000000000001E-2</v>
      </c>
      <c r="AN47" s="362">
        <v>6.1399999999999996E-2</v>
      </c>
      <c r="AO47" s="362">
        <v>5.7700000000000001E-2</v>
      </c>
      <c r="AP47" s="362">
        <v>5.8999999999999997E-2</v>
      </c>
      <c r="AQ47" s="362">
        <v>0.1305</v>
      </c>
      <c r="AR47" s="362">
        <v>0.35110000000000002</v>
      </c>
      <c r="AS47" s="362">
        <v>0.84650000000000003</v>
      </c>
      <c r="AT47" s="362">
        <v>1.4953699999999999</v>
      </c>
      <c r="AU47" s="362">
        <v>2.9164299999999996</v>
      </c>
      <c r="AV47" s="362">
        <v>4.7238999999999995</v>
      </c>
      <c r="AW47" s="362">
        <v>5.8607500000000003</v>
      </c>
      <c r="AX47" s="362">
        <v>7.5574500000000002</v>
      </c>
      <c r="AY47" s="362">
        <v>8.5200499999999995</v>
      </c>
      <c r="AZ47" s="431">
        <v>11.652469999999997</v>
      </c>
      <c r="BA47" s="365">
        <v>16.516591077999806</v>
      </c>
      <c r="BB47" s="97">
        <v>0.41355985297301645</v>
      </c>
      <c r="BC47" s="97">
        <v>0.69651068075001143</v>
      </c>
      <c r="BD47" s="97">
        <v>1.7213218534534211E-2</v>
      </c>
    </row>
    <row r="48" spans="1:56">
      <c r="A48" t="s">
        <v>70</v>
      </c>
      <c r="B48" s="362" t="s">
        <v>8</v>
      </c>
      <c r="C48" s="362" t="s">
        <v>8</v>
      </c>
      <c r="D48" s="362" t="s">
        <v>8</v>
      </c>
      <c r="E48" s="362" t="s">
        <v>8</v>
      </c>
      <c r="F48" s="362" t="s">
        <v>8</v>
      </c>
      <c r="G48" s="362" t="s">
        <v>8</v>
      </c>
      <c r="H48" s="362" t="s">
        <v>8</v>
      </c>
      <c r="I48" s="362" t="s">
        <v>8</v>
      </c>
      <c r="J48" s="362" t="s">
        <v>8</v>
      </c>
      <c r="K48" s="362" t="s">
        <v>8</v>
      </c>
      <c r="L48" s="362" t="s">
        <v>8</v>
      </c>
      <c r="M48" s="362" t="s">
        <v>8</v>
      </c>
      <c r="N48" s="362" t="s">
        <v>8</v>
      </c>
      <c r="O48" s="362" t="s">
        <v>8</v>
      </c>
      <c r="P48" s="362" t="s">
        <v>8</v>
      </c>
      <c r="Q48" s="362" t="s">
        <v>8</v>
      </c>
      <c r="R48" s="362" t="s">
        <v>8</v>
      </c>
      <c r="S48" s="362" t="s">
        <v>8</v>
      </c>
      <c r="T48" s="362" t="s">
        <v>8</v>
      </c>
      <c r="U48" s="362" t="s">
        <v>8</v>
      </c>
      <c r="V48" s="362">
        <v>0</v>
      </c>
      <c r="W48" s="362">
        <v>0</v>
      </c>
      <c r="X48" s="362">
        <v>0</v>
      </c>
      <c r="Y48" s="362">
        <v>0</v>
      </c>
      <c r="Z48" s="362">
        <v>0</v>
      </c>
      <c r="AA48" s="362">
        <v>0</v>
      </c>
      <c r="AB48" s="362">
        <v>0</v>
      </c>
      <c r="AC48" s="362">
        <v>0</v>
      </c>
      <c r="AD48" s="362">
        <v>0</v>
      </c>
      <c r="AE48" s="362">
        <v>0</v>
      </c>
      <c r="AF48" s="362">
        <v>0</v>
      </c>
      <c r="AG48" s="362">
        <v>0</v>
      </c>
      <c r="AH48" s="362">
        <v>0</v>
      </c>
      <c r="AI48" s="362">
        <v>0</v>
      </c>
      <c r="AJ48" s="362">
        <v>0</v>
      </c>
      <c r="AK48" s="362">
        <v>0</v>
      </c>
      <c r="AL48" s="362">
        <v>0</v>
      </c>
      <c r="AM48" s="362">
        <v>0</v>
      </c>
      <c r="AN48" s="362">
        <v>0</v>
      </c>
      <c r="AO48" s="362">
        <v>0</v>
      </c>
      <c r="AP48" s="362">
        <v>0</v>
      </c>
      <c r="AQ48" s="362">
        <v>0</v>
      </c>
      <c r="AR48" s="362">
        <v>0</v>
      </c>
      <c r="AS48" s="362">
        <v>0</v>
      </c>
      <c r="AT48" s="362">
        <v>0</v>
      </c>
      <c r="AU48" s="362">
        <v>0</v>
      </c>
      <c r="AV48" s="362">
        <v>0</v>
      </c>
      <c r="AW48" s="362">
        <v>0</v>
      </c>
      <c r="AX48" s="362">
        <v>0</v>
      </c>
      <c r="AY48" s="362">
        <v>0</v>
      </c>
      <c r="AZ48" s="431">
        <v>0</v>
      </c>
      <c r="BA48" s="365">
        <v>0</v>
      </c>
      <c r="BB48" s="97">
        <v>0</v>
      </c>
      <c r="BC48" s="97">
        <v>0</v>
      </c>
      <c r="BD48" s="97">
        <v>0</v>
      </c>
    </row>
    <row r="49" spans="1:57">
      <c r="A49" t="s">
        <v>162</v>
      </c>
      <c r="B49" s="362" t="s">
        <v>8</v>
      </c>
      <c r="C49" s="362" t="s">
        <v>8</v>
      </c>
      <c r="D49" s="362" t="s">
        <v>8</v>
      </c>
      <c r="E49" s="362" t="s">
        <v>8</v>
      </c>
      <c r="F49" s="362" t="s">
        <v>8</v>
      </c>
      <c r="G49" s="362" t="s">
        <v>8</v>
      </c>
      <c r="H49" s="362" t="s">
        <v>8</v>
      </c>
      <c r="I49" s="362" t="s">
        <v>8</v>
      </c>
      <c r="J49" s="362" t="s">
        <v>8</v>
      </c>
      <c r="K49" s="362" t="s">
        <v>8</v>
      </c>
      <c r="L49" s="362" t="s">
        <v>8</v>
      </c>
      <c r="M49" s="362" t="s">
        <v>8</v>
      </c>
      <c r="N49" s="362" t="s">
        <v>8</v>
      </c>
      <c r="O49" s="362" t="s">
        <v>8</v>
      </c>
      <c r="P49" s="362" t="s">
        <v>8</v>
      </c>
      <c r="Q49" s="362" t="s">
        <v>8</v>
      </c>
      <c r="R49" s="362" t="s">
        <v>8</v>
      </c>
      <c r="S49" s="362" t="s">
        <v>8</v>
      </c>
      <c r="T49" s="362" t="s">
        <v>8</v>
      </c>
      <c r="U49" s="362" t="s">
        <v>8</v>
      </c>
      <c r="V49" s="362">
        <v>0</v>
      </c>
      <c r="W49" s="362">
        <v>0</v>
      </c>
      <c r="X49" s="362">
        <v>0</v>
      </c>
      <c r="Y49" s="362">
        <v>0</v>
      </c>
      <c r="Z49" s="362">
        <v>0</v>
      </c>
      <c r="AA49" s="362">
        <v>0</v>
      </c>
      <c r="AB49" s="362">
        <v>0</v>
      </c>
      <c r="AC49" s="362">
        <v>0</v>
      </c>
      <c r="AD49" s="362">
        <v>0</v>
      </c>
      <c r="AE49" s="362">
        <v>0</v>
      </c>
      <c r="AF49" s="362">
        <v>0</v>
      </c>
      <c r="AG49" s="362">
        <v>0</v>
      </c>
      <c r="AH49" s="362">
        <v>0</v>
      </c>
      <c r="AI49" s="362">
        <v>5.0505050505049911E-3</v>
      </c>
      <c r="AJ49" s="362">
        <v>3.0303030303029943E-3</v>
      </c>
      <c r="AK49" s="362">
        <v>6.0606060606059886E-3</v>
      </c>
      <c r="AL49" s="362">
        <v>1.5151515151514972E-2</v>
      </c>
      <c r="AM49" s="362">
        <v>2.121212121212096E-2</v>
      </c>
      <c r="AN49" s="362">
        <v>2.4242424242423954E-2</v>
      </c>
      <c r="AO49" s="362">
        <v>2.4242424242423954E-2</v>
      </c>
      <c r="AP49" s="362">
        <v>3.646464646464604E-2</v>
      </c>
      <c r="AQ49" s="362">
        <v>3.3636363636363263E-2</v>
      </c>
      <c r="AR49" s="362">
        <v>4.3232323232322699E-2</v>
      </c>
      <c r="AS49" s="362">
        <v>4.3232323232322699E-2</v>
      </c>
      <c r="AT49" s="362">
        <v>4.1414141414140918E-2</v>
      </c>
      <c r="AU49" s="362">
        <v>5.0505050505049907E-2</v>
      </c>
      <c r="AV49" s="362">
        <v>8.8999999999999996E-2</v>
      </c>
      <c r="AW49" s="362">
        <v>0.28799999999999998</v>
      </c>
      <c r="AX49" s="362">
        <v>0.63900000000000001</v>
      </c>
      <c r="AY49" s="362">
        <v>1.1299999999999999</v>
      </c>
      <c r="AZ49" s="431">
        <v>1.0840000000000001</v>
      </c>
      <c r="BA49" s="365">
        <v>0.95799999999999996</v>
      </c>
      <c r="BB49" s="97">
        <v>-0.1186508176557175</v>
      </c>
      <c r="BC49" s="97">
        <v>0.40383390606313307</v>
      </c>
      <c r="BD49" s="97">
        <v>9.9840598330541101E-4</v>
      </c>
    </row>
    <row r="50" spans="1:57">
      <c r="A50" t="s">
        <v>93</v>
      </c>
      <c r="B50" s="362">
        <v>0</v>
      </c>
      <c r="C50" s="362">
        <v>0</v>
      </c>
      <c r="D50" s="362">
        <v>0</v>
      </c>
      <c r="E50" s="362">
        <v>0</v>
      </c>
      <c r="F50" s="362">
        <v>0</v>
      </c>
      <c r="G50" s="362">
        <v>0</v>
      </c>
      <c r="H50" s="362">
        <v>0</v>
      </c>
      <c r="I50" s="362">
        <v>0</v>
      </c>
      <c r="J50" s="362">
        <v>0</v>
      </c>
      <c r="K50" s="362">
        <v>0</v>
      </c>
      <c r="L50" s="362">
        <v>0</v>
      </c>
      <c r="M50" s="362">
        <v>0</v>
      </c>
      <c r="N50" s="362">
        <v>0</v>
      </c>
      <c r="O50" s="362">
        <v>0</v>
      </c>
      <c r="P50" s="362">
        <v>0</v>
      </c>
      <c r="Q50" s="362">
        <v>0</v>
      </c>
      <c r="R50" s="362">
        <v>0</v>
      </c>
      <c r="S50" s="362">
        <v>0</v>
      </c>
      <c r="T50" s="362">
        <v>0</v>
      </c>
      <c r="U50" s="362">
        <v>0</v>
      </c>
      <c r="V50" s="362">
        <v>0</v>
      </c>
      <c r="W50" s="362">
        <v>0</v>
      </c>
      <c r="X50" s="362">
        <v>0</v>
      </c>
      <c r="Y50" s="362">
        <v>0</v>
      </c>
      <c r="Z50" s="362">
        <v>8.9999999999999993E-3</v>
      </c>
      <c r="AA50" s="362">
        <v>8.9999999999999993E-3</v>
      </c>
      <c r="AB50" s="362">
        <v>8.9999999999999993E-3</v>
      </c>
      <c r="AC50" s="362">
        <v>3.3000000000000002E-2</v>
      </c>
      <c r="AD50" s="362">
        <v>0.217</v>
      </c>
      <c r="AE50" s="362">
        <v>0.34399999999999997</v>
      </c>
      <c r="AF50" s="362">
        <v>0.39200000000000002</v>
      </c>
      <c r="AG50" s="362">
        <v>0.48799999999999999</v>
      </c>
      <c r="AH50" s="362">
        <v>0.66700000000000004</v>
      </c>
      <c r="AI50" s="362">
        <v>0.877</v>
      </c>
      <c r="AJ50" s="362">
        <v>0.85</v>
      </c>
      <c r="AK50" s="362">
        <v>0.94599999999999995</v>
      </c>
      <c r="AL50" s="362">
        <v>0.96499999999999997</v>
      </c>
      <c r="AM50" s="362">
        <v>1.2590000000000001</v>
      </c>
      <c r="AN50" s="362">
        <v>1.2880000000000003</v>
      </c>
      <c r="AO50" s="362">
        <v>1.9390000000000001</v>
      </c>
      <c r="AP50" s="362">
        <v>2.9119999999999999</v>
      </c>
      <c r="AQ50" s="362">
        <v>4.2359999999999998</v>
      </c>
      <c r="AR50" s="362">
        <v>5.2738174999999998</v>
      </c>
      <c r="AS50" s="362">
        <v>7.0972481699999994</v>
      </c>
      <c r="AT50" s="362">
        <v>9.2809715175936152</v>
      </c>
      <c r="AU50" s="362">
        <v>10.253500826608818</v>
      </c>
      <c r="AV50" s="362">
        <v>15.651586082296316</v>
      </c>
      <c r="AW50" s="362">
        <v>19.834913923836407</v>
      </c>
      <c r="AX50" s="362">
        <v>28.396194077691096</v>
      </c>
      <c r="AY50" s="362">
        <v>31.965460831938852</v>
      </c>
      <c r="AZ50" s="431">
        <v>40.309733094593639</v>
      </c>
      <c r="BA50" s="365">
        <v>37.505052117556389</v>
      </c>
      <c r="BB50" s="97">
        <v>-7.2120393112215408E-2</v>
      </c>
      <c r="BC50" s="97">
        <v>0.30053443332447882</v>
      </c>
      <c r="BD50" s="97">
        <v>3.9086919037943195E-2</v>
      </c>
    </row>
    <row r="51" spans="1:57">
      <c r="A51" t="s">
        <v>506</v>
      </c>
      <c r="B51" s="362">
        <v>0</v>
      </c>
      <c r="C51" s="362">
        <v>0</v>
      </c>
      <c r="D51" s="362">
        <v>0</v>
      </c>
      <c r="E51" s="362">
        <v>0</v>
      </c>
      <c r="F51" s="362">
        <v>0</v>
      </c>
      <c r="G51" s="362">
        <v>0</v>
      </c>
      <c r="H51" s="362">
        <v>0</v>
      </c>
      <c r="I51" s="362">
        <v>0</v>
      </c>
      <c r="J51" s="362">
        <v>0</v>
      </c>
      <c r="K51" s="362">
        <v>0</v>
      </c>
      <c r="L51" s="362">
        <v>0</v>
      </c>
      <c r="M51" s="362">
        <v>0</v>
      </c>
      <c r="N51" s="362">
        <v>0</v>
      </c>
      <c r="O51" s="362">
        <v>0</v>
      </c>
      <c r="P51" s="362">
        <v>0</v>
      </c>
      <c r="Q51" s="362">
        <v>0</v>
      </c>
      <c r="R51" s="362">
        <v>0</v>
      </c>
      <c r="S51" s="362">
        <v>0</v>
      </c>
      <c r="T51" s="362">
        <v>0</v>
      </c>
      <c r="U51" s="362">
        <v>0</v>
      </c>
      <c r="V51" s="362" t="s">
        <v>8</v>
      </c>
      <c r="W51" s="362" t="s">
        <v>8</v>
      </c>
      <c r="X51" s="362" t="s">
        <v>8</v>
      </c>
      <c r="Y51" s="362" t="s">
        <v>8</v>
      </c>
      <c r="Z51" s="362" t="s">
        <v>8</v>
      </c>
      <c r="AA51" s="362" t="s">
        <v>8</v>
      </c>
      <c r="AB51" s="362" t="s">
        <v>8</v>
      </c>
      <c r="AC51" s="362" t="s">
        <v>8</v>
      </c>
      <c r="AD51" s="362" t="s">
        <v>8</v>
      </c>
      <c r="AE51" s="362" t="s">
        <v>8</v>
      </c>
      <c r="AF51" s="362" t="s">
        <v>8</v>
      </c>
      <c r="AG51" s="362" t="s">
        <v>8</v>
      </c>
      <c r="AH51" s="362" t="s">
        <v>8</v>
      </c>
      <c r="AI51" s="362" t="s">
        <v>8</v>
      </c>
      <c r="AJ51" s="362" t="s">
        <v>8</v>
      </c>
      <c r="AK51" s="362" t="s">
        <v>8</v>
      </c>
      <c r="AL51" s="362" t="s">
        <v>8</v>
      </c>
      <c r="AM51" s="362" t="s">
        <v>8</v>
      </c>
      <c r="AN51" s="362" t="s">
        <v>8</v>
      </c>
      <c r="AO51" s="362" t="s">
        <v>8</v>
      </c>
      <c r="AP51" s="362" t="s">
        <v>8</v>
      </c>
      <c r="AQ51" s="362" t="s">
        <v>8</v>
      </c>
      <c r="AR51" s="362" t="s">
        <v>8</v>
      </c>
      <c r="AS51" s="362" t="s">
        <v>8</v>
      </c>
      <c r="AT51" s="362" t="s">
        <v>8</v>
      </c>
      <c r="AU51" s="362" t="s">
        <v>8</v>
      </c>
      <c r="AV51" s="362" t="s">
        <v>8</v>
      </c>
      <c r="AW51" s="362" t="s">
        <v>8</v>
      </c>
      <c r="AX51" s="362" t="s">
        <v>8</v>
      </c>
      <c r="AY51" s="362" t="s">
        <v>8</v>
      </c>
      <c r="AZ51" s="431" t="s">
        <v>8</v>
      </c>
      <c r="BA51" s="365" t="s">
        <v>8</v>
      </c>
      <c r="BB51" s="97" t="s">
        <v>8</v>
      </c>
      <c r="BC51" s="97" t="s">
        <v>8</v>
      </c>
      <c r="BD51" s="97" t="s">
        <v>8</v>
      </c>
    </row>
    <row r="52" spans="1:57">
      <c r="A52" t="s">
        <v>71</v>
      </c>
      <c r="B52" s="362" t="s">
        <v>8</v>
      </c>
      <c r="C52" s="362" t="s">
        <v>8</v>
      </c>
      <c r="D52" s="362" t="s">
        <v>8</v>
      </c>
      <c r="E52" s="362" t="s">
        <v>8</v>
      </c>
      <c r="F52" s="362" t="s">
        <v>8</v>
      </c>
      <c r="G52" s="362" t="s">
        <v>8</v>
      </c>
      <c r="H52" s="362" t="s">
        <v>8</v>
      </c>
      <c r="I52" s="362" t="s">
        <v>8</v>
      </c>
      <c r="J52" s="362" t="s">
        <v>8</v>
      </c>
      <c r="K52" s="362" t="s">
        <v>8</v>
      </c>
      <c r="L52" s="362" t="s">
        <v>8</v>
      </c>
      <c r="M52" s="362" t="s">
        <v>8</v>
      </c>
      <c r="N52" s="362" t="s">
        <v>8</v>
      </c>
      <c r="O52" s="362" t="s">
        <v>8</v>
      </c>
      <c r="P52" s="362" t="s">
        <v>8</v>
      </c>
      <c r="Q52" s="362" t="s">
        <v>8</v>
      </c>
      <c r="R52" s="362" t="s">
        <v>8</v>
      </c>
      <c r="S52" s="362" t="s">
        <v>8</v>
      </c>
      <c r="T52" s="362" t="s">
        <v>8</v>
      </c>
      <c r="U52" s="362" t="s">
        <v>8</v>
      </c>
      <c r="V52" s="362">
        <v>0</v>
      </c>
      <c r="W52" s="362">
        <v>0</v>
      </c>
      <c r="X52" s="362">
        <v>0</v>
      </c>
      <c r="Y52" s="362">
        <v>0</v>
      </c>
      <c r="Z52" s="362">
        <v>0</v>
      </c>
      <c r="AA52" s="362">
        <v>0</v>
      </c>
      <c r="AB52" s="362">
        <v>0</v>
      </c>
      <c r="AC52" s="362">
        <v>0</v>
      </c>
      <c r="AD52" s="362">
        <v>0</v>
      </c>
      <c r="AE52" s="362">
        <v>0</v>
      </c>
      <c r="AF52" s="362">
        <v>0</v>
      </c>
      <c r="AG52" s="362">
        <v>0</v>
      </c>
      <c r="AH52" s="362">
        <v>0</v>
      </c>
      <c r="AI52" s="362">
        <v>0</v>
      </c>
      <c r="AJ52" s="362">
        <v>0</v>
      </c>
      <c r="AK52" s="362">
        <v>0</v>
      </c>
      <c r="AL52" s="362">
        <v>0</v>
      </c>
      <c r="AM52" s="362">
        <v>0</v>
      </c>
      <c r="AN52" s="362">
        <v>0</v>
      </c>
      <c r="AO52" s="362">
        <v>0</v>
      </c>
      <c r="AP52" s="362">
        <v>0</v>
      </c>
      <c r="AQ52" s="362">
        <v>0</v>
      </c>
      <c r="AR52" s="362">
        <v>0</v>
      </c>
      <c r="AS52" s="362">
        <v>0</v>
      </c>
      <c r="AT52" s="362">
        <v>0</v>
      </c>
      <c r="AU52" s="362">
        <v>0</v>
      </c>
      <c r="AV52" s="362">
        <v>0</v>
      </c>
      <c r="AW52" s="362">
        <v>0</v>
      </c>
      <c r="AX52" s="362">
        <v>0</v>
      </c>
      <c r="AY52" s="362">
        <v>0</v>
      </c>
      <c r="AZ52" s="431">
        <v>0</v>
      </c>
      <c r="BA52" s="365">
        <v>0</v>
      </c>
      <c r="BB52" s="97">
        <v>0</v>
      </c>
      <c r="BC52" s="97">
        <v>0</v>
      </c>
      <c r="BD52" s="97">
        <v>0</v>
      </c>
    </row>
    <row r="53" spans="1:57">
      <c r="A53" t="s">
        <v>134</v>
      </c>
      <c r="B53" s="362">
        <v>0</v>
      </c>
      <c r="C53" s="362">
        <v>0</v>
      </c>
      <c r="D53" s="362">
        <v>0</v>
      </c>
      <c r="E53" s="362">
        <v>0</v>
      </c>
      <c r="F53" s="362">
        <v>0</v>
      </c>
      <c r="G53" s="362">
        <v>0</v>
      </c>
      <c r="H53" s="362">
        <v>0</v>
      </c>
      <c r="I53" s="362">
        <v>0</v>
      </c>
      <c r="J53" s="362">
        <v>0</v>
      </c>
      <c r="K53" s="362">
        <v>0</v>
      </c>
      <c r="L53" s="362">
        <v>0</v>
      </c>
      <c r="M53" s="362">
        <v>0</v>
      </c>
      <c r="N53" s="362">
        <v>0</v>
      </c>
      <c r="O53" s="362">
        <v>0</v>
      </c>
      <c r="P53" s="362">
        <v>0</v>
      </c>
      <c r="Q53" s="362">
        <v>0</v>
      </c>
      <c r="R53" s="362">
        <v>0</v>
      </c>
      <c r="S53" s="362">
        <v>0</v>
      </c>
      <c r="T53" s="362">
        <v>0</v>
      </c>
      <c r="U53" s="362">
        <v>0</v>
      </c>
      <c r="V53" s="362">
        <v>0</v>
      </c>
      <c r="W53" s="362">
        <v>0</v>
      </c>
      <c r="X53" s="362">
        <v>0</v>
      </c>
      <c r="Y53" s="362">
        <v>0</v>
      </c>
      <c r="Z53" s="362">
        <v>0</v>
      </c>
      <c r="AA53" s="362">
        <v>0</v>
      </c>
      <c r="AB53" s="362">
        <v>0</v>
      </c>
      <c r="AC53" s="362">
        <v>0</v>
      </c>
      <c r="AD53" s="362">
        <v>4.2727272727272205E-4</v>
      </c>
      <c r="AE53" s="362">
        <v>6.1111111111110427E-4</v>
      </c>
      <c r="AF53" s="362">
        <v>5.7575757575757062E-4</v>
      </c>
      <c r="AG53" s="362">
        <v>1.5858585858585772E-3</v>
      </c>
      <c r="AH53" s="362">
        <v>5.295555555555549E-3</v>
      </c>
      <c r="AI53" s="362">
        <v>7.1615151515151444E-3</v>
      </c>
      <c r="AJ53" s="362">
        <v>1.9707676767676763E-2</v>
      </c>
      <c r="AK53" s="362">
        <v>2.9268282828282824E-2</v>
      </c>
      <c r="AL53" s="362">
        <v>2.7249090909090903E-2</v>
      </c>
      <c r="AM53" s="362">
        <v>3.7437474747474754E-2</v>
      </c>
      <c r="AN53" s="362">
        <v>8.3291287878787895E-2</v>
      </c>
      <c r="AO53" s="362">
        <v>0.1059387373737373</v>
      </c>
      <c r="AP53" s="362">
        <v>0.17494924242424231</v>
      </c>
      <c r="AQ53" s="362">
        <v>0.2183807828282826</v>
      </c>
      <c r="AR53" s="362">
        <v>0.26347039393939387</v>
      </c>
      <c r="AS53" s="362">
        <v>0.30795498989898978</v>
      </c>
      <c r="AT53" s="362">
        <v>0.38129461111111101</v>
      </c>
      <c r="AU53" s="362">
        <v>0.57091520213131308</v>
      </c>
      <c r="AV53" s="362">
        <v>0.83674076428282806</v>
      </c>
      <c r="AW53" s="362">
        <v>1.1495724496060604</v>
      </c>
      <c r="AX53" s="362">
        <v>1.4498874495757572</v>
      </c>
      <c r="AY53" s="362">
        <v>1.781141120646464</v>
      </c>
      <c r="AZ53" s="431">
        <v>2.2315286082626251</v>
      </c>
      <c r="BA53" s="365">
        <v>2.2930915432153314</v>
      </c>
      <c r="BB53" s="97">
        <v>2.4780169659254003E-2</v>
      </c>
      <c r="BC53" s="97">
        <v>0.28993860157402995</v>
      </c>
      <c r="BD53" s="97">
        <v>2.3898082641056638E-3</v>
      </c>
    </row>
    <row r="54" spans="1:57">
      <c r="A54" s="175" t="s">
        <v>135</v>
      </c>
      <c r="B54" s="369">
        <v>0</v>
      </c>
      <c r="C54" s="369">
        <v>0</v>
      </c>
      <c r="D54" s="369">
        <v>0</v>
      </c>
      <c r="E54" s="369">
        <v>0</v>
      </c>
      <c r="F54" s="369">
        <v>0</v>
      </c>
      <c r="G54" s="369">
        <v>0</v>
      </c>
      <c r="H54" s="369">
        <v>0</v>
      </c>
      <c r="I54" s="369">
        <v>0</v>
      </c>
      <c r="J54" s="369">
        <v>0</v>
      </c>
      <c r="K54" s="369">
        <v>0</v>
      </c>
      <c r="L54" s="369">
        <v>0</v>
      </c>
      <c r="M54" s="369">
        <v>0</v>
      </c>
      <c r="N54" s="369">
        <v>0</v>
      </c>
      <c r="O54" s="369">
        <v>3.0000000000000001E-3</v>
      </c>
      <c r="P54" s="369">
        <v>6.0000000000000001E-3</v>
      </c>
      <c r="Q54" s="369">
        <v>1.0499999999999999E-2</v>
      </c>
      <c r="R54" s="369">
        <v>1.0499999999999999E-2</v>
      </c>
      <c r="S54" s="369">
        <v>1.8499999999999996E-2</v>
      </c>
      <c r="T54" s="369">
        <v>3.0100000000000002E-2</v>
      </c>
      <c r="U54" s="369">
        <v>3.8199999999999991E-2</v>
      </c>
      <c r="V54" s="369">
        <v>5.74E-2</v>
      </c>
      <c r="W54" s="369">
        <v>0.13360000000000002</v>
      </c>
      <c r="X54" s="369">
        <v>0.1908</v>
      </c>
      <c r="Y54" s="369">
        <v>0.32970000000000005</v>
      </c>
      <c r="Z54" s="369">
        <v>0.51539999999999997</v>
      </c>
      <c r="AA54" s="369">
        <v>0.77946041488888873</v>
      </c>
      <c r="AB54" s="369">
        <v>0.9794279878383837</v>
      </c>
      <c r="AC54" s="369">
        <v>1.5346480797575757</v>
      </c>
      <c r="AD54" s="369">
        <v>2.2844260921212118</v>
      </c>
      <c r="AE54" s="369">
        <v>2.9790357028282823</v>
      </c>
      <c r="AF54" s="369">
        <v>3.8632292012121208</v>
      </c>
      <c r="AG54" s="369">
        <v>4.8025953462626259</v>
      </c>
      <c r="AH54" s="369">
        <v>7.2696531575757577</v>
      </c>
      <c r="AI54" s="369">
        <v>11.172169943232321</v>
      </c>
      <c r="AJ54" s="369">
        <v>14.243522372828282</v>
      </c>
      <c r="AK54" s="369">
        <v>22.48246211191919</v>
      </c>
      <c r="AL54" s="369">
        <v>27.144078574545453</v>
      </c>
      <c r="AM54" s="369">
        <v>37.090511829898986</v>
      </c>
      <c r="AN54" s="369">
        <v>44.935345270505053</v>
      </c>
      <c r="AO54" s="369">
        <v>59.751799879797971</v>
      </c>
      <c r="AP54" s="369">
        <v>71.197149902376481</v>
      </c>
      <c r="AQ54" s="369">
        <v>83.137917366377323</v>
      </c>
      <c r="AR54" s="369">
        <v>105.98761299104241</v>
      </c>
      <c r="AS54" s="369">
        <v>120.92793572985889</v>
      </c>
      <c r="AT54" s="369">
        <v>135.33758207760275</v>
      </c>
      <c r="AU54" s="369">
        <v>152.93537141369603</v>
      </c>
      <c r="AV54" s="369">
        <v>185.41522074627483</v>
      </c>
      <c r="AW54" s="369">
        <v>213.86304332549051</v>
      </c>
      <c r="AX54" s="369">
        <v>245.07820487888978</v>
      </c>
      <c r="AY54" s="369">
        <v>263.61507031642424</v>
      </c>
      <c r="AZ54" s="369">
        <v>317.66110880464595</v>
      </c>
      <c r="BA54" s="369">
        <v>321.00671662062376</v>
      </c>
      <c r="BB54" s="270">
        <v>7.7709868026234474E-3</v>
      </c>
      <c r="BC54" s="270">
        <v>0.16131528955447005</v>
      </c>
      <c r="BD54" s="270">
        <v>0.33454595673826243</v>
      </c>
      <c r="BE54" s="86"/>
    </row>
    <row r="55" spans="1:57">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431"/>
      <c r="AZ55" s="431"/>
      <c r="BA55" s="365"/>
      <c r="BB55" s="97"/>
      <c r="BC55" s="97"/>
      <c r="BD55" s="97"/>
    </row>
    <row r="56" spans="1:57">
      <c r="A56" t="s">
        <v>72</v>
      </c>
      <c r="B56" s="362">
        <v>0</v>
      </c>
      <c r="C56" s="362">
        <v>0</v>
      </c>
      <c r="D56" s="362">
        <v>0</v>
      </c>
      <c r="E56" s="362">
        <v>0</v>
      </c>
      <c r="F56" s="362">
        <v>0</v>
      </c>
      <c r="G56" s="362">
        <v>0</v>
      </c>
      <c r="H56" s="362">
        <v>0</v>
      </c>
      <c r="I56" s="362">
        <v>0</v>
      </c>
      <c r="J56" s="362">
        <v>0</v>
      </c>
      <c r="K56" s="362">
        <v>0</v>
      </c>
      <c r="L56" s="362">
        <v>0</v>
      </c>
      <c r="M56" s="362">
        <v>0</v>
      </c>
      <c r="N56" s="362">
        <v>0</v>
      </c>
      <c r="O56" s="362">
        <v>0</v>
      </c>
      <c r="P56" s="362">
        <v>0</v>
      </c>
      <c r="Q56" s="362">
        <v>0</v>
      </c>
      <c r="R56" s="362">
        <v>0</v>
      </c>
      <c r="S56" s="362">
        <v>0</v>
      </c>
      <c r="T56" s="362">
        <v>0</v>
      </c>
      <c r="U56" s="362">
        <v>0</v>
      </c>
      <c r="V56" s="362">
        <v>0</v>
      </c>
      <c r="W56" s="362">
        <v>0</v>
      </c>
      <c r="X56" s="362">
        <v>0</v>
      </c>
      <c r="Y56" s="362">
        <v>0</v>
      </c>
      <c r="Z56" s="362">
        <v>0</v>
      </c>
      <c r="AA56" s="362">
        <v>0</v>
      </c>
      <c r="AB56" s="362">
        <v>0</v>
      </c>
      <c r="AC56" s="362">
        <v>0</v>
      </c>
      <c r="AD56" s="362">
        <v>0</v>
      </c>
      <c r="AE56" s="362">
        <v>0</v>
      </c>
      <c r="AF56" s="362">
        <v>0</v>
      </c>
      <c r="AG56" s="362">
        <v>0</v>
      </c>
      <c r="AH56" s="362">
        <v>0</v>
      </c>
      <c r="AI56" s="362">
        <v>0</v>
      </c>
      <c r="AJ56" s="362">
        <v>3.5000000000000003E-2</v>
      </c>
      <c r="AK56" s="362">
        <v>3.6999999999999998E-2</v>
      </c>
      <c r="AL56" s="362">
        <v>3.4000000000000002E-2</v>
      </c>
      <c r="AM56" s="362">
        <v>0.03</v>
      </c>
      <c r="AN56" s="362">
        <v>2.7E-2</v>
      </c>
      <c r="AO56" s="362">
        <v>4.7E-2</v>
      </c>
      <c r="AP56" s="362">
        <v>7.0999999999999994E-2</v>
      </c>
      <c r="AQ56" s="362">
        <v>0.125</v>
      </c>
      <c r="AR56" s="362">
        <v>0.14299999999999999</v>
      </c>
      <c r="AS56" s="362">
        <v>0.19600000000000001</v>
      </c>
      <c r="AT56" s="362">
        <v>0.22500000000000001</v>
      </c>
      <c r="AU56" s="362">
        <v>0.16300000000000001</v>
      </c>
      <c r="AV56" s="362">
        <v>0.217</v>
      </c>
      <c r="AW56" s="362">
        <v>0.20699999999999999</v>
      </c>
      <c r="AX56" s="362">
        <v>0.376</v>
      </c>
      <c r="AY56" s="362">
        <v>0.35799999999999998</v>
      </c>
      <c r="AZ56" s="431">
        <v>0.38963720930232565</v>
      </c>
      <c r="BA56" s="365">
        <v>0.39070470850589367</v>
      </c>
      <c r="BB56" s="97">
        <v>0</v>
      </c>
      <c r="BC56" s="97">
        <v>0.18560550605686443</v>
      </c>
      <c r="BD56" s="97">
        <v>4.0718363118776702E-4</v>
      </c>
    </row>
    <row r="57" spans="1:57">
      <c r="A57" t="s">
        <v>365</v>
      </c>
      <c r="B57" s="362">
        <v>0</v>
      </c>
      <c r="C57" s="362">
        <v>0</v>
      </c>
      <c r="D57" s="362">
        <v>0</v>
      </c>
      <c r="E57" s="362">
        <v>0</v>
      </c>
      <c r="F57" s="362">
        <v>0</v>
      </c>
      <c r="G57" s="362">
        <v>0</v>
      </c>
      <c r="H57" s="362">
        <v>0</v>
      </c>
      <c r="I57" s="362">
        <v>0</v>
      </c>
      <c r="J57" s="362">
        <v>0</v>
      </c>
      <c r="K57" s="362">
        <v>0</v>
      </c>
      <c r="L57" s="362">
        <v>0</v>
      </c>
      <c r="M57" s="362">
        <v>0</v>
      </c>
      <c r="N57" s="362">
        <v>0</v>
      </c>
      <c r="O57" s="362">
        <v>0</v>
      </c>
      <c r="P57" s="362">
        <v>0</v>
      </c>
      <c r="Q57" s="362">
        <v>0</v>
      </c>
      <c r="R57" s="362">
        <v>0</v>
      </c>
      <c r="S57" s="362">
        <v>0</v>
      </c>
      <c r="T57" s="362">
        <v>0</v>
      </c>
      <c r="U57" s="362">
        <v>0</v>
      </c>
      <c r="V57" s="362">
        <v>0</v>
      </c>
      <c r="W57" s="362">
        <v>0</v>
      </c>
      <c r="X57" s="362">
        <v>0</v>
      </c>
      <c r="Y57" s="362">
        <v>0</v>
      </c>
      <c r="Z57" s="362">
        <v>0</v>
      </c>
      <c r="AA57" s="362">
        <v>0</v>
      </c>
      <c r="AB57" s="362">
        <v>0</v>
      </c>
      <c r="AC57" s="362">
        <v>0</v>
      </c>
      <c r="AD57" s="362">
        <v>0</v>
      </c>
      <c r="AE57" s="362">
        <v>0</v>
      </c>
      <c r="AF57" s="362">
        <v>0</v>
      </c>
      <c r="AG57" s="362">
        <v>0</v>
      </c>
      <c r="AH57" s="362">
        <v>0</v>
      </c>
      <c r="AI57" s="362">
        <v>0</v>
      </c>
      <c r="AJ57" s="362">
        <v>0</v>
      </c>
      <c r="AK57" s="362">
        <v>0</v>
      </c>
      <c r="AL57" s="362">
        <v>1.0101010101009982E-2</v>
      </c>
      <c r="AM57" s="362">
        <v>1.0999999999999999E-2</v>
      </c>
      <c r="AN57" s="362">
        <v>1.2E-2</v>
      </c>
      <c r="AO57" s="362">
        <v>1.0999999999999999E-2</v>
      </c>
      <c r="AP57" s="362">
        <v>1.0999999999999999E-2</v>
      </c>
      <c r="AQ57" s="362">
        <v>0.01</v>
      </c>
      <c r="AR57" s="362">
        <v>0.01</v>
      </c>
      <c r="AS57" s="362">
        <v>8.9999999999999993E-3</v>
      </c>
      <c r="AT57" s="362">
        <v>8.9999999999999993E-3</v>
      </c>
      <c r="AU57" s="362">
        <v>8.0000000000000002E-3</v>
      </c>
      <c r="AV57" s="362">
        <v>7.0000000000000001E-3</v>
      </c>
      <c r="AW57" s="362">
        <v>6.0000000000000001E-3</v>
      </c>
      <c r="AX57" s="362">
        <v>6.0000000000000001E-3</v>
      </c>
      <c r="AY57" s="362">
        <v>6.0000000000000001E-3</v>
      </c>
      <c r="AZ57" s="431">
        <v>7.0000000000000001E-3</v>
      </c>
      <c r="BA57" s="365">
        <v>7.0191780821917803E-3</v>
      </c>
      <c r="BB57" s="97">
        <v>0</v>
      </c>
      <c r="BC57" s="97">
        <v>-4.4192276661521257E-2</v>
      </c>
      <c r="BD57" s="97">
        <v>7.3152290137228333E-6</v>
      </c>
    </row>
    <row r="58" spans="1:57">
      <c r="A58" t="s">
        <v>74</v>
      </c>
      <c r="B58" s="362">
        <v>0</v>
      </c>
      <c r="C58" s="362">
        <v>0</v>
      </c>
      <c r="D58" s="362">
        <v>0</v>
      </c>
      <c r="E58" s="362">
        <v>0</v>
      </c>
      <c r="F58" s="362">
        <v>0</v>
      </c>
      <c r="G58" s="362">
        <v>0</v>
      </c>
      <c r="H58" s="362">
        <v>0</v>
      </c>
      <c r="I58" s="362">
        <v>0</v>
      </c>
      <c r="J58" s="362">
        <v>0</v>
      </c>
      <c r="K58" s="362">
        <v>0</v>
      </c>
      <c r="L58" s="362">
        <v>0</v>
      </c>
      <c r="M58" s="362">
        <v>0</v>
      </c>
      <c r="N58" s="362">
        <v>0</v>
      </c>
      <c r="O58" s="362">
        <v>0</v>
      </c>
      <c r="P58" s="362">
        <v>0</v>
      </c>
      <c r="Q58" s="362">
        <v>0</v>
      </c>
      <c r="R58" s="362">
        <v>0</v>
      </c>
      <c r="S58" s="362">
        <v>0</v>
      </c>
      <c r="T58" s="362">
        <v>0</v>
      </c>
      <c r="U58" s="362">
        <v>0</v>
      </c>
      <c r="V58" s="362">
        <v>0</v>
      </c>
      <c r="W58" s="362">
        <v>0</v>
      </c>
      <c r="X58" s="362">
        <v>0</v>
      </c>
      <c r="Y58" s="362">
        <v>0</v>
      </c>
      <c r="Z58" s="362">
        <v>0</v>
      </c>
      <c r="AA58" s="362">
        <v>0</v>
      </c>
      <c r="AB58" s="362">
        <v>0</v>
      </c>
      <c r="AC58" s="362">
        <v>0</v>
      </c>
      <c r="AD58" s="362">
        <v>0</v>
      </c>
      <c r="AE58" s="362">
        <v>0</v>
      </c>
      <c r="AF58" s="362">
        <v>0</v>
      </c>
      <c r="AG58" s="362">
        <v>0</v>
      </c>
      <c r="AH58" s="362">
        <v>0</v>
      </c>
      <c r="AI58" s="362">
        <v>0</v>
      </c>
      <c r="AJ58" s="362">
        <v>0</v>
      </c>
      <c r="AK58" s="362">
        <v>0</v>
      </c>
      <c r="AL58" s="362">
        <v>0</v>
      </c>
      <c r="AM58" s="362">
        <v>0</v>
      </c>
      <c r="AN58" s="362">
        <v>0</v>
      </c>
      <c r="AO58" s="362">
        <v>0</v>
      </c>
      <c r="AP58" s="362">
        <v>0</v>
      </c>
      <c r="AQ58" s="362">
        <v>0</v>
      </c>
      <c r="AR58" s="362">
        <v>0</v>
      </c>
      <c r="AS58" s="362">
        <v>0</v>
      </c>
      <c r="AT58" s="362">
        <v>0</v>
      </c>
      <c r="AU58" s="362">
        <v>0</v>
      </c>
      <c r="AV58" s="362">
        <v>0</v>
      </c>
      <c r="AW58" s="362">
        <v>0</v>
      </c>
      <c r="AX58" s="362">
        <v>0</v>
      </c>
      <c r="AY58" s="362">
        <v>0</v>
      </c>
      <c r="AZ58" s="431">
        <v>0</v>
      </c>
      <c r="BA58" s="365">
        <v>0</v>
      </c>
      <c r="BB58" s="97">
        <v>0</v>
      </c>
      <c r="BC58" s="97">
        <v>0</v>
      </c>
      <c r="BD58" s="97">
        <v>0</v>
      </c>
    </row>
    <row r="59" spans="1:57">
      <c r="A59" t="s">
        <v>120</v>
      </c>
      <c r="B59" s="362">
        <v>0</v>
      </c>
      <c r="C59" s="362">
        <v>0</v>
      </c>
      <c r="D59" s="362">
        <v>0</v>
      </c>
      <c r="E59" s="362">
        <v>0</v>
      </c>
      <c r="F59" s="362">
        <v>0</v>
      </c>
      <c r="G59" s="362">
        <v>0</v>
      </c>
      <c r="H59" s="362">
        <v>0</v>
      </c>
      <c r="I59" s="362">
        <v>0</v>
      </c>
      <c r="J59" s="362">
        <v>0</v>
      </c>
      <c r="K59" s="362">
        <v>0</v>
      </c>
      <c r="L59" s="362">
        <v>0</v>
      </c>
      <c r="M59" s="362">
        <v>0</v>
      </c>
      <c r="N59" s="362">
        <v>0</v>
      </c>
      <c r="O59" s="362">
        <v>0</v>
      </c>
      <c r="P59" s="362">
        <v>0</v>
      </c>
      <c r="Q59" s="362">
        <v>0</v>
      </c>
      <c r="R59" s="362">
        <v>0</v>
      </c>
      <c r="S59" s="362">
        <v>0</v>
      </c>
      <c r="T59" s="362">
        <v>0</v>
      </c>
      <c r="U59" s="362">
        <v>0</v>
      </c>
      <c r="V59" s="362">
        <v>0</v>
      </c>
      <c r="W59" s="362">
        <v>0</v>
      </c>
      <c r="X59" s="362">
        <v>0</v>
      </c>
      <c r="Y59" s="362">
        <v>0</v>
      </c>
      <c r="Z59" s="362">
        <v>0</v>
      </c>
      <c r="AA59" s="362">
        <v>0</v>
      </c>
      <c r="AB59" s="362">
        <v>0</v>
      </c>
      <c r="AC59" s="362">
        <v>0</v>
      </c>
      <c r="AD59" s="362">
        <v>0</v>
      </c>
      <c r="AE59" s="362">
        <v>0</v>
      </c>
      <c r="AF59" s="362">
        <v>0</v>
      </c>
      <c r="AG59" s="362">
        <v>0</v>
      </c>
      <c r="AH59" s="362">
        <v>0</v>
      </c>
      <c r="AI59" s="362">
        <v>0</v>
      </c>
      <c r="AJ59" s="362">
        <v>0</v>
      </c>
      <c r="AK59" s="362">
        <v>0</v>
      </c>
      <c r="AL59" s="362">
        <v>0</v>
      </c>
      <c r="AM59" s="362">
        <v>0</v>
      </c>
      <c r="AN59" s="362">
        <v>0</v>
      </c>
      <c r="AO59" s="362">
        <v>0</v>
      </c>
      <c r="AP59" s="362">
        <v>0</v>
      </c>
      <c r="AQ59" s="362">
        <v>0</v>
      </c>
      <c r="AR59" s="362">
        <v>0</v>
      </c>
      <c r="AS59" s="362">
        <v>0</v>
      </c>
      <c r="AT59" s="362">
        <v>0</v>
      </c>
      <c r="AU59" s="362">
        <v>0</v>
      </c>
      <c r="AV59" s="362">
        <v>0</v>
      </c>
      <c r="AW59" s="362">
        <v>0</v>
      </c>
      <c r="AX59" s="362">
        <v>0</v>
      </c>
      <c r="AY59" s="362">
        <v>0</v>
      </c>
      <c r="AZ59" s="431">
        <v>0</v>
      </c>
      <c r="BA59" s="365">
        <v>0</v>
      </c>
      <c r="BB59" s="97">
        <v>0</v>
      </c>
      <c r="BC59" s="97">
        <v>0</v>
      </c>
      <c r="BD59" s="97">
        <v>0</v>
      </c>
    </row>
    <row r="60" spans="1:57">
      <c r="A60" t="s">
        <v>75</v>
      </c>
      <c r="B60" s="362">
        <v>0</v>
      </c>
      <c r="C60" s="362">
        <v>0</v>
      </c>
      <c r="D60" s="362">
        <v>0</v>
      </c>
      <c r="E60" s="362">
        <v>0</v>
      </c>
      <c r="F60" s="362">
        <v>0</v>
      </c>
      <c r="G60" s="362">
        <v>0</v>
      </c>
      <c r="H60" s="362">
        <v>0</v>
      </c>
      <c r="I60" s="362">
        <v>0</v>
      </c>
      <c r="J60" s="362">
        <v>0</v>
      </c>
      <c r="K60" s="362">
        <v>0</v>
      </c>
      <c r="L60" s="362">
        <v>0</v>
      </c>
      <c r="M60" s="362">
        <v>0</v>
      </c>
      <c r="N60" s="362">
        <v>0</v>
      </c>
      <c r="O60" s="362">
        <v>0</v>
      </c>
      <c r="P60" s="362">
        <v>0</v>
      </c>
      <c r="Q60" s="362">
        <v>0</v>
      </c>
      <c r="R60" s="362">
        <v>0</v>
      </c>
      <c r="S60" s="362">
        <v>0</v>
      </c>
      <c r="T60" s="362">
        <v>0</v>
      </c>
      <c r="U60" s="362">
        <v>0</v>
      </c>
      <c r="V60" s="362">
        <v>0</v>
      </c>
      <c r="W60" s="362">
        <v>0</v>
      </c>
      <c r="X60" s="362">
        <v>0</v>
      </c>
      <c r="Y60" s="362">
        <v>0</v>
      </c>
      <c r="Z60" s="362">
        <v>0</v>
      </c>
      <c r="AA60" s="362">
        <v>0</v>
      </c>
      <c r="AB60" s="362">
        <v>0</v>
      </c>
      <c r="AC60" s="362">
        <v>0</v>
      </c>
      <c r="AD60" s="362">
        <v>0</v>
      </c>
      <c r="AE60" s="362">
        <v>0</v>
      </c>
      <c r="AF60" s="362">
        <v>0</v>
      </c>
      <c r="AG60" s="362">
        <v>0</v>
      </c>
      <c r="AH60" s="362">
        <v>0</v>
      </c>
      <c r="AI60" s="362">
        <v>0</v>
      </c>
      <c r="AJ60" s="362">
        <v>0</v>
      </c>
      <c r="AK60" s="362">
        <v>0</v>
      </c>
      <c r="AL60" s="362">
        <v>0</v>
      </c>
      <c r="AM60" s="362">
        <v>0</v>
      </c>
      <c r="AN60" s="362">
        <v>0</v>
      </c>
      <c r="AO60" s="362">
        <v>0</v>
      </c>
      <c r="AP60" s="362">
        <v>0</v>
      </c>
      <c r="AQ60" s="362">
        <v>0</v>
      </c>
      <c r="AR60" s="362">
        <v>0</v>
      </c>
      <c r="AS60" s="362">
        <v>0</v>
      </c>
      <c r="AT60" s="362">
        <v>0</v>
      </c>
      <c r="AU60" s="362">
        <v>0</v>
      </c>
      <c r="AV60" s="362">
        <v>0</v>
      </c>
      <c r="AW60" s="362">
        <v>0</v>
      </c>
      <c r="AX60" s="362">
        <v>0</v>
      </c>
      <c r="AY60" s="362">
        <v>0</v>
      </c>
      <c r="AZ60" s="431">
        <v>0</v>
      </c>
      <c r="BA60" s="365">
        <v>0</v>
      </c>
      <c r="BB60" s="97">
        <v>0</v>
      </c>
      <c r="BC60" s="97">
        <v>0</v>
      </c>
      <c r="BD60" s="97">
        <v>0</v>
      </c>
    </row>
    <row r="61" spans="1:57">
      <c r="A61" t="s">
        <v>121</v>
      </c>
      <c r="B61" s="362">
        <v>0</v>
      </c>
      <c r="C61" s="362">
        <v>0</v>
      </c>
      <c r="D61" s="362">
        <v>0</v>
      </c>
      <c r="E61" s="362">
        <v>0</v>
      </c>
      <c r="F61" s="362">
        <v>0</v>
      </c>
      <c r="G61" s="362">
        <v>0</v>
      </c>
      <c r="H61" s="362">
        <v>0</v>
      </c>
      <c r="I61" s="362">
        <v>0</v>
      </c>
      <c r="J61" s="362">
        <v>0</v>
      </c>
      <c r="K61" s="362">
        <v>0</v>
      </c>
      <c r="L61" s="362">
        <v>0</v>
      </c>
      <c r="M61" s="362">
        <v>0</v>
      </c>
      <c r="N61" s="362">
        <v>0</v>
      </c>
      <c r="O61" s="362">
        <v>0</v>
      </c>
      <c r="P61" s="362">
        <v>0</v>
      </c>
      <c r="Q61" s="362">
        <v>0</v>
      </c>
      <c r="R61" s="362">
        <v>0</v>
      </c>
      <c r="S61" s="362">
        <v>0</v>
      </c>
      <c r="T61" s="362">
        <v>0</v>
      </c>
      <c r="U61" s="362">
        <v>0</v>
      </c>
      <c r="V61" s="362">
        <v>0</v>
      </c>
      <c r="W61" s="362">
        <v>0</v>
      </c>
      <c r="X61" s="362">
        <v>0</v>
      </c>
      <c r="Y61" s="362">
        <v>0</v>
      </c>
      <c r="Z61" s="362">
        <v>0</v>
      </c>
      <c r="AA61" s="362">
        <v>0</v>
      </c>
      <c r="AB61" s="362">
        <v>0</v>
      </c>
      <c r="AC61" s="362">
        <v>0</v>
      </c>
      <c r="AD61" s="362">
        <v>0</v>
      </c>
      <c r="AE61" s="362">
        <v>0</v>
      </c>
      <c r="AF61" s="362">
        <v>0</v>
      </c>
      <c r="AG61" s="362">
        <v>0</v>
      </c>
      <c r="AH61" s="362">
        <v>0</v>
      </c>
      <c r="AI61" s="362">
        <v>0</v>
      </c>
      <c r="AJ61" s="362">
        <v>0</v>
      </c>
      <c r="AK61" s="362">
        <v>0</v>
      </c>
      <c r="AL61" s="362">
        <v>0</v>
      </c>
      <c r="AM61" s="362">
        <v>0</v>
      </c>
      <c r="AN61" s="362">
        <v>0</v>
      </c>
      <c r="AO61" s="362">
        <v>0</v>
      </c>
      <c r="AP61" s="362">
        <v>0</v>
      </c>
      <c r="AQ61" s="362">
        <v>0</v>
      </c>
      <c r="AR61" s="362">
        <v>0</v>
      </c>
      <c r="AS61" s="362">
        <v>0</v>
      </c>
      <c r="AT61" s="362">
        <v>0</v>
      </c>
      <c r="AU61" s="362">
        <v>0</v>
      </c>
      <c r="AV61" s="362">
        <v>0</v>
      </c>
      <c r="AW61" s="362">
        <v>0</v>
      </c>
      <c r="AX61" s="362">
        <v>0</v>
      </c>
      <c r="AY61" s="362">
        <v>0</v>
      </c>
      <c r="AZ61" s="431">
        <v>0</v>
      </c>
      <c r="BA61" s="365">
        <v>0</v>
      </c>
      <c r="BB61" s="97">
        <v>0</v>
      </c>
      <c r="BC61" s="97">
        <v>0</v>
      </c>
      <c r="BD61" s="97">
        <v>0</v>
      </c>
    </row>
    <row r="62" spans="1:57">
      <c r="A62" t="s">
        <v>78</v>
      </c>
      <c r="B62" s="362">
        <v>0</v>
      </c>
      <c r="C62" s="362">
        <v>0</v>
      </c>
      <c r="D62" s="362">
        <v>0</v>
      </c>
      <c r="E62" s="362">
        <v>0</v>
      </c>
      <c r="F62" s="362">
        <v>0</v>
      </c>
      <c r="G62" s="362">
        <v>0</v>
      </c>
      <c r="H62" s="362">
        <v>0</v>
      </c>
      <c r="I62" s="362">
        <v>0</v>
      </c>
      <c r="J62" s="362">
        <v>0</v>
      </c>
      <c r="K62" s="362">
        <v>0</v>
      </c>
      <c r="L62" s="362">
        <v>0</v>
      </c>
      <c r="M62" s="362">
        <v>0</v>
      </c>
      <c r="N62" s="362">
        <v>0</v>
      </c>
      <c r="O62" s="362">
        <v>0</v>
      </c>
      <c r="P62" s="362">
        <v>0</v>
      </c>
      <c r="Q62" s="362">
        <v>0</v>
      </c>
      <c r="R62" s="362">
        <v>0</v>
      </c>
      <c r="S62" s="362">
        <v>0</v>
      </c>
      <c r="T62" s="362">
        <v>0</v>
      </c>
      <c r="U62" s="362">
        <v>0</v>
      </c>
      <c r="V62" s="362">
        <v>0</v>
      </c>
      <c r="W62" s="362">
        <v>0</v>
      </c>
      <c r="X62" s="362">
        <v>0</v>
      </c>
      <c r="Y62" s="362">
        <v>0</v>
      </c>
      <c r="Z62" s="362">
        <v>0</v>
      </c>
      <c r="AA62" s="362">
        <v>1E-3</v>
      </c>
      <c r="AB62" s="362">
        <v>1E-3</v>
      </c>
      <c r="AC62" s="362">
        <v>1E-3</v>
      </c>
      <c r="AD62" s="362">
        <v>1E-3</v>
      </c>
      <c r="AE62" s="362">
        <v>1E-3</v>
      </c>
      <c r="AF62" s="362">
        <v>1E-3</v>
      </c>
      <c r="AG62" s="362">
        <v>1E-3</v>
      </c>
      <c r="AH62" s="362">
        <v>3.0000000000000001E-3</v>
      </c>
      <c r="AI62" s="362">
        <v>3.0000000000000001E-3</v>
      </c>
      <c r="AJ62" s="362">
        <v>3.0000000000000001E-3</v>
      </c>
      <c r="AK62" s="362">
        <v>3.0000000000000001E-3</v>
      </c>
      <c r="AL62" s="362">
        <v>3.0000000000000001E-3</v>
      </c>
      <c r="AM62" s="362">
        <v>3.0000000000000001E-3</v>
      </c>
      <c r="AN62" s="362">
        <v>3.0000000000000001E-3</v>
      </c>
      <c r="AO62" s="362">
        <v>3.0000000000000001E-3</v>
      </c>
      <c r="AP62" s="362">
        <v>3.0000000000000001E-3</v>
      </c>
      <c r="AQ62" s="362">
        <v>3.0000000000000001E-3</v>
      </c>
      <c r="AR62" s="362">
        <v>3.0000000000000001E-3</v>
      </c>
      <c r="AS62" s="362">
        <v>4.0101010101009985E-3</v>
      </c>
      <c r="AT62" s="362">
        <v>5.020202020201996E-3</v>
      </c>
      <c r="AU62" s="362">
        <v>5.020202020201996E-3</v>
      </c>
      <c r="AV62" s="362">
        <v>5.5252525252524956E-3</v>
      </c>
      <c r="AW62" s="362">
        <v>5.5321710253216794E-3</v>
      </c>
      <c r="AX62" s="362">
        <v>5.5252525252524956E-3</v>
      </c>
      <c r="AY62" s="362">
        <v>5.5252525252524956E-3</v>
      </c>
      <c r="AZ62" s="431">
        <v>0.1256252525252525</v>
      </c>
      <c r="BA62" s="365">
        <v>0.31265800102532165</v>
      </c>
      <c r="BB62" s="97">
        <v>1.4820148650387162</v>
      </c>
      <c r="BC62" s="97">
        <v>0.45276567243342836</v>
      </c>
      <c r="BD62" s="97">
        <v>3.2584511372859139E-4</v>
      </c>
    </row>
    <row r="63" spans="1:57">
      <c r="A63" s="175" t="s">
        <v>79</v>
      </c>
      <c r="B63" s="369">
        <v>0</v>
      </c>
      <c r="C63" s="369">
        <v>0</v>
      </c>
      <c r="D63" s="369">
        <v>0</v>
      </c>
      <c r="E63" s="369">
        <v>0</v>
      </c>
      <c r="F63" s="369">
        <v>0</v>
      </c>
      <c r="G63" s="369">
        <v>0</v>
      </c>
      <c r="H63" s="369">
        <v>0</v>
      </c>
      <c r="I63" s="369">
        <v>0</v>
      </c>
      <c r="J63" s="369">
        <v>0</v>
      </c>
      <c r="K63" s="369">
        <v>0</v>
      </c>
      <c r="L63" s="369">
        <v>0</v>
      </c>
      <c r="M63" s="369">
        <v>0</v>
      </c>
      <c r="N63" s="369">
        <v>0</v>
      </c>
      <c r="O63" s="369">
        <v>0</v>
      </c>
      <c r="P63" s="369">
        <v>0</v>
      </c>
      <c r="Q63" s="369">
        <v>0</v>
      </c>
      <c r="R63" s="369">
        <v>0</v>
      </c>
      <c r="S63" s="369">
        <v>0</v>
      </c>
      <c r="T63" s="369">
        <v>0</v>
      </c>
      <c r="U63" s="369">
        <v>0</v>
      </c>
      <c r="V63" s="369">
        <v>0</v>
      </c>
      <c r="W63" s="369">
        <v>0</v>
      </c>
      <c r="X63" s="369">
        <v>0</v>
      </c>
      <c r="Y63" s="369">
        <v>0</v>
      </c>
      <c r="Z63" s="369">
        <v>0</v>
      </c>
      <c r="AA63" s="369">
        <v>1E-3</v>
      </c>
      <c r="AB63" s="369">
        <v>1E-3</v>
      </c>
      <c r="AC63" s="369">
        <v>1E-3</v>
      </c>
      <c r="AD63" s="369">
        <v>1E-3</v>
      </c>
      <c r="AE63" s="369">
        <v>1E-3</v>
      </c>
      <c r="AF63" s="369">
        <v>1E-3</v>
      </c>
      <c r="AG63" s="369">
        <v>1E-3</v>
      </c>
      <c r="AH63" s="369">
        <v>3.0000000000000001E-3</v>
      </c>
      <c r="AI63" s="369">
        <v>3.0000000000000001E-3</v>
      </c>
      <c r="AJ63" s="369">
        <v>3.8000000000000006E-2</v>
      </c>
      <c r="AK63" s="369">
        <v>0.04</v>
      </c>
      <c r="AL63" s="369">
        <v>4.7101010101009984E-2</v>
      </c>
      <c r="AM63" s="369">
        <v>4.3999999999999997E-2</v>
      </c>
      <c r="AN63" s="369">
        <v>4.1999999999999996E-2</v>
      </c>
      <c r="AO63" s="369">
        <v>6.0999999999999999E-2</v>
      </c>
      <c r="AP63" s="369">
        <v>8.4999999999999992E-2</v>
      </c>
      <c r="AQ63" s="369">
        <v>0.13800000000000001</v>
      </c>
      <c r="AR63" s="369">
        <v>0.156</v>
      </c>
      <c r="AS63" s="369">
        <v>0.20901010101010101</v>
      </c>
      <c r="AT63" s="369">
        <v>0.23902020202020199</v>
      </c>
      <c r="AU63" s="369">
        <v>0.17602020202020199</v>
      </c>
      <c r="AV63" s="369">
        <v>0.22952525252525249</v>
      </c>
      <c r="AW63" s="369">
        <v>0.21853217102532166</v>
      </c>
      <c r="AX63" s="369">
        <v>0.38752525252525249</v>
      </c>
      <c r="AY63" s="369">
        <v>0.36952525252525248</v>
      </c>
      <c r="AZ63" s="369">
        <v>0.52226246182757818</v>
      </c>
      <c r="BA63" s="369">
        <v>0.71038188761340715</v>
      </c>
      <c r="BB63" s="270">
        <v>0.35648453655880874</v>
      </c>
      <c r="BC63" s="270">
        <v>0.19907676783451245</v>
      </c>
      <c r="BD63" s="270">
        <v>7.403439739300813E-4</v>
      </c>
      <c r="BE63" s="125"/>
    </row>
    <row r="64" spans="1:57">
      <c r="B64" s="362"/>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431"/>
      <c r="AZ64" s="431"/>
      <c r="BA64" s="365"/>
      <c r="BB64" s="97"/>
      <c r="BC64" s="97"/>
      <c r="BD64" s="97"/>
    </row>
    <row r="65" spans="1:57">
      <c r="A65" t="s">
        <v>103</v>
      </c>
      <c r="B65" s="362">
        <v>0</v>
      </c>
      <c r="C65" s="362">
        <v>0</v>
      </c>
      <c r="D65" s="362">
        <v>0</v>
      </c>
      <c r="E65" s="362">
        <v>0</v>
      </c>
      <c r="F65" s="362">
        <v>0</v>
      </c>
      <c r="G65" s="362">
        <v>0</v>
      </c>
      <c r="H65" s="362">
        <v>0</v>
      </c>
      <c r="I65" s="362">
        <v>0</v>
      </c>
      <c r="J65" s="362">
        <v>0</v>
      </c>
      <c r="K65" s="362">
        <v>0</v>
      </c>
      <c r="L65" s="362">
        <v>0</v>
      </c>
      <c r="M65" s="362">
        <v>0</v>
      </c>
      <c r="N65" s="362">
        <v>0</v>
      </c>
      <c r="O65" s="362">
        <v>0</v>
      </c>
      <c r="P65" s="362">
        <v>0</v>
      </c>
      <c r="Q65" s="362">
        <v>0</v>
      </c>
      <c r="R65" s="362">
        <v>0</v>
      </c>
      <c r="S65" s="362">
        <v>0</v>
      </c>
      <c r="T65" s="362">
        <v>0</v>
      </c>
      <c r="U65" s="362">
        <v>0</v>
      </c>
      <c r="V65" s="362">
        <v>0</v>
      </c>
      <c r="W65" s="362">
        <v>0</v>
      </c>
      <c r="X65" s="362">
        <v>0</v>
      </c>
      <c r="Y65" s="362">
        <v>0</v>
      </c>
      <c r="Z65" s="362">
        <v>0</v>
      </c>
      <c r="AA65" s="362">
        <v>0</v>
      </c>
      <c r="AB65" s="362">
        <v>0</v>
      </c>
      <c r="AC65" s="362">
        <v>0</v>
      </c>
      <c r="AD65" s="362">
        <v>0</v>
      </c>
      <c r="AE65" s="362">
        <v>0</v>
      </c>
      <c r="AF65" s="362">
        <v>0</v>
      </c>
      <c r="AG65" s="362">
        <v>0</v>
      </c>
      <c r="AH65" s="362">
        <v>0</v>
      </c>
      <c r="AI65" s="362">
        <v>0</v>
      </c>
      <c r="AJ65" s="362">
        <v>0</v>
      </c>
      <c r="AK65" s="362">
        <v>0</v>
      </c>
      <c r="AL65" s="362">
        <v>0</v>
      </c>
      <c r="AM65" s="362">
        <v>0</v>
      </c>
      <c r="AN65" s="362">
        <v>0</v>
      </c>
      <c r="AO65" s="362">
        <v>0</v>
      </c>
      <c r="AP65" s="362">
        <v>0</v>
      </c>
      <c r="AQ65" s="362">
        <v>0</v>
      </c>
      <c r="AR65" s="362">
        <v>0</v>
      </c>
      <c r="AS65" s="362">
        <v>0</v>
      </c>
      <c r="AT65" s="362">
        <v>0</v>
      </c>
      <c r="AU65" s="362">
        <v>0</v>
      </c>
      <c r="AV65" s="362">
        <v>0</v>
      </c>
      <c r="AW65" s="362">
        <v>0</v>
      </c>
      <c r="AX65" s="362">
        <v>0</v>
      </c>
      <c r="AY65" s="362">
        <v>1E-3</v>
      </c>
      <c r="AZ65" s="431">
        <v>1.9E-2</v>
      </c>
      <c r="BA65" s="365">
        <v>1.9052054794520549E-2</v>
      </c>
      <c r="BB65" s="97">
        <v>0</v>
      </c>
      <c r="BC65" s="97">
        <v>0</v>
      </c>
      <c r="BD65" s="97">
        <v>1.9855621608676261E-5</v>
      </c>
    </row>
    <row r="66" spans="1:57">
      <c r="A66" t="s">
        <v>81</v>
      </c>
      <c r="B66" s="362">
        <v>0</v>
      </c>
      <c r="C66" s="362">
        <v>0</v>
      </c>
      <c r="D66" s="362">
        <v>0</v>
      </c>
      <c r="E66" s="362">
        <v>0</v>
      </c>
      <c r="F66" s="362">
        <v>0</v>
      </c>
      <c r="G66" s="362">
        <v>0</v>
      </c>
      <c r="H66" s="362">
        <v>0</v>
      </c>
      <c r="I66" s="362">
        <v>0</v>
      </c>
      <c r="J66" s="362">
        <v>0</v>
      </c>
      <c r="K66" s="362">
        <v>0</v>
      </c>
      <c r="L66" s="362">
        <v>0</v>
      </c>
      <c r="M66" s="362">
        <v>0</v>
      </c>
      <c r="N66" s="362">
        <v>0</v>
      </c>
      <c r="O66" s="362">
        <v>0</v>
      </c>
      <c r="P66" s="362">
        <v>0</v>
      </c>
      <c r="Q66" s="362">
        <v>0</v>
      </c>
      <c r="R66" s="362">
        <v>0</v>
      </c>
      <c r="S66" s="362">
        <v>0</v>
      </c>
      <c r="T66" s="362">
        <v>0</v>
      </c>
      <c r="U66" s="362">
        <v>0</v>
      </c>
      <c r="V66" s="362">
        <v>0</v>
      </c>
      <c r="W66" s="362">
        <v>0</v>
      </c>
      <c r="X66" s="362">
        <v>0</v>
      </c>
      <c r="Y66" s="362">
        <v>0</v>
      </c>
      <c r="Z66" s="362">
        <v>0</v>
      </c>
      <c r="AA66" s="362">
        <v>0</v>
      </c>
      <c r="AB66" s="362">
        <v>0</v>
      </c>
      <c r="AC66" s="362">
        <v>0</v>
      </c>
      <c r="AD66" s="362">
        <v>0</v>
      </c>
      <c r="AE66" s="362">
        <v>0</v>
      </c>
      <c r="AF66" s="362">
        <v>0</v>
      </c>
      <c r="AG66" s="362">
        <v>0</v>
      </c>
      <c r="AH66" s="362">
        <v>0</v>
      </c>
      <c r="AI66" s="362">
        <v>0</v>
      </c>
      <c r="AJ66" s="362">
        <v>2.4E-2</v>
      </c>
      <c r="AK66" s="362">
        <v>0.13700000000000001</v>
      </c>
      <c r="AL66" s="362">
        <v>0.221</v>
      </c>
      <c r="AM66" s="362">
        <v>0.20399999999999999</v>
      </c>
      <c r="AN66" s="362">
        <v>0.36799999999999999</v>
      </c>
      <c r="AO66" s="362">
        <v>0.52300000000000002</v>
      </c>
      <c r="AP66" s="362">
        <v>0.55200000000000005</v>
      </c>
      <c r="AQ66" s="362">
        <v>0.61599999999999999</v>
      </c>
      <c r="AR66" s="362">
        <v>0.83099999999999996</v>
      </c>
      <c r="AS66" s="362">
        <v>0.91300000000000003</v>
      </c>
      <c r="AT66" s="362">
        <v>1.133</v>
      </c>
      <c r="AU66" s="362">
        <v>1.498</v>
      </c>
      <c r="AV66" s="362">
        <v>1.524</v>
      </c>
      <c r="AW66" s="362">
        <v>1.26</v>
      </c>
      <c r="AX66" s="362">
        <v>1.2869999999999999</v>
      </c>
      <c r="AY66" s="362">
        <v>1.3149999999999999</v>
      </c>
      <c r="AZ66" s="431">
        <v>1.8819999999999999</v>
      </c>
      <c r="BA66" s="365">
        <v>2.5478465753424655</v>
      </c>
      <c r="BB66" s="97">
        <v>0.35009843034093491</v>
      </c>
      <c r="BC66" s="97">
        <v>0.13049345968180148</v>
      </c>
      <c r="BD66" s="97">
        <v>2.6553082101942781E-3</v>
      </c>
    </row>
    <row r="67" spans="1:57">
      <c r="A67" t="s">
        <v>163</v>
      </c>
      <c r="B67" s="362">
        <v>0</v>
      </c>
      <c r="C67" s="362">
        <v>0</v>
      </c>
      <c r="D67" s="362">
        <v>0</v>
      </c>
      <c r="E67" s="362">
        <v>0</v>
      </c>
      <c r="F67" s="362">
        <v>0</v>
      </c>
      <c r="G67" s="362">
        <v>0</v>
      </c>
      <c r="H67" s="362">
        <v>0</v>
      </c>
      <c r="I67" s="362">
        <v>0</v>
      </c>
      <c r="J67" s="362">
        <v>0</v>
      </c>
      <c r="K67" s="362">
        <v>0</v>
      </c>
      <c r="L67" s="362">
        <v>0</v>
      </c>
      <c r="M67" s="362">
        <v>0</v>
      </c>
      <c r="N67" s="362">
        <v>0</v>
      </c>
      <c r="O67" s="362">
        <v>0</v>
      </c>
      <c r="P67" s="362">
        <v>0</v>
      </c>
      <c r="Q67" s="362">
        <v>0</v>
      </c>
      <c r="R67" s="362">
        <v>0</v>
      </c>
      <c r="S67" s="362">
        <v>0</v>
      </c>
      <c r="T67" s="362">
        <v>0</v>
      </c>
      <c r="U67" s="362">
        <v>0</v>
      </c>
      <c r="V67" s="362">
        <v>0</v>
      </c>
      <c r="W67" s="362">
        <v>0</v>
      </c>
      <c r="X67" s="362">
        <v>0</v>
      </c>
      <c r="Y67" s="362">
        <v>0</v>
      </c>
      <c r="Z67" s="362">
        <v>0</v>
      </c>
      <c r="AA67" s="362">
        <v>0</v>
      </c>
      <c r="AB67" s="362">
        <v>0</v>
      </c>
      <c r="AC67" s="362">
        <v>0</v>
      </c>
      <c r="AD67" s="362">
        <v>0</v>
      </c>
      <c r="AE67" s="362">
        <v>0</v>
      </c>
      <c r="AF67" s="362">
        <v>0</v>
      </c>
      <c r="AG67" s="362">
        <v>0</v>
      </c>
      <c r="AH67" s="362">
        <v>0</v>
      </c>
      <c r="AI67" s="362">
        <v>0</v>
      </c>
      <c r="AJ67" s="362">
        <v>0</v>
      </c>
      <c r="AK67" s="362">
        <v>0</v>
      </c>
      <c r="AL67" s="362">
        <v>0</v>
      </c>
      <c r="AM67" s="362">
        <v>0</v>
      </c>
      <c r="AN67" s="362">
        <v>6.0000000000000001E-3</v>
      </c>
      <c r="AO67" s="362">
        <v>1.2E-2</v>
      </c>
      <c r="AP67" s="362">
        <v>1.2E-2</v>
      </c>
      <c r="AQ67" s="362">
        <v>1.2E-2</v>
      </c>
      <c r="AR67" s="362">
        <v>1.2E-2</v>
      </c>
      <c r="AS67" s="362">
        <v>2.1000000000000001E-2</v>
      </c>
      <c r="AT67" s="362">
        <v>0.03</v>
      </c>
      <c r="AU67" s="362">
        <v>3.4000000000000002E-2</v>
      </c>
      <c r="AV67" s="362">
        <v>3.6999999999999998E-2</v>
      </c>
      <c r="AW67" s="362">
        <v>3.6999999999999998E-2</v>
      </c>
      <c r="AX67" s="362">
        <v>3.6999999999999998E-2</v>
      </c>
      <c r="AY67" s="362">
        <v>1.0660000000000001</v>
      </c>
      <c r="AZ67" s="431">
        <v>3.0710000000000002</v>
      </c>
      <c r="BA67" s="365">
        <v>4.1758520547945208</v>
      </c>
      <c r="BB67" s="97">
        <v>0.35605425690355585</v>
      </c>
      <c r="BC67" s="97">
        <v>0.74104444181935469</v>
      </c>
      <c r="BD67" s="97">
        <v>4.3519787859134075E-3</v>
      </c>
    </row>
    <row r="68" spans="1:57">
      <c r="A68" t="s">
        <v>97</v>
      </c>
      <c r="B68" s="362">
        <v>0</v>
      </c>
      <c r="C68" s="362">
        <v>0</v>
      </c>
      <c r="D68" s="362">
        <v>0</v>
      </c>
      <c r="E68" s="362">
        <v>0</v>
      </c>
      <c r="F68" s="362">
        <v>0</v>
      </c>
      <c r="G68" s="362">
        <v>0</v>
      </c>
      <c r="H68" s="362">
        <v>0</v>
      </c>
      <c r="I68" s="362">
        <v>0</v>
      </c>
      <c r="J68" s="362">
        <v>0</v>
      </c>
      <c r="K68" s="362">
        <v>0</v>
      </c>
      <c r="L68" s="362">
        <v>0</v>
      </c>
      <c r="M68" s="362">
        <v>0</v>
      </c>
      <c r="N68" s="362">
        <v>0</v>
      </c>
      <c r="O68" s="362">
        <v>0</v>
      </c>
      <c r="P68" s="362">
        <v>0</v>
      </c>
      <c r="Q68" s="362">
        <v>0</v>
      </c>
      <c r="R68" s="362">
        <v>0</v>
      </c>
      <c r="S68" s="362">
        <v>0</v>
      </c>
      <c r="T68" s="362">
        <v>0</v>
      </c>
      <c r="U68" s="362">
        <v>0</v>
      </c>
      <c r="V68" s="362">
        <v>0</v>
      </c>
      <c r="W68" s="362">
        <v>0</v>
      </c>
      <c r="X68" s="362">
        <v>0</v>
      </c>
      <c r="Y68" s="362">
        <v>0</v>
      </c>
      <c r="Z68" s="362">
        <v>0</v>
      </c>
      <c r="AA68" s="362">
        <v>0</v>
      </c>
      <c r="AB68" s="362">
        <v>0</v>
      </c>
      <c r="AC68" s="362">
        <v>0</v>
      </c>
      <c r="AD68" s="362">
        <v>2E-3</v>
      </c>
      <c r="AE68" s="362">
        <v>5.4000000000000003E-3</v>
      </c>
      <c r="AF68" s="362">
        <v>6.3E-3</v>
      </c>
      <c r="AG68" s="362">
        <v>7.0999999999999995E-3</v>
      </c>
      <c r="AH68" s="362">
        <v>7.1999999999999998E-3</v>
      </c>
      <c r="AI68" s="362">
        <v>7.6E-3</v>
      </c>
      <c r="AJ68" s="362">
        <v>7.7999999999999996E-3</v>
      </c>
      <c r="AK68" s="362">
        <v>9.5500000000000002E-2</v>
      </c>
      <c r="AL68" s="362">
        <v>0.23707999999999999</v>
      </c>
      <c r="AM68" s="362">
        <v>0.23106400000000002</v>
      </c>
      <c r="AN68" s="362">
        <v>0.24718699999999999</v>
      </c>
      <c r="AO68" s="362">
        <v>0.25126700000000002</v>
      </c>
      <c r="AP68" s="362">
        <v>0.25829900000000006</v>
      </c>
      <c r="AQ68" s="362">
        <v>0.23344000000000001</v>
      </c>
      <c r="AR68" s="362">
        <v>0.33966099999999994</v>
      </c>
      <c r="AS68" s="362">
        <v>0.35740099999999997</v>
      </c>
      <c r="AT68" s="362">
        <v>0.51859099999999991</v>
      </c>
      <c r="AU68" s="362">
        <v>0.83669699999999991</v>
      </c>
      <c r="AV68" s="362">
        <v>0.85005600000000003</v>
      </c>
      <c r="AW68" s="362">
        <v>1.1344261999999998</v>
      </c>
      <c r="AX68" s="362">
        <v>1.9585800999999996</v>
      </c>
      <c r="AY68" s="362">
        <v>2.9418148510000002</v>
      </c>
      <c r="AZ68" s="431">
        <v>3.8809235013270063</v>
      </c>
      <c r="BA68" s="365">
        <v>4.4703277954184797</v>
      </c>
      <c r="BB68" s="97">
        <v>0.1487249835056319</v>
      </c>
      <c r="BC68" s="97">
        <v>0.31123712151532357</v>
      </c>
      <c r="BD68" s="97">
        <v>4.6588747581234845E-3</v>
      </c>
    </row>
    <row r="69" spans="1:57">
      <c r="A69" s="175" t="s">
        <v>98</v>
      </c>
      <c r="B69" s="369">
        <v>0</v>
      </c>
      <c r="C69" s="369">
        <v>0</v>
      </c>
      <c r="D69" s="369">
        <v>0</v>
      </c>
      <c r="E69" s="369">
        <v>0</v>
      </c>
      <c r="F69" s="369">
        <v>0</v>
      </c>
      <c r="G69" s="369">
        <v>0</v>
      </c>
      <c r="H69" s="369">
        <v>0</v>
      </c>
      <c r="I69" s="369">
        <v>0</v>
      </c>
      <c r="J69" s="369">
        <v>0</v>
      </c>
      <c r="K69" s="369">
        <v>0</v>
      </c>
      <c r="L69" s="369">
        <v>0</v>
      </c>
      <c r="M69" s="369">
        <v>0</v>
      </c>
      <c r="N69" s="369">
        <v>0</v>
      </c>
      <c r="O69" s="369">
        <v>0</v>
      </c>
      <c r="P69" s="369">
        <v>0</v>
      </c>
      <c r="Q69" s="369">
        <v>0</v>
      </c>
      <c r="R69" s="369">
        <v>0</v>
      </c>
      <c r="S69" s="369">
        <v>0</v>
      </c>
      <c r="T69" s="369">
        <v>0</v>
      </c>
      <c r="U69" s="369">
        <v>0</v>
      </c>
      <c r="V69" s="369">
        <v>0</v>
      </c>
      <c r="W69" s="369">
        <v>0</v>
      </c>
      <c r="X69" s="369">
        <v>0</v>
      </c>
      <c r="Y69" s="369">
        <v>0</v>
      </c>
      <c r="Z69" s="369">
        <v>0</v>
      </c>
      <c r="AA69" s="369">
        <v>0</v>
      </c>
      <c r="AB69" s="369">
        <v>0</v>
      </c>
      <c r="AC69" s="369">
        <v>0</v>
      </c>
      <c r="AD69" s="369">
        <v>2E-3</v>
      </c>
      <c r="AE69" s="369">
        <v>5.4000000000000003E-3</v>
      </c>
      <c r="AF69" s="369">
        <v>6.3E-3</v>
      </c>
      <c r="AG69" s="369">
        <v>7.0999999999999995E-3</v>
      </c>
      <c r="AH69" s="369">
        <v>7.1999999999999998E-3</v>
      </c>
      <c r="AI69" s="369">
        <v>7.6E-3</v>
      </c>
      <c r="AJ69" s="369">
        <v>3.1800000000000002E-2</v>
      </c>
      <c r="AK69" s="369">
        <v>0.23249999999999998</v>
      </c>
      <c r="AL69" s="369">
        <v>0.45808000000000004</v>
      </c>
      <c r="AM69" s="369">
        <v>0.43506400000000001</v>
      </c>
      <c r="AN69" s="369">
        <v>0.62118700000000004</v>
      </c>
      <c r="AO69" s="369">
        <v>0.78626699999999983</v>
      </c>
      <c r="AP69" s="369">
        <v>0.82229900000000011</v>
      </c>
      <c r="AQ69" s="369">
        <v>0.86143999999999998</v>
      </c>
      <c r="AR69" s="369">
        <v>1.182661</v>
      </c>
      <c r="AS69" s="369">
        <v>1.291401</v>
      </c>
      <c r="AT69" s="369">
        <v>1.6815910000000001</v>
      </c>
      <c r="AU69" s="369">
        <v>2.3686969999999996</v>
      </c>
      <c r="AV69" s="369">
        <v>2.4110559999999999</v>
      </c>
      <c r="AW69" s="369">
        <v>2.4314261999999998</v>
      </c>
      <c r="AX69" s="369">
        <v>3.2825801000000001</v>
      </c>
      <c r="AY69" s="369">
        <v>5.3238148509999998</v>
      </c>
      <c r="AZ69" s="369">
        <v>8.8529235013270053</v>
      </c>
      <c r="BA69" s="369">
        <v>11.213078480349987</v>
      </c>
      <c r="BB69" s="270">
        <v>0.26313546617959105</v>
      </c>
      <c r="BC69" s="270">
        <v>0.26825240613423063</v>
      </c>
      <c r="BD69" s="270">
        <v>1.1686017375839849E-2</v>
      </c>
      <c r="BE69" s="86"/>
    </row>
    <row r="70" spans="1:57">
      <c r="B70" s="362"/>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431"/>
      <c r="AZ70" s="431"/>
      <c r="BA70" s="365"/>
      <c r="BB70" s="97"/>
      <c r="BC70" s="97"/>
      <c r="BD70" s="97"/>
    </row>
    <row r="71" spans="1:57">
      <c r="A71" t="s">
        <v>104</v>
      </c>
      <c r="B71" s="362">
        <v>0</v>
      </c>
      <c r="C71" s="362">
        <v>0</v>
      </c>
      <c r="D71" s="362">
        <v>0</v>
      </c>
      <c r="E71" s="362">
        <v>0</v>
      </c>
      <c r="F71" s="362">
        <v>0</v>
      </c>
      <c r="G71" s="362">
        <v>0</v>
      </c>
      <c r="H71" s="362">
        <v>0</v>
      </c>
      <c r="I71" s="362">
        <v>0</v>
      </c>
      <c r="J71" s="362">
        <v>0</v>
      </c>
      <c r="K71" s="362">
        <v>0</v>
      </c>
      <c r="L71" s="362">
        <v>0</v>
      </c>
      <c r="M71" s="362">
        <v>0</v>
      </c>
      <c r="N71" s="362">
        <v>0</v>
      </c>
      <c r="O71" s="362">
        <v>0</v>
      </c>
      <c r="P71" s="362">
        <v>0</v>
      </c>
      <c r="Q71" s="362">
        <v>0</v>
      </c>
      <c r="R71" s="362">
        <v>0</v>
      </c>
      <c r="S71" s="362">
        <v>0</v>
      </c>
      <c r="T71" s="362">
        <v>0</v>
      </c>
      <c r="U71" s="362">
        <v>0</v>
      </c>
      <c r="V71" s="362">
        <v>0</v>
      </c>
      <c r="W71" s="362">
        <v>0</v>
      </c>
      <c r="X71" s="362">
        <v>0</v>
      </c>
      <c r="Y71" s="362">
        <v>0</v>
      </c>
      <c r="Z71" s="362">
        <v>0</v>
      </c>
      <c r="AA71" s="362">
        <v>0</v>
      </c>
      <c r="AB71" s="362">
        <v>0</v>
      </c>
      <c r="AC71" s="362">
        <v>0</v>
      </c>
      <c r="AD71" s="362">
        <v>2E-3</v>
      </c>
      <c r="AE71" s="362">
        <v>5.4999999999999997E-3</v>
      </c>
      <c r="AF71" s="362">
        <v>7.0000000000000001E-3</v>
      </c>
      <c r="AG71" s="362">
        <v>7.0000000000000001E-3</v>
      </c>
      <c r="AH71" s="362">
        <v>7.4999999999999997E-3</v>
      </c>
      <c r="AI71" s="362">
        <v>1.7999999999999999E-2</v>
      </c>
      <c r="AJ71" s="362">
        <v>4.2999999999999997E-2</v>
      </c>
      <c r="AK71" s="362">
        <v>0.13400000000000001</v>
      </c>
      <c r="AL71" s="362">
        <v>0.28699999999999998</v>
      </c>
      <c r="AM71" s="362">
        <v>0.53354999999999997</v>
      </c>
      <c r="AN71" s="362">
        <v>0.70404999999999995</v>
      </c>
      <c r="AO71" s="362">
        <v>0.79500000000000004</v>
      </c>
      <c r="AP71" s="362">
        <v>1.29905</v>
      </c>
      <c r="AQ71" s="362">
        <v>2.1620999999999997</v>
      </c>
      <c r="AR71" s="362">
        <v>2.8521000000000001</v>
      </c>
      <c r="AS71" s="362">
        <v>3.45845</v>
      </c>
      <c r="AT71" s="362">
        <v>4.4377500000000003</v>
      </c>
      <c r="AU71" s="362">
        <v>4.9850000000000003</v>
      </c>
      <c r="AV71" s="362">
        <v>6.4320000000000004</v>
      </c>
      <c r="AW71" s="362">
        <v>7.7249999999999996</v>
      </c>
      <c r="AX71" s="362">
        <v>9.2590000000000003</v>
      </c>
      <c r="AY71" s="362">
        <v>9.7769999999999992</v>
      </c>
      <c r="AZ71" s="431">
        <v>11.802</v>
      </c>
      <c r="BA71" s="365">
        <v>13.190886713286714</v>
      </c>
      <c r="BB71" s="97">
        <v>0.11462854085804919</v>
      </c>
      <c r="BC71" s="97">
        <v>0.2469038741662406</v>
      </c>
      <c r="BD71" s="97">
        <v>1.3747244488151674E-2</v>
      </c>
    </row>
    <row r="72" spans="1:57">
      <c r="A72" t="s">
        <v>164</v>
      </c>
      <c r="B72" s="362">
        <v>0</v>
      </c>
      <c r="C72" s="362">
        <v>0</v>
      </c>
      <c r="D72" s="362">
        <v>0</v>
      </c>
      <c r="E72" s="362">
        <v>0</v>
      </c>
      <c r="F72" s="362">
        <v>0</v>
      </c>
      <c r="G72" s="362">
        <v>0</v>
      </c>
      <c r="H72" s="362">
        <v>0</v>
      </c>
      <c r="I72" s="362">
        <v>0</v>
      </c>
      <c r="J72" s="362">
        <v>0</v>
      </c>
      <c r="K72" s="362">
        <v>0</v>
      </c>
      <c r="L72" s="362">
        <v>0</v>
      </c>
      <c r="M72" s="362">
        <v>0</v>
      </c>
      <c r="N72" s="362">
        <v>0</v>
      </c>
      <c r="O72" s="362">
        <v>0</v>
      </c>
      <c r="P72" s="362">
        <v>0</v>
      </c>
      <c r="Q72" s="362">
        <v>0</v>
      </c>
      <c r="R72" s="362">
        <v>0</v>
      </c>
      <c r="S72" s="362">
        <v>0</v>
      </c>
      <c r="T72" s="362">
        <v>0</v>
      </c>
      <c r="U72" s="362">
        <v>0</v>
      </c>
      <c r="V72" s="362">
        <v>0</v>
      </c>
      <c r="W72" s="362">
        <v>0</v>
      </c>
      <c r="X72" s="362">
        <v>0</v>
      </c>
      <c r="Y72" s="362">
        <v>0</v>
      </c>
      <c r="Z72" s="362">
        <v>0</v>
      </c>
      <c r="AA72" s="362">
        <v>0</v>
      </c>
      <c r="AB72" s="362">
        <v>0</v>
      </c>
      <c r="AC72" s="362">
        <v>0</v>
      </c>
      <c r="AD72" s="362">
        <v>0</v>
      </c>
      <c r="AE72" s="362">
        <v>0</v>
      </c>
      <c r="AF72" s="362">
        <v>0</v>
      </c>
      <c r="AG72" s="362">
        <v>0</v>
      </c>
      <c r="AH72" s="362">
        <v>0</v>
      </c>
      <c r="AI72" s="362">
        <v>0</v>
      </c>
      <c r="AJ72" s="362">
        <v>0</v>
      </c>
      <c r="AK72" s="362">
        <v>0</v>
      </c>
      <c r="AL72" s="362">
        <v>0</v>
      </c>
      <c r="AM72" s="362">
        <v>0</v>
      </c>
      <c r="AN72" s="362">
        <v>0</v>
      </c>
      <c r="AO72" s="362">
        <v>0</v>
      </c>
      <c r="AP72" s="362">
        <v>1.0101010101009982E-3</v>
      </c>
      <c r="AQ72" s="362">
        <v>2.0202020202019963E-3</v>
      </c>
      <c r="AR72" s="362">
        <v>2.0202020202019963E-3</v>
      </c>
      <c r="AS72" s="362">
        <v>2.0202020202019963E-3</v>
      </c>
      <c r="AT72" s="362">
        <v>2.0202020202019963E-3</v>
      </c>
      <c r="AU72" s="362">
        <v>2.0202020202019963E-3</v>
      </c>
      <c r="AV72" s="362">
        <v>2.0202020202019963E-3</v>
      </c>
      <c r="AW72" s="362">
        <v>2.0257368202573423E-3</v>
      </c>
      <c r="AX72" s="362">
        <v>4.0000000000000001E-3</v>
      </c>
      <c r="AY72" s="362">
        <v>4.0000000000000001E-3</v>
      </c>
      <c r="AZ72" s="431">
        <v>4.0000000000000001E-3</v>
      </c>
      <c r="BA72" s="365">
        <v>4.0109589040000001E-3</v>
      </c>
      <c r="BB72" s="97">
        <v>-2.732247761372264E-11</v>
      </c>
      <c r="BC72" s="97">
        <v>0.1475444545223219</v>
      </c>
      <c r="BD72" s="97">
        <v>4.1801308648702647E-6</v>
      </c>
    </row>
    <row r="73" spans="1:57">
      <c r="A73" t="s">
        <v>54</v>
      </c>
      <c r="B73" s="362">
        <v>0</v>
      </c>
      <c r="C73" s="362">
        <v>0</v>
      </c>
      <c r="D73" s="362">
        <v>0</v>
      </c>
      <c r="E73" s="362">
        <v>0</v>
      </c>
      <c r="F73" s="362">
        <v>0</v>
      </c>
      <c r="G73" s="362">
        <v>0</v>
      </c>
      <c r="H73" s="362">
        <v>0</v>
      </c>
      <c r="I73" s="362">
        <v>0</v>
      </c>
      <c r="J73" s="362">
        <v>0</v>
      </c>
      <c r="K73" s="362">
        <v>0</v>
      </c>
      <c r="L73" s="362">
        <v>0</v>
      </c>
      <c r="M73" s="362">
        <v>0</v>
      </c>
      <c r="N73" s="362">
        <v>0</v>
      </c>
      <c r="O73" s="362">
        <v>0</v>
      </c>
      <c r="P73" s="362">
        <v>0</v>
      </c>
      <c r="Q73" s="362">
        <v>0</v>
      </c>
      <c r="R73" s="362">
        <v>0</v>
      </c>
      <c r="S73" s="362">
        <v>0</v>
      </c>
      <c r="T73" s="362">
        <v>0</v>
      </c>
      <c r="U73" s="362">
        <v>0</v>
      </c>
      <c r="V73" s="362">
        <v>0</v>
      </c>
      <c r="W73" s="362">
        <v>0</v>
      </c>
      <c r="X73" s="362">
        <v>0</v>
      </c>
      <c r="Y73" s="362">
        <v>0</v>
      </c>
      <c r="Z73" s="362">
        <v>0</v>
      </c>
      <c r="AA73" s="362">
        <v>2.0202020202019963E-3</v>
      </c>
      <c r="AB73" s="362">
        <v>9.0909090909089829E-3</v>
      </c>
      <c r="AC73" s="362">
        <v>0.13131313131312977</v>
      </c>
      <c r="AD73" s="362">
        <v>0.2121212121212096</v>
      </c>
      <c r="AE73" s="362">
        <v>0.38383838383837932</v>
      </c>
      <c r="AF73" s="362">
        <v>0.6161616161616098</v>
      </c>
      <c r="AG73" s="362">
        <v>9.3939393939392629E-2</v>
      </c>
      <c r="AH73" s="362">
        <v>0.1979797979797957</v>
      </c>
      <c r="AI73" s="362">
        <v>0.35555555555555146</v>
      </c>
      <c r="AJ73" s="362">
        <v>0.47373737373736624</v>
      </c>
      <c r="AK73" s="362">
        <v>0.58989898989898237</v>
      </c>
      <c r="AL73" s="362">
        <v>0.71919191919190983</v>
      </c>
      <c r="AM73" s="362">
        <v>0.83737373737372645</v>
      </c>
      <c r="AN73" s="362">
        <v>0.99696969696968663</v>
      </c>
      <c r="AO73" s="362">
        <v>1.2777777777777639</v>
      </c>
      <c r="AP73" s="362">
        <v>1.9460606060605821</v>
      </c>
      <c r="AQ73" s="362">
        <v>3.7118181818181388</v>
      </c>
      <c r="AR73" s="362">
        <v>5.4792929292928783</v>
      </c>
      <c r="AS73" s="362">
        <v>13.1</v>
      </c>
      <c r="AT73" s="362">
        <v>27.6</v>
      </c>
      <c r="AU73" s="362">
        <v>44.622</v>
      </c>
      <c r="AV73" s="362">
        <v>70.330999999999989</v>
      </c>
      <c r="AW73" s="362">
        <v>95.977999999999994</v>
      </c>
      <c r="AX73" s="362">
        <v>141.197</v>
      </c>
      <c r="AY73" s="362">
        <v>156.078</v>
      </c>
      <c r="AZ73" s="431">
        <v>185.76600000000002</v>
      </c>
      <c r="BA73" s="365">
        <v>241</v>
      </c>
      <c r="BB73" s="97">
        <v>0.29378643053435383</v>
      </c>
      <c r="BC73" s="97">
        <v>0.57754220431213876</v>
      </c>
      <c r="BD73" s="97">
        <v>0.25116476197975368</v>
      </c>
    </row>
    <row r="74" spans="1:57">
      <c r="A74" t="s">
        <v>165</v>
      </c>
      <c r="B74" s="362">
        <v>0</v>
      </c>
      <c r="C74" s="362">
        <v>0</v>
      </c>
      <c r="D74" s="362">
        <v>0</v>
      </c>
      <c r="E74" s="362">
        <v>0</v>
      </c>
      <c r="F74" s="362">
        <v>0</v>
      </c>
      <c r="G74" s="362">
        <v>0</v>
      </c>
      <c r="H74" s="362">
        <v>0</v>
      </c>
      <c r="I74" s="362">
        <v>0</v>
      </c>
      <c r="J74" s="362">
        <v>0</v>
      </c>
      <c r="K74" s="362">
        <v>0</v>
      </c>
      <c r="L74" s="362">
        <v>0</v>
      </c>
      <c r="M74" s="362">
        <v>0</v>
      </c>
      <c r="N74" s="362">
        <v>0</v>
      </c>
      <c r="O74" s="362">
        <v>0</v>
      </c>
      <c r="P74" s="362">
        <v>0</v>
      </c>
      <c r="Q74" s="362">
        <v>0</v>
      </c>
      <c r="R74" s="362">
        <v>0</v>
      </c>
      <c r="S74" s="362">
        <v>0</v>
      </c>
      <c r="T74" s="362">
        <v>0</v>
      </c>
      <c r="U74" s="362">
        <v>0</v>
      </c>
      <c r="V74" s="362">
        <v>0</v>
      </c>
      <c r="W74" s="362">
        <v>0</v>
      </c>
      <c r="X74" s="362">
        <v>0</v>
      </c>
      <c r="Y74" s="362">
        <v>0</v>
      </c>
      <c r="Z74" s="362">
        <v>0</v>
      </c>
      <c r="AA74" s="362">
        <v>0</v>
      </c>
      <c r="AB74" s="362">
        <v>0</v>
      </c>
      <c r="AC74" s="362">
        <v>0</v>
      </c>
      <c r="AD74" s="362">
        <v>0</v>
      </c>
      <c r="AE74" s="362">
        <v>0</v>
      </c>
      <c r="AF74" s="362">
        <v>0</v>
      </c>
      <c r="AG74" s="362">
        <v>0</v>
      </c>
      <c r="AH74" s="362">
        <v>0</v>
      </c>
      <c r="AI74" s="362">
        <v>0</v>
      </c>
      <c r="AJ74" s="362">
        <v>0</v>
      </c>
      <c r="AK74" s="362">
        <v>0</v>
      </c>
      <c r="AL74" s="362">
        <v>0</v>
      </c>
      <c r="AM74" s="362">
        <v>0</v>
      </c>
      <c r="AN74" s="362">
        <v>0</v>
      </c>
      <c r="AO74" s="362">
        <v>0</v>
      </c>
      <c r="AP74" s="362">
        <v>0</v>
      </c>
      <c r="AQ74" s="362">
        <v>6.9399999999999996E-4</v>
      </c>
      <c r="AR74" s="362">
        <v>8.6499999999999999E-4</v>
      </c>
      <c r="AS74" s="362">
        <v>8.0699999999999999E-4</v>
      </c>
      <c r="AT74" s="362">
        <v>1.0989999999999999E-3</v>
      </c>
      <c r="AU74" s="362">
        <v>1.041E-3</v>
      </c>
      <c r="AV74" s="362">
        <v>8.6799999999999996E-4</v>
      </c>
      <c r="AW74" s="362">
        <v>1.0529999999999999E-3</v>
      </c>
      <c r="AX74" s="362">
        <v>8.3600000000000005E-4</v>
      </c>
      <c r="AY74" s="362">
        <v>8.9999999999999998E-4</v>
      </c>
      <c r="AZ74" s="431">
        <v>8.1099999999999998E-4</v>
      </c>
      <c r="BA74" s="365">
        <v>4.9200000000000003E-4</v>
      </c>
      <c r="BB74" s="97">
        <v>-0.39499909037617997</v>
      </c>
      <c r="BC74" s="97">
        <v>0</v>
      </c>
      <c r="BD74" s="97">
        <v>5.1275129831551377E-7</v>
      </c>
    </row>
    <row r="75" spans="1:57">
      <c r="A75" t="s">
        <v>100</v>
      </c>
      <c r="B75" s="362">
        <v>0</v>
      </c>
      <c r="C75" s="362">
        <v>0</v>
      </c>
      <c r="D75" s="362">
        <v>0</v>
      </c>
      <c r="E75" s="362">
        <v>0</v>
      </c>
      <c r="F75" s="362">
        <v>0</v>
      </c>
      <c r="G75" s="362">
        <v>0</v>
      </c>
      <c r="H75" s="362">
        <v>0</v>
      </c>
      <c r="I75" s="362">
        <v>0</v>
      </c>
      <c r="J75" s="362">
        <v>0</v>
      </c>
      <c r="K75" s="362">
        <v>0</v>
      </c>
      <c r="L75" s="362">
        <v>0</v>
      </c>
      <c r="M75" s="362">
        <v>0</v>
      </c>
      <c r="N75" s="362">
        <v>0</v>
      </c>
      <c r="O75" s="362">
        <v>0</v>
      </c>
      <c r="P75" s="362">
        <v>0</v>
      </c>
      <c r="Q75" s="362">
        <v>0</v>
      </c>
      <c r="R75" s="362">
        <v>0</v>
      </c>
      <c r="S75" s="362">
        <v>0</v>
      </c>
      <c r="T75" s="362">
        <v>0</v>
      </c>
      <c r="U75" s="362">
        <v>0</v>
      </c>
      <c r="V75" s="362">
        <v>0</v>
      </c>
      <c r="W75" s="362">
        <v>0</v>
      </c>
      <c r="X75" s="362">
        <v>0</v>
      </c>
      <c r="Y75" s="362">
        <v>0</v>
      </c>
      <c r="Z75" s="362">
        <v>0</v>
      </c>
      <c r="AA75" s="362">
        <v>3.0303030303029943E-2</v>
      </c>
      <c r="AB75" s="362">
        <v>0.11291</v>
      </c>
      <c r="AC75" s="362">
        <v>8.8469999999999993E-2</v>
      </c>
      <c r="AD75" s="362">
        <v>9.4769999999999993E-2</v>
      </c>
      <c r="AE75" s="362">
        <v>0.19128000000000001</v>
      </c>
      <c r="AF75" s="362">
        <v>0.49647000000000002</v>
      </c>
      <c r="AG75" s="362">
        <v>0.87838000000000005</v>
      </c>
      <c r="AH75" s="362">
        <v>0.98799999999999999</v>
      </c>
      <c r="AI75" s="362">
        <v>1.079</v>
      </c>
      <c r="AJ75" s="362">
        <v>1.446</v>
      </c>
      <c r="AK75" s="362">
        <v>1.5820000000000001</v>
      </c>
      <c r="AL75" s="362">
        <v>2.085</v>
      </c>
      <c r="AM75" s="362">
        <v>2.085</v>
      </c>
      <c r="AN75" s="362">
        <v>2.6044800000000001</v>
      </c>
      <c r="AO75" s="362">
        <v>5.2254300000000002</v>
      </c>
      <c r="AP75" s="362">
        <v>5.9909999999999997</v>
      </c>
      <c r="AQ75" s="362">
        <v>9.5470000000000006</v>
      </c>
      <c r="AR75" s="362">
        <v>11.413</v>
      </c>
      <c r="AS75" s="362">
        <v>13.334</v>
      </c>
      <c r="AT75" s="362">
        <v>18.187000000000001</v>
      </c>
      <c r="AU75" s="362">
        <v>19.657</v>
      </c>
      <c r="AV75" s="362">
        <v>24.530999999999999</v>
      </c>
      <c r="AW75" s="362">
        <v>30.114999999999998</v>
      </c>
      <c r="AX75" s="362">
        <v>33.582999999999998</v>
      </c>
      <c r="AY75" s="362">
        <v>33.323704529147982</v>
      </c>
      <c r="AZ75" s="431">
        <v>32.741379999999999</v>
      </c>
      <c r="BA75" s="365">
        <v>44.801650836411731</v>
      </c>
      <c r="BB75" s="97">
        <v>0.36461083663379612</v>
      </c>
      <c r="BC75" s="97">
        <v>0.18511301082274012</v>
      </c>
      <c r="BD75" s="97">
        <v>4.669126957936675E-2</v>
      </c>
    </row>
    <row r="76" spans="1:57">
      <c r="A76" t="s">
        <v>105</v>
      </c>
      <c r="B76" s="362">
        <v>0</v>
      </c>
      <c r="C76" s="362">
        <v>0</v>
      </c>
      <c r="D76" s="362">
        <v>0</v>
      </c>
      <c r="E76" s="362">
        <v>0</v>
      </c>
      <c r="F76" s="362">
        <v>0</v>
      </c>
      <c r="G76" s="362">
        <v>0</v>
      </c>
      <c r="H76" s="362">
        <v>0</v>
      </c>
      <c r="I76" s="362">
        <v>0</v>
      </c>
      <c r="J76" s="362">
        <v>0</v>
      </c>
      <c r="K76" s="362">
        <v>0</v>
      </c>
      <c r="L76" s="362">
        <v>0</v>
      </c>
      <c r="M76" s="362">
        <v>0</v>
      </c>
      <c r="N76" s="362">
        <v>0</v>
      </c>
      <c r="O76" s="362">
        <v>0</v>
      </c>
      <c r="P76" s="362">
        <v>0</v>
      </c>
      <c r="Q76" s="362">
        <v>0</v>
      </c>
      <c r="R76" s="362">
        <v>0</v>
      </c>
      <c r="S76" s="362">
        <v>0</v>
      </c>
      <c r="T76" s="362">
        <v>0</v>
      </c>
      <c r="U76" s="362">
        <v>0</v>
      </c>
      <c r="V76" s="362">
        <v>0</v>
      </c>
      <c r="W76" s="362">
        <v>0</v>
      </c>
      <c r="X76" s="362">
        <v>0</v>
      </c>
      <c r="Y76" s="362">
        <v>0</v>
      </c>
      <c r="Z76" s="362">
        <v>0</v>
      </c>
      <c r="AA76" s="362">
        <v>0</v>
      </c>
      <c r="AB76" s="362">
        <v>0</v>
      </c>
      <c r="AC76" s="362">
        <v>0</v>
      </c>
      <c r="AD76" s="362">
        <v>0</v>
      </c>
      <c r="AE76" s="362">
        <v>0</v>
      </c>
      <c r="AF76" s="362">
        <v>0</v>
      </c>
      <c r="AG76" s="362">
        <v>0</v>
      </c>
      <c r="AH76" s="362">
        <v>0</v>
      </c>
      <c r="AI76" s="362">
        <v>0</v>
      </c>
      <c r="AJ76" s="362">
        <v>0</v>
      </c>
      <c r="AK76" s="362">
        <v>0</v>
      </c>
      <c r="AL76" s="362">
        <v>0</v>
      </c>
      <c r="AM76" s="362">
        <v>0</v>
      </c>
      <c r="AN76" s="362">
        <v>0</v>
      </c>
      <c r="AO76" s="362">
        <v>0</v>
      </c>
      <c r="AP76" s="362">
        <v>0</v>
      </c>
      <c r="AQ76" s="362">
        <v>0</v>
      </c>
      <c r="AR76" s="362">
        <v>2.0000000000000002E-5</v>
      </c>
      <c r="AS76" s="362">
        <v>2.7E-4</v>
      </c>
      <c r="AT76" s="362">
        <v>3.6700000000000001E-3</v>
      </c>
      <c r="AU76" s="362">
        <v>3.6359999999999995E-3</v>
      </c>
      <c r="AV76" s="362">
        <v>4.6900000000000006E-3</v>
      </c>
      <c r="AW76" s="362">
        <v>4.6100000000000004E-3</v>
      </c>
      <c r="AX76" s="362">
        <v>1.4E-3</v>
      </c>
      <c r="AY76" s="362">
        <v>1.9E-3</v>
      </c>
      <c r="AZ76" s="431">
        <v>3.7000000000000002E-3</v>
      </c>
      <c r="BA76" s="365">
        <v>1.484054795E-2</v>
      </c>
      <c r="BB76" s="97">
        <v>3.0000000012922756</v>
      </c>
      <c r="BC76" s="97">
        <v>0</v>
      </c>
      <c r="BD76" s="97">
        <v>1.5466484205439301E-5</v>
      </c>
    </row>
    <row r="77" spans="1:57">
      <c r="A77" t="s">
        <v>166</v>
      </c>
      <c r="B77" s="362">
        <v>0</v>
      </c>
      <c r="C77" s="362">
        <v>0</v>
      </c>
      <c r="D77" s="362">
        <v>0</v>
      </c>
      <c r="E77" s="362">
        <v>0</v>
      </c>
      <c r="F77" s="362">
        <v>0</v>
      </c>
      <c r="G77" s="362">
        <v>0</v>
      </c>
      <c r="H77" s="362">
        <v>0</v>
      </c>
      <c r="I77" s="362">
        <v>0</v>
      </c>
      <c r="J77" s="362">
        <v>0</v>
      </c>
      <c r="K77" s="362">
        <v>0</v>
      </c>
      <c r="L77" s="362">
        <v>0</v>
      </c>
      <c r="M77" s="362">
        <v>0</v>
      </c>
      <c r="N77" s="362">
        <v>0</v>
      </c>
      <c r="O77" s="362">
        <v>0</v>
      </c>
      <c r="P77" s="362">
        <v>0</v>
      </c>
      <c r="Q77" s="362">
        <v>0</v>
      </c>
      <c r="R77" s="362">
        <v>0</v>
      </c>
      <c r="S77" s="362">
        <v>0</v>
      </c>
      <c r="T77" s="362">
        <v>0</v>
      </c>
      <c r="U77" s="362">
        <v>0</v>
      </c>
      <c r="V77" s="362">
        <v>0</v>
      </c>
      <c r="W77" s="362">
        <v>0</v>
      </c>
      <c r="X77" s="362">
        <v>0</v>
      </c>
      <c r="Y77" s="362">
        <v>0</v>
      </c>
      <c r="Z77" s="362">
        <v>0</v>
      </c>
      <c r="AA77" s="362">
        <v>0</v>
      </c>
      <c r="AB77" s="362">
        <v>0</v>
      </c>
      <c r="AC77" s="362">
        <v>0</v>
      </c>
      <c r="AD77" s="362">
        <v>9.5959595959594821E-4</v>
      </c>
      <c r="AE77" s="362">
        <v>9.5959595959594821E-4</v>
      </c>
      <c r="AF77" s="362">
        <v>9.5959595959594821E-4</v>
      </c>
      <c r="AG77" s="362">
        <v>1.9191919191918964E-3</v>
      </c>
      <c r="AH77" s="362">
        <v>9.5959595959594821E-4</v>
      </c>
      <c r="AI77" s="362">
        <v>7.070707070706987E-3</v>
      </c>
      <c r="AJ77" s="362">
        <v>3.6363636363635932E-2</v>
      </c>
      <c r="AK77" s="362">
        <v>0.109</v>
      </c>
      <c r="AL77" s="362">
        <v>0.252</v>
      </c>
      <c r="AM77" s="362">
        <v>0.41299999999999998</v>
      </c>
      <c r="AN77" s="362">
        <v>0.83199999999999996</v>
      </c>
      <c r="AO77" s="362">
        <v>1.44</v>
      </c>
      <c r="AP77" s="362">
        <v>1.91</v>
      </c>
      <c r="AQ77" s="362">
        <v>2.1349999999999998</v>
      </c>
      <c r="AR77" s="362">
        <v>2.74</v>
      </c>
      <c r="AS77" s="362">
        <v>2.9449999999999998</v>
      </c>
      <c r="AT77" s="362">
        <v>3.4273022989999999</v>
      </c>
      <c r="AU77" s="362">
        <v>3.9257290630000004</v>
      </c>
      <c r="AV77" s="362">
        <v>4.459041</v>
      </c>
      <c r="AW77" s="362">
        <v>4.727417</v>
      </c>
      <c r="AX77" s="362">
        <v>5.1331690679999999</v>
      </c>
      <c r="AY77" s="362">
        <v>5.0139716099999996</v>
      </c>
      <c r="AZ77" s="431">
        <v>5.2228065792600002</v>
      </c>
      <c r="BA77" s="365">
        <v>7.0740581421745539</v>
      </c>
      <c r="BB77" s="97">
        <v>0.35075461964805377</v>
      </c>
      <c r="BC77" s="97">
        <v>0.1058266639233445</v>
      </c>
      <c r="BD77" s="97">
        <v>7.372423773901288E-3</v>
      </c>
    </row>
    <row r="78" spans="1:57">
      <c r="A78" t="s">
        <v>106</v>
      </c>
      <c r="B78" s="362">
        <v>0</v>
      </c>
      <c r="C78" s="362">
        <v>0</v>
      </c>
      <c r="D78" s="362">
        <v>0</v>
      </c>
      <c r="E78" s="362">
        <v>0</v>
      </c>
      <c r="F78" s="362">
        <v>0</v>
      </c>
      <c r="G78" s="362">
        <v>0</v>
      </c>
      <c r="H78" s="362">
        <v>0</v>
      </c>
      <c r="I78" s="362">
        <v>0</v>
      </c>
      <c r="J78" s="362">
        <v>0</v>
      </c>
      <c r="K78" s="362">
        <v>0</v>
      </c>
      <c r="L78" s="362">
        <v>0</v>
      </c>
      <c r="M78" s="362">
        <v>0</v>
      </c>
      <c r="N78" s="362">
        <v>0</v>
      </c>
      <c r="O78" s="362">
        <v>0</v>
      </c>
      <c r="P78" s="362">
        <v>0</v>
      </c>
      <c r="Q78" s="362">
        <v>0</v>
      </c>
      <c r="R78" s="362">
        <v>0</v>
      </c>
      <c r="S78" s="362">
        <v>0</v>
      </c>
      <c r="T78" s="362">
        <v>0</v>
      </c>
      <c r="U78" s="362">
        <v>0</v>
      </c>
      <c r="V78" s="362">
        <v>0</v>
      </c>
      <c r="W78" s="362">
        <v>0</v>
      </c>
      <c r="X78" s="362">
        <v>0</v>
      </c>
      <c r="Y78" s="362">
        <v>0</v>
      </c>
      <c r="Z78" s="362">
        <v>0</v>
      </c>
      <c r="AA78" s="362">
        <v>0</v>
      </c>
      <c r="AB78" s="362">
        <v>0</v>
      </c>
      <c r="AC78" s="362">
        <v>0</v>
      </c>
      <c r="AD78" s="362">
        <v>0</v>
      </c>
      <c r="AE78" s="362">
        <v>0</v>
      </c>
      <c r="AF78" s="362">
        <v>0</v>
      </c>
      <c r="AG78" s="362">
        <v>0</v>
      </c>
      <c r="AH78" s="362">
        <v>0</v>
      </c>
      <c r="AI78" s="362">
        <v>0</v>
      </c>
      <c r="AJ78" s="362">
        <v>0</v>
      </c>
      <c r="AK78" s="362">
        <v>0</v>
      </c>
      <c r="AL78" s="362">
        <v>0</v>
      </c>
      <c r="AM78" s="362">
        <v>0</v>
      </c>
      <c r="AN78" s="362">
        <v>0</v>
      </c>
      <c r="AO78" s="362">
        <v>0</v>
      </c>
      <c r="AP78" s="362">
        <v>0</v>
      </c>
      <c r="AQ78" s="362">
        <v>0</v>
      </c>
      <c r="AR78" s="362">
        <v>0</v>
      </c>
      <c r="AS78" s="362">
        <v>0</v>
      </c>
      <c r="AT78" s="362">
        <v>0</v>
      </c>
      <c r="AU78" s="362">
        <v>0</v>
      </c>
      <c r="AV78" s="362">
        <v>0</v>
      </c>
      <c r="AW78" s="362">
        <v>0</v>
      </c>
      <c r="AX78" s="362">
        <v>0</v>
      </c>
      <c r="AY78" s="362">
        <v>0</v>
      </c>
      <c r="AZ78" s="431">
        <v>0</v>
      </c>
      <c r="BA78" s="365">
        <v>0</v>
      </c>
      <c r="BB78" s="97">
        <v>0</v>
      </c>
      <c r="BC78" s="97">
        <v>0</v>
      </c>
      <c r="BD78" s="97">
        <v>0</v>
      </c>
    </row>
    <row r="79" spans="1:57">
      <c r="A79" t="s">
        <v>167</v>
      </c>
      <c r="B79" s="362">
        <v>0</v>
      </c>
      <c r="C79" s="362">
        <v>0</v>
      </c>
      <c r="D79" s="362">
        <v>0</v>
      </c>
      <c r="E79" s="362">
        <v>0</v>
      </c>
      <c r="F79" s="362">
        <v>0</v>
      </c>
      <c r="G79" s="362">
        <v>0</v>
      </c>
      <c r="H79" s="362">
        <v>0</v>
      </c>
      <c r="I79" s="362">
        <v>0</v>
      </c>
      <c r="J79" s="362">
        <v>0</v>
      </c>
      <c r="K79" s="362">
        <v>0</v>
      </c>
      <c r="L79" s="362">
        <v>0</v>
      </c>
      <c r="M79" s="362">
        <v>0</v>
      </c>
      <c r="N79" s="362">
        <v>0</v>
      </c>
      <c r="O79" s="362">
        <v>0</v>
      </c>
      <c r="P79" s="362">
        <v>0</v>
      </c>
      <c r="Q79" s="362">
        <v>0</v>
      </c>
      <c r="R79" s="362">
        <v>0</v>
      </c>
      <c r="S79" s="362">
        <v>0</v>
      </c>
      <c r="T79" s="362">
        <v>0</v>
      </c>
      <c r="U79" s="362">
        <v>0</v>
      </c>
      <c r="V79" s="362">
        <v>0</v>
      </c>
      <c r="W79" s="362">
        <v>0</v>
      </c>
      <c r="X79" s="362">
        <v>0</v>
      </c>
      <c r="Y79" s="362">
        <v>0</v>
      </c>
      <c r="Z79" s="362">
        <v>0</v>
      </c>
      <c r="AA79" s="362">
        <v>0</v>
      </c>
      <c r="AB79" s="362">
        <v>0</v>
      </c>
      <c r="AC79" s="362">
        <v>6.909090909090822E-4</v>
      </c>
      <c r="AD79" s="362">
        <v>9.8585858585857567E-4</v>
      </c>
      <c r="AE79" s="362">
        <v>1.0101010101009982E-3</v>
      </c>
      <c r="AF79" s="362">
        <v>1.0101010101009982E-3</v>
      </c>
      <c r="AG79" s="362">
        <v>8.3262626262625237E-3</v>
      </c>
      <c r="AH79" s="362">
        <v>1.3593555555555414E-2</v>
      </c>
      <c r="AI79" s="362">
        <v>2.2069696969696691E-2</v>
      </c>
      <c r="AJ79" s="362">
        <v>3.899292929292885E-2</v>
      </c>
      <c r="AK79" s="362">
        <v>0.1202080808080794</v>
      </c>
      <c r="AL79" s="362">
        <v>0.13898787878787708</v>
      </c>
      <c r="AM79" s="362">
        <v>0.15548315959595788</v>
      </c>
      <c r="AN79" s="362">
        <v>0.14647785454545262</v>
      </c>
      <c r="AO79" s="362">
        <v>0.36146749898989461</v>
      </c>
      <c r="AP79" s="362">
        <v>0.6145911649494864</v>
      </c>
      <c r="AQ79" s="362">
        <v>0.6212769911111018</v>
      </c>
      <c r="AR79" s="362">
        <v>0.92962441505049431</v>
      </c>
      <c r="AS79" s="362">
        <v>1.0581188036868572</v>
      </c>
      <c r="AT79" s="362">
        <v>1.4774015201790647</v>
      </c>
      <c r="AU79" s="362">
        <v>1.637253421712848</v>
      </c>
      <c r="AV79" s="362">
        <v>1.9564518122512802</v>
      </c>
      <c r="AW79" s="362">
        <v>2.0803755822328935</v>
      </c>
      <c r="AX79" s="362">
        <v>2.0243670766921968</v>
      </c>
      <c r="AY79" s="362">
        <v>2.2143940013866321</v>
      </c>
      <c r="AZ79" s="431">
        <v>2.3644633987052224</v>
      </c>
      <c r="BA79" s="365">
        <v>2.3266118232544959</v>
      </c>
      <c r="BB79" s="97">
        <v>-1.8697027993752058E-2</v>
      </c>
      <c r="BC79" s="97">
        <v>0.1442334202389326</v>
      </c>
      <c r="BD79" s="97">
        <v>2.424742343597506E-3</v>
      </c>
    </row>
    <row r="80" spans="1:57">
      <c r="A80" t="s">
        <v>168</v>
      </c>
      <c r="B80" s="362">
        <v>0</v>
      </c>
      <c r="C80" s="362">
        <v>0</v>
      </c>
      <c r="D80" s="362">
        <v>0</v>
      </c>
      <c r="E80" s="362">
        <v>0</v>
      </c>
      <c r="F80" s="362">
        <v>0</v>
      </c>
      <c r="G80" s="362">
        <v>0</v>
      </c>
      <c r="H80" s="362">
        <v>0</v>
      </c>
      <c r="I80" s="362">
        <v>0</v>
      </c>
      <c r="J80" s="362">
        <v>0</v>
      </c>
      <c r="K80" s="362">
        <v>0</v>
      </c>
      <c r="L80" s="362">
        <v>0</v>
      </c>
      <c r="M80" s="362">
        <v>0</v>
      </c>
      <c r="N80" s="362">
        <v>0</v>
      </c>
      <c r="O80" s="362">
        <v>0</v>
      </c>
      <c r="P80" s="362">
        <v>0</v>
      </c>
      <c r="Q80" s="362">
        <v>0</v>
      </c>
      <c r="R80" s="362">
        <v>0</v>
      </c>
      <c r="S80" s="362">
        <v>0</v>
      </c>
      <c r="T80" s="362">
        <v>0</v>
      </c>
      <c r="U80" s="362">
        <v>0</v>
      </c>
      <c r="V80" s="362">
        <v>0</v>
      </c>
      <c r="W80" s="362">
        <v>0</v>
      </c>
      <c r="X80" s="362">
        <v>0</v>
      </c>
      <c r="Y80" s="362">
        <v>0</v>
      </c>
      <c r="Z80" s="362">
        <v>0</v>
      </c>
      <c r="AA80" s="362">
        <v>0</v>
      </c>
      <c r="AB80" s="362">
        <v>0</v>
      </c>
      <c r="AC80" s="362">
        <v>0</v>
      </c>
      <c r="AD80" s="362">
        <v>0</v>
      </c>
      <c r="AE80" s="362">
        <v>0</v>
      </c>
      <c r="AF80" s="362">
        <v>0</v>
      </c>
      <c r="AG80" s="362">
        <v>0</v>
      </c>
      <c r="AH80" s="362">
        <v>0</v>
      </c>
      <c r="AI80" s="362">
        <v>0</v>
      </c>
      <c r="AJ80" s="362">
        <v>0</v>
      </c>
      <c r="AK80" s="362">
        <v>0</v>
      </c>
      <c r="AL80" s="362">
        <v>0</v>
      </c>
      <c r="AM80" s="362">
        <v>0</v>
      </c>
      <c r="AN80" s="362">
        <v>0</v>
      </c>
      <c r="AO80" s="362">
        <v>0</v>
      </c>
      <c r="AP80" s="362">
        <v>0</v>
      </c>
      <c r="AQ80" s="362">
        <v>0</v>
      </c>
      <c r="AR80" s="362">
        <v>0</v>
      </c>
      <c r="AS80" s="362">
        <v>0</v>
      </c>
      <c r="AT80" s="362">
        <v>0</v>
      </c>
      <c r="AU80" s="362">
        <v>0</v>
      </c>
      <c r="AV80" s="362">
        <v>4.7999999999999996E-3</v>
      </c>
      <c r="AW80" s="362">
        <v>5.3499999999999997E-3</v>
      </c>
      <c r="AX80" s="362">
        <v>0.15179000000000001</v>
      </c>
      <c r="AY80" s="362">
        <v>0.45186000000000004</v>
      </c>
      <c r="AZ80" s="431">
        <v>0.70400287292817676</v>
      </c>
      <c r="BA80" s="365">
        <v>1.1252350200000001</v>
      </c>
      <c r="BB80" s="97">
        <v>0.59397163069749803</v>
      </c>
      <c r="BC80" s="97">
        <v>0</v>
      </c>
      <c r="BD80" s="97">
        <v>1.1726945475916326E-3</v>
      </c>
    </row>
    <row r="81" spans="1:57">
      <c r="A81" t="s">
        <v>169</v>
      </c>
      <c r="B81" s="362">
        <v>0</v>
      </c>
      <c r="C81" s="362">
        <v>0</v>
      </c>
      <c r="D81" s="362">
        <v>0</v>
      </c>
      <c r="E81" s="362">
        <v>0</v>
      </c>
      <c r="F81" s="362">
        <v>0</v>
      </c>
      <c r="G81" s="362">
        <v>0</v>
      </c>
      <c r="H81" s="362">
        <v>0</v>
      </c>
      <c r="I81" s="362">
        <v>0</v>
      </c>
      <c r="J81" s="362">
        <v>0</v>
      </c>
      <c r="K81" s="362">
        <v>0</v>
      </c>
      <c r="L81" s="362">
        <v>0</v>
      </c>
      <c r="M81" s="362">
        <v>0</v>
      </c>
      <c r="N81" s="362">
        <v>0</v>
      </c>
      <c r="O81" s="362">
        <v>0</v>
      </c>
      <c r="P81" s="362">
        <v>0</v>
      </c>
      <c r="Q81" s="362">
        <v>0</v>
      </c>
      <c r="R81" s="362">
        <v>0</v>
      </c>
      <c r="S81" s="362">
        <v>0</v>
      </c>
      <c r="T81" s="362">
        <v>0</v>
      </c>
      <c r="U81" s="362">
        <v>0</v>
      </c>
      <c r="V81" s="362">
        <v>0</v>
      </c>
      <c r="W81" s="362">
        <v>0</v>
      </c>
      <c r="X81" s="362">
        <v>0</v>
      </c>
      <c r="Y81" s="362">
        <v>0</v>
      </c>
      <c r="Z81" s="362">
        <v>0</v>
      </c>
      <c r="AA81" s="362">
        <v>0</v>
      </c>
      <c r="AB81" s="362">
        <v>0</v>
      </c>
      <c r="AC81" s="362">
        <v>0</v>
      </c>
      <c r="AD81" s="362">
        <v>0</v>
      </c>
      <c r="AE81" s="362">
        <v>0</v>
      </c>
      <c r="AF81" s="362">
        <v>0</v>
      </c>
      <c r="AG81" s="362">
        <v>0</v>
      </c>
      <c r="AH81" s="362">
        <v>0</v>
      </c>
      <c r="AI81" s="362">
        <v>0</v>
      </c>
      <c r="AJ81" s="362">
        <v>0</v>
      </c>
      <c r="AK81" s="362">
        <v>0</v>
      </c>
      <c r="AL81" s="362">
        <v>0</v>
      </c>
      <c r="AM81" s="362">
        <v>0</v>
      </c>
      <c r="AN81" s="362">
        <v>0</v>
      </c>
      <c r="AO81" s="362">
        <v>0</v>
      </c>
      <c r="AP81" s="362">
        <v>1.746E-2</v>
      </c>
      <c r="AQ81" s="362">
        <v>5.3234999999999998E-2</v>
      </c>
      <c r="AR81" s="362">
        <v>5.7841999999999998E-2</v>
      </c>
      <c r="AS81" s="362">
        <v>6.1386000000000003E-2</v>
      </c>
      <c r="AT81" s="362">
        <v>6.4427999999999999E-2</v>
      </c>
      <c r="AU81" s="362">
        <v>6.1716768999999998E-2</v>
      </c>
      <c r="AV81" s="362">
        <v>8.8203869000000004E-2</v>
      </c>
      <c r="AW81" s="362">
        <v>7.5339000000000003E-2</v>
      </c>
      <c r="AX81" s="362">
        <v>6.5655000000000005E-2</v>
      </c>
      <c r="AY81" s="362">
        <v>0.15205199999999999</v>
      </c>
      <c r="AZ81" s="431">
        <v>0.74841400000000002</v>
      </c>
      <c r="BA81" s="365">
        <v>0.99622518233474222</v>
      </c>
      <c r="BB81" s="97">
        <v>0.32747818133686923</v>
      </c>
      <c r="BC81" s="97">
        <v>0.45616224422364682</v>
      </c>
      <c r="BD81" s="97">
        <v>1.0382434058063994E-3</v>
      </c>
    </row>
    <row r="82" spans="1:57">
      <c r="A82" t="s">
        <v>170</v>
      </c>
      <c r="B82" s="362">
        <v>0</v>
      </c>
      <c r="C82" s="362">
        <v>0</v>
      </c>
      <c r="D82" s="362">
        <v>0</v>
      </c>
      <c r="E82" s="362">
        <v>0</v>
      </c>
      <c r="F82" s="362">
        <v>0</v>
      </c>
      <c r="G82" s="362">
        <v>0</v>
      </c>
      <c r="H82" s="362">
        <v>0</v>
      </c>
      <c r="I82" s="362">
        <v>0</v>
      </c>
      <c r="J82" s="362">
        <v>0</v>
      </c>
      <c r="K82" s="362">
        <v>0</v>
      </c>
      <c r="L82" s="362">
        <v>0</v>
      </c>
      <c r="M82" s="362">
        <v>0</v>
      </c>
      <c r="N82" s="362">
        <v>0</v>
      </c>
      <c r="O82" s="362">
        <v>0</v>
      </c>
      <c r="P82" s="362">
        <v>0</v>
      </c>
      <c r="Q82" s="362">
        <v>0</v>
      </c>
      <c r="R82" s="362">
        <v>0</v>
      </c>
      <c r="S82" s="362">
        <v>0</v>
      </c>
      <c r="T82" s="362">
        <v>0</v>
      </c>
      <c r="U82" s="362">
        <v>0</v>
      </c>
      <c r="V82" s="362">
        <v>0</v>
      </c>
      <c r="W82" s="362">
        <v>0</v>
      </c>
      <c r="X82" s="362">
        <v>0</v>
      </c>
      <c r="Y82" s="362">
        <v>0</v>
      </c>
      <c r="Z82" s="362">
        <v>0</v>
      </c>
      <c r="AA82" s="362">
        <v>0</v>
      </c>
      <c r="AB82" s="362">
        <v>0</v>
      </c>
      <c r="AC82" s="362">
        <v>0</v>
      </c>
      <c r="AD82" s="362">
        <v>0</v>
      </c>
      <c r="AE82" s="362">
        <v>0</v>
      </c>
      <c r="AF82" s="362">
        <v>0</v>
      </c>
      <c r="AG82" s="362">
        <v>0</v>
      </c>
      <c r="AH82" s="362">
        <v>0</v>
      </c>
      <c r="AI82" s="362">
        <v>0</v>
      </c>
      <c r="AJ82" s="362">
        <v>0</v>
      </c>
      <c r="AK82" s="362">
        <v>0</v>
      </c>
      <c r="AL82" s="362">
        <v>0</v>
      </c>
      <c r="AM82" s="362">
        <v>0</v>
      </c>
      <c r="AN82" s="362">
        <v>0</v>
      </c>
      <c r="AO82" s="362">
        <v>0</v>
      </c>
      <c r="AP82" s="362">
        <v>0</v>
      </c>
      <c r="AQ82" s="362">
        <v>0</v>
      </c>
      <c r="AR82" s="362">
        <v>0</v>
      </c>
      <c r="AS82" s="362">
        <v>0</v>
      </c>
      <c r="AT82" s="362">
        <v>0</v>
      </c>
      <c r="AU82" s="362">
        <v>0</v>
      </c>
      <c r="AV82" s="362">
        <v>0</v>
      </c>
      <c r="AW82" s="362">
        <v>0</v>
      </c>
      <c r="AX82" s="362">
        <v>0</v>
      </c>
      <c r="AY82" s="362">
        <v>0</v>
      </c>
      <c r="AZ82" s="431">
        <v>0</v>
      </c>
      <c r="BA82" s="365">
        <v>0</v>
      </c>
      <c r="BB82" s="97">
        <v>0</v>
      </c>
      <c r="BC82" s="97">
        <v>0</v>
      </c>
      <c r="BD82" s="97">
        <v>0</v>
      </c>
    </row>
    <row r="83" spans="1:57">
      <c r="A83" t="s">
        <v>171</v>
      </c>
      <c r="B83" s="362">
        <v>0</v>
      </c>
      <c r="C83" s="362">
        <v>0</v>
      </c>
      <c r="D83" s="362">
        <v>0</v>
      </c>
      <c r="E83" s="362">
        <v>0</v>
      </c>
      <c r="F83" s="362">
        <v>0</v>
      </c>
      <c r="G83" s="362">
        <v>0</v>
      </c>
      <c r="H83" s="362">
        <v>0</v>
      </c>
      <c r="I83" s="362">
        <v>0</v>
      </c>
      <c r="J83" s="362">
        <v>0</v>
      </c>
      <c r="K83" s="362">
        <v>0</v>
      </c>
      <c r="L83" s="362">
        <v>0</v>
      </c>
      <c r="M83" s="362">
        <v>0</v>
      </c>
      <c r="N83" s="362">
        <v>0</v>
      </c>
      <c r="O83" s="362">
        <v>0</v>
      </c>
      <c r="P83" s="362">
        <v>0</v>
      </c>
      <c r="Q83" s="362">
        <v>0</v>
      </c>
      <c r="R83" s="362">
        <v>0</v>
      </c>
      <c r="S83" s="362">
        <v>0</v>
      </c>
      <c r="T83" s="362">
        <v>0</v>
      </c>
      <c r="U83" s="362">
        <v>0</v>
      </c>
      <c r="V83" s="362">
        <v>0</v>
      </c>
      <c r="W83" s="362">
        <v>0</v>
      </c>
      <c r="X83" s="362">
        <v>0</v>
      </c>
      <c r="Y83" s="362">
        <v>0</v>
      </c>
      <c r="Z83" s="362">
        <v>0</v>
      </c>
      <c r="AA83" s="362">
        <v>0</v>
      </c>
      <c r="AB83" s="362">
        <v>0</v>
      </c>
      <c r="AC83" s="362">
        <v>0</v>
      </c>
      <c r="AD83" s="362">
        <v>0</v>
      </c>
      <c r="AE83" s="362">
        <v>3.8383838383837928E-3</v>
      </c>
      <c r="AF83" s="362">
        <v>9.5959595959594821E-4</v>
      </c>
      <c r="AG83" s="362">
        <v>9.5959595959594821E-4</v>
      </c>
      <c r="AH83" s="362">
        <v>1.9191919191918964E-3</v>
      </c>
      <c r="AI83" s="362">
        <v>3.8383838383837928E-3</v>
      </c>
      <c r="AJ83" s="362">
        <v>1.6313131313131134E-2</v>
      </c>
      <c r="AK83" s="362">
        <v>1.6161616161615971E-2</v>
      </c>
      <c r="AL83" s="362">
        <v>1.2121212121211977E-2</v>
      </c>
      <c r="AM83" s="362">
        <v>1.4141414141413974E-2</v>
      </c>
      <c r="AN83" s="362">
        <v>2.4242424242423954E-2</v>
      </c>
      <c r="AO83" s="362">
        <v>4.7441999999999998E-2</v>
      </c>
      <c r="AP83" s="362">
        <v>0.129888</v>
      </c>
      <c r="AQ83" s="362">
        <v>0.23389599999999999</v>
      </c>
      <c r="AR83" s="362">
        <v>0.375641</v>
      </c>
      <c r="AS83" s="362">
        <v>0.43603399999999998</v>
      </c>
      <c r="AT83" s="362">
        <v>0.68535299999999999</v>
      </c>
      <c r="AU83" s="362">
        <v>0.81695000000000007</v>
      </c>
      <c r="AV83" s="362">
        <v>0.86288399999999998</v>
      </c>
      <c r="AW83" s="362">
        <v>0.91276000000000002</v>
      </c>
      <c r="AX83" s="362">
        <v>1.1481790000000001</v>
      </c>
      <c r="AY83" s="362">
        <v>1.1455569999999999</v>
      </c>
      <c r="AZ83" s="431">
        <v>1.3424390000000002</v>
      </c>
      <c r="BA83" s="365">
        <v>1.779673814790081</v>
      </c>
      <c r="BB83" s="97">
        <v>0.32207967589466602</v>
      </c>
      <c r="BC83" s="97">
        <v>0.26308492866702493</v>
      </c>
      <c r="BD83" s="97">
        <v>1.8547358925035311E-3</v>
      </c>
    </row>
    <row r="84" spans="1:57">
      <c r="A84" t="s">
        <v>172</v>
      </c>
      <c r="B84" s="362">
        <v>0</v>
      </c>
      <c r="C84" s="362">
        <v>0</v>
      </c>
      <c r="D84" s="362">
        <v>0</v>
      </c>
      <c r="E84" s="362">
        <v>0</v>
      </c>
      <c r="F84" s="362">
        <v>0</v>
      </c>
      <c r="G84" s="362">
        <v>0</v>
      </c>
      <c r="H84" s="362">
        <v>0</v>
      </c>
      <c r="I84" s="362">
        <v>0</v>
      </c>
      <c r="J84" s="362">
        <v>0</v>
      </c>
      <c r="K84" s="362">
        <v>0</v>
      </c>
      <c r="L84" s="362">
        <v>0</v>
      </c>
      <c r="M84" s="362">
        <v>0</v>
      </c>
      <c r="N84" s="362">
        <v>0</v>
      </c>
      <c r="O84" s="362">
        <v>0</v>
      </c>
      <c r="P84" s="362">
        <v>0</v>
      </c>
      <c r="Q84" s="362">
        <v>0</v>
      </c>
      <c r="R84" s="362">
        <v>0</v>
      </c>
      <c r="S84" s="362">
        <v>0</v>
      </c>
      <c r="T84" s="362">
        <v>0</v>
      </c>
      <c r="U84" s="362">
        <v>0</v>
      </c>
      <c r="V84" s="362">
        <v>0</v>
      </c>
      <c r="W84" s="362">
        <v>0</v>
      </c>
      <c r="X84" s="362">
        <v>0</v>
      </c>
      <c r="Y84" s="362">
        <v>0</v>
      </c>
      <c r="Z84" s="362">
        <v>0</v>
      </c>
      <c r="AA84" s="362">
        <v>0</v>
      </c>
      <c r="AB84" s="362">
        <v>0</v>
      </c>
      <c r="AC84" s="362">
        <v>0</v>
      </c>
      <c r="AD84" s="362">
        <v>0</v>
      </c>
      <c r="AE84" s="362">
        <v>0</v>
      </c>
      <c r="AF84" s="362">
        <v>0</v>
      </c>
      <c r="AG84" s="362">
        <v>0</v>
      </c>
      <c r="AH84" s="362">
        <v>0</v>
      </c>
      <c r="AI84" s="362">
        <v>0</v>
      </c>
      <c r="AJ84" s="362">
        <v>0</v>
      </c>
      <c r="AK84" s="362">
        <v>1.3830000000000001E-3</v>
      </c>
      <c r="AL84" s="362">
        <v>1.2228999999999999E-2</v>
      </c>
      <c r="AM84" s="362">
        <v>1.5880000000000002E-2</v>
      </c>
      <c r="AN84" s="362">
        <v>2.3762000000000002E-2</v>
      </c>
      <c r="AO84" s="362">
        <v>2.5253000000000001E-2</v>
      </c>
      <c r="AP84" s="362">
        <v>9.1299999999999992E-2</v>
      </c>
      <c r="AQ84" s="362">
        <v>0.27607500000000001</v>
      </c>
      <c r="AR84" s="362">
        <v>0.43953500000000001</v>
      </c>
      <c r="AS84" s="362">
        <v>0.58826500000000004</v>
      </c>
      <c r="AT84" s="362">
        <v>0.78663499999999997</v>
      </c>
      <c r="AU84" s="362">
        <v>1.026338</v>
      </c>
      <c r="AV84" s="362">
        <v>1.4926766709999999</v>
      </c>
      <c r="AW84" s="362">
        <v>1.4134680000000002</v>
      </c>
      <c r="AX84" s="362">
        <v>1.6400076109999999</v>
      </c>
      <c r="AY84" s="362">
        <v>1.5004843830000001</v>
      </c>
      <c r="AZ84" s="431">
        <v>1.525235707</v>
      </c>
      <c r="BA84" s="365">
        <v>1.4452780000000001</v>
      </c>
      <c r="BB84" s="97">
        <v>-5.5012188351905356E-2</v>
      </c>
      <c r="BC84" s="97">
        <v>0.32521584114166968</v>
      </c>
      <c r="BD84" s="97">
        <v>1.5062361197700188E-3</v>
      </c>
    </row>
    <row r="85" spans="1:57">
      <c r="A85" t="s">
        <v>102</v>
      </c>
      <c r="B85" s="362">
        <v>0</v>
      </c>
      <c r="C85" s="362">
        <v>0</v>
      </c>
      <c r="D85" s="362">
        <v>0</v>
      </c>
      <c r="E85" s="362">
        <v>0</v>
      </c>
      <c r="F85" s="362">
        <v>0</v>
      </c>
      <c r="G85" s="362">
        <v>0</v>
      </c>
      <c r="H85" s="362">
        <v>0</v>
      </c>
      <c r="I85" s="362">
        <v>0</v>
      </c>
      <c r="J85" s="362">
        <v>0</v>
      </c>
      <c r="K85" s="362">
        <v>0</v>
      </c>
      <c r="L85" s="362">
        <v>0</v>
      </c>
      <c r="M85" s="362">
        <v>0</v>
      </c>
      <c r="N85" s="362">
        <v>0</v>
      </c>
      <c r="O85" s="362">
        <v>0</v>
      </c>
      <c r="P85" s="362">
        <v>0</v>
      </c>
      <c r="Q85" s="362">
        <v>0</v>
      </c>
      <c r="R85" s="362">
        <v>0</v>
      </c>
      <c r="S85" s="362">
        <v>0</v>
      </c>
      <c r="T85" s="362">
        <v>0</v>
      </c>
      <c r="U85" s="362">
        <v>0</v>
      </c>
      <c r="V85" s="362">
        <v>0</v>
      </c>
      <c r="W85" s="362">
        <v>0</v>
      </c>
      <c r="X85" s="362">
        <v>0</v>
      </c>
      <c r="Y85" s="362">
        <v>0</v>
      </c>
      <c r="Z85" s="362">
        <v>0</v>
      </c>
      <c r="AA85" s="362">
        <v>0</v>
      </c>
      <c r="AB85" s="362">
        <v>0</v>
      </c>
      <c r="AC85" s="362">
        <v>0</v>
      </c>
      <c r="AD85" s="362">
        <v>0</v>
      </c>
      <c r="AE85" s="362">
        <v>0</v>
      </c>
      <c r="AF85" s="362">
        <v>0</v>
      </c>
      <c r="AG85" s="362">
        <v>0</v>
      </c>
      <c r="AH85" s="362">
        <v>0</v>
      </c>
      <c r="AI85" s="362">
        <v>0</v>
      </c>
      <c r="AJ85" s="362">
        <v>0</v>
      </c>
      <c r="AK85" s="362">
        <v>0</v>
      </c>
      <c r="AL85" s="362">
        <v>0</v>
      </c>
      <c r="AM85" s="362">
        <v>0</v>
      </c>
      <c r="AN85" s="362">
        <v>0</v>
      </c>
      <c r="AO85" s="362">
        <v>0</v>
      </c>
      <c r="AP85" s="362">
        <v>0</v>
      </c>
      <c r="AQ85" s="362">
        <v>0</v>
      </c>
      <c r="AR85" s="362">
        <v>0</v>
      </c>
      <c r="AS85" s="362">
        <v>0</v>
      </c>
      <c r="AT85" s="362">
        <v>1E-3</v>
      </c>
      <c r="AU85" s="362">
        <v>3.0000000000000001E-3</v>
      </c>
      <c r="AV85" s="362">
        <v>5.0000000000000001E-3</v>
      </c>
      <c r="AW85" s="362">
        <v>0.14099999999999999</v>
      </c>
      <c r="AX85" s="362">
        <v>0.30499999999999999</v>
      </c>
      <c r="AY85" s="362">
        <v>0.30499999999999999</v>
      </c>
      <c r="AZ85" s="431">
        <v>0.3124888392857143</v>
      </c>
      <c r="BA85" s="365">
        <v>0.46582632093933463</v>
      </c>
      <c r="BB85" s="97">
        <v>0.48662452230436792</v>
      </c>
      <c r="BC85" s="97">
        <v>0</v>
      </c>
      <c r="BD85" s="97">
        <v>4.8547368059183543E-4</v>
      </c>
    </row>
    <row r="86" spans="1:57">
      <c r="A86" t="s">
        <v>7</v>
      </c>
      <c r="B86" s="362">
        <v>0</v>
      </c>
      <c r="C86" s="362">
        <v>0</v>
      </c>
      <c r="D86" s="362">
        <v>0</v>
      </c>
      <c r="E86" s="362">
        <v>0</v>
      </c>
      <c r="F86" s="362">
        <v>0</v>
      </c>
      <c r="G86" s="362">
        <v>0</v>
      </c>
      <c r="H86" s="362">
        <v>0</v>
      </c>
      <c r="I86" s="362">
        <v>0</v>
      </c>
      <c r="J86" s="362">
        <v>0</v>
      </c>
      <c r="K86" s="362">
        <v>0</v>
      </c>
      <c r="L86" s="362">
        <v>0</v>
      </c>
      <c r="M86" s="362">
        <v>0</v>
      </c>
      <c r="N86" s="362">
        <v>0</v>
      </c>
      <c r="O86" s="362">
        <v>0</v>
      </c>
      <c r="P86" s="362">
        <v>0</v>
      </c>
      <c r="Q86" s="362">
        <v>0</v>
      </c>
      <c r="R86" s="362">
        <v>0</v>
      </c>
      <c r="S86" s="362">
        <v>0</v>
      </c>
      <c r="T86" s="362">
        <v>0</v>
      </c>
      <c r="U86" s="362">
        <v>0</v>
      </c>
      <c r="V86" s="362">
        <v>0</v>
      </c>
      <c r="W86" s="362">
        <v>0</v>
      </c>
      <c r="X86" s="362">
        <v>0</v>
      </c>
      <c r="Y86" s="362">
        <v>0</v>
      </c>
      <c r="Z86" s="362">
        <v>0</v>
      </c>
      <c r="AA86" s="362">
        <v>0</v>
      </c>
      <c r="AB86" s="362">
        <v>0</v>
      </c>
      <c r="AC86" s="362">
        <v>0</v>
      </c>
      <c r="AD86" s="362">
        <v>0</v>
      </c>
      <c r="AE86" s="362">
        <v>0</v>
      </c>
      <c r="AF86" s="362">
        <v>0</v>
      </c>
      <c r="AG86" s="362">
        <v>0</v>
      </c>
      <c r="AH86" s="362">
        <v>0</v>
      </c>
      <c r="AI86" s="362">
        <v>0</v>
      </c>
      <c r="AJ86" s="362">
        <v>0</v>
      </c>
      <c r="AK86" s="362">
        <v>0</v>
      </c>
      <c r="AL86" s="362">
        <v>0</v>
      </c>
      <c r="AM86" s="362">
        <v>0</v>
      </c>
      <c r="AN86" s="362">
        <v>0</v>
      </c>
      <c r="AO86" s="362">
        <v>0</v>
      </c>
      <c r="AP86" s="362">
        <v>0</v>
      </c>
      <c r="AQ86" s="362">
        <v>0</v>
      </c>
      <c r="AR86" s="362">
        <v>0</v>
      </c>
      <c r="AS86" s="362">
        <v>1E-3</v>
      </c>
      <c r="AT86" s="362">
        <v>0.01</v>
      </c>
      <c r="AU86" s="362">
        <v>0.05</v>
      </c>
      <c r="AV86" s="362">
        <v>8.6999999999999994E-2</v>
      </c>
      <c r="AW86" s="362">
        <v>8.6999999999999994E-2</v>
      </c>
      <c r="AX86" s="362">
        <v>8.6999999999999994E-2</v>
      </c>
      <c r="AY86" s="362">
        <v>8.6999999999999994E-2</v>
      </c>
      <c r="AZ86" s="431">
        <v>0.15430188679245285</v>
      </c>
      <c r="BA86" s="365">
        <v>0.2415402429568364</v>
      </c>
      <c r="BB86" s="97">
        <v>0.56109754679688373</v>
      </c>
      <c r="BC86" s="97">
        <v>0</v>
      </c>
      <c r="BD86" s="97">
        <v>2.5172779099911076E-4</v>
      </c>
    </row>
    <row r="87" spans="1:57">
      <c r="A87" t="s">
        <v>55</v>
      </c>
      <c r="B87" s="362">
        <v>0</v>
      </c>
      <c r="C87" s="362">
        <v>0</v>
      </c>
      <c r="D87" s="362">
        <v>0</v>
      </c>
      <c r="E87" s="362">
        <v>0</v>
      </c>
      <c r="F87" s="362">
        <v>0</v>
      </c>
      <c r="G87" s="362">
        <v>0</v>
      </c>
      <c r="H87" s="362">
        <v>0</v>
      </c>
      <c r="I87" s="362">
        <v>0</v>
      </c>
      <c r="J87" s="362">
        <v>0</v>
      </c>
      <c r="K87" s="362">
        <v>0</v>
      </c>
      <c r="L87" s="362">
        <v>0</v>
      </c>
      <c r="M87" s="362">
        <v>0</v>
      </c>
      <c r="N87" s="362">
        <v>0</v>
      </c>
      <c r="O87" s="362">
        <v>0</v>
      </c>
      <c r="P87" s="362">
        <v>0</v>
      </c>
      <c r="Q87" s="362">
        <v>0</v>
      </c>
      <c r="R87" s="362">
        <v>0</v>
      </c>
      <c r="S87" s="362">
        <v>0</v>
      </c>
      <c r="T87" s="362">
        <v>0</v>
      </c>
      <c r="U87" s="362">
        <v>0</v>
      </c>
      <c r="V87" s="362">
        <v>0</v>
      </c>
      <c r="W87" s="362">
        <v>0</v>
      </c>
      <c r="X87" s="362">
        <v>0</v>
      </c>
      <c r="Y87" s="362">
        <v>0</v>
      </c>
      <c r="Z87" s="362">
        <v>0</v>
      </c>
      <c r="AA87" s="362">
        <v>0</v>
      </c>
      <c r="AB87" s="362">
        <v>0</v>
      </c>
      <c r="AC87" s="362">
        <v>0</v>
      </c>
      <c r="AD87" s="362">
        <v>0</v>
      </c>
      <c r="AE87" s="362">
        <v>0</v>
      </c>
      <c r="AF87" s="362">
        <v>0</v>
      </c>
      <c r="AG87" s="362">
        <v>1.6402180000000001E-3</v>
      </c>
      <c r="AH87" s="362">
        <v>4.9170919999999996E-3</v>
      </c>
      <c r="AI87" s="362">
        <v>5.8542070000000002E-3</v>
      </c>
      <c r="AJ87" s="362">
        <v>9.3160670000000008E-3</v>
      </c>
      <c r="AK87" s="362">
        <v>1.0702049E-2</v>
      </c>
      <c r="AL87" s="362">
        <v>1.0333847E-2</v>
      </c>
      <c r="AM87" s="362">
        <v>1.1768735559999998E-2</v>
      </c>
      <c r="AN87" s="362">
        <v>8.0904795701010109E-3</v>
      </c>
      <c r="AO87" s="362">
        <v>1.415555160040404E-2</v>
      </c>
      <c r="AP87" s="362">
        <v>1.9965068600404038E-2</v>
      </c>
      <c r="AQ87" s="362">
        <v>3.0642757600404039E-2</v>
      </c>
      <c r="AR87" s="362">
        <v>4.2589530600404039E-2</v>
      </c>
      <c r="AS87" s="362">
        <v>5.1860238620606042E-2</v>
      </c>
      <c r="AT87" s="362">
        <v>6.0477295511515136E-2</v>
      </c>
      <c r="AU87" s="362">
        <v>0.12372149351151514</v>
      </c>
      <c r="AV87" s="362">
        <v>0.1621647235317171</v>
      </c>
      <c r="AW87" s="362">
        <v>0.21596320026707067</v>
      </c>
      <c r="AX87" s="362">
        <v>0.38411507569131315</v>
      </c>
      <c r="AY87" s="362">
        <v>0.50706676869131306</v>
      </c>
      <c r="AZ87" s="431">
        <v>0.58357702469131312</v>
      </c>
      <c r="BA87" s="365">
        <v>0.55981419790240361</v>
      </c>
      <c r="BB87" s="97">
        <v>-4.3340249371695894E-2</v>
      </c>
      <c r="BC87" s="97">
        <v>0.40146655428236722</v>
      </c>
      <c r="BD87" s="97">
        <v>5.8342572518275493E-4</v>
      </c>
    </row>
    <row r="88" spans="1:57">
      <c r="A88" s="175" t="s">
        <v>86</v>
      </c>
      <c r="B88" s="369">
        <v>0</v>
      </c>
      <c r="C88" s="369">
        <v>0</v>
      </c>
      <c r="D88" s="369">
        <v>0</v>
      </c>
      <c r="E88" s="369">
        <v>0</v>
      </c>
      <c r="F88" s="369">
        <v>0</v>
      </c>
      <c r="G88" s="369">
        <v>0</v>
      </c>
      <c r="H88" s="369">
        <v>0</v>
      </c>
      <c r="I88" s="369">
        <v>0</v>
      </c>
      <c r="J88" s="369">
        <v>0</v>
      </c>
      <c r="K88" s="369">
        <v>0</v>
      </c>
      <c r="L88" s="369">
        <v>0</v>
      </c>
      <c r="M88" s="369">
        <v>0</v>
      </c>
      <c r="N88" s="369">
        <v>0</v>
      </c>
      <c r="O88" s="369">
        <v>0</v>
      </c>
      <c r="P88" s="369">
        <v>0</v>
      </c>
      <c r="Q88" s="369">
        <v>0</v>
      </c>
      <c r="R88" s="369">
        <v>0</v>
      </c>
      <c r="S88" s="369">
        <v>0</v>
      </c>
      <c r="T88" s="369">
        <v>0</v>
      </c>
      <c r="U88" s="369">
        <v>0</v>
      </c>
      <c r="V88" s="369">
        <v>0</v>
      </c>
      <c r="W88" s="369">
        <v>0</v>
      </c>
      <c r="X88" s="369">
        <v>0</v>
      </c>
      <c r="Y88" s="369">
        <v>0</v>
      </c>
      <c r="Z88" s="369">
        <v>0</v>
      </c>
      <c r="AA88" s="369">
        <v>3.2323232323231942E-2</v>
      </c>
      <c r="AB88" s="369">
        <v>0.12200090909090898</v>
      </c>
      <c r="AC88" s="369">
        <v>0.22047404040403884</v>
      </c>
      <c r="AD88" s="369">
        <v>0.3108366666666641</v>
      </c>
      <c r="AE88" s="369">
        <v>0.58642646464645998</v>
      </c>
      <c r="AF88" s="369">
        <v>1.1225609090909028</v>
      </c>
      <c r="AG88" s="369">
        <v>0.99216466244444301</v>
      </c>
      <c r="AH88" s="369">
        <v>1.2148692334141391</v>
      </c>
      <c r="AI88" s="369">
        <v>1.4913885504343389</v>
      </c>
      <c r="AJ88" s="369">
        <v>2.0637231377070622</v>
      </c>
      <c r="AK88" s="369">
        <v>2.5633537358686778</v>
      </c>
      <c r="AL88" s="369">
        <v>3.516863857100998</v>
      </c>
      <c r="AM88" s="369">
        <v>4.0661970466710979</v>
      </c>
      <c r="AN88" s="369">
        <v>5.3400724553276637</v>
      </c>
      <c r="AO88" s="369">
        <v>9.1865258283680635</v>
      </c>
      <c r="AP88" s="369">
        <v>12.020324940620572</v>
      </c>
      <c r="AQ88" s="369">
        <v>18.773758132549851</v>
      </c>
      <c r="AR88" s="369">
        <v>24.332530076963984</v>
      </c>
      <c r="AS88" s="369">
        <v>35.037211244327672</v>
      </c>
      <c r="AT88" s="369">
        <v>56.744136316710772</v>
      </c>
      <c r="AU88" s="369">
        <v>76.915405949244587</v>
      </c>
      <c r="AV88" s="369">
        <v>110.41980027780315</v>
      </c>
      <c r="AW88" s="369">
        <v>143.4843615193202</v>
      </c>
      <c r="AX88" s="369">
        <v>194.98451883138347</v>
      </c>
      <c r="AY88" s="369">
        <v>210.56289029222592</v>
      </c>
      <c r="AZ88" s="369">
        <v>243.27562030866289</v>
      </c>
      <c r="BA88" s="369">
        <v>315.02614380090495</v>
      </c>
      <c r="BB88" s="270">
        <v>0.29139704271822819</v>
      </c>
      <c r="BC88" s="270">
        <v>0.35088456045268268</v>
      </c>
      <c r="BD88" s="270">
        <v>0.32831313869358469</v>
      </c>
      <c r="BE88" s="86"/>
    </row>
    <row r="89" spans="1:57">
      <c r="B89" s="362"/>
      <c r="C89" s="362"/>
      <c r="D89" s="362"/>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2"/>
      <c r="AC89" s="362"/>
      <c r="AD89" s="362"/>
      <c r="AE89" s="362"/>
      <c r="AF89" s="362"/>
      <c r="AG89" s="362"/>
      <c r="AH89" s="362"/>
      <c r="AI89" s="362"/>
      <c r="AJ89" s="362"/>
      <c r="AK89" s="362"/>
      <c r="AL89" s="362"/>
      <c r="AM89" s="362"/>
      <c r="AN89" s="362"/>
      <c r="AO89" s="362"/>
      <c r="AP89" s="362"/>
      <c r="AQ89" s="362"/>
      <c r="AR89" s="362"/>
      <c r="AS89" s="362"/>
      <c r="AT89" s="362"/>
      <c r="AU89" s="362"/>
      <c r="AV89" s="362"/>
      <c r="AW89" s="362"/>
      <c r="AX89" s="362"/>
      <c r="AY89" s="431"/>
      <c r="AZ89" s="431"/>
      <c r="BA89" s="365"/>
      <c r="BB89" s="97"/>
      <c r="BC89" s="97"/>
      <c r="BD89" s="97"/>
    </row>
    <row r="90" spans="1:57">
      <c r="A90" s="414" t="s">
        <v>343</v>
      </c>
      <c r="B90" s="424">
        <v>0</v>
      </c>
      <c r="C90" s="424">
        <v>0</v>
      </c>
      <c r="D90" s="424">
        <v>0</v>
      </c>
      <c r="E90" s="424">
        <v>0</v>
      </c>
      <c r="F90" s="424">
        <v>0</v>
      </c>
      <c r="G90" s="424">
        <v>0</v>
      </c>
      <c r="H90" s="424">
        <v>0</v>
      </c>
      <c r="I90" s="424">
        <v>0</v>
      </c>
      <c r="J90" s="424">
        <v>0</v>
      </c>
      <c r="K90" s="424">
        <v>0</v>
      </c>
      <c r="L90" s="424">
        <v>0</v>
      </c>
      <c r="M90" s="424">
        <v>0</v>
      </c>
      <c r="N90" s="424">
        <v>0</v>
      </c>
      <c r="O90" s="424">
        <v>3.0000000000000001E-3</v>
      </c>
      <c r="P90" s="424">
        <v>6.0000000000000001E-3</v>
      </c>
      <c r="Q90" s="424">
        <v>1.0499999999999999E-2</v>
      </c>
      <c r="R90" s="424">
        <v>1.0499999999999999E-2</v>
      </c>
      <c r="S90" s="424">
        <v>1.8499999999999996E-2</v>
      </c>
      <c r="T90" s="424">
        <v>3.279494949494946E-2</v>
      </c>
      <c r="U90" s="424">
        <v>4.4755555555555479E-2</v>
      </c>
      <c r="V90" s="424">
        <v>6.4220202020201969E-2</v>
      </c>
      <c r="W90" s="424">
        <v>0.13883131313131311</v>
      </c>
      <c r="X90" s="424">
        <v>0.19537676767676762</v>
      </c>
      <c r="Y90" s="424">
        <v>0.33157979797979803</v>
      </c>
      <c r="Z90" s="424">
        <v>2.649776767676741</v>
      </c>
      <c r="AA90" s="424">
        <v>3.6324705158989543</v>
      </c>
      <c r="AB90" s="424">
        <v>4.0861066747070334</v>
      </c>
      <c r="AC90" s="424">
        <v>4.7328120191514795</v>
      </c>
      <c r="AD90" s="424">
        <v>5.6961688193938986</v>
      </c>
      <c r="AE90" s="424">
        <v>7.1255682280807608</v>
      </c>
      <c r="AF90" s="424">
        <v>8.2630830395959158</v>
      </c>
      <c r="AG90" s="424">
        <v>9.179570357565618</v>
      </c>
      <c r="AH90" s="424">
        <v>11.992895863717129</v>
      </c>
      <c r="AI90" s="424">
        <v>15.918789459724106</v>
      </c>
      <c r="AJ90" s="424">
        <v>21.237848743983083</v>
      </c>
      <c r="AK90" s="424">
        <v>31.50290163342617</v>
      </c>
      <c r="AL90" s="424">
        <v>38.639282426669602</v>
      </c>
      <c r="AM90" s="424">
        <v>52.979291412961892</v>
      </c>
      <c r="AN90" s="424">
        <v>63.391005997817466</v>
      </c>
      <c r="AO90" s="424">
        <v>85.580076674849693</v>
      </c>
      <c r="AP90" s="424">
        <v>104.21931112492308</v>
      </c>
      <c r="AQ90" s="424">
        <v>133.0357515167492</v>
      </c>
      <c r="AR90" s="424">
        <v>170.84242460839857</v>
      </c>
      <c r="AS90" s="424">
        <v>219.05943122843047</v>
      </c>
      <c r="AT90" s="424">
        <v>277.89907200705107</v>
      </c>
      <c r="AU90" s="424">
        <v>341.41727699822411</v>
      </c>
      <c r="AV90" s="424">
        <v>436.54059099650584</v>
      </c>
      <c r="AW90" s="424">
        <v>526.88142838303918</v>
      </c>
      <c r="AX90" s="424">
        <v>644.41023878892656</v>
      </c>
      <c r="AY90" s="424">
        <v>709.29777197299859</v>
      </c>
      <c r="AZ90" s="424">
        <v>828.03517559451723</v>
      </c>
      <c r="BA90" s="424">
        <v>959.52950605159629</v>
      </c>
      <c r="BB90" s="425">
        <v>0.15563670353432713</v>
      </c>
      <c r="BC90" s="425">
        <v>0.23029726573540166</v>
      </c>
      <c r="BD90" s="425">
        <v>1</v>
      </c>
      <c r="BE90" s="86"/>
    </row>
    <row r="91" spans="1:57">
      <c r="A91" t="s">
        <v>390</v>
      </c>
      <c r="B91" s="362">
        <v>0</v>
      </c>
      <c r="C91" s="362">
        <v>0</v>
      </c>
      <c r="D91" s="362">
        <v>0</v>
      </c>
      <c r="E91" s="362">
        <v>0</v>
      </c>
      <c r="F91" s="362">
        <v>0</v>
      </c>
      <c r="G91" s="362">
        <v>0</v>
      </c>
      <c r="H91" s="362">
        <v>0</v>
      </c>
      <c r="I91" s="362">
        <v>0</v>
      </c>
      <c r="J91" s="362">
        <v>0</v>
      </c>
      <c r="K91" s="362">
        <v>0</v>
      </c>
      <c r="L91" s="362">
        <v>0</v>
      </c>
      <c r="M91" s="362">
        <v>0</v>
      </c>
      <c r="N91" s="362">
        <v>0</v>
      </c>
      <c r="O91" s="362">
        <v>3.0000000000000001E-3</v>
      </c>
      <c r="P91" s="362">
        <v>6.0000000000000001E-3</v>
      </c>
      <c r="Q91" s="362">
        <v>1.0499999999999999E-2</v>
      </c>
      <c r="R91" s="362">
        <v>1.0499999999999999E-2</v>
      </c>
      <c r="S91" s="362">
        <v>1.8499999999999996E-2</v>
      </c>
      <c r="T91" s="362">
        <v>3.279494949494946E-2</v>
      </c>
      <c r="U91" s="362">
        <v>4.4755555555555479E-2</v>
      </c>
      <c r="V91" s="362">
        <v>6.4220202020201969E-2</v>
      </c>
      <c r="W91" s="362">
        <v>0.13883131313131311</v>
      </c>
      <c r="X91" s="362">
        <v>0.19537676767676762</v>
      </c>
      <c r="Y91" s="362">
        <v>0.33157979797979803</v>
      </c>
      <c r="Z91" s="362">
        <v>2.649776767676741</v>
      </c>
      <c r="AA91" s="362">
        <v>3.5981371825656212</v>
      </c>
      <c r="AB91" s="362">
        <v>3.9631057656161248</v>
      </c>
      <c r="AC91" s="362">
        <v>4.5120288878383512</v>
      </c>
      <c r="AD91" s="362">
        <v>5.3841331628282445</v>
      </c>
      <c r="AE91" s="362">
        <v>6.5356609553534941</v>
      </c>
      <c r="AF91" s="362">
        <v>7.1347978880807714</v>
      </c>
      <c r="AG91" s="362">
        <v>8.1539509018181437</v>
      </c>
      <c r="AH91" s="362">
        <v>10.686317420201981</v>
      </c>
      <c r="AI91" s="362">
        <v>14.348805296767642</v>
      </c>
      <c r="AJ91" s="362">
        <v>19.084925403131273</v>
      </c>
      <c r="AK91" s="362">
        <v>28.781101505858498</v>
      </c>
      <c r="AL91" s="362">
        <v>34.981983625050411</v>
      </c>
      <c r="AM91" s="362">
        <v>49.070655090504943</v>
      </c>
      <c r="AN91" s="362">
        <v>58.586791306868562</v>
      </c>
      <c r="AO91" s="362">
        <v>77.569924075757385</v>
      </c>
      <c r="AP91" s="362">
        <v>94.610266491568169</v>
      </c>
      <c r="AQ91" s="362">
        <v>117.49826364031642</v>
      </c>
      <c r="AR91" s="362">
        <v>150.61356375962788</v>
      </c>
      <c r="AS91" s="362">
        <v>188.37658224061605</v>
      </c>
      <c r="AT91" s="362">
        <v>226.68044042034657</v>
      </c>
      <c r="AU91" s="362">
        <v>268.70068653369037</v>
      </c>
      <c r="AV91" s="362">
        <v>329.96651680646943</v>
      </c>
      <c r="AW91" s="362">
        <v>383.4618119742488</v>
      </c>
      <c r="AX91" s="362">
        <v>445.48504961756566</v>
      </c>
      <c r="AY91" s="362">
        <v>484.7188548888347</v>
      </c>
      <c r="AZ91" s="431">
        <v>554.39831149986514</v>
      </c>
      <c r="BA91" s="365">
        <v>601.96599685688682</v>
      </c>
      <c r="BB91" s="97">
        <v>8.283389138465358E-2</v>
      </c>
      <c r="BC91" s="97">
        <v>0.19340640209825755</v>
      </c>
      <c r="BD91" s="97">
        <v>0.6273553789230929</v>
      </c>
    </row>
    <row r="92" spans="1:57">
      <c r="A92" t="s">
        <v>391</v>
      </c>
      <c r="B92" s="362">
        <v>0</v>
      </c>
      <c r="C92" s="362">
        <v>0</v>
      </c>
      <c r="D92" s="362">
        <v>0</v>
      </c>
      <c r="E92" s="362">
        <v>0</v>
      </c>
      <c r="F92" s="362">
        <v>0</v>
      </c>
      <c r="G92" s="362">
        <v>0</v>
      </c>
      <c r="H92" s="362">
        <v>0</v>
      </c>
      <c r="I92" s="362">
        <v>0</v>
      </c>
      <c r="J92" s="362">
        <v>0</v>
      </c>
      <c r="K92" s="362">
        <v>0</v>
      </c>
      <c r="L92" s="362">
        <v>0</v>
      </c>
      <c r="M92" s="362">
        <v>0</v>
      </c>
      <c r="N92" s="362">
        <v>0</v>
      </c>
      <c r="O92" s="362">
        <v>0</v>
      </c>
      <c r="P92" s="362">
        <v>0</v>
      </c>
      <c r="Q92" s="362">
        <v>0</v>
      </c>
      <c r="R92" s="362">
        <v>0</v>
      </c>
      <c r="S92" s="362">
        <v>0</v>
      </c>
      <c r="T92" s="362">
        <v>0</v>
      </c>
      <c r="U92" s="362">
        <v>0</v>
      </c>
      <c r="V92" s="362">
        <v>0</v>
      </c>
      <c r="W92" s="362">
        <v>0</v>
      </c>
      <c r="X92" s="362">
        <v>0</v>
      </c>
      <c r="Y92" s="362">
        <v>0</v>
      </c>
      <c r="Z92" s="362">
        <v>0</v>
      </c>
      <c r="AA92" s="362">
        <v>3.4333333333332938E-2</v>
      </c>
      <c r="AB92" s="362">
        <v>0.12300090909090898</v>
      </c>
      <c r="AC92" s="362">
        <v>0.22078313131312977</v>
      </c>
      <c r="AD92" s="362">
        <v>0.31203565656565402</v>
      </c>
      <c r="AE92" s="362">
        <v>0.58990727272726806</v>
      </c>
      <c r="AF92" s="362">
        <v>1.1282851515151451</v>
      </c>
      <c r="AG92" s="362">
        <v>1.0256194557474732</v>
      </c>
      <c r="AH92" s="362">
        <v>1.3065784435151493</v>
      </c>
      <c r="AI92" s="362">
        <v>1.5699841629564604</v>
      </c>
      <c r="AJ92" s="362">
        <v>2.1529233408518103</v>
      </c>
      <c r="AK92" s="362">
        <v>2.7218001275676689</v>
      </c>
      <c r="AL92" s="362">
        <v>3.6572988016191821</v>
      </c>
      <c r="AM92" s="362">
        <v>3.9086363224569589</v>
      </c>
      <c r="AN92" s="362">
        <v>4.8042146909488768</v>
      </c>
      <c r="AO92" s="362">
        <v>8.0101525990923097</v>
      </c>
      <c r="AP92" s="362">
        <v>9.6090446333549266</v>
      </c>
      <c r="AQ92" s="362">
        <v>15.537487876432786</v>
      </c>
      <c r="AR92" s="362">
        <v>20.228860848770648</v>
      </c>
      <c r="AS92" s="362">
        <v>30.682848987814449</v>
      </c>
      <c r="AT92" s="362">
        <v>51.218631586704483</v>
      </c>
      <c r="AU92" s="362">
        <v>72.716590464533823</v>
      </c>
      <c r="AV92" s="362">
        <v>106.57407419003619</v>
      </c>
      <c r="AW92" s="362">
        <v>143.41961640879049</v>
      </c>
      <c r="AX92" s="362">
        <v>198.92518917136087</v>
      </c>
      <c r="AY92" s="362">
        <v>224.57891708416395</v>
      </c>
      <c r="AZ92" s="431">
        <v>273.63686409465191</v>
      </c>
      <c r="BA92" s="365">
        <v>357.56350919470981</v>
      </c>
      <c r="BB92" s="97">
        <v>0.30313786812251697</v>
      </c>
      <c r="BC92" s="97">
        <v>0.39781417222819293</v>
      </c>
      <c r="BD92" s="97">
        <v>0.37264462107690766</v>
      </c>
    </row>
    <row r="93" spans="1:57">
      <c r="A93" t="s">
        <v>392</v>
      </c>
      <c r="B93" s="362">
        <v>0</v>
      </c>
      <c r="C93" s="362">
        <v>0</v>
      </c>
      <c r="D93" s="362">
        <v>0</v>
      </c>
      <c r="E93" s="362">
        <v>0</v>
      </c>
      <c r="F93" s="362">
        <v>0</v>
      </c>
      <c r="G93" s="362">
        <v>0</v>
      </c>
      <c r="H93" s="362">
        <v>0</v>
      </c>
      <c r="I93" s="362">
        <v>0</v>
      </c>
      <c r="J93" s="362">
        <v>0</v>
      </c>
      <c r="K93" s="362">
        <v>0</v>
      </c>
      <c r="L93" s="362">
        <v>0</v>
      </c>
      <c r="M93" s="362">
        <v>0</v>
      </c>
      <c r="N93" s="362">
        <v>0</v>
      </c>
      <c r="O93" s="362">
        <v>3.0000000000000001E-3</v>
      </c>
      <c r="P93" s="362">
        <v>6.0000000000000001E-3</v>
      </c>
      <c r="Q93" s="362">
        <v>1.0499999999999999E-2</v>
      </c>
      <c r="R93" s="362">
        <v>1.0499999999999999E-2</v>
      </c>
      <c r="S93" s="362">
        <v>1.8499999999999996E-2</v>
      </c>
      <c r="T93" s="362">
        <v>3.0100000000000002E-2</v>
      </c>
      <c r="U93" s="362">
        <v>3.8199999999999991E-2</v>
      </c>
      <c r="V93" s="362">
        <v>5.74E-2</v>
      </c>
      <c r="W93" s="362">
        <v>0.13360000000000002</v>
      </c>
      <c r="X93" s="362">
        <v>0.1908</v>
      </c>
      <c r="Y93" s="362">
        <v>0.32970000000000005</v>
      </c>
      <c r="Z93" s="362">
        <v>0.51540000000000008</v>
      </c>
      <c r="AA93" s="362">
        <v>0.77946041488888884</v>
      </c>
      <c r="AB93" s="362">
        <v>0.9794279878383837</v>
      </c>
      <c r="AC93" s="362">
        <v>1.5346480797575754</v>
      </c>
      <c r="AD93" s="362">
        <v>2.2839988193939393</v>
      </c>
      <c r="AE93" s="362">
        <v>2.9784245917171712</v>
      </c>
      <c r="AF93" s="362">
        <v>3.8626534436363631</v>
      </c>
      <c r="AG93" s="362">
        <v>4.8009993866666658</v>
      </c>
      <c r="AH93" s="362">
        <v>7.2670774000000007</v>
      </c>
      <c r="AI93" s="362">
        <v>11.15803762</v>
      </c>
      <c r="AJ93" s="362">
        <v>14.202118089999999</v>
      </c>
      <c r="AK93" s="362">
        <v>22.407343920000002</v>
      </c>
      <c r="AL93" s="362">
        <v>27.030119564444441</v>
      </c>
      <c r="AM93" s="362">
        <v>36.970587617777774</v>
      </c>
      <c r="AN93" s="362">
        <v>44.613233108888892</v>
      </c>
      <c r="AO93" s="362">
        <v>59.388682900000006</v>
      </c>
      <c r="AP93" s="362">
        <v>70.567327983184569</v>
      </c>
      <c r="AQ93" s="362">
        <v>82.296679992639966</v>
      </c>
      <c r="AR93" s="362">
        <v>104.65668066781012</v>
      </c>
      <c r="AS93" s="362">
        <v>119.08279128541447</v>
      </c>
      <c r="AT93" s="362">
        <v>132.77218884527949</v>
      </c>
      <c r="AU93" s="362">
        <v>149.02553521167579</v>
      </c>
      <c r="AV93" s="362">
        <v>179.22053091128495</v>
      </c>
      <c r="AW93" s="362">
        <v>206.04704737599556</v>
      </c>
      <c r="AX93" s="362">
        <v>234.85971228240498</v>
      </c>
      <c r="AY93" s="362">
        <v>251.41165510475756</v>
      </c>
      <c r="AZ93" s="431">
        <v>301.79346426327231</v>
      </c>
      <c r="BA93" s="365">
        <v>300.54272255966413</v>
      </c>
      <c r="BB93" s="97">
        <v>-6.8652801621704729E-3</v>
      </c>
      <c r="BC93" s="97">
        <v>0.15640674387869624</v>
      </c>
      <c r="BD93" s="97">
        <v>0.31321884388566473</v>
      </c>
    </row>
    <row r="94" spans="1:57">
      <c r="A94" s="7" t="s">
        <v>507</v>
      </c>
      <c r="B94" s="371">
        <v>0</v>
      </c>
      <c r="C94" s="371">
        <v>0</v>
      </c>
      <c r="D94" s="371">
        <v>0</v>
      </c>
      <c r="E94" s="371">
        <v>0</v>
      </c>
      <c r="F94" s="371">
        <v>0</v>
      </c>
      <c r="G94" s="371">
        <v>0</v>
      </c>
      <c r="H94" s="371">
        <v>0</v>
      </c>
      <c r="I94" s="371">
        <v>0</v>
      </c>
      <c r="J94" s="371">
        <v>0</v>
      </c>
      <c r="K94" s="371">
        <v>0</v>
      </c>
      <c r="L94" s="371">
        <v>0</v>
      </c>
      <c r="M94" s="371">
        <v>0</v>
      </c>
      <c r="N94" s="371">
        <v>0</v>
      </c>
      <c r="O94" s="371">
        <v>0</v>
      </c>
      <c r="P94" s="371">
        <v>0</v>
      </c>
      <c r="Q94" s="371">
        <v>0</v>
      </c>
      <c r="R94" s="371">
        <v>0</v>
      </c>
      <c r="S94" s="371">
        <v>0</v>
      </c>
      <c r="T94" s="371">
        <v>0</v>
      </c>
      <c r="U94" s="371">
        <v>0</v>
      </c>
      <c r="V94" s="371">
        <v>0</v>
      </c>
      <c r="W94" s="371">
        <v>0</v>
      </c>
      <c r="X94" s="371">
        <v>0</v>
      </c>
      <c r="Y94" s="371">
        <v>0</v>
      </c>
      <c r="Z94" s="371">
        <v>0</v>
      </c>
      <c r="AA94" s="371">
        <v>0</v>
      </c>
      <c r="AB94" s="371">
        <v>0</v>
      </c>
      <c r="AC94" s="371">
        <v>0</v>
      </c>
      <c r="AD94" s="371">
        <v>0</v>
      </c>
      <c r="AE94" s="371">
        <v>0</v>
      </c>
      <c r="AF94" s="371">
        <v>0</v>
      </c>
      <c r="AG94" s="371">
        <v>0</v>
      </c>
      <c r="AH94" s="371">
        <v>0</v>
      </c>
      <c r="AI94" s="371">
        <v>5.0505050505049911E-3</v>
      </c>
      <c r="AJ94" s="371">
        <v>3.0303030303029943E-3</v>
      </c>
      <c r="AK94" s="371">
        <v>7.9606060606059893E-3</v>
      </c>
      <c r="AL94" s="371">
        <v>1.825151515151497E-2</v>
      </c>
      <c r="AM94" s="371">
        <v>2.7412121212120961E-2</v>
      </c>
      <c r="AN94" s="371">
        <v>3.2842424242423951E-2</v>
      </c>
      <c r="AO94" s="371">
        <v>3.225252525252495E-2</v>
      </c>
      <c r="AP94" s="371">
        <v>4.4264646464646042E-2</v>
      </c>
      <c r="AQ94" s="371">
        <v>4.3446464646464261E-2</v>
      </c>
      <c r="AR94" s="371">
        <v>5.4742424242423697E-2</v>
      </c>
      <c r="AS94" s="371">
        <v>5.2342424242423698E-2</v>
      </c>
      <c r="AT94" s="371">
        <v>5.3624242424241915E-2</v>
      </c>
      <c r="AU94" s="371">
        <v>6.1301151515150906E-2</v>
      </c>
      <c r="AV94" s="371">
        <v>0.101392</v>
      </c>
      <c r="AW94" s="371">
        <v>0.30645099999999997</v>
      </c>
      <c r="AX94" s="371">
        <v>0.66057299999999997</v>
      </c>
      <c r="AY94" s="371">
        <v>1.2494799999999999</v>
      </c>
      <c r="AZ94" s="433">
        <v>1.4000395999999999</v>
      </c>
      <c r="BA94" s="369">
        <v>1.5448943767520547</v>
      </c>
      <c r="BB94" s="280">
        <v>0.10044984003649171</v>
      </c>
      <c r="BC94" s="280">
        <v>0.41256464458325093</v>
      </c>
      <c r="BD94" s="280">
        <v>1.6100540598373019E-3</v>
      </c>
    </row>
    <row r="95" spans="1:57">
      <c r="A95" s="48"/>
      <c r="B95" s="98"/>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372"/>
      <c r="AZ95" s="271"/>
      <c r="BA95" s="271"/>
      <c r="BB95" s="99"/>
      <c r="BC95" s="99"/>
      <c r="BD95" s="100"/>
    </row>
    <row r="96" spans="1:57">
      <c r="A96" t="s">
        <v>272</v>
      </c>
    </row>
    <row r="97" spans="1:1">
      <c r="A97" t="s">
        <v>273</v>
      </c>
    </row>
    <row r="98" spans="1:1">
      <c r="A98" t="s">
        <v>516</v>
      </c>
    </row>
    <row r="99" spans="1:1">
      <c r="A99" s="10" t="s">
        <v>280</v>
      </c>
    </row>
    <row r="100" spans="1:1">
      <c r="A100" t="s">
        <v>509</v>
      </c>
    </row>
    <row r="101" spans="1:1">
      <c r="A101" s="86" t="s">
        <v>705</v>
      </c>
    </row>
    <row r="102" spans="1:1">
      <c r="A102" s="86" t="s">
        <v>650</v>
      </c>
    </row>
  </sheetData>
  <mergeCells count="1">
    <mergeCell ref="BB2:BC2"/>
  </mergeCells>
  <conditionalFormatting sqref="BB4:BD94">
    <cfRule type="cellIs" dxfId="19" priority="1" operator="lessThanOrEqual">
      <formula>0</formula>
    </cfRule>
    <cfRule type="cellIs" dxfId="18" priority="2" operator="greaterThan">
      <formula>0</formula>
    </cfRule>
  </conditionalFormatting>
  <pageMargins left="0.70866141732283472" right="0.70866141732283472" top="0.74803149606299213" bottom="0.74803149606299213" header="0.31496062992125984" footer="0.31496062992125984"/>
  <pageSetup paperSize="9" scale="33"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3"/>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1.25"/>
  <cols>
    <col min="1" max="1" width="30.6640625" customWidth="1"/>
    <col min="2" max="50" width="8.5" customWidth="1"/>
    <col min="51" max="52" width="8.5" style="361" customWidth="1"/>
    <col min="53" max="53" width="8.5" style="86" customWidth="1"/>
    <col min="54" max="55" width="11.83203125" customWidth="1"/>
  </cols>
  <sheetData>
    <row r="1" spans="1:57" s="21" customFormat="1" ht="12.75">
      <c r="A1" s="423" t="s">
        <v>519</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s="361"/>
      <c r="AZ1" s="361"/>
      <c r="BA1" s="86"/>
      <c r="BB1"/>
      <c r="BC1"/>
      <c r="BD1" s="259"/>
      <c r="BE1"/>
    </row>
    <row r="2" spans="1:57" s="2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s="361"/>
      <c r="AZ2" s="361"/>
      <c r="BA2" s="86"/>
      <c r="BB2" s="930" t="s">
        <v>718</v>
      </c>
      <c r="BC2" s="930"/>
      <c r="BD2" s="259" t="s">
        <v>329</v>
      </c>
      <c r="BE2"/>
    </row>
    <row r="3" spans="1:57" s="21" customFormat="1">
      <c r="A3" t="s">
        <v>215</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259">
        <v>2016</v>
      </c>
      <c r="BC3" s="259" t="s">
        <v>719</v>
      </c>
      <c r="BD3" s="259">
        <v>2016</v>
      </c>
      <c r="BE3"/>
    </row>
    <row r="4" spans="1:57" s="21" customFormat="1">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363"/>
      <c r="AZ4" s="363"/>
      <c r="BA4" s="364"/>
      <c r="BB4" s="6"/>
      <c r="BC4" s="6"/>
      <c r="BD4" s="6"/>
      <c r="BE4"/>
    </row>
    <row r="5" spans="1:57" s="21" customFormat="1">
      <c r="A5" t="s">
        <v>47</v>
      </c>
      <c r="B5" s="362">
        <v>0</v>
      </c>
      <c r="C5" s="362">
        <v>0</v>
      </c>
      <c r="D5" s="362">
        <v>0</v>
      </c>
      <c r="E5" s="362">
        <v>0</v>
      </c>
      <c r="F5" s="362">
        <v>0</v>
      </c>
      <c r="G5" s="362">
        <v>0</v>
      </c>
      <c r="H5" s="362">
        <v>0</v>
      </c>
      <c r="I5" s="362">
        <v>0</v>
      </c>
      <c r="J5" s="362">
        <v>0</v>
      </c>
      <c r="K5" s="362">
        <v>0</v>
      </c>
      <c r="L5" s="362">
        <v>0</v>
      </c>
      <c r="M5" s="362">
        <v>0</v>
      </c>
      <c r="N5" s="362">
        <v>0</v>
      </c>
      <c r="O5" s="362">
        <v>0</v>
      </c>
      <c r="P5" s="362">
        <v>0</v>
      </c>
      <c r="Q5" s="362">
        <v>0</v>
      </c>
      <c r="R5" s="362">
        <v>0</v>
      </c>
      <c r="S5" s="362">
        <v>0</v>
      </c>
      <c r="T5" s="362">
        <v>6.097998585666523E-4</v>
      </c>
      <c r="U5" s="362">
        <v>1.4833587264233782E-3</v>
      </c>
      <c r="V5" s="362">
        <v>1.316966561117335E-3</v>
      </c>
      <c r="W5" s="362">
        <v>9.5744063250963499E-4</v>
      </c>
      <c r="X5" s="362">
        <v>8.093333205339263E-4</v>
      </c>
      <c r="Y5" s="362">
        <v>1.9907634063401578E-4</v>
      </c>
      <c r="Z5" s="362">
        <v>0.4827299560294932</v>
      </c>
      <c r="AA5" s="362">
        <v>0.63736427496213133</v>
      </c>
      <c r="AB5" s="362">
        <v>0.67447132775004537</v>
      </c>
      <c r="AC5" s="362">
        <v>0.65997418178708978</v>
      </c>
      <c r="AD5" s="362">
        <v>0.68701382289198831</v>
      </c>
      <c r="AE5" s="362">
        <v>0.78787353098344604</v>
      </c>
      <c r="AF5" s="362">
        <v>0.72322377506338276</v>
      </c>
      <c r="AG5" s="362">
        <v>0.73918096656476551</v>
      </c>
      <c r="AH5" s="362">
        <v>0.7515154715000758</v>
      </c>
      <c r="AI5" s="362">
        <v>0.69155509477724342</v>
      </c>
      <c r="AJ5" s="362">
        <v>1.0257798147104265</v>
      </c>
      <c r="AK5" s="362">
        <v>1.278399462790994</v>
      </c>
      <c r="AL5" s="362">
        <v>1.5398888646614399</v>
      </c>
      <c r="AM5" s="362">
        <v>2.3665811392651861</v>
      </c>
      <c r="AN5" s="362">
        <v>2.5570146868512857</v>
      </c>
      <c r="AO5" s="362">
        <v>3.2327028715904649</v>
      </c>
      <c r="AP5" s="362">
        <v>4.0707909524716746</v>
      </c>
      <c r="AQ5" s="362">
        <v>6.0772308778145945</v>
      </c>
      <c r="AR5" s="362">
        <v>7.8738982804465873</v>
      </c>
      <c r="AS5" s="362">
        <v>12.653827042657955</v>
      </c>
      <c r="AT5" s="362">
        <v>16.887463584571588</v>
      </c>
      <c r="AU5" s="362">
        <v>21.633780443709135</v>
      </c>
      <c r="AV5" s="362">
        <v>27.467643580667644</v>
      </c>
      <c r="AW5" s="362">
        <v>32.186302313536395</v>
      </c>
      <c r="AX5" s="362">
        <v>38.361564004071582</v>
      </c>
      <c r="AY5" s="431">
        <v>41.519252350631682</v>
      </c>
      <c r="AZ5" s="431">
        <v>43.590758469429268</v>
      </c>
      <c r="BA5" s="365">
        <v>51.765521212029171</v>
      </c>
      <c r="BB5" s="97">
        <v>0.18428967915132022</v>
      </c>
      <c r="BC5" s="97">
        <v>0.2675688630612485</v>
      </c>
      <c r="BD5" s="97">
        <v>0.23842158370494215</v>
      </c>
      <c r="BE5"/>
    </row>
    <row r="6" spans="1:57" s="21" customFormat="1">
      <c r="A6" t="s">
        <v>66</v>
      </c>
      <c r="B6" s="362">
        <v>0</v>
      </c>
      <c r="C6" s="362">
        <v>0</v>
      </c>
      <c r="D6" s="362">
        <v>0</v>
      </c>
      <c r="E6" s="362">
        <v>0</v>
      </c>
      <c r="F6" s="362">
        <v>0</v>
      </c>
      <c r="G6" s="362">
        <v>0</v>
      </c>
      <c r="H6" s="362">
        <v>0</v>
      </c>
      <c r="I6" s="362">
        <v>0</v>
      </c>
      <c r="J6" s="362">
        <v>0</v>
      </c>
      <c r="K6" s="362">
        <v>0</v>
      </c>
      <c r="L6" s="362">
        <v>0</v>
      </c>
      <c r="M6" s="362">
        <v>0</v>
      </c>
      <c r="N6" s="362">
        <v>0</v>
      </c>
      <c r="O6" s="362">
        <v>0</v>
      </c>
      <c r="P6" s="362">
        <v>0</v>
      </c>
      <c r="Q6" s="362">
        <v>0</v>
      </c>
      <c r="R6" s="362">
        <v>0</v>
      </c>
      <c r="S6" s="362">
        <v>0</v>
      </c>
      <c r="T6" s="362">
        <v>0</v>
      </c>
      <c r="U6" s="362">
        <v>0</v>
      </c>
      <c r="V6" s="362">
        <v>2.2627505996289E-4</v>
      </c>
      <c r="W6" s="362">
        <v>2.2627505996289E-4</v>
      </c>
      <c r="X6" s="362">
        <v>2.2627505996289E-4</v>
      </c>
      <c r="Y6" s="362">
        <v>2.2627505996289E-4</v>
      </c>
      <c r="Z6" s="362">
        <v>2.2627505996289E-4</v>
      </c>
      <c r="AA6" s="362">
        <v>4.3426526659544204E-4</v>
      </c>
      <c r="AB6" s="362">
        <v>4.3426526659544204E-4</v>
      </c>
      <c r="AC6" s="362">
        <v>1.335022853781051E-2</v>
      </c>
      <c r="AD6" s="362">
        <v>1.335022853781051E-2</v>
      </c>
      <c r="AE6" s="362">
        <v>1.335022853781051E-2</v>
      </c>
      <c r="AF6" s="362">
        <v>1.335022853781051E-2</v>
      </c>
      <c r="AG6" s="362">
        <v>1.4029053717699179E-2</v>
      </c>
      <c r="AH6" s="362">
        <v>1.4029053717699179E-2</v>
      </c>
      <c r="AI6" s="362">
        <v>1.4029053717699179E-2</v>
      </c>
      <c r="AJ6" s="362">
        <v>3.6656559713988179E-2</v>
      </c>
      <c r="AK6" s="362">
        <v>5.9736615830202962E-2</v>
      </c>
      <c r="AL6" s="362">
        <v>7.4444494727790814E-2</v>
      </c>
      <c r="AM6" s="362">
        <v>9.1641399284970448E-2</v>
      </c>
      <c r="AN6" s="362">
        <v>0.15612979137439409</v>
      </c>
      <c r="AO6" s="362">
        <v>0.21382993166493103</v>
      </c>
      <c r="AP6" s="362">
        <v>0.3511788930624053</v>
      </c>
      <c r="AQ6" s="362">
        <v>0.55392134678915472</v>
      </c>
      <c r="AR6" s="362">
        <v>0.67366746617187589</v>
      </c>
      <c r="AS6" s="362">
        <v>0.84867380187355412</v>
      </c>
      <c r="AT6" s="362">
        <v>1.4878116938950929</v>
      </c>
      <c r="AU6" s="362">
        <v>1.9543263791464829</v>
      </c>
      <c r="AV6" s="362">
        <v>2.4759598657790067</v>
      </c>
      <c r="AW6" s="362">
        <v>3.0677019212311092</v>
      </c>
      <c r="AX6" s="362">
        <v>3.743399871467926</v>
      </c>
      <c r="AY6" s="431">
        <v>4.6637818679659055</v>
      </c>
      <c r="AZ6" s="431">
        <v>5.5689772285198407</v>
      </c>
      <c r="BA6" s="365">
        <v>6.1656639229398751</v>
      </c>
      <c r="BB6" s="97">
        <v>0.10411976819699853</v>
      </c>
      <c r="BC6" s="97">
        <v>0.31833172610415805</v>
      </c>
      <c r="BD6" s="97">
        <v>2.8397808477163548E-2</v>
      </c>
      <c r="BE6"/>
    </row>
    <row r="7" spans="1:57" s="21" customFormat="1">
      <c r="A7" t="s">
        <v>53</v>
      </c>
      <c r="B7" s="366">
        <v>0</v>
      </c>
      <c r="C7" s="366">
        <v>0</v>
      </c>
      <c r="D7" s="366">
        <v>0</v>
      </c>
      <c r="E7" s="366">
        <v>0</v>
      </c>
      <c r="F7" s="366">
        <v>0</v>
      </c>
      <c r="G7" s="366">
        <v>0</v>
      </c>
      <c r="H7" s="366">
        <v>0</v>
      </c>
      <c r="I7" s="366">
        <v>0</v>
      </c>
      <c r="J7" s="366">
        <v>0</v>
      </c>
      <c r="K7" s="366">
        <v>0</v>
      </c>
      <c r="L7" s="366">
        <v>0</v>
      </c>
      <c r="M7" s="366">
        <v>0</v>
      </c>
      <c r="N7" s="366">
        <v>0</v>
      </c>
      <c r="O7" s="366">
        <v>0</v>
      </c>
      <c r="P7" s="366">
        <v>0</v>
      </c>
      <c r="Q7" s="366">
        <v>0</v>
      </c>
      <c r="R7" s="366">
        <v>0</v>
      </c>
      <c r="S7" s="366">
        <v>0</v>
      </c>
      <c r="T7" s="366">
        <v>0</v>
      </c>
      <c r="U7" s="366">
        <v>0</v>
      </c>
      <c r="V7" s="366">
        <v>0</v>
      </c>
      <c r="W7" s="366">
        <v>0</v>
      </c>
      <c r="X7" s="366">
        <v>0</v>
      </c>
      <c r="Y7" s="366">
        <v>0</v>
      </c>
      <c r="Z7" s="366">
        <v>0</v>
      </c>
      <c r="AA7" s="366">
        <v>2.2627505996289E-4</v>
      </c>
      <c r="AB7" s="366">
        <v>2.2627505996289E-4</v>
      </c>
      <c r="AC7" s="366">
        <v>2.2627505996289E-4</v>
      </c>
      <c r="AD7" s="366">
        <v>2.2627505996289E-4</v>
      </c>
      <c r="AE7" s="366">
        <v>1.13137529981445E-3</v>
      </c>
      <c r="AF7" s="366">
        <v>1.5839254197402299E-3</v>
      </c>
      <c r="AG7" s="366">
        <v>1.35765035977734E-3</v>
      </c>
      <c r="AH7" s="366">
        <v>2.7153007195546801E-3</v>
      </c>
      <c r="AI7" s="366">
        <v>3.3941258994433501E-3</v>
      </c>
      <c r="AJ7" s="366">
        <v>3.8466760193691298E-3</v>
      </c>
      <c r="AK7" s="366">
        <v>4.2992261392949096E-3</v>
      </c>
      <c r="AL7" s="366">
        <v>4.0729510793320201E-3</v>
      </c>
      <c r="AM7" s="366">
        <v>4.7517762592206901E-3</v>
      </c>
      <c r="AN7" s="366">
        <v>4.2992261392949096E-3</v>
      </c>
      <c r="AO7" s="366">
        <v>4.5255011992577998E-3</v>
      </c>
      <c r="AP7" s="366">
        <v>4.2992261392949096E-3</v>
      </c>
      <c r="AQ7" s="366">
        <v>1.0182377698330049E-2</v>
      </c>
      <c r="AR7" s="366">
        <v>5.620672489478188E-2</v>
      </c>
      <c r="AS7" s="366">
        <v>5.7700140290536953E-2</v>
      </c>
      <c r="AT7" s="366">
        <v>0.13485993573788244</v>
      </c>
      <c r="AU7" s="366">
        <v>0.29913562927094056</v>
      </c>
      <c r="AV7" s="366">
        <v>0.31578947368420929</v>
      </c>
      <c r="AW7" s="366">
        <v>0.74602887269764828</v>
      </c>
      <c r="AX7" s="366">
        <v>0.94697243969769285</v>
      </c>
      <c r="AY7" s="432">
        <v>1.4540435353215311</v>
      </c>
      <c r="AZ7" s="432">
        <v>1.9787640856224751</v>
      </c>
      <c r="BA7" s="367">
        <v>2.3883584469192054</v>
      </c>
      <c r="BB7" s="368">
        <v>0.20369724450645266</v>
      </c>
      <c r="BC7" s="368">
        <v>0.84629193658325863</v>
      </c>
      <c r="BD7" s="368">
        <v>1.1000298848284918E-2</v>
      </c>
      <c r="BE7"/>
    </row>
    <row r="8" spans="1:57" s="21" customFormat="1">
      <c r="A8" s="175" t="s">
        <v>82</v>
      </c>
      <c r="B8" s="369">
        <v>0</v>
      </c>
      <c r="C8" s="369">
        <v>0</v>
      </c>
      <c r="D8" s="369">
        <v>0</v>
      </c>
      <c r="E8" s="369">
        <v>0</v>
      </c>
      <c r="F8" s="369">
        <v>0</v>
      </c>
      <c r="G8" s="369">
        <v>0</v>
      </c>
      <c r="H8" s="369">
        <v>0</v>
      </c>
      <c r="I8" s="369">
        <v>0</v>
      </c>
      <c r="J8" s="369">
        <v>0</v>
      </c>
      <c r="K8" s="369">
        <v>0</v>
      </c>
      <c r="L8" s="369">
        <v>0</v>
      </c>
      <c r="M8" s="369">
        <v>0</v>
      </c>
      <c r="N8" s="369">
        <v>0</v>
      </c>
      <c r="O8" s="369">
        <v>0</v>
      </c>
      <c r="P8" s="369">
        <v>0</v>
      </c>
      <c r="Q8" s="369">
        <v>0</v>
      </c>
      <c r="R8" s="369">
        <v>0</v>
      </c>
      <c r="S8" s="369">
        <v>0</v>
      </c>
      <c r="T8" s="369">
        <v>6.097998585666523E-4</v>
      </c>
      <c r="U8" s="369">
        <v>1.4833587264233782E-3</v>
      </c>
      <c r="V8" s="369">
        <v>1.5432416210802251E-3</v>
      </c>
      <c r="W8" s="369">
        <v>1.183715692472525E-3</v>
      </c>
      <c r="X8" s="369">
        <v>1.0356083804968163E-3</v>
      </c>
      <c r="Y8" s="369">
        <v>4.2535140059690577E-4</v>
      </c>
      <c r="Z8" s="369">
        <v>0.48295623108945607</v>
      </c>
      <c r="AA8" s="369">
        <v>0.6380248152886896</v>
      </c>
      <c r="AB8" s="369">
        <v>0.67513186807660364</v>
      </c>
      <c r="AC8" s="369">
        <v>0.67355068538486318</v>
      </c>
      <c r="AD8" s="369">
        <v>0.70059032648976172</v>
      </c>
      <c r="AE8" s="369">
        <v>0.80235513482107101</v>
      </c>
      <c r="AF8" s="369">
        <v>0.73815792902093358</v>
      </c>
      <c r="AG8" s="369">
        <v>0.75456767064224195</v>
      </c>
      <c r="AH8" s="369">
        <v>0.76825982593732967</v>
      </c>
      <c r="AI8" s="369">
        <v>0.70897827439438588</v>
      </c>
      <c r="AJ8" s="369">
        <v>1.0662830504437837</v>
      </c>
      <c r="AK8" s="369">
        <v>1.342435304760492</v>
      </c>
      <c r="AL8" s="369">
        <v>1.6184063104685629</v>
      </c>
      <c r="AM8" s="369">
        <v>2.4629743148093772</v>
      </c>
      <c r="AN8" s="369">
        <v>2.7174437043649746</v>
      </c>
      <c r="AO8" s="369">
        <v>3.4510583044546537</v>
      </c>
      <c r="AP8" s="369">
        <v>4.4262690716733752</v>
      </c>
      <c r="AQ8" s="369">
        <v>6.6413346023020789</v>
      </c>
      <c r="AR8" s="369">
        <v>8.6037724715132455</v>
      </c>
      <c r="AS8" s="369">
        <v>13.560200984822046</v>
      </c>
      <c r="AT8" s="369">
        <v>18.510135214204563</v>
      </c>
      <c r="AU8" s="369">
        <v>23.887242452126557</v>
      </c>
      <c r="AV8" s="369">
        <v>30.25939292013086</v>
      </c>
      <c r="AW8" s="369">
        <v>36.000033107465157</v>
      </c>
      <c r="AX8" s="369">
        <v>43.051936315237207</v>
      </c>
      <c r="AY8" s="369">
        <v>47.637077753919115</v>
      </c>
      <c r="AZ8" s="369">
        <v>51.138499783571582</v>
      </c>
      <c r="BA8" s="369">
        <v>60.319543581888254</v>
      </c>
      <c r="BB8" s="270">
        <v>0.17631014480967999</v>
      </c>
      <c r="BC8" s="270">
        <v>0.27723560655481871</v>
      </c>
      <c r="BD8" s="270">
        <v>0.27781969103039061</v>
      </c>
      <c r="BE8" s="86"/>
    </row>
    <row r="9" spans="1:57" s="21" customFormat="1">
      <c r="A9"/>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431"/>
      <c r="AZ9" s="431"/>
      <c r="BA9" s="365"/>
      <c r="BB9" s="97"/>
      <c r="BC9" s="97"/>
      <c r="BD9" s="97"/>
      <c r="BE9"/>
    </row>
    <row r="10" spans="1:57">
      <c r="A10" t="s">
        <v>83</v>
      </c>
      <c r="B10" s="362">
        <v>0</v>
      </c>
      <c r="C10" s="362">
        <v>0</v>
      </c>
      <c r="D10" s="362">
        <v>0</v>
      </c>
      <c r="E10" s="362">
        <v>0</v>
      </c>
      <c r="F10" s="362">
        <v>0</v>
      </c>
      <c r="G10" s="362">
        <v>0</v>
      </c>
      <c r="H10" s="362">
        <v>0</v>
      </c>
      <c r="I10" s="362">
        <v>0</v>
      </c>
      <c r="J10" s="362">
        <v>0</v>
      </c>
      <c r="K10" s="362">
        <v>0</v>
      </c>
      <c r="L10" s="362">
        <v>0</v>
      </c>
      <c r="M10" s="362">
        <v>0</v>
      </c>
      <c r="N10" s="362">
        <v>0</v>
      </c>
      <c r="O10" s="362">
        <v>0</v>
      </c>
      <c r="P10" s="362">
        <v>0</v>
      </c>
      <c r="Q10" s="362">
        <v>0</v>
      </c>
      <c r="R10" s="362">
        <v>0</v>
      </c>
      <c r="S10" s="362">
        <v>0</v>
      </c>
      <c r="T10" s="362">
        <v>0</v>
      </c>
      <c r="U10" s="362">
        <v>0</v>
      </c>
      <c r="V10" s="362">
        <v>0</v>
      </c>
      <c r="W10" s="362">
        <v>0</v>
      </c>
      <c r="X10" s="362">
        <v>0</v>
      </c>
      <c r="Y10" s="362">
        <v>0</v>
      </c>
      <c r="Z10" s="362">
        <v>0</v>
      </c>
      <c r="AA10" s="362">
        <v>0</v>
      </c>
      <c r="AB10" s="362">
        <v>0</v>
      </c>
      <c r="AC10" s="362">
        <v>0</v>
      </c>
      <c r="AD10" s="362">
        <v>0</v>
      </c>
      <c r="AE10" s="362">
        <v>0</v>
      </c>
      <c r="AF10" s="362">
        <v>0</v>
      </c>
      <c r="AG10" s="362">
        <v>2.1763135267230758E-3</v>
      </c>
      <c r="AH10" s="362">
        <v>3.3018056749784907E-3</v>
      </c>
      <c r="AI10" s="362">
        <v>7.3632167262524034E-3</v>
      </c>
      <c r="AJ10" s="362">
        <v>7.8700728605692761E-3</v>
      </c>
      <c r="AK10" s="362">
        <v>7.8648685341901302E-3</v>
      </c>
      <c r="AL10" s="362">
        <v>1.1169163234828213E-2</v>
      </c>
      <c r="AM10" s="362">
        <v>1.660972077657594E-2</v>
      </c>
      <c r="AN10" s="362">
        <v>1.7639046024347127E-2</v>
      </c>
      <c r="AO10" s="362">
        <v>1.6392722994071521E-2</v>
      </c>
      <c r="AP10" s="362">
        <v>1.6228371498393384E-2</v>
      </c>
      <c r="AQ10" s="362">
        <v>1.5757795175815659E-2</v>
      </c>
      <c r="AR10" s="362">
        <v>1.3936959768294281E-2</v>
      </c>
      <c r="AS10" s="362">
        <v>9.4924826899578721E-3</v>
      </c>
      <c r="AT10" s="362">
        <v>8.334056342489897E-3</v>
      </c>
      <c r="AU10" s="362">
        <v>5.7364362130605737E-3</v>
      </c>
      <c r="AV10" s="362">
        <v>6.016778295696224E-3</v>
      </c>
      <c r="AW10" s="362">
        <v>8.3690546077068939E-2</v>
      </c>
      <c r="AX10" s="362">
        <v>0.10258290175136855</v>
      </c>
      <c r="AY10" s="431">
        <v>0.16545051364438543</v>
      </c>
      <c r="AZ10" s="431">
        <v>0.13425690433090406</v>
      </c>
      <c r="BA10" s="365">
        <v>0.12378486579309357</v>
      </c>
      <c r="BB10" s="97">
        <v>-8.0519125683059967E-2</v>
      </c>
      <c r="BC10" s="97">
        <v>0.23528215842581068</v>
      </c>
      <c r="BD10" s="97">
        <v>5.7012820599659916E-4</v>
      </c>
    </row>
    <row r="11" spans="1:57">
      <c r="A11" t="s">
        <v>52</v>
      </c>
      <c r="B11" s="362">
        <v>0</v>
      </c>
      <c r="C11" s="362">
        <v>0</v>
      </c>
      <c r="D11" s="362">
        <v>0</v>
      </c>
      <c r="E11" s="362">
        <v>0</v>
      </c>
      <c r="F11" s="362">
        <v>0</v>
      </c>
      <c r="G11" s="362">
        <v>0</v>
      </c>
      <c r="H11" s="362">
        <v>0</v>
      </c>
      <c r="I11" s="362">
        <v>0</v>
      </c>
      <c r="J11" s="362">
        <v>0</v>
      </c>
      <c r="K11" s="362">
        <v>0</v>
      </c>
      <c r="L11" s="362">
        <v>0</v>
      </c>
      <c r="M11" s="362">
        <v>0</v>
      </c>
      <c r="N11" s="362">
        <v>0</v>
      </c>
      <c r="O11" s="362">
        <v>0</v>
      </c>
      <c r="P11" s="362">
        <v>0</v>
      </c>
      <c r="Q11" s="362">
        <v>0</v>
      </c>
      <c r="R11" s="362">
        <v>0</v>
      </c>
      <c r="S11" s="362">
        <v>0</v>
      </c>
      <c r="T11" s="362">
        <v>0</v>
      </c>
      <c r="U11" s="362">
        <v>0</v>
      </c>
      <c r="V11" s="362">
        <v>0</v>
      </c>
      <c r="W11" s="362">
        <v>0</v>
      </c>
      <c r="X11" s="362">
        <v>0</v>
      </c>
      <c r="Y11" s="362">
        <v>0</v>
      </c>
      <c r="Z11" s="362">
        <v>0</v>
      </c>
      <c r="AA11" s="362">
        <v>0</v>
      </c>
      <c r="AB11" s="362">
        <v>0</v>
      </c>
      <c r="AC11" s="362">
        <v>0</v>
      </c>
      <c r="AD11" s="362">
        <v>0</v>
      </c>
      <c r="AE11" s="362">
        <v>0</v>
      </c>
      <c r="AF11" s="362">
        <v>0</v>
      </c>
      <c r="AG11" s="362">
        <v>4.5255011992578E-4</v>
      </c>
      <c r="AH11" s="362">
        <v>9.0510023985155999E-4</v>
      </c>
      <c r="AI11" s="362">
        <v>1.13137529981445E-3</v>
      </c>
      <c r="AJ11" s="362">
        <v>4.5255011992578E-4</v>
      </c>
      <c r="AK11" s="362">
        <v>2.2627505996289E-4</v>
      </c>
      <c r="AL11" s="362">
        <v>7.8969995927048609E-3</v>
      </c>
      <c r="AM11" s="362">
        <v>1.3802778657736289E-2</v>
      </c>
      <c r="AN11" s="362">
        <v>1.3802778657736289E-2</v>
      </c>
      <c r="AO11" s="362">
        <v>1.3802778657736289E-2</v>
      </c>
      <c r="AP11" s="362">
        <v>2.1020953070552479E-2</v>
      </c>
      <c r="AQ11" s="362">
        <v>5.3627189211204927E-2</v>
      </c>
      <c r="AR11" s="362">
        <v>0.14997099976979061</v>
      </c>
      <c r="AS11" s="362">
        <v>0.26768339593609886</v>
      </c>
      <c r="AT11" s="362">
        <v>0.28012852423405782</v>
      </c>
      <c r="AU11" s="362">
        <v>0.49250079196270791</v>
      </c>
      <c r="AV11" s="362">
        <v>0.61202176766076599</v>
      </c>
      <c r="AW11" s="362">
        <v>1.1426890528125946</v>
      </c>
      <c r="AX11" s="362">
        <v>1.4879537350445042</v>
      </c>
      <c r="AY11" s="431">
        <v>2.762875428494536</v>
      </c>
      <c r="AZ11" s="431">
        <v>4.8933570530996535</v>
      </c>
      <c r="BA11" s="365">
        <v>7.4478334721297159</v>
      </c>
      <c r="BB11" s="97">
        <v>0.51787088490570432</v>
      </c>
      <c r="BC11" s="97">
        <v>0.72462806980777805</v>
      </c>
      <c r="BD11" s="97">
        <v>3.4303223651947032E-2</v>
      </c>
    </row>
    <row r="12" spans="1:57">
      <c r="A12" t="s">
        <v>142</v>
      </c>
      <c r="B12" s="362">
        <v>0</v>
      </c>
      <c r="C12" s="362">
        <v>0</v>
      </c>
      <c r="D12" s="362">
        <v>0</v>
      </c>
      <c r="E12" s="362">
        <v>0</v>
      </c>
      <c r="F12" s="362">
        <v>0</v>
      </c>
      <c r="G12" s="362">
        <v>0</v>
      </c>
      <c r="H12" s="362">
        <v>0</v>
      </c>
      <c r="I12" s="362">
        <v>0</v>
      </c>
      <c r="J12" s="362">
        <v>0</v>
      </c>
      <c r="K12" s="362">
        <v>0</v>
      </c>
      <c r="L12" s="362">
        <v>0</v>
      </c>
      <c r="M12" s="362">
        <v>0</v>
      </c>
      <c r="N12" s="362">
        <v>0</v>
      </c>
      <c r="O12" s="362">
        <v>0</v>
      </c>
      <c r="P12" s="362">
        <v>0</v>
      </c>
      <c r="Q12" s="362">
        <v>0</v>
      </c>
      <c r="R12" s="362">
        <v>0</v>
      </c>
      <c r="S12" s="362">
        <v>0</v>
      </c>
      <c r="T12" s="362">
        <v>0</v>
      </c>
      <c r="U12" s="362">
        <v>0</v>
      </c>
      <c r="V12" s="362">
        <v>0</v>
      </c>
      <c r="W12" s="362">
        <v>0</v>
      </c>
      <c r="X12" s="362">
        <v>0</v>
      </c>
      <c r="Y12" s="362">
        <v>0</v>
      </c>
      <c r="Z12" s="362">
        <v>0</v>
      </c>
      <c r="AA12" s="362">
        <v>0</v>
      </c>
      <c r="AB12" s="362">
        <v>0</v>
      </c>
      <c r="AC12" s="362">
        <v>0</v>
      </c>
      <c r="AD12" s="362">
        <v>0</v>
      </c>
      <c r="AE12" s="362">
        <v>0</v>
      </c>
      <c r="AF12" s="362">
        <v>0</v>
      </c>
      <c r="AG12" s="362">
        <v>0</v>
      </c>
      <c r="AH12" s="362">
        <v>0</v>
      </c>
      <c r="AI12" s="362">
        <v>0</v>
      </c>
      <c r="AJ12" s="362">
        <v>0</v>
      </c>
      <c r="AK12" s="362">
        <v>0</v>
      </c>
      <c r="AL12" s="362">
        <v>1.5999246664042601E-3</v>
      </c>
      <c r="AM12" s="362">
        <v>1.5999246664042601E-3</v>
      </c>
      <c r="AN12" s="362">
        <v>1.5999246664042601E-3</v>
      </c>
      <c r="AO12" s="362">
        <v>1.13137529981445E-3</v>
      </c>
      <c r="AP12" s="362">
        <v>1.5839254197402299E-3</v>
      </c>
      <c r="AQ12" s="362">
        <v>1.5839254197402299E-3</v>
      </c>
      <c r="AR12" s="362">
        <v>2.5342806715843678E-3</v>
      </c>
      <c r="AS12" s="362">
        <v>8.3721772186269288E-3</v>
      </c>
      <c r="AT12" s="362">
        <v>1.7696263519934762E-2</v>
      </c>
      <c r="AU12" s="362">
        <v>7.5154049644747853E-2</v>
      </c>
      <c r="AV12" s="362">
        <v>7.5040278092048426E-2</v>
      </c>
      <c r="AW12" s="362">
        <v>8.8275967778431122E-2</v>
      </c>
      <c r="AX12" s="362">
        <v>0.12552631578947318</v>
      </c>
      <c r="AY12" s="431">
        <v>0.32631578947368289</v>
      </c>
      <c r="AZ12" s="431">
        <v>0.47842105263157714</v>
      </c>
      <c r="BA12" s="365">
        <v>0.52095718578731876</v>
      </c>
      <c r="BB12" s="97">
        <v>8.5934246916105961E-2</v>
      </c>
      <c r="BC12" s="97">
        <v>0.77013975292185033</v>
      </c>
      <c r="BD12" s="97">
        <v>2.3994240639273082E-3</v>
      </c>
    </row>
    <row r="13" spans="1:57">
      <c r="A13" t="s">
        <v>4</v>
      </c>
      <c r="B13" s="362">
        <v>0</v>
      </c>
      <c r="C13" s="362">
        <v>0</v>
      </c>
      <c r="D13" s="362">
        <v>0</v>
      </c>
      <c r="E13" s="362">
        <v>0</v>
      </c>
      <c r="F13" s="362">
        <v>0</v>
      </c>
      <c r="G13" s="362">
        <v>0</v>
      </c>
      <c r="H13" s="362">
        <v>0</v>
      </c>
      <c r="I13" s="362">
        <v>0</v>
      </c>
      <c r="J13" s="362">
        <v>0</v>
      </c>
      <c r="K13" s="362">
        <v>0</v>
      </c>
      <c r="L13" s="362">
        <v>0</v>
      </c>
      <c r="M13" s="362">
        <v>0</v>
      </c>
      <c r="N13" s="362">
        <v>0</v>
      </c>
      <c r="O13" s="362">
        <v>0</v>
      </c>
      <c r="P13" s="362">
        <v>0</v>
      </c>
      <c r="Q13" s="362">
        <v>0</v>
      </c>
      <c r="R13" s="362">
        <v>0</v>
      </c>
      <c r="S13" s="362">
        <v>0</v>
      </c>
      <c r="T13" s="362">
        <v>0</v>
      </c>
      <c r="U13" s="362">
        <v>0</v>
      </c>
      <c r="V13" s="362">
        <v>0</v>
      </c>
      <c r="W13" s="362">
        <v>0</v>
      </c>
      <c r="X13" s="362">
        <v>0</v>
      </c>
      <c r="Y13" s="362">
        <v>0</v>
      </c>
      <c r="Z13" s="362">
        <v>0</v>
      </c>
      <c r="AA13" s="362">
        <v>0</v>
      </c>
      <c r="AB13" s="362">
        <v>0</v>
      </c>
      <c r="AC13" s="362">
        <v>0</v>
      </c>
      <c r="AD13" s="362">
        <v>0</v>
      </c>
      <c r="AE13" s="362">
        <v>0</v>
      </c>
      <c r="AF13" s="362">
        <v>0</v>
      </c>
      <c r="AG13" s="362">
        <v>0</v>
      </c>
      <c r="AH13" s="362">
        <v>0</v>
      </c>
      <c r="AI13" s="362">
        <v>0</v>
      </c>
      <c r="AJ13" s="362">
        <v>0</v>
      </c>
      <c r="AK13" s="362">
        <v>0</v>
      </c>
      <c r="AL13" s="362">
        <v>0</v>
      </c>
      <c r="AM13" s="362">
        <v>0</v>
      </c>
      <c r="AN13" s="362">
        <v>0</v>
      </c>
      <c r="AO13" s="362">
        <v>1.1764040367470651E-2</v>
      </c>
      <c r="AP13" s="362">
        <v>1.1196089966963797E-2</v>
      </c>
      <c r="AQ13" s="362">
        <v>1.4251118430103517E-2</v>
      </c>
      <c r="AR13" s="362">
        <v>1.1289083341629983E-2</v>
      </c>
      <c r="AS13" s="362">
        <v>1.2200336405394283E-2</v>
      </c>
      <c r="AT13" s="362">
        <v>1.3057839079965486E-2</v>
      </c>
      <c r="AU13" s="362">
        <v>8.72741094039905E-3</v>
      </c>
      <c r="AV13" s="362">
        <v>9.3388117346245043E-3</v>
      </c>
      <c r="AW13" s="362">
        <v>1.2412253095442707E-2</v>
      </c>
      <c r="AX13" s="362">
        <v>1.3039055663664631E-2</v>
      </c>
      <c r="AY13" s="431">
        <v>1.5891364864008599E-2</v>
      </c>
      <c r="AZ13" s="431">
        <v>1.547211121645466E-2</v>
      </c>
      <c r="BA13" s="365">
        <v>1.2107978458614244E-2</v>
      </c>
      <c r="BB13" s="97">
        <v>-0.21957020723741516</v>
      </c>
      <c r="BC13" s="97">
        <v>3.2876317874759087E-2</v>
      </c>
      <c r="BD13" s="97">
        <v>5.5766914578990131E-5</v>
      </c>
    </row>
    <row r="14" spans="1:57">
      <c r="A14" t="s">
        <v>84</v>
      </c>
      <c r="B14" s="362">
        <v>0</v>
      </c>
      <c r="C14" s="362">
        <v>0</v>
      </c>
      <c r="D14" s="362">
        <v>0</v>
      </c>
      <c r="E14" s="362">
        <v>0</v>
      </c>
      <c r="F14" s="362">
        <v>0</v>
      </c>
      <c r="G14" s="362">
        <v>0</v>
      </c>
      <c r="H14" s="362">
        <v>0</v>
      </c>
      <c r="I14" s="362">
        <v>0</v>
      </c>
      <c r="J14" s="362">
        <v>0</v>
      </c>
      <c r="K14" s="362">
        <v>0</v>
      </c>
      <c r="L14" s="362">
        <v>0</v>
      </c>
      <c r="M14" s="362">
        <v>0</v>
      </c>
      <c r="N14" s="362">
        <v>0</v>
      </c>
      <c r="O14" s="362">
        <v>0</v>
      </c>
      <c r="P14" s="362">
        <v>0</v>
      </c>
      <c r="Q14" s="362">
        <v>0</v>
      </c>
      <c r="R14" s="362">
        <v>0</v>
      </c>
      <c r="S14" s="362">
        <v>0</v>
      </c>
      <c r="T14" s="362">
        <v>0</v>
      </c>
      <c r="U14" s="362">
        <v>0</v>
      </c>
      <c r="V14" s="362">
        <v>0</v>
      </c>
      <c r="W14" s="362">
        <v>0</v>
      </c>
      <c r="X14" s="362">
        <v>0</v>
      </c>
      <c r="Y14" s="362">
        <v>0</v>
      </c>
      <c r="Z14" s="362">
        <v>0</v>
      </c>
      <c r="AA14" s="362">
        <v>0</v>
      </c>
      <c r="AB14" s="362">
        <v>0</v>
      </c>
      <c r="AC14" s="362">
        <v>0</v>
      </c>
      <c r="AD14" s="362">
        <v>0</v>
      </c>
      <c r="AE14" s="362">
        <v>0</v>
      </c>
      <c r="AF14" s="362">
        <v>0</v>
      </c>
      <c r="AG14" s="362">
        <v>0</v>
      </c>
      <c r="AH14" s="362">
        <v>0</v>
      </c>
      <c r="AI14" s="362">
        <v>0</v>
      </c>
      <c r="AJ14" s="362">
        <v>0</v>
      </c>
      <c r="AK14" s="362">
        <v>0</v>
      </c>
      <c r="AL14" s="362">
        <v>0</v>
      </c>
      <c r="AM14" s="362">
        <v>0</v>
      </c>
      <c r="AN14" s="362">
        <v>0</v>
      </c>
      <c r="AO14" s="362">
        <v>0</v>
      </c>
      <c r="AP14" s="362">
        <v>0</v>
      </c>
      <c r="AQ14" s="362">
        <v>0</v>
      </c>
      <c r="AR14" s="362">
        <v>2.1770715481739516E-4</v>
      </c>
      <c r="AS14" s="362">
        <v>6.0697402362311392E-4</v>
      </c>
      <c r="AT14" s="362">
        <v>7.2507957324523405E-4</v>
      </c>
      <c r="AU14" s="362">
        <v>7.7722088971353268E-4</v>
      </c>
      <c r="AV14" s="362">
        <v>7.5681540480607937E-4</v>
      </c>
      <c r="AW14" s="362">
        <v>5.4269086301307655E-4</v>
      </c>
      <c r="AX14" s="362">
        <v>1.2830468988550432E-2</v>
      </c>
      <c r="AY14" s="431">
        <v>1.8043731397474696E-2</v>
      </c>
      <c r="AZ14" s="431">
        <v>2.235740528601159E-2</v>
      </c>
      <c r="BA14" s="365">
        <v>1.8997771246549229E-2</v>
      </c>
      <c r="BB14" s="97">
        <v>-0.15259107551324735</v>
      </c>
      <c r="BC14" s="97">
        <v>0</v>
      </c>
      <c r="BD14" s="97">
        <v>8.7499915028652875E-5</v>
      </c>
    </row>
    <row r="15" spans="1:57">
      <c r="A15" t="s">
        <v>85</v>
      </c>
      <c r="B15" s="362">
        <v>0</v>
      </c>
      <c r="C15" s="362">
        <v>0</v>
      </c>
      <c r="D15" s="362">
        <v>0</v>
      </c>
      <c r="E15" s="362">
        <v>0</v>
      </c>
      <c r="F15" s="362">
        <v>0</v>
      </c>
      <c r="G15" s="362">
        <v>0</v>
      </c>
      <c r="H15" s="362">
        <v>0</v>
      </c>
      <c r="I15" s="362">
        <v>0</v>
      </c>
      <c r="J15" s="362">
        <v>0</v>
      </c>
      <c r="K15" s="362">
        <v>0</v>
      </c>
      <c r="L15" s="362">
        <v>0</v>
      </c>
      <c r="M15" s="362">
        <v>0</v>
      </c>
      <c r="N15" s="362">
        <v>0</v>
      </c>
      <c r="O15" s="362">
        <v>0</v>
      </c>
      <c r="P15" s="362">
        <v>0</v>
      </c>
      <c r="Q15" s="362">
        <v>0</v>
      </c>
      <c r="R15" s="362">
        <v>0</v>
      </c>
      <c r="S15" s="362">
        <v>0</v>
      </c>
      <c r="T15" s="362">
        <v>0</v>
      </c>
      <c r="U15" s="362">
        <v>0</v>
      </c>
      <c r="V15" s="362">
        <v>0</v>
      </c>
      <c r="W15" s="362">
        <v>0</v>
      </c>
      <c r="X15" s="362">
        <v>0</v>
      </c>
      <c r="Y15" s="362">
        <v>0</v>
      </c>
      <c r="Z15" s="362">
        <v>0</v>
      </c>
      <c r="AA15" s="362">
        <v>0</v>
      </c>
      <c r="AB15" s="362">
        <v>0</v>
      </c>
      <c r="AC15" s="362">
        <v>0</v>
      </c>
      <c r="AD15" s="362">
        <v>0</v>
      </c>
      <c r="AE15" s="362">
        <v>0</v>
      </c>
      <c r="AF15" s="362">
        <v>0</v>
      </c>
      <c r="AG15" s="362">
        <v>9.051002398515601E-5</v>
      </c>
      <c r="AH15" s="362">
        <v>1.3576503597773399E-4</v>
      </c>
      <c r="AI15" s="362">
        <v>1.13137529981445E-4</v>
      </c>
      <c r="AJ15" s="362">
        <v>1.3576503597773399E-4</v>
      </c>
      <c r="AK15" s="362">
        <v>1.8102004797031202E-4</v>
      </c>
      <c r="AL15" s="362">
        <v>2.7153007195546798E-4</v>
      </c>
      <c r="AM15" s="362">
        <v>2.7153007195546798E-4</v>
      </c>
      <c r="AN15" s="362">
        <v>2.7153007195546798E-4</v>
      </c>
      <c r="AO15" s="362">
        <v>2.7153007195546798E-4</v>
      </c>
      <c r="AP15" s="362">
        <v>2.7153007195546798E-4</v>
      </c>
      <c r="AQ15" s="362">
        <v>2.7153007195546798E-4</v>
      </c>
      <c r="AR15" s="362">
        <v>2.7153007195546798E-4</v>
      </c>
      <c r="AS15" s="362">
        <v>2.7153007195546798E-4</v>
      </c>
      <c r="AT15" s="362">
        <v>2.7153007195546798E-4</v>
      </c>
      <c r="AU15" s="362">
        <v>2.7153007195546798E-4</v>
      </c>
      <c r="AV15" s="362">
        <v>2.7153007195546798E-4</v>
      </c>
      <c r="AW15" s="362">
        <v>2.7153007195546798E-4</v>
      </c>
      <c r="AX15" s="362">
        <v>2.7153007195546798E-4</v>
      </c>
      <c r="AY15" s="431">
        <v>5.8265827940444173E-2</v>
      </c>
      <c r="AZ15" s="431">
        <v>0.1344920422429895</v>
      </c>
      <c r="BA15" s="365">
        <v>0.22963624021360279</v>
      </c>
      <c r="BB15" s="97">
        <v>0.70276854282946544</v>
      </c>
      <c r="BC15" s="97">
        <v>0.85989259517578653</v>
      </c>
      <c r="BD15" s="97">
        <v>1.0576583561000242E-3</v>
      </c>
    </row>
    <row r="16" spans="1:57">
      <c r="A16" t="s">
        <v>44</v>
      </c>
      <c r="B16" s="362">
        <v>0</v>
      </c>
      <c r="C16" s="362">
        <v>0</v>
      </c>
      <c r="D16" s="362">
        <v>0</v>
      </c>
      <c r="E16" s="362">
        <v>0</v>
      </c>
      <c r="F16" s="362">
        <v>0</v>
      </c>
      <c r="G16" s="362">
        <v>0</v>
      </c>
      <c r="H16" s="362">
        <v>0</v>
      </c>
      <c r="I16" s="362">
        <v>0</v>
      </c>
      <c r="J16" s="362">
        <v>0</v>
      </c>
      <c r="K16" s="362">
        <v>0</v>
      </c>
      <c r="L16" s="362">
        <v>0</v>
      </c>
      <c r="M16" s="362">
        <v>0</v>
      </c>
      <c r="N16" s="362">
        <v>0</v>
      </c>
      <c r="O16" s="362">
        <v>0</v>
      </c>
      <c r="P16" s="362">
        <v>0</v>
      </c>
      <c r="Q16" s="362">
        <v>0</v>
      </c>
      <c r="R16" s="362">
        <v>0</v>
      </c>
      <c r="S16" s="362">
        <v>0</v>
      </c>
      <c r="T16" s="362">
        <v>0</v>
      </c>
      <c r="U16" s="362">
        <v>0</v>
      </c>
      <c r="V16" s="362">
        <v>0</v>
      </c>
      <c r="W16" s="362">
        <v>0</v>
      </c>
      <c r="X16" s="362">
        <v>0</v>
      </c>
      <c r="Y16" s="362">
        <v>0</v>
      </c>
      <c r="Z16" s="362">
        <v>0</v>
      </c>
      <c r="AA16" s="362">
        <v>0</v>
      </c>
      <c r="AB16" s="362">
        <v>0</v>
      </c>
      <c r="AC16" s="362">
        <v>0</v>
      </c>
      <c r="AD16" s="362">
        <v>0</v>
      </c>
      <c r="AE16" s="362">
        <v>0</v>
      </c>
      <c r="AF16" s="362">
        <v>0</v>
      </c>
      <c r="AG16" s="362">
        <v>0</v>
      </c>
      <c r="AH16" s="362">
        <v>0</v>
      </c>
      <c r="AI16" s="362">
        <v>0</v>
      </c>
      <c r="AJ16" s="362">
        <v>0</v>
      </c>
      <c r="AK16" s="362">
        <v>0</v>
      </c>
      <c r="AL16" s="362">
        <v>0</v>
      </c>
      <c r="AM16" s="362">
        <v>0</v>
      </c>
      <c r="AN16" s="362">
        <v>0</v>
      </c>
      <c r="AO16" s="362">
        <v>0</v>
      </c>
      <c r="AP16" s="362">
        <v>0</v>
      </c>
      <c r="AQ16" s="362">
        <v>0</v>
      </c>
      <c r="AR16" s="362">
        <v>0</v>
      </c>
      <c r="AS16" s="362">
        <v>0</v>
      </c>
      <c r="AT16" s="362">
        <v>0</v>
      </c>
      <c r="AU16" s="362">
        <v>0</v>
      </c>
      <c r="AV16" s="362">
        <v>0</v>
      </c>
      <c r="AW16" s="362">
        <v>0</v>
      </c>
      <c r="AX16" s="362">
        <v>0</v>
      </c>
      <c r="AY16" s="431">
        <v>0</v>
      </c>
      <c r="AZ16" s="431">
        <v>0</v>
      </c>
      <c r="BA16" s="365">
        <v>0</v>
      </c>
      <c r="BB16" s="97">
        <v>0</v>
      </c>
      <c r="BC16" s="97">
        <v>0</v>
      </c>
      <c r="BD16" s="97">
        <v>0</v>
      </c>
    </row>
    <row r="17" spans="1:57">
      <c r="A17" t="s">
        <v>5</v>
      </c>
      <c r="B17" s="362">
        <v>0</v>
      </c>
      <c r="C17" s="362">
        <v>0</v>
      </c>
      <c r="D17" s="362">
        <v>0</v>
      </c>
      <c r="E17" s="362">
        <v>0</v>
      </c>
      <c r="F17" s="362">
        <v>0</v>
      </c>
      <c r="G17" s="362">
        <v>0</v>
      </c>
      <c r="H17" s="362">
        <v>0</v>
      </c>
      <c r="I17" s="362">
        <v>0</v>
      </c>
      <c r="J17" s="362">
        <v>0</v>
      </c>
      <c r="K17" s="362">
        <v>0</v>
      </c>
      <c r="L17" s="362">
        <v>0</v>
      </c>
      <c r="M17" s="362">
        <v>0</v>
      </c>
      <c r="N17" s="362">
        <v>0</v>
      </c>
      <c r="O17" s="362">
        <v>0</v>
      </c>
      <c r="P17" s="362">
        <v>0</v>
      </c>
      <c r="Q17" s="362">
        <v>0</v>
      </c>
      <c r="R17" s="362">
        <v>0</v>
      </c>
      <c r="S17" s="362">
        <v>0</v>
      </c>
      <c r="T17" s="362">
        <v>0</v>
      </c>
      <c r="U17" s="362">
        <v>0</v>
      </c>
      <c r="V17" s="362">
        <v>0</v>
      </c>
      <c r="W17" s="362">
        <v>0</v>
      </c>
      <c r="X17" s="362">
        <v>0</v>
      </c>
      <c r="Y17" s="362">
        <v>0</v>
      </c>
      <c r="Z17" s="362">
        <v>0</v>
      </c>
      <c r="AA17" s="362">
        <v>0</v>
      </c>
      <c r="AB17" s="362">
        <v>0</v>
      </c>
      <c r="AC17" s="362">
        <v>0</v>
      </c>
      <c r="AD17" s="362">
        <v>0</v>
      </c>
      <c r="AE17" s="362">
        <v>0</v>
      </c>
      <c r="AF17" s="362">
        <v>0</v>
      </c>
      <c r="AG17" s="362">
        <v>0</v>
      </c>
      <c r="AH17" s="362">
        <v>0</v>
      </c>
      <c r="AI17" s="362">
        <v>0</v>
      </c>
      <c r="AJ17" s="362">
        <v>0</v>
      </c>
      <c r="AK17" s="362">
        <v>0</v>
      </c>
      <c r="AL17" s="362">
        <v>0</v>
      </c>
      <c r="AM17" s="362">
        <v>0</v>
      </c>
      <c r="AN17" s="362">
        <v>0</v>
      </c>
      <c r="AO17" s="362">
        <v>0</v>
      </c>
      <c r="AP17" s="362">
        <v>0</v>
      </c>
      <c r="AQ17" s="362">
        <v>0</v>
      </c>
      <c r="AR17" s="362">
        <v>0</v>
      </c>
      <c r="AS17" s="362">
        <v>0</v>
      </c>
      <c r="AT17" s="362">
        <v>0</v>
      </c>
      <c r="AU17" s="362">
        <v>0</v>
      </c>
      <c r="AV17" s="362">
        <v>0</v>
      </c>
      <c r="AW17" s="362">
        <v>0</v>
      </c>
      <c r="AX17" s="362">
        <v>0</v>
      </c>
      <c r="AY17" s="431">
        <v>0</v>
      </c>
      <c r="AZ17" s="431">
        <v>2.8510657555324138E-4</v>
      </c>
      <c r="BA17" s="365">
        <v>2.8588768945886676E-4</v>
      </c>
      <c r="BB17" s="97">
        <v>0</v>
      </c>
      <c r="BC17" s="97">
        <v>0</v>
      </c>
      <c r="BD17" s="97">
        <v>1.3167412224701101E-6</v>
      </c>
    </row>
    <row r="18" spans="1:57">
      <c r="A18" t="s">
        <v>51</v>
      </c>
      <c r="B18" s="362">
        <v>0</v>
      </c>
      <c r="C18" s="362">
        <v>0</v>
      </c>
      <c r="D18" s="362">
        <v>0</v>
      </c>
      <c r="E18" s="362">
        <v>0</v>
      </c>
      <c r="F18" s="362">
        <v>0</v>
      </c>
      <c r="G18" s="362">
        <v>0</v>
      </c>
      <c r="H18" s="362">
        <v>0</v>
      </c>
      <c r="I18" s="362">
        <v>0</v>
      </c>
      <c r="J18" s="362">
        <v>0</v>
      </c>
      <c r="K18" s="362">
        <v>0</v>
      </c>
      <c r="L18" s="362">
        <v>0</v>
      </c>
      <c r="M18" s="362">
        <v>0</v>
      </c>
      <c r="N18" s="362">
        <v>0</v>
      </c>
      <c r="O18" s="362">
        <v>0</v>
      </c>
      <c r="P18" s="362">
        <v>0</v>
      </c>
      <c r="Q18" s="362">
        <v>0</v>
      </c>
      <c r="R18" s="362">
        <v>0</v>
      </c>
      <c r="S18" s="362">
        <v>0</v>
      </c>
      <c r="T18" s="362">
        <v>0</v>
      </c>
      <c r="U18" s="362">
        <v>0</v>
      </c>
      <c r="V18" s="362">
        <v>0</v>
      </c>
      <c r="W18" s="362">
        <v>0</v>
      </c>
      <c r="X18" s="362">
        <v>0</v>
      </c>
      <c r="Y18" s="362">
        <v>0</v>
      </c>
      <c r="Z18" s="362">
        <v>0</v>
      </c>
      <c r="AA18" s="362">
        <v>0</v>
      </c>
      <c r="AB18" s="362">
        <v>0</v>
      </c>
      <c r="AC18" s="362">
        <v>0</v>
      </c>
      <c r="AD18" s="362">
        <v>3.8855313326960599E-4</v>
      </c>
      <c r="AE18" s="362">
        <v>1.7599171330446861E-3</v>
      </c>
      <c r="AF18" s="362">
        <v>1.7599171330446861E-3</v>
      </c>
      <c r="AG18" s="362">
        <v>6.778292352405766E-3</v>
      </c>
      <c r="AH18" s="362">
        <v>1.8946915413811282E-2</v>
      </c>
      <c r="AI18" s="362">
        <v>1.6593062451665051E-2</v>
      </c>
      <c r="AJ18" s="362">
        <v>2.5137104655940653E-2</v>
      </c>
      <c r="AK18" s="362">
        <v>4.8710051088337064E-2</v>
      </c>
      <c r="AL18" s="362">
        <v>5.1645569391018095E-2</v>
      </c>
      <c r="AM18" s="362">
        <v>7.1497068030167782E-2</v>
      </c>
      <c r="AN18" s="362">
        <v>6.6910860714900808E-2</v>
      </c>
      <c r="AO18" s="362">
        <v>7.9477054798562208E-2</v>
      </c>
      <c r="AP18" s="362">
        <v>7.0322686693380446E-2</v>
      </c>
      <c r="AQ18" s="362">
        <v>8.9627660682033691E-2</v>
      </c>
      <c r="AR18" s="362">
        <v>8.4283055049064637E-2</v>
      </c>
      <c r="AS18" s="362">
        <v>7.8329459926914979E-2</v>
      </c>
      <c r="AT18" s="362">
        <v>0.15339191265005492</v>
      </c>
      <c r="AU18" s="362">
        <v>0.19850046549880584</v>
      </c>
      <c r="AV18" s="362">
        <v>0.27782469998105253</v>
      </c>
      <c r="AW18" s="362">
        <v>0.43378670439623146</v>
      </c>
      <c r="AX18" s="362">
        <v>0.61415259643048159</v>
      </c>
      <c r="AY18" s="431">
        <v>0.92956813188355103</v>
      </c>
      <c r="AZ18" s="431">
        <v>1.4992047685995007</v>
      </c>
      <c r="BA18" s="365">
        <v>1.8280941948049478</v>
      </c>
      <c r="BB18" s="97">
        <v>0.21604429235242906</v>
      </c>
      <c r="BC18" s="97">
        <v>0.35792739532409557</v>
      </c>
      <c r="BD18" s="97">
        <v>8.4198343391918371E-3</v>
      </c>
    </row>
    <row r="19" spans="1:57">
      <c r="A19" s="175" t="s">
        <v>88</v>
      </c>
      <c r="B19" s="369">
        <v>0</v>
      </c>
      <c r="C19" s="369">
        <v>0</v>
      </c>
      <c r="D19" s="369">
        <v>0</v>
      </c>
      <c r="E19" s="369">
        <v>0</v>
      </c>
      <c r="F19" s="369">
        <v>0</v>
      </c>
      <c r="G19" s="369">
        <v>0</v>
      </c>
      <c r="H19" s="369">
        <v>0</v>
      </c>
      <c r="I19" s="369">
        <v>0</v>
      </c>
      <c r="J19" s="369">
        <v>0</v>
      </c>
      <c r="K19" s="369">
        <v>0</v>
      </c>
      <c r="L19" s="369">
        <v>0</v>
      </c>
      <c r="M19" s="369">
        <v>0</v>
      </c>
      <c r="N19" s="369">
        <v>0</v>
      </c>
      <c r="O19" s="369">
        <v>0</v>
      </c>
      <c r="P19" s="369">
        <v>0</v>
      </c>
      <c r="Q19" s="369">
        <v>0</v>
      </c>
      <c r="R19" s="369">
        <v>0</v>
      </c>
      <c r="S19" s="369">
        <v>0</v>
      </c>
      <c r="T19" s="369">
        <v>0</v>
      </c>
      <c r="U19" s="369">
        <v>0</v>
      </c>
      <c r="V19" s="369">
        <v>0</v>
      </c>
      <c r="W19" s="369">
        <v>0</v>
      </c>
      <c r="X19" s="369">
        <v>0</v>
      </c>
      <c r="Y19" s="369">
        <v>0</v>
      </c>
      <c r="Z19" s="369">
        <v>0</v>
      </c>
      <c r="AA19" s="369">
        <v>0</v>
      </c>
      <c r="AB19" s="369">
        <v>0</v>
      </c>
      <c r="AC19" s="369">
        <v>0</v>
      </c>
      <c r="AD19" s="369">
        <v>3.8855313326960599E-4</v>
      </c>
      <c r="AE19" s="369">
        <v>1.7599171330446861E-3</v>
      </c>
      <c r="AF19" s="369">
        <v>1.7599171330446861E-3</v>
      </c>
      <c r="AG19" s="369">
        <v>9.4976660230397785E-3</v>
      </c>
      <c r="AH19" s="369">
        <v>2.3289586364619069E-2</v>
      </c>
      <c r="AI19" s="369">
        <v>2.520079200771335E-2</v>
      </c>
      <c r="AJ19" s="369">
        <v>3.3595492672413442E-2</v>
      </c>
      <c r="AK19" s="369">
        <v>5.6982214730460397E-2</v>
      </c>
      <c r="AL19" s="369">
        <v>7.2583186956910892E-2</v>
      </c>
      <c r="AM19" s="369">
        <v>0.10378102220283973</v>
      </c>
      <c r="AN19" s="369">
        <v>0.10022414013534395</v>
      </c>
      <c r="AO19" s="369">
        <v>0.12283950218961057</v>
      </c>
      <c r="AP19" s="369">
        <v>0.12062355672098579</v>
      </c>
      <c r="AQ19" s="369">
        <v>0.17511921899085353</v>
      </c>
      <c r="AR19" s="369">
        <v>0.26250361582713672</v>
      </c>
      <c r="AS19" s="369">
        <v>0.37695635627257151</v>
      </c>
      <c r="AT19" s="369">
        <v>0.47360520547170359</v>
      </c>
      <c r="AU19" s="369">
        <v>0.78166790522139018</v>
      </c>
      <c r="AV19" s="369">
        <v>0.98127068124094929</v>
      </c>
      <c r="AW19" s="369">
        <v>1.7616687450947379</v>
      </c>
      <c r="AX19" s="369">
        <v>2.3563566037399979</v>
      </c>
      <c r="AY19" s="369">
        <v>4.2764107876980813</v>
      </c>
      <c r="AZ19" s="369">
        <v>7.177846443982645</v>
      </c>
      <c r="BA19" s="369">
        <v>10.1816975961233</v>
      </c>
      <c r="BB19" s="270">
        <v>0.41461353756661712</v>
      </c>
      <c r="BC19" s="270">
        <v>0.50472176661808388</v>
      </c>
      <c r="BD19" s="270">
        <v>4.6894852187992914E-2</v>
      </c>
      <c r="BE19" s="86"/>
    </row>
    <row r="20" spans="1:57">
      <c r="B20" s="362"/>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31"/>
      <c r="AZ20" s="431"/>
      <c r="BA20" s="365"/>
      <c r="BB20" s="97"/>
      <c r="BC20" s="97"/>
      <c r="BD20" s="97"/>
    </row>
    <row r="21" spans="1:57">
      <c r="A21" t="s">
        <v>143</v>
      </c>
      <c r="B21" s="362">
        <v>0</v>
      </c>
      <c r="C21" s="362">
        <v>0</v>
      </c>
      <c r="D21" s="362">
        <v>0</v>
      </c>
      <c r="E21" s="362">
        <v>0</v>
      </c>
      <c r="F21" s="362">
        <v>0</v>
      </c>
      <c r="G21" s="362">
        <v>0</v>
      </c>
      <c r="H21" s="362">
        <v>0</v>
      </c>
      <c r="I21" s="362">
        <v>0</v>
      </c>
      <c r="J21" s="362">
        <v>0</v>
      </c>
      <c r="K21" s="362">
        <v>0</v>
      </c>
      <c r="L21" s="362">
        <v>0</v>
      </c>
      <c r="M21" s="362">
        <v>0</v>
      </c>
      <c r="N21" s="362">
        <v>0</v>
      </c>
      <c r="O21" s="362">
        <v>0</v>
      </c>
      <c r="P21" s="362">
        <v>0</v>
      </c>
      <c r="Q21" s="362">
        <v>0</v>
      </c>
      <c r="R21" s="362">
        <v>0</v>
      </c>
      <c r="S21" s="362">
        <v>0</v>
      </c>
      <c r="T21" s="362">
        <v>0</v>
      </c>
      <c r="U21" s="362">
        <v>0</v>
      </c>
      <c r="V21" s="362">
        <v>0</v>
      </c>
      <c r="W21" s="362">
        <v>0</v>
      </c>
      <c r="X21" s="362">
        <v>0</v>
      </c>
      <c r="Y21" s="362">
        <v>0</v>
      </c>
      <c r="Z21" s="362">
        <v>0</v>
      </c>
      <c r="AA21" s="362">
        <v>0</v>
      </c>
      <c r="AB21" s="362">
        <v>0</v>
      </c>
      <c r="AC21" s="362">
        <v>0</v>
      </c>
      <c r="AD21" s="362">
        <v>0</v>
      </c>
      <c r="AE21" s="362">
        <v>0</v>
      </c>
      <c r="AF21" s="362">
        <v>2.2627505996289E-4</v>
      </c>
      <c r="AG21" s="362">
        <v>1.13137529981445E-3</v>
      </c>
      <c r="AH21" s="362">
        <v>4.5255011992577998E-3</v>
      </c>
      <c r="AI21" s="362">
        <v>1.0182377698330049E-2</v>
      </c>
      <c r="AJ21" s="362">
        <v>1.1540028058107389E-2</v>
      </c>
      <c r="AK21" s="362">
        <v>1.5160429017513631E-2</v>
      </c>
      <c r="AL21" s="362">
        <v>3.8919310313617075E-2</v>
      </c>
      <c r="AM21" s="362">
        <v>4.5933837172466671E-2</v>
      </c>
      <c r="AN21" s="362">
        <v>8.281667194641773E-2</v>
      </c>
      <c r="AO21" s="362">
        <v>0.20907815540571037</v>
      </c>
      <c r="AP21" s="362">
        <v>0.30123472795963058</v>
      </c>
      <c r="AQ21" s="362">
        <v>0.39661333748383643</v>
      </c>
      <c r="AR21" s="362">
        <v>0.46094492465040321</v>
      </c>
      <c r="AS21" s="362">
        <v>0.4550973907505026</v>
      </c>
      <c r="AT21" s="362">
        <v>0.44215055621390603</v>
      </c>
      <c r="AU21" s="362">
        <v>0.46701220438110125</v>
      </c>
      <c r="AV21" s="362">
        <v>0.43812199849349542</v>
      </c>
      <c r="AW21" s="362">
        <v>0.55709576391516114</v>
      </c>
      <c r="AX21" s="362">
        <v>0.71349766087465827</v>
      </c>
      <c r="AY21" s="431">
        <v>0.87020139261430363</v>
      </c>
      <c r="AZ21" s="431">
        <v>1.0952489255890727</v>
      </c>
      <c r="BA21" s="365">
        <v>1.1677073759899261</v>
      </c>
      <c r="BB21" s="97">
        <v>6.3244063948430851E-2</v>
      </c>
      <c r="BC21" s="97">
        <v>0.13778650855118846</v>
      </c>
      <c r="BD21" s="97">
        <v>5.3782254166266355E-3</v>
      </c>
    </row>
    <row r="22" spans="1:57">
      <c r="A22" t="s">
        <v>67</v>
      </c>
      <c r="B22" s="362" t="s">
        <v>8</v>
      </c>
      <c r="C22" s="362" t="s">
        <v>8</v>
      </c>
      <c r="D22" s="362" t="s">
        <v>8</v>
      </c>
      <c r="E22" s="362" t="s">
        <v>8</v>
      </c>
      <c r="F22" s="362" t="s">
        <v>8</v>
      </c>
      <c r="G22" s="362" t="s">
        <v>8</v>
      </c>
      <c r="H22" s="362" t="s">
        <v>8</v>
      </c>
      <c r="I22" s="362" t="s">
        <v>8</v>
      </c>
      <c r="J22" s="362" t="s">
        <v>8</v>
      </c>
      <c r="K22" s="362" t="s">
        <v>8</v>
      </c>
      <c r="L22" s="362" t="s">
        <v>8</v>
      </c>
      <c r="M22" s="362" t="s">
        <v>8</v>
      </c>
      <c r="N22" s="362" t="s">
        <v>8</v>
      </c>
      <c r="O22" s="362" t="s">
        <v>8</v>
      </c>
      <c r="P22" s="362" t="s">
        <v>8</v>
      </c>
      <c r="Q22" s="362" t="s">
        <v>8</v>
      </c>
      <c r="R22" s="362" t="s">
        <v>8</v>
      </c>
      <c r="S22" s="362" t="s">
        <v>8</v>
      </c>
      <c r="T22" s="362" t="s">
        <v>8</v>
      </c>
      <c r="U22" s="362" t="s">
        <v>8</v>
      </c>
      <c r="V22" s="362">
        <v>0</v>
      </c>
      <c r="W22" s="362">
        <v>0</v>
      </c>
      <c r="X22" s="362">
        <v>0</v>
      </c>
      <c r="Y22" s="362">
        <v>0</v>
      </c>
      <c r="Z22" s="362">
        <v>0</v>
      </c>
      <c r="AA22" s="362">
        <v>0</v>
      </c>
      <c r="AB22" s="362">
        <v>0</v>
      </c>
      <c r="AC22" s="362">
        <v>0</v>
      </c>
      <c r="AD22" s="362">
        <v>0</v>
      </c>
      <c r="AE22" s="362">
        <v>0</v>
      </c>
      <c r="AF22" s="362">
        <v>0</v>
      </c>
      <c r="AG22" s="362">
        <v>0</v>
      </c>
      <c r="AH22" s="362">
        <v>0</v>
      </c>
      <c r="AI22" s="362">
        <v>0</v>
      </c>
      <c r="AJ22" s="362">
        <v>0</v>
      </c>
      <c r="AK22" s="362">
        <v>0</v>
      </c>
      <c r="AL22" s="362">
        <v>0</v>
      </c>
      <c r="AM22" s="362">
        <v>0</v>
      </c>
      <c r="AN22" s="362">
        <v>0</v>
      </c>
      <c r="AO22" s="362">
        <v>0</v>
      </c>
      <c r="AP22" s="362">
        <v>0</v>
      </c>
      <c r="AQ22" s="362">
        <v>0</v>
      </c>
      <c r="AR22" s="362">
        <v>0</v>
      </c>
      <c r="AS22" s="362">
        <v>0</v>
      </c>
      <c r="AT22" s="362">
        <v>4.7517762592206897E-4</v>
      </c>
      <c r="AU22" s="362">
        <v>1.13137529981445E-4</v>
      </c>
      <c r="AV22" s="362">
        <v>0</v>
      </c>
      <c r="AW22" s="362">
        <v>0</v>
      </c>
      <c r="AX22" s="362">
        <v>1.8102004797031202E-4</v>
      </c>
      <c r="AY22" s="431">
        <v>5.2043263791464692E-4</v>
      </c>
      <c r="AZ22" s="431">
        <v>1.0408652758292938E-3</v>
      </c>
      <c r="BA22" s="365">
        <v>4.0276960673394421E-3</v>
      </c>
      <c r="BB22" s="97">
        <v>2.8589926348301264</v>
      </c>
      <c r="BC22" s="97">
        <v>0</v>
      </c>
      <c r="BD22" s="97">
        <v>1.8550758353691354E-5</v>
      </c>
    </row>
    <row r="23" spans="1:57">
      <c r="A23" t="s">
        <v>144</v>
      </c>
      <c r="B23" s="362" t="s">
        <v>8</v>
      </c>
      <c r="C23" s="362" t="s">
        <v>8</v>
      </c>
      <c r="D23" s="362" t="s">
        <v>8</v>
      </c>
      <c r="E23" s="362" t="s">
        <v>8</v>
      </c>
      <c r="F23" s="362" t="s">
        <v>8</v>
      </c>
      <c r="G23" s="362" t="s">
        <v>8</v>
      </c>
      <c r="H23" s="362" t="s">
        <v>8</v>
      </c>
      <c r="I23" s="362" t="s">
        <v>8</v>
      </c>
      <c r="J23" s="362" t="s">
        <v>8</v>
      </c>
      <c r="K23" s="362" t="s">
        <v>8</v>
      </c>
      <c r="L23" s="362" t="s">
        <v>8</v>
      </c>
      <c r="M23" s="362" t="s">
        <v>8</v>
      </c>
      <c r="N23" s="362" t="s">
        <v>8</v>
      </c>
      <c r="O23" s="362" t="s">
        <v>8</v>
      </c>
      <c r="P23" s="362" t="s">
        <v>8</v>
      </c>
      <c r="Q23" s="362" t="s">
        <v>8</v>
      </c>
      <c r="R23" s="362" t="s">
        <v>8</v>
      </c>
      <c r="S23" s="362" t="s">
        <v>8</v>
      </c>
      <c r="T23" s="362" t="s">
        <v>8</v>
      </c>
      <c r="U23" s="362" t="s">
        <v>8</v>
      </c>
      <c r="V23" s="362">
        <v>0</v>
      </c>
      <c r="W23" s="362">
        <v>0</v>
      </c>
      <c r="X23" s="362">
        <v>0</v>
      </c>
      <c r="Y23" s="362">
        <v>0</v>
      </c>
      <c r="Z23" s="362">
        <v>0</v>
      </c>
      <c r="AA23" s="362">
        <v>0</v>
      </c>
      <c r="AB23" s="362">
        <v>0</v>
      </c>
      <c r="AC23" s="362">
        <v>0</v>
      </c>
      <c r="AD23" s="362">
        <v>0</v>
      </c>
      <c r="AE23" s="362">
        <v>0</v>
      </c>
      <c r="AF23" s="362">
        <v>0</v>
      </c>
      <c r="AG23" s="362">
        <v>0</v>
      </c>
      <c r="AH23" s="362">
        <v>0</v>
      </c>
      <c r="AI23" s="362">
        <v>0</v>
      </c>
      <c r="AJ23" s="362">
        <v>0</v>
      </c>
      <c r="AK23" s="362">
        <v>0</v>
      </c>
      <c r="AL23" s="362">
        <v>0</v>
      </c>
      <c r="AM23" s="362">
        <v>0</v>
      </c>
      <c r="AN23" s="362">
        <v>0</v>
      </c>
      <c r="AO23" s="362">
        <v>2.2856066662918002E-4</v>
      </c>
      <c r="AP23" s="362">
        <v>2.2627505996289E-4</v>
      </c>
      <c r="AQ23" s="362">
        <v>2.2627505996289E-4</v>
      </c>
      <c r="AR23" s="362">
        <v>2.2627505996289E-4</v>
      </c>
      <c r="AS23" s="362">
        <v>2.2627505996289E-4</v>
      </c>
      <c r="AT23" s="362">
        <v>2.2627505996289E-4</v>
      </c>
      <c r="AU23" s="362">
        <v>2.2627505996289E-4</v>
      </c>
      <c r="AV23" s="362">
        <v>9.0510023985155999E-4</v>
      </c>
      <c r="AW23" s="362">
        <v>1.35765035977734E-3</v>
      </c>
      <c r="AX23" s="362">
        <v>1.81020047970312E-3</v>
      </c>
      <c r="AY23" s="431">
        <v>2.0364755396660101E-3</v>
      </c>
      <c r="AZ23" s="431">
        <v>5.8831515590351399E-3</v>
      </c>
      <c r="BA23" s="365">
        <v>3.5395618703896313E-2</v>
      </c>
      <c r="BB23" s="97">
        <v>5.0000000015237482</v>
      </c>
      <c r="BC23" s="97">
        <v>0.38515168542124156</v>
      </c>
      <c r="BD23" s="97">
        <v>1.6302510377579611E-4</v>
      </c>
    </row>
    <row r="24" spans="1:57">
      <c r="A24" t="s">
        <v>196</v>
      </c>
      <c r="B24" s="362">
        <v>0</v>
      </c>
      <c r="C24" s="362">
        <v>0</v>
      </c>
      <c r="D24" s="362">
        <v>0</v>
      </c>
      <c r="E24" s="362">
        <v>0</v>
      </c>
      <c r="F24" s="362">
        <v>0</v>
      </c>
      <c r="G24" s="362">
        <v>0</v>
      </c>
      <c r="H24" s="362">
        <v>0</v>
      </c>
      <c r="I24" s="362">
        <v>0</v>
      </c>
      <c r="J24" s="362">
        <v>0</v>
      </c>
      <c r="K24" s="362">
        <v>0</v>
      </c>
      <c r="L24" s="362">
        <v>0</v>
      </c>
      <c r="M24" s="362">
        <v>0</v>
      </c>
      <c r="N24" s="362">
        <v>0</v>
      </c>
      <c r="O24" s="362">
        <v>0</v>
      </c>
      <c r="P24" s="362">
        <v>0</v>
      </c>
      <c r="Q24" s="362">
        <v>0</v>
      </c>
      <c r="R24" s="362">
        <v>0</v>
      </c>
      <c r="S24" s="362">
        <v>0</v>
      </c>
      <c r="T24" s="362">
        <v>0</v>
      </c>
      <c r="U24" s="362">
        <v>0</v>
      </c>
      <c r="V24" s="362">
        <v>0</v>
      </c>
      <c r="W24" s="362">
        <v>0</v>
      </c>
      <c r="X24" s="362">
        <v>1.35765035977734E-3</v>
      </c>
      <c r="Y24" s="362">
        <v>1.81020047970312E-3</v>
      </c>
      <c r="Z24" s="362">
        <v>1.5839254197402299E-3</v>
      </c>
      <c r="AA24" s="362">
        <v>1.5839254197402299E-3</v>
      </c>
      <c r="AB24" s="362">
        <v>1.81020047970312E-3</v>
      </c>
      <c r="AC24" s="362">
        <v>2.0364755396660101E-3</v>
      </c>
      <c r="AD24" s="362">
        <v>1.81020047970312E-3</v>
      </c>
      <c r="AE24" s="362">
        <v>2.0364755396660101E-3</v>
      </c>
      <c r="AF24" s="362">
        <v>2.0364755396660101E-3</v>
      </c>
      <c r="AG24" s="362">
        <v>1.81020047970312E-3</v>
      </c>
      <c r="AH24" s="362">
        <v>1.81020047970312E-3</v>
      </c>
      <c r="AI24" s="362">
        <v>2.4890256595917898E-3</v>
      </c>
      <c r="AJ24" s="362">
        <v>2.9415757795175699E-3</v>
      </c>
      <c r="AK24" s="362">
        <v>3.62040095940624E-3</v>
      </c>
      <c r="AL24" s="362">
        <v>8.3721772186269305E-3</v>
      </c>
      <c r="AM24" s="362">
        <v>1.289767841788473E-2</v>
      </c>
      <c r="AN24" s="362">
        <v>1.9912205276734318E-2</v>
      </c>
      <c r="AO24" s="362">
        <v>3.213105851473038E-2</v>
      </c>
      <c r="AP24" s="362">
        <v>5.1364438611576031E-2</v>
      </c>
      <c r="AQ24" s="362">
        <v>8.2816671946417744E-2</v>
      </c>
      <c r="AR24" s="362">
        <v>0.11110105444177899</v>
      </c>
      <c r="AS24" s="362">
        <v>0.14413721319636094</v>
      </c>
      <c r="AT24" s="362">
        <v>0.22536995972303844</v>
      </c>
      <c r="AU24" s="362">
        <v>0.29234737747205386</v>
      </c>
      <c r="AV24" s="362">
        <v>0.52314793863420173</v>
      </c>
      <c r="AW24" s="362">
        <v>0.62248268995791034</v>
      </c>
      <c r="AX24" s="362">
        <v>0.82929809476399186</v>
      </c>
      <c r="AY24" s="431">
        <v>1.0442594017287374</v>
      </c>
      <c r="AZ24" s="431">
        <v>1.2612571842331488</v>
      </c>
      <c r="BA24" s="365">
        <v>1.2847214554011808</v>
      </c>
      <c r="BB24" s="97">
        <v>1.5820804437464364E-2</v>
      </c>
      <c r="BC24" s="97">
        <v>0.37725421671261761</v>
      </c>
      <c r="BD24" s="97">
        <v>5.9171687417548706E-3</v>
      </c>
    </row>
    <row r="25" spans="1:57">
      <c r="A25" t="s">
        <v>145</v>
      </c>
      <c r="B25" s="362">
        <v>0</v>
      </c>
      <c r="C25" s="362">
        <v>0</v>
      </c>
      <c r="D25" s="362">
        <v>0</v>
      </c>
      <c r="E25" s="362">
        <v>0</v>
      </c>
      <c r="F25" s="362">
        <v>0</v>
      </c>
      <c r="G25" s="362">
        <v>0</v>
      </c>
      <c r="H25" s="362">
        <v>0</v>
      </c>
      <c r="I25" s="362">
        <v>0</v>
      </c>
      <c r="J25" s="362">
        <v>0</v>
      </c>
      <c r="K25" s="362">
        <v>0</v>
      </c>
      <c r="L25" s="362">
        <v>0</v>
      </c>
      <c r="M25" s="362">
        <v>0</v>
      </c>
      <c r="N25" s="362">
        <v>0</v>
      </c>
      <c r="O25" s="362">
        <v>0</v>
      </c>
      <c r="P25" s="362">
        <v>0</v>
      </c>
      <c r="Q25" s="362">
        <v>0</v>
      </c>
      <c r="R25" s="362">
        <v>0</v>
      </c>
      <c r="S25" s="362">
        <v>0</v>
      </c>
      <c r="T25" s="362">
        <v>0</v>
      </c>
      <c r="U25" s="362">
        <v>0</v>
      </c>
      <c r="V25" s="362">
        <v>0</v>
      </c>
      <c r="W25" s="362">
        <v>0</v>
      </c>
      <c r="X25" s="362">
        <v>0</v>
      </c>
      <c r="Y25" s="362">
        <v>0</v>
      </c>
      <c r="Z25" s="362">
        <v>0</v>
      </c>
      <c r="AA25" s="362">
        <v>0</v>
      </c>
      <c r="AB25" s="362">
        <v>0</v>
      </c>
      <c r="AC25" s="362">
        <v>0</v>
      </c>
      <c r="AD25" s="362">
        <v>0</v>
      </c>
      <c r="AE25" s="362">
        <v>0</v>
      </c>
      <c r="AF25" s="362">
        <v>0</v>
      </c>
      <c r="AG25" s="362">
        <v>0</v>
      </c>
      <c r="AH25" s="362">
        <v>0</v>
      </c>
      <c r="AI25" s="362">
        <v>0</v>
      </c>
      <c r="AJ25" s="362">
        <v>0</v>
      </c>
      <c r="AK25" s="362">
        <v>0</v>
      </c>
      <c r="AL25" s="362">
        <v>0</v>
      </c>
      <c r="AM25" s="362">
        <v>0</v>
      </c>
      <c r="AN25" s="362">
        <v>0</v>
      </c>
      <c r="AO25" s="362">
        <v>2.2627505996289E-4</v>
      </c>
      <c r="AP25" s="362">
        <v>1.13137529981445E-3</v>
      </c>
      <c r="AQ25" s="362">
        <v>4.5255011992577998E-3</v>
      </c>
      <c r="AR25" s="362">
        <v>1.063492781825583E-2</v>
      </c>
      <c r="AS25" s="362">
        <v>2.7605557315472578E-2</v>
      </c>
      <c r="AT25" s="362">
        <v>5.3627189211204927E-2</v>
      </c>
      <c r="AU25" s="362">
        <v>0.1540933158347281</v>
      </c>
      <c r="AV25" s="362">
        <v>0.19482282662804828</v>
      </c>
      <c r="AW25" s="362">
        <v>0.27628184821468871</v>
      </c>
      <c r="AX25" s="362">
        <v>0.31090193238901087</v>
      </c>
      <c r="AY25" s="431">
        <v>0.30117210481060658</v>
      </c>
      <c r="AZ25" s="431">
        <v>0.32855138706611625</v>
      </c>
      <c r="BA25" s="365">
        <v>0.31184957234013544</v>
      </c>
      <c r="BB25" s="97">
        <v>-5.3428058528654621E-2</v>
      </c>
      <c r="BC25" s="97">
        <v>0.76319222134052422</v>
      </c>
      <c r="BD25" s="97">
        <v>1.4363164356155718E-3</v>
      </c>
    </row>
    <row r="26" spans="1:57">
      <c r="A26" t="s">
        <v>146</v>
      </c>
      <c r="B26" s="362">
        <v>0</v>
      </c>
      <c r="C26" s="362">
        <v>0</v>
      </c>
      <c r="D26" s="362">
        <v>0</v>
      </c>
      <c r="E26" s="362">
        <v>0</v>
      </c>
      <c r="F26" s="362">
        <v>0</v>
      </c>
      <c r="G26" s="362">
        <v>0</v>
      </c>
      <c r="H26" s="362">
        <v>0</v>
      </c>
      <c r="I26" s="362">
        <v>0</v>
      </c>
      <c r="J26" s="362">
        <v>0</v>
      </c>
      <c r="K26" s="362">
        <v>0</v>
      </c>
      <c r="L26" s="362">
        <v>0</v>
      </c>
      <c r="M26" s="362">
        <v>0</v>
      </c>
      <c r="N26" s="362">
        <v>0</v>
      </c>
      <c r="O26" s="362">
        <v>0</v>
      </c>
      <c r="P26" s="362">
        <v>0</v>
      </c>
      <c r="Q26" s="362">
        <v>0</v>
      </c>
      <c r="R26" s="362">
        <v>0</v>
      </c>
      <c r="S26" s="362">
        <v>0</v>
      </c>
      <c r="T26" s="362">
        <v>0</v>
      </c>
      <c r="U26" s="362">
        <v>0</v>
      </c>
      <c r="V26" s="362">
        <v>0</v>
      </c>
      <c r="W26" s="362">
        <v>0</v>
      </c>
      <c r="X26" s="362">
        <v>0</v>
      </c>
      <c r="Y26" s="362">
        <v>0</v>
      </c>
      <c r="Z26" s="362">
        <v>0</v>
      </c>
      <c r="AA26" s="362">
        <v>0</v>
      </c>
      <c r="AB26" s="362">
        <v>0</v>
      </c>
      <c r="AC26" s="362">
        <v>0</v>
      </c>
      <c r="AD26" s="362">
        <v>0</v>
      </c>
      <c r="AE26" s="362">
        <v>0</v>
      </c>
      <c r="AF26" s="362">
        <v>0</v>
      </c>
      <c r="AG26" s="362">
        <v>0</v>
      </c>
      <c r="AH26" s="362">
        <v>0</v>
      </c>
      <c r="AI26" s="362">
        <v>0</v>
      </c>
      <c r="AJ26" s="362">
        <v>0</v>
      </c>
      <c r="AK26" s="362">
        <v>0</v>
      </c>
      <c r="AL26" s="362">
        <v>4.5255011992578005E-5</v>
      </c>
      <c r="AM26" s="362">
        <v>3.6204009594062404E-4</v>
      </c>
      <c r="AN26" s="362">
        <v>8.8247273385527096E-4</v>
      </c>
      <c r="AO26" s="362">
        <v>2.2401230936326109E-3</v>
      </c>
      <c r="AP26" s="362">
        <v>4.8151332760102998E-3</v>
      </c>
      <c r="AQ26" s="362">
        <v>1.1172331085667694E-2</v>
      </c>
      <c r="AR26" s="362">
        <v>2.8306557451237613E-2</v>
      </c>
      <c r="AS26" s="362">
        <v>5.5360682445580629E-2</v>
      </c>
      <c r="AT26" s="362">
        <v>6.5182377698329838E-2</v>
      </c>
      <c r="AU26" s="362">
        <v>7.5913698692129855E-2</v>
      </c>
      <c r="AV26" s="362">
        <v>8.9785943793274758E-2</v>
      </c>
      <c r="AW26" s="362">
        <v>9.4424582522513997E-2</v>
      </c>
      <c r="AX26" s="362">
        <v>0.10822736118025028</v>
      </c>
      <c r="AY26" s="431">
        <v>0.10782006607231709</v>
      </c>
      <c r="AZ26" s="431">
        <v>0.12956509933475083</v>
      </c>
      <c r="BA26" s="365">
        <v>0.11243607729556003</v>
      </c>
      <c r="BB26" s="97">
        <v>-0.13457500920926324</v>
      </c>
      <c r="BC26" s="97">
        <v>0.38991413634238681</v>
      </c>
      <c r="BD26" s="97">
        <v>5.1785796774995692E-4</v>
      </c>
    </row>
    <row r="27" spans="1:57">
      <c r="A27" t="s">
        <v>89</v>
      </c>
      <c r="B27" s="362">
        <v>0</v>
      </c>
      <c r="C27" s="362">
        <v>0</v>
      </c>
      <c r="D27" s="362">
        <v>0</v>
      </c>
      <c r="E27" s="362">
        <v>0</v>
      </c>
      <c r="F27" s="362">
        <v>0</v>
      </c>
      <c r="G27" s="362">
        <v>0</v>
      </c>
      <c r="H27" s="362">
        <v>0</v>
      </c>
      <c r="I27" s="362">
        <v>0</v>
      </c>
      <c r="J27" s="362">
        <v>0</v>
      </c>
      <c r="K27" s="362">
        <v>0</v>
      </c>
      <c r="L27" s="362">
        <v>0</v>
      </c>
      <c r="M27" s="362">
        <v>0</v>
      </c>
      <c r="N27" s="362">
        <v>0</v>
      </c>
      <c r="O27" s="362">
        <v>6.7882517988867002E-4</v>
      </c>
      <c r="P27" s="362">
        <v>1.35765035977734E-3</v>
      </c>
      <c r="Q27" s="362">
        <v>2.3758881296103446E-3</v>
      </c>
      <c r="R27" s="362">
        <v>2.3758881296103446E-3</v>
      </c>
      <c r="S27" s="362">
        <v>4.1860886093134644E-3</v>
      </c>
      <c r="T27" s="362">
        <v>6.1320541249943192E-3</v>
      </c>
      <c r="U27" s="362">
        <v>7.5123319907679465E-3</v>
      </c>
      <c r="V27" s="362">
        <v>1.1630538082092546E-2</v>
      </c>
      <c r="W27" s="362">
        <v>2.8420147531338986E-2</v>
      </c>
      <c r="X27" s="362">
        <v>3.9326605421550274E-2</v>
      </c>
      <c r="Y27" s="362">
        <v>6.6004434991175004E-2</v>
      </c>
      <c r="Z27" s="362">
        <v>9.6936235688102071E-2</v>
      </c>
      <c r="AA27" s="362">
        <v>0.13809566909535176</v>
      </c>
      <c r="AB27" s="362">
        <v>0.16746617187853488</v>
      </c>
      <c r="AC27" s="362">
        <v>0.20713218989002949</v>
      </c>
      <c r="AD27" s="362">
        <v>0.23401366701362084</v>
      </c>
      <c r="AE27" s="362">
        <v>0.25727474317780591</v>
      </c>
      <c r="AF27" s="362">
        <v>0.26639362809431039</v>
      </c>
      <c r="AG27" s="362">
        <v>0.27761687106846977</v>
      </c>
      <c r="AH27" s="362">
        <v>0.43766122098022181</v>
      </c>
      <c r="AI27" s="362">
        <v>0.63807304158935341</v>
      </c>
      <c r="AJ27" s="362">
        <v>0.68538715662759375</v>
      </c>
      <c r="AK27" s="362">
        <v>0.95967778431460904</v>
      </c>
      <c r="AL27" s="362">
        <v>0.97434480799303691</v>
      </c>
      <c r="AM27" s="362">
        <v>1.1035296395186835</v>
      </c>
      <c r="AN27" s="362">
        <v>1.2582665821906391</v>
      </c>
      <c r="AO27" s="362">
        <v>1.489593861409034</v>
      </c>
      <c r="AP27" s="362">
        <v>1.4964900902525171</v>
      </c>
      <c r="AQ27" s="362">
        <v>1.3820784388511962</v>
      </c>
      <c r="AR27" s="362">
        <v>1.6226637100058767</v>
      </c>
      <c r="AS27" s="362">
        <v>1.5675883604109093</v>
      </c>
      <c r="AT27" s="362">
        <v>1.5206815404806022</v>
      </c>
      <c r="AU27" s="362">
        <v>1.7670774486122482</v>
      </c>
      <c r="AV27" s="362">
        <v>2.2116541407204511</v>
      </c>
      <c r="AW27" s="362">
        <v>2.3238285563718968</v>
      </c>
      <c r="AX27" s="362">
        <v>2.5169194084350717</v>
      </c>
      <c r="AY27" s="431">
        <v>2.9593391786889507</v>
      </c>
      <c r="AZ27" s="431">
        <v>3.197966166077058</v>
      </c>
      <c r="BA27" s="365">
        <v>2.8921870004432617</v>
      </c>
      <c r="BB27" s="97">
        <v>-9.8087753158759616E-2</v>
      </c>
      <c r="BC27" s="97">
        <v>7.8897040856674927E-2</v>
      </c>
      <c r="BD27" s="97">
        <v>1.3320831875566822E-2</v>
      </c>
    </row>
    <row r="28" spans="1:57">
      <c r="A28" t="s">
        <v>147</v>
      </c>
      <c r="B28" s="362">
        <v>0</v>
      </c>
      <c r="C28" s="362">
        <v>0</v>
      </c>
      <c r="D28" s="362">
        <v>0</v>
      </c>
      <c r="E28" s="362">
        <v>0</v>
      </c>
      <c r="F28" s="362">
        <v>0</v>
      </c>
      <c r="G28" s="362">
        <v>0</v>
      </c>
      <c r="H28" s="362">
        <v>0</v>
      </c>
      <c r="I28" s="362">
        <v>0</v>
      </c>
      <c r="J28" s="362">
        <v>0</v>
      </c>
      <c r="K28" s="362">
        <v>0</v>
      </c>
      <c r="L28" s="362">
        <v>0</v>
      </c>
      <c r="M28" s="362">
        <v>0</v>
      </c>
      <c r="N28" s="362">
        <v>0</v>
      </c>
      <c r="O28" s="362">
        <v>0</v>
      </c>
      <c r="P28" s="362">
        <v>0</v>
      </c>
      <c r="Q28" s="362">
        <v>0</v>
      </c>
      <c r="R28" s="362">
        <v>0</v>
      </c>
      <c r="S28" s="362">
        <v>0</v>
      </c>
      <c r="T28" s="362">
        <v>0</v>
      </c>
      <c r="U28" s="362">
        <v>0</v>
      </c>
      <c r="V28" s="362">
        <v>0</v>
      </c>
      <c r="W28" s="362">
        <v>0</v>
      </c>
      <c r="X28" s="362">
        <v>0</v>
      </c>
      <c r="Y28" s="362">
        <v>0</v>
      </c>
      <c r="Z28" s="362">
        <v>0</v>
      </c>
      <c r="AA28" s="362">
        <v>0</v>
      </c>
      <c r="AB28" s="362">
        <v>0</v>
      </c>
      <c r="AC28" s="362">
        <v>4.5255011992578E-4</v>
      </c>
      <c r="AD28" s="362">
        <v>9.0510023985155999E-4</v>
      </c>
      <c r="AE28" s="362">
        <v>1.5839254197402299E-3</v>
      </c>
      <c r="AF28" s="362">
        <v>2.4890256595917898E-3</v>
      </c>
      <c r="AG28" s="362">
        <v>2.4890256595917898E-3</v>
      </c>
      <c r="AH28" s="362">
        <v>3.8466760193691298E-3</v>
      </c>
      <c r="AI28" s="362">
        <v>5.2043263791464699E-3</v>
      </c>
      <c r="AJ28" s="362">
        <v>1.1087477938181611E-2</v>
      </c>
      <c r="AK28" s="362">
        <v>1.7423179617142528E-2</v>
      </c>
      <c r="AL28" s="362">
        <v>1.58392541974023E-2</v>
      </c>
      <c r="AM28" s="362">
        <v>1.425532877766207E-2</v>
      </c>
      <c r="AN28" s="362">
        <v>2.0817305516585879E-2</v>
      </c>
      <c r="AO28" s="362">
        <v>2.7153007195546801E-2</v>
      </c>
      <c r="AP28" s="362">
        <v>3.8014210073765521E-2</v>
      </c>
      <c r="AQ28" s="362">
        <v>3.462008417432217E-2</v>
      </c>
      <c r="AR28" s="362">
        <v>4.253971127302332E-2</v>
      </c>
      <c r="AS28" s="362">
        <v>5.9057790650314287E-2</v>
      </c>
      <c r="AT28" s="362">
        <v>6.2678191609720532E-2</v>
      </c>
      <c r="AU28" s="362">
        <v>6.6524867629089657E-2</v>
      </c>
      <c r="AV28" s="362">
        <v>0.10883830384215008</v>
      </c>
      <c r="AW28" s="362">
        <v>0.11177987962166766</v>
      </c>
      <c r="AX28" s="362">
        <v>0.17513689641127686</v>
      </c>
      <c r="AY28" s="431">
        <v>0.25048649137891921</v>
      </c>
      <c r="AZ28" s="431">
        <v>0.52654206453364505</v>
      </c>
      <c r="BA28" s="365">
        <v>0.69421188396614653</v>
      </c>
      <c r="BB28" s="97">
        <v>0.31483347070855072</v>
      </c>
      <c r="BC28" s="97">
        <v>0.30061485545608657</v>
      </c>
      <c r="BD28" s="97">
        <v>3.1974003724227567E-3</v>
      </c>
    </row>
    <row r="29" spans="1:57">
      <c r="A29" t="s">
        <v>148</v>
      </c>
      <c r="B29" s="362">
        <v>0</v>
      </c>
      <c r="C29" s="362">
        <v>0</v>
      </c>
      <c r="D29" s="362">
        <v>0</v>
      </c>
      <c r="E29" s="362">
        <v>0</v>
      </c>
      <c r="F29" s="362">
        <v>0</v>
      </c>
      <c r="G29" s="362">
        <v>0</v>
      </c>
      <c r="H29" s="362">
        <v>0</v>
      </c>
      <c r="I29" s="362">
        <v>0</v>
      </c>
      <c r="J29" s="362">
        <v>0</v>
      </c>
      <c r="K29" s="362">
        <v>0</v>
      </c>
      <c r="L29" s="362">
        <v>0</v>
      </c>
      <c r="M29" s="362">
        <v>0</v>
      </c>
      <c r="N29" s="362">
        <v>0</v>
      </c>
      <c r="O29" s="362">
        <v>0</v>
      </c>
      <c r="P29" s="362">
        <v>0</v>
      </c>
      <c r="Q29" s="362">
        <v>0</v>
      </c>
      <c r="R29" s="362">
        <v>0</v>
      </c>
      <c r="S29" s="362">
        <v>0</v>
      </c>
      <c r="T29" s="362">
        <v>0</v>
      </c>
      <c r="U29" s="362">
        <v>0</v>
      </c>
      <c r="V29" s="362">
        <v>0</v>
      </c>
      <c r="W29" s="362">
        <v>0</v>
      </c>
      <c r="X29" s="362">
        <v>0</v>
      </c>
      <c r="Y29" s="362">
        <v>0</v>
      </c>
      <c r="Z29" s="362">
        <v>0</v>
      </c>
      <c r="AA29" s="362">
        <v>6.1439561931483677E-5</v>
      </c>
      <c r="AB29" s="362">
        <v>1.107851744580708E-4</v>
      </c>
      <c r="AC29" s="362">
        <v>1.107851744580708E-4</v>
      </c>
      <c r="AD29" s="362">
        <v>5.4355342354165509E-4</v>
      </c>
      <c r="AE29" s="362">
        <v>1.0643978820654345E-3</v>
      </c>
      <c r="AF29" s="362">
        <v>1.066705887677056E-3</v>
      </c>
      <c r="AG29" s="362">
        <v>1.6812689505362652E-3</v>
      </c>
      <c r="AH29" s="362">
        <v>2.5180793772910251E-3</v>
      </c>
      <c r="AI29" s="362">
        <v>4.4117300991084584E-3</v>
      </c>
      <c r="AJ29" s="362">
        <v>8.3596031135447918E-3</v>
      </c>
      <c r="AK29" s="362">
        <v>1.750463863872917E-2</v>
      </c>
      <c r="AL29" s="362">
        <v>2.9664660361134878E-2</v>
      </c>
      <c r="AM29" s="362">
        <v>6.0890618636013701E-2</v>
      </c>
      <c r="AN29" s="362">
        <v>8.8518803457482559E-2</v>
      </c>
      <c r="AO29" s="362">
        <v>0.13485993573788244</v>
      </c>
      <c r="AP29" s="362">
        <v>0.21807711454043449</v>
      </c>
      <c r="AQ29" s="362">
        <v>0.49528895325157068</v>
      </c>
      <c r="AR29" s="362">
        <v>0.93677874824636465</v>
      </c>
      <c r="AS29" s="362">
        <v>1.2920305923881019</v>
      </c>
      <c r="AT29" s="362">
        <v>1.777390596008501</v>
      </c>
      <c r="AU29" s="362">
        <v>2.200751233199068</v>
      </c>
      <c r="AV29" s="362">
        <v>2.7322713490518966</v>
      </c>
      <c r="AW29" s="362">
        <v>3.3785129203059108</v>
      </c>
      <c r="AX29" s="362">
        <v>3.6070507308684294</v>
      </c>
      <c r="AY29" s="431">
        <v>3.8660003620400802</v>
      </c>
      <c r="AZ29" s="431">
        <v>4.7771190659365335</v>
      </c>
      <c r="BA29" s="365">
        <v>4.6838937412318229</v>
      </c>
      <c r="BB29" s="97">
        <v>-2.2193888643860404E-2</v>
      </c>
      <c r="BC29" s="97">
        <v>0.36161898259025738</v>
      </c>
      <c r="BD29" s="97">
        <v>2.1573072916933202E-2</v>
      </c>
    </row>
    <row r="30" spans="1:57">
      <c r="A30" t="s">
        <v>149</v>
      </c>
      <c r="B30" s="362">
        <v>0</v>
      </c>
      <c r="C30" s="362">
        <v>0</v>
      </c>
      <c r="D30" s="362">
        <v>0</v>
      </c>
      <c r="E30" s="362">
        <v>0</v>
      </c>
      <c r="F30" s="362">
        <v>0</v>
      </c>
      <c r="G30" s="362">
        <v>0</v>
      </c>
      <c r="H30" s="362">
        <v>0</v>
      </c>
      <c r="I30" s="362">
        <v>0</v>
      </c>
      <c r="J30" s="362">
        <v>0</v>
      </c>
      <c r="K30" s="362">
        <v>0</v>
      </c>
      <c r="L30" s="362">
        <v>0</v>
      </c>
      <c r="M30" s="362">
        <v>0</v>
      </c>
      <c r="N30" s="362">
        <v>0</v>
      </c>
      <c r="O30" s="362">
        <v>0</v>
      </c>
      <c r="P30" s="362">
        <v>0</v>
      </c>
      <c r="Q30" s="362">
        <v>0</v>
      </c>
      <c r="R30" s="362">
        <v>0</v>
      </c>
      <c r="S30" s="362">
        <v>0</v>
      </c>
      <c r="T30" s="362">
        <v>0</v>
      </c>
      <c r="U30" s="362">
        <v>0</v>
      </c>
      <c r="V30" s="362">
        <v>0</v>
      </c>
      <c r="W30" s="362">
        <v>2.2627505996289E-4</v>
      </c>
      <c r="X30" s="362">
        <v>4.5255011992578E-4</v>
      </c>
      <c r="Y30" s="362">
        <v>1.81020047970312E-3</v>
      </c>
      <c r="Z30" s="362">
        <v>5.8831515590351399E-3</v>
      </c>
      <c r="AA30" s="362">
        <v>1.6065529257365187E-2</v>
      </c>
      <c r="AB30" s="362">
        <v>2.2627505996289002E-2</v>
      </c>
      <c r="AC30" s="362">
        <v>6.2225641489794752E-2</v>
      </c>
      <c r="AD30" s="362">
        <v>0.13576503597773398</v>
      </c>
      <c r="AE30" s="362">
        <v>0.20568402950626702</v>
      </c>
      <c r="AF30" s="362">
        <v>0.33941258994433499</v>
      </c>
      <c r="AG30" s="362">
        <v>0.45979092184459247</v>
      </c>
      <c r="AH30" s="362">
        <v>0.67113182784993175</v>
      </c>
      <c r="AI30" s="362">
        <v>1.0157487441734132</v>
      </c>
      <c r="AJ30" s="362">
        <v>1.2508485314748559</v>
      </c>
      <c r="AK30" s="362">
        <v>2.1525546454269726</v>
      </c>
      <c r="AL30" s="362">
        <v>2.3779246051500111</v>
      </c>
      <c r="AM30" s="362">
        <v>3.5719780965741812</v>
      </c>
      <c r="AN30" s="362">
        <v>4.2342851970855602</v>
      </c>
      <c r="AO30" s="362">
        <v>5.772050504593361</v>
      </c>
      <c r="AP30" s="362">
        <v>6.1612436077295314</v>
      </c>
      <c r="AQ30" s="362">
        <v>6.9489070914603515</v>
      </c>
      <c r="AR30" s="362">
        <v>8.9860614563062509</v>
      </c>
      <c r="AS30" s="362">
        <v>9.1808842829342989</v>
      </c>
      <c r="AT30" s="362">
        <v>8.7450785174457728</v>
      </c>
      <c r="AU30" s="362">
        <v>8.5520658912974277</v>
      </c>
      <c r="AV30" s="362">
        <v>11.062813956645655</v>
      </c>
      <c r="AW30" s="362">
        <v>11.467846313979228</v>
      </c>
      <c r="AX30" s="362">
        <v>11.703172376340634</v>
      </c>
      <c r="AY30" s="431">
        <v>12.983436665610665</v>
      </c>
      <c r="AZ30" s="431">
        <v>17.922342399420664</v>
      </c>
      <c r="BA30" s="365">
        <v>17.513689641127687</v>
      </c>
      <c r="BB30" s="97">
        <v>-2.5471244726864906E-2</v>
      </c>
      <c r="BC30" s="97">
        <v>0.11268603902971663</v>
      </c>
      <c r="BD30" s="97">
        <v>8.066453351548937E-2</v>
      </c>
    </row>
    <row r="31" spans="1:57">
      <c r="A31" t="s">
        <v>150</v>
      </c>
      <c r="B31" s="362">
        <v>0</v>
      </c>
      <c r="C31" s="362">
        <v>0</v>
      </c>
      <c r="D31" s="362">
        <v>0</v>
      </c>
      <c r="E31" s="362">
        <v>0</v>
      </c>
      <c r="F31" s="362">
        <v>0</v>
      </c>
      <c r="G31" s="362">
        <v>0</v>
      </c>
      <c r="H31" s="362">
        <v>0</v>
      </c>
      <c r="I31" s="362">
        <v>0</v>
      </c>
      <c r="J31" s="362">
        <v>0</v>
      </c>
      <c r="K31" s="362">
        <v>0</v>
      </c>
      <c r="L31" s="362">
        <v>0</v>
      </c>
      <c r="M31" s="362">
        <v>0</v>
      </c>
      <c r="N31" s="362">
        <v>0</v>
      </c>
      <c r="O31" s="362">
        <v>0</v>
      </c>
      <c r="P31" s="362">
        <v>0</v>
      </c>
      <c r="Q31" s="362">
        <v>0</v>
      </c>
      <c r="R31" s="362">
        <v>0</v>
      </c>
      <c r="S31" s="362">
        <v>0</v>
      </c>
      <c r="T31" s="362">
        <v>0</v>
      </c>
      <c r="U31" s="362">
        <v>0</v>
      </c>
      <c r="V31" s="362">
        <v>0</v>
      </c>
      <c r="W31" s="362">
        <v>0</v>
      </c>
      <c r="X31" s="362">
        <v>2.2627505996289E-4</v>
      </c>
      <c r="Y31" s="362">
        <v>2.2627505996289E-4</v>
      </c>
      <c r="Z31" s="362">
        <v>2.2627505996289E-4</v>
      </c>
      <c r="AA31" s="362">
        <v>4.5255011992578E-4</v>
      </c>
      <c r="AB31" s="362">
        <v>4.5255011992578E-4</v>
      </c>
      <c r="AC31" s="362">
        <v>1.81020047970312E-3</v>
      </c>
      <c r="AD31" s="362">
        <v>1.063492781825583E-2</v>
      </c>
      <c r="AE31" s="362">
        <v>8.3721772186269288E-3</v>
      </c>
      <c r="AF31" s="362">
        <v>7.6933520387382605E-3</v>
      </c>
      <c r="AG31" s="362">
        <v>8.1459021586640385E-3</v>
      </c>
      <c r="AH31" s="362">
        <v>8.3721772186269288E-3</v>
      </c>
      <c r="AI31" s="362">
        <v>1.6518079377290967E-2</v>
      </c>
      <c r="AJ31" s="362">
        <v>3.6656559713988179E-2</v>
      </c>
      <c r="AK31" s="362">
        <v>0.1020500520432634</v>
      </c>
      <c r="AL31" s="362">
        <v>0.17106394533194483</v>
      </c>
      <c r="AM31" s="362">
        <v>0.1473050640358414</v>
      </c>
      <c r="AN31" s="362">
        <v>0.23102683622211065</v>
      </c>
      <c r="AO31" s="362">
        <v>0.25365434221839966</v>
      </c>
      <c r="AP31" s="362">
        <v>0.28646422591301873</v>
      </c>
      <c r="AQ31" s="362">
        <v>0.3844413268769501</v>
      </c>
      <c r="AR31" s="362">
        <v>0.41136805901253404</v>
      </c>
      <c r="AS31" s="362">
        <v>0.50730868443679933</v>
      </c>
      <c r="AT31" s="362">
        <v>0.57541747748562921</v>
      </c>
      <c r="AU31" s="362">
        <v>0.61411051273928341</v>
      </c>
      <c r="AV31" s="362">
        <v>0.75010182377698031</v>
      </c>
      <c r="AW31" s="362">
        <v>0.87115898085712651</v>
      </c>
      <c r="AX31" s="362">
        <v>0.93655247318640167</v>
      </c>
      <c r="AY31" s="431">
        <v>0.83472869620310119</v>
      </c>
      <c r="AZ31" s="431">
        <v>1.0456170520885146</v>
      </c>
      <c r="BA31" s="365">
        <v>1.123802552382672</v>
      </c>
      <c r="BB31" s="97">
        <v>7.1837965311603025E-2</v>
      </c>
      <c r="BC31" s="97">
        <v>0.13823051968252642</v>
      </c>
      <c r="BD31" s="97">
        <v>5.1760086257659427E-3</v>
      </c>
    </row>
    <row r="32" spans="1:57">
      <c r="A32" t="s">
        <v>151</v>
      </c>
      <c r="B32" s="362">
        <v>0</v>
      </c>
      <c r="C32" s="362">
        <v>0</v>
      </c>
      <c r="D32" s="362">
        <v>0</v>
      </c>
      <c r="E32" s="362">
        <v>0</v>
      </c>
      <c r="F32" s="362">
        <v>0</v>
      </c>
      <c r="G32" s="362">
        <v>0</v>
      </c>
      <c r="H32" s="362">
        <v>0</v>
      </c>
      <c r="I32" s="362">
        <v>0</v>
      </c>
      <c r="J32" s="362">
        <v>0</v>
      </c>
      <c r="K32" s="362">
        <v>0</v>
      </c>
      <c r="L32" s="362">
        <v>0</v>
      </c>
      <c r="M32" s="362">
        <v>0</v>
      </c>
      <c r="N32" s="362">
        <v>0</v>
      </c>
      <c r="O32" s="362">
        <v>0</v>
      </c>
      <c r="P32" s="362">
        <v>0</v>
      </c>
      <c r="Q32" s="362">
        <v>0</v>
      </c>
      <c r="R32" s="362">
        <v>0</v>
      </c>
      <c r="S32" s="362">
        <v>0</v>
      </c>
      <c r="T32" s="362">
        <v>0</v>
      </c>
      <c r="U32" s="362">
        <v>0</v>
      </c>
      <c r="V32" s="362">
        <v>0</v>
      </c>
      <c r="W32" s="362">
        <v>0</v>
      </c>
      <c r="X32" s="362">
        <v>0</v>
      </c>
      <c r="Y32" s="362">
        <v>0</v>
      </c>
      <c r="Z32" s="362">
        <v>0</v>
      </c>
      <c r="AA32" s="362">
        <v>0</v>
      </c>
      <c r="AB32" s="362">
        <v>0</v>
      </c>
      <c r="AC32" s="362">
        <v>0</v>
      </c>
      <c r="AD32" s="362">
        <v>0</v>
      </c>
      <c r="AE32" s="362">
        <v>0</v>
      </c>
      <c r="AF32" s="362">
        <v>0</v>
      </c>
      <c r="AG32" s="362">
        <v>0</v>
      </c>
      <c r="AH32" s="362">
        <v>0</v>
      </c>
      <c r="AI32" s="362">
        <v>0</v>
      </c>
      <c r="AJ32" s="362">
        <v>0</v>
      </c>
      <c r="AK32" s="362">
        <v>0</v>
      </c>
      <c r="AL32" s="362">
        <v>2.2627505996289E-4</v>
      </c>
      <c r="AM32" s="362">
        <v>2.2627505996289E-4</v>
      </c>
      <c r="AN32" s="362">
        <v>9.0510023985155999E-4</v>
      </c>
      <c r="AO32" s="362">
        <v>1.35765035977734E-3</v>
      </c>
      <c r="AP32" s="362">
        <v>2.2627505996288999E-3</v>
      </c>
      <c r="AQ32" s="362">
        <v>9.7298275784042688E-3</v>
      </c>
      <c r="AR32" s="362">
        <v>2.4890256595917898E-2</v>
      </c>
      <c r="AS32" s="362">
        <v>4.6386387292392445E-2</v>
      </c>
      <c r="AT32" s="362">
        <v>7.4897044847716587E-2</v>
      </c>
      <c r="AU32" s="362">
        <v>0.11924695660044303</v>
      </c>
      <c r="AV32" s="362">
        <v>0.14164818753676914</v>
      </c>
      <c r="AW32" s="362">
        <v>0.17449902701724146</v>
      </c>
      <c r="AX32" s="362">
        <v>0.16244399692265854</v>
      </c>
      <c r="AY32" s="431">
        <v>0.14855862786803578</v>
      </c>
      <c r="AZ32" s="431">
        <v>0.15680861655428277</v>
      </c>
      <c r="BA32" s="365">
        <v>0.15587244570918257</v>
      </c>
      <c r="BB32" s="97">
        <v>-8.6860778076829348E-3</v>
      </c>
      <c r="BC32" s="97">
        <v>0.52782398434809985</v>
      </c>
      <c r="BD32" s="97">
        <v>7.1791714816753314E-4</v>
      </c>
    </row>
    <row r="33" spans="1:56">
      <c r="A33" t="s">
        <v>218</v>
      </c>
      <c r="B33" s="362">
        <v>0</v>
      </c>
      <c r="C33" s="362">
        <v>0</v>
      </c>
      <c r="D33" s="362">
        <v>0</v>
      </c>
      <c r="E33" s="362">
        <v>0</v>
      </c>
      <c r="F33" s="362">
        <v>0</v>
      </c>
      <c r="G33" s="362">
        <v>0</v>
      </c>
      <c r="H33" s="362">
        <v>0</v>
      </c>
      <c r="I33" s="362">
        <v>0</v>
      </c>
      <c r="J33" s="362">
        <v>0</v>
      </c>
      <c r="K33" s="362">
        <v>0</v>
      </c>
      <c r="L33" s="362">
        <v>0</v>
      </c>
      <c r="M33" s="362">
        <v>0</v>
      </c>
      <c r="N33" s="362">
        <v>0</v>
      </c>
      <c r="O33" s="362">
        <v>0</v>
      </c>
      <c r="P33" s="362">
        <v>0</v>
      </c>
      <c r="Q33" s="362">
        <v>0</v>
      </c>
      <c r="R33" s="362">
        <v>0</v>
      </c>
      <c r="S33" s="362">
        <v>0</v>
      </c>
      <c r="T33" s="362">
        <v>0</v>
      </c>
      <c r="U33" s="362">
        <v>0</v>
      </c>
      <c r="V33" s="362">
        <v>0</v>
      </c>
      <c r="W33" s="362">
        <v>0</v>
      </c>
      <c r="X33" s="362">
        <v>0</v>
      </c>
      <c r="Y33" s="362">
        <v>0</v>
      </c>
      <c r="Z33" s="362">
        <v>0</v>
      </c>
      <c r="AA33" s="362">
        <v>0</v>
      </c>
      <c r="AB33" s="362">
        <v>0</v>
      </c>
      <c r="AC33" s="362">
        <v>1.1315789473684205E-3</v>
      </c>
      <c r="AD33" s="362">
        <v>3.3947368421052616E-3</v>
      </c>
      <c r="AE33" s="362">
        <v>4.2999999999999983E-3</v>
      </c>
      <c r="AF33" s="362">
        <v>3.6210526315789459E-3</v>
      </c>
      <c r="AG33" s="362">
        <v>3.1684210526315777E-3</v>
      </c>
      <c r="AH33" s="362">
        <v>1.1315789473684206E-2</v>
      </c>
      <c r="AI33" s="362">
        <v>3.8247368421052613E-2</v>
      </c>
      <c r="AJ33" s="362">
        <v>4.2321052631578926E-2</v>
      </c>
      <c r="AK33" s="362">
        <v>5.5221052631578921E-2</v>
      </c>
      <c r="AL33" s="362">
        <v>7.5589473684210484E-2</v>
      </c>
      <c r="AM33" s="362">
        <v>8.7810526315789436E-2</v>
      </c>
      <c r="AN33" s="362">
        <v>0.10274736842105259</v>
      </c>
      <c r="AO33" s="362">
        <v>0.14823684210526311</v>
      </c>
      <c r="AP33" s="362">
        <v>0.25164278947368413</v>
      </c>
      <c r="AQ33" s="362">
        <v>0.36709353473684192</v>
      </c>
      <c r="AR33" s="362">
        <v>0.443210177105263</v>
      </c>
      <c r="AS33" s="362">
        <v>0.54542399824473675</v>
      </c>
      <c r="AT33" s="362">
        <v>0.66881233088421022</v>
      </c>
      <c r="AU33" s="362">
        <v>0.63700178386842077</v>
      </c>
      <c r="AV33" s="362">
        <v>0.99133438008473651</v>
      </c>
      <c r="AW33" s="362">
        <v>0.90763454814736799</v>
      </c>
      <c r="AX33" s="362">
        <v>1.0278164349473677</v>
      </c>
      <c r="AY33" s="431">
        <v>1.1632769896368416</v>
      </c>
      <c r="AZ33" s="431">
        <v>1.4875731426368415</v>
      </c>
      <c r="BA33" s="365">
        <v>1.3919694162684206</v>
      </c>
      <c r="BB33" s="97">
        <v>-6.6824896635758524E-2</v>
      </c>
      <c r="BC33" s="97">
        <v>0.19445387528235525</v>
      </c>
      <c r="BD33" s="97">
        <v>6.4111312882606528E-3</v>
      </c>
    </row>
    <row r="34" spans="1:56">
      <c r="A34" t="s">
        <v>90</v>
      </c>
      <c r="B34" s="362">
        <v>0</v>
      </c>
      <c r="C34" s="362">
        <v>0</v>
      </c>
      <c r="D34" s="362">
        <v>0</v>
      </c>
      <c r="E34" s="362">
        <v>0</v>
      </c>
      <c r="F34" s="362">
        <v>0</v>
      </c>
      <c r="G34" s="362">
        <v>0</v>
      </c>
      <c r="H34" s="362">
        <v>0</v>
      </c>
      <c r="I34" s="362">
        <v>0</v>
      </c>
      <c r="J34" s="362">
        <v>0</v>
      </c>
      <c r="K34" s="362">
        <v>0</v>
      </c>
      <c r="L34" s="362">
        <v>0</v>
      </c>
      <c r="M34" s="362">
        <v>0</v>
      </c>
      <c r="N34" s="362">
        <v>0</v>
      </c>
      <c r="O34" s="362">
        <v>0</v>
      </c>
      <c r="P34" s="362">
        <v>0</v>
      </c>
      <c r="Q34" s="362">
        <v>0</v>
      </c>
      <c r="R34" s="362">
        <v>0</v>
      </c>
      <c r="S34" s="362">
        <v>0</v>
      </c>
      <c r="T34" s="362">
        <v>0</v>
      </c>
      <c r="U34" s="362">
        <v>0</v>
      </c>
      <c r="V34" s="362">
        <v>0</v>
      </c>
      <c r="W34" s="362">
        <v>0</v>
      </c>
      <c r="X34" s="362">
        <v>0</v>
      </c>
      <c r="Y34" s="362">
        <v>0</v>
      </c>
      <c r="Z34" s="362">
        <v>4.5255011992578E-4</v>
      </c>
      <c r="AA34" s="362">
        <v>4.3426526659544199E-4</v>
      </c>
      <c r="AB34" s="362">
        <v>6.5139789989316298E-4</v>
      </c>
      <c r="AC34" s="362">
        <v>4.3426526659544199E-4</v>
      </c>
      <c r="AD34" s="362">
        <v>8.6853053319088398E-4</v>
      </c>
      <c r="AE34" s="362">
        <v>1.519928433084047E-3</v>
      </c>
      <c r="AF34" s="362">
        <v>1.9541936996794892E-3</v>
      </c>
      <c r="AG34" s="362">
        <v>7.1653768988247935E-3</v>
      </c>
      <c r="AH34" s="362">
        <v>2.670045707562102E-2</v>
      </c>
      <c r="AI34" s="362">
        <v>5.2495813911390479E-2</v>
      </c>
      <c r="AJ34" s="362">
        <v>9.1188849165044675E-2</v>
      </c>
      <c r="AK34" s="362">
        <v>0.12739285875910708</v>
      </c>
      <c r="AL34" s="362">
        <v>0.26677829569624728</v>
      </c>
      <c r="AM34" s="362">
        <v>0.31769018418789757</v>
      </c>
      <c r="AN34" s="362">
        <v>0.32990903742589361</v>
      </c>
      <c r="AO34" s="362">
        <v>0.41793003575145782</v>
      </c>
      <c r="AP34" s="362">
        <v>0.53016246549305124</v>
      </c>
      <c r="AQ34" s="362">
        <v>0.67226320314974619</v>
      </c>
      <c r="AR34" s="362">
        <v>0.91279359189029829</v>
      </c>
      <c r="AS34" s="362">
        <v>1.0999230664796082</v>
      </c>
      <c r="AT34" s="362">
        <v>1.4805177173371893</v>
      </c>
      <c r="AU34" s="362">
        <v>2.0649635697153377</v>
      </c>
      <c r="AV34" s="362">
        <v>2.2302575010182291</v>
      </c>
      <c r="AW34" s="362">
        <v>3.0336923564284626</v>
      </c>
      <c r="AX34" s="362">
        <v>3.3708195682671724</v>
      </c>
      <c r="AY34" s="431">
        <v>3.434470742634733</v>
      </c>
      <c r="AZ34" s="431">
        <v>3.3588043625831427</v>
      </c>
      <c r="BA34" s="365">
        <v>3.9869384664324206</v>
      </c>
      <c r="BB34" s="97">
        <v>0.18376802061675579</v>
      </c>
      <c r="BC34" s="97">
        <v>0.2027561137077003</v>
      </c>
      <c r="BD34" s="97">
        <v>1.8363037037866799E-2</v>
      </c>
    </row>
    <row r="35" spans="1:56">
      <c r="A35" t="s">
        <v>68</v>
      </c>
      <c r="B35" s="362" t="s">
        <v>8</v>
      </c>
      <c r="C35" s="362" t="s">
        <v>8</v>
      </c>
      <c r="D35" s="362" t="s">
        <v>8</v>
      </c>
      <c r="E35" s="362" t="s">
        <v>8</v>
      </c>
      <c r="F35" s="362" t="s">
        <v>8</v>
      </c>
      <c r="G35" s="362" t="s">
        <v>8</v>
      </c>
      <c r="H35" s="362" t="s">
        <v>8</v>
      </c>
      <c r="I35" s="362" t="s">
        <v>8</v>
      </c>
      <c r="J35" s="362" t="s">
        <v>8</v>
      </c>
      <c r="K35" s="362" t="s">
        <v>8</v>
      </c>
      <c r="L35" s="362" t="s">
        <v>8</v>
      </c>
      <c r="M35" s="362" t="s">
        <v>8</v>
      </c>
      <c r="N35" s="362" t="s">
        <v>8</v>
      </c>
      <c r="O35" s="362" t="s">
        <v>8</v>
      </c>
      <c r="P35" s="362" t="s">
        <v>8</v>
      </c>
      <c r="Q35" s="362" t="s">
        <v>8</v>
      </c>
      <c r="R35" s="362" t="s">
        <v>8</v>
      </c>
      <c r="S35" s="362" t="s">
        <v>8</v>
      </c>
      <c r="T35" s="362" t="s">
        <v>8</v>
      </c>
      <c r="U35" s="362" t="s">
        <v>8</v>
      </c>
      <c r="V35" s="362">
        <v>0</v>
      </c>
      <c r="W35" s="362">
        <v>0</v>
      </c>
      <c r="X35" s="362">
        <v>0</v>
      </c>
      <c r="Y35" s="362">
        <v>0</v>
      </c>
      <c r="Z35" s="362">
        <v>0</v>
      </c>
      <c r="AA35" s="362">
        <v>0</v>
      </c>
      <c r="AB35" s="362">
        <v>0</v>
      </c>
      <c r="AC35" s="362">
        <v>0</v>
      </c>
      <c r="AD35" s="362">
        <v>0</v>
      </c>
      <c r="AE35" s="362">
        <v>0</v>
      </c>
      <c r="AF35" s="362">
        <v>0</v>
      </c>
      <c r="AG35" s="362">
        <v>0</v>
      </c>
      <c r="AH35" s="362">
        <v>0</v>
      </c>
      <c r="AI35" s="362">
        <v>0</v>
      </c>
      <c r="AJ35" s="362">
        <v>0</v>
      </c>
      <c r="AK35" s="362">
        <v>0</v>
      </c>
      <c r="AL35" s="362">
        <v>0</v>
      </c>
      <c r="AM35" s="362">
        <v>0</v>
      </c>
      <c r="AN35" s="362">
        <v>0</v>
      </c>
      <c r="AO35" s="362">
        <v>0</v>
      </c>
      <c r="AP35" s="362">
        <v>0</v>
      </c>
      <c r="AQ35" s="362">
        <v>2.2856066662918002E-4</v>
      </c>
      <c r="AR35" s="362">
        <v>2.2856066662918002E-4</v>
      </c>
      <c r="AS35" s="362">
        <v>2.2856066662918002E-4</v>
      </c>
      <c r="AT35" s="362">
        <v>2.2856066662918002E-4</v>
      </c>
      <c r="AU35" s="362">
        <v>2.2856066662918002E-4</v>
      </c>
      <c r="AV35" s="362">
        <v>0</v>
      </c>
      <c r="AW35" s="362">
        <v>6.7882517988867002E-4</v>
      </c>
      <c r="AX35" s="362">
        <v>1.13137529981445E-3</v>
      </c>
      <c r="AY35" s="431">
        <v>1.5115174005521051E-3</v>
      </c>
      <c r="AZ35" s="431">
        <v>2.982463682852864E-2</v>
      </c>
      <c r="BA35" s="365">
        <v>5.9293116712675703E-2</v>
      </c>
      <c r="BB35" s="97">
        <v>0.98262644408754496</v>
      </c>
      <c r="BC35" s="97">
        <v>0</v>
      </c>
      <c r="BD35" s="97">
        <v>2.7309217522479117E-4</v>
      </c>
    </row>
    <row r="36" spans="1:56">
      <c r="A36" t="s">
        <v>153</v>
      </c>
      <c r="B36" s="362" t="s">
        <v>8</v>
      </c>
      <c r="C36" s="362" t="s">
        <v>8</v>
      </c>
      <c r="D36" s="362" t="s">
        <v>8</v>
      </c>
      <c r="E36" s="362" t="s">
        <v>8</v>
      </c>
      <c r="F36" s="362" t="s">
        <v>8</v>
      </c>
      <c r="G36" s="362" t="s">
        <v>8</v>
      </c>
      <c r="H36" s="362" t="s">
        <v>8</v>
      </c>
      <c r="I36" s="362" t="s">
        <v>8</v>
      </c>
      <c r="J36" s="362" t="s">
        <v>8</v>
      </c>
      <c r="K36" s="362" t="s">
        <v>8</v>
      </c>
      <c r="L36" s="362" t="s">
        <v>8</v>
      </c>
      <c r="M36" s="362" t="s">
        <v>8</v>
      </c>
      <c r="N36" s="362" t="s">
        <v>8</v>
      </c>
      <c r="O36" s="362" t="s">
        <v>8</v>
      </c>
      <c r="P36" s="362" t="s">
        <v>8</v>
      </c>
      <c r="Q36" s="362" t="s">
        <v>8</v>
      </c>
      <c r="R36" s="362" t="s">
        <v>8</v>
      </c>
      <c r="S36" s="362" t="s">
        <v>8</v>
      </c>
      <c r="T36" s="362" t="s">
        <v>8</v>
      </c>
      <c r="U36" s="362" t="s">
        <v>8</v>
      </c>
      <c r="V36" s="362">
        <v>0</v>
      </c>
      <c r="W36" s="362">
        <v>0</v>
      </c>
      <c r="X36" s="362">
        <v>0</v>
      </c>
      <c r="Y36" s="362">
        <v>0</v>
      </c>
      <c r="Z36" s="362">
        <v>0</v>
      </c>
      <c r="AA36" s="362">
        <v>0</v>
      </c>
      <c r="AB36" s="362">
        <v>0</v>
      </c>
      <c r="AC36" s="362">
        <v>0</v>
      </c>
      <c r="AD36" s="362">
        <v>0</v>
      </c>
      <c r="AE36" s="362">
        <v>0</v>
      </c>
      <c r="AF36" s="362">
        <v>0</v>
      </c>
      <c r="AG36" s="362">
        <v>0</v>
      </c>
      <c r="AH36" s="362">
        <v>0</v>
      </c>
      <c r="AI36" s="362">
        <v>0</v>
      </c>
      <c r="AJ36" s="362">
        <v>0</v>
      </c>
      <c r="AK36" s="362">
        <v>0</v>
      </c>
      <c r="AL36" s="362">
        <v>0</v>
      </c>
      <c r="AM36" s="362">
        <v>0</v>
      </c>
      <c r="AN36" s="362">
        <v>0</v>
      </c>
      <c r="AO36" s="362">
        <v>2.7153007195546798E-4</v>
      </c>
      <c r="AP36" s="362">
        <v>4.0729510793320199E-4</v>
      </c>
      <c r="AQ36" s="362">
        <v>3.0999683214915932E-3</v>
      </c>
      <c r="AR36" s="362">
        <v>2.4007783862062627E-2</v>
      </c>
      <c r="AS36" s="362">
        <v>2.9664660361134878E-2</v>
      </c>
      <c r="AT36" s="362">
        <v>3.5683576956147753E-2</v>
      </c>
      <c r="AU36" s="362">
        <v>5.0685613431687357E-2</v>
      </c>
      <c r="AV36" s="362">
        <v>0.10748065348237275</v>
      </c>
      <c r="AW36" s="362">
        <v>0.12221115988595689</v>
      </c>
      <c r="AX36" s="362">
        <v>0.1363759786396338</v>
      </c>
      <c r="AY36" s="431">
        <v>0.144612390822283</v>
      </c>
      <c r="AZ36" s="431">
        <v>0.18335068108792976</v>
      </c>
      <c r="BA36" s="365">
        <v>0.24890256595917901</v>
      </c>
      <c r="BB36" s="97">
        <v>0.35381282922266544</v>
      </c>
      <c r="BC36" s="97">
        <v>0.84220235596245496</v>
      </c>
      <c r="BD36" s="97">
        <v>1.1463951791607016E-3</v>
      </c>
    </row>
    <row r="37" spans="1:56">
      <c r="A37" t="s">
        <v>154</v>
      </c>
      <c r="B37" s="362">
        <v>0</v>
      </c>
      <c r="C37" s="362">
        <v>0</v>
      </c>
      <c r="D37" s="362">
        <v>0</v>
      </c>
      <c r="E37" s="362">
        <v>0</v>
      </c>
      <c r="F37" s="362">
        <v>0</v>
      </c>
      <c r="G37" s="362">
        <v>0</v>
      </c>
      <c r="H37" s="362">
        <v>0</v>
      </c>
      <c r="I37" s="362">
        <v>0</v>
      </c>
      <c r="J37" s="362">
        <v>0</v>
      </c>
      <c r="K37" s="362">
        <v>0</v>
      </c>
      <c r="L37" s="362">
        <v>0</v>
      </c>
      <c r="M37" s="362">
        <v>0</v>
      </c>
      <c r="N37" s="362">
        <v>0</v>
      </c>
      <c r="O37" s="362">
        <v>0</v>
      </c>
      <c r="P37" s="362">
        <v>0</v>
      </c>
      <c r="Q37" s="362">
        <v>0</v>
      </c>
      <c r="R37" s="362">
        <v>0</v>
      </c>
      <c r="S37" s="362">
        <v>0</v>
      </c>
      <c r="T37" s="362">
        <v>0</v>
      </c>
      <c r="U37" s="362">
        <v>0</v>
      </c>
      <c r="V37" s="362">
        <v>0</v>
      </c>
      <c r="W37" s="362">
        <v>2.2627505996289E-4</v>
      </c>
      <c r="X37" s="362">
        <v>4.5255011992578E-4</v>
      </c>
      <c r="Y37" s="362">
        <v>3.62040095940624E-3</v>
      </c>
      <c r="Z37" s="362">
        <v>5.2043263791464699E-3</v>
      </c>
      <c r="AA37" s="362">
        <v>1.2671403357921839E-2</v>
      </c>
      <c r="AB37" s="362">
        <v>1.9912205276734318E-2</v>
      </c>
      <c r="AC37" s="362">
        <v>3.3262433814544828E-2</v>
      </c>
      <c r="AD37" s="362">
        <v>3.9371860433542863E-2</v>
      </c>
      <c r="AE37" s="362">
        <v>5.3853464271167821E-2</v>
      </c>
      <c r="AF37" s="362">
        <v>7.172919400823613E-2</v>
      </c>
      <c r="AG37" s="362">
        <v>9.8882201203782924E-2</v>
      </c>
      <c r="AH37" s="362">
        <v>0.10748065348237275</v>
      </c>
      <c r="AI37" s="362">
        <v>0.1448160383762496</v>
      </c>
      <c r="AJ37" s="362">
        <v>0.14594741367606404</v>
      </c>
      <c r="AK37" s="362">
        <v>0.1875820247092358</v>
      </c>
      <c r="AL37" s="362">
        <v>0.18667692446938425</v>
      </c>
      <c r="AM37" s="362">
        <v>0.21405620672489395</v>
      </c>
      <c r="AN37" s="362">
        <v>0.29823052903108904</v>
      </c>
      <c r="AO37" s="362">
        <v>0.42245553695071564</v>
      </c>
      <c r="AP37" s="362">
        <v>0.46771054894329361</v>
      </c>
      <c r="AQ37" s="362">
        <v>0.61863601393854128</v>
      </c>
      <c r="AR37" s="362">
        <v>0.77770738109245297</v>
      </c>
      <c r="AS37" s="362">
        <v>0.96355455491695341</v>
      </c>
      <c r="AT37" s="362">
        <v>1.0370939494048925</v>
      </c>
      <c r="AU37" s="362">
        <v>0.90352898583517771</v>
      </c>
      <c r="AV37" s="362">
        <v>1.1540414988459926</v>
      </c>
      <c r="AW37" s="362">
        <v>1.1272636556998643</v>
      </c>
      <c r="AX37" s="362">
        <v>1.2732832511200565</v>
      </c>
      <c r="AY37" s="431">
        <v>1.311792098474901</v>
      </c>
      <c r="AZ37" s="431">
        <v>1.708347965787204</v>
      </c>
      <c r="BA37" s="365">
        <v>1.7972726628625515</v>
      </c>
      <c r="BB37" s="97">
        <v>4.9178573517697499E-2</v>
      </c>
      <c r="BC37" s="97">
        <v>0.13830833782048813</v>
      </c>
      <c r="BD37" s="97">
        <v>8.277876559460046E-3</v>
      </c>
    </row>
    <row r="38" spans="1:56">
      <c r="A38" t="s">
        <v>91</v>
      </c>
      <c r="B38" s="362">
        <v>0</v>
      </c>
      <c r="C38" s="362">
        <v>0</v>
      </c>
      <c r="D38" s="362">
        <v>0</v>
      </c>
      <c r="E38" s="362">
        <v>0</v>
      </c>
      <c r="F38" s="362">
        <v>0</v>
      </c>
      <c r="G38" s="362">
        <v>0</v>
      </c>
      <c r="H38" s="362">
        <v>0</v>
      </c>
      <c r="I38" s="362">
        <v>0</v>
      </c>
      <c r="J38" s="362">
        <v>0</v>
      </c>
      <c r="K38" s="362">
        <v>0</v>
      </c>
      <c r="L38" s="362">
        <v>0</v>
      </c>
      <c r="M38" s="362">
        <v>0</v>
      </c>
      <c r="N38" s="362">
        <v>0</v>
      </c>
      <c r="O38" s="362">
        <v>0</v>
      </c>
      <c r="P38" s="362">
        <v>0</v>
      </c>
      <c r="Q38" s="362">
        <v>0</v>
      </c>
      <c r="R38" s="362">
        <v>0</v>
      </c>
      <c r="S38" s="362">
        <v>0</v>
      </c>
      <c r="T38" s="362">
        <v>0</v>
      </c>
      <c r="U38" s="362">
        <v>0</v>
      </c>
      <c r="V38" s="362">
        <v>0</v>
      </c>
      <c r="W38" s="362">
        <v>0</v>
      </c>
      <c r="X38" s="362">
        <v>0</v>
      </c>
      <c r="Y38" s="362">
        <v>0</v>
      </c>
      <c r="Z38" s="362">
        <v>0</v>
      </c>
      <c r="AA38" s="362">
        <v>0</v>
      </c>
      <c r="AB38" s="362">
        <v>0</v>
      </c>
      <c r="AC38" s="362">
        <v>0</v>
      </c>
      <c r="AD38" s="362">
        <v>0</v>
      </c>
      <c r="AE38" s="362">
        <v>0</v>
      </c>
      <c r="AF38" s="362">
        <v>0</v>
      </c>
      <c r="AG38" s="362">
        <v>0</v>
      </c>
      <c r="AH38" s="362">
        <v>0</v>
      </c>
      <c r="AI38" s="362">
        <v>0</v>
      </c>
      <c r="AJ38" s="362">
        <v>3.2303027560302176E-3</v>
      </c>
      <c r="AK38" s="362">
        <v>6.8332805358193149E-3</v>
      </c>
      <c r="AL38" s="362">
        <v>6.5072181744127901E-3</v>
      </c>
      <c r="AM38" s="362">
        <v>8.8027786577363088E-3</v>
      </c>
      <c r="AN38" s="362">
        <v>4.9734353079603368E-2</v>
      </c>
      <c r="AO38" s="362">
        <v>5.8722677286509248E-2</v>
      </c>
      <c r="AP38" s="362">
        <v>0.1147282436529841</v>
      </c>
      <c r="AQ38" s="362">
        <v>0.14391093813639805</v>
      </c>
      <c r="AR38" s="362">
        <v>0.20183735348689788</v>
      </c>
      <c r="AS38" s="362">
        <v>0.20658912974611857</v>
      </c>
      <c r="AT38" s="362">
        <v>0.22107073358374352</v>
      </c>
      <c r="AU38" s="362">
        <v>0.19889577770738032</v>
      </c>
      <c r="AV38" s="362">
        <v>0.29031090193238784</v>
      </c>
      <c r="AW38" s="362">
        <v>0.35027379282255372</v>
      </c>
      <c r="AX38" s="362">
        <v>0.42562338779019609</v>
      </c>
      <c r="AY38" s="431">
        <v>0.50165180793772712</v>
      </c>
      <c r="AZ38" s="431">
        <v>0.5690817758066683</v>
      </c>
      <c r="BA38" s="365">
        <v>0.47873964791600487</v>
      </c>
      <c r="BB38" s="97">
        <v>-0.16104919119164773</v>
      </c>
      <c r="BC38" s="97">
        <v>0.17368197068115654</v>
      </c>
      <c r="BD38" s="97">
        <v>2.204978571952565E-3</v>
      </c>
    </row>
    <row r="39" spans="1:56">
      <c r="A39" t="s">
        <v>155</v>
      </c>
      <c r="B39" s="362">
        <v>0</v>
      </c>
      <c r="C39" s="362">
        <v>0</v>
      </c>
      <c r="D39" s="362">
        <v>0</v>
      </c>
      <c r="E39" s="362">
        <v>0</v>
      </c>
      <c r="F39" s="362">
        <v>0</v>
      </c>
      <c r="G39" s="362">
        <v>0</v>
      </c>
      <c r="H39" s="362">
        <v>0</v>
      </c>
      <c r="I39" s="362">
        <v>0</v>
      </c>
      <c r="J39" s="362">
        <v>0</v>
      </c>
      <c r="K39" s="362">
        <v>0</v>
      </c>
      <c r="L39" s="362">
        <v>0</v>
      </c>
      <c r="M39" s="362">
        <v>0</v>
      </c>
      <c r="N39" s="362">
        <v>0</v>
      </c>
      <c r="O39" s="362">
        <v>0</v>
      </c>
      <c r="P39" s="362">
        <v>0</v>
      </c>
      <c r="Q39" s="362">
        <v>0</v>
      </c>
      <c r="R39" s="362">
        <v>0</v>
      </c>
      <c r="S39" s="362">
        <v>0</v>
      </c>
      <c r="T39" s="362">
        <v>0</v>
      </c>
      <c r="U39" s="362">
        <v>0</v>
      </c>
      <c r="V39" s="362">
        <v>0</v>
      </c>
      <c r="W39" s="362">
        <v>0</v>
      </c>
      <c r="X39" s="362">
        <v>0</v>
      </c>
      <c r="Y39" s="362">
        <v>0</v>
      </c>
      <c r="Z39" s="362">
        <v>0</v>
      </c>
      <c r="AA39" s="362">
        <v>0</v>
      </c>
      <c r="AB39" s="362">
        <v>0</v>
      </c>
      <c r="AC39" s="362">
        <v>0</v>
      </c>
      <c r="AD39" s="362">
        <v>0</v>
      </c>
      <c r="AE39" s="362">
        <v>0</v>
      </c>
      <c r="AF39" s="362">
        <v>2.2627505996289E-4</v>
      </c>
      <c r="AG39" s="362">
        <v>0</v>
      </c>
      <c r="AH39" s="362">
        <v>4.5255011992578E-4</v>
      </c>
      <c r="AI39" s="362">
        <v>9.0510023985155999E-4</v>
      </c>
      <c r="AJ39" s="362">
        <v>9.0510023985155999E-4</v>
      </c>
      <c r="AK39" s="362">
        <v>1.13137529981445E-3</v>
      </c>
      <c r="AL39" s="362">
        <v>3.1678508394804598E-3</v>
      </c>
      <c r="AM39" s="362">
        <v>1.3802778657736291E-2</v>
      </c>
      <c r="AN39" s="362">
        <v>2.8058107435398359E-2</v>
      </c>
      <c r="AO39" s="362">
        <v>3.213105851473038E-2</v>
      </c>
      <c r="AP39" s="362">
        <v>3.0547133094990148E-2</v>
      </c>
      <c r="AQ39" s="362">
        <v>5.7926415350499839E-2</v>
      </c>
      <c r="AR39" s="362">
        <v>0.11811558130062857</v>
      </c>
      <c r="AS39" s="362">
        <v>0.18939222518893892</v>
      </c>
      <c r="AT39" s="362">
        <v>0.24369823958003253</v>
      </c>
      <c r="AU39" s="362">
        <v>0.37652169977824895</v>
      </c>
      <c r="AV39" s="362">
        <v>0.72521156718106239</v>
      </c>
      <c r="AW39" s="362">
        <v>1.0741277096438389</v>
      </c>
      <c r="AX39" s="362">
        <v>1.3585554600171916</v>
      </c>
      <c r="AY39" s="431">
        <v>1.7373399103950693</v>
      </c>
      <c r="AZ39" s="431">
        <v>2.4568946010770598</v>
      </c>
      <c r="BA39" s="365">
        <v>2.8481241797528964</v>
      </c>
      <c r="BB39" s="97">
        <v>0.15607011324530151</v>
      </c>
      <c r="BC39" s="97">
        <v>0.55074934671817699</v>
      </c>
      <c r="BD39" s="97">
        <v>1.3117887381905228E-2</v>
      </c>
    </row>
    <row r="40" spans="1:56">
      <c r="A40" t="s">
        <v>156</v>
      </c>
      <c r="B40" s="362">
        <v>0</v>
      </c>
      <c r="C40" s="362">
        <v>0</v>
      </c>
      <c r="D40" s="362">
        <v>0</v>
      </c>
      <c r="E40" s="362">
        <v>0</v>
      </c>
      <c r="F40" s="362">
        <v>0</v>
      </c>
      <c r="G40" s="362">
        <v>0</v>
      </c>
      <c r="H40" s="362">
        <v>0</v>
      </c>
      <c r="I40" s="362">
        <v>0</v>
      </c>
      <c r="J40" s="362">
        <v>0</v>
      </c>
      <c r="K40" s="362">
        <v>0</v>
      </c>
      <c r="L40" s="362">
        <v>0</v>
      </c>
      <c r="M40" s="362">
        <v>0</v>
      </c>
      <c r="N40" s="362">
        <v>0</v>
      </c>
      <c r="O40" s="362">
        <v>0</v>
      </c>
      <c r="P40" s="362">
        <v>0</v>
      </c>
      <c r="Q40" s="362">
        <v>0</v>
      </c>
      <c r="R40" s="362">
        <v>0</v>
      </c>
      <c r="S40" s="362">
        <v>0</v>
      </c>
      <c r="T40" s="362">
        <v>0</v>
      </c>
      <c r="U40" s="362">
        <v>0</v>
      </c>
      <c r="V40" s="362">
        <v>0</v>
      </c>
      <c r="W40" s="362">
        <v>0</v>
      </c>
      <c r="X40" s="362">
        <v>0</v>
      </c>
      <c r="Y40" s="362">
        <v>0</v>
      </c>
      <c r="Z40" s="362">
        <v>2.2627505996289E-4</v>
      </c>
      <c r="AA40" s="362">
        <v>2.1713263329772099E-4</v>
      </c>
      <c r="AB40" s="362">
        <v>2.1713263329772099E-4</v>
      </c>
      <c r="AC40" s="362">
        <v>8.6853053319088398E-4</v>
      </c>
      <c r="AD40" s="362">
        <v>2.3884589662749307E-3</v>
      </c>
      <c r="AE40" s="362">
        <v>3.8466760193691298E-3</v>
      </c>
      <c r="AF40" s="362">
        <v>3.62040095940624E-3</v>
      </c>
      <c r="AG40" s="362">
        <v>4.7517762592206901E-3</v>
      </c>
      <c r="AH40" s="362">
        <v>8.5984522785898191E-3</v>
      </c>
      <c r="AI40" s="362">
        <v>2.0138480336697209E-2</v>
      </c>
      <c r="AJ40" s="362">
        <v>2.7831832375435468E-2</v>
      </c>
      <c r="AK40" s="362">
        <v>3.8014210073765521E-2</v>
      </c>
      <c r="AL40" s="362">
        <v>5.7926415350499839E-2</v>
      </c>
      <c r="AM40" s="362">
        <v>8.1911571706566183E-2</v>
      </c>
      <c r="AN40" s="362">
        <v>0.11223242974159343</v>
      </c>
      <c r="AO40" s="362">
        <v>0.18464044892971823</v>
      </c>
      <c r="AP40" s="362">
        <v>0.40118568131420396</v>
      </c>
      <c r="AQ40" s="362">
        <v>0.66185455039145324</v>
      </c>
      <c r="AR40" s="362">
        <v>0.91347241707018689</v>
      </c>
      <c r="AS40" s="362">
        <v>1.3026655202063577</v>
      </c>
      <c r="AT40" s="362">
        <v>1.7144861293388176</v>
      </c>
      <c r="AU40" s="362">
        <v>2.077657600579256</v>
      </c>
      <c r="AV40" s="362">
        <v>2.0731320993799982</v>
      </c>
      <c r="AW40" s="362">
        <v>2.3215821152192513</v>
      </c>
      <c r="AX40" s="362">
        <v>2.7186045870480049</v>
      </c>
      <c r="AY40" s="431">
        <v>2.7405041935556755</v>
      </c>
      <c r="AZ40" s="431">
        <v>2.6265189546092125</v>
      </c>
      <c r="BA40" s="365">
        <v>2.8239127483368671</v>
      </c>
      <c r="BB40" s="97">
        <v>7.2216568166310058E-2</v>
      </c>
      <c r="BC40" s="97">
        <v>0.20671166646435357</v>
      </c>
      <c r="BD40" s="97">
        <v>1.3006374396295959E-2</v>
      </c>
    </row>
    <row r="41" spans="1:56">
      <c r="A41" t="s">
        <v>92</v>
      </c>
      <c r="B41" s="362">
        <v>0</v>
      </c>
      <c r="C41" s="362">
        <v>0</v>
      </c>
      <c r="D41" s="362">
        <v>0</v>
      </c>
      <c r="E41" s="362">
        <v>0</v>
      </c>
      <c r="F41" s="362">
        <v>0</v>
      </c>
      <c r="G41" s="362">
        <v>0</v>
      </c>
      <c r="H41" s="362">
        <v>0</v>
      </c>
      <c r="I41" s="362">
        <v>0</v>
      </c>
      <c r="J41" s="362">
        <v>0</v>
      </c>
      <c r="K41" s="362">
        <v>0</v>
      </c>
      <c r="L41" s="362">
        <v>0</v>
      </c>
      <c r="M41" s="362">
        <v>0</v>
      </c>
      <c r="N41" s="362">
        <v>0</v>
      </c>
      <c r="O41" s="362">
        <v>0</v>
      </c>
      <c r="P41" s="362">
        <v>0</v>
      </c>
      <c r="Q41" s="362">
        <v>0</v>
      </c>
      <c r="R41" s="362">
        <v>0</v>
      </c>
      <c r="S41" s="362">
        <v>0</v>
      </c>
      <c r="T41" s="362">
        <v>0</v>
      </c>
      <c r="U41" s="362">
        <v>0</v>
      </c>
      <c r="V41" s="362">
        <v>0</v>
      </c>
      <c r="W41" s="362">
        <v>0</v>
      </c>
      <c r="X41" s="362">
        <v>0</v>
      </c>
      <c r="Y41" s="362">
        <v>0</v>
      </c>
      <c r="Z41" s="362">
        <v>0</v>
      </c>
      <c r="AA41" s="362">
        <v>2.2856066662917999E-4</v>
      </c>
      <c r="AB41" s="362">
        <v>0</v>
      </c>
      <c r="AC41" s="362">
        <v>0</v>
      </c>
      <c r="AD41" s="362">
        <v>0</v>
      </c>
      <c r="AE41" s="362">
        <v>0</v>
      </c>
      <c r="AF41" s="362">
        <v>0</v>
      </c>
      <c r="AG41" s="362">
        <v>0</v>
      </c>
      <c r="AH41" s="362">
        <v>0</v>
      </c>
      <c r="AI41" s="362">
        <v>0</v>
      </c>
      <c r="AJ41" s="362">
        <v>0</v>
      </c>
      <c r="AK41" s="362">
        <v>0</v>
      </c>
      <c r="AL41" s="362">
        <v>0</v>
      </c>
      <c r="AM41" s="362">
        <v>0</v>
      </c>
      <c r="AN41" s="362">
        <v>0</v>
      </c>
      <c r="AO41" s="362">
        <v>0</v>
      </c>
      <c r="AP41" s="362">
        <v>0</v>
      </c>
      <c r="AQ41" s="362">
        <v>2.2627505996289E-4</v>
      </c>
      <c r="AR41" s="362">
        <v>6.7882517988867002E-4</v>
      </c>
      <c r="AS41" s="362">
        <v>1.13137529981445E-3</v>
      </c>
      <c r="AT41" s="362">
        <v>2.0364755396660101E-3</v>
      </c>
      <c r="AU41" s="362">
        <v>6.924016834864434E-2</v>
      </c>
      <c r="AV41" s="362">
        <v>0.31384350816852841</v>
      </c>
      <c r="AW41" s="362">
        <v>0.59736615830202955</v>
      </c>
      <c r="AX41" s="362">
        <v>1.0227632710322627</v>
      </c>
      <c r="AY41" s="431">
        <v>1.0688328732407073</v>
      </c>
      <c r="AZ41" s="431">
        <v>1.598180748517892</v>
      </c>
      <c r="BA41" s="365">
        <v>1.5216997782504353</v>
      </c>
      <c r="BB41" s="97">
        <v>-5.0456508132506017E-2</v>
      </c>
      <c r="BC41" s="97">
        <v>0</v>
      </c>
      <c r="BD41" s="97">
        <v>7.0086432544142901E-3</v>
      </c>
    </row>
    <row r="42" spans="1:56">
      <c r="A42" t="s">
        <v>69</v>
      </c>
      <c r="B42" s="362" t="s">
        <v>8</v>
      </c>
      <c r="C42" s="362" t="s">
        <v>8</v>
      </c>
      <c r="D42" s="362" t="s">
        <v>8</v>
      </c>
      <c r="E42" s="362" t="s">
        <v>8</v>
      </c>
      <c r="F42" s="362" t="s">
        <v>8</v>
      </c>
      <c r="G42" s="362" t="s">
        <v>8</v>
      </c>
      <c r="H42" s="362" t="s">
        <v>8</v>
      </c>
      <c r="I42" s="362" t="s">
        <v>8</v>
      </c>
      <c r="J42" s="362" t="s">
        <v>8</v>
      </c>
      <c r="K42" s="362" t="s">
        <v>8</v>
      </c>
      <c r="L42" s="362" t="s">
        <v>8</v>
      </c>
      <c r="M42" s="362" t="s">
        <v>8</v>
      </c>
      <c r="N42" s="362" t="s">
        <v>8</v>
      </c>
      <c r="O42" s="362" t="s">
        <v>8</v>
      </c>
      <c r="P42" s="362" t="s">
        <v>8</v>
      </c>
      <c r="Q42" s="362" t="s">
        <v>8</v>
      </c>
      <c r="R42" s="362" t="s">
        <v>8</v>
      </c>
      <c r="S42" s="362" t="s">
        <v>8</v>
      </c>
      <c r="T42" s="362" t="s">
        <v>8</v>
      </c>
      <c r="U42" s="362" t="s">
        <v>8</v>
      </c>
      <c r="V42" s="362">
        <v>0</v>
      </c>
      <c r="W42" s="362">
        <v>0</v>
      </c>
      <c r="X42" s="362">
        <v>0</v>
      </c>
      <c r="Y42" s="362">
        <v>0</v>
      </c>
      <c r="Z42" s="362">
        <v>0</v>
      </c>
      <c r="AA42" s="362">
        <v>0</v>
      </c>
      <c r="AB42" s="362">
        <v>0</v>
      </c>
      <c r="AC42" s="362">
        <v>0</v>
      </c>
      <c r="AD42" s="362">
        <v>0</v>
      </c>
      <c r="AE42" s="362">
        <v>0</v>
      </c>
      <c r="AF42" s="362">
        <v>0</v>
      </c>
      <c r="AG42" s="362">
        <v>0</v>
      </c>
      <c r="AH42" s="362">
        <v>0</v>
      </c>
      <c r="AI42" s="362">
        <v>0</v>
      </c>
      <c r="AJ42" s="362">
        <v>0</v>
      </c>
      <c r="AK42" s="362">
        <v>4.2992261392949097E-4</v>
      </c>
      <c r="AL42" s="362">
        <v>7.0145268588495894E-4</v>
      </c>
      <c r="AM42" s="362">
        <v>1.4029053717699179E-3</v>
      </c>
      <c r="AN42" s="362">
        <v>1.9459655156808539E-3</v>
      </c>
      <c r="AO42" s="362">
        <v>1.5839254197402299E-3</v>
      </c>
      <c r="AP42" s="362">
        <v>1.5386704077476518E-3</v>
      </c>
      <c r="AQ42" s="362">
        <v>1.1766303118070278E-3</v>
      </c>
      <c r="AR42" s="362">
        <v>1.493415395755074E-3</v>
      </c>
      <c r="AS42" s="362">
        <v>1.1766303118070278E-3</v>
      </c>
      <c r="AT42" s="362">
        <v>8.5984522785898193E-4</v>
      </c>
      <c r="AU42" s="362">
        <v>9.4718740100465748E-4</v>
      </c>
      <c r="AV42" s="362">
        <v>1.2200751233199031E-3</v>
      </c>
      <c r="AW42" s="362">
        <v>1.1881703398651355E-3</v>
      </c>
      <c r="AX42" s="362">
        <v>1.0121283432140069E-3</v>
      </c>
      <c r="AY42" s="431">
        <v>2.1722405756437441E-2</v>
      </c>
      <c r="AZ42" s="431">
        <v>3.3473457935466223E-2</v>
      </c>
      <c r="BA42" s="365">
        <v>3.3222043716341451E-2</v>
      </c>
      <c r="BB42" s="97">
        <v>-1.0222571896554844E-2</v>
      </c>
      <c r="BC42" s="97">
        <v>0.36067842223149582</v>
      </c>
      <c r="BD42" s="97">
        <v>1.5301405436103904E-4</v>
      </c>
    </row>
    <row r="43" spans="1:56">
      <c r="A43" t="s">
        <v>157</v>
      </c>
      <c r="B43" s="362">
        <v>0</v>
      </c>
      <c r="C43" s="362">
        <v>0</v>
      </c>
      <c r="D43" s="362">
        <v>0</v>
      </c>
      <c r="E43" s="362">
        <v>0</v>
      </c>
      <c r="F43" s="362">
        <v>0</v>
      </c>
      <c r="G43" s="362">
        <v>0</v>
      </c>
      <c r="H43" s="362">
        <v>0</v>
      </c>
      <c r="I43" s="362">
        <v>0</v>
      </c>
      <c r="J43" s="362">
        <v>0</v>
      </c>
      <c r="K43" s="362">
        <v>0</v>
      </c>
      <c r="L43" s="362">
        <v>0</v>
      </c>
      <c r="M43" s="362">
        <v>0</v>
      </c>
      <c r="N43" s="362">
        <v>0</v>
      </c>
      <c r="O43" s="362">
        <v>0</v>
      </c>
      <c r="P43" s="362">
        <v>0</v>
      </c>
      <c r="Q43" s="362">
        <v>0</v>
      </c>
      <c r="R43" s="362">
        <v>0</v>
      </c>
      <c r="S43" s="362">
        <v>0</v>
      </c>
      <c r="T43" s="362">
        <v>0</v>
      </c>
      <c r="U43" s="362">
        <v>0</v>
      </c>
      <c r="V43" s="362">
        <v>0</v>
      </c>
      <c r="W43" s="362">
        <v>0</v>
      </c>
      <c r="X43" s="362">
        <v>0</v>
      </c>
      <c r="Y43" s="362">
        <v>0</v>
      </c>
      <c r="Z43" s="362">
        <v>0</v>
      </c>
      <c r="AA43" s="362">
        <v>0</v>
      </c>
      <c r="AB43" s="362">
        <v>0</v>
      </c>
      <c r="AC43" s="362">
        <v>0</v>
      </c>
      <c r="AD43" s="362">
        <v>0</v>
      </c>
      <c r="AE43" s="362">
        <v>0</v>
      </c>
      <c r="AF43" s="362">
        <v>0</v>
      </c>
      <c r="AG43" s="362">
        <v>0</v>
      </c>
      <c r="AH43" s="362">
        <v>0</v>
      </c>
      <c r="AI43" s="362">
        <v>0</v>
      </c>
      <c r="AJ43" s="362">
        <v>0</v>
      </c>
      <c r="AK43" s="362">
        <v>0</v>
      </c>
      <c r="AL43" s="362">
        <v>0</v>
      </c>
      <c r="AM43" s="362">
        <v>0</v>
      </c>
      <c r="AN43" s="362">
        <v>4.5255011992578E-4</v>
      </c>
      <c r="AO43" s="362">
        <v>1.35765035977734E-3</v>
      </c>
      <c r="AP43" s="362">
        <v>1.5839254197402299E-3</v>
      </c>
      <c r="AQ43" s="362">
        <v>1.35765035977734E-3</v>
      </c>
      <c r="AR43" s="362">
        <v>1.81020047970312E-3</v>
      </c>
      <c r="AS43" s="362">
        <v>1.5839254197402299E-3</v>
      </c>
      <c r="AT43" s="362">
        <v>1.35765035977734E-3</v>
      </c>
      <c r="AU43" s="362">
        <v>1.35765035977734E-3</v>
      </c>
      <c r="AV43" s="362">
        <v>1.13137529981445E-3</v>
      </c>
      <c r="AW43" s="362">
        <v>1.35765035977734E-3</v>
      </c>
      <c r="AX43" s="362">
        <v>1.35765035977734E-3</v>
      </c>
      <c r="AY43" s="431">
        <v>1.35765035977734E-3</v>
      </c>
      <c r="AZ43" s="431">
        <v>1.35765035977734E-3</v>
      </c>
      <c r="BA43" s="365">
        <v>1.3613699498041271E-3</v>
      </c>
      <c r="BB43" s="97">
        <v>0</v>
      </c>
      <c r="BC43" s="97">
        <v>-1.5296863975959973E-2</v>
      </c>
      <c r="BD43" s="97">
        <v>6.2701962974767137E-6</v>
      </c>
    </row>
    <row r="44" spans="1:56">
      <c r="A44" t="s">
        <v>158</v>
      </c>
      <c r="B44" s="362">
        <v>0</v>
      </c>
      <c r="C44" s="362">
        <v>0</v>
      </c>
      <c r="D44" s="362">
        <v>0</v>
      </c>
      <c r="E44" s="362">
        <v>0</v>
      </c>
      <c r="F44" s="362">
        <v>0</v>
      </c>
      <c r="G44" s="362">
        <v>0</v>
      </c>
      <c r="H44" s="362">
        <v>0</v>
      </c>
      <c r="I44" s="362">
        <v>0</v>
      </c>
      <c r="J44" s="362">
        <v>0</v>
      </c>
      <c r="K44" s="362">
        <v>0</v>
      </c>
      <c r="L44" s="362">
        <v>0</v>
      </c>
      <c r="M44" s="362">
        <v>0</v>
      </c>
      <c r="N44" s="362">
        <v>0</v>
      </c>
      <c r="O44" s="362">
        <v>0</v>
      </c>
      <c r="P44" s="362">
        <v>0</v>
      </c>
      <c r="Q44" s="362">
        <v>0</v>
      </c>
      <c r="R44" s="362">
        <v>0</v>
      </c>
      <c r="S44" s="362">
        <v>0</v>
      </c>
      <c r="T44" s="362">
        <v>0</v>
      </c>
      <c r="U44" s="362">
        <v>0</v>
      </c>
      <c r="V44" s="362">
        <v>0</v>
      </c>
      <c r="W44" s="362">
        <v>0</v>
      </c>
      <c r="X44" s="362">
        <v>0</v>
      </c>
      <c r="Y44" s="362">
        <v>0</v>
      </c>
      <c r="Z44" s="362">
        <v>2.9415757795175699E-3</v>
      </c>
      <c r="AA44" s="362">
        <v>3.1678508394804598E-3</v>
      </c>
      <c r="AB44" s="362">
        <v>3.3941258994433501E-3</v>
      </c>
      <c r="AC44" s="362">
        <v>2.3306331176177669E-2</v>
      </c>
      <c r="AD44" s="362">
        <v>2.624790695569524E-2</v>
      </c>
      <c r="AE44" s="362">
        <v>3.959813549350575E-2</v>
      </c>
      <c r="AF44" s="362">
        <v>6.1094266189980297E-2</v>
      </c>
      <c r="AG44" s="362">
        <v>7.6480970267456816E-2</v>
      </c>
      <c r="AH44" s="362">
        <v>0.16201294293342924</v>
      </c>
      <c r="AI44" s="362">
        <v>0.30592388106982726</v>
      </c>
      <c r="AJ44" s="362">
        <v>0.62089876453817017</v>
      </c>
      <c r="AK44" s="362">
        <v>1.0689233832646923</v>
      </c>
      <c r="AL44" s="362">
        <v>1.5762320677014918</v>
      </c>
      <c r="AM44" s="362">
        <v>2.2620717744490113</v>
      </c>
      <c r="AN44" s="362">
        <v>2.8225550979770899</v>
      </c>
      <c r="AO44" s="362">
        <v>3.6554735937004881</v>
      </c>
      <c r="AP44" s="362">
        <v>4.812644250350707</v>
      </c>
      <c r="AQ44" s="362">
        <v>5.2620265194370068</v>
      </c>
      <c r="AR44" s="362">
        <v>6.2820744897497152</v>
      </c>
      <c r="AS44" s="362">
        <v>7.3530343485540737</v>
      </c>
      <c r="AT44" s="362">
        <v>8.5728831968140131</v>
      </c>
      <c r="AU44" s="362">
        <v>9.9934380232610369</v>
      </c>
      <c r="AV44" s="362">
        <v>9.6015296194053121</v>
      </c>
      <c r="AW44" s="362">
        <v>11.194279766484096</v>
      </c>
      <c r="AX44" s="362">
        <v>12.196904557179661</v>
      </c>
      <c r="AY44" s="431">
        <v>11.769244693849796</v>
      </c>
      <c r="AZ44" s="431">
        <v>11.163280083269175</v>
      </c>
      <c r="BA44" s="365">
        <v>11.064719110744416</v>
      </c>
      <c r="BB44" s="97">
        <v>-1.1537150778646144E-2</v>
      </c>
      <c r="BC44" s="97">
        <v>8.777934012309041E-2</v>
      </c>
      <c r="BD44" s="97">
        <v>5.0961871760715392E-2</v>
      </c>
    </row>
    <row r="45" spans="1:56">
      <c r="A45" t="s">
        <v>159</v>
      </c>
      <c r="B45" s="362">
        <v>0</v>
      </c>
      <c r="C45" s="362">
        <v>0</v>
      </c>
      <c r="D45" s="362">
        <v>0</v>
      </c>
      <c r="E45" s="362">
        <v>0</v>
      </c>
      <c r="F45" s="362">
        <v>0</v>
      </c>
      <c r="G45" s="362">
        <v>0</v>
      </c>
      <c r="H45" s="362">
        <v>0</v>
      </c>
      <c r="I45" s="362">
        <v>0</v>
      </c>
      <c r="J45" s="362">
        <v>0</v>
      </c>
      <c r="K45" s="362">
        <v>0</v>
      </c>
      <c r="L45" s="362">
        <v>0</v>
      </c>
      <c r="M45" s="362">
        <v>0</v>
      </c>
      <c r="N45" s="362">
        <v>0</v>
      </c>
      <c r="O45" s="362">
        <v>0</v>
      </c>
      <c r="P45" s="362">
        <v>0</v>
      </c>
      <c r="Q45" s="362">
        <v>0</v>
      </c>
      <c r="R45" s="362">
        <v>0</v>
      </c>
      <c r="S45" s="362">
        <v>0</v>
      </c>
      <c r="T45" s="362">
        <v>6.7882517988867002E-4</v>
      </c>
      <c r="U45" s="362">
        <v>1.13137529981445E-3</v>
      </c>
      <c r="V45" s="362">
        <v>1.35765035977734E-3</v>
      </c>
      <c r="W45" s="362">
        <v>1.35765035977734E-3</v>
      </c>
      <c r="X45" s="362">
        <v>1.35765035977734E-3</v>
      </c>
      <c r="Y45" s="362">
        <v>1.13137529981445E-3</v>
      </c>
      <c r="Z45" s="362">
        <v>1.13137529981445E-3</v>
      </c>
      <c r="AA45" s="362">
        <v>1.35765035977734E-3</v>
      </c>
      <c r="AB45" s="362">
        <v>2.9415757795175699E-3</v>
      </c>
      <c r="AC45" s="362">
        <v>7.0145268588495896E-3</v>
      </c>
      <c r="AD45" s="362">
        <v>1.176630311807028E-2</v>
      </c>
      <c r="AE45" s="362">
        <v>1.6970629497216751E-2</v>
      </c>
      <c r="AF45" s="362">
        <v>2.375888129610345E-2</v>
      </c>
      <c r="AG45" s="362">
        <v>3.2583608634656161E-2</v>
      </c>
      <c r="AH45" s="362">
        <v>4.5933837172466671E-2</v>
      </c>
      <c r="AI45" s="362">
        <v>6.9692718468570114E-2</v>
      </c>
      <c r="AJ45" s="362">
        <v>8.1006471466714622E-2</v>
      </c>
      <c r="AK45" s="362">
        <v>0.10340770240304073</v>
      </c>
      <c r="AL45" s="362">
        <v>0.10906457890211298</v>
      </c>
      <c r="AM45" s="362">
        <v>0.13757523645743711</v>
      </c>
      <c r="AN45" s="362">
        <v>0.15364076571480231</v>
      </c>
      <c r="AO45" s="362">
        <v>0.19233380096845651</v>
      </c>
      <c r="AP45" s="362">
        <v>0.2147350319047826</v>
      </c>
      <c r="AQ45" s="362">
        <v>0.22333348418337243</v>
      </c>
      <c r="AR45" s="362">
        <v>0.3235733357469327</v>
      </c>
      <c r="AS45" s="362">
        <v>0.45164501968592846</v>
      </c>
      <c r="AT45" s="362">
        <v>0.56229352400778165</v>
      </c>
      <c r="AU45" s="362">
        <v>0.79241525999004081</v>
      </c>
      <c r="AV45" s="362">
        <v>1.3752998144544455</v>
      </c>
      <c r="AW45" s="362">
        <v>1.6212608046341068</v>
      </c>
      <c r="AX45" s="362">
        <v>2.2269991401547635</v>
      </c>
      <c r="AY45" s="431">
        <v>2.5419740236231063</v>
      </c>
      <c r="AZ45" s="431">
        <v>3.6810426754762946</v>
      </c>
      <c r="BA45" s="365">
        <v>3.4170035089600024</v>
      </c>
      <c r="BB45" s="97">
        <v>-7.4265708327332258E-2</v>
      </c>
      <c r="BC45" s="97">
        <v>0.32863838459595529</v>
      </c>
      <c r="BD45" s="97">
        <v>1.5738031204103338E-2</v>
      </c>
    </row>
    <row r="46" spans="1:56">
      <c r="A46" t="s">
        <v>160</v>
      </c>
      <c r="B46" s="362">
        <v>0</v>
      </c>
      <c r="C46" s="362">
        <v>0</v>
      </c>
      <c r="D46" s="362">
        <v>0</v>
      </c>
      <c r="E46" s="362">
        <v>0</v>
      </c>
      <c r="F46" s="362">
        <v>0</v>
      </c>
      <c r="G46" s="362">
        <v>0</v>
      </c>
      <c r="H46" s="362">
        <v>0</v>
      </c>
      <c r="I46" s="362">
        <v>0</v>
      </c>
      <c r="J46" s="362">
        <v>0</v>
      </c>
      <c r="K46" s="362">
        <v>0</v>
      </c>
      <c r="L46" s="362">
        <v>0</v>
      </c>
      <c r="M46" s="362">
        <v>0</v>
      </c>
      <c r="N46" s="362">
        <v>0</v>
      </c>
      <c r="O46" s="362">
        <v>0</v>
      </c>
      <c r="P46" s="362">
        <v>0</v>
      </c>
      <c r="Q46" s="362">
        <v>0</v>
      </c>
      <c r="R46" s="362">
        <v>0</v>
      </c>
      <c r="S46" s="362">
        <v>0</v>
      </c>
      <c r="T46" s="362">
        <v>0</v>
      </c>
      <c r="U46" s="362">
        <v>0</v>
      </c>
      <c r="V46" s="362">
        <v>0</v>
      </c>
      <c r="W46" s="362">
        <v>0</v>
      </c>
      <c r="X46" s="362">
        <v>0</v>
      </c>
      <c r="Y46" s="362">
        <v>0</v>
      </c>
      <c r="Z46" s="362">
        <v>0</v>
      </c>
      <c r="AA46" s="362">
        <v>0</v>
      </c>
      <c r="AB46" s="362">
        <v>0</v>
      </c>
      <c r="AC46" s="362">
        <v>0</v>
      </c>
      <c r="AD46" s="362">
        <v>0</v>
      </c>
      <c r="AE46" s="362">
        <v>0</v>
      </c>
      <c r="AF46" s="362">
        <v>0</v>
      </c>
      <c r="AG46" s="362">
        <v>2.2856066662917999E-4</v>
      </c>
      <c r="AH46" s="362">
        <v>4.5712133325835998E-4</v>
      </c>
      <c r="AI46" s="362">
        <v>6.8568199988754E-4</v>
      </c>
      <c r="AJ46" s="362">
        <v>6.8568199988754E-4</v>
      </c>
      <c r="AK46" s="362">
        <v>6.8568199988754E-4</v>
      </c>
      <c r="AL46" s="362">
        <v>9.1424266651671997E-4</v>
      </c>
      <c r="AM46" s="362">
        <v>1.1428033331458999E-3</v>
      </c>
      <c r="AN46" s="362">
        <v>1.1428033331458999E-3</v>
      </c>
      <c r="AO46" s="362">
        <v>1.37136399977508E-3</v>
      </c>
      <c r="AP46" s="362">
        <v>1.8284853330334399E-3</v>
      </c>
      <c r="AQ46" s="362">
        <v>3.4284099994377E-3</v>
      </c>
      <c r="AR46" s="362">
        <v>3.6569706660668799E-3</v>
      </c>
      <c r="AS46" s="362">
        <v>4.3426526659544199E-3</v>
      </c>
      <c r="AT46" s="362">
        <v>5.2568953324711402E-3</v>
      </c>
      <c r="AU46" s="362">
        <v>8.4567446652796599E-3</v>
      </c>
      <c r="AV46" s="362">
        <v>1.59992466640426E-2</v>
      </c>
      <c r="AW46" s="362">
        <v>2.0113338663367838E-2</v>
      </c>
      <c r="AX46" s="362">
        <v>2.0570459996626201E-2</v>
      </c>
      <c r="AY46" s="431">
        <v>2.3084627329547178E-2</v>
      </c>
      <c r="AZ46" s="431">
        <v>2.5141673329209798E-2</v>
      </c>
      <c r="BA46" s="365">
        <v>2.3468888047031334E-2</v>
      </c>
      <c r="BB46" s="97">
        <v>-6.9084818037857265E-2</v>
      </c>
      <c r="BC46" s="97">
        <v>0.29966154739230233</v>
      </c>
      <c r="BD46" s="97">
        <v>1.0809298013340449E-4</v>
      </c>
    </row>
    <row r="47" spans="1:56">
      <c r="A47" t="s">
        <v>161</v>
      </c>
      <c r="B47" s="362">
        <v>0</v>
      </c>
      <c r="C47" s="362">
        <v>0</v>
      </c>
      <c r="D47" s="362">
        <v>0</v>
      </c>
      <c r="E47" s="362">
        <v>0</v>
      </c>
      <c r="F47" s="362">
        <v>0</v>
      </c>
      <c r="G47" s="362">
        <v>0</v>
      </c>
      <c r="H47" s="362">
        <v>0</v>
      </c>
      <c r="I47" s="362">
        <v>0</v>
      </c>
      <c r="J47" s="362">
        <v>0</v>
      </c>
      <c r="K47" s="362">
        <v>0</v>
      </c>
      <c r="L47" s="362">
        <v>0</v>
      </c>
      <c r="M47" s="362">
        <v>0</v>
      </c>
      <c r="N47" s="362">
        <v>0</v>
      </c>
      <c r="O47" s="362">
        <v>0</v>
      </c>
      <c r="P47" s="362">
        <v>0</v>
      </c>
      <c r="Q47" s="362">
        <v>0</v>
      </c>
      <c r="R47" s="362">
        <v>0</v>
      </c>
      <c r="S47" s="362">
        <v>0</v>
      </c>
      <c r="T47" s="362">
        <v>0</v>
      </c>
      <c r="U47" s="362">
        <v>0</v>
      </c>
      <c r="V47" s="362">
        <v>0</v>
      </c>
      <c r="W47" s="362">
        <v>0</v>
      </c>
      <c r="X47" s="362">
        <v>0</v>
      </c>
      <c r="Y47" s="362">
        <v>0</v>
      </c>
      <c r="Z47" s="362">
        <v>0</v>
      </c>
      <c r="AA47" s="362">
        <v>0</v>
      </c>
      <c r="AB47" s="362">
        <v>0</v>
      </c>
      <c r="AC47" s="362">
        <v>0</v>
      </c>
      <c r="AD47" s="362">
        <v>0</v>
      </c>
      <c r="AE47" s="362">
        <v>0</v>
      </c>
      <c r="AF47" s="362">
        <v>0</v>
      </c>
      <c r="AG47" s="362">
        <v>0</v>
      </c>
      <c r="AH47" s="362">
        <v>0</v>
      </c>
      <c r="AI47" s="362">
        <v>1.2445128297958949E-3</v>
      </c>
      <c r="AJ47" s="362">
        <v>4.638638729239245E-3</v>
      </c>
      <c r="AK47" s="362">
        <v>7.5575870027605255E-3</v>
      </c>
      <c r="AL47" s="362">
        <v>1.4119563741684335E-2</v>
      </c>
      <c r="AM47" s="362">
        <v>1.086120287821872E-2</v>
      </c>
      <c r="AN47" s="362">
        <v>1.3893288681721445E-2</v>
      </c>
      <c r="AO47" s="362">
        <v>1.3056070959858753E-2</v>
      </c>
      <c r="AP47" s="362">
        <v>1.335022853781051E-2</v>
      </c>
      <c r="AQ47" s="362">
        <v>2.9528895325157144E-2</v>
      </c>
      <c r="AR47" s="362">
        <v>7.9445173552970677E-2</v>
      </c>
      <c r="AS47" s="362">
        <v>0.19154183825858639</v>
      </c>
      <c r="AT47" s="362">
        <v>0.33836493641670679</v>
      </c>
      <c r="AU47" s="362">
        <v>0.6599153731275712</v>
      </c>
      <c r="AV47" s="362">
        <v>1.068900755758696</v>
      </c>
      <c r="AW47" s="362">
        <v>1.3261415576775075</v>
      </c>
      <c r="AX47" s="362">
        <v>1.710062451916543</v>
      </c>
      <c r="AY47" s="431">
        <v>1.9278748246368207</v>
      </c>
      <c r="AZ47" s="431">
        <v>2.6366633479657762</v>
      </c>
      <c r="BA47" s="365">
        <v>3.7372926365569397</v>
      </c>
      <c r="BB47" s="97">
        <v>0.41355985297301645</v>
      </c>
      <c r="BC47" s="97">
        <v>0.69651068075001143</v>
      </c>
      <c r="BD47" s="97">
        <v>1.7213218534534211E-2</v>
      </c>
    </row>
    <row r="48" spans="1:56">
      <c r="A48" t="s">
        <v>70</v>
      </c>
      <c r="B48" s="362" t="s">
        <v>8</v>
      </c>
      <c r="C48" s="362" t="s">
        <v>8</v>
      </c>
      <c r="D48" s="362" t="s">
        <v>8</v>
      </c>
      <c r="E48" s="362" t="s">
        <v>8</v>
      </c>
      <c r="F48" s="362" t="s">
        <v>8</v>
      </c>
      <c r="G48" s="362" t="s">
        <v>8</v>
      </c>
      <c r="H48" s="362" t="s">
        <v>8</v>
      </c>
      <c r="I48" s="362" t="s">
        <v>8</v>
      </c>
      <c r="J48" s="362" t="s">
        <v>8</v>
      </c>
      <c r="K48" s="362" t="s">
        <v>8</v>
      </c>
      <c r="L48" s="362" t="s">
        <v>8</v>
      </c>
      <c r="M48" s="362" t="s">
        <v>8</v>
      </c>
      <c r="N48" s="362" t="s">
        <v>8</v>
      </c>
      <c r="O48" s="362" t="s">
        <v>8</v>
      </c>
      <c r="P48" s="362" t="s">
        <v>8</v>
      </c>
      <c r="Q48" s="362" t="s">
        <v>8</v>
      </c>
      <c r="R48" s="362" t="s">
        <v>8</v>
      </c>
      <c r="S48" s="362" t="s">
        <v>8</v>
      </c>
      <c r="T48" s="362" t="s">
        <v>8</v>
      </c>
      <c r="U48" s="362" t="s">
        <v>8</v>
      </c>
      <c r="V48" s="362">
        <v>0</v>
      </c>
      <c r="W48" s="362">
        <v>0</v>
      </c>
      <c r="X48" s="362">
        <v>0</v>
      </c>
      <c r="Y48" s="362">
        <v>0</v>
      </c>
      <c r="Z48" s="362">
        <v>0</v>
      </c>
      <c r="AA48" s="362">
        <v>0</v>
      </c>
      <c r="AB48" s="362">
        <v>0</v>
      </c>
      <c r="AC48" s="362">
        <v>0</v>
      </c>
      <c r="AD48" s="362">
        <v>0</v>
      </c>
      <c r="AE48" s="362">
        <v>0</v>
      </c>
      <c r="AF48" s="362">
        <v>0</v>
      </c>
      <c r="AG48" s="362">
        <v>0</v>
      </c>
      <c r="AH48" s="362">
        <v>0</v>
      </c>
      <c r="AI48" s="362">
        <v>0</v>
      </c>
      <c r="AJ48" s="362">
        <v>0</v>
      </c>
      <c r="AK48" s="362">
        <v>0</v>
      </c>
      <c r="AL48" s="362">
        <v>0</v>
      </c>
      <c r="AM48" s="362">
        <v>0</v>
      </c>
      <c r="AN48" s="362">
        <v>0</v>
      </c>
      <c r="AO48" s="362">
        <v>0</v>
      </c>
      <c r="AP48" s="362">
        <v>0</v>
      </c>
      <c r="AQ48" s="362">
        <v>0</v>
      </c>
      <c r="AR48" s="362">
        <v>0</v>
      </c>
      <c r="AS48" s="362">
        <v>0</v>
      </c>
      <c r="AT48" s="362">
        <v>0</v>
      </c>
      <c r="AU48" s="362">
        <v>0</v>
      </c>
      <c r="AV48" s="362">
        <v>0</v>
      </c>
      <c r="AW48" s="362">
        <v>0</v>
      </c>
      <c r="AX48" s="362">
        <v>0</v>
      </c>
      <c r="AY48" s="431">
        <v>0</v>
      </c>
      <c r="AZ48" s="431">
        <v>0</v>
      </c>
      <c r="BA48" s="365">
        <v>0</v>
      </c>
      <c r="BB48" s="97">
        <v>0</v>
      </c>
      <c r="BC48" s="97">
        <v>0</v>
      </c>
      <c r="BD48" s="97">
        <v>0</v>
      </c>
    </row>
    <row r="49" spans="1:57">
      <c r="A49" t="s">
        <v>162</v>
      </c>
      <c r="B49" s="362" t="s">
        <v>8</v>
      </c>
      <c r="C49" s="362" t="s">
        <v>8</v>
      </c>
      <c r="D49" s="362" t="s">
        <v>8</v>
      </c>
      <c r="E49" s="362" t="s">
        <v>8</v>
      </c>
      <c r="F49" s="362" t="s">
        <v>8</v>
      </c>
      <c r="G49" s="362" t="s">
        <v>8</v>
      </c>
      <c r="H49" s="362" t="s">
        <v>8</v>
      </c>
      <c r="I49" s="362" t="s">
        <v>8</v>
      </c>
      <c r="J49" s="362" t="s">
        <v>8</v>
      </c>
      <c r="K49" s="362" t="s">
        <v>8</v>
      </c>
      <c r="L49" s="362" t="s">
        <v>8</v>
      </c>
      <c r="M49" s="362" t="s">
        <v>8</v>
      </c>
      <c r="N49" s="362" t="s">
        <v>8</v>
      </c>
      <c r="O49" s="362" t="s">
        <v>8</v>
      </c>
      <c r="P49" s="362" t="s">
        <v>8</v>
      </c>
      <c r="Q49" s="362" t="s">
        <v>8</v>
      </c>
      <c r="R49" s="362" t="s">
        <v>8</v>
      </c>
      <c r="S49" s="362" t="s">
        <v>8</v>
      </c>
      <c r="T49" s="362" t="s">
        <v>8</v>
      </c>
      <c r="U49" s="362" t="s">
        <v>8</v>
      </c>
      <c r="V49" s="362">
        <v>0</v>
      </c>
      <c r="W49" s="362">
        <v>0</v>
      </c>
      <c r="X49" s="362">
        <v>0</v>
      </c>
      <c r="Y49" s="362">
        <v>0</v>
      </c>
      <c r="Z49" s="362">
        <v>0</v>
      </c>
      <c r="AA49" s="362">
        <v>0</v>
      </c>
      <c r="AB49" s="362">
        <v>0</v>
      </c>
      <c r="AC49" s="362">
        <v>0</v>
      </c>
      <c r="AD49" s="362">
        <v>0</v>
      </c>
      <c r="AE49" s="362">
        <v>0</v>
      </c>
      <c r="AF49" s="362">
        <v>0</v>
      </c>
      <c r="AG49" s="362">
        <v>0</v>
      </c>
      <c r="AH49" s="362">
        <v>0</v>
      </c>
      <c r="AI49" s="362">
        <v>1.1428033331459002E-3</v>
      </c>
      <c r="AJ49" s="362">
        <v>6.8568199988754E-4</v>
      </c>
      <c r="AK49" s="362">
        <v>1.37136399977508E-3</v>
      </c>
      <c r="AL49" s="362">
        <v>3.4284099994377E-3</v>
      </c>
      <c r="AM49" s="362">
        <v>4.7997739992127805E-3</v>
      </c>
      <c r="AN49" s="362">
        <v>5.48545599910032E-3</v>
      </c>
      <c r="AO49" s="362">
        <v>5.48545599910032E-3</v>
      </c>
      <c r="AP49" s="362">
        <v>8.2510400653133982E-3</v>
      </c>
      <c r="AQ49" s="362">
        <v>7.611070198751695E-3</v>
      </c>
      <c r="AR49" s="362">
        <v>9.7823965317289045E-3</v>
      </c>
      <c r="AS49" s="362">
        <v>9.7823965317289045E-3</v>
      </c>
      <c r="AT49" s="362">
        <v>9.3709873317963811E-3</v>
      </c>
      <c r="AU49" s="362">
        <v>1.1428033331459002E-2</v>
      </c>
      <c r="AV49" s="362">
        <v>2.0138480336697209E-2</v>
      </c>
      <c r="AW49" s="362">
        <v>6.5167217269312322E-2</v>
      </c>
      <c r="AX49" s="362">
        <v>0.1445897633162867</v>
      </c>
      <c r="AY49" s="431">
        <v>0.25569081775806568</v>
      </c>
      <c r="AZ49" s="431">
        <v>0.24528216499977276</v>
      </c>
      <c r="BA49" s="365">
        <v>0.21677150744444862</v>
      </c>
      <c r="BB49" s="97">
        <v>-0.1186508176557175</v>
      </c>
      <c r="BC49" s="97">
        <v>0.40383390606313307</v>
      </c>
      <c r="BD49" s="97">
        <v>9.9840598330541101E-4</v>
      </c>
    </row>
    <row r="50" spans="1:57">
      <c r="A50" t="s">
        <v>93</v>
      </c>
      <c r="B50" s="362">
        <v>0</v>
      </c>
      <c r="C50" s="362">
        <v>0</v>
      </c>
      <c r="D50" s="362">
        <v>0</v>
      </c>
      <c r="E50" s="362">
        <v>0</v>
      </c>
      <c r="F50" s="362">
        <v>0</v>
      </c>
      <c r="G50" s="362">
        <v>0</v>
      </c>
      <c r="H50" s="362">
        <v>0</v>
      </c>
      <c r="I50" s="362">
        <v>0</v>
      </c>
      <c r="J50" s="362">
        <v>0</v>
      </c>
      <c r="K50" s="362">
        <v>0</v>
      </c>
      <c r="L50" s="362">
        <v>0</v>
      </c>
      <c r="M50" s="362">
        <v>0</v>
      </c>
      <c r="N50" s="362">
        <v>0</v>
      </c>
      <c r="O50" s="362">
        <v>0</v>
      </c>
      <c r="P50" s="362">
        <v>0</v>
      </c>
      <c r="Q50" s="362">
        <v>0</v>
      </c>
      <c r="R50" s="362">
        <v>0</v>
      </c>
      <c r="S50" s="362">
        <v>0</v>
      </c>
      <c r="T50" s="362">
        <v>0</v>
      </c>
      <c r="U50" s="362">
        <v>0</v>
      </c>
      <c r="V50" s="362">
        <v>0</v>
      </c>
      <c r="W50" s="362">
        <v>0</v>
      </c>
      <c r="X50" s="362">
        <v>0</v>
      </c>
      <c r="Y50" s="362">
        <v>0</v>
      </c>
      <c r="Z50" s="362">
        <v>2.0364755396660101E-3</v>
      </c>
      <c r="AA50" s="362">
        <v>2.0364755396660101E-3</v>
      </c>
      <c r="AB50" s="362">
        <v>2.0364755396660101E-3</v>
      </c>
      <c r="AC50" s="362">
        <v>7.4670769787753702E-3</v>
      </c>
      <c r="AD50" s="362">
        <v>4.9101688011947128E-2</v>
      </c>
      <c r="AE50" s="362">
        <v>7.7838620627234165E-2</v>
      </c>
      <c r="AF50" s="362">
        <v>8.8699823505452885E-2</v>
      </c>
      <c r="AG50" s="362">
        <v>0.11042222926189033</v>
      </c>
      <c r="AH50" s="362">
        <v>0.15092546499524762</v>
      </c>
      <c r="AI50" s="362">
        <v>0.19844322758745453</v>
      </c>
      <c r="AJ50" s="362">
        <v>0.19233380096845651</v>
      </c>
      <c r="AK50" s="362">
        <v>0.21405620672489395</v>
      </c>
      <c r="AL50" s="362">
        <v>0.21835543286418885</v>
      </c>
      <c r="AM50" s="362">
        <v>0.2848803004932785</v>
      </c>
      <c r="AN50" s="362">
        <v>0.29144227723220234</v>
      </c>
      <c r="AO50" s="362">
        <v>0.43874734126804371</v>
      </c>
      <c r="AP50" s="362">
        <v>0.65891297461193565</v>
      </c>
      <c r="AQ50" s="362">
        <v>0.95850115400280189</v>
      </c>
      <c r="AR50" s="362">
        <v>1.1933333710458387</v>
      </c>
      <c r="AS50" s="362">
        <v>1.6059302552382613</v>
      </c>
      <c r="AT50" s="362">
        <v>2.1000523866573695</v>
      </c>
      <c r="AU50" s="362">
        <v>2.3201115143704523</v>
      </c>
      <c r="AV50" s="362">
        <v>3.541563579285933</v>
      </c>
      <c r="AW50" s="362">
        <v>4.4881463374748449</v>
      </c>
      <c r="AX50" s="362">
        <v>6.4253505176474146</v>
      </c>
      <c r="AY50" s="431">
        <v>7.2329865664883757</v>
      </c>
      <c r="AZ50" s="431">
        <v>9.1210872730672676</v>
      </c>
      <c r="BA50" s="365">
        <v>8.4864579168113874</v>
      </c>
      <c r="BB50" s="97">
        <v>-7.2120393112215408E-2</v>
      </c>
      <c r="BC50" s="97">
        <v>0.30053443332447882</v>
      </c>
      <c r="BD50" s="97">
        <v>3.9086919037943195E-2</v>
      </c>
    </row>
    <row r="51" spans="1:57">
      <c r="A51" t="s">
        <v>506</v>
      </c>
      <c r="B51" s="362">
        <v>0</v>
      </c>
      <c r="C51" s="362">
        <v>0</v>
      </c>
      <c r="D51" s="362">
        <v>0</v>
      </c>
      <c r="E51" s="362">
        <v>0</v>
      </c>
      <c r="F51" s="362">
        <v>0</v>
      </c>
      <c r="G51" s="362">
        <v>0</v>
      </c>
      <c r="H51" s="362">
        <v>0</v>
      </c>
      <c r="I51" s="362">
        <v>0</v>
      </c>
      <c r="J51" s="362">
        <v>0</v>
      </c>
      <c r="K51" s="362">
        <v>0</v>
      </c>
      <c r="L51" s="362">
        <v>0</v>
      </c>
      <c r="M51" s="362">
        <v>0</v>
      </c>
      <c r="N51" s="362">
        <v>0</v>
      </c>
      <c r="O51" s="362">
        <v>0</v>
      </c>
      <c r="P51" s="362">
        <v>0</v>
      </c>
      <c r="Q51" s="362">
        <v>0</v>
      </c>
      <c r="R51" s="362">
        <v>0</v>
      </c>
      <c r="S51" s="362">
        <v>0</v>
      </c>
      <c r="T51" s="362">
        <v>0</v>
      </c>
      <c r="U51" s="362">
        <v>0</v>
      </c>
      <c r="V51" s="362" t="s">
        <v>8</v>
      </c>
      <c r="W51" s="362" t="s">
        <v>8</v>
      </c>
      <c r="X51" s="362" t="s">
        <v>8</v>
      </c>
      <c r="Y51" s="362" t="s">
        <v>8</v>
      </c>
      <c r="Z51" s="362" t="s">
        <v>8</v>
      </c>
      <c r="AA51" s="362" t="s">
        <v>8</v>
      </c>
      <c r="AB51" s="362" t="s">
        <v>8</v>
      </c>
      <c r="AC51" s="362" t="s">
        <v>8</v>
      </c>
      <c r="AD51" s="362" t="s">
        <v>8</v>
      </c>
      <c r="AE51" s="362" t="s">
        <v>8</v>
      </c>
      <c r="AF51" s="362" t="s">
        <v>8</v>
      </c>
      <c r="AG51" s="362" t="s">
        <v>8</v>
      </c>
      <c r="AH51" s="362" t="s">
        <v>8</v>
      </c>
      <c r="AI51" s="362" t="s">
        <v>8</v>
      </c>
      <c r="AJ51" s="362" t="s">
        <v>8</v>
      </c>
      <c r="AK51" s="362" t="s">
        <v>8</v>
      </c>
      <c r="AL51" s="362" t="s">
        <v>8</v>
      </c>
      <c r="AM51" s="362" t="s">
        <v>8</v>
      </c>
      <c r="AN51" s="362" t="s">
        <v>8</v>
      </c>
      <c r="AO51" s="362" t="s">
        <v>8</v>
      </c>
      <c r="AP51" s="362" t="s">
        <v>8</v>
      </c>
      <c r="AQ51" s="362" t="s">
        <v>8</v>
      </c>
      <c r="AR51" s="362" t="s">
        <v>8</v>
      </c>
      <c r="AS51" s="362" t="s">
        <v>8</v>
      </c>
      <c r="AT51" s="362" t="s">
        <v>8</v>
      </c>
      <c r="AU51" s="362" t="s">
        <v>8</v>
      </c>
      <c r="AV51" s="362" t="s">
        <v>8</v>
      </c>
      <c r="AW51" s="362" t="s">
        <v>8</v>
      </c>
      <c r="AX51" s="362" t="s">
        <v>8</v>
      </c>
      <c r="AY51" s="431" t="s">
        <v>8</v>
      </c>
      <c r="AZ51" s="431" t="s">
        <v>8</v>
      </c>
      <c r="BA51" s="365" t="s">
        <v>8</v>
      </c>
      <c r="BB51" s="97" t="s">
        <v>8</v>
      </c>
      <c r="BC51" s="97" t="s">
        <v>8</v>
      </c>
      <c r="BD51" s="97" t="s">
        <v>8</v>
      </c>
    </row>
    <row r="52" spans="1:57">
      <c r="A52" t="s">
        <v>71</v>
      </c>
      <c r="B52" s="362" t="s">
        <v>8</v>
      </c>
      <c r="C52" s="362" t="s">
        <v>8</v>
      </c>
      <c r="D52" s="362" t="s">
        <v>8</v>
      </c>
      <c r="E52" s="362" t="s">
        <v>8</v>
      </c>
      <c r="F52" s="362" t="s">
        <v>8</v>
      </c>
      <c r="G52" s="362" t="s">
        <v>8</v>
      </c>
      <c r="H52" s="362" t="s">
        <v>8</v>
      </c>
      <c r="I52" s="362" t="s">
        <v>8</v>
      </c>
      <c r="J52" s="362" t="s">
        <v>8</v>
      </c>
      <c r="K52" s="362" t="s">
        <v>8</v>
      </c>
      <c r="L52" s="362" t="s">
        <v>8</v>
      </c>
      <c r="M52" s="362" t="s">
        <v>8</v>
      </c>
      <c r="N52" s="362" t="s">
        <v>8</v>
      </c>
      <c r="O52" s="362" t="s">
        <v>8</v>
      </c>
      <c r="P52" s="362" t="s">
        <v>8</v>
      </c>
      <c r="Q52" s="362" t="s">
        <v>8</v>
      </c>
      <c r="R52" s="362" t="s">
        <v>8</v>
      </c>
      <c r="S52" s="362" t="s">
        <v>8</v>
      </c>
      <c r="T52" s="362" t="s">
        <v>8</v>
      </c>
      <c r="U52" s="362" t="s">
        <v>8</v>
      </c>
      <c r="V52" s="362">
        <v>0</v>
      </c>
      <c r="W52" s="362">
        <v>0</v>
      </c>
      <c r="X52" s="362">
        <v>0</v>
      </c>
      <c r="Y52" s="362">
        <v>0</v>
      </c>
      <c r="Z52" s="362">
        <v>0</v>
      </c>
      <c r="AA52" s="362">
        <v>0</v>
      </c>
      <c r="AB52" s="362">
        <v>0</v>
      </c>
      <c r="AC52" s="362">
        <v>0</v>
      </c>
      <c r="AD52" s="362">
        <v>0</v>
      </c>
      <c r="AE52" s="362">
        <v>0</v>
      </c>
      <c r="AF52" s="362">
        <v>0</v>
      </c>
      <c r="AG52" s="362">
        <v>0</v>
      </c>
      <c r="AH52" s="362">
        <v>0</v>
      </c>
      <c r="AI52" s="362">
        <v>0</v>
      </c>
      <c r="AJ52" s="362">
        <v>0</v>
      </c>
      <c r="AK52" s="362">
        <v>0</v>
      </c>
      <c r="AL52" s="362">
        <v>0</v>
      </c>
      <c r="AM52" s="362">
        <v>0</v>
      </c>
      <c r="AN52" s="362">
        <v>0</v>
      </c>
      <c r="AO52" s="362">
        <v>0</v>
      </c>
      <c r="AP52" s="362">
        <v>0</v>
      </c>
      <c r="AQ52" s="362">
        <v>0</v>
      </c>
      <c r="AR52" s="362">
        <v>0</v>
      </c>
      <c r="AS52" s="362">
        <v>0</v>
      </c>
      <c r="AT52" s="362">
        <v>0</v>
      </c>
      <c r="AU52" s="362">
        <v>0</v>
      </c>
      <c r="AV52" s="362">
        <v>0</v>
      </c>
      <c r="AW52" s="362">
        <v>0</v>
      </c>
      <c r="AX52" s="362">
        <v>0</v>
      </c>
      <c r="AY52" s="431">
        <v>0</v>
      </c>
      <c r="AZ52" s="431">
        <v>0</v>
      </c>
      <c r="BA52" s="365">
        <v>0</v>
      </c>
      <c r="BB52" s="97">
        <v>0</v>
      </c>
      <c r="BC52" s="97">
        <v>0</v>
      </c>
      <c r="BD52" s="97">
        <v>0</v>
      </c>
    </row>
    <row r="53" spans="1:57">
      <c r="A53" t="s">
        <v>134</v>
      </c>
      <c r="B53" s="362">
        <v>0</v>
      </c>
      <c r="C53" s="362">
        <v>0</v>
      </c>
      <c r="D53" s="362">
        <v>0</v>
      </c>
      <c r="E53" s="362">
        <v>0</v>
      </c>
      <c r="F53" s="362">
        <v>0</v>
      </c>
      <c r="G53" s="362">
        <v>0</v>
      </c>
      <c r="H53" s="362">
        <v>0</v>
      </c>
      <c r="I53" s="362">
        <v>0</v>
      </c>
      <c r="J53" s="362">
        <v>0</v>
      </c>
      <c r="K53" s="362">
        <v>0</v>
      </c>
      <c r="L53" s="362">
        <v>0</v>
      </c>
      <c r="M53" s="362">
        <v>0</v>
      </c>
      <c r="N53" s="362">
        <v>0</v>
      </c>
      <c r="O53" s="362">
        <v>0</v>
      </c>
      <c r="P53" s="362">
        <v>0</v>
      </c>
      <c r="Q53" s="362">
        <v>0</v>
      </c>
      <c r="R53" s="362">
        <v>0</v>
      </c>
      <c r="S53" s="362">
        <v>0</v>
      </c>
      <c r="T53" s="362">
        <v>0</v>
      </c>
      <c r="U53" s="362">
        <v>0</v>
      </c>
      <c r="V53" s="362">
        <v>0</v>
      </c>
      <c r="W53" s="362">
        <v>0</v>
      </c>
      <c r="X53" s="362">
        <v>0</v>
      </c>
      <c r="Y53" s="362">
        <v>0</v>
      </c>
      <c r="Z53" s="362">
        <v>0</v>
      </c>
      <c r="AA53" s="362">
        <v>0</v>
      </c>
      <c r="AB53" s="362">
        <v>0</v>
      </c>
      <c r="AC53" s="362">
        <v>0</v>
      </c>
      <c r="AD53" s="362">
        <v>9.6681161984143145E-5</v>
      </c>
      <c r="AE53" s="362">
        <v>1.382792033106539E-4</v>
      </c>
      <c r="AF53" s="362">
        <v>1.302795799786326E-4</v>
      </c>
      <c r="AG53" s="362">
        <v>3.5884024660781438E-4</v>
      </c>
      <c r="AH53" s="362">
        <v>1.1982521508701477E-3</v>
      </c>
      <c r="AI53" s="362">
        <v>1.6204722703342352E-3</v>
      </c>
      <c r="AJ53" s="362">
        <v>4.4593557423353138E-3</v>
      </c>
      <c r="AK53" s="362">
        <v>6.6226824519805194E-3</v>
      </c>
      <c r="AL53" s="362">
        <v>6.1657896793887853E-3</v>
      </c>
      <c r="AM53" s="362">
        <v>8.4711668433440305E-3</v>
      </c>
      <c r="AN53" s="362">
        <v>1.8846741159159065E-2</v>
      </c>
      <c r="AO53" s="362">
        <v>2.3971294151635271E-2</v>
      </c>
      <c r="AP53" s="362">
        <v>3.9586650320007619E-2</v>
      </c>
      <c r="AQ53" s="362">
        <v>4.9414124729212527E-2</v>
      </c>
      <c r="AR53" s="362">
        <v>5.9616779187082601E-2</v>
      </c>
      <c r="AS53" s="362">
        <v>6.9682533805265096E-2</v>
      </c>
      <c r="AT53" s="362">
        <v>8.6277460992693469E-2</v>
      </c>
      <c r="AU53" s="362">
        <v>0.12918387159598832</v>
      </c>
      <c r="AV53" s="362">
        <v>0.18933356661149134</v>
      </c>
      <c r="AW53" s="362">
        <v>0.26011957496629767</v>
      </c>
      <c r="AX53" s="362">
        <v>0.32807336959219613</v>
      </c>
      <c r="AY53" s="431">
        <v>0.40302781387664793</v>
      </c>
      <c r="AZ53" s="431">
        <v>0.50493926964353009</v>
      </c>
      <c r="BA53" s="365">
        <v>0.51886942644144518</v>
      </c>
      <c r="BB53" s="97">
        <v>2.4780169659254003E-2</v>
      </c>
      <c r="BC53" s="97">
        <v>0.28993860157402995</v>
      </c>
      <c r="BD53" s="97">
        <v>2.3898082641056638E-3</v>
      </c>
    </row>
    <row r="54" spans="1:57">
      <c r="A54" s="175" t="s">
        <v>135</v>
      </c>
      <c r="B54" s="369">
        <v>0</v>
      </c>
      <c r="C54" s="369">
        <v>0</v>
      </c>
      <c r="D54" s="369">
        <v>0</v>
      </c>
      <c r="E54" s="369">
        <v>0</v>
      </c>
      <c r="F54" s="369">
        <v>0</v>
      </c>
      <c r="G54" s="369">
        <v>0</v>
      </c>
      <c r="H54" s="369">
        <v>0</v>
      </c>
      <c r="I54" s="369">
        <v>0</v>
      </c>
      <c r="J54" s="369">
        <v>0</v>
      </c>
      <c r="K54" s="369">
        <v>0</v>
      </c>
      <c r="L54" s="369">
        <v>0</v>
      </c>
      <c r="M54" s="369">
        <v>0</v>
      </c>
      <c r="N54" s="369">
        <v>0</v>
      </c>
      <c r="O54" s="369">
        <v>6.7882517988867002E-4</v>
      </c>
      <c r="P54" s="369">
        <v>1.35765035977734E-3</v>
      </c>
      <c r="Q54" s="369">
        <v>2.3758881296103446E-3</v>
      </c>
      <c r="R54" s="369">
        <v>2.3758881296103446E-3</v>
      </c>
      <c r="S54" s="369">
        <v>4.1860886093134644E-3</v>
      </c>
      <c r="T54" s="369">
        <v>6.8108793048829892E-3</v>
      </c>
      <c r="U54" s="369">
        <v>8.6437072905823972E-3</v>
      </c>
      <c r="V54" s="369">
        <v>1.2988188441869886E-2</v>
      </c>
      <c r="W54" s="369">
        <v>3.0230348011042105E-2</v>
      </c>
      <c r="X54" s="369">
        <v>4.3173281440919406E-2</v>
      </c>
      <c r="Y54" s="369">
        <v>7.4602887269764828E-2</v>
      </c>
      <c r="Z54" s="369">
        <v>0.1166221659048735</v>
      </c>
      <c r="AA54" s="369">
        <v>0.1763724521176824</v>
      </c>
      <c r="AB54" s="369">
        <v>0.22162012667746298</v>
      </c>
      <c r="AC54" s="369">
        <v>0.34725258626907946</v>
      </c>
      <c r="AD54" s="369">
        <v>0.51690865097551764</v>
      </c>
      <c r="AE54" s="369">
        <v>0.67408148228905995</v>
      </c>
      <c r="AF54" s="369">
        <v>0.87415241915466046</v>
      </c>
      <c r="AG54" s="369">
        <v>1.0867075499530723</v>
      </c>
      <c r="AH54" s="369">
        <v>1.6449412041398674</v>
      </c>
      <c r="AI54" s="369">
        <v>2.5279834238204915</v>
      </c>
      <c r="AJ54" s="369">
        <v>3.2229538789944847</v>
      </c>
      <c r="AK54" s="369">
        <v>5.0872204624879167</v>
      </c>
      <c r="AL54" s="369">
        <v>6.1420280070926712</v>
      </c>
      <c r="AM54" s="369">
        <v>8.3926577883646765</v>
      </c>
      <c r="AN54" s="369">
        <v>10.167747945536695</v>
      </c>
      <c r="AO54" s="369">
        <v>13.52034210069189</v>
      </c>
      <c r="AP54" s="369">
        <v>16.110139363347113</v>
      </c>
      <c r="AQ54" s="369">
        <v>18.812037237266825</v>
      </c>
      <c r="AR54" s="369">
        <v>23.982353484871709</v>
      </c>
      <c r="AS54" s="369">
        <v>27.362975908462328</v>
      </c>
      <c r="AT54" s="369">
        <v>30.6235194998421</v>
      </c>
      <c r="AU54" s="369">
        <v>34.605460337080906</v>
      </c>
      <c r="AV54" s="369">
        <v>41.954840192395828</v>
      </c>
      <c r="AW54" s="369">
        <v>48.391872952321513</v>
      </c>
      <c r="AX54" s="369">
        <v>55.455085504568245</v>
      </c>
      <c r="AY54" s="369">
        <v>59.649515842970359</v>
      </c>
      <c r="AZ54" s="369">
        <v>71.878786442649385</v>
      </c>
      <c r="BA54" s="369">
        <v>72.635814051822109</v>
      </c>
      <c r="BB54" s="270">
        <v>7.7709868026234474E-3</v>
      </c>
      <c r="BC54" s="270">
        <v>0.16131528955447005</v>
      </c>
      <c r="BD54" s="270">
        <v>0.33454595673826243</v>
      </c>
      <c r="BE54" s="86"/>
    </row>
    <row r="55" spans="1:57">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431"/>
      <c r="AZ55" s="431"/>
      <c r="BA55" s="365"/>
      <c r="BB55" s="97"/>
      <c r="BC55" s="97"/>
      <c r="BD55" s="97"/>
    </row>
    <row r="56" spans="1:57">
      <c r="A56" t="s">
        <v>72</v>
      </c>
      <c r="B56" s="362">
        <v>0</v>
      </c>
      <c r="C56" s="362">
        <v>0</v>
      </c>
      <c r="D56" s="362">
        <v>0</v>
      </c>
      <c r="E56" s="362">
        <v>0</v>
      </c>
      <c r="F56" s="362">
        <v>0</v>
      </c>
      <c r="G56" s="362">
        <v>0</v>
      </c>
      <c r="H56" s="362">
        <v>0</v>
      </c>
      <c r="I56" s="362">
        <v>0</v>
      </c>
      <c r="J56" s="362">
        <v>0</v>
      </c>
      <c r="K56" s="362">
        <v>0</v>
      </c>
      <c r="L56" s="362">
        <v>0</v>
      </c>
      <c r="M56" s="362">
        <v>0</v>
      </c>
      <c r="N56" s="362">
        <v>0</v>
      </c>
      <c r="O56" s="362">
        <v>0</v>
      </c>
      <c r="P56" s="362">
        <v>0</v>
      </c>
      <c r="Q56" s="362">
        <v>0</v>
      </c>
      <c r="R56" s="362">
        <v>0</v>
      </c>
      <c r="S56" s="362">
        <v>0</v>
      </c>
      <c r="T56" s="362">
        <v>0</v>
      </c>
      <c r="U56" s="362">
        <v>0</v>
      </c>
      <c r="V56" s="362">
        <v>0</v>
      </c>
      <c r="W56" s="362">
        <v>0</v>
      </c>
      <c r="X56" s="362">
        <v>0</v>
      </c>
      <c r="Y56" s="362">
        <v>0</v>
      </c>
      <c r="Z56" s="362">
        <v>0</v>
      </c>
      <c r="AA56" s="362">
        <v>0</v>
      </c>
      <c r="AB56" s="362">
        <v>0</v>
      </c>
      <c r="AC56" s="362">
        <v>0</v>
      </c>
      <c r="AD56" s="362">
        <v>0</v>
      </c>
      <c r="AE56" s="362">
        <v>0</v>
      </c>
      <c r="AF56" s="362">
        <v>0</v>
      </c>
      <c r="AG56" s="362">
        <v>0</v>
      </c>
      <c r="AH56" s="362">
        <v>0</v>
      </c>
      <c r="AI56" s="362">
        <v>0</v>
      </c>
      <c r="AJ56" s="362">
        <v>7.9196270987011499E-3</v>
      </c>
      <c r="AK56" s="362">
        <v>8.3721772186269305E-3</v>
      </c>
      <c r="AL56" s="362">
        <v>7.6933520387382597E-3</v>
      </c>
      <c r="AM56" s="362">
        <v>6.7882517988867002E-3</v>
      </c>
      <c r="AN56" s="362">
        <v>6.1094266189980302E-3</v>
      </c>
      <c r="AO56" s="362">
        <v>1.063492781825583E-2</v>
      </c>
      <c r="AP56" s="362">
        <v>1.606552925736519E-2</v>
      </c>
      <c r="AQ56" s="362">
        <v>2.8284382495361249E-2</v>
      </c>
      <c r="AR56" s="362">
        <v>3.2357333574693267E-2</v>
      </c>
      <c r="AS56" s="362">
        <v>4.4349911752726442E-2</v>
      </c>
      <c r="AT56" s="362">
        <v>5.0911888491650251E-2</v>
      </c>
      <c r="AU56" s="362">
        <v>3.6882834773951066E-2</v>
      </c>
      <c r="AV56" s="362">
        <v>4.9101688011947128E-2</v>
      </c>
      <c r="AW56" s="362">
        <v>4.6838937412318232E-2</v>
      </c>
      <c r="AX56" s="362">
        <v>8.507942254604664E-2</v>
      </c>
      <c r="AY56" s="431">
        <v>8.1006471466714622E-2</v>
      </c>
      <c r="AZ56" s="431">
        <v>8.8165182898656852E-2</v>
      </c>
      <c r="BA56" s="365">
        <v>8.8406731344954553E-2</v>
      </c>
      <c r="BB56" s="97">
        <v>0</v>
      </c>
      <c r="BC56" s="97">
        <v>0.18560550605686443</v>
      </c>
      <c r="BD56" s="97">
        <v>4.0718363118776702E-4</v>
      </c>
    </row>
    <row r="57" spans="1:57">
      <c r="A57" t="s">
        <v>365</v>
      </c>
      <c r="B57" s="362">
        <v>0</v>
      </c>
      <c r="C57" s="362">
        <v>0</v>
      </c>
      <c r="D57" s="362">
        <v>0</v>
      </c>
      <c r="E57" s="362">
        <v>0</v>
      </c>
      <c r="F57" s="362">
        <v>0</v>
      </c>
      <c r="G57" s="362">
        <v>0</v>
      </c>
      <c r="H57" s="362">
        <v>0</v>
      </c>
      <c r="I57" s="362">
        <v>0</v>
      </c>
      <c r="J57" s="362">
        <v>0</v>
      </c>
      <c r="K57" s="362">
        <v>0</v>
      </c>
      <c r="L57" s="362">
        <v>0</v>
      </c>
      <c r="M57" s="362">
        <v>0</v>
      </c>
      <c r="N57" s="362">
        <v>0</v>
      </c>
      <c r="O57" s="362">
        <v>0</v>
      </c>
      <c r="P57" s="362">
        <v>0</v>
      </c>
      <c r="Q57" s="362">
        <v>0</v>
      </c>
      <c r="R57" s="362">
        <v>0</v>
      </c>
      <c r="S57" s="362">
        <v>0</v>
      </c>
      <c r="T57" s="362">
        <v>0</v>
      </c>
      <c r="U57" s="362">
        <v>0</v>
      </c>
      <c r="V57" s="362">
        <v>0</v>
      </c>
      <c r="W57" s="362">
        <v>0</v>
      </c>
      <c r="X57" s="362">
        <v>0</v>
      </c>
      <c r="Y57" s="362">
        <v>0</v>
      </c>
      <c r="Z57" s="362">
        <v>0</v>
      </c>
      <c r="AA57" s="362">
        <v>0</v>
      </c>
      <c r="AB57" s="362">
        <v>0</v>
      </c>
      <c r="AC57" s="362">
        <v>0</v>
      </c>
      <c r="AD57" s="362">
        <v>0</v>
      </c>
      <c r="AE57" s="362">
        <v>0</v>
      </c>
      <c r="AF57" s="362">
        <v>0</v>
      </c>
      <c r="AG57" s="362">
        <v>0</v>
      </c>
      <c r="AH57" s="362">
        <v>0</v>
      </c>
      <c r="AI57" s="362">
        <v>0</v>
      </c>
      <c r="AJ57" s="362">
        <v>0</v>
      </c>
      <c r="AK57" s="362">
        <v>0</v>
      </c>
      <c r="AL57" s="362">
        <v>2.2856066662918003E-3</v>
      </c>
      <c r="AM57" s="362">
        <v>2.4890256595917898E-3</v>
      </c>
      <c r="AN57" s="362">
        <v>2.7153007195546801E-3</v>
      </c>
      <c r="AO57" s="362">
        <v>2.4890256595917898E-3</v>
      </c>
      <c r="AP57" s="362">
        <v>2.4890256595917898E-3</v>
      </c>
      <c r="AQ57" s="362">
        <v>2.2627505996288999E-3</v>
      </c>
      <c r="AR57" s="362">
        <v>2.2627505996288999E-3</v>
      </c>
      <c r="AS57" s="362">
        <v>2.0364755396660101E-3</v>
      </c>
      <c r="AT57" s="362">
        <v>2.0364755396660101E-3</v>
      </c>
      <c r="AU57" s="362">
        <v>1.81020047970312E-3</v>
      </c>
      <c r="AV57" s="362">
        <v>1.5839254197402299E-3</v>
      </c>
      <c r="AW57" s="362">
        <v>1.35765035977734E-3</v>
      </c>
      <c r="AX57" s="362">
        <v>1.35765035977734E-3</v>
      </c>
      <c r="AY57" s="431">
        <v>1.35765035977734E-3</v>
      </c>
      <c r="AZ57" s="431">
        <v>1.5839254197402299E-3</v>
      </c>
      <c r="BA57" s="365">
        <v>1.5882649414381484E-3</v>
      </c>
      <c r="BB57" s="97">
        <v>0</v>
      </c>
      <c r="BC57" s="97">
        <v>-4.4192276661521257E-2</v>
      </c>
      <c r="BD57" s="97">
        <v>7.3152290137228333E-6</v>
      </c>
    </row>
    <row r="58" spans="1:57">
      <c r="A58" t="s">
        <v>74</v>
      </c>
      <c r="B58" s="362">
        <v>0</v>
      </c>
      <c r="C58" s="362">
        <v>0</v>
      </c>
      <c r="D58" s="362">
        <v>0</v>
      </c>
      <c r="E58" s="362">
        <v>0</v>
      </c>
      <c r="F58" s="362">
        <v>0</v>
      </c>
      <c r="G58" s="362">
        <v>0</v>
      </c>
      <c r="H58" s="362">
        <v>0</v>
      </c>
      <c r="I58" s="362">
        <v>0</v>
      </c>
      <c r="J58" s="362">
        <v>0</v>
      </c>
      <c r="K58" s="362">
        <v>0</v>
      </c>
      <c r="L58" s="362">
        <v>0</v>
      </c>
      <c r="M58" s="362">
        <v>0</v>
      </c>
      <c r="N58" s="362">
        <v>0</v>
      </c>
      <c r="O58" s="362">
        <v>0</v>
      </c>
      <c r="P58" s="362">
        <v>0</v>
      </c>
      <c r="Q58" s="362">
        <v>0</v>
      </c>
      <c r="R58" s="362">
        <v>0</v>
      </c>
      <c r="S58" s="362">
        <v>0</v>
      </c>
      <c r="T58" s="362">
        <v>0</v>
      </c>
      <c r="U58" s="362">
        <v>0</v>
      </c>
      <c r="V58" s="362">
        <v>0</v>
      </c>
      <c r="W58" s="362">
        <v>0</v>
      </c>
      <c r="X58" s="362">
        <v>0</v>
      </c>
      <c r="Y58" s="362">
        <v>0</v>
      </c>
      <c r="Z58" s="362">
        <v>0</v>
      </c>
      <c r="AA58" s="362">
        <v>0</v>
      </c>
      <c r="AB58" s="362">
        <v>0</v>
      </c>
      <c r="AC58" s="362">
        <v>0</v>
      </c>
      <c r="AD58" s="362">
        <v>0</v>
      </c>
      <c r="AE58" s="362">
        <v>0</v>
      </c>
      <c r="AF58" s="362">
        <v>0</v>
      </c>
      <c r="AG58" s="362">
        <v>0</v>
      </c>
      <c r="AH58" s="362">
        <v>0</v>
      </c>
      <c r="AI58" s="362">
        <v>0</v>
      </c>
      <c r="AJ58" s="362">
        <v>0</v>
      </c>
      <c r="AK58" s="362">
        <v>0</v>
      </c>
      <c r="AL58" s="362">
        <v>0</v>
      </c>
      <c r="AM58" s="362">
        <v>0</v>
      </c>
      <c r="AN58" s="362">
        <v>0</v>
      </c>
      <c r="AO58" s="362">
        <v>0</v>
      </c>
      <c r="AP58" s="362">
        <v>0</v>
      </c>
      <c r="AQ58" s="362">
        <v>0</v>
      </c>
      <c r="AR58" s="362">
        <v>0</v>
      </c>
      <c r="AS58" s="362">
        <v>0</v>
      </c>
      <c r="AT58" s="362">
        <v>0</v>
      </c>
      <c r="AU58" s="362">
        <v>0</v>
      </c>
      <c r="AV58" s="362">
        <v>0</v>
      </c>
      <c r="AW58" s="362">
        <v>0</v>
      </c>
      <c r="AX58" s="362">
        <v>0</v>
      </c>
      <c r="AY58" s="431">
        <v>0</v>
      </c>
      <c r="AZ58" s="431">
        <v>0</v>
      </c>
      <c r="BA58" s="365">
        <v>0</v>
      </c>
      <c r="BB58" s="97">
        <v>0</v>
      </c>
      <c r="BC58" s="97">
        <v>0</v>
      </c>
      <c r="BD58" s="97">
        <v>0</v>
      </c>
    </row>
    <row r="59" spans="1:57">
      <c r="A59" t="s">
        <v>120</v>
      </c>
      <c r="B59" s="362">
        <v>0</v>
      </c>
      <c r="C59" s="362">
        <v>0</v>
      </c>
      <c r="D59" s="362">
        <v>0</v>
      </c>
      <c r="E59" s="362">
        <v>0</v>
      </c>
      <c r="F59" s="362">
        <v>0</v>
      </c>
      <c r="G59" s="362">
        <v>0</v>
      </c>
      <c r="H59" s="362">
        <v>0</v>
      </c>
      <c r="I59" s="362">
        <v>0</v>
      </c>
      <c r="J59" s="362">
        <v>0</v>
      </c>
      <c r="K59" s="362">
        <v>0</v>
      </c>
      <c r="L59" s="362">
        <v>0</v>
      </c>
      <c r="M59" s="362">
        <v>0</v>
      </c>
      <c r="N59" s="362">
        <v>0</v>
      </c>
      <c r="O59" s="362">
        <v>0</v>
      </c>
      <c r="P59" s="362">
        <v>0</v>
      </c>
      <c r="Q59" s="362">
        <v>0</v>
      </c>
      <c r="R59" s="362">
        <v>0</v>
      </c>
      <c r="S59" s="362">
        <v>0</v>
      </c>
      <c r="T59" s="362">
        <v>0</v>
      </c>
      <c r="U59" s="362">
        <v>0</v>
      </c>
      <c r="V59" s="362">
        <v>0</v>
      </c>
      <c r="W59" s="362">
        <v>0</v>
      </c>
      <c r="X59" s="362">
        <v>0</v>
      </c>
      <c r="Y59" s="362">
        <v>0</v>
      </c>
      <c r="Z59" s="362">
        <v>0</v>
      </c>
      <c r="AA59" s="362">
        <v>0</v>
      </c>
      <c r="AB59" s="362">
        <v>0</v>
      </c>
      <c r="AC59" s="362">
        <v>0</v>
      </c>
      <c r="AD59" s="362">
        <v>0</v>
      </c>
      <c r="AE59" s="362">
        <v>0</v>
      </c>
      <c r="AF59" s="362">
        <v>0</v>
      </c>
      <c r="AG59" s="362">
        <v>0</v>
      </c>
      <c r="AH59" s="362">
        <v>0</v>
      </c>
      <c r="AI59" s="362">
        <v>0</v>
      </c>
      <c r="AJ59" s="362">
        <v>0</v>
      </c>
      <c r="AK59" s="362">
        <v>0</v>
      </c>
      <c r="AL59" s="362">
        <v>0</v>
      </c>
      <c r="AM59" s="362">
        <v>0</v>
      </c>
      <c r="AN59" s="362">
        <v>0</v>
      </c>
      <c r="AO59" s="362">
        <v>0</v>
      </c>
      <c r="AP59" s="362">
        <v>0</v>
      </c>
      <c r="AQ59" s="362">
        <v>0</v>
      </c>
      <c r="AR59" s="362">
        <v>0</v>
      </c>
      <c r="AS59" s="362">
        <v>0</v>
      </c>
      <c r="AT59" s="362">
        <v>0</v>
      </c>
      <c r="AU59" s="362">
        <v>0</v>
      </c>
      <c r="AV59" s="362">
        <v>0</v>
      </c>
      <c r="AW59" s="362">
        <v>0</v>
      </c>
      <c r="AX59" s="362">
        <v>0</v>
      </c>
      <c r="AY59" s="431">
        <v>0</v>
      </c>
      <c r="AZ59" s="431">
        <v>0</v>
      </c>
      <c r="BA59" s="365">
        <v>0</v>
      </c>
      <c r="BB59" s="97">
        <v>0</v>
      </c>
      <c r="BC59" s="97">
        <v>0</v>
      </c>
      <c r="BD59" s="97">
        <v>0</v>
      </c>
    </row>
    <row r="60" spans="1:57">
      <c r="A60" t="s">
        <v>75</v>
      </c>
      <c r="B60" s="362">
        <v>0</v>
      </c>
      <c r="C60" s="362">
        <v>0</v>
      </c>
      <c r="D60" s="362">
        <v>0</v>
      </c>
      <c r="E60" s="362">
        <v>0</v>
      </c>
      <c r="F60" s="362">
        <v>0</v>
      </c>
      <c r="G60" s="362">
        <v>0</v>
      </c>
      <c r="H60" s="362">
        <v>0</v>
      </c>
      <c r="I60" s="362">
        <v>0</v>
      </c>
      <c r="J60" s="362">
        <v>0</v>
      </c>
      <c r="K60" s="362">
        <v>0</v>
      </c>
      <c r="L60" s="362">
        <v>0</v>
      </c>
      <c r="M60" s="362">
        <v>0</v>
      </c>
      <c r="N60" s="362">
        <v>0</v>
      </c>
      <c r="O60" s="362">
        <v>0</v>
      </c>
      <c r="P60" s="362">
        <v>0</v>
      </c>
      <c r="Q60" s="362">
        <v>0</v>
      </c>
      <c r="R60" s="362">
        <v>0</v>
      </c>
      <c r="S60" s="362">
        <v>0</v>
      </c>
      <c r="T60" s="362">
        <v>0</v>
      </c>
      <c r="U60" s="362">
        <v>0</v>
      </c>
      <c r="V60" s="362">
        <v>0</v>
      </c>
      <c r="W60" s="362">
        <v>0</v>
      </c>
      <c r="X60" s="362">
        <v>0</v>
      </c>
      <c r="Y60" s="362">
        <v>0</v>
      </c>
      <c r="Z60" s="362">
        <v>0</v>
      </c>
      <c r="AA60" s="362">
        <v>0</v>
      </c>
      <c r="AB60" s="362">
        <v>0</v>
      </c>
      <c r="AC60" s="362">
        <v>0</v>
      </c>
      <c r="AD60" s="362">
        <v>0</v>
      </c>
      <c r="AE60" s="362">
        <v>0</v>
      </c>
      <c r="AF60" s="362">
        <v>0</v>
      </c>
      <c r="AG60" s="362">
        <v>0</v>
      </c>
      <c r="AH60" s="362">
        <v>0</v>
      </c>
      <c r="AI60" s="362">
        <v>0</v>
      </c>
      <c r="AJ60" s="362">
        <v>0</v>
      </c>
      <c r="AK60" s="362">
        <v>0</v>
      </c>
      <c r="AL60" s="362">
        <v>0</v>
      </c>
      <c r="AM60" s="362">
        <v>0</v>
      </c>
      <c r="AN60" s="362">
        <v>0</v>
      </c>
      <c r="AO60" s="362">
        <v>0</v>
      </c>
      <c r="AP60" s="362">
        <v>0</v>
      </c>
      <c r="AQ60" s="362">
        <v>0</v>
      </c>
      <c r="AR60" s="362">
        <v>0</v>
      </c>
      <c r="AS60" s="362">
        <v>0</v>
      </c>
      <c r="AT60" s="362">
        <v>0</v>
      </c>
      <c r="AU60" s="362">
        <v>0</v>
      </c>
      <c r="AV60" s="362">
        <v>0</v>
      </c>
      <c r="AW60" s="362">
        <v>0</v>
      </c>
      <c r="AX60" s="362">
        <v>0</v>
      </c>
      <c r="AY60" s="431">
        <v>0</v>
      </c>
      <c r="AZ60" s="431">
        <v>0</v>
      </c>
      <c r="BA60" s="365">
        <v>0</v>
      </c>
      <c r="BB60" s="97">
        <v>0</v>
      </c>
      <c r="BC60" s="97">
        <v>0</v>
      </c>
      <c r="BD60" s="97">
        <v>0</v>
      </c>
    </row>
    <row r="61" spans="1:57">
      <c r="A61" t="s">
        <v>121</v>
      </c>
      <c r="B61" s="362">
        <v>0</v>
      </c>
      <c r="C61" s="362">
        <v>0</v>
      </c>
      <c r="D61" s="362">
        <v>0</v>
      </c>
      <c r="E61" s="362">
        <v>0</v>
      </c>
      <c r="F61" s="362">
        <v>0</v>
      </c>
      <c r="G61" s="362">
        <v>0</v>
      </c>
      <c r="H61" s="362">
        <v>0</v>
      </c>
      <c r="I61" s="362">
        <v>0</v>
      </c>
      <c r="J61" s="362">
        <v>0</v>
      </c>
      <c r="K61" s="362">
        <v>0</v>
      </c>
      <c r="L61" s="362">
        <v>0</v>
      </c>
      <c r="M61" s="362">
        <v>0</v>
      </c>
      <c r="N61" s="362">
        <v>0</v>
      </c>
      <c r="O61" s="362">
        <v>0</v>
      </c>
      <c r="P61" s="362">
        <v>0</v>
      </c>
      <c r="Q61" s="362">
        <v>0</v>
      </c>
      <c r="R61" s="362">
        <v>0</v>
      </c>
      <c r="S61" s="362">
        <v>0</v>
      </c>
      <c r="T61" s="362">
        <v>0</v>
      </c>
      <c r="U61" s="362">
        <v>0</v>
      </c>
      <c r="V61" s="362">
        <v>0</v>
      </c>
      <c r="W61" s="362">
        <v>0</v>
      </c>
      <c r="X61" s="362">
        <v>0</v>
      </c>
      <c r="Y61" s="362">
        <v>0</v>
      </c>
      <c r="Z61" s="362">
        <v>0</v>
      </c>
      <c r="AA61" s="362">
        <v>0</v>
      </c>
      <c r="AB61" s="362">
        <v>0</v>
      </c>
      <c r="AC61" s="362">
        <v>0</v>
      </c>
      <c r="AD61" s="362">
        <v>0</v>
      </c>
      <c r="AE61" s="362">
        <v>0</v>
      </c>
      <c r="AF61" s="362">
        <v>0</v>
      </c>
      <c r="AG61" s="362">
        <v>0</v>
      </c>
      <c r="AH61" s="362">
        <v>0</v>
      </c>
      <c r="AI61" s="362">
        <v>0</v>
      </c>
      <c r="AJ61" s="362">
        <v>0</v>
      </c>
      <c r="AK61" s="362">
        <v>0</v>
      </c>
      <c r="AL61" s="362">
        <v>0</v>
      </c>
      <c r="AM61" s="362">
        <v>0</v>
      </c>
      <c r="AN61" s="362">
        <v>0</v>
      </c>
      <c r="AO61" s="362">
        <v>0</v>
      </c>
      <c r="AP61" s="362">
        <v>0</v>
      </c>
      <c r="AQ61" s="362">
        <v>0</v>
      </c>
      <c r="AR61" s="362">
        <v>0</v>
      </c>
      <c r="AS61" s="362">
        <v>0</v>
      </c>
      <c r="AT61" s="362">
        <v>0</v>
      </c>
      <c r="AU61" s="362">
        <v>0</v>
      </c>
      <c r="AV61" s="362">
        <v>0</v>
      </c>
      <c r="AW61" s="362">
        <v>0</v>
      </c>
      <c r="AX61" s="362">
        <v>0</v>
      </c>
      <c r="AY61" s="431">
        <v>0</v>
      </c>
      <c r="AZ61" s="431">
        <v>0</v>
      </c>
      <c r="BA61" s="365">
        <v>0</v>
      </c>
      <c r="BB61" s="97">
        <v>0</v>
      </c>
      <c r="BC61" s="97">
        <v>0</v>
      </c>
      <c r="BD61" s="97">
        <v>0</v>
      </c>
    </row>
    <row r="62" spans="1:57">
      <c r="A62" t="s">
        <v>78</v>
      </c>
      <c r="B62" s="362">
        <v>0</v>
      </c>
      <c r="C62" s="362">
        <v>0</v>
      </c>
      <c r="D62" s="362">
        <v>0</v>
      </c>
      <c r="E62" s="362">
        <v>0</v>
      </c>
      <c r="F62" s="362">
        <v>0</v>
      </c>
      <c r="G62" s="362">
        <v>0</v>
      </c>
      <c r="H62" s="362">
        <v>0</v>
      </c>
      <c r="I62" s="362">
        <v>0</v>
      </c>
      <c r="J62" s="362">
        <v>0</v>
      </c>
      <c r="K62" s="362">
        <v>0</v>
      </c>
      <c r="L62" s="362">
        <v>0</v>
      </c>
      <c r="M62" s="362">
        <v>0</v>
      </c>
      <c r="N62" s="362">
        <v>0</v>
      </c>
      <c r="O62" s="362">
        <v>0</v>
      </c>
      <c r="P62" s="362">
        <v>0</v>
      </c>
      <c r="Q62" s="362">
        <v>0</v>
      </c>
      <c r="R62" s="362">
        <v>0</v>
      </c>
      <c r="S62" s="362">
        <v>0</v>
      </c>
      <c r="T62" s="362">
        <v>0</v>
      </c>
      <c r="U62" s="362">
        <v>0</v>
      </c>
      <c r="V62" s="362">
        <v>0</v>
      </c>
      <c r="W62" s="362">
        <v>0</v>
      </c>
      <c r="X62" s="362">
        <v>0</v>
      </c>
      <c r="Y62" s="362">
        <v>0</v>
      </c>
      <c r="Z62" s="362">
        <v>0</v>
      </c>
      <c r="AA62" s="362">
        <v>2.2627505996289E-4</v>
      </c>
      <c r="AB62" s="362">
        <v>2.2627505996289E-4</v>
      </c>
      <c r="AC62" s="362">
        <v>2.2627505996289E-4</v>
      </c>
      <c r="AD62" s="362">
        <v>2.2627505996289E-4</v>
      </c>
      <c r="AE62" s="362">
        <v>2.2627505996289E-4</v>
      </c>
      <c r="AF62" s="362">
        <v>2.2627505996289E-4</v>
      </c>
      <c r="AG62" s="362">
        <v>2.2627505996289E-4</v>
      </c>
      <c r="AH62" s="362">
        <v>6.7882517988867002E-4</v>
      </c>
      <c r="AI62" s="362">
        <v>6.7882517988867002E-4</v>
      </c>
      <c r="AJ62" s="362">
        <v>6.7882517988867002E-4</v>
      </c>
      <c r="AK62" s="362">
        <v>6.7882517988867002E-4</v>
      </c>
      <c r="AL62" s="362">
        <v>6.7882517988867002E-4</v>
      </c>
      <c r="AM62" s="362">
        <v>6.7882517988867002E-4</v>
      </c>
      <c r="AN62" s="362">
        <v>6.7882517988867002E-4</v>
      </c>
      <c r="AO62" s="362">
        <v>6.7882517988867002E-4</v>
      </c>
      <c r="AP62" s="362">
        <v>6.7882517988867002E-4</v>
      </c>
      <c r="AQ62" s="362">
        <v>6.7882517988867002E-4</v>
      </c>
      <c r="AR62" s="362">
        <v>6.7882517988867002E-4</v>
      </c>
      <c r="AS62" s="362">
        <v>9.0738584651785009E-4</v>
      </c>
      <c r="AT62" s="362">
        <v>1.1359465131470302E-3</v>
      </c>
      <c r="AU62" s="362">
        <v>1.1359465131470302E-3</v>
      </c>
      <c r="AV62" s="362">
        <v>1.2502268464616201E-3</v>
      </c>
      <c r="AW62" s="362">
        <v>1.2517923304796281E-3</v>
      </c>
      <c r="AX62" s="362">
        <v>1.2502268464616201E-3</v>
      </c>
      <c r="AY62" s="431">
        <v>1.2502268464616201E-3</v>
      </c>
      <c r="AZ62" s="431">
        <v>2.8425861548004708E-2</v>
      </c>
      <c r="BA62" s="365">
        <v>7.0746707929881997E-2</v>
      </c>
      <c r="BB62" s="97">
        <v>1.4820148650387162</v>
      </c>
      <c r="BC62" s="97">
        <v>0.45276567243342836</v>
      </c>
      <c r="BD62" s="97">
        <v>3.2584511372859139E-4</v>
      </c>
    </row>
    <row r="63" spans="1:57">
      <c r="A63" s="175" t="s">
        <v>79</v>
      </c>
      <c r="B63" s="369">
        <v>0</v>
      </c>
      <c r="C63" s="369">
        <v>0</v>
      </c>
      <c r="D63" s="369">
        <v>0</v>
      </c>
      <c r="E63" s="369">
        <v>0</v>
      </c>
      <c r="F63" s="369">
        <v>0</v>
      </c>
      <c r="G63" s="369">
        <v>0</v>
      </c>
      <c r="H63" s="369">
        <v>0</v>
      </c>
      <c r="I63" s="369">
        <v>0</v>
      </c>
      <c r="J63" s="369">
        <v>0</v>
      </c>
      <c r="K63" s="369">
        <v>0</v>
      </c>
      <c r="L63" s="369">
        <v>0</v>
      </c>
      <c r="M63" s="369">
        <v>0</v>
      </c>
      <c r="N63" s="369">
        <v>0</v>
      </c>
      <c r="O63" s="369">
        <v>0</v>
      </c>
      <c r="P63" s="369">
        <v>0</v>
      </c>
      <c r="Q63" s="369">
        <v>0</v>
      </c>
      <c r="R63" s="369">
        <v>0</v>
      </c>
      <c r="S63" s="369">
        <v>0</v>
      </c>
      <c r="T63" s="369">
        <v>0</v>
      </c>
      <c r="U63" s="369">
        <v>0</v>
      </c>
      <c r="V63" s="369">
        <v>0</v>
      </c>
      <c r="W63" s="369">
        <v>0</v>
      </c>
      <c r="X63" s="369">
        <v>0</v>
      </c>
      <c r="Y63" s="369">
        <v>0</v>
      </c>
      <c r="Z63" s="369">
        <v>0</v>
      </c>
      <c r="AA63" s="369">
        <v>2.2627505996289E-4</v>
      </c>
      <c r="AB63" s="369">
        <v>2.2627505996289E-4</v>
      </c>
      <c r="AC63" s="369">
        <v>2.2627505996289E-4</v>
      </c>
      <c r="AD63" s="369">
        <v>2.2627505996289E-4</v>
      </c>
      <c r="AE63" s="369">
        <v>2.2627505996289E-4</v>
      </c>
      <c r="AF63" s="369">
        <v>2.2627505996289E-4</v>
      </c>
      <c r="AG63" s="369">
        <v>2.2627505996289E-4</v>
      </c>
      <c r="AH63" s="369">
        <v>6.7882517988867002E-4</v>
      </c>
      <c r="AI63" s="369">
        <v>6.7882517988867002E-4</v>
      </c>
      <c r="AJ63" s="369">
        <v>8.5984522785898208E-3</v>
      </c>
      <c r="AK63" s="369">
        <v>9.0510023985156014E-3</v>
      </c>
      <c r="AL63" s="369">
        <v>1.0657783884918729E-2</v>
      </c>
      <c r="AM63" s="369">
        <v>9.9561026383671591E-3</v>
      </c>
      <c r="AN63" s="369">
        <v>9.5035525184413803E-3</v>
      </c>
      <c r="AO63" s="369">
        <v>1.3802778657736291E-2</v>
      </c>
      <c r="AP63" s="369">
        <v>1.9233380096845651E-2</v>
      </c>
      <c r="AQ63" s="369">
        <v>3.1225958274878819E-2</v>
      </c>
      <c r="AR63" s="369">
        <v>3.5298909354210838E-2</v>
      </c>
      <c r="AS63" s="369">
        <v>4.7293773138910304E-2</v>
      </c>
      <c r="AT63" s="369">
        <v>5.408431054446329E-2</v>
      </c>
      <c r="AU63" s="369">
        <v>3.9828981766801219E-2</v>
      </c>
      <c r="AV63" s="369">
        <v>5.193584027814898E-2</v>
      </c>
      <c r="AW63" s="369">
        <v>4.9448380102575198E-2</v>
      </c>
      <c r="AX63" s="369">
        <v>8.7687299752285605E-2</v>
      </c>
      <c r="AY63" s="369">
        <v>8.3614348672953587E-2</v>
      </c>
      <c r="AZ63" s="369">
        <v>0.11817496986640179</v>
      </c>
      <c r="BA63" s="369">
        <v>0.16074170421627471</v>
      </c>
      <c r="BB63" s="270">
        <v>0.35648453655880874</v>
      </c>
      <c r="BC63" s="270">
        <v>0.19907676783451245</v>
      </c>
      <c r="BD63" s="270">
        <v>7.403439739300813E-4</v>
      </c>
      <c r="BE63" s="86"/>
    </row>
    <row r="64" spans="1:57">
      <c r="B64" s="362"/>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431"/>
      <c r="AZ64" s="431"/>
      <c r="BA64" s="365"/>
      <c r="BB64" s="97"/>
      <c r="BC64" s="97"/>
      <c r="BD64" s="97"/>
    </row>
    <row r="65" spans="1:57">
      <c r="A65" t="s">
        <v>103</v>
      </c>
      <c r="B65" s="362">
        <v>0</v>
      </c>
      <c r="C65" s="362">
        <v>0</v>
      </c>
      <c r="D65" s="362">
        <v>0</v>
      </c>
      <c r="E65" s="362">
        <v>0</v>
      </c>
      <c r="F65" s="362">
        <v>0</v>
      </c>
      <c r="G65" s="362">
        <v>0</v>
      </c>
      <c r="H65" s="362">
        <v>0</v>
      </c>
      <c r="I65" s="362">
        <v>0</v>
      </c>
      <c r="J65" s="362">
        <v>0</v>
      </c>
      <c r="K65" s="362">
        <v>0</v>
      </c>
      <c r="L65" s="362">
        <v>0</v>
      </c>
      <c r="M65" s="362">
        <v>0</v>
      </c>
      <c r="N65" s="362">
        <v>0</v>
      </c>
      <c r="O65" s="362">
        <v>0</v>
      </c>
      <c r="P65" s="362">
        <v>0</v>
      </c>
      <c r="Q65" s="362">
        <v>0</v>
      </c>
      <c r="R65" s="362">
        <v>0</v>
      </c>
      <c r="S65" s="362">
        <v>0</v>
      </c>
      <c r="T65" s="362">
        <v>0</v>
      </c>
      <c r="U65" s="362">
        <v>0</v>
      </c>
      <c r="V65" s="362">
        <v>0</v>
      </c>
      <c r="W65" s="362">
        <v>0</v>
      </c>
      <c r="X65" s="362">
        <v>0</v>
      </c>
      <c r="Y65" s="362">
        <v>0</v>
      </c>
      <c r="Z65" s="362">
        <v>0</v>
      </c>
      <c r="AA65" s="362">
        <v>0</v>
      </c>
      <c r="AB65" s="362">
        <v>0</v>
      </c>
      <c r="AC65" s="362">
        <v>0</v>
      </c>
      <c r="AD65" s="362">
        <v>0</v>
      </c>
      <c r="AE65" s="362">
        <v>0</v>
      </c>
      <c r="AF65" s="362">
        <v>0</v>
      </c>
      <c r="AG65" s="362">
        <v>0</v>
      </c>
      <c r="AH65" s="362">
        <v>0</v>
      </c>
      <c r="AI65" s="362">
        <v>0</v>
      </c>
      <c r="AJ65" s="362">
        <v>0</v>
      </c>
      <c r="AK65" s="362">
        <v>0</v>
      </c>
      <c r="AL65" s="362">
        <v>0</v>
      </c>
      <c r="AM65" s="362">
        <v>0</v>
      </c>
      <c r="AN65" s="362">
        <v>0</v>
      </c>
      <c r="AO65" s="362">
        <v>0</v>
      </c>
      <c r="AP65" s="362">
        <v>0</v>
      </c>
      <c r="AQ65" s="362">
        <v>0</v>
      </c>
      <c r="AR65" s="362">
        <v>0</v>
      </c>
      <c r="AS65" s="362">
        <v>0</v>
      </c>
      <c r="AT65" s="362">
        <v>0</v>
      </c>
      <c r="AU65" s="362">
        <v>0</v>
      </c>
      <c r="AV65" s="362">
        <v>0</v>
      </c>
      <c r="AW65" s="362">
        <v>0</v>
      </c>
      <c r="AX65" s="362">
        <v>0</v>
      </c>
      <c r="AY65" s="431">
        <v>2.2627505996289E-4</v>
      </c>
      <c r="AZ65" s="431">
        <v>4.2992261392949096E-3</v>
      </c>
      <c r="BA65" s="365">
        <v>4.3110048410464029E-3</v>
      </c>
      <c r="BB65" s="97">
        <v>0</v>
      </c>
      <c r="BC65" s="97">
        <v>0</v>
      </c>
      <c r="BD65" s="97">
        <v>1.9855621608676261E-5</v>
      </c>
    </row>
    <row r="66" spans="1:57">
      <c r="A66" t="s">
        <v>81</v>
      </c>
      <c r="B66" s="362">
        <v>0</v>
      </c>
      <c r="C66" s="362">
        <v>0</v>
      </c>
      <c r="D66" s="362">
        <v>0</v>
      </c>
      <c r="E66" s="362">
        <v>0</v>
      </c>
      <c r="F66" s="362">
        <v>0</v>
      </c>
      <c r="G66" s="362">
        <v>0</v>
      </c>
      <c r="H66" s="362">
        <v>0</v>
      </c>
      <c r="I66" s="362">
        <v>0</v>
      </c>
      <c r="J66" s="362">
        <v>0</v>
      </c>
      <c r="K66" s="362">
        <v>0</v>
      </c>
      <c r="L66" s="362">
        <v>0</v>
      </c>
      <c r="M66" s="362">
        <v>0</v>
      </c>
      <c r="N66" s="362">
        <v>0</v>
      </c>
      <c r="O66" s="362">
        <v>0</v>
      </c>
      <c r="P66" s="362">
        <v>0</v>
      </c>
      <c r="Q66" s="362">
        <v>0</v>
      </c>
      <c r="R66" s="362">
        <v>0</v>
      </c>
      <c r="S66" s="362">
        <v>0</v>
      </c>
      <c r="T66" s="362">
        <v>0</v>
      </c>
      <c r="U66" s="362">
        <v>0</v>
      </c>
      <c r="V66" s="362">
        <v>0</v>
      </c>
      <c r="W66" s="362">
        <v>0</v>
      </c>
      <c r="X66" s="362">
        <v>0</v>
      </c>
      <c r="Y66" s="362">
        <v>0</v>
      </c>
      <c r="Z66" s="362">
        <v>0</v>
      </c>
      <c r="AA66" s="362">
        <v>0</v>
      </c>
      <c r="AB66" s="362">
        <v>0</v>
      </c>
      <c r="AC66" s="362">
        <v>0</v>
      </c>
      <c r="AD66" s="362">
        <v>0</v>
      </c>
      <c r="AE66" s="362">
        <v>0</v>
      </c>
      <c r="AF66" s="362">
        <v>0</v>
      </c>
      <c r="AG66" s="362">
        <v>0</v>
      </c>
      <c r="AH66" s="362">
        <v>0</v>
      </c>
      <c r="AI66" s="362">
        <v>0</v>
      </c>
      <c r="AJ66" s="362">
        <v>5.4306014391093602E-3</v>
      </c>
      <c r="AK66" s="362">
        <v>3.0999683214915929E-2</v>
      </c>
      <c r="AL66" s="362">
        <v>5.0006788251798689E-2</v>
      </c>
      <c r="AM66" s="362">
        <v>4.6160112232429558E-2</v>
      </c>
      <c r="AN66" s="362">
        <v>8.3269222066343518E-2</v>
      </c>
      <c r="AO66" s="362">
        <v>0.11834185636059147</v>
      </c>
      <c r="AP66" s="362">
        <v>0.12490383309951528</v>
      </c>
      <c r="AQ66" s="362">
        <v>0.13938543693714023</v>
      </c>
      <c r="AR66" s="362">
        <v>0.18803457482916158</v>
      </c>
      <c r="AS66" s="362">
        <v>0.20658912974611857</v>
      </c>
      <c r="AT66" s="362">
        <v>0.25636964293795439</v>
      </c>
      <c r="AU66" s="362">
        <v>0.3389600398244092</v>
      </c>
      <c r="AV66" s="362">
        <v>0.34484319138344438</v>
      </c>
      <c r="AW66" s="362">
        <v>0.28510657555324137</v>
      </c>
      <c r="AX66" s="362">
        <v>0.29121600217223942</v>
      </c>
      <c r="AY66" s="431">
        <v>0.29755170385120033</v>
      </c>
      <c r="AZ66" s="431">
        <v>0.42584966285015896</v>
      </c>
      <c r="BA66" s="365">
        <v>0.57651413661186035</v>
      </c>
      <c r="BB66" s="97">
        <v>0.35009843034093491</v>
      </c>
      <c r="BC66" s="97">
        <v>0.13049345968180148</v>
      </c>
      <c r="BD66" s="97">
        <v>2.6553082101942781E-3</v>
      </c>
    </row>
    <row r="67" spans="1:57">
      <c r="A67" t="s">
        <v>163</v>
      </c>
      <c r="B67" s="362">
        <v>0</v>
      </c>
      <c r="C67" s="362">
        <v>0</v>
      </c>
      <c r="D67" s="362">
        <v>0</v>
      </c>
      <c r="E67" s="362">
        <v>0</v>
      </c>
      <c r="F67" s="362">
        <v>0</v>
      </c>
      <c r="G67" s="362">
        <v>0</v>
      </c>
      <c r="H67" s="362">
        <v>0</v>
      </c>
      <c r="I67" s="362">
        <v>0</v>
      </c>
      <c r="J67" s="362">
        <v>0</v>
      </c>
      <c r="K67" s="362">
        <v>0</v>
      </c>
      <c r="L67" s="362">
        <v>0</v>
      </c>
      <c r="M67" s="362">
        <v>0</v>
      </c>
      <c r="N67" s="362">
        <v>0</v>
      </c>
      <c r="O67" s="362">
        <v>0</v>
      </c>
      <c r="P67" s="362">
        <v>0</v>
      </c>
      <c r="Q67" s="362">
        <v>0</v>
      </c>
      <c r="R67" s="362">
        <v>0</v>
      </c>
      <c r="S67" s="362">
        <v>0</v>
      </c>
      <c r="T67" s="362">
        <v>0</v>
      </c>
      <c r="U67" s="362">
        <v>0</v>
      </c>
      <c r="V67" s="362">
        <v>0</v>
      </c>
      <c r="W67" s="362">
        <v>0</v>
      </c>
      <c r="X67" s="362">
        <v>0</v>
      </c>
      <c r="Y67" s="362">
        <v>0</v>
      </c>
      <c r="Z67" s="362">
        <v>0</v>
      </c>
      <c r="AA67" s="362">
        <v>0</v>
      </c>
      <c r="AB67" s="362">
        <v>0</v>
      </c>
      <c r="AC67" s="362">
        <v>0</v>
      </c>
      <c r="AD67" s="362">
        <v>0</v>
      </c>
      <c r="AE67" s="362">
        <v>0</v>
      </c>
      <c r="AF67" s="362">
        <v>0</v>
      </c>
      <c r="AG67" s="362">
        <v>0</v>
      </c>
      <c r="AH67" s="362">
        <v>0</v>
      </c>
      <c r="AI67" s="362">
        <v>0</v>
      </c>
      <c r="AJ67" s="362">
        <v>0</v>
      </c>
      <c r="AK67" s="362">
        <v>0</v>
      </c>
      <c r="AL67" s="362">
        <v>0</v>
      </c>
      <c r="AM67" s="362">
        <v>0</v>
      </c>
      <c r="AN67" s="362">
        <v>1.35765035977734E-3</v>
      </c>
      <c r="AO67" s="362">
        <v>2.7153007195546801E-3</v>
      </c>
      <c r="AP67" s="362">
        <v>2.7153007195546801E-3</v>
      </c>
      <c r="AQ67" s="362">
        <v>2.7153007195546801E-3</v>
      </c>
      <c r="AR67" s="362">
        <v>2.7153007195546801E-3</v>
      </c>
      <c r="AS67" s="362">
        <v>4.7517762592206901E-3</v>
      </c>
      <c r="AT67" s="362">
        <v>6.7882517988867002E-3</v>
      </c>
      <c r="AU67" s="362">
        <v>7.6933520387382597E-3</v>
      </c>
      <c r="AV67" s="362">
        <v>8.3721772186269305E-3</v>
      </c>
      <c r="AW67" s="362">
        <v>8.3721772186269305E-3</v>
      </c>
      <c r="AX67" s="362">
        <v>8.3721772186269305E-3</v>
      </c>
      <c r="AY67" s="431">
        <v>0.24120921392044073</v>
      </c>
      <c r="AZ67" s="431">
        <v>0.69489070914603523</v>
      </c>
      <c r="BA67" s="365">
        <v>0.94489117409478762</v>
      </c>
      <c r="BB67" s="97">
        <v>0.35605425690355585</v>
      </c>
      <c r="BC67" s="97">
        <v>0.74104444181935469</v>
      </c>
      <c r="BD67" s="97">
        <v>4.3519787859134075E-3</v>
      </c>
    </row>
    <row r="68" spans="1:57">
      <c r="A68" t="s">
        <v>97</v>
      </c>
      <c r="B68" s="362">
        <v>0</v>
      </c>
      <c r="C68" s="362">
        <v>0</v>
      </c>
      <c r="D68" s="362">
        <v>0</v>
      </c>
      <c r="E68" s="362">
        <v>0</v>
      </c>
      <c r="F68" s="362">
        <v>0</v>
      </c>
      <c r="G68" s="362">
        <v>0</v>
      </c>
      <c r="H68" s="362">
        <v>0</v>
      </c>
      <c r="I68" s="362">
        <v>0</v>
      </c>
      <c r="J68" s="362">
        <v>0</v>
      </c>
      <c r="K68" s="362">
        <v>0</v>
      </c>
      <c r="L68" s="362">
        <v>0</v>
      </c>
      <c r="M68" s="362">
        <v>0</v>
      </c>
      <c r="N68" s="362">
        <v>0</v>
      </c>
      <c r="O68" s="362">
        <v>0</v>
      </c>
      <c r="P68" s="362">
        <v>0</v>
      </c>
      <c r="Q68" s="362">
        <v>0</v>
      </c>
      <c r="R68" s="362">
        <v>0</v>
      </c>
      <c r="S68" s="362">
        <v>0</v>
      </c>
      <c r="T68" s="362">
        <v>0</v>
      </c>
      <c r="U68" s="362">
        <v>0</v>
      </c>
      <c r="V68" s="362">
        <v>0</v>
      </c>
      <c r="W68" s="362">
        <v>0</v>
      </c>
      <c r="X68" s="362">
        <v>0</v>
      </c>
      <c r="Y68" s="362">
        <v>0</v>
      </c>
      <c r="Z68" s="362">
        <v>0</v>
      </c>
      <c r="AA68" s="362">
        <v>0</v>
      </c>
      <c r="AB68" s="362">
        <v>0</v>
      </c>
      <c r="AC68" s="362">
        <v>0</v>
      </c>
      <c r="AD68" s="362">
        <v>4.5255011992578E-4</v>
      </c>
      <c r="AE68" s="362">
        <v>1.2218853237996061E-3</v>
      </c>
      <c r="AF68" s="362">
        <v>1.4255328777662069E-3</v>
      </c>
      <c r="AG68" s="362">
        <v>1.6065529257365189E-3</v>
      </c>
      <c r="AH68" s="362">
        <v>1.629180431732808E-3</v>
      </c>
      <c r="AI68" s="362">
        <v>1.7196904557179639E-3</v>
      </c>
      <c r="AJ68" s="362">
        <v>1.7649454677105419E-3</v>
      </c>
      <c r="AK68" s="362">
        <v>2.1609268226455994E-2</v>
      </c>
      <c r="AL68" s="362">
        <v>5.3645291216001971E-2</v>
      </c>
      <c r="AM68" s="362">
        <v>5.2284020455265208E-2</v>
      </c>
      <c r="AN68" s="362">
        <v>5.5932253247046891E-2</v>
      </c>
      <c r="AO68" s="362">
        <v>5.6855455491695489E-2</v>
      </c>
      <c r="AP68" s="362">
        <v>5.8446621713354519E-2</v>
      </c>
      <c r="AQ68" s="362">
        <v>5.2821649997737037E-2</v>
      </c>
      <c r="AR68" s="362">
        <v>7.6856813142055169E-2</v>
      </c>
      <c r="AS68" s="362">
        <v>8.0870932705796844E-2</v>
      </c>
      <c r="AT68" s="362">
        <v>0.11734420962121511</v>
      </c>
      <c r="AU68" s="362">
        <v>0.18932366384577012</v>
      </c>
      <c r="AV68" s="362">
        <v>0.19234647237181443</v>
      </c>
      <c r="AW68" s="362">
        <v>0.25669235642847338</v>
      </c>
      <c r="AX68" s="362">
        <v>0.44317782956962315</v>
      </c>
      <c r="AY68" s="431">
        <v>0.66565933180974524</v>
      </c>
      <c r="AZ68" s="431">
        <v>0.87815619797415734</v>
      </c>
      <c r="BA68" s="365">
        <v>1.0115236899620905</v>
      </c>
      <c r="BB68" s="97">
        <v>0.1487249835056319</v>
      </c>
      <c r="BC68" s="97">
        <v>0.31123712151532357</v>
      </c>
      <c r="BD68" s="97">
        <v>4.6588747581234845E-3</v>
      </c>
    </row>
    <row r="69" spans="1:57">
      <c r="A69" s="175" t="s">
        <v>98</v>
      </c>
      <c r="B69" s="369">
        <v>0</v>
      </c>
      <c r="C69" s="369">
        <v>0</v>
      </c>
      <c r="D69" s="369">
        <v>0</v>
      </c>
      <c r="E69" s="369">
        <v>0</v>
      </c>
      <c r="F69" s="369">
        <v>0</v>
      </c>
      <c r="G69" s="369">
        <v>0</v>
      </c>
      <c r="H69" s="369">
        <v>0</v>
      </c>
      <c r="I69" s="369">
        <v>0</v>
      </c>
      <c r="J69" s="369">
        <v>0</v>
      </c>
      <c r="K69" s="369">
        <v>0</v>
      </c>
      <c r="L69" s="369">
        <v>0</v>
      </c>
      <c r="M69" s="369">
        <v>0</v>
      </c>
      <c r="N69" s="369">
        <v>0</v>
      </c>
      <c r="O69" s="369">
        <v>0</v>
      </c>
      <c r="P69" s="369">
        <v>0</v>
      </c>
      <c r="Q69" s="369">
        <v>0</v>
      </c>
      <c r="R69" s="369">
        <v>0</v>
      </c>
      <c r="S69" s="369">
        <v>0</v>
      </c>
      <c r="T69" s="369">
        <v>0</v>
      </c>
      <c r="U69" s="369">
        <v>0</v>
      </c>
      <c r="V69" s="369">
        <v>0</v>
      </c>
      <c r="W69" s="369">
        <v>0</v>
      </c>
      <c r="X69" s="369">
        <v>0</v>
      </c>
      <c r="Y69" s="369">
        <v>0</v>
      </c>
      <c r="Z69" s="369">
        <v>0</v>
      </c>
      <c r="AA69" s="369">
        <v>0</v>
      </c>
      <c r="AB69" s="369">
        <v>0</v>
      </c>
      <c r="AC69" s="369">
        <v>0</v>
      </c>
      <c r="AD69" s="369">
        <v>4.5255011992578E-4</v>
      </c>
      <c r="AE69" s="369">
        <v>1.2218853237996061E-3</v>
      </c>
      <c r="AF69" s="369">
        <v>1.4255328777662069E-3</v>
      </c>
      <c r="AG69" s="369">
        <v>1.6065529257365189E-3</v>
      </c>
      <c r="AH69" s="369">
        <v>1.629180431732808E-3</v>
      </c>
      <c r="AI69" s="369">
        <v>1.7196904557179639E-3</v>
      </c>
      <c r="AJ69" s="369">
        <v>7.1955469068199019E-3</v>
      </c>
      <c r="AK69" s="369">
        <v>5.2608951441371926E-2</v>
      </c>
      <c r="AL69" s="369">
        <v>0.10365207946780065</v>
      </c>
      <c r="AM69" s="369">
        <v>9.844413268769478E-2</v>
      </c>
      <c r="AN69" s="369">
        <v>0.14055912567316775</v>
      </c>
      <c r="AO69" s="369">
        <v>0.17791261257184166</v>
      </c>
      <c r="AP69" s="369">
        <v>0.18606575553242446</v>
      </c>
      <c r="AQ69" s="369">
        <v>0.19492238765443193</v>
      </c>
      <c r="AR69" s="369">
        <v>0.26760668869077142</v>
      </c>
      <c r="AS69" s="369">
        <v>0.2922118387111361</v>
      </c>
      <c r="AT69" s="369">
        <v>0.3805021043580562</v>
      </c>
      <c r="AU69" s="369">
        <v>0.53597705570891763</v>
      </c>
      <c r="AV69" s="369">
        <v>0.54556184097388571</v>
      </c>
      <c r="AW69" s="369">
        <v>0.55017110920034173</v>
      </c>
      <c r="AX69" s="369">
        <v>0.7427660089604895</v>
      </c>
      <c r="AY69" s="369">
        <v>1.2046465246413494</v>
      </c>
      <c r="AZ69" s="369">
        <v>2.0031957961096465</v>
      </c>
      <c r="BA69" s="369">
        <v>2.5372400055097852</v>
      </c>
      <c r="BB69" s="270">
        <v>0.26313546617959105</v>
      </c>
      <c r="BC69" s="270">
        <v>0.26825240613423063</v>
      </c>
      <c r="BD69" s="270">
        <v>1.1686017375839849E-2</v>
      </c>
      <c r="BE69" s="86"/>
    </row>
    <row r="70" spans="1:57">
      <c r="B70" s="362"/>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431"/>
      <c r="AZ70" s="431"/>
      <c r="BA70" s="365"/>
      <c r="BB70" s="97"/>
      <c r="BC70" s="97"/>
      <c r="BD70" s="97"/>
    </row>
    <row r="71" spans="1:57">
      <c r="A71" t="s">
        <v>104</v>
      </c>
      <c r="B71" s="362">
        <v>0</v>
      </c>
      <c r="C71" s="362">
        <v>0</v>
      </c>
      <c r="D71" s="362">
        <v>0</v>
      </c>
      <c r="E71" s="362">
        <v>0</v>
      </c>
      <c r="F71" s="362">
        <v>0</v>
      </c>
      <c r="G71" s="362">
        <v>0</v>
      </c>
      <c r="H71" s="362">
        <v>0</v>
      </c>
      <c r="I71" s="362">
        <v>0</v>
      </c>
      <c r="J71" s="362">
        <v>0</v>
      </c>
      <c r="K71" s="362">
        <v>0</v>
      </c>
      <c r="L71" s="362">
        <v>0</v>
      </c>
      <c r="M71" s="362">
        <v>0</v>
      </c>
      <c r="N71" s="362">
        <v>0</v>
      </c>
      <c r="O71" s="362">
        <v>0</v>
      </c>
      <c r="P71" s="362">
        <v>0</v>
      </c>
      <c r="Q71" s="362">
        <v>0</v>
      </c>
      <c r="R71" s="362">
        <v>0</v>
      </c>
      <c r="S71" s="362">
        <v>0</v>
      </c>
      <c r="T71" s="362">
        <v>0</v>
      </c>
      <c r="U71" s="362">
        <v>0</v>
      </c>
      <c r="V71" s="362">
        <v>0</v>
      </c>
      <c r="W71" s="362">
        <v>0</v>
      </c>
      <c r="X71" s="362">
        <v>0</v>
      </c>
      <c r="Y71" s="362">
        <v>0</v>
      </c>
      <c r="Z71" s="362">
        <v>0</v>
      </c>
      <c r="AA71" s="362">
        <v>0</v>
      </c>
      <c r="AB71" s="362">
        <v>0</v>
      </c>
      <c r="AC71" s="362">
        <v>0</v>
      </c>
      <c r="AD71" s="362">
        <v>4.5255011992578E-4</v>
      </c>
      <c r="AE71" s="362">
        <v>1.2445128297958949E-3</v>
      </c>
      <c r="AF71" s="362">
        <v>1.5839254197402299E-3</v>
      </c>
      <c r="AG71" s="362">
        <v>1.5839254197402299E-3</v>
      </c>
      <c r="AH71" s="362">
        <v>1.6970629497216751E-3</v>
      </c>
      <c r="AI71" s="362">
        <v>4.0729510793320201E-3</v>
      </c>
      <c r="AJ71" s="362">
        <v>9.7298275784042706E-3</v>
      </c>
      <c r="AK71" s="362">
        <v>3.0320858035027258E-2</v>
      </c>
      <c r="AL71" s="362">
        <v>6.4940942209349428E-2</v>
      </c>
      <c r="AM71" s="362">
        <v>0.12072905824319995</v>
      </c>
      <c r="AN71" s="362">
        <v>0.1593089559668727</v>
      </c>
      <c r="AO71" s="362">
        <v>0.17988867267049755</v>
      </c>
      <c r="AP71" s="362">
        <v>0.29394261664479227</v>
      </c>
      <c r="AQ71" s="362">
        <v>0.48922930714576446</v>
      </c>
      <c r="AR71" s="362">
        <v>0.64535909852015849</v>
      </c>
      <c r="AS71" s="362">
        <v>0.78256098112865691</v>
      </c>
      <c r="AT71" s="362">
        <v>1.004152147350315</v>
      </c>
      <c r="AU71" s="362">
        <v>1.1279811739150067</v>
      </c>
      <c r="AV71" s="362">
        <v>1.4554011856813085</v>
      </c>
      <c r="AW71" s="362">
        <v>1.7479748382133253</v>
      </c>
      <c r="AX71" s="362">
        <v>2.0950807801963984</v>
      </c>
      <c r="AY71" s="431">
        <v>2.2122912612571755</v>
      </c>
      <c r="AZ71" s="431">
        <v>2.6704982576820275</v>
      </c>
      <c r="BA71" s="365">
        <v>2.9847686820126405</v>
      </c>
      <c r="BB71" s="97">
        <v>0.11462854085804919</v>
      </c>
      <c r="BC71" s="97">
        <v>0.2469038741662406</v>
      </c>
      <c r="BD71" s="97">
        <v>1.3747244488151674E-2</v>
      </c>
    </row>
    <row r="72" spans="1:57">
      <c r="A72" t="s">
        <v>164</v>
      </c>
      <c r="B72" s="362">
        <v>0</v>
      </c>
      <c r="C72" s="362">
        <v>0</v>
      </c>
      <c r="D72" s="362">
        <v>0</v>
      </c>
      <c r="E72" s="362">
        <v>0</v>
      </c>
      <c r="F72" s="362">
        <v>0</v>
      </c>
      <c r="G72" s="362">
        <v>0</v>
      </c>
      <c r="H72" s="362">
        <v>0</v>
      </c>
      <c r="I72" s="362">
        <v>0</v>
      </c>
      <c r="J72" s="362">
        <v>0</v>
      </c>
      <c r="K72" s="362">
        <v>0</v>
      </c>
      <c r="L72" s="362">
        <v>0</v>
      </c>
      <c r="M72" s="362">
        <v>0</v>
      </c>
      <c r="N72" s="362">
        <v>0</v>
      </c>
      <c r="O72" s="362">
        <v>0</v>
      </c>
      <c r="P72" s="362">
        <v>0</v>
      </c>
      <c r="Q72" s="362">
        <v>0</v>
      </c>
      <c r="R72" s="362">
        <v>0</v>
      </c>
      <c r="S72" s="362">
        <v>0</v>
      </c>
      <c r="T72" s="362">
        <v>0</v>
      </c>
      <c r="U72" s="362">
        <v>0</v>
      </c>
      <c r="V72" s="362">
        <v>0</v>
      </c>
      <c r="W72" s="362">
        <v>0</v>
      </c>
      <c r="X72" s="362">
        <v>0</v>
      </c>
      <c r="Y72" s="362">
        <v>0</v>
      </c>
      <c r="Z72" s="362">
        <v>0</v>
      </c>
      <c r="AA72" s="362">
        <v>0</v>
      </c>
      <c r="AB72" s="362">
        <v>0</v>
      </c>
      <c r="AC72" s="362">
        <v>0</v>
      </c>
      <c r="AD72" s="362">
        <v>0</v>
      </c>
      <c r="AE72" s="362">
        <v>0</v>
      </c>
      <c r="AF72" s="362">
        <v>0</v>
      </c>
      <c r="AG72" s="362">
        <v>0</v>
      </c>
      <c r="AH72" s="362">
        <v>0</v>
      </c>
      <c r="AI72" s="362">
        <v>0</v>
      </c>
      <c r="AJ72" s="362">
        <v>0</v>
      </c>
      <c r="AK72" s="362">
        <v>0</v>
      </c>
      <c r="AL72" s="362">
        <v>0</v>
      </c>
      <c r="AM72" s="362">
        <v>0</v>
      </c>
      <c r="AN72" s="362">
        <v>0</v>
      </c>
      <c r="AO72" s="362">
        <v>0</v>
      </c>
      <c r="AP72" s="362">
        <v>2.2856066662917999E-4</v>
      </c>
      <c r="AQ72" s="362">
        <v>4.5712133325835998E-4</v>
      </c>
      <c r="AR72" s="362">
        <v>4.5712133325835998E-4</v>
      </c>
      <c r="AS72" s="362">
        <v>4.5712133325835998E-4</v>
      </c>
      <c r="AT72" s="362">
        <v>4.5712133325835998E-4</v>
      </c>
      <c r="AU72" s="362">
        <v>4.5712133325835998E-4</v>
      </c>
      <c r="AV72" s="362">
        <v>4.5712133325836004E-4</v>
      </c>
      <c r="AW72" s="362">
        <v>4.5837372047276645E-4</v>
      </c>
      <c r="AX72" s="362">
        <v>9.0510023985155999E-4</v>
      </c>
      <c r="AY72" s="431">
        <v>9.0510023985155999E-4</v>
      </c>
      <c r="AZ72" s="431">
        <v>9.0510023985155999E-4</v>
      </c>
      <c r="BA72" s="365">
        <v>9.075799665112875E-4</v>
      </c>
      <c r="BB72" s="97">
        <v>-2.732247761372264E-11</v>
      </c>
      <c r="BC72" s="97">
        <v>0.1475444545223219</v>
      </c>
      <c r="BD72" s="97">
        <v>4.1801308648702647E-6</v>
      </c>
    </row>
    <row r="73" spans="1:57">
      <c r="A73" t="s">
        <v>54</v>
      </c>
      <c r="B73" s="362">
        <v>0</v>
      </c>
      <c r="C73" s="362">
        <v>0</v>
      </c>
      <c r="D73" s="362">
        <v>0</v>
      </c>
      <c r="E73" s="362">
        <v>0</v>
      </c>
      <c r="F73" s="362">
        <v>0</v>
      </c>
      <c r="G73" s="362">
        <v>0</v>
      </c>
      <c r="H73" s="362">
        <v>0</v>
      </c>
      <c r="I73" s="362">
        <v>0</v>
      </c>
      <c r="J73" s="362">
        <v>0</v>
      </c>
      <c r="K73" s="362">
        <v>0</v>
      </c>
      <c r="L73" s="362">
        <v>0</v>
      </c>
      <c r="M73" s="362">
        <v>0</v>
      </c>
      <c r="N73" s="362">
        <v>0</v>
      </c>
      <c r="O73" s="362">
        <v>0</v>
      </c>
      <c r="P73" s="362">
        <v>0</v>
      </c>
      <c r="Q73" s="362">
        <v>0</v>
      </c>
      <c r="R73" s="362">
        <v>0</v>
      </c>
      <c r="S73" s="362">
        <v>0</v>
      </c>
      <c r="T73" s="362">
        <v>0</v>
      </c>
      <c r="U73" s="362">
        <v>0</v>
      </c>
      <c r="V73" s="362">
        <v>0</v>
      </c>
      <c r="W73" s="362">
        <v>0</v>
      </c>
      <c r="X73" s="362">
        <v>0</v>
      </c>
      <c r="Y73" s="362">
        <v>0</v>
      </c>
      <c r="Z73" s="362">
        <v>0</v>
      </c>
      <c r="AA73" s="362">
        <v>4.5712133325835998E-4</v>
      </c>
      <c r="AB73" s="362">
        <v>2.05704599966262E-3</v>
      </c>
      <c r="AC73" s="362">
        <v>2.9712886661793399E-2</v>
      </c>
      <c r="AD73" s="362">
        <v>4.7997739992127801E-2</v>
      </c>
      <c r="AE73" s="362">
        <v>8.6853053319088394E-2</v>
      </c>
      <c r="AF73" s="362">
        <v>0.13942200664379981</v>
      </c>
      <c r="AG73" s="362">
        <v>2.1256141996513739E-2</v>
      </c>
      <c r="AH73" s="362">
        <v>4.479789065931928E-2</v>
      </c>
      <c r="AI73" s="362">
        <v>8.0453354653471351E-2</v>
      </c>
      <c r="AJ73" s="362">
        <v>0.10719495264908542</v>
      </c>
      <c r="AK73" s="362">
        <v>0.13347942931144111</v>
      </c>
      <c r="AL73" s="362">
        <v>0.16273519463997616</v>
      </c>
      <c r="AM73" s="362">
        <v>0.18947679263559022</v>
      </c>
      <c r="AN73" s="362">
        <v>0.22558937796300066</v>
      </c>
      <c r="AO73" s="362">
        <v>0.28912924328591266</v>
      </c>
      <c r="AP73" s="362">
        <v>0.44034498032777813</v>
      </c>
      <c r="AQ73" s="362">
        <v>0.83989188166224771</v>
      </c>
      <c r="AR73" s="362">
        <v>1.239827336129987</v>
      </c>
      <c r="AS73" s="362">
        <v>2.9642032855138587</v>
      </c>
      <c r="AT73" s="362">
        <v>6.2451916549757645</v>
      </c>
      <c r="AU73" s="362">
        <v>10.096845725664076</v>
      </c>
      <c r="AV73" s="362">
        <v>15.914151242250014</v>
      </c>
      <c r="AW73" s="362">
        <v>21.717427705118254</v>
      </c>
      <c r="AX73" s="362">
        <v>31.94935964158018</v>
      </c>
      <c r="AY73" s="431">
        <v>35.316558808887947</v>
      </c>
      <c r="AZ73" s="431">
        <v>42.034212789066224</v>
      </c>
      <c r="BA73" s="365">
        <v>54.532289451056485</v>
      </c>
      <c r="BB73" s="97">
        <v>0.29378643053435383</v>
      </c>
      <c r="BC73" s="97">
        <v>0.57754220431213876</v>
      </c>
      <c r="BD73" s="97">
        <v>0.25116476197975368</v>
      </c>
    </row>
    <row r="74" spans="1:57">
      <c r="A74" t="s">
        <v>165</v>
      </c>
      <c r="B74" s="362">
        <v>0</v>
      </c>
      <c r="C74" s="362">
        <v>0</v>
      </c>
      <c r="D74" s="362">
        <v>0</v>
      </c>
      <c r="E74" s="362">
        <v>0</v>
      </c>
      <c r="F74" s="362">
        <v>0</v>
      </c>
      <c r="G74" s="362">
        <v>0</v>
      </c>
      <c r="H74" s="362">
        <v>0</v>
      </c>
      <c r="I74" s="362">
        <v>0</v>
      </c>
      <c r="J74" s="362">
        <v>0</v>
      </c>
      <c r="K74" s="362">
        <v>0</v>
      </c>
      <c r="L74" s="362">
        <v>0</v>
      </c>
      <c r="M74" s="362">
        <v>0</v>
      </c>
      <c r="N74" s="362">
        <v>0</v>
      </c>
      <c r="O74" s="362">
        <v>0</v>
      </c>
      <c r="P74" s="362">
        <v>0</v>
      </c>
      <c r="Q74" s="362">
        <v>0</v>
      </c>
      <c r="R74" s="362">
        <v>0</v>
      </c>
      <c r="S74" s="362">
        <v>0</v>
      </c>
      <c r="T74" s="362">
        <v>0</v>
      </c>
      <c r="U74" s="362">
        <v>0</v>
      </c>
      <c r="V74" s="362">
        <v>0</v>
      </c>
      <c r="W74" s="362">
        <v>0</v>
      </c>
      <c r="X74" s="362">
        <v>0</v>
      </c>
      <c r="Y74" s="362">
        <v>0</v>
      </c>
      <c r="Z74" s="362">
        <v>0</v>
      </c>
      <c r="AA74" s="362">
        <v>0</v>
      </c>
      <c r="AB74" s="362">
        <v>0</v>
      </c>
      <c r="AC74" s="362">
        <v>0</v>
      </c>
      <c r="AD74" s="362">
        <v>0</v>
      </c>
      <c r="AE74" s="362">
        <v>0</v>
      </c>
      <c r="AF74" s="362">
        <v>0</v>
      </c>
      <c r="AG74" s="362">
        <v>0</v>
      </c>
      <c r="AH74" s="362">
        <v>0</v>
      </c>
      <c r="AI74" s="362">
        <v>0</v>
      </c>
      <c r="AJ74" s="362">
        <v>0</v>
      </c>
      <c r="AK74" s="362">
        <v>0</v>
      </c>
      <c r="AL74" s="362">
        <v>0</v>
      </c>
      <c r="AM74" s="362">
        <v>0</v>
      </c>
      <c r="AN74" s="362">
        <v>0</v>
      </c>
      <c r="AO74" s="362">
        <v>0</v>
      </c>
      <c r="AP74" s="362">
        <v>0</v>
      </c>
      <c r="AQ74" s="362">
        <v>1.5703489161424567E-4</v>
      </c>
      <c r="AR74" s="362">
        <v>1.9572792686789985E-4</v>
      </c>
      <c r="AS74" s="362">
        <v>1.8260397339005222E-4</v>
      </c>
      <c r="AT74" s="362">
        <v>2.4867629089921609E-4</v>
      </c>
      <c r="AU74" s="362">
        <v>2.3555233742136847E-4</v>
      </c>
      <c r="AV74" s="362">
        <v>1.9640675204778851E-4</v>
      </c>
      <c r="AW74" s="362">
        <v>2.3826763814092315E-4</v>
      </c>
      <c r="AX74" s="362">
        <v>1.8916595012897602E-4</v>
      </c>
      <c r="AY74" s="431">
        <v>2.03647553966601E-4</v>
      </c>
      <c r="AZ74" s="431">
        <v>1.8350907362990379E-4</v>
      </c>
      <c r="BA74" s="365">
        <v>1.1132732950174188E-4</v>
      </c>
      <c r="BB74" s="97">
        <v>-0.39499909037617997</v>
      </c>
      <c r="BC74" s="97">
        <v>0</v>
      </c>
      <c r="BD74" s="97">
        <v>5.1275129831551377E-7</v>
      </c>
    </row>
    <row r="75" spans="1:57">
      <c r="A75" t="s">
        <v>100</v>
      </c>
      <c r="B75" s="362">
        <v>0</v>
      </c>
      <c r="C75" s="362">
        <v>0</v>
      </c>
      <c r="D75" s="362">
        <v>0</v>
      </c>
      <c r="E75" s="362">
        <v>0</v>
      </c>
      <c r="F75" s="362">
        <v>0</v>
      </c>
      <c r="G75" s="362">
        <v>0</v>
      </c>
      <c r="H75" s="362">
        <v>0</v>
      </c>
      <c r="I75" s="362">
        <v>0</v>
      </c>
      <c r="J75" s="362">
        <v>0</v>
      </c>
      <c r="K75" s="362">
        <v>0</v>
      </c>
      <c r="L75" s="362">
        <v>0</v>
      </c>
      <c r="M75" s="362">
        <v>0</v>
      </c>
      <c r="N75" s="362">
        <v>0</v>
      </c>
      <c r="O75" s="362">
        <v>0</v>
      </c>
      <c r="P75" s="362">
        <v>0</v>
      </c>
      <c r="Q75" s="362">
        <v>0</v>
      </c>
      <c r="R75" s="362">
        <v>0</v>
      </c>
      <c r="S75" s="362">
        <v>0</v>
      </c>
      <c r="T75" s="362">
        <v>0</v>
      </c>
      <c r="U75" s="362">
        <v>0</v>
      </c>
      <c r="V75" s="362">
        <v>0</v>
      </c>
      <c r="W75" s="362">
        <v>0</v>
      </c>
      <c r="X75" s="362">
        <v>0</v>
      </c>
      <c r="Y75" s="362">
        <v>0</v>
      </c>
      <c r="Z75" s="362">
        <v>0</v>
      </c>
      <c r="AA75" s="362">
        <v>6.8568199988754E-3</v>
      </c>
      <c r="AB75" s="362">
        <v>2.5548717020409908E-2</v>
      </c>
      <c r="AC75" s="362">
        <v>2.0018554554916877E-2</v>
      </c>
      <c r="AD75" s="362">
        <v>2.1444087432683084E-2</v>
      </c>
      <c r="AE75" s="362">
        <v>4.3281893469701599E-2</v>
      </c>
      <c r="AF75" s="362">
        <v>0.112338779019776</v>
      </c>
      <c r="AG75" s="362">
        <v>0.1987554871702033</v>
      </c>
      <c r="AH75" s="362">
        <v>0.22355975924333532</v>
      </c>
      <c r="AI75" s="362">
        <v>0.24415078969995832</v>
      </c>
      <c r="AJ75" s="362">
        <v>0.32719373670633894</v>
      </c>
      <c r="AK75" s="362">
        <v>0.357967144861292</v>
      </c>
      <c r="AL75" s="362">
        <v>0.47178350002262565</v>
      </c>
      <c r="AM75" s="362">
        <v>0.47178350002262565</v>
      </c>
      <c r="AN75" s="362">
        <v>0.58932886817214769</v>
      </c>
      <c r="AO75" s="362">
        <v>1.1823844865818844</v>
      </c>
      <c r="AP75" s="362">
        <v>1.3556138842376739</v>
      </c>
      <c r="AQ75" s="362">
        <v>2.1602479974657109</v>
      </c>
      <c r="AR75" s="362">
        <v>2.5824772593564633</v>
      </c>
      <c r="AS75" s="362">
        <v>3.0171516495451751</v>
      </c>
      <c r="AT75" s="362">
        <v>4.1152645155450802</v>
      </c>
      <c r="AU75" s="362">
        <v>4.4478888536905288</v>
      </c>
      <c r="AV75" s="362">
        <v>5.5507534959496549</v>
      </c>
      <c r="AW75" s="362">
        <v>6.814273430782432</v>
      </c>
      <c r="AX75" s="362">
        <v>7.5989953387337348</v>
      </c>
      <c r="AY75" s="431">
        <v>7.540323240518588</v>
      </c>
      <c r="AZ75" s="431">
        <v>7.4085577227677666</v>
      </c>
      <c r="BA75" s="365">
        <v>10.137496229445526</v>
      </c>
      <c r="BB75" s="97">
        <v>0.36461083663379612</v>
      </c>
      <c r="BC75" s="97">
        <v>0.18511301082274012</v>
      </c>
      <c r="BD75" s="97">
        <v>4.669126957936675E-2</v>
      </c>
    </row>
    <row r="76" spans="1:57">
      <c r="A76" t="s">
        <v>105</v>
      </c>
      <c r="B76" s="362">
        <v>0</v>
      </c>
      <c r="C76" s="362">
        <v>0</v>
      </c>
      <c r="D76" s="362">
        <v>0</v>
      </c>
      <c r="E76" s="362">
        <v>0</v>
      </c>
      <c r="F76" s="362">
        <v>0</v>
      </c>
      <c r="G76" s="362">
        <v>0</v>
      </c>
      <c r="H76" s="362">
        <v>0</v>
      </c>
      <c r="I76" s="362">
        <v>0</v>
      </c>
      <c r="J76" s="362">
        <v>0</v>
      </c>
      <c r="K76" s="362">
        <v>0</v>
      </c>
      <c r="L76" s="362">
        <v>0</v>
      </c>
      <c r="M76" s="362">
        <v>0</v>
      </c>
      <c r="N76" s="362">
        <v>0</v>
      </c>
      <c r="O76" s="362">
        <v>0</v>
      </c>
      <c r="P76" s="362">
        <v>0</v>
      </c>
      <c r="Q76" s="362">
        <v>0</v>
      </c>
      <c r="R76" s="362">
        <v>0</v>
      </c>
      <c r="S76" s="362">
        <v>0</v>
      </c>
      <c r="T76" s="362">
        <v>0</v>
      </c>
      <c r="U76" s="362">
        <v>0</v>
      </c>
      <c r="V76" s="362">
        <v>0</v>
      </c>
      <c r="W76" s="362">
        <v>0</v>
      </c>
      <c r="X76" s="362">
        <v>0</v>
      </c>
      <c r="Y76" s="362">
        <v>0</v>
      </c>
      <c r="Z76" s="362">
        <v>0</v>
      </c>
      <c r="AA76" s="362">
        <v>0</v>
      </c>
      <c r="AB76" s="362">
        <v>0</v>
      </c>
      <c r="AC76" s="362">
        <v>0</v>
      </c>
      <c r="AD76" s="362">
        <v>0</v>
      </c>
      <c r="AE76" s="362">
        <v>0</v>
      </c>
      <c r="AF76" s="362">
        <v>0</v>
      </c>
      <c r="AG76" s="362">
        <v>0</v>
      </c>
      <c r="AH76" s="362">
        <v>0</v>
      </c>
      <c r="AI76" s="362">
        <v>0</v>
      </c>
      <c r="AJ76" s="362">
        <v>0</v>
      </c>
      <c r="AK76" s="362">
        <v>0</v>
      </c>
      <c r="AL76" s="362">
        <v>0</v>
      </c>
      <c r="AM76" s="362">
        <v>0</v>
      </c>
      <c r="AN76" s="362">
        <v>0</v>
      </c>
      <c r="AO76" s="362">
        <v>0</v>
      </c>
      <c r="AP76" s="362">
        <v>0</v>
      </c>
      <c r="AQ76" s="362">
        <v>0</v>
      </c>
      <c r="AR76" s="362">
        <v>4.5255011992578003E-6</v>
      </c>
      <c r="AS76" s="362">
        <v>6.1094266189980304E-5</v>
      </c>
      <c r="AT76" s="362">
        <v>8.3042947006380628E-4</v>
      </c>
      <c r="AU76" s="362">
        <v>8.2273611802506793E-4</v>
      </c>
      <c r="AV76" s="362">
        <v>1.0612300312259541E-3</v>
      </c>
      <c r="AW76" s="362">
        <v>1.043128026428923E-3</v>
      </c>
      <c r="AX76" s="362">
        <v>3.1678508394804598E-4</v>
      </c>
      <c r="AY76" s="431">
        <v>4.2992261392949097E-4</v>
      </c>
      <c r="AZ76" s="431">
        <v>8.3721772186269301E-4</v>
      </c>
      <c r="BA76" s="365">
        <v>3.3580458772683943E-3</v>
      </c>
      <c r="BB76" s="97">
        <v>3.0000000012922756</v>
      </c>
      <c r="BC76" s="97">
        <v>0</v>
      </c>
      <c r="BD76" s="97">
        <v>1.5466484205439301E-5</v>
      </c>
    </row>
    <row r="77" spans="1:57">
      <c r="A77" t="s">
        <v>166</v>
      </c>
      <c r="B77" s="362">
        <v>0</v>
      </c>
      <c r="C77" s="362">
        <v>0</v>
      </c>
      <c r="D77" s="362">
        <v>0</v>
      </c>
      <c r="E77" s="362">
        <v>0</v>
      </c>
      <c r="F77" s="362">
        <v>0</v>
      </c>
      <c r="G77" s="362">
        <v>0</v>
      </c>
      <c r="H77" s="362">
        <v>0</v>
      </c>
      <c r="I77" s="362">
        <v>0</v>
      </c>
      <c r="J77" s="362">
        <v>0</v>
      </c>
      <c r="K77" s="362">
        <v>0</v>
      </c>
      <c r="L77" s="362">
        <v>0</v>
      </c>
      <c r="M77" s="362">
        <v>0</v>
      </c>
      <c r="N77" s="362">
        <v>0</v>
      </c>
      <c r="O77" s="362">
        <v>0</v>
      </c>
      <c r="P77" s="362">
        <v>0</v>
      </c>
      <c r="Q77" s="362">
        <v>0</v>
      </c>
      <c r="R77" s="362">
        <v>0</v>
      </c>
      <c r="S77" s="362">
        <v>0</v>
      </c>
      <c r="T77" s="362">
        <v>0</v>
      </c>
      <c r="U77" s="362">
        <v>0</v>
      </c>
      <c r="V77" s="362">
        <v>0</v>
      </c>
      <c r="W77" s="362">
        <v>0</v>
      </c>
      <c r="X77" s="362">
        <v>0</v>
      </c>
      <c r="Y77" s="362">
        <v>0</v>
      </c>
      <c r="Z77" s="362">
        <v>0</v>
      </c>
      <c r="AA77" s="362">
        <v>0</v>
      </c>
      <c r="AB77" s="362">
        <v>0</v>
      </c>
      <c r="AC77" s="362">
        <v>0</v>
      </c>
      <c r="AD77" s="362">
        <v>2.1713263329772099E-4</v>
      </c>
      <c r="AE77" s="362">
        <v>2.1713263329772099E-4</v>
      </c>
      <c r="AF77" s="362">
        <v>2.1713263329772099E-4</v>
      </c>
      <c r="AG77" s="362">
        <v>4.3426526659544199E-4</v>
      </c>
      <c r="AH77" s="362">
        <v>2.1713263329772099E-4</v>
      </c>
      <c r="AI77" s="362">
        <v>1.5999246664042599E-3</v>
      </c>
      <c r="AJ77" s="362">
        <v>8.22818399865048E-3</v>
      </c>
      <c r="AK77" s="362">
        <v>2.4663981535955011E-2</v>
      </c>
      <c r="AL77" s="362">
        <v>5.7021315110648278E-2</v>
      </c>
      <c r="AM77" s="362">
        <v>9.3451599764673571E-2</v>
      </c>
      <c r="AN77" s="362">
        <v>0.18826084988912448</v>
      </c>
      <c r="AO77" s="362">
        <v>0.32583608634656158</v>
      </c>
      <c r="AP77" s="362">
        <v>0.43218536452911988</v>
      </c>
      <c r="AQ77" s="362">
        <v>0.48309725302077017</v>
      </c>
      <c r="AR77" s="362">
        <v>0.61999366429831859</v>
      </c>
      <c r="AS77" s="362">
        <v>0.66638005159071101</v>
      </c>
      <c r="AT77" s="362">
        <v>0.77551303321717568</v>
      </c>
      <c r="AU77" s="362">
        <v>0.88829457912838505</v>
      </c>
      <c r="AV77" s="362">
        <v>1.008969769651985</v>
      </c>
      <c r="AW77" s="362">
        <v>1.0696965651445856</v>
      </c>
      <c r="AX77" s="362">
        <v>1.1615081386613522</v>
      </c>
      <c r="AY77" s="431">
        <v>1.134536726704978</v>
      </c>
      <c r="AZ77" s="431">
        <v>1.1817908718966328</v>
      </c>
      <c r="BA77" s="365">
        <v>1.6006829303015173</v>
      </c>
      <c r="BB77" s="97">
        <v>0.35075461964805377</v>
      </c>
      <c r="BC77" s="97">
        <v>0.1058266639233445</v>
      </c>
      <c r="BD77" s="97">
        <v>7.372423773901288E-3</v>
      </c>
    </row>
    <row r="78" spans="1:57">
      <c r="A78" t="s">
        <v>106</v>
      </c>
      <c r="B78" s="362">
        <v>0</v>
      </c>
      <c r="C78" s="362">
        <v>0</v>
      </c>
      <c r="D78" s="362">
        <v>0</v>
      </c>
      <c r="E78" s="362">
        <v>0</v>
      </c>
      <c r="F78" s="362">
        <v>0</v>
      </c>
      <c r="G78" s="362">
        <v>0</v>
      </c>
      <c r="H78" s="362">
        <v>0</v>
      </c>
      <c r="I78" s="362">
        <v>0</v>
      </c>
      <c r="J78" s="362">
        <v>0</v>
      </c>
      <c r="K78" s="362">
        <v>0</v>
      </c>
      <c r="L78" s="362">
        <v>0</v>
      </c>
      <c r="M78" s="362">
        <v>0</v>
      </c>
      <c r="N78" s="362">
        <v>0</v>
      </c>
      <c r="O78" s="362">
        <v>0</v>
      </c>
      <c r="P78" s="362">
        <v>0</v>
      </c>
      <c r="Q78" s="362">
        <v>0</v>
      </c>
      <c r="R78" s="362">
        <v>0</v>
      </c>
      <c r="S78" s="362">
        <v>0</v>
      </c>
      <c r="T78" s="362">
        <v>0</v>
      </c>
      <c r="U78" s="362">
        <v>0</v>
      </c>
      <c r="V78" s="362">
        <v>0</v>
      </c>
      <c r="W78" s="362">
        <v>0</v>
      </c>
      <c r="X78" s="362">
        <v>0</v>
      </c>
      <c r="Y78" s="362">
        <v>0</v>
      </c>
      <c r="Z78" s="362">
        <v>0</v>
      </c>
      <c r="AA78" s="362">
        <v>0</v>
      </c>
      <c r="AB78" s="362">
        <v>0</v>
      </c>
      <c r="AC78" s="362">
        <v>0</v>
      </c>
      <c r="AD78" s="362">
        <v>0</v>
      </c>
      <c r="AE78" s="362">
        <v>0</v>
      </c>
      <c r="AF78" s="362">
        <v>0</v>
      </c>
      <c r="AG78" s="362">
        <v>0</v>
      </c>
      <c r="AH78" s="362">
        <v>0</v>
      </c>
      <c r="AI78" s="362">
        <v>0</v>
      </c>
      <c r="AJ78" s="362">
        <v>0</v>
      </c>
      <c r="AK78" s="362">
        <v>0</v>
      </c>
      <c r="AL78" s="362">
        <v>0</v>
      </c>
      <c r="AM78" s="362">
        <v>0</v>
      </c>
      <c r="AN78" s="362">
        <v>0</v>
      </c>
      <c r="AO78" s="362">
        <v>0</v>
      </c>
      <c r="AP78" s="362">
        <v>0</v>
      </c>
      <c r="AQ78" s="362">
        <v>0</v>
      </c>
      <c r="AR78" s="362">
        <v>0</v>
      </c>
      <c r="AS78" s="362">
        <v>0</v>
      </c>
      <c r="AT78" s="362">
        <v>0</v>
      </c>
      <c r="AU78" s="362">
        <v>0</v>
      </c>
      <c r="AV78" s="362">
        <v>0</v>
      </c>
      <c r="AW78" s="362">
        <v>0</v>
      </c>
      <c r="AX78" s="362">
        <v>0</v>
      </c>
      <c r="AY78" s="431">
        <v>0</v>
      </c>
      <c r="AZ78" s="431">
        <v>0</v>
      </c>
      <c r="BA78" s="365">
        <v>0</v>
      </c>
      <c r="BB78" s="97">
        <v>0</v>
      </c>
      <c r="BC78" s="97">
        <v>0</v>
      </c>
      <c r="BD78" s="97">
        <v>0</v>
      </c>
    </row>
    <row r="79" spans="1:57">
      <c r="A79" t="s">
        <v>167</v>
      </c>
      <c r="B79" s="362">
        <v>0</v>
      </c>
      <c r="C79" s="362">
        <v>0</v>
      </c>
      <c r="D79" s="362">
        <v>0</v>
      </c>
      <c r="E79" s="362">
        <v>0</v>
      </c>
      <c r="F79" s="362">
        <v>0</v>
      </c>
      <c r="G79" s="362">
        <v>0</v>
      </c>
      <c r="H79" s="362">
        <v>0</v>
      </c>
      <c r="I79" s="362">
        <v>0</v>
      </c>
      <c r="J79" s="362">
        <v>0</v>
      </c>
      <c r="K79" s="362">
        <v>0</v>
      </c>
      <c r="L79" s="362">
        <v>0</v>
      </c>
      <c r="M79" s="362">
        <v>0</v>
      </c>
      <c r="N79" s="362">
        <v>0</v>
      </c>
      <c r="O79" s="362">
        <v>0</v>
      </c>
      <c r="P79" s="362">
        <v>0</v>
      </c>
      <c r="Q79" s="362">
        <v>0</v>
      </c>
      <c r="R79" s="362">
        <v>0</v>
      </c>
      <c r="S79" s="362">
        <v>0</v>
      </c>
      <c r="T79" s="362">
        <v>0</v>
      </c>
      <c r="U79" s="362">
        <v>0</v>
      </c>
      <c r="V79" s="362">
        <v>0</v>
      </c>
      <c r="W79" s="362">
        <v>0</v>
      </c>
      <c r="X79" s="362">
        <v>0</v>
      </c>
      <c r="Y79" s="362">
        <v>0</v>
      </c>
      <c r="Z79" s="362">
        <v>0</v>
      </c>
      <c r="AA79" s="362">
        <v>0</v>
      </c>
      <c r="AB79" s="362">
        <v>0</v>
      </c>
      <c r="AC79" s="362">
        <v>1.5633549597435912E-4</v>
      </c>
      <c r="AD79" s="362">
        <v>2.2307521063007966E-4</v>
      </c>
      <c r="AE79" s="362">
        <v>2.2856066662917999E-4</v>
      </c>
      <c r="AF79" s="362">
        <v>2.2856066662917999E-4</v>
      </c>
      <c r="AG79" s="362">
        <v>1.8840255750243308E-3</v>
      </c>
      <c r="AH79" s="362">
        <v>3.0758825984421854E-3</v>
      </c>
      <c r="AI79" s="362">
        <v>4.9938220051809539E-3</v>
      </c>
      <c r="AJ79" s="362">
        <v>8.8231274138862361E-3</v>
      </c>
      <c r="AK79" s="362">
        <v>2.7200090692872193E-2</v>
      </c>
      <c r="AL79" s="362">
        <v>3.1449490606841914E-2</v>
      </c>
      <c r="AM79" s="362">
        <v>3.5181961260795071E-2</v>
      </c>
      <c r="AN79" s="362">
        <v>3.3144285320507942E-2</v>
      </c>
      <c r="AO79" s="362">
        <v>8.1791080008574615E-2</v>
      </c>
      <c r="AP79" s="362">
        <v>0.13906665270160828</v>
      </c>
      <c r="AQ79" s="362">
        <v>0.14057948841722942</v>
      </c>
      <c r="AR79" s="362">
        <v>0.2103508202585179</v>
      </c>
      <c r="AS79" s="362">
        <v>0.23942589575210571</v>
      </c>
      <c r="AT79" s="362">
        <v>0.33429911756778369</v>
      </c>
      <c r="AU79" s="362">
        <v>0.37046961617252322</v>
      </c>
      <c r="AV79" s="362">
        <v>0.44269625113166489</v>
      </c>
      <c r="AW79" s="362">
        <v>0.47073710961508219</v>
      </c>
      <c r="AX79" s="362">
        <v>0.45806378166542927</v>
      </c>
      <c r="AY79" s="431">
        <v>0.5010621354452256</v>
      </c>
      <c r="AZ79" s="431">
        <v>0.53501909732208541</v>
      </c>
      <c r="BA79" s="365">
        <v>0.52645422981728229</v>
      </c>
      <c r="BB79" s="97">
        <v>-1.8697027993752058E-2</v>
      </c>
      <c r="BC79" s="97">
        <v>0.1442334202389326</v>
      </c>
      <c r="BD79" s="97">
        <v>2.424742343597506E-3</v>
      </c>
    </row>
    <row r="80" spans="1:57">
      <c r="A80" t="s">
        <v>168</v>
      </c>
      <c r="B80" s="362">
        <v>0</v>
      </c>
      <c r="C80" s="362">
        <v>0</v>
      </c>
      <c r="D80" s="362">
        <v>0</v>
      </c>
      <c r="E80" s="362">
        <v>0</v>
      </c>
      <c r="F80" s="362">
        <v>0</v>
      </c>
      <c r="G80" s="362">
        <v>0</v>
      </c>
      <c r="H80" s="362">
        <v>0</v>
      </c>
      <c r="I80" s="362">
        <v>0</v>
      </c>
      <c r="J80" s="362">
        <v>0</v>
      </c>
      <c r="K80" s="362">
        <v>0</v>
      </c>
      <c r="L80" s="362">
        <v>0</v>
      </c>
      <c r="M80" s="362">
        <v>0</v>
      </c>
      <c r="N80" s="362">
        <v>0</v>
      </c>
      <c r="O80" s="362">
        <v>0</v>
      </c>
      <c r="P80" s="362">
        <v>0</v>
      </c>
      <c r="Q80" s="362">
        <v>0</v>
      </c>
      <c r="R80" s="362">
        <v>0</v>
      </c>
      <c r="S80" s="362">
        <v>0</v>
      </c>
      <c r="T80" s="362">
        <v>0</v>
      </c>
      <c r="U80" s="362">
        <v>0</v>
      </c>
      <c r="V80" s="362">
        <v>0</v>
      </c>
      <c r="W80" s="362">
        <v>0</v>
      </c>
      <c r="X80" s="362">
        <v>0</v>
      </c>
      <c r="Y80" s="362">
        <v>0</v>
      </c>
      <c r="Z80" s="362">
        <v>0</v>
      </c>
      <c r="AA80" s="362">
        <v>0</v>
      </c>
      <c r="AB80" s="362">
        <v>0</v>
      </c>
      <c r="AC80" s="362">
        <v>0</v>
      </c>
      <c r="AD80" s="362">
        <v>0</v>
      </c>
      <c r="AE80" s="362">
        <v>0</v>
      </c>
      <c r="AF80" s="362">
        <v>0</v>
      </c>
      <c r="AG80" s="362">
        <v>0</v>
      </c>
      <c r="AH80" s="362">
        <v>0</v>
      </c>
      <c r="AI80" s="362">
        <v>0</v>
      </c>
      <c r="AJ80" s="362">
        <v>0</v>
      </c>
      <c r="AK80" s="362">
        <v>0</v>
      </c>
      <c r="AL80" s="362">
        <v>0</v>
      </c>
      <c r="AM80" s="362">
        <v>0</v>
      </c>
      <c r="AN80" s="362">
        <v>0</v>
      </c>
      <c r="AO80" s="362">
        <v>0</v>
      </c>
      <c r="AP80" s="362">
        <v>0</v>
      </c>
      <c r="AQ80" s="362">
        <v>0</v>
      </c>
      <c r="AR80" s="362">
        <v>0</v>
      </c>
      <c r="AS80" s="362">
        <v>0</v>
      </c>
      <c r="AT80" s="362">
        <v>0</v>
      </c>
      <c r="AU80" s="362">
        <v>0</v>
      </c>
      <c r="AV80" s="362">
        <v>1.0861202878218719E-3</v>
      </c>
      <c r="AW80" s="362">
        <v>1.2105715708014613E-3</v>
      </c>
      <c r="AX80" s="362">
        <v>3.4346291351767075E-2</v>
      </c>
      <c r="AY80" s="431">
        <v>0.10224464859483148</v>
      </c>
      <c r="AZ80" s="431">
        <v>0.15929829228587003</v>
      </c>
      <c r="BA80" s="365">
        <v>0.25461262162284376</v>
      </c>
      <c r="BB80" s="97">
        <v>0.59397163069749803</v>
      </c>
      <c r="BC80" s="97">
        <v>0</v>
      </c>
      <c r="BD80" s="97">
        <v>1.1726945475916326E-3</v>
      </c>
    </row>
    <row r="81" spans="1:57">
      <c r="A81" t="s">
        <v>169</v>
      </c>
      <c r="B81" s="362">
        <v>0</v>
      </c>
      <c r="C81" s="362">
        <v>0</v>
      </c>
      <c r="D81" s="362">
        <v>0</v>
      </c>
      <c r="E81" s="362">
        <v>0</v>
      </c>
      <c r="F81" s="362">
        <v>0</v>
      </c>
      <c r="G81" s="362">
        <v>0</v>
      </c>
      <c r="H81" s="362">
        <v>0</v>
      </c>
      <c r="I81" s="362">
        <v>0</v>
      </c>
      <c r="J81" s="362">
        <v>0</v>
      </c>
      <c r="K81" s="362">
        <v>0</v>
      </c>
      <c r="L81" s="362">
        <v>0</v>
      </c>
      <c r="M81" s="362">
        <v>0</v>
      </c>
      <c r="N81" s="362">
        <v>0</v>
      </c>
      <c r="O81" s="362">
        <v>0</v>
      </c>
      <c r="P81" s="362">
        <v>0</v>
      </c>
      <c r="Q81" s="362">
        <v>0</v>
      </c>
      <c r="R81" s="362">
        <v>0</v>
      </c>
      <c r="S81" s="362">
        <v>0</v>
      </c>
      <c r="T81" s="362">
        <v>0</v>
      </c>
      <c r="U81" s="362">
        <v>0</v>
      </c>
      <c r="V81" s="362">
        <v>0</v>
      </c>
      <c r="W81" s="362">
        <v>0</v>
      </c>
      <c r="X81" s="362">
        <v>0</v>
      </c>
      <c r="Y81" s="362">
        <v>0</v>
      </c>
      <c r="Z81" s="362">
        <v>0</v>
      </c>
      <c r="AA81" s="362">
        <v>0</v>
      </c>
      <c r="AB81" s="362">
        <v>0</v>
      </c>
      <c r="AC81" s="362">
        <v>0</v>
      </c>
      <c r="AD81" s="362">
        <v>0</v>
      </c>
      <c r="AE81" s="362">
        <v>0</v>
      </c>
      <c r="AF81" s="362">
        <v>0</v>
      </c>
      <c r="AG81" s="362">
        <v>0</v>
      </c>
      <c r="AH81" s="362">
        <v>0</v>
      </c>
      <c r="AI81" s="362">
        <v>0</v>
      </c>
      <c r="AJ81" s="362">
        <v>0</v>
      </c>
      <c r="AK81" s="362">
        <v>0</v>
      </c>
      <c r="AL81" s="362">
        <v>0</v>
      </c>
      <c r="AM81" s="362">
        <v>0</v>
      </c>
      <c r="AN81" s="362">
        <v>0</v>
      </c>
      <c r="AO81" s="362">
        <v>0</v>
      </c>
      <c r="AP81" s="362">
        <v>3.9507625469520592E-3</v>
      </c>
      <c r="AQ81" s="362">
        <v>1.204575281712445E-2</v>
      </c>
      <c r="AR81" s="362">
        <v>1.3088202018373483E-2</v>
      </c>
      <c r="AS81" s="362">
        <v>1.3890120830881966E-2</v>
      </c>
      <c r="AT81" s="362">
        <v>1.4578449563289075E-2</v>
      </c>
      <c r="AU81" s="362">
        <v>1.3964965606190831E-2</v>
      </c>
      <c r="AV81" s="362">
        <v>1.9958335746933894E-2</v>
      </c>
      <c r="AW81" s="362">
        <v>1.7047336742544168E-2</v>
      </c>
      <c r="AX81" s="362">
        <v>1.4856089061863543E-2</v>
      </c>
      <c r="AY81" s="431">
        <v>3.4405575417477352E-2</v>
      </c>
      <c r="AZ81" s="431">
        <v>0.16934742272706635</v>
      </c>
      <c r="BA81" s="365">
        <v>0.22542091286933483</v>
      </c>
      <c r="BB81" s="97">
        <v>0.32747818133686923</v>
      </c>
      <c r="BC81" s="97">
        <v>0.45616224422364682</v>
      </c>
      <c r="BD81" s="97">
        <v>1.0382434058063994E-3</v>
      </c>
    </row>
    <row r="82" spans="1:57">
      <c r="A82" t="s">
        <v>170</v>
      </c>
      <c r="B82" s="362">
        <v>0</v>
      </c>
      <c r="C82" s="362">
        <v>0</v>
      </c>
      <c r="D82" s="362">
        <v>0</v>
      </c>
      <c r="E82" s="362">
        <v>0</v>
      </c>
      <c r="F82" s="362">
        <v>0</v>
      </c>
      <c r="G82" s="362">
        <v>0</v>
      </c>
      <c r="H82" s="362">
        <v>0</v>
      </c>
      <c r="I82" s="362">
        <v>0</v>
      </c>
      <c r="J82" s="362">
        <v>0</v>
      </c>
      <c r="K82" s="362">
        <v>0</v>
      </c>
      <c r="L82" s="362">
        <v>0</v>
      </c>
      <c r="M82" s="362">
        <v>0</v>
      </c>
      <c r="N82" s="362">
        <v>0</v>
      </c>
      <c r="O82" s="362">
        <v>0</v>
      </c>
      <c r="P82" s="362">
        <v>0</v>
      </c>
      <c r="Q82" s="362">
        <v>0</v>
      </c>
      <c r="R82" s="362">
        <v>0</v>
      </c>
      <c r="S82" s="362">
        <v>0</v>
      </c>
      <c r="T82" s="362">
        <v>0</v>
      </c>
      <c r="U82" s="362">
        <v>0</v>
      </c>
      <c r="V82" s="362">
        <v>0</v>
      </c>
      <c r="W82" s="362">
        <v>0</v>
      </c>
      <c r="X82" s="362">
        <v>0</v>
      </c>
      <c r="Y82" s="362">
        <v>0</v>
      </c>
      <c r="Z82" s="362">
        <v>0</v>
      </c>
      <c r="AA82" s="362">
        <v>0</v>
      </c>
      <c r="AB82" s="362">
        <v>0</v>
      </c>
      <c r="AC82" s="362">
        <v>0</v>
      </c>
      <c r="AD82" s="362">
        <v>0</v>
      </c>
      <c r="AE82" s="362">
        <v>0</v>
      </c>
      <c r="AF82" s="362">
        <v>0</v>
      </c>
      <c r="AG82" s="362">
        <v>0</v>
      </c>
      <c r="AH82" s="362">
        <v>0</v>
      </c>
      <c r="AI82" s="362">
        <v>0</v>
      </c>
      <c r="AJ82" s="362">
        <v>0</v>
      </c>
      <c r="AK82" s="362">
        <v>0</v>
      </c>
      <c r="AL82" s="362">
        <v>0</v>
      </c>
      <c r="AM82" s="362">
        <v>0</v>
      </c>
      <c r="AN82" s="362">
        <v>0</v>
      </c>
      <c r="AO82" s="362">
        <v>0</v>
      </c>
      <c r="AP82" s="362">
        <v>0</v>
      </c>
      <c r="AQ82" s="362">
        <v>0</v>
      </c>
      <c r="AR82" s="362">
        <v>0</v>
      </c>
      <c r="AS82" s="362">
        <v>0</v>
      </c>
      <c r="AT82" s="362">
        <v>0</v>
      </c>
      <c r="AU82" s="362">
        <v>0</v>
      </c>
      <c r="AV82" s="362">
        <v>0</v>
      </c>
      <c r="AW82" s="362">
        <v>0</v>
      </c>
      <c r="AX82" s="362">
        <v>0</v>
      </c>
      <c r="AY82" s="431">
        <v>0</v>
      </c>
      <c r="AZ82" s="431">
        <v>0</v>
      </c>
      <c r="BA82" s="365">
        <v>0</v>
      </c>
      <c r="BB82" s="97">
        <v>0</v>
      </c>
      <c r="BC82" s="97">
        <v>0</v>
      </c>
      <c r="BD82" s="97">
        <v>0</v>
      </c>
    </row>
    <row r="83" spans="1:57">
      <c r="A83" t="s">
        <v>171</v>
      </c>
      <c r="B83" s="362">
        <v>0</v>
      </c>
      <c r="C83" s="362">
        <v>0</v>
      </c>
      <c r="D83" s="362">
        <v>0</v>
      </c>
      <c r="E83" s="362">
        <v>0</v>
      </c>
      <c r="F83" s="362">
        <v>0</v>
      </c>
      <c r="G83" s="362">
        <v>0</v>
      </c>
      <c r="H83" s="362">
        <v>0</v>
      </c>
      <c r="I83" s="362">
        <v>0</v>
      </c>
      <c r="J83" s="362">
        <v>0</v>
      </c>
      <c r="K83" s="362">
        <v>0</v>
      </c>
      <c r="L83" s="362">
        <v>0</v>
      </c>
      <c r="M83" s="362">
        <v>0</v>
      </c>
      <c r="N83" s="362">
        <v>0</v>
      </c>
      <c r="O83" s="362">
        <v>0</v>
      </c>
      <c r="P83" s="362">
        <v>0</v>
      </c>
      <c r="Q83" s="362">
        <v>0</v>
      </c>
      <c r="R83" s="362">
        <v>0</v>
      </c>
      <c r="S83" s="362">
        <v>0</v>
      </c>
      <c r="T83" s="362">
        <v>0</v>
      </c>
      <c r="U83" s="362">
        <v>0</v>
      </c>
      <c r="V83" s="362">
        <v>0</v>
      </c>
      <c r="W83" s="362">
        <v>0</v>
      </c>
      <c r="X83" s="362">
        <v>0</v>
      </c>
      <c r="Y83" s="362">
        <v>0</v>
      </c>
      <c r="Z83" s="362">
        <v>0</v>
      </c>
      <c r="AA83" s="362">
        <v>0</v>
      </c>
      <c r="AB83" s="362">
        <v>0</v>
      </c>
      <c r="AC83" s="362">
        <v>0</v>
      </c>
      <c r="AD83" s="362">
        <v>0</v>
      </c>
      <c r="AE83" s="362">
        <v>8.6853053319088398E-4</v>
      </c>
      <c r="AF83" s="362">
        <v>2.1713263329772099E-4</v>
      </c>
      <c r="AG83" s="362">
        <v>2.1713263329772099E-4</v>
      </c>
      <c r="AH83" s="362">
        <v>4.3426526659544199E-4</v>
      </c>
      <c r="AI83" s="362">
        <v>8.6853053319088398E-4</v>
      </c>
      <c r="AJ83" s="362">
        <v>3.6912547660612567E-3</v>
      </c>
      <c r="AK83" s="362">
        <v>3.6569706660668799E-3</v>
      </c>
      <c r="AL83" s="362">
        <v>2.74272799955016E-3</v>
      </c>
      <c r="AM83" s="362">
        <v>3.1998493328085197E-3</v>
      </c>
      <c r="AN83" s="362">
        <v>5.48545599910032E-3</v>
      </c>
      <c r="AO83" s="362">
        <v>1.0734941394759428E-2</v>
      </c>
      <c r="AP83" s="362">
        <v>2.9390414988459856E-2</v>
      </c>
      <c r="AQ83" s="362">
        <v>5.2924831425080116E-2</v>
      </c>
      <c r="AR83" s="362">
        <v>8.4998189799519966E-2</v>
      </c>
      <c r="AS83" s="362">
        <v>9.8663619495858779E-2</v>
      </c>
      <c r="AT83" s="362">
        <v>0.15507829117074654</v>
      </c>
      <c r="AU83" s="362">
        <v>0.184855410236683</v>
      </c>
      <c r="AV83" s="362">
        <v>0.19524912884101839</v>
      </c>
      <c r="AW83" s="362">
        <v>0.20653482373172746</v>
      </c>
      <c r="AX83" s="362">
        <v>0.25980427207313106</v>
      </c>
      <c r="AY83" s="431">
        <v>0.25921097886590838</v>
      </c>
      <c r="AZ83" s="431">
        <v>0.30376046522152211</v>
      </c>
      <c r="BA83" s="365">
        <v>0.40269579915601078</v>
      </c>
      <c r="BB83" s="97">
        <v>0.32207967589466602</v>
      </c>
      <c r="BC83" s="97">
        <v>0.26308492866702493</v>
      </c>
      <c r="BD83" s="97">
        <v>1.8547358925035311E-3</v>
      </c>
    </row>
    <row r="84" spans="1:57">
      <c r="A84" t="s">
        <v>172</v>
      </c>
      <c r="B84" s="362">
        <v>0</v>
      </c>
      <c r="C84" s="362">
        <v>0</v>
      </c>
      <c r="D84" s="362">
        <v>0</v>
      </c>
      <c r="E84" s="362">
        <v>0</v>
      </c>
      <c r="F84" s="362">
        <v>0</v>
      </c>
      <c r="G84" s="362">
        <v>0</v>
      </c>
      <c r="H84" s="362">
        <v>0</v>
      </c>
      <c r="I84" s="362">
        <v>0</v>
      </c>
      <c r="J84" s="362">
        <v>0</v>
      </c>
      <c r="K84" s="362">
        <v>0</v>
      </c>
      <c r="L84" s="362">
        <v>0</v>
      </c>
      <c r="M84" s="362">
        <v>0</v>
      </c>
      <c r="N84" s="362">
        <v>0</v>
      </c>
      <c r="O84" s="362">
        <v>0</v>
      </c>
      <c r="P84" s="362">
        <v>0</v>
      </c>
      <c r="Q84" s="362">
        <v>0</v>
      </c>
      <c r="R84" s="362">
        <v>0</v>
      </c>
      <c r="S84" s="362">
        <v>0</v>
      </c>
      <c r="T84" s="362">
        <v>0</v>
      </c>
      <c r="U84" s="362">
        <v>0</v>
      </c>
      <c r="V84" s="362">
        <v>0</v>
      </c>
      <c r="W84" s="362">
        <v>0</v>
      </c>
      <c r="X84" s="362">
        <v>0</v>
      </c>
      <c r="Y84" s="362">
        <v>0</v>
      </c>
      <c r="Z84" s="362">
        <v>0</v>
      </c>
      <c r="AA84" s="362">
        <v>0</v>
      </c>
      <c r="AB84" s="362">
        <v>0</v>
      </c>
      <c r="AC84" s="362">
        <v>0</v>
      </c>
      <c r="AD84" s="362">
        <v>0</v>
      </c>
      <c r="AE84" s="362">
        <v>0</v>
      </c>
      <c r="AF84" s="362">
        <v>0</v>
      </c>
      <c r="AG84" s="362">
        <v>0</v>
      </c>
      <c r="AH84" s="362">
        <v>0</v>
      </c>
      <c r="AI84" s="362">
        <v>0</v>
      </c>
      <c r="AJ84" s="362">
        <v>0</v>
      </c>
      <c r="AK84" s="362">
        <v>3.1293840792867686E-4</v>
      </c>
      <c r="AL84" s="362">
        <v>2.7671177082861818E-3</v>
      </c>
      <c r="AM84" s="362">
        <v>3.5932479522106935E-3</v>
      </c>
      <c r="AN84" s="362">
        <v>5.3767479748381922E-3</v>
      </c>
      <c r="AO84" s="362">
        <v>5.7141240892428615E-3</v>
      </c>
      <c r="AP84" s="362">
        <v>2.0658912974611855E-2</v>
      </c>
      <c r="AQ84" s="362">
        <v>6.2468887179254855E-2</v>
      </c>
      <c r="AR84" s="362">
        <v>9.945580848078886E-2</v>
      </c>
      <c r="AS84" s="362">
        <v>0.13310969814906948</v>
      </c>
      <c r="AT84" s="362">
        <v>0.17799588179390796</v>
      </c>
      <c r="AU84" s="362">
        <v>0.23223469249219258</v>
      </c>
      <c r="AV84" s="362">
        <v>0.337755503235732</v>
      </c>
      <c r="AW84" s="362">
        <v>0.31983255645562619</v>
      </c>
      <c r="AX84" s="362">
        <v>0.37109282051862097</v>
      </c>
      <c r="AY84" s="431">
        <v>0.339522193736705</v>
      </c>
      <c r="AZ84" s="431">
        <v>0.34512280105896592</v>
      </c>
      <c r="BA84" s="365">
        <v>0.32703036611304576</v>
      </c>
      <c r="BB84" s="97">
        <v>-5.5012188351905356E-2</v>
      </c>
      <c r="BC84" s="97">
        <v>0.32521584114166968</v>
      </c>
      <c r="BD84" s="97">
        <v>1.5062361197700188E-3</v>
      </c>
    </row>
    <row r="85" spans="1:57">
      <c r="A85" t="s">
        <v>102</v>
      </c>
      <c r="B85" s="362">
        <v>0</v>
      </c>
      <c r="C85" s="362">
        <v>0</v>
      </c>
      <c r="D85" s="362">
        <v>0</v>
      </c>
      <c r="E85" s="362">
        <v>0</v>
      </c>
      <c r="F85" s="362">
        <v>0</v>
      </c>
      <c r="G85" s="362">
        <v>0</v>
      </c>
      <c r="H85" s="362">
        <v>0</v>
      </c>
      <c r="I85" s="362">
        <v>0</v>
      </c>
      <c r="J85" s="362">
        <v>0</v>
      </c>
      <c r="K85" s="362">
        <v>0</v>
      </c>
      <c r="L85" s="362">
        <v>0</v>
      </c>
      <c r="M85" s="362">
        <v>0</v>
      </c>
      <c r="N85" s="362">
        <v>0</v>
      </c>
      <c r="O85" s="362">
        <v>0</v>
      </c>
      <c r="P85" s="362">
        <v>0</v>
      </c>
      <c r="Q85" s="362">
        <v>0</v>
      </c>
      <c r="R85" s="362">
        <v>0</v>
      </c>
      <c r="S85" s="362">
        <v>0</v>
      </c>
      <c r="T85" s="362">
        <v>0</v>
      </c>
      <c r="U85" s="362">
        <v>0</v>
      </c>
      <c r="V85" s="362">
        <v>0</v>
      </c>
      <c r="W85" s="362">
        <v>0</v>
      </c>
      <c r="X85" s="362">
        <v>0</v>
      </c>
      <c r="Y85" s="362">
        <v>0</v>
      </c>
      <c r="Z85" s="362">
        <v>0</v>
      </c>
      <c r="AA85" s="362">
        <v>0</v>
      </c>
      <c r="AB85" s="362">
        <v>0</v>
      </c>
      <c r="AC85" s="362">
        <v>0</v>
      </c>
      <c r="AD85" s="362">
        <v>0</v>
      </c>
      <c r="AE85" s="362">
        <v>0</v>
      </c>
      <c r="AF85" s="362">
        <v>0</v>
      </c>
      <c r="AG85" s="362">
        <v>0</v>
      </c>
      <c r="AH85" s="362">
        <v>0</v>
      </c>
      <c r="AI85" s="362">
        <v>0</v>
      </c>
      <c r="AJ85" s="362">
        <v>0</v>
      </c>
      <c r="AK85" s="362">
        <v>0</v>
      </c>
      <c r="AL85" s="362">
        <v>0</v>
      </c>
      <c r="AM85" s="362">
        <v>0</v>
      </c>
      <c r="AN85" s="362">
        <v>0</v>
      </c>
      <c r="AO85" s="362">
        <v>0</v>
      </c>
      <c r="AP85" s="362">
        <v>0</v>
      </c>
      <c r="AQ85" s="362">
        <v>0</v>
      </c>
      <c r="AR85" s="362">
        <v>0</v>
      </c>
      <c r="AS85" s="362">
        <v>0</v>
      </c>
      <c r="AT85" s="362">
        <v>2.2627505996289E-4</v>
      </c>
      <c r="AU85" s="362">
        <v>6.7882517988867002E-4</v>
      </c>
      <c r="AV85" s="362">
        <v>1.13137529981445E-3</v>
      </c>
      <c r="AW85" s="362">
        <v>3.1904783454767487E-2</v>
      </c>
      <c r="AX85" s="362">
        <v>6.9013893288681447E-2</v>
      </c>
      <c r="AY85" s="431">
        <v>6.9013893288681447E-2</v>
      </c>
      <c r="AZ85" s="431">
        <v>7.07084308471089E-2</v>
      </c>
      <c r="BA85" s="365">
        <v>0.10540487870284038</v>
      </c>
      <c r="BB85" s="97">
        <v>0.48662452230436792</v>
      </c>
      <c r="BC85" s="97">
        <v>0</v>
      </c>
      <c r="BD85" s="97">
        <v>4.8547368059183543E-4</v>
      </c>
    </row>
    <row r="86" spans="1:57">
      <c r="A86" t="s">
        <v>7</v>
      </c>
      <c r="B86" s="362">
        <v>0</v>
      </c>
      <c r="C86" s="362">
        <v>0</v>
      </c>
      <c r="D86" s="362">
        <v>0</v>
      </c>
      <c r="E86" s="362">
        <v>0</v>
      </c>
      <c r="F86" s="362">
        <v>0</v>
      </c>
      <c r="G86" s="362">
        <v>0</v>
      </c>
      <c r="H86" s="362">
        <v>0</v>
      </c>
      <c r="I86" s="362">
        <v>0</v>
      </c>
      <c r="J86" s="362">
        <v>0</v>
      </c>
      <c r="K86" s="362">
        <v>0</v>
      </c>
      <c r="L86" s="362">
        <v>0</v>
      </c>
      <c r="M86" s="362">
        <v>0</v>
      </c>
      <c r="N86" s="362">
        <v>0</v>
      </c>
      <c r="O86" s="362">
        <v>0</v>
      </c>
      <c r="P86" s="362">
        <v>0</v>
      </c>
      <c r="Q86" s="362">
        <v>0</v>
      </c>
      <c r="R86" s="362">
        <v>0</v>
      </c>
      <c r="S86" s="362">
        <v>0</v>
      </c>
      <c r="T86" s="362">
        <v>0</v>
      </c>
      <c r="U86" s="362">
        <v>0</v>
      </c>
      <c r="V86" s="362">
        <v>0</v>
      </c>
      <c r="W86" s="362">
        <v>0</v>
      </c>
      <c r="X86" s="362">
        <v>0</v>
      </c>
      <c r="Y86" s="362">
        <v>0</v>
      </c>
      <c r="Z86" s="362">
        <v>0</v>
      </c>
      <c r="AA86" s="362">
        <v>0</v>
      </c>
      <c r="AB86" s="362">
        <v>0</v>
      </c>
      <c r="AC86" s="362">
        <v>0</v>
      </c>
      <c r="AD86" s="362">
        <v>0</v>
      </c>
      <c r="AE86" s="362">
        <v>0</v>
      </c>
      <c r="AF86" s="362">
        <v>0</v>
      </c>
      <c r="AG86" s="362">
        <v>0</v>
      </c>
      <c r="AH86" s="362">
        <v>0</v>
      </c>
      <c r="AI86" s="362">
        <v>0</v>
      </c>
      <c r="AJ86" s="362">
        <v>0</v>
      </c>
      <c r="AK86" s="362">
        <v>0</v>
      </c>
      <c r="AL86" s="362">
        <v>0</v>
      </c>
      <c r="AM86" s="362">
        <v>0</v>
      </c>
      <c r="AN86" s="362">
        <v>0</v>
      </c>
      <c r="AO86" s="362">
        <v>0</v>
      </c>
      <c r="AP86" s="362">
        <v>0</v>
      </c>
      <c r="AQ86" s="362">
        <v>0</v>
      </c>
      <c r="AR86" s="362">
        <v>0</v>
      </c>
      <c r="AS86" s="362">
        <v>2.2627505996289E-4</v>
      </c>
      <c r="AT86" s="362">
        <v>2.2627505996288999E-3</v>
      </c>
      <c r="AU86" s="362">
        <v>1.1313752998144499E-2</v>
      </c>
      <c r="AV86" s="362">
        <v>1.9685930216771431E-2</v>
      </c>
      <c r="AW86" s="362">
        <v>1.9685930216771431E-2</v>
      </c>
      <c r="AX86" s="362">
        <v>1.9685930216771431E-2</v>
      </c>
      <c r="AY86" s="431">
        <v>1.9685930216771431E-2</v>
      </c>
      <c r="AZ86" s="431">
        <v>3.4914668686349334E-2</v>
      </c>
      <c r="BA86" s="365">
        <v>5.4654532958509174E-2</v>
      </c>
      <c r="BB86" s="97">
        <v>0.56109754679688373</v>
      </c>
      <c r="BC86" s="97">
        <v>0</v>
      </c>
      <c r="BD86" s="97">
        <v>2.5172779099911076E-4</v>
      </c>
    </row>
    <row r="87" spans="1:57">
      <c r="A87" t="s">
        <v>55</v>
      </c>
      <c r="B87" s="362">
        <v>0</v>
      </c>
      <c r="C87" s="362">
        <v>0</v>
      </c>
      <c r="D87" s="362">
        <v>0</v>
      </c>
      <c r="E87" s="362">
        <v>0</v>
      </c>
      <c r="F87" s="362">
        <v>0</v>
      </c>
      <c r="G87" s="362">
        <v>0</v>
      </c>
      <c r="H87" s="362">
        <v>0</v>
      </c>
      <c r="I87" s="362">
        <v>0</v>
      </c>
      <c r="J87" s="362">
        <v>0</v>
      </c>
      <c r="K87" s="362">
        <v>0</v>
      </c>
      <c r="L87" s="362">
        <v>0</v>
      </c>
      <c r="M87" s="362">
        <v>0</v>
      </c>
      <c r="N87" s="362">
        <v>0</v>
      </c>
      <c r="O87" s="362">
        <v>0</v>
      </c>
      <c r="P87" s="362">
        <v>0</v>
      </c>
      <c r="Q87" s="362">
        <v>0</v>
      </c>
      <c r="R87" s="362">
        <v>0</v>
      </c>
      <c r="S87" s="362">
        <v>0</v>
      </c>
      <c r="T87" s="362">
        <v>0</v>
      </c>
      <c r="U87" s="362">
        <v>0</v>
      </c>
      <c r="V87" s="362">
        <v>0</v>
      </c>
      <c r="W87" s="362">
        <v>0</v>
      </c>
      <c r="X87" s="362">
        <v>0</v>
      </c>
      <c r="Y87" s="362">
        <v>0</v>
      </c>
      <c r="Z87" s="362">
        <v>0</v>
      </c>
      <c r="AA87" s="362">
        <v>0</v>
      </c>
      <c r="AB87" s="362">
        <v>0</v>
      </c>
      <c r="AC87" s="362">
        <v>0</v>
      </c>
      <c r="AD87" s="362">
        <v>0</v>
      </c>
      <c r="AE87" s="362">
        <v>0</v>
      </c>
      <c r="AF87" s="362">
        <v>0</v>
      </c>
      <c r="AG87" s="362">
        <v>3.7114042630221152E-4</v>
      </c>
      <c r="AH87" s="362">
        <v>1.1126152871430465E-3</v>
      </c>
      <c r="AI87" s="362">
        <v>1.3246610399601704E-3</v>
      </c>
      <c r="AJ87" s="362">
        <v>2.1079936190433008E-3</v>
      </c>
      <c r="AK87" s="362">
        <v>2.421606779200787E-3</v>
      </c>
      <c r="AL87" s="362">
        <v>2.338291849572331E-3</v>
      </c>
      <c r="AM87" s="362">
        <v>2.6629713445263958E-3</v>
      </c>
      <c r="AN87" s="362">
        <v>1.8306737498531424E-3</v>
      </c>
      <c r="AO87" s="362">
        <v>3.2030482871892073E-3</v>
      </c>
      <c r="AP87" s="362">
        <v>4.5175970947196374E-3</v>
      </c>
      <c r="AQ87" s="362">
        <v>6.933691813459728E-3</v>
      </c>
      <c r="AR87" s="362">
        <v>9.6369485903977613E-3</v>
      </c>
      <c r="AS87" s="362">
        <v>1.1734678603567415E-2</v>
      </c>
      <c r="AT87" s="362">
        <v>1.3684503668261504E-2</v>
      </c>
      <c r="AU87" s="362">
        <v>2.7995088363016389E-2</v>
      </c>
      <c r="AV87" s="362">
        <v>3.6693832541004771E-2</v>
      </c>
      <c r="AW87" s="362">
        <v>4.8867086090209039E-2</v>
      </c>
      <c r="AX87" s="362">
        <v>8.6915661784701892E-2</v>
      </c>
      <c r="AY87" s="431">
        <v>0.11473656349081574</v>
      </c>
      <c r="AZ87" s="431">
        <v>0.13204892625499182</v>
      </c>
      <c r="BA87" s="365">
        <v>0.12667199119844355</v>
      </c>
      <c r="BB87" s="97">
        <v>-4.3340249371695894E-2</v>
      </c>
      <c r="BC87" s="97">
        <v>0.40146655428236722</v>
      </c>
      <c r="BD87" s="97">
        <v>5.8342572518275493E-4</v>
      </c>
    </row>
    <row r="88" spans="1:57">
      <c r="A88" s="175" t="s">
        <v>86</v>
      </c>
      <c r="B88" s="369">
        <v>0</v>
      </c>
      <c r="C88" s="369">
        <v>0</v>
      </c>
      <c r="D88" s="369">
        <v>0</v>
      </c>
      <c r="E88" s="369">
        <v>0</v>
      </c>
      <c r="F88" s="369">
        <v>0</v>
      </c>
      <c r="G88" s="369">
        <v>0</v>
      </c>
      <c r="H88" s="369">
        <v>0</v>
      </c>
      <c r="I88" s="369">
        <v>0</v>
      </c>
      <c r="J88" s="369">
        <v>0</v>
      </c>
      <c r="K88" s="369">
        <v>0</v>
      </c>
      <c r="L88" s="369">
        <v>0</v>
      </c>
      <c r="M88" s="369">
        <v>0</v>
      </c>
      <c r="N88" s="369">
        <v>0</v>
      </c>
      <c r="O88" s="369">
        <v>0</v>
      </c>
      <c r="P88" s="369">
        <v>0</v>
      </c>
      <c r="Q88" s="369">
        <v>0</v>
      </c>
      <c r="R88" s="369">
        <v>0</v>
      </c>
      <c r="S88" s="369">
        <v>0</v>
      </c>
      <c r="T88" s="369">
        <v>0</v>
      </c>
      <c r="U88" s="369">
        <v>0</v>
      </c>
      <c r="V88" s="369">
        <v>0</v>
      </c>
      <c r="W88" s="369">
        <v>0</v>
      </c>
      <c r="X88" s="369">
        <v>0</v>
      </c>
      <c r="Y88" s="369">
        <v>0</v>
      </c>
      <c r="Z88" s="369">
        <v>0</v>
      </c>
      <c r="AA88" s="369">
        <v>7.3139413321337597E-3</v>
      </c>
      <c r="AB88" s="369">
        <v>2.7605763020072529E-2</v>
      </c>
      <c r="AC88" s="369">
        <v>4.9887776712684635E-2</v>
      </c>
      <c r="AD88" s="369">
        <v>7.0334585388664453E-2</v>
      </c>
      <c r="AE88" s="369">
        <v>0.13269368345170371</v>
      </c>
      <c r="AF88" s="369">
        <v>0.25400753701654061</v>
      </c>
      <c r="AG88" s="369">
        <v>0.22450211848767698</v>
      </c>
      <c r="AH88" s="369">
        <v>0.27489460863785464</v>
      </c>
      <c r="AI88" s="369">
        <v>0.33746403367749794</v>
      </c>
      <c r="AJ88" s="369">
        <v>0.46696907673146998</v>
      </c>
      <c r="AK88" s="369">
        <v>0.58002302028978392</v>
      </c>
      <c r="AL88" s="369">
        <v>0.79577858014684999</v>
      </c>
      <c r="AM88" s="369">
        <v>0.92007898055642989</v>
      </c>
      <c r="AN88" s="369">
        <v>1.2083252150354453</v>
      </c>
      <c r="AO88" s="369">
        <v>2.0786816826646222</v>
      </c>
      <c r="AP88" s="369">
        <v>2.7198997467123447</v>
      </c>
      <c r="AQ88" s="369">
        <v>4.2480332471715148</v>
      </c>
      <c r="AR88" s="369">
        <v>5.5058447022138504</v>
      </c>
      <c r="AS88" s="369">
        <v>7.9280470752426853</v>
      </c>
      <c r="AT88" s="369">
        <v>12.839782847606138</v>
      </c>
      <c r="AU88" s="369">
        <v>17.404038093235346</v>
      </c>
      <c r="AV88" s="369">
        <v>24.985246928950257</v>
      </c>
      <c r="AW88" s="369">
        <v>32.466932506521161</v>
      </c>
      <c r="AX88" s="369">
        <v>44.120133690406583</v>
      </c>
      <c r="AY88" s="369">
        <v>47.645130626832881</v>
      </c>
      <c r="AZ88" s="369">
        <v>55.047205572851965</v>
      </c>
      <c r="BA88" s="369">
        <v>71.282559578427737</v>
      </c>
      <c r="BB88" s="270">
        <v>0.29139704271822819</v>
      </c>
      <c r="BC88" s="270">
        <v>0.35088456045268268</v>
      </c>
      <c r="BD88" s="270">
        <v>0.32831313869358469</v>
      </c>
      <c r="BE88" s="86"/>
    </row>
    <row r="89" spans="1:57">
      <c r="B89" s="362"/>
      <c r="C89" s="362"/>
      <c r="D89" s="362"/>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2"/>
      <c r="AC89" s="362"/>
      <c r="AD89" s="362"/>
      <c r="AE89" s="362"/>
      <c r="AF89" s="362"/>
      <c r="AG89" s="362"/>
      <c r="AH89" s="362"/>
      <c r="AI89" s="362"/>
      <c r="AJ89" s="362"/>
      <c r="AK89" s="362"/>
      <c r="AL89" s="362"/>
      <c r="AM89" s="362"/>
      <c r="AN89" s="362"/>
      <c r="AO89" s="362"/>
      <c r="AP89" s="362"/>
      <c r="AQ89" s="362"/>
      <c r="AR89" s="362"/>
      <c r="AS89" s="362"/>
      <c r="AT89" s="362"/>
      <c r="AU89" s="362"/>
      <c r="AV89" s="362"/>
      <c r="AW89" s="362"/>
      <c r="AX89" s="362"/>
      <c r="AY89" s="431"/>
      <c r="AZ89" s="431"/>
      <c r="BA89" s="365"/>
      <c r="BB89" s="97"/>
      <c r="BC89" s="97"/>
      <c r="BD89" s="97"/>
    </row>
    <row r="90" spans="1:57">
      <c r="A90" s="92" t="s">
        <v>343</v>
      </c>
      <c r="B90" s="424">
        <v>0</v>
      </c>
      <c r="C90" s="424">
        <v>0</v>
      </c>
      <c r="D90" s="424">
        <v>0</v>
      </c>
      <c r="E90" s="424">
        <v>0</v>
      </c>
      <c r="F90" s="424">
        <v>0</v>
      </c>
      <c r="G90" s="424">
        <v>0</v>
      </c>
      <c r="H90" s="424">
        <v>0</v>
      </c>
      <c r="I90" s="424">
        <v>0</v>
      </c>
      <c r="J90" s="424">
        <v>0</v>
      </c>
      <c r="K90" s="424">
        <v>0</v>
      </c>
      <c r="L90" s="424">
        <v>0</v>
      </c>
      <c r="M90" s="424">
        <v>0</v>
      </c>
      <c r="N90" s="424">
        <v>0</v>
      </c>
      <c r="O90" s="424">
        <v>6.7882517988867002E-4</v>
      </c>
      <c r="P90" s="424">
        <v>1.35765035977734E-3</v>
      </c>
      <c r="Q90" s="424">
        <v>2.3758881296103446E-3</v>
      </c>
      <c r="R90" s="424">
        <v>2.3758881296103446E-3</v>
      </c>
      <c r="S90" s="424">
        <v>4.1860886093134644E-3</v>
      </c>
      <c r="T90" s="424">
        <v>7.4206791634496413E-3</v>
      </c>
      <c r="U90" s="424">
        <v>1.0127066017005776E-2</v>
      </c>
      <c r="V90" s="424">
        <v>1.4531430062950112E-2</v>
      </c>
      <c r="W90" s="424">
        <v>3.1414063703514628E-2</v>
      </c>
      <c r="X90" s="424">
        <v>4.4208889821416221E-2</v>
      </c>
      <c r="Y90" s="424">
        <v>7.5028238670361749E-2</v>
      </c>
      <c r="Z90" s="424">
        <v>0.59957839699432958</v>
      </c>
      <c r="AA90" s="424">
        <v>0.82193748379846876</v>
      </c>
      <c r="AB90" s="424">
        <v>0.92458403283410207</v>
      </c>
      <c r="AC90" s="424">
        <v>1.0709173234265901</v>
      </c>
      <c r="AD90" s="424">
        <v>1.288900941167102</v>
      </c>
      <c r="AE90" s="424">
        <v>1.6123383780786416</v>
      </c>
      <c r="AF90" s="424">
        <v>1.869729610262908</v>
      </c>
      <c r="AG90" s="424">
        <v>2.0771078330917305</v>
      </c>
      <c r="AH90" s="424">
        <v>2.713693230691292</v>
      </c>
      <c r="AI90" s="424">
        <v>3.6020250395356959</v>
      </c>
      <c r="AJ90" s="424">
        <v>4.8055954980275617</v>
      </c>
      <c r="AK90" s="424">
        <v>7.1283209561085403</v>
      </c>
      <c r="AL90" s="424">
        <v>8.743105948017714</v>
      </c>
      <c r="AM90" s="424">
        <v>11.987892341259386</v>
      </c>
      <c r="AN90" s="424">
        <v>14.343803683264065</v>
      </c>
      <c r="AO90" s="424">
        <v>19.364636981230358</v>
      </c>
      <c r="AP90" s="424">
        <v>23.582230874083084</v>
      </c>
      <c r="AQ90" s="424">
        <v>30.102672651660587</v>
      </c>
      <c r="AR90" s="424">
        <v>38.657379872470926</v>
      </c>
      <c r="AS90" s="424">
        <v>49.567685936649688</v>
      </c>
      <c r="AT90" s="424">
        <v>62.881629182027027</v>
      </c>
      <c r="AU90" s="424">
        <v>77.254214825139911</v>
      </c>
      <c r="AV90" s="424">
        <v>98.778248403969911</v>
      </c>
      <c r="AW90" s="424">
        <v>119.22012680070547</v>
      </c>
      <c r="AX90" s="424">
        <v>145.81396542266475</v>
      </c>
      <c r="AY90" s="424">
        <v>160.4963958847348</v>
      </c>
      <c r="AZ90" s="424">
        <v>187.36370900903165</v>
      </c>
      <c r="BA90" s="424">
        <v>217.11759651798732</v>
      </c>
      <c r="BB90" s="425">
        <v>0.15563670353432713</v>
      </c>
      <c r="BC90" s="425">
        <v>0.23029726573540166</v>
      </c>
      <c r="BD90" s="425">
        <v>1</v>
      </c>
      <c r="BE90" s="86"/>
    </row>
    <row r="91" spans="1:57">
      <c r="A91" t="s">
        <v>390</v>
      </c>
      <c r="B91" s="362">
        <v>0</v>
      </c>
      <c r="C91" s="362">
        <v>0</v>
      </c>
      <c r="D91" s="362">
        <v>0</v>
      </c>
      <c r="E91" s="362">
        <v>0</v>
      </c>
      <c r="F91" s="362">
        <v>0</v>
      </c>
      <c r="G91" s="362">
        <v>0</v>
      </c>
      <c r="H91" s="362">
        <v>0</v>
      </c>
      <c r="I91" s="362">
        <v>0</v>
      </c>
      <c r="J91" s="362">
        <v>0</v>
      </c>
      <c r="K91" s="362">
        <v>0</v>
      </c>
      <c r="L91" s="362">
        <v>0</v>
      </c>
      <c r="M91" s="362">
        <v>0</v>
      </c>
      <c r="N91" s="362">
        <v>0</v>
      </c>
      <c r="O91" s="362">
        <v>6.7882517988867002E-4</v>
      </c>
      <c r="P91" s="362">
        <v>1.35765035977734E-3</v>
      </c>
      <c r="Q91" s="362">
        <v>2.3758881296103446E-3</v>
      </c>
      <c r="R91" s="362">
        <v>2.3758881296103446E-3</v>
      </c>
      <c r="S91" s="362">
        <v>4.1860886093134644E-3</v>
      </c>
      <c r="T91" s="362">
        <v>7.4206791634496413E-3</v>
      </c>
      <c r="U91" s="362">
        <v>1.0127066017005776E-2</v>
      </c>
      <c r="V91" s="362">
        <v>1.4531430062950112E-2</v>
      </c>
      <c r="W91" s="362">
        <v>3.1414063703514628E-2</v>
      </c>
      <c r="X91" s="362">
        <v>4.4208889821416221E-2</v>
      </c>
      <c r="Y91" s="362">
        <v>7.5028238670361735E-2</v>
      </c>
      <c r="Z91" s="362">
        <v>0.59957839699432969</v>
      </c>
      <c r="AA91" s="362">
        <v>0.81416870673974295</v>
      </c>
      <c r="AB91" s="362">
        <v>0.89675199475406675</v>
      </c>
      <c r="AC91" s="362">
        <v>1.020959607149917</v>
      </c>
      <c r="AD91" s="362">
        <v>1.2182950542671489</v>
      </c>
      <c r="AE91" s="362">
        <v>1.478857074569734</v>
      </c>
      <c r="AF91" s="362">
        <v>1.6144268199485798</v>
      </c>
      <c r="AG91" s="362">
        <v>1.8450357292433643</v>
      </c>
      <c r="AH91" s="362">
        <v>2.4180471150386822</v>
      </c>
      <c r="AI91" s="362">
        <v>3.2467767789219342</v>
      </c>
      <c r="AJ91" s="362">
        <v>4.3184426399808133</v>
      </c>
      <c r="AK91" s="362">
        <v>6.5124454690361633</v>
      </c>
      <c r="AL91" s="362">
        <v>7.9155504423791267</v>
      </c>
      <c r="AM91" s="362">
        <v>11.103465423022307</v>
      </c>
      <c r="AN91" s="362">
        <v>13.256729715995011</v>
      </c>
      <c r="AO91" s="362">
        <v>17.552139221558843</v>
      </c>
      <c r="AP91" s="362">
        <v>21.40794372348461</v>
      </c>
      <c r="AQ91" s="362">
        <v>26.586926650748079</v>
      </c>
      <c r="AR91" s="362">
        <v>34.080093170934397</v>
      </c>
      <c r="AS91" s="362">
        <v>42.624922442099681</v>
      </c>
      <c r="AT91" s="362">
        <v>51.292130248528295</v>
      </c>
      <c r="AU91" s="362">
        <v>60.800263957480617</v>
      </c>
      <c r="AV91" s="362">
        <v>74.663193376129982</v>
      </c>
      <c r="AW91" s="362">
        <v>86.767844497951756</v>
      </c>
      <c r="AX91" s="362">
        <v>100.80215631478583</v>
      </c>
      <c r="AY91" s="431">
        <v>109.67978795511465</v>
      </c>
      <c r="AZ91" s="431">
        <v>125.44651117795711</v>
      </c>
      <c r="BA91" s="365">
        <v>136.20989203441314</v>
      </c>
      <c r="BB91" s="97">
        <v>8.283389138465358E-2</v>
      </c>
      <c r="BC91" s="97">
        <v>0.19340640209825755</v>
      </c>
      <c r="BD91" s="97">
        <v>0.6273553789230929</v>
      </c>
    </row>
    <row r="92" spans="1:57">
      <c r="A92" t="s">
        <v>391</v>
      </c>
      <c r="B92" s="362">
        <v>0</v>
      </c>
      <c r="C92" s="362">
        <v>0</v>
      </c>
      <c r="D92" s="362">
        <v>0</v>
      </c>
      <c r="E92" s="362">
        <v>0</v>
      </c>
      <c r="F92" s="362">
        <v>0</v>
      </c>
      <c r="G92" s="362">
        <v>0</v>
      </c>
      <c r="H92" s="362">
        <v>0</v>
      </c>
      <c r="I92" s="362">
        <v>0</v>
      </c>
      <c r="J92" s="362">
        <v>0</v>
      </c>
      <c r="K92" s="362">
        <v>0</v>
      </c>
      <c r="L92" s="362">
        <v>0</v>
      </c>
      <c r="M92" s="362">
        <v>0</v>
      </c>
      <c r="N92" s="362">
        <v>0</v>
      </c>
      <c r="O92" s="362">
        <v>0</v>
      </c>
      <c r="P92" s="362">
        <v>0</v>
      </c>
      <c r="Q92" s="362">
        <v>0</v>
      </c>
      <c r="R92" s="362">
        <v>0</v>
      </c>
      <c r="S92" s="362">
        <v>0</v>
      </c>
      <c r="T92" s="362">
        <v>0</v>
      </c>
      <c r="U92" s="362">
        <v>0</v>
      </c>
      <c r="V92" s="362">
        <v>0</v>
      </c>
      <c r="W92" s="362">
        <v>0</v>
      </c>
      <c r="X92" s="362">
        <v>0</v>
      </c>
      <c r="Y92" s="362">
        <v>0</v>
      </c>
      <c r="Z92" s="362">
        <v>0</v>
      </c>
      <c r="AA92" s="362">
        <v>7.7687770587258299E-3</v>
      </c>
      <c r="AB92" s="362">
        <v>2.7832038080035419E-2</v>
      </c>
      <c r="AC92" s="362">
        <v>4.995771627667317E-2</v>
      </c>
      <c r="AD92" s="362">
        <v>7.0605886899953299E-2</v>
      </c>
      <c r="AE92" s="362">
        <v>0.13348130350890783</v>
      </c>
      <c r="AF92" s="362">
        <v>0.25530279031432823</v>
      </c>
      <c r="AG92" s="362">
        <v>0.23207210384836624</v>
      </c>
      <c r="AH92" s="362">
        <v>0.29564611565261012</v>
      </c>
      <c r="AI92" s="362">
        <v>0.35524826061376102</v>
      </c>
      <c r="AJ92" s="362">
        <v>0.48715285804674979</v>
      </c>
      <c r="AK92" s="362">
        <v>0.61587548707237638</v>
      </c>
      <c r="AL92" s="362">
        <v>0.82755550563858693</v>
      </c>
      <c r="AM92" s="362">
        <v>0.88442691823707886</v>
      </c>
      <c r="AN92" s="362">
        <v>1.0870739672690546</v>
      </c>
      <c r="AO92" s="362">
        <v>1.8124977596715122</v>
      </c>
      <c r="AP92" s="362">
        <v>2.1742871505984733</v>
      </c>
      <c r="AQ92" s="362">
        <v>3.5157460009125074</v>
      </c>
      <c r="AR92" s="362">
        <v>4.5772867015365364</v>
      </c>
      <c r="AS92" s="362">
        <v>6.9427634945500118</v>
      </c>
      <c r="AT92" s="362">
        <v>11.589498933498733</v>
      </c>
      <c r="AU92" s="362">
        <v>16.453950867659302</v>
      </c>
      <c r="AV92" s="362">
        <v>24.115055027839929</v>
      </c>
      <c r="AW92" s="362">
        <v>32.452282302753716</v>
      </c>
      <c r="AX92" s="362">
        <v>45.011809107878946</v>
      </c>
      <c r="AY92" s="431">
        <v>50.816607929620133</v>
      </c>
      <c r="AZ92" s="431">
        <v>61.917197831074539</v>
      </c>
      <c r="BA92" s="365">
        <v>80.907704483574307</v>
      </c>
      <c r="BB92" s="97">
        <v>0.30313786812251697</v>
      </c>
      <c r="BC92" s="97">
        <v>0.39781417222819293</v>
      </c>
      <c r="BD92" s="97">
        <v>0.37264462107690766</v>
      </c>
    </row>
    <row r="93" spans="1:57">
      <c r="A93" t="s">
        <v>392</v>
      </c>
      <c r="B93" s="366">
        <v>0</v>
      </c>
      <c r="C93" s="366">
        <v>0</v>
      </c>
      <c r="D93" s="366">
        <v>0</v>
      </c>
      <c r="E93" s="366">
        <v>0</v>
      </c>
      <c r="F93" s="366">
        <v>0</v>
      </c>
      <c r="G93" s="366">
        <v>0</v>
      </c>
      <c r="H93" s="366">
        <v>0</v>
      </c>
      <c r="I93" s="366">
        <v>0</v>
      </c>
      <c r="J93" s="366">
        <v>0</v>
      </c>
      <c r="K93" s="366">
        <v>0</v>
      </c>
      <c r="L93" s="366">
        <v>0</v>
      </c>
      <c r="M93" s="366">
        <v>0</v>
      </c>
      <c r="N93" s="366">
        <v>0</v>
      </c>
      <c r="O93" s="366">
        <v>6.7882517988867002E-4</v>
      </c>
      <c r="P93" s="366">
        <v>1.35765035977734E-3</v>
      </c>
      <c r="Q93" s="366">
        <v>2.3758881296103446E-3</v>
      </c>
      <c r="R93" s="366">
        <v>2.3758881296103446E-3</v>
      </c>
      <c r="S93" s="366">
        <v>4.1860886093134644E-3</v>
      </c>
      <c r="T93" s="366">
        <v>6.8108793048829892E-3</v>
      </c>
      <c r="U93" s="366">
        <v>8.6437072905823972E-3</v>
      </c>
      <c r="V93" s="366">
        <v>1.2988188441869886E-2</v>
      </c>
      <c r="W93" s="366">
        <v>3.0230348011042109E-2</v>
      </c>
      <c r="X93" s="366">
        <v>4.3173281440919406E-2</v>
      </c>
      <c r="Y93" s="366">
        <v>7.4602887269764842E-2</v>
      </c>
      <c r="Z93" s="366">
        <v>0.11662216590487351</v>
      </c>
      <c r="AA93" s="366">
        <v>0.1763724521176824</v>
      </c>
      <c r="AB93" s="366">
        <v>0.22162012667746298</v>
      </c>
      <c r="AC93" s="366">
        <v>0.34725258626907934</v>
      </c>
      <c r="AD93" s="366">
        <v>0.5168119698135335</v>
      </c>
      <c r="AE93" s="366">
        <v>0.67394320308574918</v>
      </c>
      <c r="AF93" s="366">
        <v>0.87402213957468156</v>
      </c>
      <c r="AG93" s="366">
        <v>1.0863464240997982</v>
      </c>
      <c r="AH93" s="366">
        <v>1.6443583744399626</v>
      </c>
      <c r="AI93" s="366">
        <v>2.5247856315336823</v>
      </c>
      <c r="AJ93" s="366">
        <v>3.2135851224147949</v>
      </c>
      <c r="AK93" s="366">
        <v>5.0702230891070981</v>
      </c>
      <c r="AL93" s="366">
        <v>6.1162419252487528</v>
      </c>
      <c r="AM93" s="366">
        <v>8.3655219300759462</v>
      </c>
      <c r="AN93" s="366">
        <v>10.094861996852222</v>
      </c>
      <c r="AO93" s="366">
        <v>13.43817778431456</v>
      </c>
      <c r="AP93" s="366">
        <v>15.967626370816014</v>
      </c>
      <c r="AQ93" s="366">
        <v>18.621686200081378</v>
      </c>
      <c r="AR93" s="366">
        <v>23.681196693625765</v>
      </c>
      <c r="AS93" s="366">
        <v>26.945465738655468</v>
      </c>
      <c r="AT93" s="366">
        <v>30.043034992369776</v>
      </c>
      <c r="AU93" s="366">
        <v>33.720761916023719</v>
      </c>
      <c r="AV93" s="366">
        <v>40.553136378531988</v>
      </c>
      <c r="AW93" s="366">
        <v>46.623308000179833</v>
      </c>
      <c r="AX93" s="366">
        <v>53.142895479568296</v>
      </c>
      <c r="AY93" s="432">
        <v>56.888187334198442</v>
      </c>
      <c r="AZ93" s="432">
        <v>68.288334222580232</v>
      </c>
      <c r="BA93" s="367">
        <v>68.005322568598217</v>
      </c>
      <c r="BB93" s="368">
        <v>-6.8652801621704729E-3</v>
      </c>
      <c r="BC93" s="368">
        <v>0.15640674387869624</v>
      </c>
      <c r="BD93" s="368">
        <v>0.31321884388566473</v>
      </c>
    </row>
    <row r="94" spans="1:57" ht="7.9" customHeight="1">
      <c r="A94" s="7" t="s">
        <v>507</v>
      </c>
      <c r="B94" s="371">
        <v>0</v>
      </c>
      <c r="C94" s="371">
        <v>0</v>
      </c>
      <c r="D94" s="371">
        <v>0</v>
      </c>
      <c r="E94" s="371">
        <v>0</v>
      </c>
      <c r="F94" s="371">
        <v>0</v>
      </c>
      <c r="G94" s="371">
        <v>0</v>
      </c>
      <c r="H94" s="371">
        <v>0</v>
      </c>
      <c r="I94" s="371">
        <v>0</v>
      </c>
      <c r="J94" s="371">
        <v>0</v>
      </c>
      <c r="K94" s="371">
        <v>0</v>
      </c>
      <c r="L94" s="371">
        <v>0</v>
      </c>
      <c r="M94" s="371">
        <v>0</v>
      </c>
      <c r="N94" s="371">
        <v>0</v>
      </c>
      <c r="O94" s="371">
        <v>0</v>
      </c>
      <c r="P94" s="371">
        <v>0</v>
      </c>
      <c r="Q94" s="371">
        <v>0</v>
      </c>
      <c r="R94" s="371">
        <v>0</v>
      </c>
      <c r="S94" s="371">
        <v>0</v>
      </c>
      <c r="T94" s="371">
        <v>0</v>
      </c>
      <c r="U94" s="371">
        <v>0</v>
      </c>
      <c r="V94" s="371">
        <v>0</v>
      </c>
      <c r="W94" s="371">
        <v>0</v>
      </c>
      <c r="X94" s="371">
        <v>0</v>
      </c>
      <c r="Y94" s="371">
        <v>0</v>
      </c>
      <c r="Z94" s="371">
        <v>0</v>
      </c>
      <c r="AA94" s="371">
        <v>0</v>
      </c>
      <c r="AB94" s="371">
        <v>0</v>
      </c>
      <c r="AC94" s="371">
        <v>0</v>
      </c>
      <c r="AD94" s="371">
        <v>0</v>
      </c>
      <c r="AE94" s="371">
        <v>0</v>
      </c>
      <c r="AF94" s="371">
        <v>0</v>
      </c>
      <c r="AG94" s="371">
        <v>0</v>
      </c>
      <c r="AH94" s="371">
        <v>0</v>
      </c>
      <c r="AI94" s="371">
        <v>1.1428033331459002E-3</v>
      </c>
      <c r="AJ94" s="371">
        <v>6.8568199988754E-4</v>
      </c>
      <c r="AK94" s="371">
        <v>1.8012866137045709E-3</v>
      </c>
      <c r="AL94" s="371">
        <v>4.1298626853226586E-3</v>
      </c>
      <c r="AM94" s="371">
        <v>6.2026793709826986E-3</v>
      </c>
      <c r="AN94" s="371">
        <v>7.431421514781174E-3</v>
      </c>
      <c r="AO94" s="371">
        <v>7.2979420854697302E-3</v>
      </c>
      <c r="AP94" s="371">
        <v>1.0015985533023941E-2</v>
      </c>
      <c r="AQ94" s="371">
        <v>9.8308513930543059E-3</v>
      </c>
      <c r="AR94" s="371">
        <v>1.2386845327968429E-2</v>
      </c>
      <c r="AS94" s="371">
        <v>1.1843785184057494E-2</v>
      </c>
      <c r="AT94" s="371">
        <v>1.2133828670009929E-2</v>
      </c>
      <c r="AU94" s="371">
        <v>1.3870921734885022E-2</v>
      </c>
      <c r="AV94" s="371">
        <v>2.2942480879757341E-2</v>
      </c>
      <c r="AW94" s="371">
        <v>6.9342218400687605E-2</v>
      </c>
      <c r="AX94" s="371">
        <v>0.14947119518486612</v>
      </c>
      <c r="AY94" s="433">
        <v>0.28272616192243177</v>
      </c>
      <c r="AZ94" s="433">
        <v>0.31679404444042053</v>
      </c>
      <c r="BA94" s="369">
        <v>0.34957106773590274</v>
      </c>
      <c r="BB94" s="280">
        <v>0.10044984003649171</v>
      </c>
      <c r="BC94" s="280">
        <v>0.41256464458325093</v>
      </c>
      <c r="BD94" s="280">
        <v>1.6100540598373019E-3</v>
      </c>
    </row>
    <row r="95" spans="1:57">
      <c r="A95" s="48"/>
      <c r="B95" s="98"/>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372"/>
      <c r="AZ95" s="372"/>
      <c r="BA95" s="271"/>
      <c r="BB95" s="99"/>
      <c r="BC95" s="99"/>
      <c r="BD95" s="100"/>
    </row>
    <row r="96" spans="1:57">
      <c r="A96" t="s">
        <v>428</v>
      </c>
    </row>
    <row r="97" spans="1:1">
      <c r="A97" t="s">
        <v>429</v>
      </c>
    </row>
    <row r="98" spans="1:1">
      <c r="A98" t="s">
        <v>273</v>
      </c>
    </row>
    <row r="99" spans="1:1">
      <c r="A99" t="s">
        <v>516</v>
      </c>
    </row>
    <row r="100" spans="1:1">
      <c r="A100" t="s">
        <v>280</v>
      </c>
    </row>
    <row r="101" spans="1:1">
      <c r="A101" t="s">
        <v>509</v>
      </c>
    </row>
    <row r="102" spans="1:1">
      <c r="A102" s="86" t="s">
        <v>704</v>
      </c>
    </row>
    <row r="103" spans="1:1">
      <c r="A103" s="86" t="s">
        <v>650</v>
      </c>
    </row>
  </sheetData>
  <mergeCells count="1">
    <mergeCell ref="BB2:BC2"/>
  </mergeCells>
  <conditionalFormatting sqref="BB4:BD94">
    <cfRule type="cellIs" dxfId="17" priority="1" operator="lessThanOrEqual">
      <formula>0</formula>
    </cfRule>
    <cfRule type="cellIs" dxfId="16" priority="2" operator="greaterThan">
      <formula>0</formula>
    </cfRule>
  </conditionalFormatting>
  <pageMargins left="0.70866141732283472" right="0.70866141732283472" top="0.74803149606299213" bottom="0.74803149606299213" header="0.31496062992125984" footer="0.31496062992125984"/>
  <pageSetup paperSize="9" scale="33"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2"/>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1.25"/>
  <cols>
    <col min="1" max="1" width="30.6640625" customWidth="1"/>
    <col min="2" max="50" width="8.5" customWidth="1"/>
    <col min="51" max="51" width="8.5" style="361" customWidth="1"/>
    <col min="52" max="53" width="8.5" style="86" customWidth="1"/>
    <col min="54" max="55" width="11.83203125" customWidth="1"/>
  </cols>
  <sheetData>
    <row r="1" spans="1:57" s="21" customFormat="1" ht="12.75">
      <c r="A1" s="423" t="s">
        <v>518</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s="361"/>
      <c r="AZ1" s="86"/>
      <c r="BA1" s="86"/>
      <c r="BB1"/>
      <c r="BC1"/>
      <c r="BD1" s="259"/>
      <c r="BE1"/>
    </row>
    <row r="2" spans="1:57" s="2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s="361"/>
      <c r="AZ2" s="86"/>
      <c r="BA2" s="86"/>
      <c r="BB2" s="930" t="s">
        <v>718</v>
      </c>
      <c r="BC2" s="930"/>
      <c r="BD2" s="259" t="s">
        <v>329</v>
      </c>
      <c r="BE2"/>
    </row>
    <row r="3" spans="1:57" s="21" customFormat="1">
      <c r="A3" t="s">
        <v>227</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259">
        <v>2016</v>
      </c>
      <c r="BC3" s="259" t="s">
        <v>719</v>
      </c>
      <c r="BD3" s="259">
        <v>2016</v>
      </c>
      <c r="BE3"/>
    </row>
    <row r="4" spans="1:57" s="21" customFormat="1">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363"/>
      <c r="AZ4" s="363"/>
      <c r="BA4" s="364"/>
      <c r="BB4" s="6"/>
      <c r="BC4" s="6"/>
      <c r="BD4" s="6"/>
      <c r="BE4"/>
    </row>
    <row r="5" spans="1:57" s="21" customFormat="1">
      <c r="A5" t="s">
        <v>47</v>
      </c>
      <c r="B5" s="91">
        <v>0.34499999999999997</v>
      </c>
      <c r="C5" s="91">
        <v>0.38300000000000001</v>
      </c>
      <c r="D5" s="91">
        <v>0.47400000000000003</v>
      </c>
      <c r="E5" s="91">
        <v>0.629</v>
      </c>
      <c r="F5" s="91">
        <v>0.79900000000000004</v>
      </c>
      <c r="G5" s="91">
        <v>0.82118421052631785</v>
      </c>
      <c r="H5" s="91">
        <v>0.80838368421052786</v>
      </c>
      <c r="I5" s="91">
        <v>1.7978905263157912</v>
      </c>
      <c r="J5" s="91">
        <v>2.3105905263158069</v>
      </c>
      <c r="K5" s="91">
        <v>2.7497221052631766</v>
      </c>
      <c r="L5" s="91">
        <v>3.5268494736842362</v>
      </c>
      <c r="M5" s="91">
        <v>3.9914021052631865</v>
      </c>
      <c r="N5" s="91">
        <v>4.1858994736842394</v>
      </c>
      <c r="O5" s="91">
        <v>3.415831578947393</v>
      </c>
      <c r="P5" s="91">
        <v>4.51360315789477</v>
      </c>
      <c r="Q5" s="91">
        <v>5.7129931578947604</v>
      </c>
      <c r="R5" s="91">
        <v>6.3080821052632157</v>
      </c>
      <c r="S5" s="91">
        <v>5.3697836842105673</v>
      </c>
      <c r="T5" s="91">
        <v>6.7077268421052914</v>
      </c>
      <c r="U5" s="91">
        <v>8.8570368421053338</v>
      </c>
      <c r="V5" s="91">
        <v>10.935066315789541</v>
      </c>
      <c r="W5" s="91">
        <v>11.728505263157981</v>
      </c>
      <c r="X5" s="91">
        <v>12.532125789473767</v>
      </c>
      <c r="Y5" s="91">
        <v>12.2159936842106</v>
      </c>
      <c r="Z5" s="91">
        <v>48.85426789473722</v>
      </c>
      <c r="AA5" s="91">
        <v>57.459315263158274</v>
      </c>
      <c r="AB5" s="91">
        <v>60.551763157895188</v>
      </c>
      <c r="AC5" s="91">
        <v>64.815412105263704</v>
      </c>
      <c r="AD5" s="91">
        <v>66.924723684211187</v>
      </c>
      <c r="AE5" s="91">
        <v>66.354857368421605</v>
      </c>
      <c r="AF5" s="91">
        <v>63.265079473684509</v>
      </c>
      <c r="AG5" s="91">
        <v>64.825960000000492</v>
      </c>
      <c r="AH5" s="91">
        <v>65.820083684210772</v>
      </c>
      <c r="AI5" s="91">
        <v>65.617125789474116</v>
      </c>
      <c r="AJ5" s="91">
        <v>66.47772052631619</v>
      </c>
      <c r="AK5" s="91">
        <v>66.582822105263688</v>
      </c>
      <c r="AL5" s="91">
        <v>66.830435789473995</v>
      </c>
      <c r="AM5" s="91">
        <v>71.789356842105974</v>
      </c>
      <c r="AN5" s="91">
        <v>71.332140000000578</v>
      </c>
      <c r="AO5" s="91">
        <v>71.945372631579502</v>
      </c>
      <c r="AP5" s="91">
        <v>72.598060000000473</v>
      </c>
      <c r="AQ5" s="91">
        <v>73.082270526316506</v>
      </c>
      <c r="AR5" s="91">
        <v>73.869550526316431</v>
      </c>
      <c r="AS5" s="91">
        <v>73.551473684210976</v>
      </c>
      <c r="AT5" s="91">
        <v>73.159861052631996</v>
      </c>
      <c r="AU5" s="91">
        <v>75.061846315790163</v>
      </c>
      <c r="AV5" s="91">
        <v>75.77515894736905</v>
      </c>
      <c r="AW5" s="91">
        <v>77.036102105263566</v>
      </c>
      <c r="AX5" s="91">
        <v>80.665531578948006</v>
      </c>
      <c r="AY5" s="91">
        <v>84.070229473684691</v>
      </c>
      <c r="AZ5" s="830">
        <v>83.736265263158373</v>
      </c>
      <c r="BA5" s="426">
        <v>84.606506315789957</v>
      </c>
      <c r="BB5" s="97">
        <v>7.6320066678452481E-3</v>
      </c>
      <c r="BC5" s="97">
        <v>1.4375747373575942E-2</v>
      </c>
      <c r="BD5" s="97">
        <v>0.15063489094700533</v>
      </c>
      <c r="BE5"/>
    </row>
    <row r="6" spans="1:57" s="21" customFormat="1">
      <c r="A6" t="s">
        <v>66</v>
      </c>
      <c r="B6" s="91">
        <v>0</v>
      </c>
      <c r="C6" s="91">
        <v>0</v>
      </c>
      <c r="D6" s="91">
        <v>0</v>
      </c>
      <c r="E6" s="91">
        <v>0</v>
      </c>
      <c r="F6" s="91">
        <v>0</v>
      </c>
      <c r="G6" s="91">
        <v>0</v>
      </c>
      <c r="H6" s="91">
        <v>0</v>
      </c>
      <c r="I6" s="91">
        <v>0</v>
      </c>
      <c r="J6" s="91">
        <v>0</v>
      </c>
      <c r="K6" s="91">
        <v>0</v>
      </c>
      <c r="L6" s="91">
        <v>0</v>
      </c>
      <c r="M6" s="91">
        <v>0.70699999999999996</v>
      </c>
      <c r="N6" s="91">
        <v>1.069</v>
      </c>
      <c r="O6" s="91">
        <v>1.1319999999999999</v>
      </c>
      <c r="P6" s="91">
        <v>1.345</v>
      </c>
      <c r="Q6" s="91">
        <v>1.3</v>
      </c>
      <c r="R6" s="91">
        <v>1.8979999999999999</v>
      </c>
      <c r="S6" s="91">
        <v>2.1389999999999998</v>
      </c>
      <c r="T6" s="91">
        <v>2.085</v>
      </c>
      <c r="U6" s="91">
        <v>2.3370000000000002</v>
      </c>
      <c r="V6" s="91">
        <v>1.677</v>
      </c>
      <c r="W6" s="91">
        <v>1.865</v>
      </c>
      <c r="X6" s="91">
        <v>2.3119999999999998</v>
      </c>
      <c r="Y6" s="91">
        <v>2.4849999999999999</v>
      </c>
      <c r="Z6" s="91">
        <v>3.4769999999999999</v>
      </c>
      <c r="AA6" s="91">
        <v>3.9540000000000002</v>
      </c>
      <c r="AB6" s="91">
        <v>3.984</v>
      </c>
      <c r="AC6" s="91">
        <v>4.4649999999999999</v>
      </c>
      <c r="AD6" s="91">
        <v>4.8170000000000002</v>
      </c>
      <c r="AE6" s="91">
        <v>5.7329999999999997</v>
      </c>
      <c r="AF6" s="91">
        <v>6.7809725124821689</v>
      </c>
      <c r="AG6" s="91">
        <v>7.1520890602710407</v>
      </c>
      <c r="AH6" s="91">
        <v>7.7598085443414169</v>
      </c>
      <c r="AI6" s="91">
        <v>8.5378910366143614</v>
      </c>
      <c r="AJ6" s="91">
        <v>8.495990763195433</v>
      </c>
      <c r="AK6" s="91">
        <v>8.4711901866381361</v>
      </c>
      <c r="AL6" s="91">
        <v>9.1885417409652881</v>
      </c>
      <c r="AM6" s="91">
        <v>9.5437988558012368</v>
      </c>
      <c r="AN6" s="91">
        <v>8.9464293449833558</v>
      </c>
      <c r="AO6" s="91">
        <v>9.3142999999999994</v>
      </c>
      <c r="AP6" s="91">
        <v>8.6965430000000001</v>
      </c>
      <c r="AQ6" s="91">
        <v>8.4907440000000012</v>
      </c>
      <c r="AR6" s="91">
        <v>8.5411239999999999</v>
      </c>
      <c r="AS6" s="91">
        <v>7.5791180000000002</v>
      </c>
      <c r="AT6" s="91">
        <v>8.4940540000000002</v>
      </c>
      <c r="AU6" s="91">
        <v>9.7823800000000016</v>
      </c>
      <c r="AV6" s="91">
        <v>9.7029949999999996</v>
      </c>
      <c r="AW6" s="91">
        <v>10.368028000000001</v>
      </c>
      <c r="AX6" s="91">
        <v>10.483229999999999</v>
      </c>
      <c r="AY6" s="91">
        <v>8.2606830000000002</v>
      </c>
      <c r="AZ6" s="830">
        <v>10.225020000000001</v>
      </c>
      <c r="BA6" s="426">
        <v>10.25303375342466</v>
      </c>
      <c r="BB6" s="97">
        <v>0</v>
      </c>
      <c r="BC6" s="97">
        <v>1.6322994650255884E-2</v>
      </c>
      <c r="BD6" s="97">
        <v>1.8254679085299132E-2</v>
      </c>
      <c r="BE6"/>
    </row>
    <row r="7" spans="1:57" s="21" customFormat="1">
      <c r="A7" t="s">
        <v>53</v>
      </c>
      <c r="B7" s="91">
        <v>0</v>
      </c>
      <c r="C7" s="91">
        <v>0</v>
      </c>
      <c r="D7" s="91">
        <v>0</v>
      </c>
      <c r="E7" s="91">
        <v>0</v>
      </c>
      <c r="F7" s="91">
        <v>0</v>
      </c>
      <c r="G7" s="91">
        <v>0</v>
      </c>
      <c r="H7" s="91">
        <v>0</v>
      </c>
      <c r="I7" s="91">
        <v>0</v>
      </c>
      <c r="J7" s="91">
        <v>0.161</v>
      </c>
      <c r="K7" s="91">
        <v>0.46300000000000002</v>
      </c>
      <c r="L7" s="91">
        <v>0.51800000000000002</v>
      </c>
      <c r="M7" s="91">
        <v>0.57899999999999996</v>
      </c>
      <c r="N7" s="91">
        <v>0.59199999999999997</v>
      </c>
      <c r="O7" s="91">
        <v>0.59799999999999998</v>
      </c>
      <c r="P7" s="91">
        <v>1.0189999999999999</v>
      </c>
      <c r="Q7" s="91">
        <v>0.91500000000000004</v>
      </c>
      <c r="R7" s="91">
        <v>0.96399999999999997</v>
      </c>
      <c r="S7" s="91">
        <v>1.296</v>
      </c>
      <c r="T7" s="91">
        <v>1.353</v>
      </c>
      <c r="U7" s="91">
        <v>1.4239999999999999</v>
      </c>
      <c r="V7" s="91">
        <v>1.641</v>
      </c>
      <c r="W7" s="91">
        <v>3.3940000000000001</v>
      </c>
      <c r="X7" s="91">
        <v>4.4180000000000001</v>
      </c>
      <c r="Y7" s="91">
        <v>4.633</v>
      </c>
      <c r="Z7" s="91">
        <v>4.6749999999999998</v>
      </c>
      <c r="AA7" s="91">
        <v>5.1240000000000316</v>
      </c>
      <c r="AB7" s="91">
        <v>5.8325124753775803</v>
      </c>
      <c r="AC7" s="91">
        <v>6.3655229809586844</v>
      </c>
      <c r="AD7" s="91">
        <v>6.4997606697308399</v>
      </c>
      <c r="AE7" s="91">
        <v>6.2185254000069614</v>
      </c>
      <c r="AF7" s="91">
        <v>6.4144434806649429</v>
      </c>
      <c r="AG7" s="91">
        <v>6.1845551543007575</v>
      </c>
      <c r="AH7" s="91">
        <v>5.8832462245568324</v>
      </c>
      <c r="AI7" s="91">
        <v>6.1385860317241479</v>
      </c>
      <c r="AJ7" s="91">
        <v>6.0600013131976365</v>
      </c>
      <c r="AK7" s="91">
        <v>6.3586451083388047</v>
      </c>
      <c r="AL7" s="91">
        <v>6.2474970453053187</v>
      </c>
      <c r="AM7" s="91">
        <v>6.0710603683998681</v>
      </c>
      <c r="AN7" s="91">
        <v>6.9497125387019052</v>
      </c>
      <c r="AO7" s="91">
        <v>7.2618343359468156</v>
      </c>
      <c r="AP7" s="91">
        <v>8.1375191400000002</v>
      </c>
      <c r="AQ7" s="91">
        <v>7.4873868499999983</v>
      </c>
      <c r="AR7" s="91">
        <v>8.2499128409999969</v>
      </c>
      <c r="AS7" s="91">
        <v>7.8961580959999997</v>
      </c>
      <c r="AT7" s="91">
        <v>7.547069263</v>
      </c>
      <c r="AU7" s="91">
        <v>7.4460496530000002</v>
      </c>
      <c r="AV7" s="91">
        <v>7.3669244620000001</v>
      </c>
      <c r="AW7" s="91">
        <v>6.7609352139999999</v>
      </c>
      <c r="AX7" s="91">
        <v>7.3222607780000004</v>
      </c>
      <c r="AY7" s="91">
        <v>7.1366342890000007</v>
      </c>
      <c r="AZ7" s="830">
        <v>7.4410524649999994</v>
      </c>
      <c r="BA7" s="426">
        <v>7.2129499999999993</v>
      </c>
      <c r="BB7" s="97">
        <v>-3.330308176522212E-2</v>
      </c>
      <c r="BC7" s="97">
        <v>-8.9073980106891826E-3</v>
      </c>
      <c r="BD7" s="97">
        <v>1.2842061254731429E-2</v>
      </c>
      <c r="BE7"/>
    </row>
    <row r="8" spans="1:57" s="21" customFormat="1">
      <c r="A8" s="175" t="s">
        <v>82</v>
      </c>
      <c r="B8" s="427">
        <v>0.34499999999999997</v>
      </c>
      <c r="C8" s="427">
        <v>0.38300000000000001</v>
      </c>
      <c r="D8" s="427">
        <v>0.47400000000000003</v>
      </c>
      <c r="E8" s="427">
        <v>0.629</v>
      </c>
      <c r="F8" s="427">
        <v>0.79900000000000004</v>
      </c>
      <c r="G8" s="427">
        <v>0.82118421052631785</v>
      </c>
      <c r="H8" s="427">
        <v>0.80838368421052786</v>
      </c>
      <c r="I8" s="427">
        <v>1.7978905263157912</v>
      </c>
      <c r="J8" s="427">
        <v>2.4715905263158069</v>
      </c>
      <c r="K8" s="427">
        <v>3.2127221052631767</v>
      </c>
      <c r="L8" s="427">
        <v>4.044849473684236</v>
      </c>
      <c r="M8" s="427">
        <v>5.2774021052631861</v>
      </c>
      <c r="N8" s="427">
        <v>5.846899473684239</v>
      </c>
      <c r="O8" s="427">
        <v>5.1458315789473925</v>
      </c>
      <c r="P8" s="427">
        <v>6.8776031578947698</v>
      </c>
      <c r="Q8" s="427">
        <v>7.9279931578947602</v>
      </c>
      <c r="R8" s="427">
        <v>9.1700821052632158</v>
      </c>
      <c r="S8" s="427">
        <v>8.804783684210566</v>
      </c>
      <c r="T8" s="427">
        <v>10.145726842105292</v>
      </c>
      <c r="U8" s="427">
        <v>12.618036842105333</v>
      </c>
      <c r="V8" s="427">
        <v>14.253066315789541</v>
      </c>
      <c r="W8" s="427">
        <v>16.987505263157981</v>
      </c>
      <c r="X8" s="427">
        <v>19.262125789473767</v>
      </c>
      <c r="Y8" s="427">
        <v>19.333993684210601</v>
      </c>
      <c r="Z8" s="427">
        <v>57.006267894737213</v>
      </c>
      <c r="AA8" s="427">
        <v>66.537315263158305</v>
      </c>
      <c r="AB8" s="427">
        <v>70.368275633272773</v>
      </c>
      <c r="AC8" s="427">
        <v>75.645935086222394</v>
      </c>
      <c r="AD8" s="427">
        <v>78.241484353942042</v>
      </c>
      <c r="AE8" s="427">
        <v>78.306382768428577</v>
      </c>
      <c r="AF8" s="427">
        <v>76.460495466831617</v>
      </c>
      <c r="AG8" s="427">
        <v>78.162604214572283</v>
      </c>
      <c r="AH8" s="427">
        <v>79.463138453109011</v>
      </c>
      <c r="AI8" s="427">
        <v>80.29360285781263</v>
      </c>
      <c r="AJ8" s="427">
        <v>81.033712602709258</v>
      </c>
      <c r="AK8" s="427">
        <v>81.412657400240633</v>
      </c>
      <c r="AL8" s="427">
        <v>82.26647457574461</v>
      </c>
      <c r="AM8" s="427">
        <v>87.404216066307086</v>
      </c>
      <c r="AN8" s="427">
        <v>87.228281883685838</v>
      </c>
      <c r="AO8" s="427">
        <v>88.521506967526321</v>
      </c>
      <c r="AP8" s="427">
        <v>89.432122140000473</v>
      </c>
      <c r="AQ8" s="427">
        <v>89.060401376316506</v>
      </c>
      <c r="AR8" s="427">
        <v>90.660587367316424</v>
      </c>
      <c r="AS8" s="427">
        <v>89.026749780210963</v>
      </c>
      <c r="AT8" s="427">
        <v>89.200984315631999</v>
      </c>
      <c r="AU8" s="427">
        <v>92.290275968790169</v>
      </c>
      <c r="AV8" s="427">
        <v>92.845078409369052</v>
      </c>
      <c r="AW8" s="427">
        <v>94.165065319263562</v>
      </c>
      <c r="AX8" s="427">
        <v>98.471022356948012</v>
      </c>
      <c r="AY8" s="427">
        <v>99.467546762684691</v>
      </c>
      <c r="AZ8" s="427">
        <v>101.40233772815837</v>
      </c>
      <c r="BA8" s="427">
        <v>102.07249006921461</v>
      </c>
      <c r="BB8" s="270">
        <v>3.8585476916381811E-3</v>
      </c>
      <c r="BC8" s="270">
        <v>1.2640850543385707E-2</v>
      </c>
      <c r="BD8" s="270">
        <v>0.18173163128703587</v>
      </c>
      <c r="BE8" s="86"/>
    </row>
    <row r="9" spans="1:57" s="21" customFormat="1">
      <c r="A9"/>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830"/>
      <c r="BA9" s="426"/>
      <c r="BB9" s="97"/>
      <c r="BC9" s="97"/>
      <c r="BD9" s="97"/>
      <c r="BE9"/>
    </row>
    <row r="10" spans="1:57" s="21" customFormat="1">
      <c r="A10" t="s">
        <v>83</v>
      </c>
      <c r="B10" s="91">
        <v>0</v>
      </c>
      <c r="C10" s="91">
        <v>0</v>
      </c>
      <c r="D10" s="91">
        <v>0</v>
      </c>
      <c r="E10" s="91">
        <v>0</v>
      </c>
      <c r="F10" s="91">
        <v>0</v>
      </c>
      <c r="G10" s="91">
        <v>5.6198639455782323E-2</v>
      </c>
      <c r="H10" s="91">
        <v>5.8971088435374151E-2</v>
      </c>
      <c r="I10" s="91">
        <v>7.7863139329806E-2</v>
      </c>
      <c r="J10" s="91">
        <v>5.8667346938775511E-2</v>
      </c>
      <c r="K10" s="91">
        <v>6.0377999999999994E-2</v>
      </c>
      <c r="L10" s="91">
        <v>6.9018867924528299E-2</v>
      </c>
      <c r="M10" s="91">
        <v>5.9888775510204086E-2</v>
      </c>
      <c r="N10" s="91">
        <v>6.467023060796645E-2</v>
      </c>
      <c r="O10" s="91">
        <v>6.4089102564102565E-2</v>
      </c>
      <c r="P10" s="91">
        <v>9.9736041666666678E-2</v>
      </c>
      <c r="Q10" s="91">
        <v>0.10214634146341463</v>
      </c>
      <c r="R10" s="91">
        <v>8.8290740740740739E-2</v>
      </c>
      <c r="S10" s="91">
        <v>0.118389366786141</v>
      </c>
      <c r="T10" s="91">
        <v>0.1598320413436693</v>
      </c>
      <c r="U10" s="91">
        <v>0.12550169376693765</v>
      </c>
      <c r="V10" s="91">
        <v>0.13637088888888887</v>
      </c>
      <c r="W10" s="91">
        <v>0.14105132850241545</v>
      </c>
      <c r="X10" s="91">
        <v>0.14887105263157896</v>
      </c>
      <c r="Y10" s="91">
        <v>0.16214151061173532</v>
      </c>
      <c r="Z10" s="91">
        <v>0.16042383040935673</v>
      </c>
      <c r="AA10" s="91">
        <v>0.13024387860082304</v>
      </c>
      <c r="AB10" s="91">
        <v>0.12423899371069182</v>
      </c>
      <c r="AC10" s="91">
        <v>0.12718397435897436</v>
      </c>
      <c r="AD10" s="91">
        <v>0.14399095679012347</v>
      </c>
      <c r="AE10" s="91">
        <v>0.15582631578947367</v>
      </c>
      <c r="AF10" s="91">
        <v>0.14857813608695652</v>
      </c>
      <c r="AG10" s="91">
        <v>0.44048008230452679</v>
      </c>
      <c r="AH10" s="91">
        <v>0.58864566666666673</v>
      </c>
      <c r="AI10" s="91">
        <v>0.59863538011695894</v>
      </c>
      <c r="AJ10" s="91">
        <v>0.80519111111111097</v>
      </c>
      <c r="AK10" s="91">
        <v>0.83571644444444448</v>
      </c>
      <c r="AL10" s="91">
        <v>0.75633183869148346</v>
      </c>
      <c r="AM10" s="91">
        <v>1.0671689922480621</v>
      </c>
      <c r="AN10" s="91">
        <v>1.2934673591438466</v>
      </c>
      <c r="AO10" s="91">
        <v>1.1297910990566036</v>
      </c>
      <c r="AP10" s="91">
        <v>1.1627684750567013</v>
      </c>
      <c r="AQ10" s="91">
        <v>1.70827720126257</v>
      </c>
      <c r="AR10" s="91">
        <v>1.6714924765018049</v>
      </c>
      <c r="AS10" s="91">
        <v>1.8018086695567974</v>
      </c>
      <c r="AT10" s="91">
        <v>1.8344684981545065</v>
      </c>
      <c r="AU10" s="91">
        <v>2.1274930140445205</v>
      </c>
      <c r="AV10" s="91">
        <v>2.1671186093413599</v>
      </c>
      <c r="AW10" s="91">
        <v>2.2305504488636365</v>
      </c>
      <c r="AX10" s="91">
        <v>2.3245282104000005</v>
      </c>
      <c r="AY10" s="91">
        <v>2.8408391140363642</v>
      </c>
      <c r="AZ10" s="830">
        <v>2.1504215290088435</v>
      </c>
      <c r="BA10" s="426">
        <v>2.3426915823300409</v>
      </c>
      <c r="BB10" s="97">
        <v>8.6433870820589398E-2</v>
      </c>
      <c r="BC10" s="97">
        <v>6.3415619753393937E-2</v>
      </c>
      <c r="BD10" s="97">
        <v>4.1709687161599748E-3</v>
      </c>
      <c r="BE10"/>
    </row>
    <row r="11" spans="1:57" s="21" customFormat="1">
      <c r="A11" t="s">
        <v>52</v>
      </c>
      <c r="B11" s="91">
        <v>0</v>
      </c>
      <c r="C11" s="91">
        <v>0</v>
      </c>
      <c r="D11" s="91">
        <v>0</v>
      </c>
      <c r="E11" s="91">
        <v>0</v>
      </c>
      <c r="F11" s="91">
        <v>0</v>
      </c>
      <c r="G11" s="91">
        <v>0.51469150000000008</v>
      </c>
      <c r="H11" s="91">
        <v>0.63339525000000008</v>
      </c>
      <c r="I11" s="91">
        <v>0.71657018750000012</v>
      </c>
      <c r="J11" s="91">
        <v>0.75080037500000008</v>
      </c>
      <c r="K11" s="91">
        <v>0.78515179999999996</v>
      </c>
      <c r="L11" s="91">
        <v>0.86717757499999992</v>
      </c>
      <c r="M11" s="91">
        <v>0.86433772499999995</v>
      </c>
      <c r="N11" s="91">
        <v>1.1168454624999999</v>
      </c>
      <c r="O11" s="91">
        <v>1.331944075</v>
      </c>
      <c r="P11" s="91">
        <v>1.7760194</v>
      </c>
      <c r="Q11" s="91">
        <v>1.8055082625000001</v>
      </c>
      <c r="R11" s="91">
        <v>1.8736228750000001</v>
      </c>
      <c r="S11" s="91">
        <v>2.1784744749999994</v>
      </c>
      <c r="T11" s="91">
        <v>2.9844549499999995</v>
      </c>
      <c r="U11" s="91">
        <v>2.8516788875000003</v>
      </c>
      <c r="V11" s="91">
        <v>3.0671255885922326</v>
      </c>
      <c r="W11" s="91">
        <v>3.1939324238673135</v>
      </c>
      <c r="X11" s="91">
        <v>3.5656973147249191</v>
      </c>
      <c r="Y11" s="91">
        <v>3.3397837940938508</v>
      </c>
      <c r="Z11" s="91">
        <v>3.4031623385113261</v>
      </c>
      <c r="AA11" s="91">
        <v>3.8590624999999998</v>
      </c>
      <c r="AB11" s="91">
        <v>3.9996125624999999</v>
      </c>
      <c r="AC11" s="91">
        <v>4.9293607379452062</v>
      </c>
      <c r="AD11" s="91">
        <v>4.9839370332244419</v>
      </c>
      <c r="AE11" s="91">
        <v>5.3882236487774877</v>
      </c>
      <c r="AF11" s="91">
        <v>5.5937404889583062</v>
      </c>
      <c r="AG11" s="91">
        <v>6.7527096282220374</v>
      </c>
      <c r="AH11" s="91">
        <v>7.3789509982127024</v>
      </c>
      <c r="AI11" s="91">
        <v>7.5052330121601178</v>
      </c>
      <c r="AJ11" s="91">
        <v>8.3760022809587209</v>
      </c>
      <c r="AK11" s="91">
        <v>7.8553630000000005</v>
      </c>
      <c r="AL11" s="91">
        <v>8.9904069999999994</v>
      </c>
      <c r="AM11" s="91">
        <v>10.226146964757708</v>
      </c>
      <c r="AN11" s="91">
        <v>11.894463</v>
      </c>
      <c r="AO11" s="91">
        <v>12.475055704810552</v>
      </c>
      <c r="AP11" s="91">
        <v>13.590939278459237</v>
      </c>
      <c r="AQ11" s="91">
        <v>14.768925999999999</v>
      </c>
      <c r="AR11" s="91">
        <v>18.007508518130148</v>
      </c>
      <c r="AS11" s="91">
        <v>19.52368548412764</v>
      </c>
      <c r="AT11" s="91">
        <v>22.639248021198203</v>
      </c>
      <c r="AU11" s="91">
        <v>31.545240096335547</v>
      </c>
      <c r="AV11" s="91">
        <v>32.234621785670107</v>
      </c>
      <c r="AW11" s="91">
        <v>35.295578755390316</v>
      </c>
      <c r="AX11" s="91">
        <v>40.4713748865355</v>
      </c>
      <c r="AY11" s="91">
        <v>46.384425738801809</v>
      </c>
      <c r="AZ11" s="830">
        <v>49.027347988627781</v>
      </c>
      <c r="BA11" s="426">
        <v>50.944281285100047</v>
      </c>
      <c r="BB11" s="97">
        <v>3.6260196482899909E-2</v>
      </c>
      <c r="BC11" s="97">
        <v>0.13689116881322128</v>
      </c>
      <c r="BD11" s="97">
        <v>9.0702081789215627E-2</v>
      </c>
      <c r="BE11"/>
    </row>
    <row r="12" spans="1:57">
      <c r="A12" t="s">
        <v>142</v>
      </c>
      <c r="B12" s="91">
        <v>0</v>
      </c>
      <c r="C12" s="91">
        <v>0</v>
      </c>
      <c r="D12" s="91">
        <v>0</v>
      </c>
      <c r="E12" s="91">
        <v>0</v>
      </c>
      <c r="F12" s="91">
        <v>0</v>
      </c>
      <c r="G12" s="91">
        <v>0</v>
      </c>
      <c r="H12" s="91">
        <v>6.6000000000000003E-2</v>
      </c>
      <c r="I12" s="91">
        <v>5.7000000000000002E-2</v>
      </c>
      <c r="J12" s="91">
        <v>5.0999999999999997E-2</v>
      </c>
      <c r="K12" s="91">
        <v>4.5999999999999999E-2</v>
      </c>
      <c r="L12" s="91">
        <v>5.0999999999999997E-2</v>
      </c>
      <c r="M12" s="91">
        <v>7.2999999999999995E-2</v>
      </c>
      <c r="N12" s="91">
        <v>0.08</v>
      </c>
      <c r="O12" s="91">
        <v>9.0999999999999998E-2</v>
      </c>
      <c r="P12" s="91">
        <v>9.4E-2</v>
      </c>
      <c r="Q12" s="91">
        <v>0.105</v>
      </c>
      <c r="R12" s="91">
        <v>0.11</v>
      </c>
      <c r="S12" s="91">
        <v>0.13700000000000001</v>
      </c>
      <c r="T12" s="91">
        <v>0.20799999999999999</v>
      </c>
      <c r="U12" s="91">
        <v>0.20100000000000001</v>
      </c>
      <c r="V12" s="91">
        <v>0.19500000000000001</v>
      </c>
      <c r="W12" s="91">
        <v>0.28000000000000003</v>
      </c>
      <c r="X12" s="91">
        <v>0.27100000000000002</v>
      </c>
      <c r="Y12" s="91">
        <v>0.32700000000000001</v>
      </c>
      <c r="Z12" s="91">
        <v>0.32100000000000001</v>
      </c>
      <c r="AA12" s="91">
        <v>0.96299999999999997</v>
      </c>
      <c r="AB12" s="91">
        <v>1.0329999999999999</v>
      </c>
      <c r="AC12" s="91">
        <v>1.7430000000000001</v>
      </c>
      <c r="AD12" s="91">
        <v>1.75</v>
      </c>
      <c r="AE12" s="91">
        <v>1.786</v>
      </c>
      <c r="AF12" s="91">
        <v>1.879</v>
      </c>
      <c r="AG12" s="91">
        <v>1.738</v>
      </c>
      <c r="AH12" s="91">
        <v>1.7430000000000001</v>
      </c>
      <c r="AI12" s="91">
        <v>1.161</v>
      </c>
      <c r="AJ12" s="91">
        <v>1.01</v>
      </c>
      <c r="AK12" s="91">
        <v>0.94099999999999995</v>
      </c>
      <c r="AL12" s="91">
        <v>2.0680000000000001</v>
      </c>
      <c r="AM12" s="91">
        <v>1.944</v>
      </c>
      <c r="AN12" s="91">
        <v>1.8069999999999999</v>
      </c>
      <c r="AO12" s="91">
        <v>2.0310000000000001</v>
      </c>
      <c r="AP12" s="91">
        <v>1.79</v>
      </c>
      <c r="AQ12" s="91">
        <v>1.431</v>
      </c>
      <c r="AR12" s="91">
        <v>2.6960000000000002</v>
      </c>
      <c r="AS12" s="91">
        <v>3.0830000000000002</v>
      </c>
      <c r="AT12" s="91">
        <v>4.274</v>
      </c>
      <c r="AU12" s="91">
        <v>2.2469999999999999</v>
      </c>
      <c r="AV12" s="91">
        <v>4.673</v>
      </c>
      <c r="AW12" s="91">
        <v>4.8540000000000001</v>
      </c>
      <c r="AX12" s="91">
        <v>5.7610000000000001</v>
      </c>
      <c r="AY12" s="91">
        <v>5.327</v>
      </c>
      <c r="AZ12" s="830">
        <v>4.9953674729999999</v>
      </c>
      <c r="BA12" s="426">
        <v>5.2542543999999998</v>
      </c>
      <c r="BB12" s="97">
        <v>4.8951562018789252E-2</v>
      </c>
      <c r="BC12" s="97">
        <v>0.10808082871815627</v>
      </c>
      <c r="BD12" s="97">
        <v>9.3547656441181678E-3</v>
      </c>
    </row>
    <row r="13" spans="1:57">
      <c r="A13" t="s">
        <v>4</v>
      </c>
      <c r="B13" s="91">
        <v>0</v>
      </c>
      <c r="C13" s="91">
        <v>0</v>
      </c>
      <c r="D13" s="91">
        <v>0</v>
      </c>
      <c r="E13" s="91">
        <v>0</v>
      </c>
      <c r="F13" s="91">
        <v>0</v>
      </c>
      <c r="G13" s="91">
        <v>0</v>
      </c>
      <c r="H13" s="91">
        <v>0</v>
      </c>
      <c r="I13" s="91">
        <v>0</v>
      </c>
      <c r="J13" s="91">
        <v>0</v>
      </c>
      <c r="K13" s="91">
        <v>0</v>
      </c>
      <c r="L13" s="91">
        <v>0.189</v>
      </c>
      <c r="M13" s="91">
        <v>0.20200000000000001</v>
      </c>
      <c r="N13" s="91">
        <v>0.192</v>
      </c>
      <c r="O13" s="91">
        <v>0.20599999999999999</v>
      </c>
      <c r="P13" s="91">
        <v>0.216</v>
      </c>
      <c r="Q13" s="91">
        <v>0.22700000000000001</v>
      </c>
      <c r="R13" s="91">
        <v>0.21199999999999999</v>
      </c>
      <c r="S13" s="91">
        <v>0.23100000000000001</v>
      </c>
      <c r="T13" s="91">
        <v>0.23400000000000001</v>
      </c>
      <c r="U13" s="91">
        <v>0.255</v>
      </c>
      <c r="V13" s="91">
        <v>0.26700000000000002</v>
      </c>
      <c r="W13" s="91">
        <v>0.26600000000000001</v>
      </c>
      <c r="X13" s="91">
        <v>0.26800000000000002</v>
      </c>
      <c r="Y13" s="91">
        <v>0.27400000000000002</v>
      </c>
      <c r="Z13" s="91">
        <v>0.27400000000000002</v>
      </c>
      <c r="AA13" s="91">
        <v>0.27400000000000002</v>
      </c>
      <c r="AB13" s="91">
        <v>0.26900000000000002</v>
      </c>
      <c r="AC13" s="91">
        <v>0.34</v>
      </c>
      <c r="AD13" s="91">
        <v>0.38900000000000001</v>
      </c>
      <c r="AE13" s="91">
        <v>0.44400000000000001</v>
      </c>
      <c r="AF13" s="91">
        <v>0.47699999999999998</v>
      </c>
      <c r="AG13" s="91">
        <v>0.496</v>
      </c>
      <c r="AH13" s="91">
        <v>0.48299999999999998</v>
      </c>
      <c r="AI13" s="91">
        <v>0.53200000000000003</v>
      </c>
      <c r="AJ13" s="91">
        <v>0.45700000000000002</v>
      </c>
      <c r="AK13" s="91">
        <v>0.496</v>
      </c>
      <c r="AL13" s="91">
        <v>0.496</v>
      </c>
      <c r="AM13" s="91">
        <v>0.49099999999999999</v>
      </c>
      <c r="AN13" s="91">
        <v>0.495</v>
      </c>
      <c r="AO13" s="91">
        <v>0.46700000000000003</v>
      </c>
      <c r="AP13" s="91">
        <v>0.503</v>
      </c>
      <c r="AQ13" s="91">
        <v>0.70290253673678738</v>
      </c>
      <c r="AR13" s="91">
        <v>0.68058069692347012</v>
      </c>
      <c r="AS13" s="91">
        <v>0.66946899521144287</v>
      </c>
      <c r="AT13" s="91">
        <v>0.85742335858443564</v>
      </c>
      <c r="AU13" s="91">
        <v>1.10298341</v>
      </c>
      <c r="AV13" s="91">
        <v>1.1835345259999999</v>
      </c>
      <c r="AW13" s="91">
        <v>1.2151090839999998</v>
      </c>
      <c r="AX13" s="91">
        <v>1.2693771149999997</v>
      </c>
      <c r="AY13" s="91">
        <v>1.637059829</v>
      </c>
      <c r="AZ13" s="830">
        <v>1.739300583051983</v>
      </c>
      <c r="BA13" s="426">
        <v>2.0434962498786478</v>
      </c>
      <c r="BB13" s="97">
        <v>0.17168530077508715</v>
      </c>
      <c r="BC13" s="97">
        <v>0.13208924810307532</v>
      </c>
      <c r="BD13" s="97">
        <v>3.6382761581260866E-3</v>
      </c>
    </row>
    <row r="14" spans="1:57">
      <c r="A14" t="s">
        <v>84</v>
      </c>
      <c r="B14" s="91">
        <v>0</v>
      </c>
      <c r="C14" s="91">
        <v>0</v>
      </c>
      <c r="D14" s="91">
        <v>0</v>
      </c>
      <c r="E14" s="91">
        <v>0</v>
      </c>
      <c r="F14" s="91">
        <v>0</v>
      </c>
      <c r="G14" s="91">
        <v>0</v>
      </c>
      <c r="H14" s="91">
        <v>0</v>
      </c>
      <c r="I14" s="91">
        <v>0</v>
      </c>
      <c r="J14" s="91">
        <v>0</v>
      </c>
      <c r="K14" s="91">
        <v>0</v>
      </c>
      <c r="L14" s="91">
        <v>0</v>
      </c>
      <c r="M14" s="91">
        <v>0</v>
      </c>
      <c r="N14" s="91">
        <v>0</v>
      </c>
      <c r="O14" s="91">
        <v>0</v>
      </c>
      <c r="P14" s="91">
        <v>0</v>
      </c>
      <c r="Q14" s="91">
        <v>0</v>
      </c>
      <c r="R14" s="91">
        <v>0</v>
      </c>
      <c r="S14" s="91">
        <v>0</v>
      </c>
      <c r="T14" s="91">
        <v>0</v>
      </c>
      <c r="U14" s="91">
        <v>0</v>
      </c>
      <c r="V14" s="91">
        <v>0</v>
      </c>
      <c r="W14" s="91">
        <v>0</v>
      </c>
      <c r="X14" s="91">
        <v>0</v>
      </c>
      <c r="Y14" s="91">
        <v>0</v>
      </c>
      <c r="Z14" s="91">
        <v>0</v>
      </c>
      <c r="AA14" s="91">
        <v>0</v>
      </c>
      <c r="AB14" s="91">
        <v>0</v>
      </c>
      <c r="AC14" s="91">
        <v>0</v>
      </c>
      <c r="AD14" s="91">
        <v>0</v>
      </c>
      <c r="AE14" s="91">
        <v>0</v>
      </c>
      <c r="AF14" s="91">
        <v>0</v>
      </c>
      <c r="AG14" s="91">
        <v>0</v>
      </c>
      <c r="AH14" s="91">
        <v>0</v>
      </c>
      <c r="AI14" s="91">
        <v>0</v>
      </c>
      <c r="AJ14" s="91">
        <v>0</v>
      </c>
      <c r="AK14" s="91">
        <v>0</v>
      </c>
      <c r="AL14" s="91">
        <v>0</v>
      </c>
      <c r="AM14" s="91">
        <v>0</v>
      </c>
      <c r="AN14" s="91">
        <v>0</v>
      </c>
      <c r="AO14" s="91">
        <v>3.2405699999999999E-3</v>
      </c>
      <c r="AP14" s="91">
        <v>0.10285628299999999</v>
      </c>
      <c r="AQ14" s="91">
        <v>0.14555572874200001</v>
      </c>
      <c r="AR14" s="91">
        <v>0.218752751</v>
      </c>
      <c r="AS14" s="91">
        <v>0.20832446200000002</v>
      </c>
      <c r="AT14" s="91">
        <v>0.21651979699999999</v>
      </c>
      <c r="AU14" s="91">
        <v>0.23556187458799999</v>
      </c>
      <c r="AV14" s="91">
        <v>0.278200369999</v>
      </c>
      <c r="AW14" s="91">
        <v>0.29635324199699997</v>
      </c>
      <c r="AX14" s="91">
        <v>0.29578792999700004</v>
      </c>
      <c r="AY14" s="91">
        <v>0.399471182998</v>
      </c>
      <c r="AZ14" s="830">
        <v>0.407751048</v>
      </c>
      <c r="BA14" s="426">
        <v>0.48979649099800004</v>
      </c>
      <c r="BB14" s="97">
        <v>0.19793254147397521</v>
      </c>
      <c r="BC14" s="97">
        <v>0.14766840556887817</v>
      </c>
      <c r="BD14" s="97">
        <v>8.7204216579191975E-4</v>
      </c>
    </row>
    <row r="15" spans="1:57">
      <c r="A15" t="s">
        <v>85</v>
      </c>
      <c r="B15" s="91">
        <v>0</v>
      </c>
      <c r="C15" s="91">
        <v>0</v>
      </c>
      <c r="D15" s="91">
        <v>0</v>
      </c>
      <c r="E15" s="91">
        <v>0</v>
      </c>
      <c r="F15" s="91">
        <v>0</v>
      </c>
      <c r="G15" s="91">
        <v>0</v>
      </c>
      <c r="H15" s="91">
        <v>0.22700000000000001</v>
      </c>
      <c r="I15" s="91">
        <v>0.22700000000000001</v>
      </c>
      <c r="J15" s="91">
        <v>0.23</v>
      </c>
      <c r="K15" s="91">
        <v>0.26600000000000001</v>
      </c>
      <c r="L15" s="91">
        <v>0.26600000000000001</v>
      </c>
      <c r="M15" s="91">
        <v>0.245</v>
      </c>
      <c r="N15" s="91">
        <v>0.24199999999999999</v>
      </c>
      <c r="O15" s="91">
        <v>0.215</v>
      </c>
      <c r="P15" s="91">
        <v>0.16300000000000001</v>
      </c>
      <c r="Q15" s="91">
        <v>8.5000000000000006E-2</v>
      </c>
      <c r="R15" s="91">
        <v>7.5999999999999998E-2</v>
      </c>
      <c r="S15" s="91">
        <v>0.151</v>
      </c>
      <c r="T15" s="91">
        <v>0.14499999999999999</v>
      </c>
      <c r="U15" s="91">
        <v>0.14199999999999999</v>
      </c>
      <c r="V15" s="91">
        <v>0.16900000000000001</v>
      </c>
      <c r="W15" s="91">
        <v>0.154</v>
      </c>
      <c r="X15" s="91">
        <v>0.13600000000000001</v>
      </c>
      <c r="Y15" s="91">
        <v>0.13600000000000001</v>
      </c>
      <c r="Z15" s="91">
        <v>0.14499999999999999</v>
      </c>
      <c r="AA15" s="91">
        <v>0.13600000000000001</v>
      </c>
      <c r="AB15" s="91">
        <v>0.13300000000000001</v>
      </c>
      <c r="AC15" s="91">
        <v>0.13300000000000001</v>
      </c>
      <c r="AD15" s="91">
        <v>0.109</v>
      </c>
      <c r="AE15" s="91">
        <v>0.11899999999999999</v>
      </c>
      <c r="AF15" s="91">
        <v>0.14199999999999999</v>
      </c>
      <c r="AG15" s="91">
        <v>0.13700000000000001</v>
      </c>
      <c r="AH15" s="91">
        <v>0.154</v>
      </c>
      <c r="AI15" s="91">
        <v>0.126</v>
      </c>
      <c r="AJ15" s="91">
        <v>0.13900000000000001</v>
      </c>
      <c r="AK15" s="91">
        <v>0.158</v>
      </c>
      <c r="AL15" s="91">
        <v>0.16300000000000001</v>
      </c>
      <c r="AM15" s="91">
        <v>0.186</v>
      </c>
      <c r="AN15" s="91">
        <v>0.19600000000000001</v>
      </c>
      <c r="AO15" s="91">
        <v>0.153</v>
      </c>
      <c r="AP15" s="91">
        <v>0.34799999999999998</v>
      </c>
      <c r="AQ15" s="91">
        <v>0.34799999999999998</v>
      </c>
      <c r="AR15" s="91">
        <v>0.41699999999999998</v>
      </c>
      <c r="AS15" s="91">
        <v>0.46</v>
      </c>
      <c r="AT15" s="91">
        <v>0.46</v>
      </c>
      <c r="AU15" s="91">
        <v>0.67300000000000004</v>
      </c>
      <c r="AV15" s="91">
        <v>0.67500000000000004</v>
      </c>
      <c r="AW15" s="91">
        <v>0.66800000000000004</v>
      </c>
      <c r="AX15" s="91">
        <v>0.96</v>
      </c>
      <c r="AY15" s="91">
        <v>1.2909999999999999</v>
      </c>
      <c r="AZ15" s="830">
        <v>1.073987467003962</v>
      </c>
      <c r="BA15" s="426">
        <v>1.216188928367514</v>
      </c>
      <c r="BB15" s="97">
        <v>0.12931113729070165</v>
      </c>
      <c r="BC15" s="97">
        <v>0.11928838470798531</v>
      </c>
      <c r="BD15" s="97">
        <v>2.1653238571488491E-3</v>
      </c>
    </row>
    <row r="16" spans="1:57">
      <c r="A16" t="s">
        <v>44</v>
      </c>
      <c r="B16" s="91">
        <v>0</v>
      </c>
      <c r="C16" s="91">
        <v>0</v>
      </c>
      <c r="D16" s="91">
        <v>0</v>
      </c>
      <c r="E16" s="91">
        <v>0</v>
      </c>
      <c r="F16" s="91">
        <v>0</v>
      </c>
      <c r="G16" s="91">
        <v>0</v>
      </c>
      <c r="H16" s="91">
        <v>3.5000000000000003E-2</v>
      </c>
      <c r="I16" s="91">
        <v>3.5000000000000003E-2</v>
      </c>
      <c r="J16" s="91">
        <v>2.9000000000000001E-2</v>
      </c>
      <c r="K16" s="91">
        <v>2.5000000000000001E-2</v>
      </c>
      <c r="L16" s="91">
        <v>2.3E-2</v>
      </c>
      <c r="M16" s="91">
        <v>1.9E-2</v>
      </c>
      <c r="N16" s="91">
        <v>2.3E-2</v>
      </c>
      <c r="O16" s="91">
        <v>2.9000000000000001E-2</v>
      </c>
      <c r="P16" s="91">
        <v>2.9000000000000001E-2</v>
      </c>
      <c r="Q16" s="91">
        <v>2.5999999999999999E-2</v>
      </c>
      <c r="R16" s="91">
        <v>1.9E-2</v>
      </c>
      <c r="S16" s="91">
        <v>1.7999999999999999E-2</v>
      </c>
      <c r="T16" s="91">
        <v>1.6E-2</v>
      </c>
      <c r="U16" s="91">
        <v>1.2999999999999999E-2</v>
      </c>
      <c r="V16" s="91">
        <v>1.7000000000000001E-2</v>
      </c>
      <c r="W16" s="91">
        <v>2.5999999999999999E-2</v>
      </c>
      <c r="X16" s="91">
        <v>3.1E-2</v>
      </c>
      <c r="Y16" s="91">
        <v>2.7E-2</v>
      </c>
      <c r="Z16" s="91">
        <v>2.5999999999999999E-2</v>
      </c>
      <c r="AA16" s="91">
        <v>3.1E-2</v>
      </c>
      <c r="AB16" s="91">
        <v>2.5000000000000001E-2</v>
      </c>
      <c r="AC16" s="91">
        <v>0.03</v>
      </c>
      <c r="AD16" s="91">
        <v>2.8000000000000001E-2</v>
      </c>
      <c r="AE16" s="91">
        <v>3.2000000000000001E-2</v>
      </c>
      <c r="AF16" s="91">
        <v>3.3000000000000002E-2</v>
      </c>
      <c r="AG16" s="91">
        <v>1.7000000000000001E-2</v>
      </c>
      <c r="AH16" s="91">
        <v>1.7999999999999999E-2</v>
      </c>
      <c r="AI16" s="91">
        <v>1.7999999999999999E-2</v>
      </c>
      <c r="AJ16" s="91">
        <v>1.7999999999999999E-2</v>
      </c>
      <c r="AK16" s="91">
        <v>0.02</v>
      </c>
      <c r="AL16" s="91">
        <v>2.9000000000000001E-2</v>
      </c>
      <c r="AM16" s="91">
        <v>2.5999999999999999E-2</v>
      </c>
      <c r="AN16" s="91">
        <v>1.2E-2</v>
      </c>
      <c r="AO16" s="91">
        <v>2.3E-2</v>
      </c>
      <c r="AP16" s="91">
        <v>2.1999999999999999E-2</v>
      </c>
      <c r="AQ16" s="91">
        <v>4.4999999999999998E-2</v>
      </c>
      <c r="AR16" s="91">
        <v>1.9E-2</v>
      </c>
      <c r="AS16" s="91">
        <v>0.02</v>
      </c>
      <c r="AT16" s="91">
        <v>1.9E-2</v>
      </c>
      <c r="AU16" s="91">
        <v>0</v>
      </c>
      <c r="AV16" s="91">
        <v>0</v>
      </c>
      <c r="AW16" s="91">
        <v>0</v>
      </c>
      <c r="AX16" s="91">
        <v>0</v>
      </c>
      <c r="AY16" s="91">
        <v>0</v>
      </c>
      <c r="AZ16" s="830">
        <v>0</v>
      </c>
      <c r="BA16" s="426">
        <v>0</v>
      </c>
      <c r="BB16" s="97">
        <v>0</v>
      </c>
      <c r="BC16" s="97">
        <v>-1</v>
      </c>
      <c r="BD16" s="97">
        <v>0</v>
      </c>
    </row>
    <row r="17" spans="1:57">
      <c r="A17" t="s">
        <v>5</v>
      </c>
      <c r="B17" s="91">
        <v>0</v>
      </c>
      <c r="C17" s="91">
        <v>0</v>
      </c>
      <c r="D17" s="91">
        <v>0</v>
      </c>
      <c r="E17" s="91">
        <v>0</v>
      </c>
      <c r="F17" s="91">
        <v>0</v>
      </c>
      <c r="G17" s="91">
        <v>0</v>
      </c>
      <c r="H17" s="91">
        <v>0</v>
      </c>
      <c r="I17" s="91">
        <v>0</v>
      </c>
      <c r="J17" s="91">
        <v>0</v>
      </c>
      <c r="K17" s="91">
        <v>0</v>
      </c>
      <c r="L17" s="91">
        <v>0</v>
      </c>
      <c r="M17" s="91">
        <v>0</v>
      </c>
      <c r="N17" s="91">
        <v>0</v>
      </c>
      <c r="O17" s="91">
        <v>0</v>
      </c>
      <c r="P17" s="91">
        <v>0</v>
      </c>
      <c r="Q17" s="91">
        <v>0</v>
      </c>
      <c r="R17" s="91">
        <v>0</v>
      </c>
      <c r="S17" s="91">
        <v>0</v>
      </c>
      <c r="T17" s="91">
        <v>0</v>
      </c>
      <c r="U17" s="91">
        <v>0</v>
      </c>
      <c r="V17" s="91">
        <v>0</v>
      </c>
      <c r="W17" s="91">
        <v>0</v>
      </c>
      <c r="X17" s="91">
        <v>0</v>
      </c>
      <c r="Y17" s="91">
        <v>0</v>
      </c>
      <c r="Z17" s="91">
        <v>0</v>
      </c>
      <c r="AA17" s="91">
        <v>0</v>
      </c>
      <c r="AB17" s="91">
        <v>0</v>
      </c>
      <c r="AC17" s="91">
        <v>0</v>
      </c>
      <c r="AD17" s="91">
        <v>0</v>
      </c>
      <c r="AE17" s="91">
        <v>0</v>
      </c>
      <c r="AF17" s="91">
        <v>0</v>
      </c>
      <c r="AG17" s="91">
        <v>0</v>
      </c>
      <c r="AH17" s="91">
        <v>0</v>
      </c>
      <c r="AI17" s="91">
        <v>0</v>
      </c>
      <c r="AJ17" s="91">
        <v>0</v>
      </c>
      <c r="AK17" s="91">
        <v>0</v>
      </c>
      <c r="AL17" s="91">
        <v>0</v>
      </c>
      <c r="AM17" s="91">
        <v>0</v>
      </c>
      <c r="AN17" s="91">
        <v>0</v>
      </c>
      <c r="AO17" s="91">
        <v>0</v>
      </c>
      <c r="AP17" s="91">
        <v>0</v>
      </c>
      <c r="AQ17" s="91">
        <v>0</v>
      </c>
      <c r="AR17" s="91">
        <v>0</v>
      </c>
      <c r="AS17" s="91">
        <v>0</v>
      </c>
      <c r="AT17" s="91">
        <v>0</v>
      </c>
      <c r="AU17" s="91">
        <v>0</v>
      </c>
      <c r="AV17" s="91">
        <v>0</v>
      </c>
      <c r="AW17" s="91">
        <v>0</v>
      </c>
      <c r="AX17" s="91">
        <v>0</v>
      </c>
      <c r="AY17" s="91">
        <v>0</v>
      </c>
      <c r="AZ17" s="830">
        <v>0</v>
      </c>
      <c r="BA17" s="426">
        <v>0</v>
      </c>
      <c r="BB17" s="97">
        <v>0</v>
      </c>
      <c r="BC17" s="97">
        <v>0</v>
      </c>
      <c r="BD17" s="97">
        <v>0</v>
      </c>
    </row>
    <row r="18" spans="1:57">
      <c r="A18" t="s">
        <v>51</v>
      </c>
      <c r="B18" s="91">
        <v>0</v>
      </c>
      <c r="C18" s="91">
        <v>0</v>
      </c>
      <c r="D18" s="91">
        <v>0</v>
      </c>
      <c r="E18" s="91">
        <v>0</v>
      </c>
      <c r="F18" s="91">
        <v>0</v>
      </c>
      <c r="G18" s="91">
        <v>0</v>
      </c>
      <c r="H18" s="91">
        <v>1.133</v>
      </c>
      <c r="I18" s="91">
        <v>1.0310000000000001</v>
      </c>
      <c r="J18" s="91">
        <v>1.1559999999999999</v>
      </c>
      <c r="K18" s="91">
        <v>1.206</v>
      </c>
      <c r="L18" s="91">
        <v>1.413</v>
      </c>
      <c r="M18" s="91">
        <v>1.8990000000000002</v>
      </c>
      <c r="N18" s="91">
        <v>1.9659999999999997</v>
      </c>
      <c r="O18" s="91">
        <v>2.1469999999999998</v>
      </c>
      <c r="P18" s="91">
        <v>2.0099999999999998</v>
      </c>
      <c r="Q18" s="91">
        <v>2.0581052631578953</v>
      </c>
      <c r="R18" s="91">
        <v>2.5061052631578948</v>
      </c>
      <c r="S18" s="91">
        <v>2.6951052631578944</v>
      </c>
      <c r="T18" s="91">
        <v>2.6161052631578947</v>
      </c>
      <c r="U18" s="91">
        <v>2.6061052631578945</v>
      </c>
      <c r="V18" s="91">
        <v>2.24099</v>
      </c>
      <c r="W18" s="91">
        <v>2.2237499999999999</v>
      </c>
      <c r="X18" s="91">
        <v>2.324516</v>
      </c>
      <c r="Y18" s="91">
        <v>2.4129620000000003</v>
      </c>
      <c r="Z18" s="91">
        <v>2.6558670000000002</v>
      </c>
      <c r="AA18" s="91">
        <v>2.9292293157894775</v>
      </c>
      <c r="AB18" s="91">
        <v>2.8104323368421085</v>
      </c>
      <c r="AC18" s="91">
        <v>2.9299163315789531</v>
      </c>
      <c r="AD18" s="91">
        <v>2.4525889684210562</v>
      </c>
      <c r="AE18" s="91">
        <v>2.8137414315789537</v>
      </c>
      <c r="AF18" s="91">
        <v>2.8167336315789551</v>
      </c>
      <c r="AG18" s="91">
        <v>3.0749121796984342</v>
      </c>
      <c r="AH18" s="91">
        <v>3.138832364157897</v>
      </c>
      <c r="AI18" s="91">
        <v>2.7763755610526339</v>
      </c>
      <c r="AJ18" s="91">
        <v>3.7575583385263203</v>
      </c>
      <c r="AK18" s="91">
        <v>4.1792777303263176</v>
      </c>
      <c r="AL18" s="91">
        <v>4.360336767389474</v>
      </c>
      <c r="AM18" s="91">
        <v>4.5453121737894735</v>
      </c>
      <c r="AN18" s="91">
        <v>4.5545727841052646</v>
      </c>
      <c r="AO18" s="91">
        <v>4.8522321723684216</v>
      </c>
      <c r="AP18" s="91">
        <v>4.7683598380058498</v>
      </c>
      <c r="AQ18" s="91">
        <v>5.062274000233919</v>
      </c>
      <c r="AR18" s="91">
        <v>5.6761708869415211</v>
      </c>
      <c r="AS18" s="91">
        <v>6.6782281812456139</v>
      </c>
      <c r="AT18" s="91">
        <v>7.1521495805438597</v>
      </c>
      <c r="AU18" s="91">
        <v>7.7564420389590643</v>
      </c>
      <c r="AV18" s="91">
        <v>8.3675982129404698</v>
      </c>
      <c r="AW18" s="91">
        <v>9.4370253568338338</v>
      </c>
      <c r="AX18" s="91">
        <v>10.190491362896994</v>
      </c>
      <c r="AY18" s="91">
        <v>11.031557039925765</v>
      </c>
      <c r="AZ18" s="830">
        <v>11.949287242014528</v>
      </c>
      <c r="BA18" s="426">
        <v>12.162165821138251</v>
      </c>
      <c r="BB18" s="368">
        <v>1.50342538617807E-2</v>
      </c>
      <c r="BC18" s="368">
        <v>9.6218931426140353E-2</v>
      </c>
      <c r="BD18" s="368">
        <v>2.1653730923583057E-2</v>
      </c>
    </row>
    <row r="19" spans="1:57">
      <c r="A19" s="175" t="s">
        <v>88</v>
      </c>
      <c r="B19" s="427">
        <v>0</v>
      </c>
      <c r="C19" s="427">
        <v>0</v>
      </c>
      <c r="D19" s="427">
        <v>0</v>
      </c>
      <c r="E19" s="427">
        <v>0</v>
      </c>
      <c r="F19" s="427">
        <v>0</v>
      </c>
      <c r="G19" s="427">
        <v>0.57089013945578237</v>
      </c>
      <c r="H19" s="427">
        <v>2.1533663384353745</v>
      </c>
      <c r="I19" s="427">
        <v>2.1444333268298061</v>
      </c>
      <c r="J19" s="427">
        <v>2.2754677219387758</v>
      </c>
      <c r="K19" s="427">
        <v>2.3885297999999997</v>
      </c>
      <c r="L19" s="427">
        <v>2.8781964429245286</v>
      </c>
      <c r="M19" s="427">
        <v>3.3622265005102037</v>
      </c>
      <c r="N19" s="427">
        <v>3.6845156931079668</v>
      </c>
      <c r="O19" s="427">
        <v>4.0840331775641028</v>
      </c>
      <c r="P19" s="427">
        <v>4.3877554416666662</v>
      </c>
      <c r="Q19" s="427">
        <v>4.4087598671213097</v>
      </c>
      <c r="R19" s="427">
        <v>4.8850188788986362</v>
      </c>
      <c r="S19" s="427">
        <v>5.5289691049440348</v>
      </c>
      <c r="T19" s="427">
        <v>6.363392254501564</v>
      </c>
      <c r="U19" s="427">
        <v>6.194285844424833</v>
      </c>
      <c r="V19" s="427">
        <v>6.0924864774811205</v>
      </c>
      <c r="W19" s="427">
        <v>6.2847337523697284</v>
      </c>
      <c r="X19" s="427">
        <v>6.7450843673564984</v>
      </c>
      <c r="Y19" s="427">
        <v>6.6788873047055866</v>
      </c>
      <c r="Z19" s="427">
        <v>6.9854531689206834</v>
      </c>
      <c r="AA19" s="427">
        <v>8.3225356943903002</v>
      </c>
      <c r="AB19" s="427">
        <v>8.3942838930527994</v>
      </c>
      <c r="AC19" s="427">
        <v>10.232461043883134</v>
      </c>
      <c r="AD19" s="427">
        <v>9.8565169584356234</v>
      </c>
      <c r="AE19" s="427">
        <v>10.738791396145915</v>
      </c>
      <c r="AF19" s="427">
        <v>11.090052256624219</v>
      </c>
      <c r="AG19" s="427">
        <v>12.656101890224999</v>
      </c>
      <c r="AH19" s="427">
        <v>13.504429029037265</v>
      </c>
      <c r="AI19" s="427">
        <v>12.71724395332971</v>
      </c>
      <c r="AJ19" s="427">
        <v>14.562751730596151</v>
      </c>
      <c r="AK19" s="427">
        <v>14.485357174770765</v>
      </c>
      <c r="AL19" s="427">
        <v>16.863075606080958</v>
      </c>
      <c r="AM19" s="427">
        <v>18.485628130795245</v>
      </c>
      <c r="AN19" s="427">
        <v>20.252503143249111</v>
      </c>
      <c r="AO19" s="427">
        <v>21.134319546235577</v>
      </c>
      <c r="AP19" s="427">
        <v>22.287923874521788</v>
      </c>
      <c r="AQ19" s="427">
        <v>24.211935466975273</v>
      </c>
      <c r="AR19" s="427">
        <v>29.386505329496948</v>
      </c>
      <c r="AS19" s="427">
        <v>32.444515792141495</v>
      </c>
      <c r="AT19" s="427">
        <v>37.452809255481007</v>
      </c>
      <c r="AU19" s="427">
        <v>45.687720433927133</v>
      </c>
      <c r="AV19" s="427">
        <v>49.579073503950937</v>
      </c>
      <c r="AW19" s="427">
        <v>53.996616887084784</v>
      </c>
      <c r="AX19" s="427">
        <v>61.272559504829495</v>
      </c>
      <c r="AY19" s="427">
        <v>68.911352904761941</v>
      </c>
      <c r="AZ19" s="427">
        <v>71.343463330707095</v>
      </c>
      <c r="BA19" s="427">
        <v>74.452874757812495</v>
      </c>
      <c r="BB19" s="270">
        <v>4.0732368970636257E-2</v>
      </c>
      <c r="BC19" s="270">
        <v>0.12338457727567231</v>
      </c>
      <c r="BD19" s="270">
        <v>0.1325571892541437</v>
      </c>
      <c r="BE19" s="86"/>
    </row>
    <row r="20" spans="1:57">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830"/>
      <c r="BA20" s="426"/>
      <c r="BB20" s="97"/>
      <c r="BC20" s="97"/>
      <c r="BD20" s="97"/>
    </row>
    <row r="21" spans="1:57">
      <c r="A21" t="s">
        <v>143</v>
      </c>
      <c r="B21" s="91">
        <v>0</v>
      </c>
      <c r="C21" s="91">
        <v>0</v>
      </c>
      <c r="D21" s="91">
        <v>0</v>
      </c>
      <c r="E21" s="91">
        <v>0</v>
      </c>
      <c r="F21" s="91">
        <v>0</v>
      </c>
      <c r="G21" s="91">
        <v>0</v>
      </c>
      <c r="H21" s="91">
        <v>0</v>
      </c>
      <c r="I21" s="91">
        <v>0</v>
      </c>
      <c r="J21" s="91">
        <v>0</v>
      </c>
      <c r="K21" s="91">
        <v>0</v>
      </c>
      <c r="L21" s="91">
        <v>0</v>
      </c>
      <c r="M21" s="91">
        <v>0</v>
      </c>
      <c r="N21" s="91">
        <v>0</v>
      </c>
      <c r="O21" s="91">
        <v>0</v>
      </c>
      <c r="P21" s="91">
        <v>0</v>
      </c>
      <c r="Q21" s="91">
        <v>0</v>
      </c>
      <c r="R21" s="91">
        <v>0</v>
      </c>
      <c r="S21" s="91">
        <v>0</v>
      </c>
      <c r="T21" s="91">
        <v>0</v>
      </c>
      <c r="U21" s="91">
        <v>0</v>
      </c>
      <c r="V21" s="91">
        <v>0</v>
      </c>
      <c r="W21" s="91">
        <v>1.287501</v>
      </c>
      <c r="X21" s="91">
        <v>0.90581600000000007</v>
      </c>
      <c r="Y21" s="91">
        <v>1.0469600000000001</v>
      </c>
      <c r="Z21" s="91">
        <v>1.1044500000000002</v>
      </c>
      <c r="AA21" s="91">
        <v>1.142485</v>
      </c>
      <c r="AB21" s="91">
        <v>1.225832</v>
      </c>
      <c r="AC21" s="91">
        <v>1.3291639999998914</v>
      </c>
      <c r="AD21" s="91">
        <v>1.3611110000000033</v>
      </c>
      <c r="AE21" s="91">
        <v>1.210555</v>
      </c>
      <c r="AF21" s="91">
        <v>1.857221</v>
      </c>
      <c r="AG21" s="91">
        <v>1.5894439999999999</v>
      </c>
      <c r="AH21" s="91">
        <v>1.7113889999999998</v>
      </c>
      <c r="AI21" s="91">
        <v>1.8427770000000001</v>
      </c>
      <c r="AJ21" s="91">
        <v>1.596911818881517</v>
      </c>
      <c r="AK21" s="91">
        <v>1.5282793199999998</v>
      </c>
      <c r="AL21" s="91">
        <v>1.6678119999999996</v>
      </c>
      <c r="AM21" s="91">
        <v>1.5204439999999999</v>
      </c>
      <c r="AN21" s="91">
        <v>1.711921</v>
      </c>
      <c r="AO21" s="91">
        <v>2.0597299999999996</v>
      </c>
      <c r="AP21" s="91">
        <v>2.3871583550766564</v>
      </c>
      <c r="AQ21" s="91">
        <v>3.3886796363542353</v>
      </c>
      <c r="AR21" s="91">
        <v>4.2177774461213309</v>
      </c>
      <c r="AS21" s="91">
        <v>4.3023041397784079</v>
      </c>
      <c r="AT21" s="91">
        <v>4.2779821673999212</v>
      </c>
      <c r="AU21" s="91">
        <v>4.4634300809825351</v>
      </c>
      <c r="AV21" s="91">
        <v>4.5048318381629064</v>
      </c>
      <c r="AW21" s="91">
        <v>4.6050997008249936</v>
      </c>
      <c r="AX21" s="91">
        <v>4.5840152537089374</v>
      </c>
      <c r="AY21" s="91">
        <v>4.3031048520190849</v>
      </c>
      <c r="AZ21" s="830">
        <v>4.4093603635339607</v>
      </c>
      <c r="BA21" s="426">
        <v>4.5930774791570936</v>
      </c>
      <c r="BB21" s="97">
        <v>3.881917318873751E-2</v>
      </c>
      <c r="BC21" s="97">
        <v>6.3284385992676384E-2</v>
      </c>
      <c r="BD21" s="97">
        <v>8.177594789241965E-3</v>
      </c>
    </row>
    <row r="22" spans="1:57">
      <c r="A22" t="s">
        <v>67</v>
      </c>
      <c r="B22" s="91" t="s">
        <v>8</v>
      </c>
      <c r="C22" s="91" t="s">
        <v>8</v>
      </c>
      <c r="D22" s="91" t="s">
        <v>8</v>
      </c>
      <c r="E22" s="91" t="s">
        <v>8</v>
      </c>
      <c r="F22" s="91" t="s">
        <v>8</v>
      </c>
      <c r="G22" s="91" t="s">
        <v>8</v>
      </c>
      <c r="H22" s="91" t="s">
        <v>8</v>
      </c>
      <c r="I22" s="91" t="s">
        <v>8</v>
      </c>
      <c r="J22" s="91" t="s">
        <v>8</v>
      </c>
      <c r="K22" s="91" t="s">
        <v>8</v>
      </c>
      <c r="L22" s="91" t="s">
        <v>8</v>
      </c>
      <c r="M22" s="91" t="s">
        <v>8</v>
      </c>
      <c r="N22" s="91" t="s">
        <v>8</v>
      </c>
      <c r="O22" s="91" t="s">
        <v>8</v>
      </c>
      <c r="P22" s="91" t="s">
        <v>8</v>
      </c>
      <c r="Q22" s="91" t="s">
        <v>8</v>
      </c>
      <c r="R22" s="91" t="s">
        <v>8</v>
      </c>
      <c r="S22" s="91" t="s">
        <v>8</v>
      </c>
      <c r="T22" s="91" t="s">
        <v>8</v>
      </c>
      <c r="U22" s="91" t="s">
        <v>8</v>
      </c>
      <c r="V22" s="91">
        <v>0</v>
      </c>
      <c r="W22" s="91">
        <v>0</v>
      </c>
      <c r="X22" s="91">
        <v>0</v>
      </c>
      <c r="Y22" s="91">
        <v>0</v>
      </c>
      <c r="Z22" s="91">
        <v>0</v>
      </c>
      <c r="AA22" s="91">
        <v>0</v>
      </c>
      <c r="AB22" s="91">
        <v>0</v>
      </c>
      <c r="AC22" s="91">
        <v>0</v>
      </c>
      <c r="AD22" s="91">
        <v>0</v>
      </c>
      <c r="AE22" s="91">
        <v>0</v>
      </c>
      <c r="AF22" s="91">
        <v>0</v>
      </c>
      <c r="AG22" s="91">
        <v>0</v>
      </c>
      <c r="AH22" s="91">
        <v>0</v>
      </c>
      <c r="AI22" s="91">
        <v>0</v>
      </c>
      <c r="AJ22" s="91">
        <v>0</v>
      </c>
      <c r="AK22" s="91">
        <v>0</v>
      </c>
      <c r="AL22" s="91">
        <v>0</v>
      </c>
      <c r="AM22" s="91">
        <v>0</v>
      </c>
      <c r="AN22" s="91">
        <v>0</v>
      </c>
      <c r="AO22" s="91">
        <v>0</v>
      </c>
      <c r="AP22" s="91">
        <v>0</v>
      </c>
      <c r="AQ22" s="91">
        <v>0</v>
      </c>
      <c r="AR22" s="91">
        <v>0</v>
      </c>
      <c r="AS22" s="91">
        <v>0</v>
      </c>
      <c r="AT22" s="91">
        <v>0</v>
      </c>
      <c r="AU22" s="91">
        <v>0</v>
      </c>
      <c r="AV22" s="91">
        <v>0</v>
      </c>
      <c r="AW22" s="91">
        <v>0</v>
      </c>
      <c r="AX22" s="91">
        <v>6.7000000000000004E-2</v>
      </c>
      <c r="AY22" s="91">
        <v>8.3678357570573153E-2</v>
      </c>
      <c r="AZ22" s="830">
        <v>9.0900000000000009E-2</v>
      </c>
      <c r="BA22" s="426">
        <v>8.7249999999999994E-2</v>
      </c>
      <c r="BB22" s="97">
        <v>-4.2776545414104361E-2</v>
      </c>
      <c r="BC22" s="97">
        <v>0</v>
      </c>
      <c r="BD22" s="97">
        <v>1.5534141294135093E-4</v>
      </c>
    </row>
    <row r="23" spans="1:57">
      <c r="A23" t="s">
        <v>144</v>
      </c>
      <c r="B23" s="91" t="s">
        <v>8</v>
      </c>
      <c r="C23" s="91" t="s">
        <v>8</v>
      </c>
      <c r="D23" s="91" t="s">
        <v>8</v>
      </c>
      <c r="E23" s="91" t="s">
        <v>8</v>
      </c>
      <c r="F23" s="91" t="s">
        <v>8</v>
      </c>
      <c r="G23" s="91" t="s">
        <v>8</v>
      </c>
      <c r="H23" s="91" t="s">
        <v>8</v>
      </c>
      <c r="I23" s="91" t="s">
        <v>8</v>
      </c>
      <c r="J23" s="91" t="s">
        <v>8</v>
      </c>
      <c r="K23" s="91" t="s">
        <v>8</v>
      </c>
      <c r="L23" s="91" t="s">
        <v>8</v>
      </c>
      <c r="M23" s="91" t="s">
        <v>8</v>
      </c>
      <c r="N23" s="91" t="s">
        <v>8</v>
      </c>
      <c r="O23" s="91" t="s">
        <v>8</v>
      </c>
      <c r="P23" s="91" t="s">
        <v>8</v>
      </c>
      <c r="Q23" s="91" t="s">
        <v>8</v>
      </c>
      <c r="R23" s="91" t="s">
        <v>8</v>
      </c>
      <c r="S23" s="91" t="s">
        <v>8</v>
      </c>
      <c r="T23" s="91" t="s">
        <v>8</v>
      </c>
      <c r="U23" s="91" t="s">
        <v>8</v>
      </c>
      <c r="V23" s="91">
        <v>0</v>
      </c>
      <c r="W23" s="91">
        <v>0</v>
      </c>
      <c r="X23" s="91">
        <v>0</v>
      </c>
      <c r="Y23" s="91">
        <v>0</v>
      </c>
      <c r="Z23" s="91">
        <v>0</v>
      </c>
      <c r="AA23" s="91">
        <v>0</v>
      </c>
      <c r="AB23" s="91">
        <v>0</v>
      </c>
      <c r="AC23" s="91">
        <v>0</v>
      </c>
      <c r="AD23" s="91">
        <v>0</v>
      </c>
      <c r="AE23" s="91">
        <v>0</v>
      </c>
      <c r="AF23" s="91">
        <v>0</v>
      </c>
      <c r="AG23" s="91">
        <v>0</v>
      </c>
      <c r="AH23" s="91">
        <v>0</v>
      </c>
      <c r="AI23" s="91">
        <v>9.8947368421053339E-2</v>
      </c>
      <c r="AJ23" s="91">
        <v>0.10315789473684284</v>
      </c>
      <c r="AK23" s="91">
        <v>0</v>
      </c>
      <c r="AL23" s="91">
        <v>0</v>
      </c>
      <c r="AM23" s="91">
        <v>0</v>
      </c>
      <c r="AN23" s="91">
        <v>0</v>
      </c>
      <c r="AO23" s="91">
        <v>0</v>
      </c>
      <c r="AP23" s="91">
        <v>0</v>
      </c>
      <c r="AQ23" s="91">
        <v>2E-3</v>
      </c>
      <c r="AR23" s="91">
        <v>1.4E-2</v>
      </c>
      <c r="AS23" s="91">
        <v>3.3000000000000002E-2</v>
      </c>
      <c r="AT23" s="91">
        <v>0.06</v>
      </c>
      <c r="AU23" s="91">
        <v>8.4000000000000005E-2</v>
      </c>
      <c r="AV23" s="91">
        <v>9.5000000000000001E-2</v>
      </c>
      <c r="AW23" s="91">
        <v>9.5000000000000001E-2</v>
      </c>
      <c r="AX23" s="91">
        <v>0.12</v>
      </c>
      <c r="AY23" s="91">
        <v>0.11799999999999999</v>
      </c>
      <c r="AZ23" s="830">
        <v>0.11799999999999999</v>
      </c>
      <c r="BA23" s="426">
        <v>0.11832328767123287</v>
      </c>
      <c r="BB23" s="97">
        <v>0</v>
      </c>
      <c r="BC23" s="97">
        <v>0</v>
      </c>
      <c r="BD23" s="97">
        <v>2.1066483313140683E-4</v>
      </c>
    </row>
    <row r="24" spans="1:57">
      <c r="A24" t="s">
        <v>196</v>
      </c>
      <c r="B24" s="91">
        <v>0</v>
      </c>
      <c r="C24" s="91">
        <v>0</v>
      </c>
      <c r="D24" s="91">
        <v>0</v>
      </c>
      <c r="E24" s="91">
        <v>0</v>
      </c>
      <c r="F24" s="91">
        <v>0</v>
      </c>
      <c r="G24" s="91">
        <v>0</v>
      </c>
      <c r="H24" s="91">
        <v>0</v>
      </c>
      <c r="I24" s="91">
        <v>0</v>
      </c>
      <c r="J24" s="91">
        <v>0.11600000000000001</v>
      </c>
      <c r="K24" s="91">
        <v>0.108</v>
      </c>
      <c r="L24" s="91">
        <v>8.3000000000000004E-2</v>
      </c>
      <c r="M24" s="91">
        <v>5.7000000000000002E-2</v>
      </c>
      <c r="N24" s="91">
        <v>0.247</v>
      </c>
      <c r="O24" s="91">
        <v>0.26</v>
      </c>
      <c r="P24" s="91">
        <v>0.315</v>
      </c>
      <c r="Q24" s="91">
        <v>0.3</v>
      </c>
      <c r="R24" s="91">
        <v>0.29099999999999998</v>
      </c>
      <c r="S24" s="91">
        <v>4.5999999999999999E-2</v>
      </c>
      <c r="T24" s="91">
        <v>2.1999999999999999E-2</v>
      </c>
      <c r="U24" s="91">
        <v>2.4E-2</v>
      </c>
      <c r="V24" s="91">
        <v>5.2999999999999999E-2</v>
      </c>
      <c r="W24" s="91">
        <v>0.11899999999999999</v>
      </c>
      <c r="X24" s="91">
        <v>0.14199999999999999</v>
      </c>
      <c r="Y24" s="91">
        <v>0.18</v>
      </c>
      <c r="Z24" s="91">
        <v>0.191</v>
      </c>
      <c r="AA24" s="91">
        <v>0.28199999999999997</v>
      </c>
      <c r="AB24" s="91">
        <v>0.29899999999999999</v>
      </c>
      <c r="AC24" s="91">
        <v>0.26700000000000002</v>
      </c>
      <c r="AD24" s="91">
        <v>0.245</v>
      </c>
      <c r="AE24" s="91">
        <v>0.245</v>
      </c>
      <c r="AF24" s="91">
        <v>0.32100000000000001</v>
      </c>
      <c r="AG24" s="91">
        <v>0.314</v>
      </c>
      <c r="AH24" s="91">
        <v>0.27500000000000002</v>
      </c>
      <c r="AI24" s="91">
        <v>0.35899999999999999</v>
      </c>
      <c r="AJ24" s="91">
        <v>0.496</v>
      </c>
      <c r="AK24" s="91">
        <v>0.56799999999999995</v>
      </c>
      <c r="AL24" s="91">
        <v>0.59699999999999998</v>
      </c>
      <c r="AM24" s="91">
        <v>0.72099999999999997</v>
      </c>
      <c r="AN24" s="91">
        <v>0.85699999999999998</v>
      </c>
      <c r="AO24" s="91">
        <v>1.0369999999999999</v>
      </c>
      <c r="AP24" s="91">
        <v>1.59</v>
      </c>
      <c r="AQ24" s="91">
        <v>2.2250000000000001</v>
      </c>
      <c r="AR24" s="91">
        <v>2.6</v>
      </c>
      <c r="AS24" s="91">
        <v>3.3290000000000002</v>
      </c>
      <c r="AT24" s="91">
        <v>3.9489999999999998</v>
      </c>
      <c r="AU24" s="91">
        <v>4.33</v>
      </c>
      <c r="AV24" s="91">
        <v>4.7</v>
      </c>
      <c r="AW24" s="91">
        <v>5.202</v>
      </c>
      <c r="AX24" s="91">
        <v>4.9859999999999998</v>
      </c>
      <c r="AY24" s="91">
        <v>4.423</v>
      </c>
      <c r="AZ24" s="830">
        <v>5.5090000000000003</v>
      </c>
      <c r="BA24" s="426">
        <v>5.3223310000000001</v>
      </c>
      <c r="BB24" s="97">
        <v>-3.6524031217669672E-2</v>
      </c>
      <c r="BC24" s="97">
        <v>0.13231579330370913</v>
      </c>
      <c r="BD24" s="97">
        <v>9.4759704032269711E-3</v>
      </c>
    </row>
    <row r="25" spans="1:57">
      <c r="A25" t="s">
        <v>145</v>
      </c>
      <c r="B25" s="91">
        <v>0</v>
      </c>
      <c r="C25" s="91">
        <v>0</v>
      </c>
      <c r="D25" s="91">
        <v>0</v>
      </c>
      <c r="E25" s="91">
        <v>0</v>
      </c>
      <c r="F25" s="91">
        <v>0</v>
      </c>
      <c r="G25" s="91">
        <v>0</v>
      </c>
      <c r="H25" s="91">
        <v>0</v>
      </c>
      <c r="I25" s="91">
        <v>0</v>
      </c>
      <c r="J25" s="91">
        <v>0</v>
      </c>
      <c r="K25" s="91">
        <v>0</v>
      </c>
      <c r="L25" s="91">
        <v>0</v>
      </c>
      <c r="M25" s="91">
        <v>0</v>
      </c>
      <c r="N25" s="91">
        <v>0</v>
      </c>
      <c r="O25" s="91">
        <v>0</v>
      </c>
      <c r="P25" s="91">
        <v>0</v>
      </c>
      <c r="Q25" s="91">
        <v>0</v>
      </c>
      <c r="R25" s="91">
        <v>0</v>
      </c>
      <c r="S25" s="91">
        <v>0</v>
      </c>
      <c r="T25" s="91">
        <v>0</v>
      </c>
      <c r="U25" s="91">
        <v>0</v>
      </c>
      <c r="V25" s="91">
        <v>0</v>
      </c>
      <c r="W25" s="91">
        <v>0</v>
      </c>
      <c r="X25" s="91">
        <v>0</v>
      </c>
      <c r="Y25" s="91">
        <v>0</v>
      </c>
      <c r="Z25" s="91">
        <v>0</v>
      </c>
      <c r="AA25" s="91">
        <v>0</v>
      </c>
      <c r="AB25" s="91">
        <v>0</v>
      </c>
      <c r="AC25" s="91">
        <v>0</v>
      </c>
      <c r="AD25" s="91">
        <v>0</v>
      </c>
      <c r="AE25" s="91">
        <v>0</v>
      </c>
      <c r="AF25" s="91">
        <v>0</v>
      </c>
      <c r="AG25" s="91">
        <v>0</v>
      </c>
      <c r="AH25" s="91">
        <v>0</v>
      </c>
      <c r="AI25" s="91">
        <v>2E-3</v>
      </c>
      <c r="AJ25" s="91">
        <v>2.9000000000000001E-2</v>
      </c>
      <c r="AK25" s="91">
        <v>1.4999999999999999E-2</v>
      </c>
      <c r="AL25" s="91">
        <v>0</v>
      </c>
      <c r="AM25" s="91">
        <v>0</v>
      </c>
      <c r="AN25" s="91">
        <v>0</v>
      </c>
      <c r="AO25" s="91">
        <v>0</v>
      </c>
      <c r="AP25" s="91">
        <v>0</v>
      </c>
      <c r="AQ25" s="91">
        <v>0</v>
      </c>
      <c r="AR25" s="91">
        <v>0</v>
      </c>
      <c r="AS25" s="91">
        <v>1.6E-2</v>
      </c>
      <c r="AT25" s="91">
        <v>8.0000000000000002E-3</v>
      </c>
      <c r="AU25" s="91">
        <v>3.5000000000000003E-2</v>
      </c>
      <c r="AV25" s="91">
        <v>5.6000000000000001E-2</v>
      </c>
      <c r="AW25" s="91">
        <v>6.6000000000000003E-2</v>
      </c>
      <c r="AX25" s="91">
        <v>0.11</v>
      </c>
      <c r="AY25" s="91">
        <v>0.2</v>
      </c>
      <c r="AZ25" s="830">
        <v>0.27200000000000002</v>
      </c>
      <c r="BA25" s="426">
        <v>0.37347150000000001</v>
      </c>
      <c r="BB25" s="97">
        <v>0.36930546347637416</v>
      </c>
      <c r="BC25" s="97">
        <v>0</v>
      </c>
      <c r="BD25" s="97">
        <v>6.6493513470860458E-4</v>
      </c>
    </row>
    <row r="26" spans="1:57">
      <c r="A26" t="s">
        <v>146</v>
      </c>
      <c r="B26" s="91">
        <v>0</v>
      </c>
      <c r="C26" s="91">
        <v>0</v>
      </c>
      <c r="D26" s="91">
        <v>0</v>
      </c>
      <c r="E26" s="91">
        <v>0</v>
      </c>
      <c r="F26" s="91">
        <v>0</v>
      </c>
      <c r="G26" s="91">
        <v>0</v>
      </c>
      <c r="H26" s="91">
        <v>0</v>
      </c>
      <c r="I26" s="91">
        <v>0</v>
      </c>
      <c r="J26" s="91">
        <v>0</v>
      </c>
      <c r="K26" s="91">
        <v>0</v>
      </c>
      <c r="L26" s="91">
        <v>0</v>
      </c>
      <c r="M26" s="91">
        <v>0</v>
      </c>
      <c r="N26" s="91">
        <v>0</v>
      </c>
      <c r="O26" s="91">
        <v>0</v>
      </c>
      <c r="P26" s="91">
        <v>0</v>
      </c>
      <c r="Q26" s="91">
        <v>0</v>
      </c>
      <c r="R26" s="91">
        <v>0</v>
      </c>
      <c r="S26" s="91">
        <v>0</v>
      </c>
      <c r="T26" s="91">
        <v>0</v>
      </c>
      <c r="U26" s="91">
        <v>0</v>
      </c>
      <c r="V26" s="91">
        <v>0</v>
      </c>
      <c r="W26" s="91">
        <v>0</v>
      </c>
      <c r="X26" s="91">
        <v>0</v>
      </c>
      <c r="Y26" s="91">
        <v>0</v>
      </c>
      <c r="Z26" s="91">
        <v>0</v>
      </c>
      <c r="AA26" s="91">
        <v>0</v>
      </c>
      <c r="AB26" s="91">
        <v>0</v>
      </c>
      <c r="AC26" s="91">
        <v>0</v>
      </c>
      <c r="AD26" s="91">
        <v>0.221</v>
      </c>
      <c r="AE26" s="91">
        <v>0.309</v>
      </c>
      <c r="AF26" s="91">
        <v>0.40500000000000003</v>
      </c>
      <c r="AG26" s="91">
        <v>0.29199999999999998</v>
      </c>
      <c r="AH26" s="91">
        <v>0.49399999999999999</v>
      </c>
      <c r="AI26" s="91">
        <v>0.58699999999999997</v>
      </c>
      <c r="AJ26" s="91">
        <v>0.68300000000000005</v>
      </c>
      <c r="AK26" s="91">
        <v>0.51700000000000002</v>
      </c>
      <c r="AL26" s="91">
        <v>0.51400000000000001</v>
      </c>
      <c r="AM26" s="91">
        <v>0.49399999999999999</v>
      </c>
      <c r="AN26" s="91">
        <v>0.49</v>
      </c>
      <c r="AO26" s="91">
        <v>0.58083099999999999</v>
      </c>
      <c r="AP26" s="91">
        <v>0.648312</v>
      </c>
      <c r="AQ26" s="91">
        <v>0.91237500000000005</v>
      </c>
      <c r="AR26" s="91">
        <v>1.187319</v>
      </c>
      <c r="AS26" s="91">
        <v>1.456526</v>
      </c>
      <c r="AT26" s="91">
        <v>1.86202</v>
      </c>
      <c r="AU26" s="91">
        <v>2.1462460000000001</v>
      </c>
      <c r="AV26" s="91">
        <v>2.7053290000000003</v>
      </c>
      <c r="AW26" s="91">
        <v>3.3614189999999997</v>
      </c>
      <c r="AX26" s="91">
        <v>3.9954689999999999</v>
      </c>
      <c r="AY26" s="91">
        <v>4.661073</v>
      </c>
      <c r="AZ26" s="830">
        <v>4.7916850000000002</v>
      </c>
      <c r="BA26" s="426">
        <v>4.7541419999999999</v>
      </c>
      <c r="BB26" s="97">
        <v>-1.0545864140984684E-2</v>
      </c>
      <c r="BC26" s="97">
        <v>0.22143516742752256</v>
      </c>
      <c r="BD26" s="97">
        <v>8.4643568550581087E-3</v>
      </c>
    </row>
    <row r="27" spans="1:57">
      <c r="A27" t="s">
        <v>89</v>
      </c>
      <c r="B27" s="91">
        <v>0</v>
      </c>
      <c r="C27" s="91">
        <v>0</v>
      </c>
      <c r="D27" s="91">
        <v>0</v>
      </c>
      <c r="E27" s="91">
        <v>0</v>
      </c>
      <c r="F27" s="91">
        <v>0</v>
      </c>
      <c r="G27" s="91">
        <v>0</v>
      </c>
      <c r="H27" s="91">
        <v>0</v>
      </c>
      <c r="I27" s="91">
        <v>0</v>
      </c>
      <c r="J27" s="91">
        <v>0</v>
      </c>
      <c r="K27" s="91">
        <v>0</v>
      </c>
      <c r="L27" s="91">
        <v>0</v>
      </c>
      <c r="M27" s="91">
        <v>0</v>
      </c>
      <c r="N27" s="91">
        <v>0</v>
      </c>
      <c r="O27" s="91">
        <v>0</v>
      </c>
      <c r="P27" s="91">
        <v>0</v>
      </c>
      <c r="Q27" s="91">
        <v>0</v>
      </c>
      <c r="R27" s="91">
        <v>0</v>
      </c>
      <c r="S27" s="91">
        <v>0</v>
      </c>
      <c r="T27" s="91">
        <v>3.3000000000000002E-2</v>
      </c>
      <c r="U27" s="91">
        <v>3.3000000000000002E-2</v>
      </c>
      <c r="V27" s="91">
        <v>3.5999999999999997E-2</v>
      </c>
      <c r="W27" s="91">
        <v>5.0999999999999997E-2</v>
      </c>
      <c r="X27" s="91">
        <v>6.0999999999999999E-2</v>
      </c>
      <c r="Y27" s="91">
        <v>0.08</v>
      </c>
      <c r="Z27" s="91">
        <v>0.126</v>
      </c>
      <c r="AA27" s="91">
        <v>0.21</v>
      </c>
      <c r="AB27" s="91">
        <v>0.35499999999999998</v>
      </c>
      <c r="AC27" s="91">
        <v>0.52100000000000002</v>
      </c>
      <c r="AD27" s="91">
        <v>0.72799999999999998</v>
      </c>
      <c r="AE27" s="91">
        <v>0.57339970937369977</v>
      </c>
      <c r="AF27" s="91">
        <v>0.64684045548524349</v>
      </c>
      <c r="AG27" s="91">
        <v>0.8321831899572808</v>
      </c>
      <c r="AH27" s="91">
        <v>0.97566740416274444</v>
      </c>
      <c r="AI27" s="91">
        <v>1.0781569760154166</v>
      </c>
      <c r="AJ27" s="91">
        <v>1.3189089746079028</v>
      </c>
      <c r="AK27" s="91">
        <v>1.2996055596681482</v>
      </c>
      <c r="AL27" s="91">
        <v>1.5115592094010413</v>
      </c>
      <c r="AM27" s="91">
        <v>1.8791215307122873</v>
      </c>
      <c r="AN27" s="91">
        <v>2.4933515393946584</v>
      </c>
      <c r="AO27" s="91">
        <v>2.9107547421180846</v>
      </c>
      <c r="AP27" s="91">
        <v>3.1742494654903695</v>
      </c>
      <c r="AQ27" s="91">
        <v>3.0699493428291524</v>
      </c>
      <c r="AR27" s="91">
        <v>3.1050638040346943</v>
      </c>
      <c r="AS27" s="91">
        <v>3.1405712692821508</v>
      </c>
      <c r="AT27" s="91">
        <v>3.3202575919933968</v>
      </c>
      <c r="AU27" s="91">
        <v>4.5939305555555556</v>
      </c>
      <c r="AV27" s="91">
        <v>4.3750249999999999</v>
      </c>
      <c r="AW27" s="91">
        <v>4.4460055555555558</v>
      </c>
      <c r="AX27" s="91">
        <v>4.3299861111111104</v>
      </c>
      <c r="AY27" s="91">
        <v>4.3010000000000002</v>
      </c>
      <c r="AZ27" s="830">
        <v>4.2069999999999999</v>
      </c>
      <c r="BA27" s="426">
        <v>4.3943297485176851</v>
      </c>
      <c r="BB27" s="97">
        <v>4.1674205629802064E-2</v>
      </c>
      <c r="BC27" s="97">
        <v>2.8568324282015167E-2</v>
      </c>
      <c r="BD27" s="97">
        <v>7.8237408832658867E-3</v>
      </c>
    </row>
    <row r="28" spans="1:57">
      <c r="A28" t="s">
        <v>147</v>
      </c>
      <c r="B28" s="91">
        <v>0</v>
      </c>
      <c r="C28" s="91">
        <v>0</v>
      </c>
      <c r="D28" s="91">
        <v>0</v>
      </c>
      <c r="E28" s="91">
        <v>0</v>
      </c>
      <c r="F28" s="91">
        <v>0</v>
      </c>
      <c r="G28" s="91">
        <v>0</v>
      </c>
      <c r="H28" s="91">
        <v>0</v>
      </c>
      <c r="I28" s="91">
        <v>0</v>
      </c>
      <c r="J28" s="91">
        <v>0</v>
      </c>
      <c r="K28" s="91">
        <v>0</v>
      </c>
      <c r="L28" s="91">
        <v>0</v>
      </c>
      <c r="M28" s="91">
        <v>0</v>
      </c>
      <c r="N28" s="91">
        <v>0</v>
      </c>
      <c r="O28" s="91">
        <v>0</v>
      </c>
      <c r="P28" s="91">
        <v>0</v>
      </c>
      <c r="Q28" s="91">
        <v>0</v>
      </c>
      <c r="R28" s="91">
        <v>0</v>
      </c>
      <c r="S28" s="91">
        <v>0</v>
      </c>
      <c r="T28" s="91">
        <v>0</v>
      </c>
      <c r="U28" s="91">
        <v>0</v>
      </c>
      <c r="V28" s="91">
        <v>0</v>
      </c>
      <c r="W28" s="91">
        <v>0</v>
      </c>
      <c r="X28" s="91">
        <v>0</v>
      </c>
      <c r="Y28" s="91">
        <v>0</v>
      </c>
      <c r="Z28" s="91">
        <v>0</v>
      </c>
      <c r="AA28" s="91">
        <v>4.6842105263158329</v>
      </c>
      <c r="AB28" s="91">
        <v>4.824736842105275</v>
      </c>
      <c r="AC28" s="91">
        <v>4.7497894736842428</v>
      </c>
      <c r="AD28" s="91">
        <v>5.7428421052631773</v>
      </c>
      <c r="AE28" s="91">
        <v>6.2300000000000431</v>
      </c>
      <c r="AF28" s="91">
        <v>6.3705263157895287</v>
      </c>
      <c r="AG28" s="91">
        <v>6.6628210526316121</v>
      </c>
      <c r="AH28" s="91">
        <v>7.7036526315789979</v>
      </c>
      <c r="AI28" s="91">
        <v>8.4971578947368833</v>
      </c>
      <c r="AJ28" s="91">
        <v>8.9599578947369007</v>
      </c>
      <c r="AK28" s="91">
        <v>8.5894736842105708</v>
      </c>
      <c r="AL28" s="91">
        <v>8.2126315789474251</v>
      </c>
      <c r="AM28" s="91">
        <v>8.9326315789474187</v>
      </c>
      <c r="AN28" s="91">
        <v>9.2926315789474163</v>
      </c>
      <c r="AO28" s="91">
        <v>10.370526315789558</v>
      </c>
      <c r="AP28" s="91">
        <v>9.4789473684211387</v>
      </c>
      <c r="AQ28" s="91">
        <v>10.757894736842168</v>
      </c>
      <c r="AR28" s="91">
        <v>9.928421052631629</v>
      </c>
      <c r="AS28" s="91">
        <v>10.377894736842162</v>
      </c>
      <c r="AT28" s="91">
        <v>8.7094736842105842</v>
      </c>
      <c r="AU28" s="91">
        <v>10.946315789473784</v>
      </c>
      <c r="AV28" s="91">
        <v>11.145263157894824</v>
      </c>
      <c r="AW28" s="91">
        <v>11.101052631579018</v>
      </c>
      <c r="AX28" s="91">
        <v>11.933684210526421</v>
      </c>
      <c r="AY28" s="91">
        <v>11.707368421052724</v>
      </c>
      <c r="AZ28" s="830">
        <v>11.317894736842174</v>
      </c>
      <c r="BA28" s="426">
        <v>11.794547873684291</v>
      </c>
      <c r="BB28" s="97">
        <v>3.9267691256830384E-2</v>
      </c>
      <c r="BC28" s="97">
        <v>1.7889311128052476E-2</v>
      </c>
      <c r="BD28" s="97">
        <v>2.0999217555329876E-2</v>
      </c>
    </row>
    <row r="29" spans="1:57">
      <c r="A29" t="s">
        <v>148</v>
      </c>
      <c r="B29" s="91">
        <v>0</v>
      </c>
      <c r="C29" s="91">
        <v>0.39</v>
      </c>
      <c r="D29" s="91">
        <v>0.60499999999999998</v>
      </c>
      <c r="E29" s="91">
        <v>0.92600000000000005</v>
      </c>
      <c r="F29" s="91">
        <v>1.0669999999999999</v>
      </c>
      <c r="G29" s="91">
        <v>1.3702458</v>
      </c>
      <c r="H29" s="91">
        <v>1.3918223999999999</v>
      </c>
      <c r="I29" s="91">
        <v>1.5151953</v>
      </c>
      <c r="J29" s="91">
        <v>1.5500864000000001</v>
      </c>
      <c r="K29" s="91">
        <v>1.5770592000000001</v>
      </c>
      <c r="L29" s="91">
        <v>1.4158849</v>
      </c>
      <c r="M29" s="91">
        <v>1.3329</v>
      </c>
      <c r="N29" s="91">
        <v>1.3745814000000001</v>
      </c>
      <c r="O29" s="91">
        <v>1.4183881</v>
      </c>
      <c r="P29" s="91">
        <v>1.4840101999999999</v>
      </c>
      <c r="Q29" s="91">
        <v>1.4710235</v>
      </c>
      <c r="R29" s="91">
        <v>1.4921525</v>
      </c>
      <c r="S29" s="91">
        <v>1.5273399999999999</v>
      </c>
      <c r="T29" s="91">
        <v>1.5587</v>
      </c>
      <c r="U29" s="91">
        <v>1.6223000000000001</v>
      </c>
      <c r="V29" s="91">
        <v>1.65215</v>
      </c>
      <c r="W29" s="91">
        <v>1.6628000000000001</v>
      </c>
      <c r="X29" s="91">
        <v>1.7505999999999999</v>
      </c>
      <c r="Y29" s="91">
        <v>1.77325</v>
      </c>
      <c r="Z29" s="91">
        <v>1.84145</v>
      </c>
      <c r="AA29" s="91">
        <v>1.913</v>
      </c>
      <c r="AB29" s="91">
        <v>2.1019999999999999</v>
      </c>
      <c r="AC29" s="91">
        <v>2.1339999999999999</v>
      </c>
      <c r="AD29" s="91">
        <v>1.974</v>
      </c>
      <c r="AE29" s="91">
        <v>2.157</v>
      </c>
      <c r="AF29" s="91">
        <v>2.3290000000000002</v>
      </c>
      <c r="AG29" s="91">
        <v>2.423</v>
      </c>
      <c r="AH29" s="91">
        <v>2.6749999999999998</v>
      </c>
      <c r="AI29" s="91">
        <v>2.653</v>
      </c>
      <c r="AJ29" s="91">
        <v>2.8530000000000002</v>
      </c>
      <c r="AK29" s="91">
        <v>2.9860000000000002</v>
      </c>
      <c r="AL29" s="91">
        <v>3.3340000000000001</v>
      </c>
      <c r="AM29" s="91">
        <v>3.5369999999999999</v>
      </c>
      <c r="AN29" s="91">
        <v>3.7170000000000001</v>
      </c>
      <c r="AO29" s="91">
        <v>3.782</v>
      </c>
      <c r="AP29" s="91">
        <v>3.8719999999999999</v>
      </c>
      <c r="AQ29" s="91">
        <v>3.8410000000000002</v>
      </c>
      <c r="AR29" s="91">
        <v>4.2160000000000002</v>
      </c>
      <c r="AS29" s="91">
        <v>4.4359999999999999</v>
      </c>
      <c r="AT29" s="91">
        <v>4.5780000000000003</v>
      </c>
      <c r="AU29" s="91">
        <v>4.9169999999999998</v>
      </c>
      <c r="AV29" s="91">
        <v>5.4779999999999998</v>
      </c>
      <c r="AW29" s="91">
        <v>5.391</v>
      </c>
      <c r="AX29" s="91">
        <v>5.1879999999999997</v>
      </c>
      <c r="AY29" s="91">
        <v>5.8150000000000004</v>
      </c>
      <c r="AZ29" s="830">
        <v>6.4089999999999998</v>
      </c>
      <c r="BA29" s="426">
        <v>7.060762711864407</v>
      </c>
      <c r="BB29" s="97">
        <v>9.8684819857367767E-2</v>
      </c>
      <c r="BC29" s="97">
        <v>5.1684546188621727E-2</v>
      </c>
      <c r="BD29" s="97">
        <v>1.2571104367961281E-2</v>
      </c>
    </row>
    <row r="30" spans="1:57">
      <c r="A30" t="s">
        <v>149</v>
      </c>
      <c r="B30" s="91">
        <v>0</v>
      </c>
      <c r="C30" s="91">
        <v>0</v>
      </c>
      <c r="D30" s="91">
        <v>0</v>
      </c>
      <c r="E30" s="91">
        <v>0</v>
      </c>
      <c r="F30" s="91">
        <v>0</v>
      </c>
      <c r="G30" s="91">
        <v>0.92002016130000008</v>
      </c>
      <c r="H30" s="91">
        <v>1.0010282260000001</v>
      </c>
      <c r="I30" s="91">
        <v>1.0187487399999999</v>
      </c>
      <c r="J30" s="91">
        <v>1.0531048390000002</v>
      </c>
      <c r="K30" s="91">
        <v>1.0762499999999999</v>
      </c>
      <c r="L30" s="91">
        <v>1.124710181</v>
      </c>
      <c r="M30" s="91">
        <v>1.2776852320000001</v>
      </c>
      <c r="N30" s="91">
        <v>1.2465839209999998</v>
      </c>
      <c r="O30" s="91">
        <v>1.317465978</v>
      </c>
      <c r="P30" s="91">
        <v>1.443317792</v>
      </c>
      <c r="Q30" s="91">
        <v>1.96625378</v>
      </c>
      <c r="R30" s="91">
        <v>1.804237651</v>
      </c>
      <c r="S30" s="91">
        <v>1.7988130040000001</v>
      </c>
      <c r="T30" s="91">
        <v>1.5402381549999999</v>
      </c>
      <c r="U30" s="91">
        <v>1.642944808</v>
      </c>
      <c r="V30" s="91">
        <v>1.644029738</v>
      </c>
      <c r="W30" s="91">
        <v>1.5955695559999998</v>
      </c>
      <c r="X30" s="91">
        <v>1.4458492940000001</v>
      </c>
      <c r="Y30" s="91">
        <v>1.6378818040000001</v>
      </c>
      <c r="Z30" s="91">
        <v>1.7492678929999999</v>
      </c>
      <c r="AA30" s="91">
        <v>1.4350000000000001</v>
      </c>
      <c r="AB30" s="91">
        <v>1.4710000000000001</v>
      </c>
      <c r="AC30" s="91">
        <v>1.5580000000000001</v>
      </c>
      <c r="AD30" s="91">
        <v>1.635</v>
      </c>
      <c r="AE30" s="91">
        <v>1.875</v>
      </c>
      <c r="AF30" s="91">
        <v>2.0099999999999998</v>
      </c>
      <c r="AG30" s="91">
        <v>2.0979999999999999</v>
      </c>
      <c r="AH30" s="91">
        <v>2.2730000000000001</v>
      </c>
      <c r="AI30" s="91">
        <v>3.2559999999999998</v>
      </c>
      <c r="AJ30" s="91">
        <v>3.585</v>
      </c>
      <c r="AK30" s="91">
        <v>4.7309999999999999</v>
      </c>
      <c r="AL30" s="91">
        <v>5.2140000000000004</v>
      </c>
      <c r="AM30" s="91">
        <v>6.048</v>
      </c>
      <c r="AN30" s="91">
        <v>8.8409999999999993</v>
      </c>
      <c r="AO30" s="91">
        <v>10.4712</v>
      </c>
      <c r="AP30" s="91">
        <v>14.354199999999999</v>
      </c>
      <c r="AQ30" s="91">
        <v>18.700399999999998</v>
      </c>
      <c r="AR30" s="91">
        <v>24.363399999999999</v>
      </c>
      <c r="AS30" s="91">
        <v>27.809600000000003</v>
      </c>
      <c r="AT30" s="91">
        <v>30.649799999999999</v>
      </c>
      <c r="AU30" s="91">
        <v>33.9527</v>
      </c>
      <c r="AV30" s="91">
        <v>36.909799999999997</v>
      </c>
      <c r="AW30" s="91">
        <v>43.241399999999999</v>
      </c>
      <c r="AX30" s="91">
        <v>45.606999999999999</v>
      </c>
      <c r="AY30" s="91">
        <v>48.399000000000001</v>
      </c>
      <c r="AZ30" s="830">
        <v>50.454999999999998</v>
      </c>
      <c r="BA30" s="426">
        <v>51.751000000000005</v>
      </c>
      <c r="BB30" s="97">
        <v>2.2883833616819116E-2</v>
      </c>
      <c r="BC30" s="97">
        <v>0.13394638739753817</v>
      </c>
      <c r="BD30" s="97">
        <v>9.2138377777969668E-2</v>
      </c>
    </row>
    <row r="31" spans="1:57">
      <c r="A31" t="s">
        <v>150</v>
      </c>
      <c r="B31" s="91">
        <v>0</v>
      </c>
      <c r="C31" s="91">
        <v>0</v>
      </c>
      <c r="D31" s="91">
        <v>0</v>
      </c>
      <c r="E31" s="91">
        <v>0</v>
      </c>
      <c r="F31" s="91">
        <v>0</v>
      </c>
      <c r="G31" s="91">
        <v>0</v>
      </c>
      <c r="H31" s="91">
        <v>0</v>
      </c>
      <c r="I31" s="91">
        <v>0</v>
      </c>
      <c r="J31" s="91">
        <v>0</v>
      </c>
      <c r="K31" s="91">
        <v>0</v>
      </c>
      <c r="L31" s="91">
        <v>0</v>
      </c>
      <c r="M31" s="91">
        <v>0</v>
      </c>
      <c r="N31" s="91">
        <v>0</v>
      </c>
      <c r="O31" s="91">
        <v>0</v>
      </c>
      <c r="P31" s="91">
        <v>0</v>
      </c>
      <c r="Q31" s="91">
        <v>0</v>
      </c>
      <c r="R31" s="91">
        <v>0</v>
      </c>
      <c r="S31" s="91">
        <v>0</v>
      </c>
      <c r="T31" s="91">
        <v>0</v>
      </c>
      <c r="U31" s="91">
        <v>0</v>
      </c>
      <c r="V31" s="91">
        <v>0</v>
      </c>
      <c r="W31" s="91">
        <v>0</v>
      </c>
      <c r="X31" s="91">
        <v>0</v>
      </c>
      <c r="Y31" s="91">
        <v>0</v>
      </c>
      <c r="Z31" s="91">
        <v>0</v>
      </c>
      <c r="AA31" s="91">
        <v>0</v>
      </c>
      <c r="AB31" s="91">
        <v>0</v>
      </c>
      <c r="AC31" s="91">
        <v>1E-3</v>
      </c>
      <c r="AD31" s="91">
        <v>1E-3</v>
      </c>
      <c r="AE31" s="91">
        <v>1E-3</v>
      </c>
      <c r="AF31" s="91">
        <v>1E-3</v>
      </c>
      <c r="AG31" s="91">
        <v>0</v>
      </c>
      <c r="AH31" s="91">
        <v>0</v>
      </c>
      <c r="AI31" s="91">
        <v>0</v>
      </c>
      <c r="AJ31" s="91">
        <v>1E-3</v>
      </c>
      <c r="AK31" s="91">
        <v>0</v>
      </c>
      <c r="AL31" s="91">
        <v>7.9000000000000001E-2</v>
      </c>
      <c r="AM31" s="91">
        <v>0.126</v>
      </c>
      <c r="AN31" s="91">
        <v>0.105</v>
      </c>
      <c r="AO31" s="91">
        <v>0.123</v>
      </c>
      <c r="AP31" s="91">
        <v>0.122</v>
      </c>
      <c r="AQ31" s="91">
        <v>0.114</v>
      </c>
      <c r="AR31" s="91">
        <v>0.184</v>
      </c>
      <c r="AS31" s="91">
        <v>0.191</v>
      </c>
      <c r="AT31" s="91">
        <v>0.218</v>
      </c>
      <c r="AU31" s="91">
        <v>0.19</v>
      </c>
      <c r="AV31" s="91">
        <v>0.20699999999999999</v>
      </c>
      <c r="AW31" s="91">
        <v>0.20399999999999999</v>
      </c>
      <c r="AX31" s="91">
        <v>0.216</v>
      </c>
      <c r="AY31" s="91">
        <v>0.22</v>
      </c>
      <c r="AZ31" s="830">
        <v>0.23100000000000001</v>
      </c>
      <c r="BA31" s="426">
        <v>0.23463539999999999</v>
      </c>
      <c r="BB31" s="97">
        <v>1.296242282307869E-2</v>
      </c>
      <c r="BC31" s="97">
        <v>6.5921482222136563E-2</v>
      </c>
      <c r="BD31" s="97">
        <v>4.1774893480869981E-4</v>
      </c>
    </row>
    <row r="32" spans="1:57">
      <c r="A32" t="s">
        <v>151</v>
      </c>
      <c r="B32" s="91">
        <v>0</v>
      </c>
      <c r="C32" s="91">
        <v>0</v>
      </c>
      <c r="D32" s="91">
        <v>0</v>
      </c>
      <c r="E32" s="91">
        <v>0</v>
      </c>
      <c r="F32" s="91">
        <v>0</v>
      </c>
      <c r="G32" s="91">
        <v>0</v>
      </c>
      <c r="H32" s="91">
        <v>0</v>
      </c>
      <c r="I32" s="91">
        <v>0</v>
      </c>
      <c r="J32" s="91">
        <v>0</v>
      </c>
      <c r="K32" s="91">
        <v>0</v>
      </c>
      <c r="L32" s="91">
        <v>0</v>
      </c>
      <c r="M32" s="91">
        <v>0</v>
      </c>
      <c r="N32" s="91">
        <v>0</v>
      </c>
      <c r="O32" s="91">
        <v>0</v>
      </c>
      <c r="P32" s="91">
        <v>0</v>
      </c>
      <c r="Q32" s="91">
        <v>0</v>
      </c>
      <c r="R32" s="91">
        <v>0</v>
      </c>
      <c r="S32" s="91">
        <v>0</v>
      </c>
      <c r="T32" s="91">
        <v>0</v>
      </c>
      <c r="U32" s="91">
        <v>0</v>
      </c>
      <c r="V32" s="91">
        <v>0</v>
      </c>
      <c r="W32" s="91">
        <v>0</v>
      </c>
      <c r="X32" s="91">
        <v>0</v>
      </c>
      <c r="Y32" s="91">
        <v>0</v>
      </c>
      <c r="Z32" s="91">
        <v>0</v>
      </c>
      <c r="AA32" s="91">
        <v>0</v>
      </c>
      <c r="AB32" s="91">
        <v>0</v>
      </c>
      <c r="AC32" s="91">
        <v>0</v>
      </c>
      <c r="AD32" s="91">
        <v>0</v>
      </c>
      <c r="AE32" s="91">
        <v>0</v>
      </c>
      <c r="AF32" s="91">
        <v>8.0000000000000002E-3</v>
      </c>
      <c r="AG32" s="91">
        <v>8.0000000000000002E-3</v>
      </c>
      <c r="AH32" s="91">
        <v>0.01</v>
      </c>
      <c r="AI32" s="91">
        <v>7.0000000000000001E-3</v>
      </c>
      <c r="AJ32" s="91">
        <v>8.9999999999999993E-3</v>
      </c>
      <c r="AK32" s="91">
        <v>0.01</v>
      </c>
      <c r="AL32" s="91">
        <v>1.4E-2</v>
      </c>
      <c r="AM32" s="91">
        <v>1.2E-2</v>
      </c>
      <c r="AN32" s="91">
        <v>0.127</v>
      </c>
      <c r="AO32" s="91">
        <v>0.7</v>
      </c>
      <c r="AP32" s="91">
        <v>1.599</v>
      </c>
      <c r="AQ32" s="91">
        <v>1.171</v>
      </c>
      <c r="AR32" s="91">
        <v>1.421</v>
      </c>
      <c r="AS32" s="91">
        <v>1.829</v>
      </c>
      <c r="AT32" s="91">
        <v>2.2229999999999999</v>
      </c>
      <c r="AU32" s="91">
        <v>2.2970000000000002</v>
      </c>
      <c r="AV32" s="91">
        <v>1.859</v>
      </c>
      <c r="AW32" s="91">
        <v>1.655</v>
      </c>
      <c r="AX32" s="91">
        <v>1.8320000000000001</v>
      </c>
      <c r="AY32" s="91">
        <v>2.1259999999999999</v>
      </c>
      <c r="AZ32" s="830">
        <v>2.161</v>
      </c>
      <c r="BA32" s="426">
        <v>2.5699769999999997</v>
      </c>
      <c r="BB32" s="97">
        <v>0.1860042595641056</v>
      </c>
      <c r="BC32" s="97">
        <v>3.0577437790411777E-2</v>
      </c>
      <c r="BD32" s="97">
        <v>4.5756316149773548E-3</v>
      </c>
    </row>
    <row r="33" spans="1:56">
      <c r="A33" t="s">
        <v>218</v>
      </c>
      <c r="B33" s="91">
        <v>0</v>
      </c>
      <c r="C33" s="91">
        <v>0</v>
      </c>
      <c r="D33" s="91">
        <v>0</v>
      </c>
      <c r="E33" s="91">
        <v>0</v>
      </c>
      <c r="F33" s="91">
        <v>0</v>
      </c>
      <c r="G33" s="91">
        <v>0</v>
      </c>
      <c r="H33" s="91">
        <v>0</v>
      </c>
      <c r="I33" s="91">
        <v>0</v>
      </c>
      <c r="J33" s="91">
        <v>0</v>
      </c>
      <c r="K33" s="91">
        <v>0</v>
      </c>
      <c r="L33" s="91">
        <v>0</v>
      </c>
      <c r="M33" s="91">
        <v>0</v>
      </c>
      <c r="N33" s="91">
        <v>0</v>
      </c>
      <c r="O33" s="91">
        <v>0</v>
      </c>
      <c r="P33" s="91">
        <v>0</v>
      </c>
      <c r="Q33" s="91">
        <v>0</v>
      </c>
      <c r="R33" s="91">
        <v>0</v>
      </c>
      <c r="S33" s="91">
        <v>0</v>
      </c>
      <c r="T33" s="91">
        <v>0</v>
      </c>
      <c r="U33" s="91">
        <v>0</v>
      </c>
      <c r="V33" s="91">
        <v>0</v>
      </c>
      <c r="W33" s="91">
        <v>0</v>
      </c>
      <c r="X33" s="91">
        <v>0</v>
      </c>
      <c r="Y33" s="91">
        <v>0</v>
      </c>
      <c r="Z33" s="91">
        <v>0</v>
      </c>
      <c r="AA33" s="91">
        <v>0</v>
      </c>
      <c r="AB33" s="91">
        <v>0</v>
      </c>
      <c r="AC33" s="91">
        <v>0</v>
      </c>
      <c r="AD33" s="91">
        <v>0</v>
      </c>
      <c r="AE33" s="91">
        <v>0</v>
      </c>
      <c r="AF33" s="91">
        <v>0</v>
      </c>
      <c r="AG33" s="91">
        <v>2.7004859999999985E-2</v>
      </c>
      <c r="AH33" s="91">
        <v>8.1014579999999906E-2</v>
      </c>
      <c r="AI33" s="91">
        <v>8.5015300000000182E-2</v>
      </c>
      <c r="AJ33" s="91">
        <v>9.101638000000016E-2</v>
      </c>
      <c r="AK33" s="91">
        <v>9.5017099999999993E-2</v>
      </c>
      <c r="AL33" s="91">
        <v>9.7017460000000139E-2</v>
      </c>
      <c r="AM33" s="91">
        <v>8.1014579999999906E-2</v>
      </c>
      <c r="AN33" s="91">
        <v>8.6015479999999811E-2</v>
      </c>
      <c r="AO33" s="91">
        <v>0.10901962000000008</v>
      </c>
      <c r="AP33" s="91">
        <v>0.13028544715999976</v>
      </c>
      <c r="AQ33" s="91">
        <v>0.1284558178859998</v>
      </c>
      <c r="AR33" s="91">
        <v>0.17003783627140903</v>
      </c>
      <c r="AS33" s="91">
        <v>0.20892150622591851</v>
      </c>
      <c r="AT33" s="91">
        <v>0.25135447568742547</v>
      </c>
      <c r="AU33" s="91">
        <v>0.31505621256993083</v>
      </c>
      <c r="AV33" s="91">
        <v>0.33609678174883545</v>
      </c>
      <c r="AW33" s="91">
        <v>0.43932655173715662</v>
      </c>
      <c r="AX33" s="91">
        <v>0.48095158968997592</v>
      </c>
      <c r="AY33" s="91">
        <v>0.53624930651270064</v>
      </c>
      <c r="AZ33" s="830">
        <v>0.47624166557754488</v>
      </c>
      <c r="BA33" s="426">
        <v>0.50220347202683469</v>
      </c>
      <c r="BB33" s="97">
        <v>5.1632747809903456E-2</v>
      </c>
      <c r="BC33" s="97">
        <v>0.13839544157584327</v>
      </c>
      <c r="BD33" s="97">
        <v>8.9413176995645715E-4</v>
      </c>
    </row>
    <row r="34" spans="1:56">
      <c r="A34" t="s">
        <v>90</v>
      </c>
      <c r="B34" s="91">
        <v>2.6760000000000002</v>
      </c>
      <c r="C34" s="91">
        <v>3.351</v>
      </c>
      <c r="D34" s="91">
        <v>3.4749999999999996</v>
      </c>
      <c r="E34" s="91">
        <v>3.617</v>
      </c>
      <c r="F34" s="91">
        <v>3.8120000000000003</v>
      </c>
      <c r="G34" s="91">
        <v>4.2279999999999998</v>
      </c>
      <c r="H34" s="91">
        <v>4.2089999999999996</v>
      </c>
      <c r="I34" s="91">
        <v>3.8069999999999999</v>
      </c>
      <c r="J34" s="91">
        <v>3.8449999999999998</v>
      </c>
      <c r="K34" s="91">
        <v>4.2450000000000001</v>
      </c>
      <c r="L34" s="91">
        <v>3.9859999999999998</v>
      </c>
      <c r="M34" s="91">
        <v>3.8120000000000003</v>
      </c>
      <c r="N34" s="91">
        <v>3.73</v>
      </c>
      <c r="O34" s="91">
        <v>3.8109999999999999</v>
      </c>
      <c r="P34" s="91">
        <v>3.8250000000000002</v>
      </c>
      <c r="Q34" s="91">
        <v>3.96</v>
      </c>
      <c r="R34" s="91">
        <v>3.4690000000000003</v>
      </c>
      <c r="S34" s="91">
        <v>3.5209999999999999</v>
      </c>
      <c r="T34" s="91">
        <v>3.3929999999999998</v>
      </c>
      <c r="U34" s="91">
        <v>3.472</v>
      </c>
      <c r="V34" s="91">
        <v>3.2120000000000002</v>
      </c>
      <c r="W34" s="91">
        <v>3.6829999999999998</v>
      </c>
      <c r="X34" s="91">
        <v>3.9050000000000002</v>
      </c>
      <c r="Y34" s="91">
        <v>3.9950000000000001</v>
      </c>
      <c r="Z34" s="91">
        <v>3.3069999999999999</v>
      </c>
      <c r="AA34" s="91">
        <v>3.4115789473684224</v>
      </c>
      <c r="AB34" s="91">
        <v>3.3725263157894751</v>
      </c>
      <c r="AC34" s="91">
        <v>3.9558421052631623</v>
      </c>
      <c r="AD34" s="91">
        <v>4.2280526315789517</v>
      </c>
      <c r="AE34" s="91">
        <v>4.0043684210526367</v>
      </c>
      <c r="AF34" s="91">
        <v>4.1938947368421102</v>
      </c>
      <c r="AG34" s="91">
        <v>4.7114736842105316</v>
      </c>
      <c r="AH34" s="91">
        <v>4.7249999999999996</v>
      </c>
      <c r="AI34" s="91">
        <v>5.4430000000000005</v>
      </c>
      <c r="AJ34" s="91">
        <v>6.2249999999999996</v>
      </c>
      <c r="AK34" s="91">
        <v>6.6109999999999998</v>
      </c>
      <c r="AL34" s="91">
        <v>7.093</v>
      </c>
      <c r="AM34" s="91">
        <v>8.0850000000000009</v>
      </c>
      <c r="AN34" s="91">
        <v>9.8339999999999996</v>
      </c>
      <c r="AO34" s="91">
        <v>11.074</v>
      </c>
      <c r="AP34" s="91">
        <v>11.48</v>
      </c>
      <c r="AQ34" s="91">
        <v>12.272</v>
      </c>
      <c r="AR34" s="91">
        <v>12.523</v>
      </c>
      <c r="AS34" s="91">
        <v>13.042999999999999</v>
      </c>
      <c r="AT34" s="91">
        <v>12.972999999999999</v>
      </c>
      <c r="AU34" s="91">
        <v>14.816000000000001</v>
      </c>
      <c r="AV34" s="91">
        <v>16.486699999999999</v>
      </c>
      <c r="AW34" s="91">
        <v>18.078600000000002</v>
      </c>
      <c r="AX34" s="91">
        <v>22.749299999999998</v>
      </c>
      <c r="AY34" s="91">
        <v>24.648700000000002</v>
      </c>
      <c r="AZ34" s="830">
        <v>25.5807</v>
      </c>
      <c r="BA34" s="426">
        <v>25.770277046975266</v>
      </c>
      <c r="BB34" s="97">
        <v>4.6584516432601752E-3</v>
      </c>
      <c r="BC34" s="97">
        <v>8.3420511946059372E-2</v>
      </c>
      <c r="BD34" s="97">
        <v>4.5881848118821816E-2</v>
      </c>
    </row>
    <row r="35" spans="1:56">
      <c r="A35" t="s">
        <v>68</v>
      </c>
      <c r="B35" s="91" t="s">
        <v>8</v>
      </c>
      <c r="C35" s="91" t="s">
        <v>8</v>
      </c>
      <c r="D35" s="91" t="s">
        <v>8</v>
      </c>
      <c r="E35" s="91" t="s">
        <v>8</v>
      </c>
      <c r="F35" s="91" t="s">
        <v>8</v>
      </c>
      <c r="G35" s="91" t="s">
        <v>8</v>
      </c>
      <c r="H35" s="91" t="s">
        <v>8</v>
      </c>
      <c r="I35" s="91" t="s">
        <v>8</v>
      </c>
      <c r="J35" s="91" t="s">
        <v>8</v>
      </c>
      <c r="K35" s="91" t="s">
        <v>8</v>
      </c>
      <c r="L35" s="91" t="s">
        <v>8</v>
      </c>
      <c r="M35" s="91" t="s">
        <v>8</v>
      </c>
      <c r="N35" s="91" t="s">
        <v>8</v>
      </c>
      <c r="O35" s="91" t="s">
        <v>8</v>
      </c>
      <c r="P35" s="91" t="s">
        <v>8</v>
      </c>
      <c r="Q35" s="91" t="s">
        <v>8</v>
      </c>
      <c r="R35" s="91" t="s">
        <v>8</v>
      </c>
      <c r="S35" s="91" t="s">
        <v>8</v>
      </c>
      <c r="T35" s="91" t="s">
        <v>8</v>
      </c>
      <c r="U35" s="91" t="s">
        <v>8</v>
      </c>
      <c r="V35" s="91">
        <v>0</v>
      </c>
      <c r="W35" s="91">
        <v>0</v>
      </c>
      <c r="X35" s="91">
        <v>0</v>
      </c>
      <c r="Y35" s="91">
        <v>0</v>
      </c>
      <c r="Z35" s="91">
        <v>0</v>
      </c>
      <c r="AA35" s="91">
        <v>0</v>
      </c>
      <c r="AB35" s="91">
        <v>0</v>
      </c>
      <c r="AC35" s="91">
        <v>0</v>
      </c>
      <c r="AD35" s="91">
        <v>0</v>
      </c>
      <c r="AE35" s="91">
        <v>0</v>
      </c>
      <c r="AF35" s="91">
        <v>0</v>
      </c>
      <c r="AG35" s="91">
        <v>0</v>
      </c>
      <c r="AH35" s="91">
        <v>0</v>
      </c>
      <c r="AI35" s="91">
        <v>0</v>
      </c>
      <c r="AJ35" s="91">
        <v>0</v>
      </c>
      <c r="AK35" s="91">
        <v>0</v>
      </c>
      <c r="AL35" s="91">
        <v>0</v>
      </c>
      <c r="AM35" s="91">
        <v>0</v>
      </c>
      <c r="AN35" s="91">
        <v>0</v>
      </c>
      <c r="AO35" s="91">
        <v>0</v>
      </c>
      <c r="AP35" s="91">
        <v>0</v>
      </c>
      <c r="AQ35" s="91">
        <v>0</v>
      </c>
      <c r="AR35" s="91">
        <v>0</v>
      </c>
      <c r="AS35" s="91">
        <v>0</v>
      </c>
      <c r="AT35" s="91">
        <v>0</v>
      </c>
      <c r="AU35" s="91">
        <v>0</v>
      </c>
      <c r="AV35" s="91">
        <v>0</v>
      </c>
      <c r="AW35" s="91">
        <v>0</v>
      </c>
      <c r="AX35" s="91">
        <v>0</v>
      </c>
      <c r="AY35" s="91">
        <v>0</v>
      </c>
      <c r="AZ35" s="830">
        <v>4.7600000000000002E-4</v>
      </c>
      <c r="BA35" s="426">
        <v>1.8600000000000001E-3</v>
      </c>
      <c r="BB35" s="97">
        <v>2.8968866235018598</v>
      </c>
      <c r="BC35" s="97">
        <v>0</v>
      </c>
      <c r="BD35" s="97">
        <v>3.3115762529617509E-6</v>
      </c>
    </row>
    <row r="36" spans="1:56">
      <c r="A36" t="s">
        <v>153</v>
      </c>
      <c r="B36" s="91" t="s">
        <v>8</v>
      </c>
      <c r="C36" s="91" t="s">
        <v>8</v>
      </c>
      <c r="D36" s="91" t="s">
        <v>8</v>
      </c>
      <c r="E36" s="91" t="s">
        <v>8</v>
      </c>
      <c r="F36" s="91" t="s">
        <v>8</v>
      </c>
      <c r="G36" s="91" t="s">
        <v>8</v>
      </c>
      <c r="H36" s="91" t="s">
        <v>8</v>
      </c>
      <c r="I36" s="91" t="s">
        <v>8</v>
      </c>
      <c r="J36" s="91" t="s">
        <v>8</v>
      </c>
      <c r="K36" s="91" t="s">
        <v>8</v>
      </c>
      <c r="L36" s="91" t="s">
        <v>8</v>
      </c>
      <c r="M36" s="91" t="s">
        <v>8</v>
      </c>
      <c r="N36" s="91" t="s">
        <v>8</v>
      </c>
      <c r="O36" s="91" t="s">
        <v>8</v>
      </c>
      <c r="P36" s="91" t="s">
        <v>8</v>
      </c>
      <c r="Q36" s="91" t="s">
        <v>8</v>
      </c>
      <c r="R36" s="91" t="s">
        <v>8</v>
      </c>
      <c r="S36" s="91" t="s">
        <v>8</v>
      </c>
      <c r="T36" s="91" t="s">
        <v>8</v>
      </c>
      <c r="U36" s="91" t="s">
        <v>8</v>
      </c>
      <c r="V36" s="91">
        <v>0</v>
      </c>
      <c r="W36" s="91">
        <v>0</v>
      </c>
      <c r="X36" s="91">
        <v>0</v>
      </c>
      <c r="Y36" s="91">
        <v>0</v>
      </c>
      <c r="Z36" s="91">
        <v>0</v>
      </c>
      <c r="AA36" s="91">
        <v>0</v>
      </c>
      <c r="AB36" s="91">
        <v>0</v>
      </c>
      <c r="AC36" s="91">
        <v>0</v>
      </c>
      <c r="AD36" s="91">
        <v>0</v>
      </c>
      <c r="AE36" s="91">
        <v>0</v>
      </c>
      <c r="AF36" s="91">
        <v>0</v>
      </c>
      <c r="AG36" s="91">
        <v>0</v>
      </c>
      <c r="AH36" s="91">
        <v>0</v>
      </c>
      <c r="AI36" s="91">
        <v>0</v>
      </c>
      <c r="AJ36" s="91">
        <v>0</v>
      </c>
      <c r="AK36" s="91">
        <v>0</v>
      </c>
      <c r="AL36" s="91">
        <v>2E-3</v>
      </c>
      <c r="AM36" s="91">
        <v>4.0000000000000001E-3</v>
      </c>
      <c r="AN36" s="91">
        <v>7.0000000000000001E-3</v>
      </c>
      <c r="AO36" s="91">
        <v>6.0000000000000001E-3</v>
      </c>
      <c r="AP36" s="91">
        <v>7.0000000000000001E-3</v>
      </c>
      <c r="AQ36" s="91">
        <v>2.5000000000000001E-2</v>
      </c>
      <c r="AR36" s="91">
        <v>5.3999999999999999E-2</v>
      </c>
      <c r="AS36" s="91">
        <v>6.9000000000000006E-2</v>
      </c>
      <c r="AT36" s="91">
        <v>0.10199999999999999</v>
      </c>
      <c r="AU36" s="91">
        <v>0.14699999999999999</v>
      </c>
      <c r="AV36" s="91">
        <v>0.157</v>
      </c>
      <c r="AW36" s="91">
        <v>0.218</v>
      </c>
      <c r="AX36" s="91">
        <v>0.35699999999999998</v>
      </c>
      <c r="AY36" s="91">
        <v>0.39979999999999999</v>
      </c>
      <c r="AZ36" s="830">
        <v>0.44650000000000001</v>
      </c>
      <c r="BA36" s="426">
        <v>0.434</v>
      </c>
      <c r="BB36" s="97">
        <v>-3.0651270660082441E-2</v>
      </c>
      <c r="BC36" s="97">
        <v>0.51520830585891808</v>
      </c>
      <c r="BD36" s="97">
        <v>7.7270112569107516E-4</v>
      </c>
    </row>
    <row r="37" spans="1:56">
      <c r="A37" t="s">
        <v>154</v>
      </c>
      <c r="B37" s="91">
        <v>0</v>
      </c>
      <c r="C37" s="91">
        <v>0</v>
      </c>
      <c r="D37" s="91">
        <v>0</v>
      </c>
      <c r="E37" s="91">
        <v>0</v>
      </c>
      <c r="F37" s="91">
        <v>0</v>
      </c>
      <c r="G37" s="91">
        <v>0</v>
      </c>
      <c r="H37" s="91">
        <v>0</v>
      </c>
      <c r="I37" s="91">
        <v>0</v>
      </c>
      <c r="J37" s="91">
        <v>0</v>
      </c>
      <c r="K37" s="91">
        <v>0</v>
      </c>
      <c r="L37" s="91">
        <v>0.80300000000000005</v>
      </c>
      <c r="M37" s="91">
        <v>0.872</v>
      </c>
      <c r="N37" s="91">
        <v>0.86699999999999999</v>
      </c>
      <c r="O37" s="91">
        <v>1.2110000000000001</v>
      </c>
      <c r="P37" s="91">
        <v>1.1060000000000001</v>
      </c>
      <c r="Q37" s="91">
        <v>1.024</v>
      </c>
      <c r="R37" s="91">
        <v>1.085</v>
      </c>
      <c r="S37" s="91">
        <v>0.26500000000000001</v>
      </c>
      <c r="T37" s="91">
        <v>0.23100000000000001</v>
      </c>
      <c r="U37" s="91">
        <v>1.7000000000000001E-2</v>
      </c>
      <c r="V37" s="91">
        <v>0.441</v>
      </c>
      <c r="W37" s="91">
        <v>0.55300000000000005</v>
      </c>
      <c r="X37" s="91">
        <v>0.70199999999999996</v>
      </c>
      <c r="Y37" s="91">
        <v>0.83499999999999996</v>
      </c>
      <c r="Z37" s="91">
        <v>0.9</v>
      </c>
      <c r="AA37" s="91">
        <v>0.67</v>
      </c>
      <c r="AB37" s="91">
        <v>0.75</v>
      </c>
      <c r="AC37" s="91">
        <v>0.752</v>
      </c>
      <c r="AD37" s="91">
        <v>0.86299999999999999</v>
      </c>
      <c r="AE37" s="91">
        <v>0.93899999999999995</v>
      </c>
      <c r="AF37" s="91">
        <v>1.0169999999999999</v>
      </c>
      <c r="AG37" s="91">
        <v>1.3160000000000001</v>
      </c>
      <c r="AH37" s="91">
        <v>1.4630000000000001</v>
      </c>
      <c r="AI37" s="91">
        <v>1.5902810000000001</v>
      </c>
      <c r="AJ37" s="91">
        <v>1.788338</v>
      </c>
      <c r="AK37" s="91">
        <v>2.0131939999999999</v>
      </c>
      <c r="AL37" s="91">
        <v>2.358034</v>
      </c>
      <c r="AM37" s="91">
        <v>2.906752</v>
      </c>
      <c r="AN37" s="91">
        <v>2.5475340000000002</v>
      </c>
      <c r="AO37" s="91">
        <v>3.3249059999999999</v>
      </c>
      <c r="AP37" s="91">
        <v>5.2767189999999999</v>
      </c>
      <c r="AQ37" s="91">
        <v>5.194</v>
      </c>
      <c r="AR37" s="91">
        <v>4.0262820000000001</v>
      </c>
      <c r="AS37" s="91">
        <v>5.0828930000000003</v>
      </c>
      <c r="AT37" s="91">
        <v>6.1109999999999998</v>
      </c>
      <c r="AU37" s="91">
        <v>7.0580559999999997</v>
      </c>
      <c r="AV37" s="91">
        <v>7.0835590000000002</v>
      </c>
      <c r="AW37" s="91">
        <v>7.2036049999999996</v>
      </c>
      <c r="AX37" s="91">
        <v>5.9539999999999997</v>
      </c>
      <c r="AY37" s="91">
        <v>5.0131819999999996</v>
      </c>
      <c r="AZ37" s="830">
        <v>4.93</v>
      </c>
      <c r="BA37" s="426">
        <v>4.2684782608695713</v>
      </c>
      <c r="BB37" s="97">
        <v>-0.13654852901418024</v>
      </c>
      <c r="BC37" s="97">
        <v>-6.7735071805594682E-3</v>
      </c>
      <c r="BD37" s="97">
        <v>7.5996727123543795E-3</v>
      </c>
    </row>
    <row r="38" spans="1:56">
      <c r="A38" t="s">
        <v>91</v>
      </c>
      <c r="B38" s="91">
        <v>0</v>
      </c>
      <c r="C38" s="91">
        <v>0</v>
      </c>
      <c r="D38" s="91">
        <v>0</v>
      </c>
      <c r="E38" s="91">
        <v>0</v>
      </c>
      <c r="F38" s="91">
        <v>0</v>
      </c>
      <c r="G38" s="91">
        <v>0</v>
      </c>
      <c r="H38" s="91">
        <v>0</v>
      </c>
      <c r="I38" s="91">
        <v>0</v>
      </c>
      <c r="J38" s="91">
        <v>0</v>
      </c>
      <c r="K38" s="91">
        <v>0</v>
      </c>
      <c r="L38" s="91">
        <v>0</v>
      </c>
      <c r="M38" s="91">
        <v>0</v>
      </c>
      <c r="N38" s="91">
        <v>0</v>
      </c>
      <c r="O38" s="91">
        <v>0</v>
      </c>
      <c r="P38" s="91">
        <v>0</v>
      </c>
      <c r="Q38" s="91">
        <v>0</v>
      </c>
      <c r="R38" s="91">
        <v>0</v>
      </c>
      <c r="S38" s="91">
        <v>0</v>
      </c>
      <c r="T38" s="91">
        <v>0</v>
      </c>
      <c r="U38" s="91">
        <v>0</v>
      </c>
      <c r="V38" s="91">
        <v>5.0000000000000001E-3</v>
      </c>
      <c r="W38" s="91">
        <v>2.5999999999999999E-2</v>
      </c>
      <c r="X38" s="91">
        <v>2.1000000000000001E-2</v>
      </c>
      <c r="Y38" s="91">
        <v>2.7E-2</v>
      </c>
      <c r="Z38" s="91">
        <v>2.9000000000000001E-2</v>
      </c>
      <c r="AA38" s="91">
        <v>0.21299999999999999</v>
      </c>
      <c r="AB38" s="91">
        <v>0.20899999999999999</v>
      </c>
      <c r="AC38" s="91">
        <v>0.22700000000000001</v>
      </c>
      <c r="AD38" s="91">
        <v>0.24299999999999999</v>
      </c>
      <c r="AE38" s="91">
        <v>0.27</v>
      </c>
      <c r="AF38" s="91">
        <v>0.28899999999999998</v>
      </c>
      <c r="AG38" s="91">
        <v>0.30299999999999999</v>
      </c>
      <c r="AH38" s="91">
        <v>0.24099999999999999</v>
      </c>
      <c r="AI38" s="91">
        <v>0.27</v>
      </c>
      <c r="AJ38" s="91">
        <v>0.27300000000000002</v>
      </c>
      <c r="AK38" s="91">
        <v>0.25600000000000001</v>
      </c>
      <c r="AL38" s="91">
        <v>0.255</v>
      </c>
      <c r="AM38" s="91">
        <v>0.25</v>
      </c>
      <c r="AN38" s="91">
        <v>0.33</v>
      </c>
      <c r="AO38" s="91">
        <v>0.35899999999999999</v>
      </c>
      <c r="AP38" s="91">
        <v>0.33300000000000002</v>
      </c>
      <c r="AQ38" s="91">
        <v>0.38800000000000001</v>
      </c>
      <c r="AR38" s="91">
        <v>0.38600000000000001</v>
      </c>
      <c r="AS38" s="91">
        <v>0.39700000000000002</v>
      </c>
      <c r="AT38" s="91">
        <v>0.22700000000000001</v>
      </c>
      <c r="AU38" s="91">
        <v>0.35</v>
      </c>
      <c r="AV38" s="91">
        <v>0.36699999999999999</v>
      </c>
      <c r="AW38" s="91">
        <v>0.35699999999999998</v>
      </c>
      <c r="AX38" s="91">
        <v>0.33500000000000002</v>
      </c>
      <c r="AY38" s="91">
        <v>0.25900000000000001</v>
      </c>
      <c r="AZ38" s="830">
        <v>0.19700000000000001</v>
      </c>
      <c r="BA38" s="426">
        <v>0.19753972602739725</v>
      </c>
      <c r="BB38" s="97">
        <v>0</v>
      </c>
      <c r="BC38" s="97">
        <v>-5.1139868260435595E-2</v>
      </c>
      <c r="BD38" s="97">
        <v>3.5170315361768767E-4</v>
      </c>
    </row>
    <row r="39" spans="1:56">
      <c r="A39" t="s">
        <v>155</v>
      </c>
      <c r="B39" s="91">
        <v>4.8000000000000001E-2</v>
      </c>
      <c r="C39" s="91">
        <v>7.5999999999999998E-2</v>
      </c>
      <c r="D39" s="91">
        <v>8.2000000000000003E-2</v>
      </c>
      <c r="E39" s="91">
        <v>8.7999999999999995E-2</v>
      </c>
      <c r="F39" s="91">
        <v>0.16900000000000001</v>
      </c>
      <c r="G39" s="91">
        <v>0.128</v>
      </c>
      <c r="H39" s="91">
        <v>0.16900000000000001</v>
      </c>
      <c r="I39" s="91">
        <v>0.27200000000000002</v>
      </c>
      <c r="J39" s="91">
        <v>0.29499999999999998</v>
      </c>
      <c r="K39" s="91">
        <v>0.32600000000000001</v>
      </c>
      <c r="L39" s="91">
        <v>0.33400000000000002</v>
      </c>
      <c r="M39" s="91">
        <v>0.30499999999999999</v>
      </c>
      <c r="N39" s="91">
        <v>0.40100000000000002</v>
      </c>
      <c r="O39" s="91">
        <v>0.38</v>
      </c>
      <c r="P39" s="91">
        <v>0.35399999999999998</v>
      </c>
      <c r="Q39" s="91">
        <v>0.40899999999999997</v>
      </c>
      <c r="R39" s="91">
        <v>0.39100000000000001</v>
      </c>
      <c r="S39" s="91">
        <v>0.39600000000000002</v>
      </c>
      <c r="T39" s="91">
        <v>0.47399999999999998</v>
      </c>
      <c r="U39" s="91">
        <v>0.495</v>
      </c>
      <c r="V39" s="91">
        <v>0.53600000000000003</v>
      </c>
      <c r="W39" s="91">
        <v>0.52500000000000002</v>
      </c>
      <c r="X39" s="91">
        <v>0.32400000000000001</v>
      </c>
      <c r="Y39" s="91">
        <v>0.20899999999999999</v>
      </c>
      <c r="Z39" s="91">
        <v>0.23400000000000001</v>
      </c>
      <c r="AA39" s="91">
        <v>0.14881318699999999</v>
      </c>
      <c r="AB39" s="91">
        <v>0.25310439600000001</v>
      </c>
      <c r="AC39" s="91">
        <v>0.24456593399999998</v>
      </c>
      <c r="AD39" s="91">
        <v>0.211631868</v>
      </c>
      <c r="AE39" s="91">
        <v>0.20492307700000001</v>
      </c>
      <c r="AF39" s="91">
        <v>0.20919230799999999</v>
      </c>
      <c r="AG39" s="91">
        <v>0.23297802200000001</v>
      </c>
      <c r="AH39" s="91">
        <v>0.346417582</v>
      </c>
      <c r="AI39" s="91">
        <v>0.34336813199999999</v>
      </c>
      <c r="AJ39" s="91">
        <v>0.29152747299999998</v>
      </c>
      <c r="AK39" s="91">
        <v>0.31958241800000003</v>
      </c>
      <c r="AL39" s="91">
        <v>0.44400000000000001</v>
      </c>
      <c r="AM39" s="91">
        <v>0.42699999999999999</v>
      </c>
      <c r="AN39" s="91">
        <v>0.45500000000000002</v>
      </c>
      <c r="AO39" s="91">
        <v>0.85039999999999993</v>
      </c>
      <c r="AP39" s="91">
        <v>1.5107999999999999</v>
      </c>
      <c r="AQ39" s="91">
        <v>1.9928000000000001</v>
      </c>
      <c r="AR39" s="91">
        <v>2.5554999999999999</v>
      </c>
      <c r="AS39" s="91">
        <v>3.617</v>
      </c>
      <c r="AT39" s="91">
        <v>5.2263000000000002</v>
      </c>
      <c r="AU39" s="91">
        <v>6.3044999999999991</v>
      </c>
      <c r="AV39" s="91">
        <v>7.6008000000000004</v>
      </c>
      <c r="AW39" s="91">
        <v>10.0943</v>
      </c>
      <c r="AX39" s="91">
        <v>8.6220999999999997</v>
      </c>
      <c r="AY39" s="91">
        <v>9.9770000000000003</v>
      </c>
      <c r="AZ39" s="830">
        <v>9.9359999999999999</v>
      </c>
      <c r="BA39" s="426">
        <v>7.8169865489269945</v>
      </c>
      <c r="BB39" s="97">
        <v>-0.21541579486903262</v>
      </c>
      <c r="BC39" s="97">
        <v>0.2072590249059354</v>
      </c>
      <c r="BD39" s="97">
        <v>1.3917498400617239E-2</v>
      </c>
    </row>
    <row r="40" spans="1:56">
      <c r="A40" t="s">
        <v>156</v>
      </c>
      <c r="B40" s="91">
        <v>0.20699999999999999</v>
      </c>
      <c r="C40" s="91">
        <v>0.2</v>
      </c>
      <c r="D40" s="91">
        <v>0.192</v>
      </c>
      <c r="E40" s="91">
        <v>0.22800000000000001</v>
      </c>
      <c r="F40" s="91">
        <v>0.28000000000000003</v>
      </c>
      <c r="G40" s="91">
        <v>0.186</v>
      </c>
      <c r="H40" s="91">
        <v>0.14299999999999999</v>
      </c>
      <c r="I40" s="91">
        <v>0.113</v>
      </c>
      <c r="J40" s="91">
        <v>0.2</v>
      </c>
      <c r="K40" s="91">
        <v>0.18</v>
      </c>
      <c r="L40" s="91">
        <v>0.23599999999999999</v>
      </c>
      <c r="M40" s="91">
        <v>0.23</v>
      </c>
      <c r="N40" s="91">
        <v>0.23400000000000001</v>
      </c>
      <c r="O40" s="91">
        <v>0.23200000000000001</v>
      </c>
      <c r="P40" s="91">
        <v>0.25800000000000001</v>
      </c>
      <c r="Q40" s="91">
        <v>0.32</v>
      </c>
      <c r="R40" s="91">
        <v>0.311</v>
      </c>
      <c r="S40" s="91">
        <v>0.35299999999999998</v>
      </c>
      <c r="T40" s="91">
        <v>0.40500000000000003</v>
      </c>
      <c r="U40" s="91">
        <v>0.373</v>
      </c>
      <c r="V40" s="91">
        <v>0.54800000000000004</v>
      </c>
      <c r="W40" s="91">
        <v>0.60599999999999998</v>
      </c>
      <c r="X40" s="91">
        <v>0.61399999999999999</v>
      </c>
      <c r="Y40" s="91">
        <v>0.65300000000000002</v>
      </c>
      <c r="Z40" s="91">
        <v>0.66100000000000003</v>
      </c>
      <c r="AA40" s="91">
        <v>0.69299999999999995</v>
      </c>
      <c r="AB40" s="91">
        <v>0.81300000000000006</v>
      </c>
      <c r="AC40" s="91">
        <v>0.88700000000000001</v>
      </c>
      <c r="AD40" s="91">
        <v>0.90500000000000003</v>
      </c>
      <c r="AE40" s="91">
        <v>0.96700000000000008</v>
      </c>
      <c r="AF40" s="91">
        <v>1.03</v>
      </c>
      <c r="AG40" s="91">
        <v>1.008</v>
      </c>
      <c r="AH40" s="91">
        <v>1.087</v>
      </c>
      <c r="AI40" s="91">
        <v>1.0796000000000001</v>
      </c>
      <c r="AJ40" s="91">
        <v>1.2381</v>
      </c>
      <c r="AK40" s="91">
        <v>1.3760000000000001</v>
      </c>
      <c r="AL40" s="91">
        <v>1.45</v>
      </c>
      <c r="AM40" s="91">
        <v>1.5690000000000002</v>
      </c>
      <c r="AN40" s="91">
        <v>1.484</v>
      </c>
      <c r="AO40" s="91">
        <v>1.631</v>
      </c>
      <c r="AP40" s="91">
        <v>1.722</v>
      </c>
      <c r="AQ40" s="91">
        <v>1.7889999999999999</v>
      </c>
      <c r="AR40" s="91">
        <v>2.0829999999999997</v>
      </c>
      <c r="AS40" s="91">
        <v>2.044</v>
      </c>
      <c r="AT40" s="91">
        <v>2.2710000000000004</v>
      </c>
      <c r="AU40" s="91">
        <v>2.8109999999999999</v>
      </c>
      <c r="AV40" s="91">
        <v>3.133</v>
      </c>
      <c r="AW40" s="91">
        <v>3.097</v>
      </c>
      <c r="AX40" s="91">
        <v>3.247583434</v>
      </c>
      <c r="AY40" s="91">
        <v>3.2543801499999998</v>
      </c>
      <c r="AZ40" s="830">
        <v>3.3075673860000001</v>
      </c>
      <c r="BA40" s="426">
        <v>3.1549999999999998</v>
      </c>
      <c r="BB40" s="97">
        <v>-4.8732976767607794E-2</v>
      </c>
      <c r="BC40" s="97">
        <v>6.7450033979931323E-2</v>
      </c>
      <c r="BD40" s="97">
        <v>5.6172167086528625E-3</v>
      </c>
    </row>
    <row r="41" spans="1:56">
      <c r="A41" t="s">
        <v>92</v>
      </c>
      <c r="B41" s="91">
        <v>0</v>
      </c>
      <c r="C41" s="91">
        <v>0</v>
      </c>
      <c r="D41" s="91">
        <v>0</v>
      </c>
      <c r="E41" s="91">
        <v>0</v>
      </c>
      <c r="F41" s="91">
        <v>0</v>
      </c>
      <c r="G41" s="91">
        <v>0</v>
      </c>
      <c r="H41" s="91">
        <v>0</v>
      </c>
      <c r="I41" s="91">
        <v>0</v>
      </c>
      <c r="J41" s="91">
        <v>0</v>
      </c>
      <c r="K41" s="91">
        <v>0</v>
      </c>
      <c r="L41" s="91">
        <v>0</v>
      </c>
      <c r="M41" s="91">
        <v>0</v>
      </c>
      <c r="N41" s="91">
        <v>0</v>
      </c>
      <c r="O41" s="91">
        <v>0</v>
      </c>
      <c r="P41" s="91">
        <v>0</v>
      </c>
      <c r="Q41" s="91">
        <v>0</v>
      </c>
      <c r="R41" s="91">
        <v>0</v>
      </c>
      <c r="S41" s="91">
        <v>0</v>
      </c>
      <c r="T41" s="91">
        <v>0</v>
      </c>
      <c r="U41" s="91">
        <v>0</v>
      </c>
      <c r="V41" s="91">
        <v>0</v>
      </c>
      <c r="W41" s="91">
        <v>0</v>
      </c>
      <c r="X41" s="91">
        <v>0</v>
      </c>
      <c r="Y41" s="91">
        <v>0</v>
      </c>
      <c r="Z41" s="91">
        <v>0</v>
      </c>
      <c r="AA41" s="91">
        <v>1.0526315789473758E-3</v>
      </c>
      <c r="AB41" s="91">
        <v>0</v>
      </c>
      <c r="AC41" s="91">
        <v>2E-3</v>
      </c>
      <c r="AD41" s="91">
        <v>1E-3</v>
      </c>
      <c r="AE41" s="91">
        <v>0</v>
      </c>
      <c r="AF41" s="91">
        <v>0</v>
      </c>
      <c r="AG41" s="91">
        <v>0</v>
      </c>
      <c r="AH41" s="91">
        <v>1.0999999999999999E-2</v>
      </c>
      <c r="AI41" s="91">
        <v>1.0999999999999999E-2</v>
      </c>
      <c r="AJ41" s="91">
        <v>0</v>
      </c>
      <c r="AK41" s="91">
        <v>0</v>
      </c>
      <c r="AL41" s="91">
        <v>0</v>
      </c>
      <c r="AM41" s="91">
        <v>3.0000000000000001E-3</v>
      </c>
      <c r="AN41" s="91">
        <v>3.0000000000000001E-3</v>
      </c>
      <c r="AO41" s="91">
        <v>4.0000000000000001E-3</v>
      </c>
      <c r="AP41" s="91">
        <v>6.0000000000000001E-3</v>
      </c>
      <c r="AQ41" s="91">
        <v>4.0000000000000001E-3</v>
      </c>
      <c r="AR41" s="91">
        <v>3.5000000000000003E-2</v>
      </c>
      <c r="AS41" s="91">
        <v>2.4E-2</v>
      </c>
      <c r="AT41" s="91">
        <v>0.01</v>
      </c>
      <c r="AU41" s="91">
        <v>0.111</v>
      </c>
      <c r="AV41" s="91">
        <v>0.19800000000000001</v>
      </c>
      <c r="AW41" s="91">
        <v>0.21199999999999999</v>
      </c>
      <c r="AX41" s="91">
        <v>0.252</v>
      </c>
      <c r="AY41" s="91">
        <v>0.505</v>
      </c>
      <c r="AZ41" s="830">
        <v>0.52400000000000002</v>
      </c>
      <c r="BA41" s="426">
        <v>0.44971647509578561</v>
      </c>
      <c r="BB41" s="97">
        <v>-0.14410736344031971</v>
      </c>
      <c r="BC41" s="97">
        <v>0.56357242861606349</v>
      </c>
      <c r="BD41" s="97">
        <v>8.006830104800366E-4</v>
      </c>
    </row>
    <row r="42" spans="1:56">
      <c r="A42" t="s">
        <v>69</v>
      </c>
      <c r="B42" s="91" t="s">
        <v>8</v>
      </c>
      <c r="C42" s="91" t="s">
        <v>8</v>
      </c>
      <c r="D42" s="91" t="s">
        <v>8</v>
      </c>
      <c r="E42" s="91" t="s">
        <v>8</v>
      </c>
      <c r="F42" s="91" t="s">
        <v>8</v>
      </c>
      <c r="G42" s="91" t="s">
        <v>8</v>
      </c>
      <c r="H42" s="91" t="s">
        <v>8</v>
      </c>
      <c r="I42" s="91" t="s">
        <v>8</v>
      </c>
      <c r="J42" s="91" t="s">
        <v>8</v>
      </c>
      <c r="K42" s="91" t="s">
        <v>8</v>
      </c>
      <c r="L42" s="91" t="s">
        <v>8</v>
      </c>
      <c r="M42" s="91" t="s">
        <v>8</v>
      </c>
      <c r="N42" s="91" t="s">
        <v>8</v>
      </c>
      <c r="O42" s="91" t="s">
        <v>8</v>
      </c>
      <c r="P42" s="91" t="s">
        <v>8</v>
      </c>
      <c r="Q42" s="91" t="s">
        <v>8</v>
      </c>
      <c r="R42" s="91" t="s">
        <v>8</v>
      </c>
      <c r="S42" s="91" t="s">
        <v>8</v>
      </c>
      <c r="T42" s="91" t="s">
        <v>8</v>
      </c>
      <c r="U42" s="91" t="s">
        <v>8</v>
      </c>
      <c r="V42" s="91">
        <v>0</v>
      </c>
      <c r="W42" s="91">
        <v>0</v>
      </c>
      <c r="X42" s="91">
        <v>0</v>
      </c>
      <c r="Y42" s="91">
        <v>0</v>
      </c>
      <c r="Z42" s="91">
        <v>0</v>
      </c>
      <c r="AA42" s="91">
        <v>6.5000000000000002E-2</v>
      </c>
      <c r="AB42" s="91">
        <v>6.5000000000000002E-2</v>
      </c>
      <c r="AC42" s="91">
        <v>6.3E-2</v>
      </c>
      <c r="AD42" s="91">
        <v>0.06</v>
      </c>
      <c r="AE42" s="91">
        <v>6.0999999999999999E-2</v>
      </c>
      <c r="AF42" s="91">
        <v>5.8999999999999997E-2</v>
      </c>
      <c r="AG42" s="91">
        <v>5.7000000000000002E-2</v>
      </c>
      <c r="AH42" s="91">
        <v>5.7000000000000002E-2</v>
      </c>
      <c r="AI42" s="91">
        <v>5.7999999999999996E-2</v>
      </c>
      <c r="AJ42" s="91">
        <v>5.7999999999999996E-2</v>
      </c>
      <c r="AK42" s="91">
        <v>7.9000000000000001E-2</v>
      </c>
      <c r="AL42" s="91">
        <v>0.11399999999999999</v>
      </c>
      <c r="AM42" s="91">
        <v>0.17320000000000002</v>
      </c>
      <c r="AN42" s="91">
        <v>0.36569999999999997</v>
      </c>
      <c r="AO42" s="91">
        <v>0.44969999999999999</v>
      </c>
      <c r="AP42" s="91">
        <v>0.45119999999999999</v>
      </c>
      <c r="AQ42" s="91">
        <v>0.50560000000000005</v>
      </c>
      <c r="AR42" s="91">
        <v>0.48420000000000002</v>
      </c>
      <c r="AS42" s="91">
        <v>0.48860000000000003</v>
      </c>
      <c r="AT42" s="91">
        <v>0.49709999999999999</v>
      </c>
      <c r="AU42" s="91">
        <v>0.53661400000000004</v>
      </c>
      <c r="AV42" s="91">
        <v>0.55690800000000007</v>
      </c>
      <c r="AW42" s="91">
        <v>0.50264900000000001</v>
      </c>
      <c r="AX42" s="91">
        <v>0.48132699999999995</v>
      </c>
      <c r="AY42" s="91">
        <v>0.48834099999999991</v>
      </c>
      <c r="AZ42" s="830">
        <v>0.48834100000000003</v>
      </c>
      <c r="BA42" s="426">
        <v>0.48967892054794521</v>
      </c>
      <c r="BB42" s="97">
        <v>0</v>
      </c>
      <c r="BC42" s="97">
        <v>7.9416924792621302E-3</v>
      </c>
      <c r="BD42" s="97">
        <v>8.7183284132393512E-4</v>
      </c>
    </row>
    <row r="43" spans="1:56">
      <c r="A43" t="s">
        <v>157</v>
      </c>
      <c r="B43" s="91">
        <v>0</v>
      </c>
      <c r="C43" s="91">
        <v>0</v>
      </c>
      <c r="D43" s="91">
        <v>0</v>
      </c>
      <c r="E43" s="91">
        <v>0</v>
      </c>
      <c r="F43" s="91">
        <v>0</v>
      </c>
      <c r="G43" s="91">
        <v>0</v>
      </c>
      <c r="H43" s="91">
        <v>0</v>
      </c>
      <c r="I43" s="91">
        <v>0</v>
      </c>
      <c r="J43" s="91">
        <v>0</v>
      </c>
      <c r="K43" s="91">
        <v>0</v>
      </c>
      <c r="L43" s="91">
        <v>0</v>
      </c>
      <c r="M43" s="91">
        <v>0</v>
      </c>
      <c r="N43" s="91">
        <v>0</v>
      </c>
      <c r="O43" s="91">
        <v>0</v>
      </c>
      <c r="P43" s="91">
        <v>0</v>
      </c>
      <c r="Q43" s="91">
        <v>0</v>
      </c>
      <c r="R43" s="91">
        <v>0</v>
      </c>
      <c r="S43" s="91">
        <v>0</v>
      </c>
      <c r="T43" s="91">
        <v>0</v>
      </c>
      <c r="U43" s="91">
        <v>0</v>
      </c>
      <c r="V43" s="91">
        <v>0</v>
      </c>
      <c r="W43" s="91">
        <v>0</v>
      </c>
      <c r="X43" s="91">
        <v>0</v>
      </c>
      <c r="Y43" s="91">
        <v>0</v>
      </c>
      <c r="Z43" s="91">
        <v>0</v>
      </c>
      <c r="AA43" s="91">
        <v>0</v>
      </c>
      <c r="AB43" s="91">
        <v>0</v>
      </c>
      <c r="AC43" s="91">
        <v>0</v>
      </c>
      <c r="AD43" s="91">
        <v>0</v>
      </c>
      <c r="AE43" s="91">
        <v>0</v>
      </c>
      <c r="AF43" s="91">
        <v>0</v>
      </c>
      <c r="AG43" s="91">
        <v>0</v>
      </c>
      <c r="AH43" s="91">
        <v>0</v>
      </c>
      <c r="AI43" s="91">
        <v>0</v>
      </c>
      <c r="AJ43" s="91">
        <v>0</v>
      </c>
      <c r="AK43" s="91">
        <v>0</v>
      </c>
      <c r="AL43" s="91">
        <v>0.154</v>
      </c>
      <c r="AM43" s="91">
        <v>0.152</v>
      </c>
      <c r="AN43" s="91">
        <v>9.9000000000000005E-2</v>
      </c>
      <c r="AO43" s="91">
        <v>0.02</v>
      </c>
      <c r="AP43" s="91">
        <v>3.2000000000000001E-2</v>
      </c>
      <c r="AQ43" s="91">
        <v>0.39800000000000002</v>
      </c>
      <c r="AR43" s="91">
        <v>0.47499999999999998</v>
      </c>
      <c r="AS43" s="91">
        <v>0.51700000000000002</v>
      </c>
      <c r="AT43" s="91">
        <v>0.53700000000000003</v>
      </c>
      <c r="AU43" s="91">
        <v>0.66200000000000003</v>
      </c>
      <c r="AV43" s="91">
        <v>0.81899999999999995</v>
      </c>
      <c r="AW43" s="91">
        <v>0.94099999999999995</v>
      </c>
      <c r="AX43" s="91">
        <v>0.91100000000000003</v>
      </c>
      <c r="AY43" s="91">
        <v>1.417</v>
      </c>
      <c r="AZ43" s="830">
        <v>1.6619999999999999</v>
      </c>
      <c r="BA43" s="426">
        <v>1.6802303473491749</v>
      </c>
      <c r="BB43" s="97">
        <v>8.2067112216648308E-3</v>
      </c>
      <c r="BC43" s="97">
        <v>0.48439028768757209</v>
      </c>
      <c r="BD43" s="97">
        <v>2.9915112461221514E-3</v>
      </c>
    </row>
    <row r="44" spans="1:56">
      <c r="A44" t="s">
        <v>158</v>
      </c>
      <c r="B44" s="91">
        <v>0</v>
      </c>
      <c r="C44" s="91">
        <v>0</v>
      </c>
      <c r="D44" s="91">
        <v>0</v>
      </c>
      <c r="E44" s="91">
        <v>0</v>
      </c>
      <c r="F44" s="91">
        <v>0</v>
      </c>
      <c r="G44" s="91">
        <v>4.7E-2</v>
      </c>
      <c r="H44" s="91">
        <v>5.1999999999999998E-2</v>
      </c>
      <c r="I44" s="91">
        <v>6.0999999999999999E-2</v>
      </c>
      <c r="J44" s="91">
        <v>5.6000000000000001E-2</v>
      </c>
      <c r="K44" s="91">
        <v>5.0999999999999997E-2</v>
      </c>
      <c r="L44" s="91">
        <v>0.113</v>
      </c>
      <c r="M44" s="91">
        <v>0.187</v>
      </c>
      <c r="N44" s="91">
        <v>0.309</v>
      </c>
      <c r="O44" s="91">
        <v>0.316</v>
      </c>
      <c r="P44" s="91">
        <v>0.251</v>
      </c>
      <c r="Q44" s="91">
        <v>0.36199999999999999</v>
      </c>
      <c r="R44" s="91">
        <v>0.42399999999999999</v>
      </c>
      <c r="S44" s="91">
        <v>0.48699999999999999</v>
      </c>
      <c r="T44" s="91">
        <v>0.56000000000000005</v>
      </c>
      <c r="U44" s="91">
        <v>0.55000000000000004</v>
      </c>
      <c r="V44" s="91">
        <v>0.61099999999999999</v>
      </c>
      <c r="W44" s="91">
        <v>0.53800000000000003</v>
      </c>
      <c r="X44" s="91">
        <v>0.56299999999999994</v>
      </c>
      <c r="Y44" s="91">
        <v>0.67300000000000004</v>
      </c>
      <c r="Z44" s="91">
        <v>0.57799999999999996</v>
      </c>
      <c r="AA44" s="91">
        <v>0.65900000000000003</v>
      </c>
      <c r="AB44" s="91">
        <v>0.65910000000000002</v>
      </c>
      <c r="AC44" s="91">
        <v>0.68600000000000005</v>
      </c>
      <c r="AD44" s="91">
        <v>0.68100000000000005</v>
      </c>
      <c r="AE44" s="91">
        <v>0.78500000000000003</v>
      </c>
      <c r="AF44" s="91">
        <v>1.258</v>
      </c>
      <c r="AG44" s="91">
        <v>1.44</v>
      </c>
      <c r="AH44" s="91">
        <v>1.984</v>
      </c>
      <c r="AI44" s="91">
        <v>2.0579999999999998</v>
      </c>
      <c r="AJ44" s="91">
        <v>2.339</v>
      </c>
      <c r="AK44" s="91">
        <v>1.9950000000000001</v>
      </c>
      <c r="AL44" s="91">
        <v>1.8660000000000001</v>
      </c>
      <c r="AM44" s="91">
        <v>2.726</v>
      </c>
      <c r="AN44" s="91">
        <v>3.3380000000000001</v>
      </c>
      <c r="AO44" s="91">
        <v>3.3980000000000001</v>
      </c>
      <c r="AP44" s="91">
        <v>3.4590000000000001</v>
      </c>
      <c r="AQ44" s="91">
        <v>4.13</v>
      </c>
      <c r="AR44" s="91">
        <v>3.6760000000000002</v>
      </c>
      <c r="AS44" s="91">
        <v>3.2320000000000002</v>
      </c>
      <c r="AT44" s="91">
        <v>3.4088000000000003</v>
      </c>
      <c r="AU44" s="91">
        <v>3.8940000000000001</v>
      </c>
      <c r="AV44" s="91">
        <v>4.5149999999999997</v>
      </c>
      <c r="AW44" s="91">
        <v>4.9770094599699997</v>
      </c>
      <c r="AX44" s="91">
        <v>5.2919999999999989</v>
      </c>
      <c r="AY44" s="91">
        <v>5.4140567677894849</v>
      </c>
      <c r="AZ44" s="830">
        <v>5.8750509234017629</v>
      </c>
      <c r="BA44" s="426">
        <v>6.2266548110447175</v>
      </c>
      <c r="BB44" s="97">
        <v>5.6951194796836857E-2</v>
      </c>
      <c r="BC44" s="97">
        <v>5.4401723965404436E-2</v>
      </c>
      <c r="BD44" s="97">
        <v>1.1086044197658991E-2</v>
      </c>
    </row>
    <row r="45" spans="1:56">
      <c r="A45" t="s">
        <v>159</v>
      </c>
      <c r="B45" s="91">
        <v>0</v>
      </c>
      <c r="C45" s="91">
        <v>0</v>
      </c>
      <c r="D45" s="91">
        <v>0</v>
      </c>
      <c r="E45" s="91">
        <v>0</v>
      </c>
      <c r="F45" s="91">
        <v>0</v>
      </c>
      <c r="G45" s="91">
        <v>0.13</v>
      </c>
      <c r="H45" s="91">
        <v>0.16</v>
      </c>
      <c r="I45" s="91">
        <v>0.22600000000000001</v>
      </c>
      <c r="J45" s="91">
        <v>0.39900000000000002</v>
      </c>
      <c r="K45" s="91">
        <v>0.35699999999999998</v>
      </c>
      <c r="L45" s="91">
        <v>0.31</v>
      </c>
      <c r="M45" s="91">
        <v>0.35399999999999998</v>
      </c>
      <c r="N45" s="91">
        <v>0.36</v>
      </c>
      <c r="O45" s="91">
        <v>0.27600000000000002</v>
      </c>
      <c r="P45" s="91">
        <v>0.34699999999999998</v>
      </c>
      <c r="Q45" s="91">
        <v>0.72099999999999997</v>
      </c>
      <c r="R45" s="91">
        <v>0.92100000000000004</v>
      </c>
      <c r="S45" s="91">
        <v>1.002</v>
      </c>
      <c r="T45" s="91">
        <v>1.4470000000000001</v>
      </c>
      <c r="U45" s="91">
        <v>1.8480000000000001</v>
      </c>
      <c r="V45" s="91">
        <v>1.802</v>
      </c>
      <c r="W45" s="91">
        <v>1.98</v>
      </c>
      <c r="X45" s="91">
        <v>1.9590000000000001</v>
      </c>
      <c r="Y45" s="91">
        <v>2.0409999999999999</v>
      </c>
      <c r="Z45" s="91">
        <v>2.1890000000000001</v>
      </c>
      <c r="AA45" s="91">
        <v>1.9430000000000001</v>
      </c>
      <c r="AB45" s="91">
        <v>1.86</v>
      </c>
      <c r="AC45" s="91">
        <v>2.0099999999999998</v>
      </c>
      <c r="AD45" s="91">
        <v>2.1709999999999998</v>
      </c>
      <c r="AE45" s="91">
        <v>2.2290000000000001</v>
      </c>
      <c r="AF45" s="91">
        <v>2.3540000000000001</v>
      </c>
      <c r="AG45" s="91">
        <v>2.1179999999999999</v>
      </c>
      <c r="AH45" s="91">
        <v>2.7730000000000001</v>
      </c>
      <c r="AI45" s="91">
        <v>2.78</v>
      </c>
      <c r="AJ45" s="91">
        <v>2.6970000000000001</v>
      </c>
      <c r="AK45" s="91">
        <v>4.0979999999999999</v>
      </c>
      <c r="AL45" s="91">
        <v>3.7770000000000001</v>
      </c>
      <c r="AM45" s="91">
        <v>4.1749999999999998</v>
      </c>
      <c r="AN45" s="91">
        <v>4.51</v>
      </c>
      <c r="AO45" s="91">
        <v>7.2009999999999996</v>
      </c>
      <c r="AP45" s="91">
        <v>7.4909999999999997</v>
      </c>
      <c r="AQ45" s="91">
        <v>8.359</v>
      </c>
      <c r="AR45" s="91">
        <v>9.8360000000000003</v>
      </c>
      <c r="AS45" s="91">
        <v>10.337</v>
      </c>
      <c r="AT45" s="91">
        <v>11.46</v>
      </c>
      <c r="AU45" s="91">
        <v>12.192</v>
      </c>
      <c r="AV45" s="91">
        <v>11.536</v>
      </c>
      <c r="AW45" s="91">
        <v>12.194000000000001</v>
      </c>
      <c r="AX45" s="91">
        <v>11.45</v>
      </c>
      <c r="AY45" s="91">
        <v>10.696</v>
      </c>
      <c r="AZ45" s="830">
        <v>10.765000000000001</v>
      </c>
      <c r="BA45" s="426">
        <v>11.709200000000001</v>
      </c>
      <c r="BB45" s="97">
        <v>8.4738286137782337E-2</v>
      </c>
      <c r="BC45" s="97">
        <v>3.692518712842463E-2</v>
      </c>
      <c r="BD45" s="97">
        <v>2.0847262721064373E-2</v>
      </c>
    </row>
    <row r="46" spans="1:56">
      <c r="A46" t="s">
        <v>160</v>
      </c>
      <c r="B46" s="91">
        <v>0</v>
      </c>
      <c r="C46" s="91">
        <v>0</v>
      </c>
      <c r="D46" s="91">
        <v>0</v>
      </c>
      <c r="E46" s="91">
        <v>0</v>
      </c>
      <c r="F46" s="91">
        <v>0</v>
      </c>
      <c r="G46" s="91">
        <v>0</v>
      </c>
      <c r="H46" s="91">
        <v>0</v>
      </c>
      <c r="I46" s="91">
        <v>0</v>
      </c>
      <c r="J46" s="91">
        <v>0</v>
      </c>
      <c r="K46" s="91">
        <v>0</v>
      </c>
      <c r="L46" s="91">
        <v>0</v>
      </c>
      <c r="M46" s="91">
        <v>0</v>
      </c>
      <c r="N46" s="91">
        <v>0</v>
      </c>
      <c r="O46" s="91">
        <v>9.8000000000000004E-2</v>
      </c>
      <c r="P46" s="91">
        <v>0.28699999999999998</v>
      </c>
      <c r="Q46" s="91">
        <v>0.17299999999999999</v>
      </c>
      <c r="R46" s="91">
        <v>0.436</v>
      </c>
      <c r="S46" s="91">
        <v>0.39</v>
      </c>
      <c r="T46" s="91">
        <v>0.39600000000000002</v>
      </c>
      <c r="U46" s="91">
        <v>0.36899999999999999</v>
      </c>
      <c r="V46" s="91">
        <v>0.36499999999999999</v>
      </c>
      <c r="W46" s="91">
        <v>0.45800000000000002</v>
      </c>
      <c r="X46" s="91">
        <v>0.51100000000000001</v>
      </c>
      <c r="Y46" s="91">
        <v>0.51300000000000001</v>
      </c>
      <c r="Z46" s="91">
        <v>0.52900000000000003</v>
      </c>
      <c r="AA46" s="91">
        <v>0.36</v>
      </c>
      <c r="AB46" s="91">
        <v>0.35099999999999998</v>
      </c>
      <c r="AC46" s="91">
        <v>0.38700000000000001</v>
      </c>
      <c r="AD46" s="91">
        <v>0.372</v>
      </c>
      <c r="AE46" s="91">
        <v>0.436</v>
      </c>
      <c r="AF46" s="91">
        <v>0.45100000000000001</v>
      </c>
      <c r="AG46" s="91">
        <v>0.49</v>
      </c>
      <c r="AH46" s="91">
        <v>0.54400000000000004</v>
      </c>
      <c r="AI46" s="91">
        <v>0.55900000000000005</v>
      </c>
      <c r="AJ46" s="91">
        <v>0.61599999999999999</v>
      </c>
      <c r="AK46" s="91">
        <v>0.88652631578947849</v>
      </c>
      <c r="AL46" s="91">
        <v>0.91526315789474366</v>
      </c>
      <c r="AM46" s="91">
        <v>0.92957894736842794</v>
      </c>
      <c r="AN46" s="91">
        <v>0.99147368421053439</v>
      </c>
      <c r="AO46" s="91">
        <v>1.0323157894736932</v>
      </c>
      <c r="AP46" s="91">
        <v>1.0726315789473768</v>
      </c>
      <c r="AQ46" s="91">
        <v>1.1931578947368526</v>
      </c>
      <c r="AR46" s="91">
        <v>1.2490526315789563</v>
      </c>
      <c r="AS46" s="91">
        <v>1.3061052631579033</v>
      </c>
      <c r="AT46" s="91">
        <v>1.3017894736842199</v>
      </c>
      <c r="AU46" s="91">
        <v>1.34536842105264</v>
      </c>
      <c r="AV46" s="91">
        <v>1.4610526315789569</v>
      </c>
      <c r="AW46" s="91">
        <v>1.6132631578947487</v>
      </c>
      <c r="AX46" s="91">
        <v>1.7144210526315919</v>
      </c>
      <c r="AY46" s="91">
        <v>1.7795789473684356</v>
      </c>
      <c r="AZ46" s="830">
        <v>1.7071578947368531</v>
      </c>
      <c r="BA46" s="426">
        <v>1.972048253632265</v>
      </c>
      <c r="BB46" s="97">
        <v>0.15200834656996465</v>
      </c>
      <c r="BC46" s="97">
        <v>4.756821135086664E-2</v>
      </c>
      <c r="BD46" s="97">
        <v>3.5110689066792109E-3</v>
      </c>
    </row>
    <row r="47" spans="1:56">
      <c r="A47" t="s">
        <v>161</v>
      </c>
      <c r="B47" s="91">
        <v>0.1</v>
      </c>
      <c r="C47" s="91">
        <v>0.122</v>
      </c>
      <c r="D47" s="91">
        <v>0.17299999999999999</v>
      </c>
      <c r="E47" s="91">
        <v>0.17899999999999999</v>
      </c>
      <c r="F47" s="91">
        <v>0.17799999999999999</v>
      </c>
      <c r="G47" s="91">
        <v>0.16600000000000001</v>
      </c>
      <c r="H47" s="91">
        <v>0.16200000000000001</v>
      </c>
      <c r="I47" s="91">
        <v>0.17499999999999999</v>
      </c>
      <c r="J47" s="91">
        <v>0.19700000000000001</v>
      </c>
      <c r="K47" s="91">
        <v>0.20699999999999999</v>
      </c>
      <c r="L47" s="91">
        <v>0.22</v>
      </c>
      <c r="M47" s="91">
        <v>0.161</v>
      </c>
      <c r="N47" s="91">
        <v>0.218</v>
      </c>
      <c r="O47" s="91">
        <v>0.13700000000000001</v>
      </c>
      <c r="P47" s="91">
        <v>0.14499999999999999</v>
      </c>
      <c r="Q47" s="91">
        <v>0.13600000000000001</v>
      </c>
      <c r="R47" s="91">
        <v>0.11</v>
      </c>
      <c r="S47" s="91">
        <v>0</v>
      </c>
      <c r="T47" s="91">
        <v>0</v>
      </c>
      <c r="U47" s="91">
        <v>2.2100000000000002E-2</v>
      </c>
      <c r="V47" s="91">
        <v>6.0000000000000001E-3</v>
      </c>
      <c r="W47" s="91">
        <v>4.36E-2</v>
      </c>
      <c r="X47" s="91">
        <v>5.79E-2</v>
      </c>
      <c r="Y47" s="91">
        <v>6.8400000000000002E-2</v>
      </c>
      <c r="Z47" s="91">
        <v>6.2600000000000003E-2</v>
      </c>
      <c r="AA47" s="91">
        <v>8.0099999999999991E-2</v>
      </c>
      <c r="AB47" s="91">
        <v>0.1197</v>
      </c>
      <c r="AC47" s="91">
        <v>0.1167</v>
      </c>
      <c r="AD47" s="91">
        <v>0.13399999999999998</v>
      </c>
      <c r="AE47" s="91">
        <v>0.13</v>
      </c>
      <c r="AF47" s="91">
        <v>0.30830000000000002</v>
      </c>
      <c r="AG47" s="91">
        <v>0.2591</v>
      </c>
      <c r="AH47" s="91">
        <v>0.37679999999999997</v>
      </c>
      <c r="AI47" s="91">
        <v>0.33960000000000001</v>
      </c>
      <c r="AJ47" s="91">
        <v>0.28559999999999997</v>
      </c>
      <c r="AK47" s="91">
        <v>0.29569999999999996</v>
      </c>
      <c r="AL47" s="91">
        <v>0.31950000000000001</v>
      </c>
      <c r="AM47" s="91">
        <v>0.27829999999999999</v>
      </c>
      <c r="AN47" s="91">
        <v>0.20450000000000002</v>
      </c>
      <c r="AO47" s="91">
        <v>0.19719999999999999</v>
      </c>
      <c r="AP47" s="91">
        <v>0.21680000000000002</v>
      </c>
      <c r="AQ47" s="91">
        <v>0.24399999999999999</v>
      </c>
      <c r="AR47" s="91">
        <v>0.37370000000000003</v>
      </c>
      <c r="AS47" s="91">
        <v>0.38230000000000003</v>
      </c>
      <c r="AT47" s="91">
        <v>0.77583800000000003</v>
      </c>
      <c r="AU47" s="91">
        <v>1.12574</v>
      </c>
      <c r="AV47" s="91">
        <v>1.1635</v>
      </c>
      <c r="AW47" s="91">
        <v>1.6200399999999999</v>
      </c>
      <c r="AX47" s="91">
        <v>2.5347409999999999</v>
      </c>
      <c r="AY47" s="91">
        <v>3.7966230000000003</v>
      </c>
      <c r="AZ47" s="830">
        <v>5.1826799999999995</v>
      </c>
      <c r="BA47" s="426">
        <v>5.6384666717037666</v>
      </c>
      <c r="BB47" s="97">
        <v>8.4971679721643545E-2</v>
      </c>
      <c r="BC47" s="97">
        <v>0.37356593519763348</v>
      </c>
      <c r="BD47" s="97">
        <v>1.0038823835016383E-2</v>
      </c>
    </row>
    <row r="48" spans="1:56">
      <c r="A48" t="s">
        <v>70</v>
      </c>
      <c r="B48" s="91" t="s">
        <v>8</v>
      </c>
      <c r="C48" s="91" t="s">
        <v>8</v>
      </c>
      <c r="D48" s="91" t="s">
        <v>8</v>
      </c>
      <c r="E48" s="91" t="s">
        <v>8</v>
      </c>
      <c r="F48" s="91" t="s">
        <v>8</v>
      </c>
      <c r="G48" s="91" t="s">
        <v>8</v>
      </c>
      <c r="H48" s="91" t="s">
        <v>8</v>
      </c>
      <c r="I48" s="91" t="s">
        <v>8</v>
      </c>
      <c r="J48" s="91" t="s">
        <v>8</v>
      </c>
      <c r="K48" s="91" t="s">
        <v>8</v>
      </c>
      <c r="L48" s="91" t="s">
        <v>8</v>
      </c>
      <c r="M48" s="91" t="s">
        <v>8</v>
      </c>
      <c r="N48" s="91" t="s">
        <v>8</v>
      </c>
      <c r="O48" s="91" t="s">
        <v>8</v>
      </c>
      <c r="P48" s="91" t="s">
        <v>8</v>
      </c>
      <c r="Q48" s="91" t="s">
        <v>8</v>
      </c>
      <c r="R48" s="91" t="s">
        <v>8</v>
      </c>
      <c r="S48" s="91" t="s">
        <v>8</v>
      </c>
      <c r="T48" s="91" t="s">
        <v>8</v>
      </c>
      <c r="U48" s="91" t="s">
        <v>8</v>
      </c>
      <c r="V48" s="91">
        <v>0</v>
      </c>
      <c r="W48" s="91">
        <v>0</v>
      </c>
      <c r="X48" s="91">
        <v>0</v>
      </c>
      <c r="Y48" s="91">
        <v>0</v>
      </c>
      <c r="Z48" s="91">
        <v>0</v>
      </c>
      <c r="AA48" s="91">
        <v>0</v>
      </c>
      <c r="AB48" s="91">
        <v>0</v>
      </c>
      <c r="AC48" s="91">
        <v>0</v>
      </c>
      <c r="AD48" s="91">
        <v>0</v>
      </c>
      <c r="AE48" s="91">
        <v>0</v>
      </c>
      <c r="AF48" s="91">
        <v>0</v>
      </c>
      <c r="AG48" s="91">
        <v>0</v>
      </c>
      <c r="AH48" s="91">
        <v>0</v>
      </c>
      <c r="AI48" s="91">
        <v>0</v>
      </c>
      <c r="AJ48" s="91">
        <v>0</v>
      </c>
      <c r="AK48" s="91">
        <v>0</v>
      </c>
      <c r="AL48" s="91">
        <v>0</v>
      </c>
      <c r="AM48" s="91">
        <v>0</v>
      </c>
      <c r="AN48" s="91">
        <v>0</v>
      </c>
      <c r="AO48" s="91">
        <v>0</v>
      </c>
      <c r="AP48" s="91">
        <v>0</v>
      </c>
      <c r="AQ48" s="91">
        <v>0</v>
      </c>
      <c r="AR48" s="91">
        <v>0</v>
      </c>
      <c r="AS48" s="91">
        <v>0</v>
      </c>
      <c r="AT48" s="91">
        <v>0</v>
      </c>
      <c r="AU48" s="91">
        <v>0</v>
      </c>
      <c r="AV48" s="91">
        <v>0</v>
      </c>
      <c r="AW48" s="91">
        <v>0</v>
      </c>
      <c r="AX48" s="91">
        <v>0</v>
      </c>
      <c r="AY48" s="91">
        <v>0</v>
      </c>
      <c r="AZ48" s="830">
        <v>0</v>
      </c>
      <c r="BA48" s="426">
        <v>0</v>
      </c>
      <c r="BB48" s="97">
        <v>0</v>
      </c>
      <c r="BC48" s="97">
        <v>0</v>
      </c>
      <c r="BD48" s="97">
        <v>0</v>
      </c>
    </row>
    <row r="49" spans="1:57">
      <c r="A49" t="s">
        <v>162</v>
      </c>
      <c r="B49" s="91" t="s">
        <v>8</v>
      </c>
      <c r="C49" s="91" t="s">
        <v>8</v>
      </c>
      <c r="D49" s="91" t="s">
        <v>8</v>
      </c>
      <c r="E49" s="91" t="s">
        <v>8</v>
      </c>
      <c r="F49" s="91" t="s">
        <v>8</v>
      </c>
      <c r="G49" s="91" t="s">
        <v>8</v>
      </c>
      <c r="H49" s="91" t="s">
        <v>8</v>
      </c>
      <c r="I49" s="91" t="s">
        <v>8</v>
      </c>
      <c r="J49" s="91" t="s">
        <v>8</v>
      </c>
      <c r="K49" s="91" t="s">
        <v>8</v>
      </c>
      <c r="L49" s="91" t="s">
        <v>8</v>
      </c>
      <c r="M49" s="91" t="s">
        <v>8</v>
      </c>
      <c r="N49" s="91" t="s">
        <v>8</v>
      </c>
      <c r="O49" s="91" t="s">
        <v>8</v>
      </c>
      <c r="P49" s="91" t="s">
        <v>8</v>
      </c>
      <c r="Q49" s="91" t="s">
        <v>8</v>
      </c>
      <c r="R49" s="91" t="s">
        <v>8</v>
      </c>
      <c r="S49" s="91" t="s">
        <v>8</v>
      </c>
      <c r="T49" s="91" t="s">
        <v>8</v>
      </c>
      <c r="U49" s="91" t="s">
        <v>8</v>
      </c>
      <c r="V49" s="91">
        <v>0</v>
      </c>
      <c r="W49" s="91">
        <v>0</v>
      </c>
      <c r="X49" s="91">
        <v>0</v>
      </c>
      <c r="Y49" s="91">
        <v>0</v>
      </c>
      <c r="Z49" s="91">
        <v>0</v>
      </c>
      <c r="AA49" s="91">
        <v>0</v>
      </c>
      <c r="AB49" s="91">
        <v>0</v>
      </c>
      <c r="AC49" s="91">
        <v>0</v>
      </c>
      <c r="AD49" s="91">
        <v>0</v>
      </c>
      <c r="AE49" s="91">
        <v>0</v>
      </c>
      <c r="AF49" s="91">
        <v>0</v>
      </c>
      <c r="AG49" s="91">
        <v>0</v>
      </c>
      <c r="AH49" s="91">
        <v>0</v>
      </c>
      <c r="AI49" s="91">
        <v>0</v>
      </c>
      <c r="AJ49" s="91">
        <v>0</v>
      </c>
      <c r="AK49" s="91">
        <v>0</v>
      </c>
      <c r="AL49" s="91">
        <v>0</v>
      </c>
      <c r="AM49" s="91">
        <v>0</v>
      </c>
      <c r="AN49" s="91">
        <v>0</v>
      </c>
      <c r="AO49" s="91">
        <v>0</v>
      </c>
      <c r="AP49" s="91">
        <v>0</v>
      </c>
      <c r="AQ49" s="91">
        <v>0</v>
      </c>
      <c r="AR49" s="91">
        <v>0.28100000000000003</v>
      </c>
      <c r="AS49" s="91">
        <v>0.26400000000000001</v>
      </c>
      <c r="AT49" s="91">
        <v>0.13900000000000001</v>
      </c>
      <c r="AU49" s="91">
        <v>0.188</v>
      </c>
      <c r="AV49" s="91">
        <v>0.13400000000000001</v>
      </c>
      <c r="AW49" s="91">
        <v>0.13400000000000001</v>
      </c>
      <c r="AX49" s="91">
        <v>0.10100000000000001</v>
      </c>
      <c r="AY49" s="91">
        <v>0.13</v>
      </c>
      <c r="AZ49" s="830">
        <v>0.14499999999999999</v>
      </c>
      <c r="BA49" s="426">
        <v>0.1453972602739726</v>
      </c>
      <c r="BB49" s="97">
        <v>0</v>
      </c>
      <c r="BC49" s="97">
        <v>0</v>
      </c>
      <c r="BD49" s="97">
        <v>2.5886780342418636E-4</v>
      </c>
    </row>
    <row r="50" spans="1:57">
      <c r="A50" t="s">
        <v>93</v>
      </c>
      <c r="B50" s="91">
        <v>0</v>
      </c>
      <c r="C50" s="91">
        <v>0</v>
      </c>
      <c r="D50" s="91">
        <v>0</v>
      </c>
      <c r="E50" s="91">
        <v>0</v>
      </c>
      <c r="F50" s="91">
        <v>0</v>
      </c>
      <c r="G50" s="91">
        <v>0</v>
      </c>
      <c r="H50" s="91">
        <v>0</v>
      </c>
      <c r="I50" s="91">
        <v>0</v>
      </c>
      <c r="J50" s="91">
        <v>0</v>
      </c>
      <c r="K50" s="91">
        <v>0</v>
      </c>
      <c r="L50" s="91">
        <v>0</v>
      </c>
      <c r="M50" s="91">
        <v>0</v>
      </c>
      <c r="N50" s="91">
        <v>0</v>
      </c>
      <c r="O50" s="91">
        <v>0</v>
      </c>
      <c r="P50" s="91">
        <v>0</v>
      </c>
      <c r="Q50" s="91">
        <v>0</v>
      </c>
      <c r="R50" s="91">
        <v>0</v>
      </c>
      <c r="S50" s="91">
        <v>0</v>
      </c>
      <c r="T50" s="91">
        <v>0</v>
      </c>
      <c r="U50" s="91">
        <v>0</v>
      </c>
      <c r="V50" s="91">
        <v>0</v>
      </c>
      <c r="W50" s="91">
        <v>0</v>
      </c>
      <c r="X50" s="91">
        <v>0</v>
      </c>
      <c r="Y50" s="91">
        <v>0</v>
      </c>
      <c r="Z50" s="91">
        <v>0</v>
      </c>
      <c r="AA50" s="91">
        <v>0.5958</v>
      </c>
      <c r="AB50" s="91">
        <v>0.68789999999999996</v>
      </c>
      <c r="AC50" s="91">
        <v>0.93420000000000003</v>
      </c>
      <c r="AD50" s="91">
        <v>1.198</v>
      </c>
      <c r="AE50" s="91">
        <v>1.5185</v>
      </c>
      <c r="AF50" s="91">
        <v>1.6415999999999999</v>
      </c>
      <c r="AG50" s="91">
        <v>1.8046</v>
      </c>
      <c r="AH50" s="91">
        <v>2.1098000000000003</v>
      </c>
      <c r="AI50" s="91">
        <v>2.6541999999999999</v>
      </c>
      <c r="AJ50" s="91">
        <v>3.4291</v>
      </c>
      <c r="AK50" s="91">
        <v>3.8818000000000001</v>
      </c>
      <c r="AL50" s="91">
        <v>4.5259999999999998</v>
      </c>
      <c r="AM50" s="91">
        <v>5.0801000000000007</v>
      </c>
      <c r="AN50" s="91">
        <v>6.1737000000000002</v>
      </c>
      <c r="AO50" s="91">
        <v>7.3638999999999992</v>
      </c>
      <c r="AP50" s="91">
        <v>9.1022999999999996</v>
      </c>
      <c r="AQ50" s="91">
        <v>9.2768999999999995</v>
      </c>
      <c r="AR50" s="91">
        <v>9.324501165414981</v>
      </c>
      <c r="AS50" s="91">
        <v>9.6492775157239539</v>
      </c>
      <c r="AT50" s="91">
        <v>10.714947665037307</v>
      </c>
      <c r="AU50" s="91">
        <v>11.922375469968078</v>
      </c>
      <c r="AV50" s="91">
        <v>12.953512909719009</v>
      </c>
      <c r="AW50" s="91">
        <v>14.65153056401949</v>
      </c>
      <c r="AX50" s="91">
        <v>18.169300760086092</v>
      </c>
      <c r="AY50" s="91">
        <v>22.686405145784615</v>
      </c>
      <c r="AZ50" s="830">
        <v>29.390453474219594</v>
      </c>
      <c r="BA50" s="426">
        <v>29.590747583229223</v>
      </c>
      <c r="BB50" s="97">
        <v>4.0640772011821813E-3</v>
      </c>
      <c r="BC50" s="97">
        <v>0.12436032967641397</v>
      </c>
      <c r="BD50" s="97">
        <v>5.2683880109681301E-2</v>
      </c>
    </row>
    <row r="51" spans="1:57">
      <c r="A51" t="s">
        <v>506</v>
      </c>
      <c r="B51" s="91">
        <v>0</v>
      </c>
      <c r="C51" s="91">
        <v>0</v>
      </c>
      <c r="D51" s="91">
        <v>0</v>
      </c>
      <c r="E51" s="91">
        <v>0</v>
      </c>
      <c r="F51" s="91">
        <v>0</v>
      </c>
      <c r="G51" s="91">
        <v>0</v>
      </c>
      <c r="H51" s="91">
        <v>0</v>
      </c>
      <c r="I51" s="91">
        <v>0</v>
      </c>
      <c r="J51" s="91">
        <v>0</v>
      </c>
      <c r="K51" s="91">
        <v>0</v>
      </c>
      <c r="L51" s="91">
        <v>0</v>
      </c>
      <c r="M51" s="91">
        <v>0</v>
      </c>
      <c r="N51" s="91">
        <v>0</v>
      </c>
      <c r="O51" s="91">
        <v>0</v>
      </c>
      <c r="P51" s="91">
        <v>0</v>
      </c>
      <c r="Q51" s="91">
        <v>0</v>
      </c>
      <c r="R51" s="91">
        <v>0</v>
      </c>
      <c r="S51" s="91">
        <v>0</v>
      </c>
      <c r="T51" s="91">
        <v>0</v>
      </c>
      <c r="U51" s="91">
        <v>0</v>
      </c>
      <c r="V51" s="91" t="s">
        <v>8</v>
      </c>
      <c r="W51" s="91" t="s">
        <v>8</v>
      </c>
      <c r="X51" s="91" t="s">
        <v>8</v>
      </c>
      <c r="Y51" s="91" t="s">
        <v>8</v>
      </c>
      <c r="Z51" s="91" t="s">
        <v>8</v>
      </c>
      <c r="AA51" s="91" t="s">
        <v>8</v>
      </c>
      <c r="AB51" s="91" t="s">
        <v>8</v>
      </c>
      <c r="AC51" s="91" t="s">
        <v>8</v>
      </c>
      <c r="AD51" s="91" t="s">
        <v>8</v>
      </c>
      <c r="AE51" s="91" t="s">
        <v>8</v>
      </c>
      <c r="AF51" s="91" t="s">
        <v>8</v>
      </c>
      <c r="AG51" s="91" t="s">
        <v>8</v>
      </c>
      <c r="AH51" s="91" t="s">
        <v>8</v>
      </c>
      <c r="AI51" s="91" t="s">
        <v>8</v>
      </c>
      <c r="AJ51" s="91" t="s">
        <v>8</v>
      </c>
      <c r="AK51" s="91" t="s">
        <v>8</v>
      </c>
      <c r="AL51" s="91" t="s">
        <v>8</v>
      </c>
      <c r="AM51" s="91" t="s">
        <v>8</v>
      </c>
      <c r="AN51" s="91" t="s">
        <v>8</v>
      </c>
      <c r="AO51" s="91" t="s">
        <v>8</v>
      </c>
      <c r="AP51" s="91" t="s">
        <v>8</v>
      </c>
      <c r="AQ51" s="91" t="s">
        <v>8</v>
      </c>
      <c r="AR51" s="91" t="s">
        <v>8</v>
      </c>
      <c r="AS51" s="91" t="s">
        <v>8</v>
      </c>
      <c r="AT51" s="91" t="s">
        <v>8</v>
      </c>
      <c r="AU51" s="91" t="s">
        <v>8</v>
      </c>
      <c r="AV51" s="91" t="s">
        <v>8</v>
      </c>
      <c r="AW51" s="91" t="s">
        <v>8</v>
      </c>
      <c r="AX51" s="91" t="s">
        <v>8</v>
      </c>
      <c r="AY51" s="91" t="s">
        <v>8</v>
      </c>
      <c r="AZ51" s="830" t="s">
        <v>8</v>
      </c>
      <c r="BA51" s="426" t="s">
        <v>8</v>
      </c>
      <c r="BB51" s="97" t="s">
        <v>8</v>
      </c>
      <c r="BC51" s="97" t="s">
        <v>8</v>
      </c>
      <c r="BD51" s="97" t="s">
        <v>8</v>
      </c>
    </row>
    <row r="52" spans="1:57">
      <c r="A52" t="s">
        <v>71</v>
      </c>
      <c r="B52" s="91" t="s">
        <v>8</v>
      </c>
      <c r="C52" s="91" t="s">
        <v>8</v>
      </c>
      <c r="D52" s="91" t="s">
        <v>8</v>
      </c>
      <c r="E52" s="91" t="s">
        <v>8</v>
      </c>
      <c r="F52" s="91" t="s">
        <v>8</v>
      </c>
      <c r="G52" s="91" t="s">
        <v>8</v>
      </c>
      <c r="H52" s="91" t="s">
        <v>8</v>
      </c>
      <c r="I52" s="91" t="s">
        <v>8</v>
      </c>
      <c r="J52" s="91" t="s">
        <v>8</v>
      </c>
      <c r="K52" s="91" t="s">
        <v>8</v>
      </c>
      <c r="L52" s="91" t="s">
        <v>8</v>
      </c>
      <c r="M52" s="91" t="s">
        <v>8</v>
      </c>
      <c r="N52" s="91" t="s">
        <v>8</v>
      </c>
      <c r="O52" s="91" t="s">
        <v>8</v>
      </c>
      <c r="P52" s="91" t="s">
        <v>8</v>
      </c>
      <c r="Q52" s="91" t="s">
        <v>8</v>
      </c>
      <c r="R52" s="91" t="s">
        <v>8</v>
      </c>
      <c r="S52" s="91" t="s">
        <v>8</v>
      </c>
      <c r="T52" s="91" t="s">
        <v>8</v>
      </c>
      <c r="U52" s="91" t="s">
        <v>8</v>
      </c>
      <c r="V52" s="91">
        <v>0</v>
      </c>
      <c r="W52" s="91">
        <v>0</v>
      </c>
      <c r="X52" s="91">
        <v>0</v>
      </c>
      <c r="Y52" s="91">
        <v>0</v>
      </c>
      <c r="Z52" s="91">
        <v>0</v>
      </c>
      <c r="AA52" s="91">
        <v>0</v>
      </c>
      <c r="AB52" s="91">
        <v>0</v>
      </c>
      <c r="AC52" s="91">
        <v>0</v>
      </c>
      <c r="AD52" s="91">
        <v>0</v>
      </c>
      <c r="AE52" s="91">
        <v>0</v>
      </c>
      <c r="AF52" s="91">
        <v>0</v>
      </c>
      <c r="AG52" s="91">
        <v>0</v>
      </c>
      <c r="AH52" s="91">
        <v>0</v>
      </c>
      <c r="AI52" s="91">
        <v>0</v>
      </c>
      <c r="AJ52" s="91">
        <v>0</v>
      </c>
      <c r="AK52" s="91">
        <v>0</v>
      </c>
      <c r="AL52" s="91">
        <v>0</v>
      </c>
      <c r="AM52" s="91">
        <v>0</v>
      </c>
      <c r="AN52" s="91">
        <v>0</v>
      </c>
      <c r="AO52" s="91">
        <v>0</v>
      </c>
      <c r="AP52" s="91">
        <v>0</v>
      </c>
      <c r="AQ52" s="91">
        <v>0</v>
      </c>
      <c r="AR52" s="91">
        <v>0</v>
      </c>
      <c r="AS52" s="91">
        <v>0</v>
      </c>
      <c r="AT52" s="91">
        <v>0</v>
      </c>
      <c r="AU52" s="91">
        <v>0</v>
      </c>
      <c r="AV52" s="91">
        <v>0</v>
      </c>
      <c r="AW52" s="91">
        <v>0</v>
      </c>
      <c r="AX52" s="91">
        <v>0</v>
      </c>
      <c r="AY52" s="91">
        <v>0</v>
      </c>
      <c r="AZ52" s="830">
        <v>0</v>
      </c>
      <c r="BA52" s="426">
        <v>0</v>
      </c>
      <c r="BB52" s="97">
        <v>0</v>
      </c>
      <c r="BC52" s="97">
        <v>0</v>
      </c>
      <c r="BD52" s="97">
        <v>0</v>
      </c>
    </row>
    <row r="53" spans="1:57">
      <c r="A53" t="s">
        <v>134</v>
      </c>
      <c r="B53" s="91">
        <v>0</v>
      </c>
      <c r="C53" s="91">
        <v>0</v>
      </c>
      <c r="D53" s="91">
        <v>0</v>
      </c>
      <c r="E53" s="91">
        <v>0</v>
      </c>
      <c r="F53" s="91">
        <v>1.9040000000000001E-3</v>
      </c>
      <c r="G53" s="91">
        <v>1.2090999999999999E-2</v>
      </c>
      <c r="H53" s="91">
        <v>1.2033E-2</v>
      </c>
      <c r="I53" s="91">
        <v>2.1663999999999999E-2</v>
      </c>
      <c r="J53" s="91">
        <v>2.4199999999999999E-2</v>
      </c>
      <c r="K53" s="91">
        <v>5.751E-3</v>
      </c>
      <c r="L53" s="91">
        <v>1.8346999999999999E-2</v>
      </c>
      <c r="M53" s="91">
        <v>1.9012000000000001E-2</v>
      </c>
      <c r="N53" s="91">
        <v>2.9125999999999999E-2</v>
      </c>
      <c r="O53" s="91">
        <v>3.3284999999999995E-2</v>
      </c>
      <c r="P53" s="91">
        <v>6.1629999999999997E-2</v>
      </c>
      <c r="Q53" s="91">
        <v>5.967200000000001E-2</v>
      </c>
      <c r="R53" s="91">
        <v>0.14113300000000001</v>
      </c>
      <c r="S53" s="91">
        <v>0.17696800000000001</v>
      </c>
      <c r="T53" s="91">
        <v>0.18871399999999999</v>
      </c>
      <c r="U53" s="91">
        <v>0.19223299999999999</v>
      </c>
      <c r="V53" s="91">
        <v>0.18923299999999996</v>
      </c>
      <c r="W53" s="91">
        <v>0.22933900000000002</v>
      </c>
      <c r="X53" s="91">
        <v>0.25613600000000003</v>
      </c>
      <c r="Y53" s="91">
        <v>0.26860800000000001</v>
      </c>
      <c r="Z53" s="91">
        <v>0.27650799999999998</v>
      </c>
      <c r="AA53" s="91">
        <v>0.29591000000000001</v>
      </c>
      <c r="AB53" s="91">
        <v>0.28102500000000002</v>
      </c>
      <c r="AC53" s="91">
        <v>0.24776900000000002</v>
      </c>
      <c r="AD53" s="91">
        <v>0.28827200000000008</v>
      </c>
      <c r="AE53" s="91">
        <v>0.27936500000000003</v>
      </c>
      <c r="AF53" s="91">
        <v>0.31817700000000004</v>
      </c>
      <c r="AG53" s="91">
        <v>0.38741978800000004</v>
      </c>
      <c r="AH53" s="91">
        <v>0.41292941</v>
      </c>
      <c r="AI53" s="91">
        <v>0.70094356699999993</v>
      </c>
      <c r="AJ53" s="91">
        <v>1.2114749999999999</v>
      </c>
      <c r="AK53" s="91">
        <v>1.4399739999999999</v>
      </c>
      <c r="AL53" s="91">
        <v>1.5739834999999998</v>
      </c>
      <c r="AM53" s="91">
        <v>1.6068680153020005</v>
      </c>
      <c r="AN53" s="91">
        <v>1.6216977756394999</v>
      </c>
      <c r="AO53" s="91">
        <v>1.7316777750243098</v>
      </c>
      <c r="AP53" s="91">
        <v>1.9171218229999998</v>
      </c>
      <c r="AQ53" s="91">
        <v>2.8945615225600001</v>
      </c>
      <c r="AR53" s="91">
        <v>3.8652176811578944</v>
      </c>
      <c r="AS53" s="91">
        <v>4.5430415165789482</v>
      </c>
      <c r="AT53" s="91">
        <v>5.2642218100000004</v>
      </c>
      <c r="AU53" s="91">
        <v>5.6704870690000009</v>
      </c>
      <c r="AV53" s="91">
        <v>6.0873840100000001</v>
      </c>
      <c r="AW53" s="91">
        <v>7.0444332080000001</v>
      </c>
      <c r="AX53" s="91">
        <v>7.0027418620000006</v>
      </c>
      <c r="AY53" s="91">
        <v>7.3070474809999997</v>
      </c>
      <c r="AZ53" s="830">
        <v>7.3327904999999998</v>
      </c>
      <c r="BA53" s="426">
        <v>8.0431298550469155</v>
      </c>
      <c r="BB53" s="97">
        <v>9.3874711191549443E-2</v>
      </c>
      <c r="BC53" s="97">
        <v>0.14356790117029949</v>
      </c>
      <c r="BD53" s="97">
        <v>1.4320127864226371E-2</v>
      </c>
    </row>
    <row r="54" spans="1:57">
      <c r="A54" s="175" t="s">
        <v>135</v>
      </c>
      <c r="B54" s="427">
        <v>3.0310000000000001</v>
      </c>
      <c r="C54" s="427">
        <v>4.1390000000000002</v>
      </c>
      <c r="D54" s="427">
        <v>4.5269999999999992</v>
      </c>
      <c r="E54" s="427">
        <v>5.0380000000000003</v>
      </c>
      <c r="F54" s="427">
        <v>5.5079040000000008</v>
      </c>
      <c r="G54" s="427">
        <v>7.1873569612999999</v>
      </c>
      <c r="H54" s="427">
        <v>7.2998836259999997</v>
      </c>
      <c r="I54" s="427">
        <v>7.20960804</v>
      </c>
      <c r="J54" s="427">
        <v>7.7353912389999993</v>
      </c>
      <c r="K54" s="427">
        <v>8.1330601999999992</v>
      </c>
      <c r="L54" s="427">
        <v>8.6439420810000005</v>
      </c>
      <c r="M54" s="427">
        <v>8.6075972319999998</v>
      </c>
      <c r="N54" s="427">
        <v>9.0162913209999989</v>
      </c>
      <c r="O54" s="427">
        <v>9.4901390780000003</v>
      </c>
      <c r="P54" s="427">
        <v>9.8769579919999995</v>
      </c>
      <c r="Q54" s="427">
        <v>10.901949279999998</v>
      </c>
      <c r="R54" s="427">
        <v>10.875523150999999</v>
      </c>
      <c r="S54" s="427">
        <v>9.9631210040000013</v>
      </c>
      <c r="T54" s="427">
        <v>10.248652154999998</v>
      </c>
      <c r="U54" s="427">
        <v>10.660577808000001</v>
      </c>
      <c r="V54" s="427">
        <v>11.100412737999999</v>
      </c>
      <c r="W54" s="427">
        <v>13.357809556000001</v>
      </c>
      <c r="X54" s="427">
        <v>13.218301294000002</v>
      </c>
      <c r="Y54" s="427">
        <v>14.001099804000003</v>
      </c>
      <c r="Z54" s="427">
        <v>13.778275893</v>
      </c>
      <c r="AA54" s="427">
        <v>18.802950292263201</v>
      </c>
      <c r="AB54" s="427">
        <v>19.698924553894749</v>
      </c>
      <c r="AC54" s="427">
        <v>21.073030512947298</v>
      </c>
      <c r="AD54" s="427">
        <v>23.26390960484213</v>
      </c>
      <c r="AE54" s="427">
        <v>24.425111207426379</v>
      </c>
      <c r="AF54" s="427">
        <v>27.077751816116884</v>
      </c>
      <c r="AG54" s="427">
        <v>28.37402459679943</v>
      </c>
      <c r="AH54" s="427">
        <v>32.32967060774174</v>
      </c>
      <c r="AI54" s="427">
        <v>36.353047238173367</v>
      </c>
      <c r="AJ54" s="427">
        <v>40.17809343596317</v>
      </c>
      <c r="AK54" s="427">
        <v>43.591152397668196</v>
      </c>
      <c r="AL54" s="427">
        <v>46.088800906243222</v>
      </c>
      <c r="AM54" s="427">
        <v>51.717010652330138</v>
      </c>
      <c r="AN54" s="427">
        <v>59.685525058192113</v>
      </c>
      <c r="AO54" s="427">
        <v>70.787161242405631</v>
      </c>
      <c r="AP54" s="427">
        <v>81.43372503809556</v>
      </c>
      <c r="AQ54" s="427">
        <v>92.976773951208415</v>
      </c>
      <c r="AR54" s="427">
        <v>102.63447261721089</v>
      </c>
      <c r="AS54" s="427">
        <v>112.12603494758945</v>
      </c>
      <c r="AT54" s="427">
        <v>121.12588486801285</v>
      </c>
      <c r="AU54" s="427">
        <v>137.40481959860247</v>
      </c>
      <c r="AV54" s="427">
        <v>146.62376232910455</v>
      </c>
      <c r="AW54" s="427">
        <v>162.74573382958096</v>
      </c>
      <c r="AX54" s="427">
        <v>172.62362127375411</v>
      </c>
      <c r="AY54" s="427">
        <v>184.6655884290976</v>
      </c>
      <c r="AZ54" s="427">
        <v>197.91879894431185</v>
      </c>
      <c r="BA54" s="427">
        <v>201.14546323364456</v>
      </c>
      <c r="BB54" s="270">
        <v>1.3526186169348753E-2</v>
      </c>
      <c r="BC54" s="270">
        <v>9.2869421470390678E-2</v>
      </c>
      <c r="BD54" s="270">
        <v>0.35812287066426252</v>
      </c>
      <c r="BE54" s="86"/>
    </row>
    <row r="55" spans="1:57">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830"/>
      <c r="BA55" s="426"/>
      <c r="BB55" s="97"/>
      <c r="BC55" s="97"/>
      <c r="BD55" s="97"/>
    </row>
    <row r="56" spans="1:57">
      <c r="A56" t="s">
        <v>72</v>
      </c>
      <c r="B56" s="91">
        <v>0</v>
      </c>
      <c r="C56" s="91">
        <v>0</v>
      </c>
      <c r="D56" s="91">
        <v>0</v>
      </c>
      <c r="E56" s="91">
        <v>0</v>
      </c>
      <c r="F56" s="91">
        <v>0</v>
      </c>
      <c r="G56" s="91">
        <v>0</v>
      </c>
      <c r="H56" s="91">
        <v>0</v>
      </c>
      <c r="I56" s="91">
        <v>0</v>
      </c>
      <c r="J56" s="91">
        <v>0</v>
      </c>
      <c r="K56" s="91">
        <v>0</v>
      </c>
      <c r="L56" s="91">
        <v>0</v>
      </c>
      <c r="M56" s="91">
        <v>0</v>
      </c>
      <c r="N56" s="91">
        <v>0</v>
      </c>
      <c r="O56" s="91">
        <v>0</v>
      </c>
      <c r="P56" s="91">
        <v>0</v>
      </c>
      <c r="Q56" s="91">
        <v>0</v>
      </c>
      <c r="R56" s="91">
        <v>0</v>
      </c>
      <c r="S56" s="91">
        <v>0</v>
      </c>
      <c r="T56" s="91">
        <v>0</v>
      </c>
      <c r="U56" s="91">
        <v>0</v>
      </c>
      <c r="V56" s="91">
        <v>0</v>
      </c>
      <c r="W56" s="91">
        <v>0</v>
      </c>
      <c r="X56" s="91">
        <v>0</v>
      </c>
      <c r="Y56" s="91">
        <v>0</v>
      </c>
      <c r="Z56" s="91">
        <v>0</v>
      </c>
      <c r="AA56" s="91">
        <v>0</v>
      </c>
      <c r="AB56" s="91">
        <v>0</v>
      </c>
      <c r="AC56" s="91">
        <v>0</v>
      </c>
      <c r="AD56" s="91">
        <v>0</v>
      </c>
      <c r="AE56" s="91">
        <v>0</v>
      </c>
      <c r="AF56" s="91">
        <v>0</v>
      </c>
      <c r="AG56" s="91">
        <v>0</v>
      </c>
      <c r="AH56" s="91">
        <v>0</v>
      </c>
      <c r="AI56" s="91">
        <v>0</v>
      </c>
      <c r="AJ56" s="91">
        <v>0</v>
      </c>
      <c r="AK56" s="91">
        <v>0</v>
      </c>
      <c r="AL56" s="91">
        <v>0</v>
      </c>
      <c r="AM56" s="91">
        <v>0</v>
      </c>
      <c r="AN56" s="91">
        <v>0</v>
      </c>
      <c r="AO56" s="91">
        <v>0</v>
      </c>
      <c r="AP56" s="91">
        <v>0</v>
      </c>
      <c r="AQ56" s="91">
        <v>0</v>
      </c>
      <c r="AR56" s="91">
        <v>0</v>
      </c>
      <c r="AS56" s="91">
        <v>0</v>
      </c>
      <c r="AT56" s="91">
        <v>2E-3</v>
      </c>
      <c r="AU56" s="91">
        <v>0.01</v>
      </c>
      <c r="AV56" s="91">
        <v>2.1999999999999999E-2</v>
      </c>
      <c r="AW56" s="91">
        <v>2.3E-2</v>
      </c>
      <c r="AX56" s="91">
        <v>2.1000000000000001E-2</v>
      </c>
      <c r="AY56" s="91">
        <v>4.7E-2</v>
      </c>
      <c r="AZ56" s="830">
        <v>4.7E-2</v>
      </c>
      <c r="BA56" s="426">
        <v>4.7128767123287674E-2</v>
      </c>
      <c r="BB56" s="97">
        <v>0</v>
      </c>
      <c r="BC56" s="97">
        <v>0</v>
      </c>
      <c r="BD56" s="97">
        <v>8.3908874213356962E-5</v>
      </c>
    </row>
    <row r="57" spans="1:57">
      <c r="A57" t="s">
        <v>365</v>
      </c>
      <c r="B57" s="91">
        <v>0</v>
      </c>
      <c r="C57" s="91">
        <v>0</v>
      </c>
      <c r="D57" s="91">
        <v>0</v>
      </c>
      <c r="E57" s="91">
        <v>0</v>
      </c>
      <c r="F57" s="91">
        <v>0</v>
      </c>
      <c r="G57" s="91">
        <v>0</v>
      </c>
      <c r="H57" s="91">
        <v>0</v>
      </c>
      <c r="I57" s="91">
        <v>0</v>
      </c>
      <c r="J57" s="91">
        <v>0</v>
      </c>
      <c r="K57" s="91">
        <v>0</v>
      </c>
      <c r="L57" s="91">
        <v>0</v>
      </c>
      <c r="M57" s="91">
        <v>0</v>
      </c>
      <c r="N57" s="91">
        <v>0</v>
      </c>
      <c r="O57" s="91">
        <v>0</v>
      </c>
      <c r="P57" s="91">
        <v>0</v>
      </c>
      <c r="Q57" s="91">
        <v>0</v>
      </c>
      <c r="R57" s="91">
        <v>0</v>
      </c>
      <c r="S57" s="91">
        <v>0</v>
      </c>
      <c r="T57" s="91">
        <v>0</v>
      </c>
      <c r="U57" s="91">
        <v>0</v>
      </c>
      <c r="V57" s="91">
        <v>0</v>
      </c>
      <c r="W57" s="91">
        <v>0</v>
      </c>
      <c r="X57" s="91">
        <v>0</v>
      </c>
      <c r="Y57" s="91">
        <v>0</v>
      </c>
      <c r="Z57" s="91">
        <v>0</v>
      </c>
      <c r="AA57" s="91">
        <v>0</v>
      </c>
      <c r="AB57" s="91">
        <v>0</v>
      </c>
      <c r="AC57" s="91">
        <v>0</v>
      </c>
      <c r="AD57" s="91">
        <v>0</v>
      </c>
      <c r="AE57" s="91">
        <v>0</v>
      </c>
      <c r="AF57" s="91">
        <v>0</v>
      </c>
      <c r="AG57" s="91">
        <v>0</v>
      </c>
      <c r="AH57" s="91">
        <v>0</v>
      </c>
      <c r="AI57" s="91">
        <v>0</v>
      </c>
      <c r="AJ57" s="91">
        <v>0</v>
      </c>
      <c r="AK57" s="91">
        <v>0</v>
      </c>
      <c r="AL57" s="91">
        <v>0</v>
      </c>
      <c r="AM57" s="91">
        <v>0</v>
      </c>
      <c r="AN57" s="91">
        <v>0</v>
      </c>
      <c r="AO57" s="91">
        <v>0</v>
      </c>
      <c r="AP57" s="91">
        <v>0</v>
      </c>
      <c r="AQ57" s="91">
        <v>0</v>
      </c>
      <c r="AR57" s="91">
        <v>0</v>
      </c>
      <c r="AS57" s="91">
        <v>7.0000000000000001E-3</v>
      </c>
      <c r="AT57" s="91">
        <v>4.2000000000000003E-2</v>
      </c>
      <c r="AU57" s="91">
        <v>6.0999999999999999E-2</v>
      </c>
      <c r="AV57" s="91">
        <v>7.2999999999999995E-2</v>
      </c>
      <c r="AW57" s="91">
        <v>7.5999999999999998E-2</v>
      </c>
      <c r="AX57" s="91">
        <v>4.2999999999999997E-2</v>
      </c>
      <c r="AY57" s="91">
        <v>6.2E-2</v>
      </c>
      <c r="AZ57" s="830">
        <v>7.0275349399999992E-2</v>
      </c>
      <c r="BA57" s="426">
        <v>7.0467884603835615E-2</v>
      </c>
      <c r="BB57" s="97">
        <v>0</v>
      </c>
      <c r="BC57" s="97">
        <v>0</v>
      </c>
      <c r="BD57" s="97">
        <v>1.2546224368307043E-4</v>
      </c>
    </row>
    <row r="58" spans="1:57">
      <c r="A58" t="s">
        <v>74</v>
      </c>
      <c r="B58" s="91">
        <v>0</v>
      </c>
      <c r="C58" s="91">
        <v>0</v>
      </c>
      <c r="D58" s="91">
        <v>0</v>
      </c>
      <c r="E58" s="91">
        <v>0</v>
      </c>
      <c r="F58" s="91">
        <v>0</v>
      </c>
      <c r="G58" s="91">
        <v>0</v>
      </c>
      <c r="H58" s="91">
        <v>0</v>
      </c>
      <c r="I58" s="91">
        <v>0</v>
      </c>
      <c r="J58" s="91">
        <v>0</v>
      </c>
      <c r="K58" s="91">
        <v>0</v>
      </c>
      <c r="L58" s="91">
        <v>0</v>
      </c>
      <c r="M58" s="91">
        <v>0</v>
      </c>
      <c r="N58" s="91">
        <v>0</v>
      </c>
      <c r="O58" s="91">
        <v>0</v>
      </c>
      <c r="P58" s="91">
        <v>0</v>
      </c>
      <c r="Q58" s="91">
        <v>0</v>
      </c>
      <c r="R58" s="91">
        <v>0</v>
      </c>
      <c r="S58" s="91">
        <v>0</v>
      </c>
      <c r="T58" s="91">
        <v>0</v>
      </c>
      <c r="U58" s="91">
        <v>0</v>
      </c>
      <c r="V58" s="91">
        <v>0</v>
      </c>
      <c r="W58" s="91">
        <v>0</v>
      </c>
      <c r="X58" s="91">
        <v>0</v>
      </c>
      <c r="Y58" s="91">
        <v>0</v>
      </c>
      <c r="Z58" s="91">
        <v>0</v>
      </c>
      <c r="AA58" s="91">
        <v>0</v>
      </c>
      <c r="AB58" s="91">
        <v>0</v>
      </c>
      <c r="AC58" s="91">
        <v>0</v>
      </c>
      <c r="AD58" s="91">
        <v>0</v>
      </c>
      <c r="AE58" s="91">
        <v>0</v>
      </c>
      <c r="AF58" s="91">
        <v>0</v>
      </c>
      <c r="AG58" s="91">
        <v>0</v>
      </c>
      <c r="AH58" s="91">
        <v>0</v>
      </c>
      <c r="AI58" s="91">
        <v>0</v>
      </c>
      <c r="AJ58" s="91">
        <v>0</v>
      </c>
      <c r="AK58" s="91">
        <v>0</v>
      </c>
      <c r="AL58" s="91">
        <v>0</v>
      </c>
      <c r="AM58" s="91">
        <v>0</v>
      </c>
      <c r="AN58" s="91">
        <v>0</v>
      </c>
      <c r="AO58" s="91">
        <v>0</v>
      </c>
      <c r="AP58" s="91">
        <v>0</v>
      </c>
      <c r="AQ58" s="91">
        <v>0</v>
      </c>
      <c r="AR58" s="91">
        <v>0</v>
      </c>
      <c r="AS58" s="91">
        <v>0</v>
      </c>
      <c r="AT58" s="91">
        <v>0</v>
      </c>
      <c r="AU58" s="91">
        <v>0</v>
      </c>
      <c r="AV58" s="91">
        <v>0</v>
      </c>
      <c r="AW58" s="91">
        <v>0</v>
      </c>
      <c r="AX58" s="91">
        <v>0</v>
      </c>
      <c r="AY58" s="91">
        <v>0</v>
      </c>
      <c r="AZ58" s="830">
        <v>0</v>
      </c>
      <c r="BA58" s="426">
        <v>0</v>
      </c>
      <c r="BB58" s="97">
        <v>0</v>
      </c>
      <c r="BC58" s="97">
        <v>0</v>
      </c>
      <c r="BD58" s="97">
        <v>0</v>
      </c>
    </row>
    <row r="59" spans="1:57">
      <c r="A59" t="s">
        <v>120</v>
      </c>
      <c r="B59" s="91">
        <v>0</v>
      </c>
      <c r="C59" s="91">
        <v>0</v>
      </c>
      <c r="D59" s="91">
        <v>0</v>
      </c>
      <c r="E59" s="91">
        <v>0</v>
      </c>
      <c r="F59" s="91">
        <v>0</v>
      </c>
      <c r="G59" s="91">
        <v>0</v>
      </c>
      <c r="H59" s="91">
        <v>0</v>
      </c>
      <c r="I59" s="91">
        <v>0</v>
      </c>
      <c r="J59" s="91">
        <v>0</v>
      </c>
      <c r="K59" s="91">
        <v>0</v>
      </c>
      <c r="L59" s="91">
        <v>0</v>
      </c>
      <c r="M59" s="91">
        <v>0</v>
      </c>
      <c r="N59" s="91">
        <v>0</v>
      </c>
      <c r="O59" s="91">
        <v>0</v>
      </c>
      <c r="P59" s="91">
        <v>0</v>
      </c>
      <c r="Q59" s="91">
        <v>0</v>
      </c>
      <c r="R59" s="91">
        <v>0</v>
      </c>
      <c r="S59" s="91">
        <v>0</v>
      </c>
      <c r="T59" s="91">
        <v>0</v>
      </c>
      <c r="U59" s="91">
        <v>0</v>
      </c>
      <c r="V59" s="91">
        <v>0</v>
      </c>
      <c r="W59" s="91">
        <v>0</v>
      </c>
      <c r="X59" s="91">
        <v>0</v>
      </c>
      <c r="Y59" s="91">
        <v>0</v>
      </c>
      <c r="Z59" s="91">
        <v>0</v>
      </c>
      <c r="AA59" s="91">
        <v>0</v>
      </c>
      <c r="AB59" s="91">
        <v>0</v>
      </c>
      <c r="AC59" s="91">
        <v>0</v>
      </c>
      <c r="AD59" s="91">
        <v>0</v>
      </c>
      <c r="AE59" s="91">
        <v>0</v>
      </c>
      <c r="AF59" s="91">
        <v>0</v>
      </c>
      <c r="AG59" s="91">
        <v>0</v>
      </c>
      <c r="AH59" s="91">
        <v>0</v>
      </c>
      <c r="AI59" s="91">
        <v>0</v>
      </c>
      <c r="AJ59" s="91">
        <v>0</v>
      </c>
      <c r="AK59" s="91">
        <v>0</v>
      </c>
      <c r="AL59" s="91">
        <v>0</v>
      </c>
      <c r="AM59" s="91">
        <v>0</v>
      </c>
      <c r="AN59" s="91">
        <v>0</v>
      </c>
      <c r="AO59" s="91">
        <v>0</v>
      </c>
      <c r="AP59" s="91">
        <v>0</v>
      </c>
      <c r="AQ59" s="91">
        <v>0</v>
      </c>
      <c r="AR59" s="91">
        <v>0</v>
      </c>
      <c r="AS59" s="91">
        <v>0</v>
      </c>
      <c r="AT59" s="91">
        <v>0</v>
      </c>
      <c r="AU59" s="91">
        <v>0</v>
      </c>
      <c r="AV59" s="91">
        <v>0</v>
      </c>
      <c r="AW59" s="91">
        <v>0</v>
      </c>
      <c r="AX59" s="91">
        <v>0</v>
      </c>
      <c r="AY59" s="91">
        <v>0</v>
      </c>
      <c r="AZ59" s="830">
        <v>0</v>
      </c>
      <c r="BA59" s="426">
        <v>0</v>
      </c>
      <c r="BB59" s="97">
        <v>0</v>
      </c>
      <c r="BC59" s="97">
        <v>0</v>
      </c>
      <c r="BD59" s="97">
        <v>0</v>
      </c>
    </row>
    <row r="60" spans="1:57">
      <c r="A60" t="s">
        <v>75</v>
      </c>
      <c r="B60" s="91">
        <v>0</v>
      </c>
      <c r="C60" s="91">
        <v>0</v>
      </c>
      <c r="D60" s="91">
        <v>0</v>
      </c>
      <c r="E60" s="91">
        <v>0</v>
      </c>
      <c r="F60" s="91">
        <v>0</v>
      </c>
      <c r="G60" s="91">
        <v>0</v>
      </c>
      <c r="H60" s="91">
        <v>0</v>
      </c>
      <c r="I60" s="91">
        <v>0</v>
      </c>
      <c r="J60" s="91">
        <v>0</v>
      </c>
      <c r="K60" s="91">
        <v>0</v>
      </c>
      <c r="L60" s="91">
        <v>0</v>
      </c>
      <c r="M60" s="91">
        <v>0</v>
      </c>
      <c r="N60" s="91">
        <v>0</v>
      </c>
      <c r="O60" s="91">
        <v>0</v>
      </c>
      <c r="P60" s="91">
        <v>0</v>
      </c>
      <c r="Q60" s="91">
        <v>0</v>
      </c>
      <c r="R60" s="91">
        <v>0</v>
      </c>
      <c r="S60" s="91">
        <v>0</v>
      </c>
      <c r="T60" s="91">
        <v>0</v>
      </c>
      <c r="U60" s="91">
        <v>0</v>
      </c>
      <c r="V60" s="91">
        <v>0</v>
      </c>
      <c r="W60" s="91">
        <v>0</v>
      </c>
      <c r="X60" s="91">
        <v>0</v>
      </c>
      <c r="Y60" s="91">
        <v>0</v>
      </c>
      <c r="Z60" s="91">
        <v>0</v>
      </c>
      <c r="AA60" s="91">
        <v>0</v>
      </c>
      <c r="AB60" s="91">
        <v>0</v>
      </c>
      <c r="AC60" s="91">
        <v>0</v>
      </c>
      <c r="AD60" s="91">
        <v>0</v>
      </c>
      <c r="AE60" s="91">
        <v>0</v>
      </c>
      <c r="AF60" s="91">
        <v>0</v>
      </c>
      <c r="AG60" s="91">
        <v>0</v>
      </c>
      <c r="AH60" s="91">
        <v>0</v>
      </c>
      <c r="AI60" s="91">
        <v>0</v>
      </c>
      <c r="AJ60" s="91">
        <v>0</v>
      </c>
      <c r="AK60" s="91">
        <v>0</v>
      </c>
      <c r="AL60" s="91">
        <v>0</v>
      </c>
      <c r="AM60" s="91">
        <v>0</v>
      </c>
      <c r="AN60" s="91">
        <v>0</v>
      </c>
      <c r="AO60" s="91">
        <v>0</v>
      </c>
      <c r="AP60" s="91">
        <v>0</v>
      </c>
      <c r="AQ60" s="91">
        <v>0</v>
      </c>
      <c r="AR60" s="91">
        <v>0</v>
      </c>
      <c r="AS60" s="91">
        <v>0</v>
      </c>
      <c r="AT60" s="91">
        <v>0</v>
      </c>
      <c r="AU60" s="91">
        <v>0</v>
      </c>
      <c r="AV60" s="91">
        <v>0</v>
      </c>
      <c r="AW60" s="91">
        <v>0</v>
      </c>
      <c r="AX60" s="91">
        <v>0</v>
      </c>
      <c r="AY60" s="91">
        <v>0</v>
      </c>
      <c r="AZ60" s="830">
        <v>0</v>
      </c>
      <c r="BA60" s="426">
        <v>0</v>
      </c>
      <c r="BB60" s="97">
        <v>0</v>
      </c>
      <c r="BC60" s="97">
        <v>0</v>
      </c>
      <c r="BD60" s="97">
        <v>0</v>
      </c>
    </row>
    <row r="61" spans="1:57">
      <c r="A61" t="s">
        <v>121</v>
      </c>
      <c r="B61" s="91">
        <v>0</v>
      </c>
      <c r="C61" s="91">
        <v>0</v>
      </c>
      <c r="D61" s="91">
        <v>0</v>
      </c>
      <c r="E61" s="91">
        <v>0</v>
      </c>
      <c r="F61" s="91">
        <v>0</v>
      </c>
      <c r="G61" s="91">
        <v>0</v>
      </c>
      <c r="H61" s="91">
        <v>0</v>
      </c>
      <c r="I61" s="91">
        <v>0</v>
      </c>
      <c r="J61" s="91">
        <v>0</v>
      </c>
      <c r="K61" s="91">
        <v>0</v>
      </c>
      <c r="L61" s="91">
        <v>0</v>
      </c>
      <c r="M61" s="91">
        <v>0</v>
      </c>
      <c r="N61" s="91">
        <v>0</v>
      </c>
      <c r="O61" s="91">
        <v>0</v>
      </c>
      <c r="P61" s="91">
        <v>0</v>
      </c>
      <c r="Q61" s="91">
        <v>0</v>
      </c>
      <c r="R61" s="91">
        <v>0</v>
      </c>
      <c r="S61" s="91">
        <v>0</v>
      </c>
      <c r="T61" s="91">
        <v>0</v>
      </c>
      <c r="U61" s="91">
        <v>0</v>
      </c>
      <c r="V61" s="91">
        <v>0</v>
      </c>
      <c r="W61" s="91">
        <v>0</v>
      </c>
      <c r="X61" s="91">
        <v>0</v>
      </c>
      <c r="Y61" s="91">
        <v>0</v>
      </c>
      <c r="Z61" s="91">
        <v>0</v>
      </c>
      <c r="AA61" s="91">
        <v>0</v>
      </c>
      <c r="AB61" s="91">
        <v>0</v>
      </c>
      <c r="AC61" s="91">
        <v>0</v>
      </c>
      <c r="AD61" s="91">
        <v>0</v>
      </c>
      <c r="AE61" s="91">
        <v>0</v>
      </c>
      <c r="AF61" s="91">
        <v>0</v>
      </c>
      <c r="AG61" s="91">
        <v>0</v>
      </c>
      <c r="AH61" s="91">
        <v>0</v>
      </c>
      <c r="AI61" s="91">
        <v>0</v>
      </c>
      <c r="AJ61" s="91">
        <v>0</v>
      </c>
      <c r="AK61" s="91">
        <v>0</v>
      </c>
      <c r="AL61" s="91">
        <v>0</v>
      </c>
      <c r="AM61" s="91">
        <v>0</v>
      </c>
      <c r="AN61" s="91">
        <v>0</v>
      </c>
      <c r="AO61" s="91">
        <v>0</v>
      </c>
      <c r="AP61" s="91">
        <v>0</v>
      </c>
      <c r="AQ61" s="91">
        <v>0</v>
      </c>
      <c r="AR61" s="91">
        <v>0</v>
      </c>
      <c r="AS61" s="91">
        <v>0</v>
      </c>
      <c r="AT61" s="91">
        <v>0</v>
      </c>
      <c r="AU61" s="91">
        <v>0</v>
      </c>
      <c r="AV61" s="91">
        <v>0</v>
      </c>
      <c r="AW61" s="91">
        <v>0</v>
      </c>
      <c r="AX61" s="91">
        <v>0</v>
      </c>
      <c r="AY61" s="91">
        <v>0</v>
      </c>
      <c r="AZ61" s="830">
        <v>0</v>
      </c>
      <c r="BA61" s="426">
        <v>0</v>
      </c>
      <c r="BB61" s="97">
        <v>0</v>
      </c>
      <c r="BC61" s="97">
        <v>0</v>
      </c>
      <c r="BD61" s="97">
        <v>0</v>
      </c>
    </row>
    <row r="62" spans="1:57">
      <c r="A62" t="s">
        <v>78</v>
      </c>
      <c r="B62" s="91">
        <v>0</v>
      </c>
      <c r="C62" s="91">
        <v>0</v>
      </c>
      <c r="D62" s="91">
        <v>0</v>
      </c>
      <c r="E62" s="91">
        <v>0</v>
      </c>
      <c r="F62" s="91">
        <v>0</v>
      </c>
      <c r="G62" s="91">
        <v>0</v>
      </c>
      <c r="H62" s="91">
        <v>0</v>
      </c>
      <c r="I62" s="91">
        <v>0</v>
      </c>
      <c r="J62" s="91">
        <v>0</v>
      </c>
      <c r="K62" s="91">
        <v>0</v>
      </c>
      <c r="L62" s="91">
        <v>0</v>
      </c>
      <c r="M62" s="91">
        <v>0</v>
      </c>
      <c r="N62" s="91">
        <v>0</v>
      </c>
      <c r="O62" s="91">
        <v>0</v>
      </c>
      <c r="P62" s="91">
        <v>0</v>
      </c>
      <c r="Q62" s="91">
        <v>0</v>
      </c>
      <c r="R62" s="91">
        <v>0</v>
      </c>
      <c r="S62" s="91">
        <v>0</v>
      </c>
      <c r="T62" s="91">
        <v>0</v>
      </c>
      <c r="U62" s="91">
        <v>0</v>
      </c>
      <c r="V62" s="91">
        <v>0</v>
      </c>
      <c r="W62" s="91">
        <v>0</v>
      </c>
      <c r="X62" s="91">
        <v>0</v>
      </c>
      <c r="Y62" s="91">
        <v>0</v>
      </c>
      <c r="Z62" s="91">
        <v>0</v>
      </c>
      <c r="AA62" s="91">
        <v>0</v>
      </c>
      <c r="AB62" s="91">
        <v>0</v>
      </c>
      <c r="AC62" s="91">
        <v>0</v>
      </c>
      <c r="AD62" s="91">
        <v>0</v>
      </c>
      <c r="AE62" s="91">
        <v>0</v>
      </c>
      <c r="AF62" s="91">
        <v>0</v>
      </c>
      <c r="AG62" s="91">
        <v>0</v>
      </c>
      <c r="AH62" s="91">
        <v>0</v>
      </c>
      <c r="AI62" s="91">
        <v>0</v>
      </c>
      <c r="AJ62" s="91">
        <v>0</v>
      </c>
      <c r="AK62" s="91">
        <v>3.0000000000000001E-3</v>
      </c>
      <c r="AL62" s="91">
        <v>5.0000000000000001E-3</v>
      </c>
      <c r="AM62" s="91">
        <v>5.0000000000000001E-3</v>
      </c>
      <c r="AN62" s="91">
        <v>6.0000000000000001E-3</v>
      </c>
      <c r="AO62" s="91">
        <v>6.0000000000000001E-3</v>
      </c>
      <c r="AP62" s="91">
        <v>5.0000000000000001E-3</v>
      </c>
      <c r="AQ62" s="91">
        <v>6.0000000000000001E-3</v>
      </c>
      <c r="AR62" s="91">
        <v>0.01</v>
      </c>
      <c r="AS62" s="91">
        <v>8.9999999999999993E-3</v>
      </c>
      <c r="AT62" s="91">
        <v>7.0000000000000001E-3</v>
      </c>
      <c r="AU62" s="91">
        <v>8.9999999999999993E-3</v>
      </c>
      <c r="AV62" s="91">
        <v>8.0000000000000002E-3</v>
      </c>
      <c r="AW62" s="91">
        <v>6.0000000000000001E-3</v>
      </c>
      <c r="AX62" s="91">
        <v>6.0000000000000001E-3</v>
      </c>
      <c r="AY62" s="91">
        <v>6.0000000000000001E-3</v>
      </c>
      <c r="AZ62" s="830">
        <v>6.0000000000000001E-3</v>
      </c>
      <c r="BA62" s="426">
        <v>6.4000000000000003E-3</v>
      </c>
      <c r="BB62" s="97">
        <v>6.3752276867030888E-2</v>
      </c>
      <c r="BC62" s="97">
        <v>1.8399376147024249E-2</v>
      </c>
      <c r="BD62" s="97">
        <v>1.1394670977932908E-5</v>
      </c>
    </row>
    <row r="63" spans="1:57">
      <c r="A63" s="175" t="s">
        <v>79</v>
      </c>
      <c r="B63" s="427">
        <v>0</v>
      </c>
      <c r="C63" s="427">
        <v>0</v>
      </c>
      <c r="D63" s="427">
        <v>0</v>
      </c>
      <c r="E63" s="427">
        <v>0</v>
      </c>
      <c r="F63" s="427">
        <v>0</v>
      </c>
      <c r="G63" s="427">
        <v>0</v>
      </c>
      <c r="H63" s="427">
        <v>0</v>
      </c>
      <c r="I63" s="427">
        <v>0</v>
      </c>
      <c r="J63" s="427">
        <v>0</v>
      </c>
      <c r="K63" s="427">
        <v>0</v>
      </c>
      <c r="L63" s="427">
        <v>0</v>
      </c>
      <c r="M63" s="427">
        <v>0</v>
      </c>
      <c r="N63" s="427">
        <v>0</v>
      </c>
      <c r="O63" s="427">
        <v>0</v>
      </c>
      <c r="P63" s="427">
        <v>0</v>
      </c>
      <c r="Q63" s="427">
        <v>0</v>
      </c>
      <c r="R63" s="427">
        <v>0</v>
      </c>
      <c r="S63" s="427">
        <v>0</v>
      </c>
      <c r="T63" s="427">
        <v>0</v>
      </c>
      <c r="U63" s="427">
        <v>0</v>
      </c>
      <c r="V63" s="427">
        <v>0</v>
      </c>
      <c r="W63" s="427">
        <v>0</v>
      </c>
      <c r="X63" s="427">
        <v>0</v>
      </c>
      <c r="Y63" s="427">
        <v>0</v>
      </c>
      <c r="Z63" s="427">
        <v>0</v>
      </c>
      <c r="AA63" s="427">
        <v>0</v>
      </c>
      <c r="AB63" s="427">
        <v>0</v>
      </c>
      <c r="AC63" s="427">
        <v>0</v>
      </c>
      <c r="AD63" s="427">
        <v>0</v>
      </c>
      <c r="AE63" s="427">
        <v>0</v>
      </c>
      <c r="AF63" s="427">
        <v>0</v>
      </c>
      <c r="AG63" s="427">
        <v>0</v>
      </c>
      <c r="AH63" s="427">
        <v>0</v>
      </c>
      <c r="AI63" s="427">
        <v>0</v>
      </c>
      <c r="AJ63" s="427">
        <v>0</v>
      </c>
      <c r="AK63" s="427">
        <v>3.0000000000000001E-3</v>
      </c>
      <c r="AL63" s="427">
        <v>5.0000000000000001E-3</v>
      </c>
      <c r="AM63" s="427">
        <v>5.0000000000000001E-3</v>
      </c>
      <c r="AN63" s="427">
        <v>6.0000000000000001E-3</v>
      </c>
      <c r="AO63" s="427">
        <v>6.0000000000000001E-3</v>
      </c>
      <c r="AP63" s="427">
        <v>5.0000000000000001E-3</v>
      </c>
      <c r="AQ63" s="427">
        <v>6.0000000000000001E-3</v>
      </c>
      <c r="AR63" s="427">
        <v>0.01</v>
      </c>
      <c r="AS63" s="427">
        <v>1.6E-2</v>
      </c>
      <c r="AT63" s="427">
        <v>5.1000000000000004E-2</v>
      </c>
      <c r="AU63" s="427">
        <v>0.08</v>
      </c>
      <c r="AV63" s="427">
        <v>0.10299999999999999</v>
      </c>
      <c r="AW63" s="427">
        <v>0.105</v>
      </c>
      <c r="AX63" s="427">
        <v>7.0000000000000007E-2</v>
      </c>
      <c r="AY63" s="427">
        <v>0.11499999999999999</v>
      </c>
      <c r="AZ63" s="427">
        <v>0.12327534939999998</v>
      </c>
      <c r="BA63" s="427">
        <v>0.12399665172712329</v>
      </c>
      <c r="BB63" s="428">
        <v>3.1029209250994505E-3</v>
      </c>
      <c r="BC63" s="428">
        <v>0.37781409664923538</v>
      </c>
      <c r="BD63" s="428">
        <v>2.2076578887436033E-4</v>
      </c>
      <c r="BE63" s="86"/>
    </row>
    <row r="64" spans="1:57">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830"/>
      <c r="BA64" s="426"/>
      <c r="BB64" s="234"/>
      <c r="BC64" s="234"/>
      <c r="BD64" s="234"/>
    </row>
    <row r="65" spans="1:57">
      <c r="A65" t="s">
        <v>103</v>
      </c>
      <c r="B65" s="91">
        <v>0</v>
      </c>
      <c r="C65" s="91">
        <v>0</v>
      </c>
      <c r="D65" s="91">
        <v>0</v>
      </c>
      <c r="E65" s="91">
        <v>0</v>
      </c>
      <c r="F65" s="91">
        <v>0</v>
      </c>
      <c r="G65" s="91">
        <v>0</v>
      </c>
      <c r="H65" s="91">
        <v>0</v>
      </c>
      <c r="I65" s="91">
        <v>0</v>
      </c>
      <c r="J65" s="91">
        <v>0</v>
      </c>
      <c r="K65" s="91">
        <v>0</v>
      </c>
      <c r="L65" s="91">
        <v>0</v>
      </c>
      <c r="M65" s="91">
        <v>0</v>
      </c>
      <c r="N65" s="91">
        <v>0</v>
      </c>
      <c r="O65" s="91">
        <v>0</v>
      </c>
      <c r="P65" s="91">
        <v>0</v>
      </c>
      <c r="Q65" s="91">
        <v>0</v>
      </c>
      <c r="R65" s="91">
        <v>0</v>
      </c>
      <c r="S65" s="91">
        <v>0</v>
      </c>
      <c r="T65" s="91">
        <v>0</v>
      </c>
      <c r="U65" s="91">
        <v>0</v>
      </c>
      <c r="V65" s="91">
        <v>0</v>
      </c>
      <c r="W65" s="91">
        <v>0</v>
      </c>
      <c r="X65" s="91">
        <v>0</v>
      </c>
      <c r="Y65" s="91">
        <v>0</v>
      </c>
      <c r="Z65" s="91">
        <v>0</v>
      </c>
      <c r="AA65" s="91">
        <v>0</v>
      </c>
      <c r="AB65" s="91">
        <v>0</v>
      </c>
      <c r="AC65" s="91">
        <v>0</v>
      </c>
      <c r="AD65" s="91">
        <v>0</v>
      </c>
      <c r="AE65" s="91">
        <v>0</v>
      </c>
      <c r="AF65" s="91">
        <v>0</v>
      </c>
      <c r="AG65" s="91">
        <v>0</v>
      </c>
      <c r="AH65" s="91">
        <v>0</v>
      </c>
      <c r="AI65" s="91">
        <v>0</v>
      </c>
      <c r="AJ65" s="91">
        <v>0</v>
      </c>
      <c r="AK65" s="91">
        <v>0</v>
      </c>
      <c r="AL65" s="91">
        <v>0</v>
      </c>
      <c r="AM65" s="91">
        <v>0</v>
      </c>
      <c r="AN65" s="91">
        <v>0</v>
      </c>
      <c r="AO65" s="91">
        <v>0</v>
      </c>
      <c r="AP65" s="91">
        <v>0</v>
      </c>
      <c r="AQ65" s="91">
        <v>0</v>
      </c>
      <c r="AR65" s="91">
        <v>0</v>
      </c>
      <c r="AS65" s="91">
        <v>0</v>
      </c>
      <c r="AT65" s="91">
        <v>0</v>
      </c>
      <c r="AU65" s="91">
        <v>0</v>
      </c>
      <c r="AV65" s="91">
        <v>0</v>
      </c>
      <c r="AW65" s="91">
        <v>0</v>
      </c>
      <c r="AX65" s="91">
        <v>0</v>
      </c>
      <c r="AY65" s="91">
        <v>0</v>
      </c>
      <c r="AZ65" s="830">
        <v>0</v>
      </c>
      <c r="BA65" s="426">
        <v>0</v>
      </c>
      <c r="BB65" s="368">
        <v>0</v>
      </c>
      <c r="BC65" s="368">
        <v>0</v>
      </c>
      <c r="BD65" s="368">
        <v>0</v>
      </c>
    </row>
    <row r="66" spans="1:57">
      <c r="A66" t="s">
        <v>81</v>
      </c>
      <c r="B66" s="91">
        <v>0</v>
      </c>
      <c r="C66" s="91">
        <v>0</v>
      </c>
      <c r="D66" s="91">
        <v>0</v>
      </c>
      <c r="E66" s="91">
        <v>0</v>
      </c>
      <c r="F66" s="91">
        <v>0</v>
      </c>
      <c r="G66" s="91">
        <v>0</v>
      </c>
      <c r="H66" s="91">
        <v>0</v>
      </c>
      <c r="I66" s="91">
        <v>0</v>
      </c>
      <c r="J66" s="91">
        <v>0</v>
      </c>
      <c r="K66" s="91">
        <v>0</v>
      </c>
      <c r="L66" s="91">
        <v>0</v>
      </c>
      <c r="M66" s="91">
        <v>0</v>
      </c>
      <c r="N66" s="91">
        <v>0</v>
      </c>
      <c r="O66" s="91">
        <v>0</v>
      </c>
      <c r="P66" s="91">
        <v>0</v>
      </c>
      <c r="Q66" s="91">
        <v>0</v>
      </c>
      <c r="R66" s="91">
        <v>0</v>
      </c>
      <c r="S66" s="91">
        <v>0</v>
      </c>
      <c r="T66" s="91">
        <v>0</v>
      </c>
      <c r="U66" s="91">
        <v>0</v>
      </c>
      <c r="V66" s="91">
        <v>0</v>
      </c>
      <c r="W66" s="91">
        <v>0</v>
      </c>
      <c r="X66" s="91">
        <v>0</v>
      </c>
      <c r="Y66" s="91">
        <v>0</v>
      </c>
      <c r="Z66" s="91">
        <v>0</v>
      </c>
      <c r="AA66" s="91">
        <v>0</v>
      </c>
      <c r="AB66" s="91">
        <v>0</v>
      </c>
      <c r="AC66" s="91">
        <v>0</v>
      </c>
      <c r="AD66" s="91">
        <v>0</v>
      </c>
      <c r="AE66" s="91">
        <v>0</v>
      </c>
      <c r="AF66" s="91">
        <v>0</v>
      </c>
      <c r="AG66" s="91">
        <v>0</v>
      </c>
      <c r="AH66" s="91">
        <v>0</v>
      </c>
      <c r="AI66" s="91">
        <v>0</v>
      </c>
      <c r="AJ66" s="91">
        <v>0</v>
      </c>
      <c r="AK66" s="91">
        <v>0</v>
      </c>
      <c r="AL66" s="91">
        <v>0</v>
      </c>
      <c r="AM66" s="91">
        <v>0</v>
      </c>
      <c r="AN66" s="91">
        <v>0</v>
      </c>
      <c r="AO66" s="91">
        <v>0</v>
      </c>
      <c r="AP66" s="91">
        <v>0</v>
      </c>
      <c r="AQ66" s="91">
        <v>0</v>
      </c>
      <c r="AR66" s="91">
        <v>0</v>
      </c>
      <c r="AS66" s="91">
        <v>0</v>
      </c>
      <c r="AT66" s="91">
        <v>0</v>
      </c>
      <c r="AU66" s="91">
        <v>0</v>
      </c>
      <c r="AV66" s="91">
        <v>0</v>
      </c>
      <c r="AW66" s="91">
        <v>0</v>
      </c>
      <c r="AX66" s="91">
        <v>0</v>
      </c>
      <c r="AY66" s="91">
        <v>0</v>
      </c>
      <c r="AZ66" s="830">
        <v>0</v>
      </c>
      <c r="BA66" s="426">
        <v>0</v>
      </c>
      <c r="BB66" s="97">
        <v>0</v>
      </c>
      <c r="BC66" s="97">
        <v>0</v>
      </c>
      <c r="BD66" s="97">
        <v>0</v>
      </c>
    </row>
    <row r="67" spans="1:57">
      <c r="A67" t="s">
        <v>163</v>
      </c>
      <c r="B67" s="91">
        <v>0</v>
      </c>
      <c r="C67" s="91">
        <v>0</v>
      </c>
      <c r="D67" s="91">
        <v>0</v>
      </c>
      <c r="E67" s="91">
        <v>0</v>
      </c>
      <c r="F67" s="91">
        <v>0</v>
      </c>
      <c r="G67" s="91">
        <v>0</v>
      </c>
      <c r="H67" s="91">
        <v>0</v>
      </c>
      <c r="I67" s="91">
        <v>0</v>
      </c>
      <c r="J67" s="91">
        <v>0</v>
      </c>
      <c r="K67" s="91">
        <v>0</v>
      </c>
      <c r="L67" s="91">
        <v>0</v>
      </c>
      <c r="M67" s="91">
        <v>0</v>
      </c>
      <c r="N67" s="91">
        <v>0</v>
      </c>
      <c r="O67" s="91">
        <v>0</v>
      </c>
      <c r="P67" s="91">
        <v>0</v>
      </c>
      <c r="Q67" s="91">
        <v>0</v>
      </c>
      <c r="R67" s="91">
        <v>0</v>
      </c>
      <c r="S67" s="91">
        <v>0</v>
      </c>
      <c r="T67" s="91">
        <v>0</v>
      </c>
      <c r="U67" s="91">
        <v>0</v>
      </c>
      <c r="V67" s="91">
        <v>0</v>
      </c>
      <c r="W67" s="91">
        <v>0</v>
      </c>
      <c r="X67" s="91">
        <v>0</v>
      </c>
      <c r="Y67" s="91">
        <v>0</v>
      </c>
      <c r="Z67" s="91">
        <v>0</v>
      </c>
      <c r="AA67" s="91">
        <v>0</v>
      </c>
      <c r="AB67" s="91">
        <v>0</v>
      </c>
      <c r="AC67" s="91">
        <v>0</v>
      </c>
      <c r="AD67" s="91">
        <v>0</v>
      </c>
      <c r="AE67" s="91">
        <v>0</v>
      </c>
      <c r="AF67" s="91">
        <v>0</v>
      </c>
      <c r="AG67" s="91">
        <v>0.06</v>
      </c>
      <c r="AH67" s="91">
        <v>0.14599999999999999</v>
      </c>
      <c r="AI67" s="91">
        <v>0.23100000000000001</v>
      </c>
      <c r="AJ67" s="91">
        <v>0.19700000000000001</v>
      </c>
      <c r="AK67" s="91">
        <v>0.307</v>
      </c>
      <c r="AL67" s="91">
        <v>0.307</v>
      </c>
      <c r="AM67" s="91">
        <v>0.25900000000000001</v>
      </c>
      <c r="AN67" s="91">
        <v>0.25900000000000001</v>
      </c>
      <c r="AO67" s="91">
        <v>0.26200000000000001</v>
      </c>
      <c r="AP67" s="91">
        <v>0.26500000000000001</v>
      </c>
      <c r="AQ67" s="91">
        <v>0.26900000000000002</v>
      </c>
      <c r="AR67" s="91">
        <v>0.27300000000000002</v>
      </c>
      <c r="AS67" s="91">
        <v>0.27700000000000002</v>
      </c>
      <c r="AT67" s="91">
        <v>0.28100000000000003</v>
      </c>
      <c r="AU67" s="91">
        <v>0.28499999999999998</v>
      </c>
      <c r="AV67" s="91">
        <v>0.28899999999999998</v>
      </c>
      <c r="AW67" s="91">
        <v>0.29299999999999998</v>
      </c>
      <c r="AX67" s="91">
        <v>0.29799999999999999</v>
      </c>
      <c r="AY67" s="91">
        <v>0.30299999999999999</v>
      </c>
      <c r="AZ67" s="830">
        <v>0.30299999999999999</v>
      </c>
      <c r="BA67" s="426">
        <v>0.3038301369863014</v>
      </c>
      <c r="BB67" s="97">
        <v>0</v>
      </c>
      <c r="BC67" s="97">
        <v>1.3490484336140529E-2</v>
      </c>
      <c r="BD67" s="97">
        <v>5.4094444439674804E-4</v>
      </c>
    </row>
    <row r="68" spans="1:57">
      <c r="A68" t="s">
        <v>97</v>
      </c>
      <c r="B68" s="91">
        <v>0</v>
      </c>
      <c r="C68" s="91">
        <v>0</v>
      </c>
      <c r="D68" s="91">
        <v>0</v>
      </c>
      <c r="E68" s="91">
        <v>0</v>
      </c>
      <c r="F68" s="91">
        <v>0</v>
      </c>
      <c r="G68" s="91">
        <v>0</v>
      </c>
      <c r="H68" s="91">
        <v>0.16400000000000001</v>
      </c>
      <c r="I68" s="91">
        <v>0.16499999999999998</v>
      </c>
      <c r="J68" s="91">
        <v>0.16999999999999998</v>
      </c>
      <c r="K68" s="91">
        <v>0.17499999999999999</v>
      </c>
      <c r="L68" s="91">
        <v>0.17200000000000001</v>
      </c>
      <c r="M68" s="91">
        <v>0.185</v>
      </c>
      <c r="N68" s="91">
        <v>0.189</v>
      </c>
      <c r="O68" s="91">
        <v>0.19500000000000001</v>
      </c>
      <c r="P68" s="91">
        <v>0.20100000000000001</v>
      </c>
      <c r="Q68" s="91">
        <v>0.20700000000000002</v>
      </c>
      <c r="R68" s="91">
        <v>0.218</v>
      </c>
      <c r="S68" s="91">
        <v>0.23599999999999999</v>
      </c>
      <c r="T68" s="91">
        <v>0.23</v>
      </c>
      <c r="U68" s="91">
        <v>0.23400000000000001</v>
      </c>
      <c r="V68" s="91">
        <v>0.26900000000000002</v>
      </c>
      <c r="W68" s="91">
        <v>0.65900000000000003</v>
      </c>
      <c r="X68" s="91">
        <v>0.65799999999999992</v>
      </c>
      <c r="Y68" s="91">
        <v>0.626</v>
      </c>
      <c r="Z68" s="91">
        <v>0.61699999999999999</v>
      </c>
      <c r="AA68" s="91">
        <v>0.73215789473684212</v>
      </c>
      <c r="AB68" s="91">
        <v>0.73842105263157898</v>
      </c>
      <c r="AC68" s="91">
        <v>0.73042105263157897</v>
      </c>
      <c r="AD68" s="91">
        <v>0.71542105263157896</v>
      </c>
      <c r="AE68" s="91">
        <v>0.60047368421052638</v>
      </c>
      <c r="AF68" s="91">
        <v>0.7454736842105264</v>
      </c>
      <c r="AG68" s="91">
        <v>0.8884615089636666</v>
      </c>
      <c r="AH68" s="91">
        <v>0.8874615089636666</v>
      </c>
      <c r="AI68" s="91">
        <v>1.1028703863483864</v>
      </c>
      <c r="AJ68" s="91">
        <v>1.0695545968747022</v>
      </c>
      <c r="AK68" s="91">
        <v>1.3126315789473684</v>
      </c>
      <c r="AL68" s="91">
        <v>1.402421052631579</v>
      </c>
      <c r="AM68" s="91">
        <v>1.2773684210526317</v>
      </c>
      <c r="AN68" s="91">
        <v>1.655</v>
      </c>
      <c r="AO68" s="91">
        <v>2.0299999999999998</v>
      </c>
      <c r="AP68" s="91">
        <v>2.0177</v>
      </c>
      <c r="AQ68" s="91">
        <v>2.8149899999999999</v>
      </c>
      <c r="AR68" s="91">
        <v>2.1411500000000001</v>
      </c>
      <c r="AS68" s="91">
        <v>2.2423219999999997</v>
      </c>
      <c r="AT68" s="91">
        <v>2.5731221900000003</v>
      </c>
      <c r="AU68" s="91">
        <v>2.922342064</v>
      </c>
      <c r="AV68" s="91">
        <v>2.8838566109999997</v>
      </c>
      <c r="AW68" s="91">
        <v>2.9799235462105269</v>
      </c>
      <c r="AX68" s="91">
        <v>3.2525375900000002</v>
      </c>
      <c r="AY68" s="91">
        <v>4.4098180280000001</v>
      </c>
      <c r="AZ68" s="830">
        <v>6.0008926050000007</v>
      </c>
      <c r="BA68" s="426">
        <v>5.9734813569570884</v>
      </c>
      <c r="BB68" s="97">
        <v>-7.2876217315677172E-3</v>
      </c>
      <c r="BC68" s="97">
        <v>0.11515677195923435</v>
      </c>
      <c r="BD68" s="97">
        <v>1.0635289789897221E-2</v>
      </c>
    </row>
    <row r="69" spans="1:57">
      <c r="A69" s="175" t="s">
        <v>98</v>
      </c>
      <c r="B69" s="427">
        <v>0</v>
      </c>
      <c r="C69" s="427">
        <v>0</v>
      </c>
      <c r="D69" s="427">
        <v>0</v>
      </c>
      <c r="E69" s="427">
        <v>0</v>
      </c>
      <c r="F69" s="427">
        <v>0</v>
      </c>
      <c r="G69" s="427">
        <v>0</v>
      </c>
      <c r="H69" s="427">
        <v>0.16400000000000001</v>
      </c>
      <c r="I69" s="427">
        <v>0.16499999999999998</v>
      </c>
      <c r="J69" s="427">
        <v>0.16999999999999998</v>
      </c>
      <c r="K69" s="427">
        <v>0.17499999999999999</v>
      </c>
      <c r="L69" s="427">
        <v>0.17199999999999999</v>
      </c>
      <c r="M69" s="427">
        <v>0.185</v>
      </c>
      <c r="N69" s="427">
        <v>0.189</v>
      </c>
      <c r="O69" s="427">
        <v>0.19500000000000001</v>
      </c>
      <c r="P69" s="427">
        <v>0.20100000000000001</v>
      </c>
      <c r="Q69" s="427">
        <v>0.20700000000000002</v>
      </c>
      <c r="R69" s="427">
        <v>0.218</v>
      </c>
      <c r="S69" s="427">
        <v>0.23599999999999999</v>
      </c>
      <c r="T69" s="427">
        <v>0.23</v>
      </c>
      <c r="U69" s="427">
        <v>0.23400000000000001</v>
      </c>
      <c r="V69" s="427">
        <v>0.26900000000000002</v>
      </c>
      <c r="W69" s="427">
        <v>0.65900000000000003</v>
      </c>
      <c r="X69" s="427">
        <v>0.65799999999999992</v>
      </c>
      <c r="Y69" s="427">
        <v>0.626</v>
      </c>
      <c r="Z69" s="427">
        <v>0.6170000000000001</v>
      </c>
      <c r="AA69" s="427">
        <v>0.73215789473684223</v>
      </c>
      <c r="AB69" s="427">
        <v>0.73842105263157898</v>
      </c>
      <c r="AC69" s="427">
        <v>0.73042105263157897</v>
      </c>
      <c r="AD69" s="427">
        <v>0.71542105263157907</v>
      </c>
      <c r="AE69" s="427">
        <v>0.60047368421052638</v>
      </c>
      <c r="AF69" s="427">
        <v>0.7454736842105264</v>
      </c>
      <c r="AG69" s="427">
        <v>0.94846150896366654</v>
      </c>
      <c r="AH69" s="427">
        <v>1.0334615089636667</v>
      </c>
      <c r="AI69" s="427">
        <v>1.3338703863483865</v>
      </c>
      <c r="AJ69" s="427">
        <v>1.2665545968747023</v>
      </c>
      <c r="AK69" s="427">
        <v>1.6196315789473685</v>
      </c>
      <c r="AL69" s="427">
        <v>1.709421052631579</v>
      </c>
      <c r="AM69" s="427">
        <v>1.5363684210526316</v>
      </c>
      <c r="AN69" s="427">
        <v>1.9140000000000001</v>
      </c>
      <c r="AO69" s="427">
        <v>2.2919999999999998</v>
      </c>
      <c r="AP69" s="427">
        <v>2.2827000000000002</v>
      </c>
      <c r="AQ69" s="427">
        <v>3.08399</v>
      </c>
      <c r="AR69" s="427">
        <v>2.4141500000000002</v>
      </c>
      <c r="AS69" s="427">
        <v>2.5193219999999998</v>
      </c>
      <c r="AT69" s="427">
        <v>2.8541221900000004</v>
      </c>
      <c r="AU69" s="427">
        <v>3.2073420640000001</v>
      </c>
      <c r="AV69" s="427">
        <v>3.1728566109999994</v>
      </c>
      <c r="AW69" s="427">
        <v>3.2729235462105275</v>
      </c>
      <c r="AX69" s="427">
        <v>3.5505375899999994</v>
      </c>
      <c r="AY69" s="427">
        <v>4.712818028</v>
      </c>
      <c r="AZ69" s="427">
        <v>6.3038926050000015</v>
      </c>
      <c r="BA69" s="427">
        <v>6.2773114939433894</v>
      </c>
      <c r="BB69" s="270">
        <v>-6.9373382602230249E-3</v>
      </c>
      <c r="BC69" s="270">
        <v>0.1069193941026727</v>
      </c>
      <c r="BD69" s="270">
        <v>1.117623423429397E-2</v>
      </c>
      <c r="BE69" s="86"/>
    </row>
    <row r="70" spans="1:57">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1"/>
      <c r="AZ70" s="830"/>
      <c r="BA70" s="426"/>
      <c r="BB70" s="97"/>
      <c r="BC70" s="97"/>
      <c r="BD70" s="97"/>
    </row>
    <row r="71" spans="1:57">
      <c r="A71" t="s">
        <v>104</v>
      </c>
      <c r="B71" s="91">
        <v>0.29599999999999999</v>
      </c>
      <c r="C71" s="91">
        <v>0.28399999999999997</v>
      </c>
      <c r="D71" s="91">
        <v>0.28999999999999998</v>
      </c>
      <c r="E71" s="91">
        <v>0.28199999999999997</v>
      </c>
      <c r="F71" s="91">
        <v>0.28100000000000003</v>
      </c>
      <c r="G71" s="91">
        <v>0.26100000000000001</v>
      </c>
      <c r="H71" s="91">
        <v>0.26300000000000001</v>
      </c>
      <c r="I71" s="91">
        <v>0.28000000000000003</v>
      </c>
      <c r="J71" s="91">
        <v>0.33800000000000002</v>
      </c>
      <c r="K71" s="91">
        <v>0.42899999999999999</v>
      </c>
      <c r="L71" s="91">
        <v>0.48899999999999999</v>
      </c>
      <c r="M71" s="91">
        <v>0.48399999999999999</v>
      </c>
      <c r="N71" s="91">
        <v>0.42899999999999999</v>
      </c>
      <c r="O71" s="91">
        <v>0.40500000000000003</v>
      </c>
      <c r="P71" s="91">
        <v>0.41799999999999998</v>
      </c>
      <c r="Q71" s="91">
        <v>0.38500000000000001</v>
      </c>
      <c r="R71" s="91">
        <v>0.40400000000000003</v>
      </c>
      <c r="S71" s="91">
        <v>0.51600000000000001</v>
      </c>
      <c r="T71" s="91">
        <v>0.43099999999999999</v>
      </c>
      <c r="U71" s="91">
        <v>0.441</v>
      </c>
      <c r="V71" s="91">
        <v>0.45600000000000002</v>
      </c>
      <c r="W71" s="91">
        <v>0.46</v>
      </c>
      <c r="X71" s="91">
        <v>0.47</v>
      </c>
      <c r="Y71" s="91">
        <v>0.73099999999999998</v>
      </c>
      <c r="Z71" s="91">
        <v>0.81</v>
      </c>
      <c r="AA71" s="91">
        <v>0.75949999999999995</v>
      </c>
      <c r="AB71" s="91">
        <v>0.71950000000000003</v>
      </c>
      <c r="AC71" s="91">
        <v>0.67</v>
      </c>
      <c r="AD71" s="91">
        <v>0.67</v>
      </c>
      <c r="AE71" s="91">
        <v>0.69650000000000001</v>
      </c>
      <c r="AF71" s="91">
        <v>0.82550000000000001</v>
      </c>
      <c r="AG71" s="91">
        <v>0.94650000000000001</v>
      </c>
      <c r="AH71" s="91">
        <v>0.997</v>
      </c>
      <c r="AI71" s="91">
        <v>1.081</v>
      </c>
      <c r="AJ71" s="91">
        <v>1.1335</v>
      </c>
      <c r="AK71" s="91">
        <v>0.88949999999999996</v>
      </c>
      <c r="AL71" s="91">
        <v>0.79749999999999999</v>
      </c>
      <c r="AM71" s="91">
        <v>1.2667999999999999</v>
      </c>
      <c r="AN71" s="91">
        <v>1.6918000000000002</v>
      </c>
      <c r="AO71" s="91">
        <v>2.8152500000000003</v>
      </c>
      <c r="AP71" s="91">
        <v>3.871</v>
      </c>
      <c r="AQ71" s="91">
        <v>3.9325000000000001</v>
      </c>
      <c r="AR71" s="91">
        <v>4.2749999999999995</v>
      </c>
      <c r="AS71" s="91">
        <v>3.6960999999999999</v>
      </c>
      <c r="AT71" s="91">
        <v>2.7868000000000004</v>
      </c>
      <c r="AU71" s="91">
        <v>2.4415500000000003</v>
      </c>
      <c r="AV71" s="91">
        <v>2.57395</v>
      </c>
      <c r="AW71" s="91">
        <v>3.0978500000000002</v>
      </c>
      <c r="AX71" s="91">
        <v>3.3316499999999998</v>
      </c>
      <c r="AY71" s="91">
        <v>3.5602399999999998</v>
      </c>
      <c r="AZ71" s="830">
        <v>3.3433222814013095</v>
      </c>
      <c r="BA71" s="426">
        <v>3.3524820684736421</v>
      </c>
      <c r="BB71" s="97">
        <v>0</v>
      </c>
      <c r="BC71" s="97">
        <v>-1.4547927647864389E-2</v>
      </c>
      <c r="BD71" s="97">
        <v>5.9688172077620449E-3</v>
      </c>
    </row>
    <row r="72" spans="1:57">
      <c r="A72" t="s">
        <v>164</v>
      </c>
      <c r="B72" s="91">
        <v>0</v>
      </c>
      <c r="C72" s="91">
        <v>0</v>
      </c>
      <c r="D72" s="91">
        <v>0</v>
      </c>
      <c r="E72" s="91">
        <v>0</v>
      </c>
      <c r="F72" s="91">
        <v>0</v>
      </c>
      <c r="G72" s="91">
        <v>0</v>
      </c>
      <c r="H72" s="91">
        <v>0</v>
      </c>
      <c r="I72" s="91">
        <v>0</v>
      </c>
      <c r="J72" s="91">
        <v>0</v>
      </c>
      <c r="K72" s="91">
        <v>0</v>
      </c>
      <c r="L72" s="91">
        <v>0</v>
      </c>
      <c r="M72" s="91">
        <v>0</v>
      </c>
      <c r="N72" s="91">
        <v>0</v>
      </c>
      <c r="O72" s="91">
        <v>0</v>
      </c>
      <c r="P72" s="91">
        <v>0</v>
      </c>
      <c r="Q72" s="91">
        <v>0</v>
      </c>
      <c r="R72" s="91">
        <v>0</v>
      </c>
      <c r="S72" s="91">
        <v>0</v>
      </c>
      <c r="T72" s="91">
        <v>0</v>
      </c>
      <c r="U72" s="91">
        <v>0</v>
      </c>
      <c r="V72" s="91">
        <v>0</v>
      </c>
      <c r="W72" s="91">
        <v>0</v>
      </c>
      <c r="X72" s="91">
        <v>0</v>
      </c>
      <c r="Y72" s="91">
        <v>0</v>
      </c>
      <c r="Z72" s="91">
        <v>0</v>
      </c>
      <c r="AA72" s="91">
        <v>0</v>
      </c>
      <c r="AB72" s="91">
        <v>0</v>
      </c>
      <c r="AC72" s="91">
        <v>0</v>
      </c>
      <c r="AD72" s="91">
        <v>0</v>
      </c>
      <c r="AE72" s="91">
        <v>0</v>
      </c>
      <c r="AF72" s="91">
        <v>0</v>
      </c>
      <c r="AG72" s="91">
        <v>0</v>
      </c>
      <c r="AH72" s="91">
        <v>0</v>
      </c>
      <c r="AI72" s="91">
        <v>0</v>
      </c>
      <c r="AJ72" s="91">
        <v>0</v>
      </c>
      <c r="AK72" s="91">
        <v>0</v>
      </c>
      <c r="AL72" s="91">
        <v>0</v>
      </c>
      <c r="AM72" s="91">
        <v>0</v>
      </c>
      <c r="AN72" s="91">
        <v>0</v>
      </c>
      <c r="AO72" s="91">
        <v>0</v>
      </c>
      <c r="AP72" s="91">
        <v>0</v>
      </c>
      <c r="AQ72" s="91">
        <v>0</v>
      </c>
      <c r="AR72" s="91">
        <v>0</v>
      </c>
      <c r="AS72" s="91">
        <v>0</v>
      </c>
      <c r="AT72" s="91">
        <v>0</v>
      </c>
      <c r="AU72" s="91">
        <v>0</v>
      </c>
      <c r="AV72" s="91">
        <v>0</v>
      </c>
      <c r="AW72" s="91">
        <v>0</v>
      </c>
      <c r="AX72" s="91">
        <v>0</v>
      </c>
      <c r="AY72" s="91">
        <v>0</v>
      </c>
      <c r="AZ72" s="830">
        <v>0</v>
      </c>
      <c r="BA72" s="426">
        <v>0</v>
      </c>
      <c r="BB72" s="97">
        <v>0</v>
      </c>
      <c r="BC72" s="97">
        <v>0</v>
      </c>
      <c r="BD72" s="97">
        <v>0</v>
      </c>
    </row>
    <row r="73" spans="1:57">
      <c r="A73" t="s">
        <v>54</v>
      </c>
      <c r="B73" s="91">
        <v>0</v>
      </c>
      <c r="C73" s="91">
        <v>0</v>
      </c>
      <c r="D73" s="91">
        <v>0</v>
      </c>
      <c r="E73" s="91">
        <v>0</v>
      </c>
      <c r="F73" s="91">
        <v>0</v>
      </c>
      <c r="G73" s="91">
        <v>0</v>
      </c>
      <c r="H73" s="91">
        <v>0</v>
      </c>
      <c r="I73" s="91">
        <v>0</v>
      </c>
      <c r="J73" s="91">
        <v>0</v>
      </c>
      <c r="K73" s="91">
        <v>0</v>
      </c>
      <c r="L73" s="91">
        <v>0</v>
      </c>
      <c r="M73" s="91">
        <v>0</v>
      </c>
      <c r="N73" s="91">
        <v>0</v>
      </c>
      <c r="O73" s="91">
        <v>0</v>
      </c>
      <c r="P73" s="91">
        <v>0</v>
      </c>
      <c r="Q73" s="91">
        <v>0</v>
      </c>
      <c r="R73" s="91">
        <v>0</v>
      </c>
      <c r="S73" s="91">
        <v>0</v>
      </c>
      <c r="T73" s="91">
        <v>0</v>
      </c>
      <c r="U73" s="91">
        <v>0</v>
      </c>
      <c r="V73" s="91">
        <v>0</v>
      </c>
      <c r="W73" s="91">
        <v>0</v>
      </c>
      <c r="X73" s="91">
        <v>0</v>
      </c>
      <c r="Y73" s="91">
        <v>0</v>
      </c>
      <c r="Z73" s="91">
        <v>0</v>
      </c>
      <c r="AA73" s="91">
        <v>6.4000000000000001E-2</v>
      </c>
      <c r="AB73" s="91">
        <v>6.4000000000000001E-2</v>
      </c>
      <c r="AC73" s="91">
        <v>0.113</v>
      </c>
      <c r="AD73" s="91">
        <v>0.11700000000000001</v>
      </c>
      <c r="AE73" s="91">
        <v>0.45999999999999996</v>
      </c>
      <c r="AF73" s="91">
        <v>3.0139999999999998</v>
      </c>
      <c r="AG73" s="91">
        <v>1.5329999999999999</v>
      </c>
      <c r="AH73" s="91">
        <v>2.722</v>
      </c>
      <c r="AI73" s="91">
        <v>2.48</v>
      </c>
      <c r="AJ73" s="91">
        <v>2.52</v>
      </c>
      <c r="AK73" s="91">
        <v>2.5369999999999999</v>
      </c>
      <c r="AL73" s="91">
        <v>2.5539999999999998</v>
      </c>
      <c r="AM73" s="91">
        <v>2.5459999999999998</v>
      </c>
      <c r="AN73" s="91">
        <v>2.536</v>
      </c>
      <c r="AO73" s="91">
        <v>2.528</v>
      </c>
      <c r="AP73" s="91">
        <v>5.3220000000000001</v>
      </c>
      <c r="AQ73" s="91">
        <v>7.133</v>
      </c>
      <c r="AR73" s="91">
        <v>9.8629999999999995</v>
      </c>
      <c r="AS73" s="91">
        <v>14.866</v>
      </c>
      <c r="AT73" s="91">
        <v>20.85932</v>
      </c>
      <c r="AU73" s="91">
        <v>24.900230000000001</v>
      </c>
      <c r="AV73" s="91">
        <v>27.707000000000001</v>
      </c>
      <c r="AW73" s="91">
        <v>30.484845</v>
      </c>
      <c r="AX73" s="91">
        <v>37.286428700000002</v>
      </c>
      <c r="AY73" s="91">
        <v>44.723428699999999</v>
      </c>
      <c r="AZ73" s="830">
        <v>60.279178700000003</v>
      </c>
      <c r="BA73" s="426">
        <v>73.40742661063139</v>
      </c>
      <c r="BB73" s="97">
        <v>0.21446345902616071</v>
      </c>
      <c r="BC73" s="97">
        <v>0.2747036976922721</v>
      </c>
      <c r="BD73" s="97">
        <v>0.1306958552445158</v>
      </c>
    </row>
    <row r="74" spans="1:57">
      <c r="A74" t="s">
        <v>165</v>
      </c>
      <c r="B74" s="91">
        <v>0</v>
      </c>
      <c r="C74" s="91">
        <v>0</v>
      </c>
      <c r="D74" s="91">
        <v>0</v>
      </c>
      <c r="E74" s="91">
        <v>0</v>
      </c>
      <c r="F74" s="91">
        <v>0</v>
      </c>
      <c r="G74" s="91">
        <v>0</v>
      </c>
      <c r="H74" s="91">
        <v>0</v>
      </c>
      <c r="I74" s="91">
        <v>0</v>
      </c>
      <c r="J74" s="91">
        <v>0</v>
      </c>
      <c r="K74" s="91">
        <v>0</v>
      </c>
      <c r="L74" s="91">
        <v>0</v>
      </c>
      <c r="M74" s="91">
        <v>0</v>
      </c>
      <c r="N74" s="91">
        <v>0</v>
      </c>
      <c r="O74" s="91">
        <v>0</v>
      </c>
      <c r="P74" s="91">
        <v>0</v>
      </c>
      <c r="Q74" s="91">
        <v>0</v>
      </c>
      <c r="R74" s="91">
        <v>0</v>
      </c>
      <c r="S74" s="91">
        <v>0</v>
      </c>
      <c r="T74" s="91">
        <v>0</v>
      </c>
      <c r="U74" s="91">
        <v>0</v>
      </c>
      <c r="V74" s="91">
        <v>0</v>
      </c>
      <c r="W74" s="91">
        <v>0</v>
      </c>
      <c r="X74" s="91">
        <v>0</v>
      </c>
      <c r="Y74" s="91">
        <v>0</v>
      </c>
      <c r="Z74" s="91">
        <v>0</v>
      </c>
      <c r="AA74" s="91">
        <v>0</v>
      </c>
      <c r="AB74" s="91">
        <v>0</v>
      </c>
      <c r="AC74" s="91">
        <v>0</v>
      </c>
      <c r="AD74" s="91">
        <v>0</v>
      </c>
      <c r="AE74" s="91">
        <v>0</v>
      </c>
      <c r="AF74" s="91">
        <v>0</v>
      </c>
      <c r="AG74" s="91">
        <v>0</v>
      </c>
      <c r="AH74" s="91">
        <v>0</v>
      </c>
      <c r="AI74" s="91">
        <v>0</v>
      </c>
      <c r="AJ74" s="91">
        <v>0</v>
      </c>
      <c r="AK74" s="91">
        <v>0</v>
      </c>
      <c r="AL74" s="91">
        <v>0</v>
      </c>
      <c r="AM74" s="91">
        <v>0</v>
      </c>
      <c r="AN74" s="91">
        <v>0</v>
      </c>
      <c r="AO74" s="91">
        <v>0</v>
      </c>
      <c r="AP74" s="91">
        <v>0</v>
      </c>
      <c r="AQ74" s="91">
        <v>0</v>
      </c>
      <c r="AR74" s="91">
        <v>0</v>
      </c>
      <c r="AS74" s="91">
        <v>0</v>
      </c>
      <c r="AT74" s="91">
        <v>0</v>
      </c>
      <c r="AU74" s="91">
        <v>9.1999999999999998E-2</v>
      </c>
      <c r="AV74" s="91">
        <v>7.8E-2</v>
      </c>
      <c r="AW74" s="91">
        <v>8.8999999999999996E-2</v>
      </c>
      <c r="AX74" s="91">
        <v>9.1999999999999998E-2</v>
      </c>
      <c r="AY74" s="91">
        <v>9.6000000000000002E-2</v>
      </c>
      <c r="AZ74" s="830">
        <v>9.6000000000000002E-2</v>
      </c>
      <c r="BA74" s="426">
        <v>9.6263013698630134E-2</v>
      </c>
      <c r="BB74" s="97">
        <v>0</v>
      </c>
      <c r="BC74" s="97">
        <v>0</v>
      </c>
      <c r="BD74" s="97">
        <v>1.7138833881877164E-4</v>
      </c>
    </row>
    <row r="75" spans="1:57">
      <c r="A75" t="s">
        <v>100</v>
      </c>
      <c r="B75" s="91">
        <v>0</v>
      </c>
      <c r="C75" s="91">
        <v>0</v>
      </c>
      <c r="D75" s="91">
        <v>0</v>
      </c>
      <c r="E75" s="91">
        <v>0</v>
      </c>
      <c r="F75" s="91">
        <v>0</v>
      </c>
      <c r="G75" s="91">
        <v>0</v>
      </c>
      <c r="H75" s="91">
        <v>0</v>
      </c>
      <c r="I75" s="91">
        <v>0</v>
      </c>
      <c r="J75" s="91">
        <v>0</v>
      </c>
      <c r="K75" s="91">
        <v>0</v>
      </c>
      <c r="L75" s="91">
        <v>0</v>
      </c>
      <c r="M75" s="91">
        <v>0</v>
      </c>
      <c r="N75" s="91">
        <v>0</v>
      </c>
      <c r="O75" s="91">
        <v>0</v>
      </c>
      <c r="P75" s="91">
        <v>0</v>
      </c>
      <c r="Q75" s="91">
        <v>0</v>
      </c>
      <c r="R75" s="91">
        <v>0</v>
      </c>
      <c r="S75" s="91">
        <v>0</v>
      </c>
      <c r="T75" s="91">
        <v>0</v>
      </c>
      <c r="U75" s="91">
        <v>0</v>
      </c>
      <c r="V75" s="91">
        <v>0</v>
      </c>
      <c r="W75" s="91">
        <v>0</v>
      </c>
      <c r="X75" s="91">
        <v>0</v>
      </c>
      <c r="Y75" s="91">
        <v>0</v>
      </c>
      <c r="Z75" s="91">
        <v>0</v>
      </c>
      <c r="AA75" s="91">
        <v>3.7586336336336325E-2</v>
      </c>
      <c r="AB75" s="91">
        <v>9.5071321321321303E-2</v>
      </c>
      <c r="AC75" s="91">
        <v>0.11939189189189187</v>
      </c>
      <c r="AD75" s="91">
        <v>0.25204954954954945</v>
      </c>
      <c r="AE75" s="91">
        <v>0.38028528528528521</v>
      </c>
      <c r="AF75" s="91">
        <v>0.56379504504504496</v>
      </c>
      <c r="AG75" s="91">
        <v>0.75614864864864839</v>
      </c>
      <c r="AH75" s="91">
        <v>0.98166666666666647</v>
      </c>
      <c r="AI75" s="91">
        <v>1.2925277777777773</v>
      </c>
      <c r="AJ75" s="91">
        <v>1.6860788288288286</v>
      </c>
      <c r="AK75" s="91">
        <v>1.6860788288288286</v>
      </c>
      <c r="AL75" s="91">
        <v>2.0691499249249246</v>
      </c>
      <c r="AM75" s="91">
        <v>2.1399006756756758</v>
      </c>
      <c r="AN75" s="91">
        <v>2.7125395645645645</v>
      </c>
      <c r="AO75" s="91">
        <v>3.314363138138138</v>
      </c>
      <c r="AP75" s="91">
        <v>4.0351364114114121</v>
      </c>
      <c r="AQ75" s="91">
        <v>5.0437768018018012</v>
      </c>
      <c r="AR75" s="91">
        <v>6.2200080330330332</v>
      </c>
      <c r="AS75" s="91">
        <v>7.7473398648648635</v>
      </c>
      <c r="AT75" s="91">
        <v>9.7265921171171161</v>
      </c>
      <c r="AU75" s="91">
        <v>11.78</v>
      </c>
      <c r="AV75" s="91">
        <v>13.96</v>
      </c>
      <c r="AW75" s="91">
        <v>14.396431178082192</v>
      </c>
      <c r="AX75" s="91">
        <v>14.793527844748859</v>
      </c>
      <c r="AY75" s="91">
        <v>15.151289999999999</v>
      </c>
      <c r="AZ75" s="830">
        <v>16.880984999999999</v>
      </c>
      <c r="BA75" s="426">
        <v>16.029664485337712</v>
      </c>
      <c r="BB75" s="97">
        <v>-5.3025188527992428E-2</v>
      </c>
      <c r="BC75" s="97">
        <v>0.15386222656741944</v>
      </c>
      <c r="BD75" s="97">
        <v>2.8539492608918662E-2</v>
      </c>
    </row>
    <row r="76" spans="1:57">
      <c r="A76" t="s">
        <v>105</v>
      </c>
      <c r="B76" s="91">
        <v>0</v>
      </c>
      <c r="C76" s="91">
        <v>0</v>
      </c>
      <c r="D76" s="91">
        <v>0</v>
      </c>
      <c r="E76" s="91">
        <v>0</v>
      </c>
      <c r="F76" s="91">
        <v>0</v>
      </c>
      <c r="G76" s="91">
        <v>0</v>
      </c>
      <c r="H76" s="91">
        <v>0</v>
      </c>
      <c r="I76" s="91">
        <v>0</v>
      </c>
      <c r="J76" s="91">
        <v>0</v>
      </c>
      <c r="K76" s="91">
        <v>0</v>
      </c>
      <c r="L76" s="91">
        <v>0</v>
      </c>
      <c r="M76" s="91">
        <v>0</v>
      </c>
      <c r="N76" s="91">
        <v>0</v>
      </c>
      <c r="O76" s="91">
        <v>0</v>
      </c>
      <c r="P76" s="91">
        <v>0</v>
      </c>
      <c r="Q76" s="91">
        <v>0</v>
      </c>
      <c r="R76" s="91">
        <v>0</v>
      </c>
      <c r="S76" s="91">
        <v>0</v>
      </c>
      <c r="T76" s="91">
        <v>0</v>
      </c>
      <c r="U76" s="91">
        <v>0</v>
      </c>
      <c r="V76" s="91">
        <v>0</v>
      </c>
      <c r="W76" s="91">
        <v>0</v>
      </c>
      <c r="X76" s="91">
        <v>0</v>
      </c>
      <c r="Y76" s="91">
        <v>0</v>
      </c>
      <c r="Z76" s="91">
        <v>0</v>
      </c>
      <c r="AA76" s="91">
        <v>1.1292631578947432</v>
      </c>
      <c r="AB76" s="91">
        <v>1.0534736842105357</v>
      </c>
      <c r="AC76" s="91">
        <v>1.0882105263157948</v>
      </c>
      <c r="AD76" s="91">
        <v>1.0945263157894796</v>
      </c>
      <c r="AE76" s="91">
        <v>1.6053526315789579</v>
      </c>
      <c r="AF76" s="91">
        <v>2.2155263157894893</v>
      </c>
      <c r="AG76" s="91">
        <v>2.3450000000000149</v>
      </c>
      <c r="AH76" s="91">
        <v>2.7702631578947563</v>
      </c>
      <c r="AI76" s="91">
        <v>3.8439473684210794</v>
      </c>
      <c r="AJ76" s="91">
        <v>3.8986842105263442</v>
      </c>
      <c r="AK76" s="91">
        <v>4.875</v>
      </c>
      <c r="AL76" s="91">
        <v>6.0389999999999997</v>
      </c>
      <c r="AM76" s="91">
        <v>6.2490000000000006</v>
      </c>
      <c r="AN76" s="91">
        <v>6.3089999999999993</v>
      </c>
      <c r="AO76" s="91">
        <v>6.6759999999999993</v>
      </c>
      <c r="AP76" s="91">
        <v>6.6260000000000003</v>
      </c>
      <c r="AQ76" s="91">
        <v>6.6903500000000005</v>
      </c>
      <c r="AR76" s="91">
        <v>7.0569999999999995</v>
      </c>
      <c r="AS76" s="91">
        <v>8.3559999999999999</v>
      </c>
      <c r="AT76" s="91">
        <v>9.3580000000000005</v>
      </c>
      <c r="AU76" s="91">
        <v>9.452</v>
      </c>
      <c r="AV76" s="91">
        <v>9.5724300000000007</v>
      </c>
      <c r="AW76" s="91">
        <v>9.6704299999999996</v>
      </c>
      <c r="AX76" s="91">
        <v>9.6616800000000005</v>
      </c>
      <c r="AY76" s="91">
        <v>10.260035</v>
      </c>
      <c r="AZ76" s="830">
        <v>10.50095</v>
      </c>
      <c r="BA76" s="426">
        <v>11.194886670347561</v>
      </c>
      <c r="BB76" s="97">
        <v>6.3170432036856683E-2</v>
      </c>
      <c r="BC76" s="97">
        <v>4.7123040879665901E-2</v>
      </c>
      <c r="BD76" s="97">
        <v>1.9931570350602699E-2</v>
      </c>
    </row>
    <row r="77" spans="1:57">
      <c r="A77" t="s">
        <v>166</v>
      </c>
      <c r="B77" s="91">
        <v>0</v>
      </c>
      <c r="C77" s="91">
        <v>0</v>
      </c>
      <c r="D77" s="91">
        <v>0</v>
      </c>
      <c r="E77" s="91">
        <v>0</v>
      </c>
      <c r="F77" s="91">
        <v>0</v>
      </c>
      <c r="G77" s="91">
        <v>0.242704</v>
      </c>
      <c r="H77" s="91">
        <v>0.23561099999999999</v>
      </c>
      <c r="I77" s="91">
        <v>0.24859100000000001</v>
      </c>
      <c r="J77" s="91">
        <v>0.253998</v>
      </c>
      <c r="K77" s="91">
        <v>0.30754700000000001</v>
      </c>
      <c r="L77" s="91">
        <v>0.37850699999999998</v>
      </c>
      <c r="M77" s="91">
        <v>0.36755300000000002</v>
      </c>
      <c r="N77" s="91">
        <v>0.53377399999999997</v>
      </c>
      <c r="O77" s="91">
        <v>0.82764400000000005</v>
      </c>
      <c r="P77" s="91">
        <v>1.0997319999999999</v>
      </c>
      <c r="Q77" s="91">
        <v>1.09144</v>
      </c>
      <c r="R77" s="91">
        <v>1.1365270000000001</v>
      </c>
      <c r="S77" s="91">
        <v>9.8707670000000007</v>
      </c>
      <c r="T77" s="91">
        <v>11.030232999999999</v>
      </c>
      <c r="U77" s="91">
        <v>12.119022999999999</v>
      </c>
      <c r="V77" s="91">
        <v>12.699479</v>
      </c>
      <c r="W77" s="91">
        <v>13.803359</v>
      </c>
      <c r="X77" s="91">
        <v>14.792468</v>
      </c>
      <c r="Y77" s="91">
        <v>15.986553000000001</v>
      </c>
      <c r="Z77" s="91">
        <v>17.046979</v>
      </c>
      <c r="AA77" s="91">
        <v>11.340126</v>
      </c>
      <c r="AB77" s="91">
        <v>11.650856999999998</v>
      </c>
      <c r="AC77" s="91">
        <v>11.850116999999999</v>
      </c>
      <c r="AD77" s="91">
        <v>11.559372</v>
      </c>
      <c r="AE77" s="91">
        <v>13.472534</v>
      </c>
      <c r="AF77" s="91">
        <v>14.295145999999999</v>
      </c>
      <c r="AG77" s="91">
        <v>15.247686999999999</v>
      </c>
      <c r="AH77" s="91">
        <v>16.437626999999999</v>
      </c>
      <c r="AI77" s="91">
        <v>16.172629000000001</v>
      </c>
      <c r="AJ77" s="91">
        <v>16.486810000000002</v>
      </c>
      <c r="AK77" s="91">
        <v>16.111082</v>
      </c>
      <c r="AL77" s="91">
        <v>16.028739999999999</v>
      </c>
      <c r="AM77" s="91">
        <v>16.939309999999999</v>
      </c>
      <c r="AN77" s="91">
        <v>17.876465</v>
      </c>
      <c r="AO77" s="91">
        <v>18.053456000000001</v>
      </c>
      <c r="AP77" s="91">
        <v>21.686</v>
      </c>
      <c r="AQ77" s="91">
        <v>21.527999999999999</v>
      </c>
      <c r="AR77" s="91">
        <v>22.198</v>
      </c>
      <c r="AS77" s="91">
        <v>21.292999999999999</v>
      </c>
      <c r="AT77" s="91">
        <v>20.325751</v>
      </c>
      <c r="AU77" s="91">
        <v>21.827082999999998</v>
      </c>
      <c r="AV77" s="91">
        <v>21.105193999999997</v>
      </c>
      <c r="AW77" s="91">
        <v>22.1299815</v>
      </c>
      <c r="AX77" s="91">
        <v>23.176701469699996</v>
      </c>
      <c r="AY77" s="91">
        <v>23.627680754249997</v>
      </c>
      <c r="AZ77" s="830">
        <v>23.624298686549995</v>
      </c>
      <c r="BA77" s="426">
        <v>26.583419801099406</v>
      </c>
      <c r="BB77" s="97">
        <v>0.12218304798416058</v>
      </c>
      <c r="BC77" s="97">
        <v>8.5976388761068723E-3</v>
      </c>
      <c r="BD77" s="97">
        <v>4.7329581578405368E-2</v>
      </c>
    </row>
    <row r="78" spans="1:57">
      <c r="A78" t="s">
        <v>106</v>
      </c>
      <c r="B78" s="91">
        <v>0</v>
      </c>
      <c r="C78" s="91">
        <v>0</v>
      </c>
      <c r="D78" s="91">
        <v>0</v>
      </c>
      <c r="E78" s="91">
        <v>0</v>
      </c>
      <c r="F78" s="91">
        <v>0</v>
      </c>
      <c r="G78" s="91">
        <v>0</v>
      </c>
      <c r="H78" s="91">
        <v>0</v>
      </c>
      <c r="I78" s="91">
        <v>0</v>
      </c>
      <c r="J78" s="91">
        <v>0</v>
      </c>
      <c r="K78" s="91">
        <v>0</v>
      </c>
      <c r="L78" s="91">
        <v>0</v>
      </c>
      <c r="M78" s="91">
        <v>0</v>
      </c>
      <c r="N78" s="91">
        <v>0</v>
      </c>
      <c r="O78" s="91">
        <v>0</v>
      </c>
      <c r="P78" s="91">
        <v>0</v>
      </c>
      <c r="Q78" s="91">
        <v>0</v>
      </c>
      <c r="R78" s="91">
        <v>0</v>
      </c>
      <c r="S78" s="91">
        <v>0</v>
      </c>
      <c r="T78" s="91">
        <v>0</v>
      </c>
      <c r="U78" s="91">
        <v>0</v>
      </c>
      <c r="V78" s="91">
        <v>0</v>
      </c>
      <c r="W78" s="91">
        <v>0</v>
      </c>
      <c r="X78" s="91">
        <v>0</v>
      </c>
      <c r="Y78" s="91">
        <v>0</v>
      </c>
      <c r="Z78" s="91">
        <v>0</v>
      </c>
      <c r="AA78" s="91">
        <v>0</v>
      </c>
      <c r="AB78" s="91">
        <v>0</v>
      </c>
      <c r="AC78" s="91">
        <v>0</v>
      </c>
      <c r="AD78" s="91">
        <v>0</v>
      </c>
      <c r="AE78" s="91">
        <v>0</v>
      </c>
      <c r="AF78" s="91">
        <v>0</v>
      </c>
      <c r="AG78" s="91">
        <v>0</v>
      </c>
      <c r="AH78" s="91">
        <v>0</v>
      </c>
      <c r="AI78" s="91">
        <v>0</v>
      </c>
      <c r="AJ78" s="91">
        <v>0</v>
      </c>
      <c r="AK78" s="91">
        <v>0</v>
      </c>
      <c r="AL78" s="91">
        <v>0</v>
      </c>
      <c r="AM78" s="91">
        <v>0</v>
      </c>
      <c r="AN78" s="91">
        <v>0</v>
      </c>
      <c r="AO78" s="91">
        <v>0</v>
      </c>
      <c r="AP78" s="91">
        <v>0</v>
      </c>
      <c r="AQ78" s="91">
        <v>0</v>
      </c>
      <c r="AR78" s="91">
        <v>0</v>
      </c>
      <c r="AS78" s="91">
        <v>0</v>
      </c>
      <c r="AT78" s="91">
        <v>1.5442105263158001</v>
      </c>
      <c r="AU78" s="91">
        <v>1.3515789473684325</v>
      </c>
      <c r="AV78" s="91">
        <v>1.5375349</v>
      </c>
      <c r="AW78" s="91">
        <v>1.5016623999999998</v>
      </c>
      <c r="AX78" s="91">
        <v>1.1035899999999998</v>
      </c>
      <c r="AY78" s="91">
        <v>0.91779999999999995</v>
      </c>
      <c r="AZ78" s="830">
        <v>0.94663722054380695</v>
      </c>
      <c r="BA78" s="426">
        <v>1.1610977150000001</v>
      </c>
      <c r="BB78" s="97">
        <v>0.22319859365597416</v>
      </c>
      <c r="BC78" s="97">
        <v>0</v>
      </c>
      <c r="BD78" s="97">
        <v>2.0672385055710493E-3</v>
      </c>
    </row>
    <row r="79" spans="1:57">
      <c r="A79" t="s">
        <v>167</v>
      </c>
      <c r="B79" s="91">
        <v>1.3480000000000001</v>
      </c>
      <c r="C79" s="91">
        <v>1.359</v>
      </c>
      <c r="D79" s="91">
        <v>1.1339999999999999</v>
      </c>
      <c r="E79" s="91">
        <v>1.2949999999999999</v>
      </c>
      <c r="F79" s="91">
        <v>1.327</v>
      </c>
      <c r="G79" s="91">
        <v>1.2729999999999999</v>
      </c>
      <c r="H79" s="91">
        <v>1.256</v>
      </c>
      <c r="I79" s="91">
        <v>1.2569999999999999</v>
      </c>
      <c r="J79" s="91">
        <v>1.2430000000000001</v>
      </c>
      <c r="K79" s="91">
        <v>1.7597221052631717</v>
      </c>
      <c r="L79" s="91">
        <v>1.7868273684210632</v>
      </c>
      <c r="M79" s="91">
        <v>1.7355115789473827</v>
      </c>
      <c r="N79" s="91">
        <v>1.6586694736842242</v>
      </c>
      <c r="O79" s="91">
        <v>1.6818273684210649</v>
      </c>
      <c r="P79" s="91">
        <v>1.5582484210526439</v>
      </c>
      <c r="Q79" s="91">
        <v>1.652143157894749</v>
      </c>
      <c r="R79" s="91">
        <v>1.6192484210526428</v>
      </c>
      <c r="S79" s="91">
        <v>1.6489852631579076</v>
      </c>
      <c r="T79" s="91">
        <v>1.6670484210526435</v>
      </c>
      <c r="U79" s="91">
        <v>1.8190957894736965</v>
      </c>
      <c r="V79" s="91">
        <v>1.6908718152093771</v>
      </c>
      <c r="W79" s="91">
        <v>1.7636987111064353</v>
      </c>
      <c r="X79" s="91">
        <v>1.7585647368421149</v>
      </c>
      <c r="Y79" s="91">
        <v>1.7679473684210665</v>
      </c>
      <c r="Z79" s="91">
        <v>2.2609157894736986</v>
      </c>
      <c r="AA79" s="91">
        <v>2.6085368421052828</v>
      </c>
      <c r="AB79" s="91">
        <v>2.7851684210526524</v>
      </c>
      <c r="AC79" s="91">
        <v>2.7611052631579156</v>
      </c>
      <c r="AD79" s="91">
        <v>2.8832105263158097</v>
      </c>
      <c r="AE79" s="91">
        <v>2.7366315789473883</v>
      </c>
      <c r="AF79" s="91">
        <v>2.6816304094245647</v>
      </c>
      <c r="AG79" s="91">
        <v>2.6254966168912599</v>
      </c>
      <c r="AH79" s="91">
        <v>2.7173842105263333</v>
      </c>
      <c r="AI79" s="91">
        <v>3.0854571578947567</v>
      </c>
      <c r="AJ79" s="91">
        <v>3.3090652631579167</v>
      </c>
      <c r="AK79" s="91">
        <v>3.4793747368421268</v>
      </c>
      <c r="AL79" s="91">
        <v>3.3049578947368659</v>
      </c>
      <c r="AM79" s="91">
        <v>3.2792889336842346</v>
      </c>
      <c r="AN79" s="91">
        <v>3.1523557144534671</v>
      </c>
      <c r="AO79" s="91">
        <v>3.249577387449412</v>
      </c>
      <c r="AP79" s="91">
        <v>3.5731629092105512</v>
      </c>
      <c r="AQ79" s="91">
        <v>3.9050258363158141</v>
      </c>
      <c r="AR79" s="91">
        <v>4.1098321776316054</v>
      </c>
      <c r="AS79" s="91">
        <v>4.7572117344271883</v>
      </c>
      <c r="AT79" s="91">
        <v>5.4190326299709852</v>
      </c>
      <c r="AU79" s="91">
        <v>6.419842543834184</v>
      </c>
      <c r="AV79" s="91">
        <v>6.6908930305561389</v>
      </c>
      <c r="AW79" s="91">
        <v>6.8247344798256675</v>
      </c>
      <c r="AX79" s="91">
        <v>7.0153531352254532</v>
      </c>
      <c r="AY79" s="91">
        <v>7.8509824424025441</v>
      </c>
      <c r="AZ79" s="830">
        <v>8.4218442242294049</v>
      </c>
      <c r="BA79" s="426">
        <v>8.4454451624875357</v>
      </c>
      <c r="BB79" s="97">
        <v>6.2450867215568806E-5</v>
      </c>
      <c r="BC79" s="97">
        <v>8.952058158286591E-2</v>
      </c>
      <c r="BD79" s="97">
        <v>1.5036417013862649E-2</v>
      </c>
    </row>
    <row r="80" spans="1:57">
      <c r="A80" t="s">
        <v>168</v>
      </c>
      <c r="B80" s="91">
        <v>0</v>
      </c>
      <c r="C80" s="91">
        <v>0</v>
      </c>
      <c r="D80" s="91">
        <v>0</v>
      </c>
      <c r="E80" s="91">
        <v>0</v>
      </c>
      <c r="F80" s="91">
        <v>0</v>
      </c>
      <c r="G80" s="91">
        <v>0</v>
      </c>
      <c r="H80" s="91">
        <v>0</v>
      </c>
      <c r="I80" s="91">
        <v>0</v>
      </c>
      <c r="J80" s="91">
        <v>0</v>
      </c>
      <c r="K80" s="91">
        <v>0</v>
      </c>
      <c r="L80" s="91">
        <v>0</v>
      </c>
      <c r="M80" s="91">
        <v>0</v>
      </c>
      <c r="N80" s="91">
        <v>0</v>
      </c>
      <c r="O80" s="91">
        <v>0</v>
      </c>
      <c r="P80" s="91">
        <v>0</v>
      </c>
      <c r="Q80" s="91">
        <v>0</v>
      </c>
      <c r="R80" s="91">
        <v>0</v>
      </c>
      <c r="S80" s="91">
        <v>0</v>
      </c>
      <c r="T80" s="91">
        <v>0</v>
      </c>
      <c r="U80" s="91">
        <v>0</v>
      </c>
      <c r="V80" s="91">
        <v>0</v>
      </c>
      <c r="W80" s="91">
        <v>0</v>
      </c>
      <c r="X80" s="91">
        <v>0</v>
      </c>
      <c r="Y80" s="91">
        <v>0</v>
      </c>
      <c r="Z80" s="91">
        <v>0</v>
      </c>
      <c r="AA80" s="91">
        <v>0</v>
      </c>
      <c r="AB80" s="91">
        <v>0</v>
      </c>
      <c r="AC80" s="91">
        <v>0</v>
      </c>
      <c r="AD80" s="91">
        <v>0</v>
      </c>
      <c r="AE80" s="91">
        <v>0</v>
      </c>
      <c r="AF80" s="91">
        <v>0</v>
      </c>
      <c r="AG80" s="91">
        <v>0</v>
      </c>
      <c r="AH80" s="91">
        <v>0</v>
      </c>
      <c r="AI80" s="91">
        <v>0</v>
      </c>
      <c r="AJ80" s="91">
        <v>0</v>
      </c>
      <c r="AK80" s="91">
        <v>0</v>
      </c>
      <c r="AL80" s="91">
        <v>0</v>
      </c>
      <c r="AM80" s="91">
        <v>0</v>
      </c>
      <c r="AN80" s="91">
        <v>0</v>
      </c>
      <c r="AO80" s="91">
        <v>0</v>
      </c>
      <c r="AP80" s="91">
        <v>0</v>
      </c>
      <c r="AQ80" s="91">
        <v>0</v>
      </c>
      <c r="AR80" s="91">
        <v>0</v>
      </c>
      <c r="AS80" s="91">
        <v>0</v>
      </c>
      <c r="AT80" s="91">
        <v>0</v>
      </c>
      <c r="AU80" s="91">
        <v>0</v>
      </c>
      <c r="AV80" s="91">
        <v>0</v>
      </c>
      <c r="AW80" s="91">
        <v>0</v>
      </c>
      <c r="AX80" s="91">
        <v>0</v>
      </c>
      <c r="AY80" s="91">
        <v>0.154</v>
      </c>
      <c r="AZ80" s="830">
        <v>0.308</v>
      </c>
      <c r="BA80" s="426">
        <v>0.30884383561643836</v>
      </c>
      <c r="BB80" s="97">
        <v>0</v>
      </c>
      <c r="BC80" s="97">
        <v>0</v>
      </c>
      <c r="BD80" s="97">
        <v>5.4987092037689237E-4</v>
      </c>
    </row>
    <row r="81" spans="1:57">
      <c r="A81" t="s">
        <v>169</v>
      </c>
      <c r="B81" s="91">
        <v>0</v>
      </c>
      <c r="C81" s="91">
        <v>0</v>
      </c>
      <c r="D81" s="91">
        <v>0</v>
      </c>
      <c r="E81" s="91">
        <v>0</v>
      </c>
      <c r="F81" s="91">
        <v>0</v>
      </c>
      <c r="G81" s="91">
        <v>0</v>
      </c>
      <c r="H81" s="91">
        <v>0</v>
      </c>
      <c r="I81" s="91">
        <v>0</v>
      </c>
      <c r="J81" s="91">
        <v>0</v>
      </c>
      <c r="K81" s="91">
        <v>0</v>
      </c>
      <c r="L81" s="91">
        <v>0</v>
      </c>
      <c r="M81" s="91">
        <v>0</v>
      </c>
      <c r="N81" s="91">
        <v>1E-3</v>
      </c>
      <c r="O81" s="91">
        <v>3.0000000000000001E-3</v>
      </c>
      <c r="P81" s="91">
        <v>0.63694000000000006</v>
      </c>
      <c r="Q81" s="91">
        <v>2.0448499999999998</v>
      </c>
      <c r="R81" s="91">
        <v>3.9121899999999998</v>
      </c>
      <c r="S81" s="91">
        <v>3.9078599999999999</v>
      </c>
      <c r="T81" s="91">
        <v>4.9349799999999995</v>
      </c>
      <c r="U81" s="91">
        <v>5.35846</v>
      </c>
      <c r="V81" s="91">
        <v>5.9421800000000005</v>
      </c>
      <c r="W81" s="91">
        <v>5.5732999999999997</v>
      </c>
      <c r="X81" s="91">
        <v>4.8959700000000002</v>
      </c>
      <c r="Y81" s="91">
        <v>5.2229099999999997</v>
      </c>
      <c r="Z81" s="91">
        <v>5.7016599999999995</v>
      </c>
      <c r="AA81" s="91">
        <v>5.8957600000000001</v>
      </c>
      <c r="AB81" s="91">
        <v>5.7599799999999997</v>
      </c>
      <c r="AC81" s="91">
        <v>5.6968000000000005</v>
      </c>
      <c r="AD81" s="91">
        <v>5.6672500000000001</v>
      </c>
      <c r="AE81" s="91">
        <v>6.3196899999999996</v>
      </c>
      <c r="AF81" s="91">
        <v>6.1345200000000002</v>
      </c>
      <c r="AG81" s="91">
        <v>6.5387299999999993</v>
      </c>
      <c r="AH81" s="91">
        <v>7.4308800000000002</v>
      </c>
      <c r="AI81" s="91">
        <v>8.9516100000000005</v>
      </c>
      <c r="AJ81" s="91">
        <v>10.576690000000001</v>
      </c>
      <c r="AK81" s="91">
        <v>11.317110000000001</v>
      </c>
      <c r="AL81" s="91">
        <v>10.381030000000001</v>
      </c>
      <c r="AM81" s="91">
        <v>10.242493</v>
      </c>
      <c r="AN81" s="91">
        <v>9.8224440000000008</v>
      </c>
      <c r="AO81" s="91">
        <v>10.281549999999999</v>
      </c>
      <c r="AP81" s="91">
        <v>9.9024429999999999</v>
      </c>
      <c r="AQ81" s="91">
        <v>10.465279000000001</v>
      </c>
      <c r="AR81" s="91">
        <v>10.214688000000001</v>
      </c>
      <c r="AS81" s="91">
        <v>10.72278</v>
      </c>
      <c r="AT81" s="91">
        <v>10.337557</v>
      </c>
      <c r="AU81" s="91">
        <v>9.9564224325833326</v>
      </c>
      <c r="AV81" s="91">
        <v>10.057603898045896</v>
      </c>
      <c r="AW81" s="91">
        <v>10.432809000000001</v>
      </c>
      <c r="AX81" s="91">
        <v>9.8165709999999997</v>
      </c>
      <c r="AY81" s="91">
        <v>10.503812</v>
      </c>
      <c r="AZ81" s="830">
        <v>11.411150000000001</v>
      </c>
      <c r="BA81" s="426">
        <v>11.709254804486598</v>
      </c>
      <c r="BB81" s="97">
        <v>2.3320375687007067E-2</v>
      </c>
      <c r="BC81" s="97">
        <v>1.4281971911237923E-2</v>
      </c>
      <c r="BD81" s="97">
        <v>2.0847360295922639E-2</v>
      </c>
    </row>
    <row r="82" spans="1:57">
      <c r="A82" t="s">
        <v>170</v>
      </c>
      <c r="B82" s="91">
        <v>0</v>
      </c>
      <c r="C82" s="91">
        <v>0</v>
      </c>
      <c r="D82" s="91">
        <v>0</v>
      </c>
      <c r="E82" s="91">
        <v>0</v>
      </c>
      <c r="F82" s="91">
        <v>0</v>
      </c>
      <c r="G82" s="91">
        <v>0</v>
      </c>
      <c r="H82" s="91">
        <v>0</v>
      </c>
      <c r="I82" s="91">
        <v>0</v>
      </c>
      <c r="J82" s="91">
        <v>0</v>
      </c>
      <c r="K82" s="91">
        <v>0</v>
      </c>
      <c r="L82" s="91">
        <v>0</v>
      </c>
      <c r="M82" s="91">
        <v>0</v>
      </c>
      <c r="N82" s="91">
        <v>0</v>
      </c>
      <c r="O82" s="91">
        <v>0</v>
      </c>
      <c r="P82" s="91">
        <v>0</v>
      </c>
      <c r="Q82" s="91">
        <v>0</v>
      </c>
      <c r="R82" s="91">
        <v>0</v>
      </c>
      <c r="S82" s="91">
        <v>0</v>
      </c>
      <c r="T82" s="91">
        <v>0</v>
      </c>
      <c r="U82" s="91">
        <v>0</v>
      </c>
      <c r="V82" s="91">
        <v>0</v>
      </c>
      <c r="W82" s="91">
        <v>8.5000000000000006E-2</v>
      </c>
      <c r="X82" s="91">
        <v>8.5000000000000006E-2</v>
      </c>
      <c r="Y82" s="91">
        <v>8.5000000000000006E-2</v>
      </c>
      <c r="Z82" s="91">
        <v>8.5000000000000006E-2</v>
      </c>
      <c r="AA82" s="91">
        <v>8.5000000000000006E-2</v>
      </c>
      <c r="AB82" s="91">
        <v>0.245</v>
      </c>
      <c r="AC82" s="91">
        <v>0.245</v>
      </c>
      <c r="AD82" s="91">
        <v>0.245</v>
      </c>
      <c r="AE82" s="91">
        <v>0.245</v>
      </c>
      <c r="AF82" s="91">
        <v>0.245</v>
      </c>
      <c r="AG82" s="91">
        <v>0.245</v>
      </c>
      <c r="AH82" s="91">
        <v>0.245</v>
      </c>
      <c r="AI82" s="91">
        <v>0.245</v>
      </c>
      <c r="AJ82" s="91">
        <v>0.245</v>
      </c>
      <c r="AK82" s="91">
        <v>0.245</v>
      </c>
      <c r="AL82" s="91">
        <v>0.47299999999999998</v>
      </c>
      <c r="AM82" s="91">
        <v>0.47299999999999998</v>
      </c>
      <c r="AN82" s="91">
        <v>0.495</v>
      </c>
      <c r="AO82" s="91">
        <v>0.47899999999999998</v>
      </c>
      <c r="AP82" s="91">
        <v>0.47799999999999998</v>
      </c>
      <c r="AQ82" s="91">
        <v>0.47699999999999998</v>
      </c>
      <c r="AR82" s="91">
        <v>0.48699999999999999</v>
      </c>
      <c r="AS82" s="91">
        <v>0.52400000000000002</v>
      </c>
      <c r="AT82" s="91">
        <v>0.53200000000000003</v>
      </c>
      <c r="AU82" s="91">
        <v>0.58699999999999997</v>
      </c>
      <c r="AV82" s="91">
        <v>0.60299999999999998</v>
      </c>
      <c r="AW82" s="91">
        <v>0.625</v>
      </c>
      <c r="AX82" s="91">
        <v>0.72499999999999998</v>
      </c>
      <c r="AY82" s="91">
        <v>0.78500000000000003</v>
      </c>
      <c r="AZ82" s="830">
        <v>0.82072548724467043</v>
      </c>
      <c r="BA82" s="426">
        <v>0.91708045698190299</v>
      </c>
      <c r="BB82" s="97">
        <v>0.11434917872918571</v>
      </c>
      <c r="BC82" s="97">
        <v>5.5545606405937198E-2</v>
      </c>
      <c r="BD82" s="97">
        <v>1.6327859480626777E-3</v>
      </c>
    </row>
    <row r="83" spans="1:57">
      <c r="A83" t="s">
        <v>171</v>
      </c>
      <c r="B83" s="91">
        <v>0</v>
      </c>
      <c r="C83" s="91">
        <v>0</v>
      </c>
      <c r="D83" s="91">
        <v>0</v>
      </c>
      <c r="E83" s="91">
        <v>0</v>
      </c>
      <c r="F83" s="91">
        <v>0</v>
      </c>
      <c r="G83" s="91">
        <v>0</v>
      </c>
      <c r="H83" s="91">
        <v>0</v>
      </c>
      <c r="I83" s="91">
        <v>0</v>
      </c>
      <c r="J83" s="91">
        <v>0</v>
      </c>
      <c r="K83" s="91">
        <v>0</v>
      </c>
      <c r="L83" s="91">
        <v>0</v>
      </c>
      <c r="M83" s="91">
        <v>0</v>
      </c>
      <c r="N83" s="91">
        <v>0</v>
      </c>
      <c r="O83" s="91">
        <v>0</v>
      </c>
      <c r="P83" s="91">
        <v>0</v>
      </c>
      <c r="Q83" s="91">
        <v>0</v>
      </c>
      <c r="R83" s="91">
        <v>0</v>
      </c>
      <c r="S83" s="91">
        <v>0</v>
      </c>
      <c r="T83" s="91">
        <v>0</v>
      </c>
      <c r="U83" s="91">
        <v>0</v>
      </c>
      <c r="V83" s="91">
        <v>0</v>
      </c>
      <c r="W83" s="91">
        <v>0</v>
      </c>
      <c r="X83" s="91">
        <v>0</v>
      </c>
      <c r="Y83" s="91">
        <v>0</v>
      </c>
      <c r="Z83" s="91">
        <v>0</v>
      </c>
      <c r="AA83" s="91">
        <v>0</v>
      </c>
      <c r="AB83" s="91">
        <v>0</v>
      </c>
      <c r="AC83" s="91">
        <v>0</v>
      </c>
      <c r="AD83" s="91">
        <v>0</v>
      </c>
      <c r="AE83" s="91">
        <v>0</v>
      </c>
      <c r="AF83" s="91">
        <v>0.25</v>
      </c>
      <c r="AG83" s="91">
        <v>0.40300000000000002</v>
      </c>
      <c r="AH83" s="91">
        <v>7.8E-2</v>
      </c>
      <c r="AI83" s="91">
        <v>5.8000000000000003E-2</v>
      </c>
      <c r="AJ83" s="91">
        <v>8.6999999999999994E-2</v>
      </c>
      <c r="AK83" s="91">
        <v>7.9000000000000001E-2</v>
      </c>
      <c r="AL83" s="91">
        <v>8.7999999999999995E-2</v>
      </c>
      <c r="AM83" s="91">
        <v>0.17899999999999999</v>
      </c>
      <c r="AN83" s="91">
        <v>0.188</v>
      </c>
      <c r="AO83" s="91">
        <v>0.29286921799999999</v>
      </c>
      <c r="AP83" s="91">
        <v>0.25981372899999999</v>
      </c>
      <c r="AQ83" s="91">
        <v>0.24129018899999999</v>
      </c>
      <c r="AR83" s="91">
        <v>0.38390424399999989</v>
      </c>
      <c r="AS83" s="91">
        <v>0.65307582500000017</v>
      </c>
      <c r="AT83" s="91">
        <v>0.53906450699999986</v>
      </c>
      <c r="AU83" s="91">
        <v>2.888306639000001</v>
      </c>
      <c r="AV83" s="91">
        <v>5.8123050530000002</v>
      </c>
      <c r="AW83" s="91">
        <v>6.6018818660000003</v>
      </c>
      <c r="AX83" s="91">
        <v>7.4062969999999995</v>
      </c>
      <c r="AY83" s="91">
        <v>10.993833361999998</v>
      </c>
      <c r="AZ83" s="830">
        <v>11.996350603999998</v>
      </c>
      <c r="BA83" s="426">
        <v>12.018675737478874</v>
      </c>
      <c r="BB83" s="97">
        <v>-8.7633137102993697E-4</v>
      </c>
      <c r="BC83" s="97">
        <v>0.46702902154310566</v>
      </c>
      <c r="BD83" s="97">
        <v>2.1398258690474514E-2</v>
      </c>
    </row>
    <row r="84" spans="1:57">
      <c r="A84" t="s">
        <v>172</v>
      </c>
      <c r="B84" s="91">
        <v>0</v>
      </c>
      <c r="C84" s="91">
        <v>0</v>
      </c>
      <c r="D84" s="91">
        <v>0</v>
      </c>
      <c r="E84" s="91">
        <v>0</v>
      </c>
      <c r="F84" s="91">
        <v>0</v>
      </c>
      <c r="G84" s="91">
        <v>0</v>
      </c>
      <c r="H84" s="91">
        <v>0</v>
      </c>
      <c r="I84" s="91">
        <v>0</v>
      </c>
      <c r="J84" s="91">
        <v>0</v>
      </c>
      <c r="K84" s="91">
        <v>0</v>
      </c>
      <c r="L84" s="91">
        <v>0</v>
      </c>
      <c r="M84" s="91">
        <v>0</v>
      </c>
      <c r="N84" s="91">
        <v>0</v>
      </c>
      <c r="O84" s="91">
        <v>0</v>
      </c>
      <c r="P84" s="91">
        <v>0</v>
      </c>
      <c r="Q84" s="91">
        <v>0</v>
      </c>
      <c r="R84" s="91">
        <v>0</v>
      </c>
      <c r="S84" s="91">
        <v>8.2819999999999994E-3</v>
      </c>
      <c r="T84" s="91">
        <v>4.5449999999999996E-3</v>
      </c>
      <c r="U84" s="91">
        <v>3.5059999999999996E-3</v>
      </c>
      <c r="V84" s="91">
        <v>2.9559999999999999E-3</v>
      </c>
      <c r="W84" s="91">
        <v>4.5320000000000004E-3</v>
      </c>
      <c r="X84" s="91">
        <v>2.8270000000000001E-3</v>
      </c>
      <c r="Y84" s="91">
        <v>3.104E-3</v>
      </c>
      <c r="Z84" s="91">
        <v>3.238E-3</v>
      </c>
      <c r="AA84" s="91">
        <v>0.10028674973407768</v>
      </c>
      <c r="AB84" s="91">
        <v>0.13404680294535173</v>
      </c>
      <c r="AC84" s="91">
        <v>0.2002539086761265</v>
      </c>
      <c r="AD84" s="91">
        <v>0.23561175188500158</v>
      </c>
      <c r="AE84" s="91">
        <v>0.26242246966260463</v>
      </c>
      <c r="AF84" s="91">
        <v>0.35174720425464168</v>
      </c>
      <c r="AG84" s="91">
        <v>0.40009519430658474</v>
      </c>
      <c r="AH84" s="91">
        <v>0.45775299999999997</v>
      </c>
      <c r="AI84" s="91">
        <v>0.58217399999999997</v>
      </c>
      <c r="AJ84" s="91">
        <v>0.72217350000000002</v>
      </c>
      <c r="AK84" s="91">
        <v>1.0481210000000001</v>
      </c>
      <c r="AL84" s="91">
        <v>1.2502145</v>
      </c>
      <c r="AM84" s="91">
        <v>1.373038</v>
      </c>
      <c r="AN84" s="91">
        <v>1.6480374999999998</v>
      </c>
      <c r="AO84" s="91">
        <v>1.8620385000000002</v>
      </c>
      <c r="AP84" s="91">
        <v>1.855426</v>
      </c>
      <c r="AQ84" s="91">
        <v>1.9071925000000001</v>
      </c>
      <c r="AR84" s="91">
        <v>2.2245365000000001</v>
      </c>
      <c r="AS84" s="91">
        <v>2.0666720000000001</v>
      </c>
      <c r="AT84" s="91">
        <v>2.0189725000000003</v>
      </c>
      <c r="AU84" s="91">
        <v>2.1649155000000002</v>
      </c>
      <c r="AV84" s="91">
        <v>1.971009</v>
      </c>
      <c r="AW84" s="91">
        <v>1.9039105000000001</v>
      </c>
      <c r="AX84" s="91">
        <v>1.914639</v>
      </c>
      <c r="AY84" s="91">
        <v>2.0467215000000003</v>
      </c>
      <c r="AZ84" s="830">
        <v>2.1320390000000002</v>
      </c>
      <c r="BA84" s="426">
        <v>2.0481025000000002</v>
      </c>
      <c r="BB84" s="97">
        <v>-4.1993794893032232E-2</v>
      </c>
      <c r="BC84" s="97">
        <v>1.3993452404079898E-2</v>
      </c>
      <c r="BD84" s="97">
        <v>3.6464772057159109E-3</v>
      </c>
    </row>
    <row r="85" spans="1:57">
      <c r="A85" t="s">
        <v>102</v>
      </c>
      <c r="B85" s="91">
        <v>0</v>
      </c>
      <c r="C85" s="91">
        <v>0</v>
      </c>
      <c r="D85" s="91">
        <v>0</v>
      </c>
      <c r="E85" s="91">
        <v>0</v>
      </c>
      <c r="F85" s="91">
        <v>0</v>
      </c>
      <c r="G85" s="91">
        <v>0</v>
      </c>
      <c r="H85" s="91">
        <v>0</v>
      </c>
      <c r="I85" s="91">
        <v>0</v>
      </c>
      <c r="J85" s="91">
        <v>0</v>
      </c>
      <c r="K85" s="91">
        <v>0</v>
      </c>
      <c r="L85" s="91">
        <v>0</v>
      </c>
      <c r="M85" s="91">
        <v>0</v>
      </c>
      <c r="N85" s="91">
        <v>0</v>
      </c>
      <c r="O85" s="91">
        <v>0</v>
      </c>
      <c r="P85" s="91">
        <v>0</v>
      </c>
      <c r="Q85" s="91">
        <v>0</v>
      </c>
      <c r="R85" s="91">
        <v>0</v>
      </c>
      <c r="S85" s="91">
        <v>0</v>
      </c>
      <c r="T85" s="91">
        <v>0</v>
      </c>
      <c r="U85" s="91">
        <v>0</v>
      </c>
      <c r="V85" s="91">
        <v>0</v>
      </c>
      <c r="W85" s="91">
        <v>0</v>
      </c>
      <c r="X85" s="91">
        <v>4.9199999999999999E-3</v>
      </c>
      <c r="Y85" s="91">
        <v>3.0190000000000002E-2</v>
      </c>
      <c r="Z85" s="91">
        <v>2.1569999999999999E-2</v>
      </c>
      <c r="AA85" s="91">
        <v>2.5008999999999993E-2</v>
      </c>
      <c r="AB85" s="91">
        <v>2.9666999999999999E-2</v>
      </c>
      <c r="AC85" s="91">
        <v>2.0860999999999998E-2</v>
      </c>
      <c r="AD85" s="91">
        <v>2.9429E-2</v>
      </c>
      <c r="AE85" s="91">
        <v>5.0763539999999996E-2</v>
      </c>
      <c r="AF85" s="91">
        <v>0.14274905999999998</v>
      </c>
      <c r="AG85" s="91">
        <v>0.20712080999999999</v>
      </c>
      <c r="AH85" s="91">
        <v>0.27350026500000013</v>
      </c>
      <c r="AI85" s="91">
        <v>0.30951109499999985</v>
      </c>
      <c r="AJ85" s="91">
        <v>0.44743328699999962</v>
      </c>
      <c r="AK85" s="91">
        <v>0.52689749099999983</v>
      </c>
      <c r="AL85" s="91">
        <v>0.62108783899999942</v>
      </c>
      <c r="AM85" s="91">
        <v>0.75240216700000018</v>
      </c>
      <c r="AN85" s="91">
        <v>1.231493312</v>
      </c>
      <c r="AO85" s="91">
        <v>1.8419178949999988</v>
      </c>
      <c r="AP85" s="91">
        <v>1.8562680389999988</v>
      </c>
      <c r="AQ85" s="91">
        <v>2.0234668949999994</v>
      </c>
      <c r="AR85" s="91">
        <v>2.455786853999999</v>
      </c>
      <c r="AS85" s="91">
        <v>2.174945232999999</v>
      </c>
      <c r="AT85" s="91">
        <v>2.2862920259999999</v>
      </c>
      <c r="AU85" s="91">
        <v>3.40321549</v>
      </c>
      <c r="AV85" s="91">
        <v>3.9876642590000002</v>
      </c>
      <c r="AW85" s="91">
        <v>4.6091899449999998</v>
      </c>
      <c r="AX85" s="91">
        <v>5.8489104887200005</v>
      </c>
      <c r="AY85" s="91">
        <v>7.3555051425300002</v>
      </c>
      <c r="AZ85" s="830">
        <v>7.8982437362676627</v>
      </c>
      <c r="BA85" s="426">
        <v>9.6496133401861179</v>
      </c>
      <c r="BB85" s="97">
        <v>0.21840355878440043</v>
      </c>
      <c r="BC85" s="97">
        <v>0.15581675140544604</v>
      </c>
      <c r="BD85" s="97">
        <v>1.7180338918077031E-2</v>
      </c>
    </row>
    <row r="86" spans="1:57">
      <c r="A86" t="s">
        <v>7</v>
      </c>
      <c r="B86" s="91">
        <v>0</v>
      </c>
      <c r="C86" s="91">
        <v>0</v>
      </c>
      <c r="D86" s="91">
        <v>0</v>
      </c>
      <c r="E86" s="91">
        <v>0</v>
      </c>
      <c r="F86" s="91">
        <v>0</v>
      </c>
      <c r="G86" s="91">
        <v>0</v>
      </c>
      <c r="H86" s="91">
        <v>0</v>
      </c>
      <c r="I86" s="91">
        <v>0</v>
      </c>
      <c r="J86" s="91">
        <v>0</v>
      </c>
      <c r="K86" s="91">
        <v>0</v>
      </c>
      <c r="L86" s="91">
        <v>0</v>
      </c>
      <c r="M86" s="91">
        <v>0</v>
      </c>
      <c r="N86" s="91">
        <v>0</v>
      </c>
      <c r="O86" s="91">
        <v>0</v>
      </c>
      <c r="P86" s="91">
        <v>0</v>
      </c>
      <c r="Q86" s="91">
        <v>0</v>
      </c>
      <c r="R86" s="91">
        <v>0</v>
      </c>
      <c r="S86" s="91">
        <v>0</v>
      </c>
      <c r="T86" s="91">
        <v>0</v>
      </c>
      <c r="U86" s="91">
        <v>0</v>
      </c>
      <c r="V86" s="91">
        <v>0</v>
      </c>
      <c r="W86" s="91">
        <v>0</v>
      </c>
      <c r="X86" s="91">
        <v>0</v>
      </c>
      <c r="Y86" s="91">
        <v>0</v>
      </c>
      <c r="Z86" s="91">
        <v>0</v>
      </c>
      <c r="AA86" s="91">
        <v>0</v>
      </c>
      <c r="AB86" s="91">
        <v>0</v>
      </c>
      <c r="AC86" s="91">
        <v>0</v>
      </c>
      <c r="AD86" s="91">
        <v>0</v>
      </c>
      <c r="AE86" s="91">
        <v>0</v>
      </c>
      <c r="AF86" s="91">
        <v>0</v>
      </c>
      <c r="AG86" s="91">
        <v>0</v>
      </c>
      <c r="AH86" s="91">
        <v>0</v>
      </c>
      <c r="AI86" s="91">
        <v>0</v>
      </c>
      <c r="AJ86" s="91">
        <v>0</v>
      </c>
      <c r="AK86" s="91">
        <v>0</v>
      </c>
      <c r="AL86" s="91">
        <v>0</v>
      </c>
      <c r="AM86" s="91">
        <v>0</v>
      </c>
      <c r="AN86" s="91">
        <v>0</v>
      </c>
      <c r="AO86" s="91">
        <v>0</v>
      </c>
      <c r="AP86" s="91">
        <v>0.05</v>
      </c>
      <c r="AQ86" s="91">
        <v>6.5000000000000002E-2</v>
      </c>
      <c r="AR86" s="91">
        <v>7.9000000000000001E-2</v>
      </c>
      <c r="AS86" s="91">
        <v>5.5E-2</v>
      </c>
      <c r="AT86" s="91">
        <v>6.2E-2</v>
      </c>
      <c r="AU86" s="91">
        <v>5.5E-2</v>
      </c>
      <c r="AV86" s="91">
        <v>5.6000000000000001E-2</v>
      </c>
      <c r="AW86" s="91">
        <v>5.7000000000000002E-2</v>
      </c>
      <c r="AX86" s="91">
        <v>5.8000000000000003E-2</v>
      </c>
      <c r="AY86" s="91">
        <v>5.8999999999999997E-2</v>
      </c>
      <c r="AZ86" s="830">
        <v>5.8999999999999997E-2</v>
      </c>
      <c r="BA86" s="426">
        <v>5.9161643835616437E-2</v>
      </c>
      <c r="BB86" s="97">
        <v>0</v>
      </c>
      <c r="BC86" s="97">
        <v>1.6689177844041669E-2</v>
      </c>
      <c r="BD86" s="97">
        <v>1.0533241656570341E-4</v>
      </c>
    </row>
    <row r="87" spans="1:57">
      <c r="A87" t="s">
        <v>55</v>
      </c>
      <c r="B87" s="91">
        <v>0</v>
      </c>
      <c r="C87" s="91">
        <v>0</v>
      </c>
      <c r="D87" s="91">
        <v>0</v>
      </c>
      <c r="E87" s="91">
        <v>0</v>
      </c>
      <c r="F87" s="91">
        <v>0</v>
      </c>
      <c r="G87" s="91">
        <v>0</v>
      </c>
      <c r="H87" s="91">
        <v>0</v>
      </c>
      <c r="I87" s="91">
        <v>0</v>
      </c>
      <c r="J87" s="91">
        <v>0</v>
      </c>
      <c r="K87" s="91">
        <v>0</v>
      </c>
      <c r="L87" s="91">
        <v>0</v>
      </c>
      <c r="M87" s="91">
        <v>0</v>
      </c>
      <c r="N87" s="91">
        <v>0</v>
      </c>
      <c r="O87" s="91">
        <v>0</v>
      </c>
      <c r="P87" s="91">
        <v>0</v>
      </c>
      <c r="Q87" s="91">
        <v>0</v>
      </c>
      <c r="R87" s="91">
        <v>0</v>
      </c>
      <c r="S87" s="91">
        <v>0</v>
      </c>
      <c r="T87" s="91">
        <v>0</v>
      </c>
      <c r="U87" s="91">
        <v>1.0526315789473758E-3</v>
      </c>
      <c r="V87" s="91">
        <v>0</v>
      </c>
      <c r="W87" s="91">
        <v>0</v>
      </c>
      <c r="X87" s="91">
        <v>0</v>
      </c>
      <c r="Y87" s="91">
        <v>0</v>
      </c>
      <c r="Z87" s="91">
        <v>0</v>
      </c>
      <c r="AA87" s="91">
        <v>0</v>
      </c>
      <c r="AB87" s="91">
        <v>0</v>
      </c>
      <c r="AC87" s="91">
        <v>0</v>
      </c>
      <c r="AD87" s="91">
        <v>0</v>
      </c>
      <c r="AE87" s="91">
        <v>0</v>
      </c>
      <c r="AF87" s="91">
        <v>0</v>
      </c>
      <c r="AG87" s="91">
        <v>0</v>
      </c>
      <c r="AH87" s="91">
        <v>0</v>
      </c>
      <c r="AI87" s="91">
        <v>0</v>
      </c>
      <c r="AJ87" s="91">
        <v>0</v>
      </c>
      <c r="AK87" s="91">
        <v>0</v>
      </c>
      <c r="AL87" s="91">
        <v>2.0117021276595745E-2</v>
      </c>
      <c r="AM87" s="91">
        <v>2.5141426783479352E-2</v>
      </c>
      <c r="AN87" s="91">
        <v>8.5704005006258258E-2</v>
      </c>
      <c r="AO87" s="91">
        <v>9.1848805744022585E-2</v>
      </c>
      <c r="AP87" s="91">
        <v>0.17918267439562624</v>
      </c>
      <c r="AQ87" s="91">
        <v>0.27556947368421064</v>
      </c>
      <c r="AR87" s="91">
        <v>0.46135299999999996</v>
      </c>
      <c r="AS87" s="91">
        <v>0.462752</v>
      </c>
      <c r="AT87" s="91">
        <v>0.48999599999999999</v>
      </c>
      <c r="AU87" s="91">
        <v>0.50733000000000006</v>
      </c>
      <c r="AV87" s="91">
        <v>0.51903299999999997</v>
      </c>
      <c r="AW87" s="91">
        <v>0.51241999999999988</v>
      </c>
      <c r="AX87" s="91">
        <v>0.52485277200000002</v>
      </c>
      <c r="AY87" s="91">
        <v>0.55729098399999988</v>
      </c>
      <c r="AZ87" s="830">
        <v>0.60045345300000008</v>
      </c>
      <c r="BA87" s="426">
        <v>0.61251005764311206</v>
      </c>
      <c r="BB87" s="368">
        <v>1.7292064594811141E-2</v>
      </c>
      <c r="BC87" s="368">
        <v>0.1285435766518539</v>
      </c>
      <c r="BD87" s="368">
        <v>1.0905235277371846E-3</v>
      </c>
    </row>
    <row r="88" spans="1:57">
      <c r="A88" s="175" t="s">
        <v>86</v>
      </c>
      <c r="B88" s="427">
        <v>1.6440000000000001</v>
      </c>
      <c r="C88" s="427">
        <v>1.643</v>
      </c>
      <c r="D88" s="427">
        <v>1.4239999999999999</v>
      </c>
      <c r="E88" s="427">
        <v>1.577</v>
      </c>
      <c r="F88" s="427">
        <v>1.6080000000000001</v>
      </c>
      <c r="G88" s="427">
        <v>1.7767040000000001</v>
      </c>
      <c r="H88" s="427">
        <v>1.7546110000000001</v>
      </c>
      <c r="I88" s="427">
        <v>1.7855909999999999</v>
      </c>
      <c r="J88" s="427">
        <v>1.8349980000000001</v>
      </c>
      <c r="K88" s="427">
        <v>2.4962691052631718</v>
      </c>
      <c r="L88" s="427">
        <v>2.654334368421063</v>
      </c>
      <c r="M88" s="427">
        <v>2.5870645789473827</v>
      </c>
      <c r="N88" s="427">
        <v>2.6224434736842239</v>
      </c>
      <c r="O88" s="427">
        <v>2.9174713684210651</v>
      </c>
      <c r="P88" s="427">
        <v>3.7129204210526439</v>
      </c>
      <c r="Q88" s="427">
        <v>5.173433157894749</v>
      </c>
      <c r="R88" s="427">
        <v>7.0719654210526421</v>
      </c>
      <c r="S88" s="427">
        <v>15.951894263157907</v>
      </c>
      <c r="T88" s="427">
        <v>18.067806421052644</v>
      </c>
      <c r="U88" s="427">
        <v>19.742137421052639</v>
      </c>
      <c r="V88" s="427">
        <v>20.791486815209378</v>
      </c>
      <c r="W88" s="427">
        <v>21.689889711106435</v>
      </c>
      <c r="X88" s="427">
        <v>22.009749736842114</v>
      </c>
      <c r="Y88" s="427">
        <v>23.826704368421069</v>
      </c>
      <c r="Z88" s="427">
        <v>25.9293627894737</v>
      </c>
      <c r="AA88" s="427">
        <v>22.045068086070444</v>
      </c>
      <c r="AB88" s="427">
        <v>22.536764229529862</v>
      </c>
      <c r="AC88" s="427">
        <v>22.764739590041728</v>
      </c>
      <c r="AD88" s="427">
        <v>22.753449143539843</v>
      </c>
      <c r="AE88" s="427">
        <v>26.229179505474235</v>
      </c>
      <c r="AF88" s="427">
        <v>30.719614034513736</v>
      </c>
      <c r="AG88" s="427">
        <v>31.247778269846506</v>
      </c>
      <c r="AH88" s="427">
        <v>35.111074300087758</v>
      </c>
      <c r="AI88" s="427">
        <v>38.101856399093606</v>
      </c>
      <c r="AJ88" s="427">
        <v>41.112435089513099</v>
      </c>
      <c r="AK88" s="427">
        <v>42.794164056670951</v>
      </c>
      <c r="AL88" s="427">
        <v>43.626797179938386</v>
      </c>
      <c r="AM88" s="427">
        <v>45.465374203143391</v>
      </c>
      <c r="AN88" s="427">
        <v>47.748839096024284</v>
      </c>
      <c r="AO88" s="427">
        <v>51.485870944331573</v>
      </c>
      <c r="AP88" s="427">
        <v>59.694432763017588</v>
      </c>
      <c r="AQ88" s="427">
        <v>63.687450695801829</v>
      </c>
      <c r="AR88" s="427">
        <v>70.029108808664631</v>
      </c>
      <c r="AS88" s="427">
        <v>77.374876657292049</v>
      </c>
      <c r="AT88" s="427">
        <v>86.285588306403895</v>
      </c>
      <c r="AU88" s="427">
        <v>97.826474552785939</v>
      </c>
      <c r="AV88" s="427">
        <v>106.23161714060203</v>
      </c>
      <c r="AW88" s="427">
        <v>112.93714586890785</v>
      </c>
      <c r="AX88" s="427">
        <v>122.75520141039431</v>
      </c>
      <c r="AY88" s="427">
        <v>138.64261988518251</v>
      </c>
      <c r="AZ88" s="427">
        <v>159.31917839323685</v>
      </c>
      <c r="BA88" s="427">
        <v>177.59392790330452</v>
      </c>
      <c r="BB88" s="270">
        <v>0.11165962803892793</v>
      </c>
      <c r="BC88" s="270">
        <v>0.10314708781128479</v>
      </c>
      <c r="BD88" s="270">
        <v>0.31619130877138957</v>
      </c>
      <c r="BE88" s="86"/>
    </row>
    <row r="89" spans="1:57">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830"/>
      <c r="BA89" s="426"/>
      <c r="BB89" s="97"/>
      <c r="BC89" s="97"/>
      <c r="BD89" s="97"/>
    </row>
    <row r="90" spans="1:57">
      <c r="A90" s="92" t="s">
        <v>343</v>
      </c>
      <c r="B90" s="429">
        <v>5.0199999999999996</v>
      </c>
      <c r="C90" s="429">
        <v>6.165</v>
      </c>
      <c r="D90" s="429">
        <v>6.4249999999999998</v>
      </c>
      <c r="E90" s="429">
        <v>7.2439999999999998</v>
      </c>
      <c r="F90" s="429">
        <v>7.9149039999999999</v>
      </c>
      <c r="G90" s="429">
        <v>10.356135311282102</v>
      </c>
      <c r="H90" s="429">
        <v>12.180244648645903</v>
      </c>
      <c r="I90" s="429">
        <v>13.102522893145597</v>
      </c>
      <c r="J90" s="429">
        <v>14.487447487254578</v>
      </c>
      <c r="K90" s="429">
        <v>16.405581210526346</v>
      </c>
      <c r="L90" s="429">
        <v>18.393322366029828</v>
      </c>
      <c r="M90" s="429">
        <v>20.019290416720775</v>
      </c>
      <c r="N90" s="429">
        <v>21.35914996147643</v>
      </c>
      <c r="O90" s="429">
        <v>21.83247520293256</v>
      </c>
      <c r="P90" s="429">
        <v>25.056237012614073</v>
      </c>
      <c r="Q90" s="429">
        <v>28.619135462910815</v>
      </c>
      <c r="R90" s="429">
        <v>32.220589556214492</v>
      </c>
      <c r="S90" s="429">
        <v>40.484768056312518</v>
      </c>
      <c r="T90" s="429">
        <v>45.055577672659503</v>
      </c>
      <c r="U90" s="429">
        <v>49.449037915582799</v>
      </c>
      <c r="V90" s="429">
        <v>52.506452346480046</v>
      </c>
      <c r="W90" s="429">
        <v>58.978938282634147</v>
      </c>
      <c r="X90" s="429">
        <v>61.893261187672387</v>
      </c>
      <c r="Y90" s="429">
        <v>64.466685161337267</v>
      </c>
      <c r="Z90" s="429">
        <v>104.31635974613162</v>
      </c>
      <c r="AA90" s="429">
        <v>116.44002723061908</v>
      </c>
      <c r="AB90" s="429">
        <v>121.73666936238178</v>
      </c>
      <c r="AC90" s="429">
        <v>130.44658728572614</v>
      </c>
      <c r="AD90" s="429">
        <v>134.8307811133912</v>
      </c>
      <c r="AE90" s="429">
        <v>140.29993856168565</v>
      </c>
      <c r="AF90" s="429">
        <v>146.09338725829699</v>
      </c>
      <c r="AG90" s="429">
        <v>151.38897048040687</v>
      </c>
      <c r="AH90" s="429">
        <v>161.4417738989394</v>
      </c>
      <c r="AI90" s="429">
        <v>168.79962083475769</v>
      </c>
      <c r="AJ90" s="429">
        <v>178.15354745565637</v>
      </c>
      <c r="AK90" s="429">
        <v>183.9059626082979</v>
      </c>
      <c r="AL90" s="429">
        <v>190.55956932063867</v>
      </c>
      <c r="AM90" s="429">
        <v>204.61359747362846</v>
      </c>
      <c r="AN90" s="429">
        <v>216.83514918115139</v>
      </c>
      <c r="AO90" s="429">
        <v>234.22685870049915</v>
      </c>
      <c r="AP90" s="429">
        <v>255.13590381563546</v>
      </c>
      <c r="AQ90" s="429">
        <v>273.02655149030204</v>
      </c>
      <c r="AR90" s="429">
        <v>295.13482412268888</v>
      </c>
      <c r="AS90" s="429">
        <v>313.50749917723385</v>
      </c>
      <c r="AT90" s="429">
        <v>336.97038893552991</v>
      </c>
      <c r="AU90" s="429">
        <v>376.49663261810565</v>
      </c>
      <c r="AV90" s="429">
        <v>398.55538799402638</v>
      </c>
      <c r="AW90" s="429">
        <v>427.22248545104776</v>
      </c>
      <c r="AX90" s="429">
        <v>458.74294213592606</v>
      </c>
      <c r="AY90" s="429">
        <v>496.51492600972676</v>
      </c>
      <c r="AZ90" s="831">
        <v>536.41094635081424</v>
      </c>
      <c r="BA90" s="429">
        <v>561.66606410964698</v>
      </c>
      <c r="BB90" s="425">
        <v>4.4220781077757509E-2</v>
      </c>
      <c r="BC90" s="425">
        <v>7.7141119636723321E-2</v>
      </c>
      <c r="BD90" s="425">
        <v>1</v>
      </c>
      <c r="BE90" s="86"/>
    </row>
    <row r="91" spans="1:57">
      <c r="A91" t="s">
        <v>390</v>
      </c>
      <c r="B91" s="91">
        <v>5.0200000000000005</v>
      </c>
      <c r="C91" s="91">
        <v>6.165</v>
      </c>
      <c r="D91" s="91">
        <v>6.4249999999999989</v>
      </c>
      <c r="E91" s="91">
        <v>7.2439999999999998</v>
      </c>
      <c r="F91" s="91">
        <v>7.9149039999999999</v>
      </c>
      <c r="G91" s="91">
        <v>9.7852451718263183</v>
      </c>
      <c r="H91" s="91">
        <v>9.9288783102105302</v>
      </c>
      <c r="I91" s="91">
        <v>10.850089566315791</v>
      </c>
      <c r="J91" s="91">
        <v>12.092979765315807</v>
      </c>
      <c r="K91" s="91">
        <v>13.888051410526348</v>
      </c>
      <c r="L91" s="91">
        <v>15.394125923105301</v>
      </c>
      <c r="M91" s="91">
        <v>16.545063916210569</v>
      </c>
      <c r="N91" s="91">
        <v>17.564634268368465</v>
      </c>
      <c r="O91" s="91">
        <v>17.641442025368459</v>
      </c>
      <c r="P91" s="91">
        <v>19.924541570947412</v>
      </c>
      <c r="Q91" s="91">
        <v>22.06352559578951</v>
      </c>
      <c r="R91" s="91">
        <v>23.315380677315858</v>
      </c>
      <c r="S91" s="91">
        <v>30.940656951368478</v>
      </c>
      <c r="T91" s="91">
        <v>33.730660418157932</v>
      </c>
      <c r="U91" s="91">
        <v>37.858733439579034</v>
      </c>
      <c r="V91" s="91">
        <v>40.394829868998926</v>
      </c>
      <c r="W91" s="91">
        <v>46.652372530264415</v>
      </c>
      <c r="X91" s="91">
        <v>49.772459820315888</v>
      </c>
      <c r="Y91" s="91">
        <v>52.147593856631666</v>
      </c>
      <c r="Z91" s="91">
        <v>91.223438577210942</v>
      </c>
      <c r="AA91" s="91">
        <v>100.94537576594783</v>
      </c>
      <c r="AB91" s="91">
        <v>106.19072560822018</v>
      </c>
      <c r="AC91" s="91">
        <v>113.67218786232762</v>
      </c>
      <c r="AD91" s="91">
        <v>118.28797648509997</v>
      </c>
      <c r="AE91" s="91">
        <v>121.35615955480233</v>
      </c>
      <c r="AF91" s="91">
        <v>123.40552369237308</v>
      </c>
      <c r="AG91" s="91">
        <v>127.41602692826294</v>
      </c>
      <c r="AH91" s="91">
        <v>133.6829632713771</v>
      </c>
      <c r="AI91" s="91">
        <v>138.01550338545971</v>
      </c>
      <c r="AJ91" s="91">
        <v>143.03422140709353</v>
      </c>
      <c r="AK91" s="91">
        <v>146.39745553475097</v>
      </c>
      <c r="AL91" s="91">
        <v>150.51235287672472</v>
      </c>
      <c r="AM91" s="91">
        <v>162.52897765232143</v>
      </c>
      <c r="AN91" s="91">
        <v>171.21870815633142</v>
      </c>
      <c r="AO91" s="91">
        <v>185.23682581538145</v>
      </c>
      <c r="AP91" s="91">
        <v>201.51353181630651</v>
      </c>
      <c r="AQ91" s="91">
        <v>212.46942785284068</v>
      </c>
      <c r="AR91" s="91">
        <v>226.00803140615889</v>
      </c>
      <c r="AS91" s="91">
        <v>233.64146778722764</v>
      </c>
      <c r="AT91" s="91">
        <v>242.77128232061588</v>
      </c>
      <c r="AU91" s="91">
        <v>264.31909925022688</v>
      </c>
      <c r="AV91" s="91">
        <v>278.94335382202974</v>
      </c>
      <c r="AW91" s="91">
        <v>298.79466970667016</v>
      </c>
      <c r="AX91" s="91">
        <v>315.60456829862756</v>
      </c>
      <c r="AY91" s="91">
        <v>332.67636971086432</v>
      </c>
      <c r="AZ91" s="830">
        <v>348.50657000105093</v>
      </c>
      <c r="BA91" s="426">
        <v>355.1062577151277</v>
      </c>
      <c r="BB91" s="97">
        <v>1.6153072916939015E-2</v>
      </c>
      <c r="BC91" s="97">
        <v>5.6308259160874341E-2</v>
      </c>
      <c r="BD91" s="97">
        <v>0.63223733888577105</v>
      </c>
    </row>
    <row r="92" spans="1:57">
      <c r="A92" t="s">
        <v>391</v>
      </c>
      <c r="B92" s="91">
        <v>0</v>
      </c>
      <c r="C92" s="91">
        <v>0</v>
      </c>
      <c r="D92" s="91">
        <v>0</v>
      </c>
      <c r="E92" s="91">
        <v>0</v>
      </c>
      <c r="F92" s="91">
        <v>0</v>
      </c>
      <c r="G92" s="91">
        <v>0.57089013945578237</v>
      </c>
      <c r="H92" s="91">
        <v>2.2513663384353744</v>
      </c>
      <c r="I92" s="91">
        <v>2.2524333268298058</v>
      </c>
      <c r="J92" s="91">
        <v>2.3944677219387756</v>
      </c>
      <c r="K92" s="91">
        <v>2.5175298000000002</v>
      </c>
      <c r="L92" s="91">
        <v>2.9991964429245286</v>
      </c>
      <c r="M92" s="91">
        <v>3.4742265005102033</v>
      </c>
      <c r="N92" s="91">
        <v>3.7945156931079667</v>
      </c>
      <c r="O92" s="91">
        <v>4.1910331775641021</v>
      </c>
      <c r="P92" s="91">
        <v>5.1316954416666665</v>
      </c>
      <c r="Q92" s="91">
        <v>6.5556098671213094</v>
      </c>
      <c r="R92" s="91">
        <v>8.9052088788986321</v>
      </c>
      <c r="S92" s="91">
        <v>9.5441111049440348</v>
      </c>
      <c r="T92" s="91">
        <v>11.324917254501564</v>
      </c>
      <c r="U92" s="91">
        <v>11.59030447600378</v>
      </c>
      <c r="V92" s="91">
        <v>12.111622477481122</v>
      </c>
      <c r="W92" s="91">
        <v>12.32656575236973</v>
      </c>
      <c r="X92" s="91">
        <v>12.120801367356497</v>
      </c>
      <c r="Y92" s="91">
        <v>12.319091304705585</v>
      </c>
      <c r="Z92" s="91">
        <v>13.092921168920684</v>
      </c>
      <c r="AA92" s="91">
        <v>15.494651464671245</v>
      </c>
      <c r="AB92" s="91">
        <v>15.545943754161589</v>
      </c>
      <c r="AC92" s="91">
        <v>16.774399423398528</v>
      </c>
      <c r="AD92" s="91">
        <v>16.542804628291236</v>
      </c>
      <c r="AE92" s="91">
        <v>18.943779006883283</v>
      </c>
      <c r="AF92" s="91">
        <v>22.68786356592393</v>
      </c>
      <c r="AG92" s="91">
        <v>23.972943552143906</v>
      </c>
      <c r="AH92" s="91">
        <v>27.758810627562358</v>
      </c>
      <c r="AI92" s="91">
        <v>30.784117449298009</v>
      </c>
      <c r="AJ92" s="91">
        <v>35.11932604856289</v>
      </c>
      <c r="AK92" s="91">
        <v>37.508507073546966</v>
      </c>
      <c r="AL92" s="91">
        <v>40.047216443914067</v>
      </c>
      <c r="AM92" s="91">
        <v>42.084619821307037</v>
      </c>
      <c r="AN92" s="91">
        <v>45.616441024819927</v>
      </c>
      <c r="AO92" s="91">
        <v>48.990032885117735</v>
      </c>
      <c r="AP92" s="91">
        <v>53.622371999328848</v>
      </c>
      <c r="AQ92" s="91">
        <v>60.557123637461267</v>
      </c>
      <c r="AR92" s="91">
        <v>69.126792716529991</v>
      </c>
      <c r="AS92" s="91">
        <v>79.866031390006341</v>
      </c>
      <c r="AT92" s="91">
        <v>94.19910661491393</v>
      </c>
      <c r="AU92" s="91">
        <v>112.17753336787891</v>
      </c>
      <c r="AV92" s="91">
        <v>119.6120341719968</v>
      </c>
      <c r="AW92" s="91">
        <v>128.42781574437751</v>
      </c>
      <c r="AX92" s="91">
        <v>143.1383738372983</v>
      </c>
      <c r="AY92" s="91">
        <v>163.83855629886244</v>
      </c>
      <c r="AZ92" s="830">
        <v>187.90437634976325</v>
      </c>
      <c r="BA92" s="426">
        <v>206.55980639451911</v>
      </c>
      <c r="BB92" s="97">
        <v>9.6278007678537447E-2</v>
      </c>
      <c r="BC92" s="97">
        <v>0.13359804272883835</v>
      </c>
      <c r="BD92" s="97">
        <v>0.36776266111422928</v>
      </c>
    </row>
    <row r="93" spans="1:57">
      <c r="A93" t="s">
        <v>392</v>
      </c>
      <c r="B93" s="91">
        <v>2.931</v>
      </c>
      <c r="C93" s="91">
        <v>4.0170000000000003</v>
      </c>
      <c r="D93" s="91">
        <v>4.3540000000000001</v>
      </c>
      <c r="E93" s="91">
        <v>4.859</v>
      </c>
      <c r="F93" s="91">
        <v>5.3280000000000003</v>
      </c>
      <c r="G93" s="91">
        <v>7.0092659612999997</v>
      </c>
      <c r="H93" s="91">
        <v>7.1258506259999983</v>
      </c>
      <c r="I93" s="91">
        <v>7.0129440400000007</v>
      </c>
      <c r="J93" s="91">
        <v>7.5141912390000005</v>
      </c>
      <c r="K93" s="91">
        <v>7.9203092000000002</v>
      </c>
      <c r="L93" s="91">
        <v>8.4055950809999995</v>
      </c>
      <c r="M93" s="91">
        <v>8.4275852319999984</v>
      </c>
      <c r="N93" s="91">
        <v>8.782165320999999</v>
      </c>
      <c r="O93" s="91">
        <v>9.2368540780000004</v>
      </c>
      <c r="P93" s="91">
        <v>9.3993279919999999</v>
      </c>
      <c r="Q93" s="91">
        <v>10.548277280000001</v>
      </c>
      <c r="R93" s="91">
        <v>10.206390150999999</v>
      </c>
      <c r="S93" s="91">
        <v>9.4141530039999992</v>
      </c>
      <c r="T93" s="91">
        <v>9.6809381549999998</v>
      </c>
      <c r="U93" s="91">
        <v>10.096244808000002</v>
      </c>
      <c r="V93" s="91">
        <v>10.553179737999999</v>
      </c>
      <c r="W93" s="91">
        <v>12.617870556</v>
      </c>
      <c r="X93" s="91">
        <v>12.394265294</v>
      </c>
      <c r="Y93" s="91">
        <v>13.147091804000002</v>
      </c>
      <c r="Z93" s="91">
        <v>12.900167892999999</v>
      </c>
      <c r="AA93" s="91">
        <v>17.801940292263204</v>
      </c>
      <c r="AB93" s="91">
        <v>18.687199553894747</v>
      </c>
      <c r="AC93" s="91">
        <v>20.049561512947296</v>
      </c>
      <c r="AD93" s="91">
        <v>22.200637604842136</v>
      </c>
      <c r="AE93" s="91">
        <v>23.269746207426376</v>
      </c>
      <c r="AF93" s="91">
        <v>25.682274816116877</v>
      </c>
      <c r="AG93" s="91">
        <v>26.907504808799427</v>
      </c>
      <c r="AH93" s="91">
        <v>30.724941197741746</v>
      </c>
      <c r="AI93" s="91">
        <v>34.3605563027523</v>
      </c>
      <c r="AJ93" s="91">
        <v>37.694860541226312</v>
      </c>
      <c r="AK93" s="91">
        <v>40.739952081878712</v>
      </c>
      <c r="AL93" s="91">
        <v>43.023054248348473</v>
      </c>
      <c r="AM93" s="91">
        <v>48.645063689659715</v>
      </c>
      <c r="AN93" s="91">
        <v>56.378153598342067</v>
      </c>
      <c r="AO93" s="91">
        <v>67.254267677907634</v>
      </c>
      <c r="AP93" s="91">
        <v>77.688971636148153</v>
      </c>
      <c r="AQ93" s="91">
        <v>87.996609533911538</v>
      </c>
      <c r="AR93" s="91">
        <v>96.234702304474027</v>
      </c>
      <c r="AS93" s="91">
        <v>105.18898816785259</v>
      </c>
      <c r="AT93" s="91">
        <v>113.54593558432865</v>
      </c>
      <c r="AU93" s="91">
        <v>129.28461010854988</v>
      </c>
      <c r="AV93" s="91">
        <v>138.11991768752554</v>
      </c>
      <c r="AW93" s="91">
        <v>153.1823484636862</v>
      </c>
      <c r="AX93" s="91">
        <v>161.97139035912249</v>
      </c>
      <c r="AY93" s="91">
        <v>172.7098196431586</v>
      </c>
      <c r="AZ93" s="830">
        <v>184.89968954957502</v>
      </c>
      <c r="BA93" s="426">
        <v>187.32577511014412</v>
      </c>
      <c r="BB93" s="97">
        <v>1.0353000091857023E-2</v>
      </c>
      <c r="BC93" s="97">
        <v>9.0580381608658778E-2</v>
      </c>
      <c r="BD93" s="97">
        <v>0.33351805829161657</v>
      </c>
    </row>
    <row r="94" spans="1:57">
      <c r="A94" s="7" t="s">
        <v>507</v>
      </c>
      <c r="B94" s="430">
        <v>0</v>
      </c>
      <c r="C94" s="430">
        <v>0</v>
      </c>
      <c r="D94" s="430">
        <v>0</v>
      </c>
      <c r="E94" s="430">
        <v>0</v>
      </c>
      <c r="F94" s="430">
        <v>0</v>
      </c>
      <c r="G94" s="430">
        <v>0</v>
      </c>
      <c r="H94" s="430">
        <v>0</v>
      </c>
      <c r="I94" s="430">
        <v>0</v>
      </c>
      <c r="J94" s="430">
        <v>0</v>
      </c>
      <c r="K94" s="430">
        <v>0</v>
      </c>
      <c r="L94" s="430">
        <v>0</v>
      </c>
      <c r="M94" s="430">
        <v>0</v>
      </c>
      <c r="N94" s="430">
        <v>0</v>
      </c>
      <c r="O94" s="430">
        <v>0</v>
      </c>
      <c r="P94" s="430">
        <v>0</v>
      </c>
      <c r="Q94" s="430">
        <v>0</v>
      </c>
      <c r="R94" s="430">
        <v>0</v>
      </c>
      <c r="S94" s="430">
        <v>0</v>
      </c>
      <c r="T94" s="430">
        <v>0</v>
      </c>
      <c r="U94" s="430">
        <v>0</v>
      </c>
      <c r="V94" s="430">
        <v>0</v>
      </c>
      <c r="W94" s="430">
        <v>0</v>
      </c>
      <c r="X94" s="430">
        <v>0</v>
      </c>
      <c r="Y94" s="430">
        <v>0</v>
      </c>
      <c r="Z94" s="430">
        <v>0</v>
      </c>
      <c r="AA94" s="430">
        <v>6.5000000000000002E-2</v>
      </c>
      <c r="AB94" s="430">
        <v>6.5000000000000002E-2</v>
      </c>
      <c r="AC94" s="430">
        <v>6.3E-2</v>
      </c>
      <c r="AD94" s="430">
        <v>0.06</v>
      </c>
      <c r="AE94" s="430">
        <v>6.0999999999999999E-2</v>
      </c>
      <c r="AF94" s="430">
        <v>5.8999999999999997E-2</v>
      </c>
      <c r="AG94" s="430">
        <v>5.7000000000000002E-2</v>
      </c>
      <c r="AH94" s="430">
        <v>5.7000000000000002E-2</v>
      </c>
      <c r="AI94" s="430">
        <v>0.15694736842105333</v>
      </c>
      <c r="AJ94" s="430">
        <v>0.16115789473684283</v>
      </c>
      <c r="AK94" s="430">
        <v>7.9000000000000001E-2</v>
      </c>
      <c r="AL94" s="430">
        <v>0.11399999999999999</v>
      </c>
      <c r="AM94" s="430">
        <v>0.17320000000000002</v>
      </c>
      <c r="AN94" s="430">
        <v>0.36569999999999997</v>
      </c>
      <c r="AO94" s="430">
        <v>0.44969999999999999</v>
      </c>
      <c r="AP94" s="430">
        <v>0.45119999999999999</v>
      </c>
      <c r="AQ94" s="430">
        <v>0.50760000000000005</v>
      </c>
      <c r="AR94" s="430">
        <v>0.77920000000000011</v>
      </c>
      <c r="AS94" s="430">
        <v>0.78560000000000008</v>
      </c>
      <c r="AT94" s="430">
        <v>0.69609999999999994</v>
      </c>
      <c r="AU94" s="430">
        <v>0.80861399999999994</v>
      </c>
      <c r="AV94" s="430">
        <v>0.78590800000000005</v>
      </c>
      <c r="AW94" s="430">
        <v>0.73164899999999999</v>
      </c>
      <c r="AX94" s="430">
        <v>0.77282699999999993</v>
      </c>
      <c r="AY94" s="430">
        <v>0.8330193575705731</v>
      </c>
      <c r="AZ94" s="832">
        <v>0.85771700000000006</v>
      </c>
      <c r="BA94" s="427">
        <v>0.85650946849315068</v>
      </c>
      <c r="BB94" s="280">
        <v>-4.1362376068976303E-3</v>
      </c>
      <c r="BC94" s="280">
        <v>6.6344400339093168E-2</v>
      </c>
      <c r="BD94" s="280">
        <v>1.5249443098380691E-3</v>
      </c>
    </row>
    <row r="95" spans="1:57">
      <c r="A95" s="48"/>
      <c r="B95" s="98"/>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372"/>
      <c r="AZ95" s="271"/>
      <c r="BA95" s="271"/>
      <c r="BB95" s="99"/>
      <c r="BC95" s="99"/>
      <c r="BD95" s="100"/>
    </row>
    <row r="96" spans="1:57">
      <c r="A96" t="s">
        <v>272</v>
      </c>
    </row>
    <row r="97" spans="1:1">
      <c r="A97" t="s">
        <v>273</v>
      </c>
    </row>
    <row r="98" spans="1:1">
      <c r="A98" t="s">
        <v>516</v>
      </c>
    </row>
    <row r="99" spans="1:1">
      <c r="A99" t="s">
        <v>280</v>
      </c>
    </row>
    <row r="100" spans="1:1">
      <c r="A100" t="s">
        <v>509</v>
      </c>
    </row>
    <row r="101" spans="1:1">
      <c r="A101" s="86" t="s">
        <v>705</v>
      </c>
    </row>
    <row r="102" spans="1:1">
      <c r="A102" s="86" t="s">
        <v>650</v>
      </c>
    </row>
  </sheetData>
  <mergeCells count="1">
    <mergeCell ref="BB2:BC2"/>
  </mergeCells>
  <conditionalFormatting sqref="BB4:BD94">
    <cfRule type="cellIs" dxfId="15" priority="1" operator="lessThanOrEqual">
      <formula>0</formula>
    </cfRule>
    <cfRule type="cellIs" dxfId="14" priority="2" operator="greaterThan">
      <formula>0</formula>
    </cfRule>
  </conditionalFormatting>
  <pageMargins left="0.70866141732283472" right="0.70866141732283472" top="0.74803149606299213" bottom="0.74803149606299213" header="0.31496062992125984" footer="0.31496062992125984"/>
  <pageSetup paperSize="9" scale="33"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3"/>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1.25"/>
  <cols>
    <col min="1" max="1" width="30.6640625" customWidth="1"/>
    <col min="2" max="51" width="8.5" customWidth="1"/>
    <col min="52" max="53" width="8.5" style="86" customWidth="1"/>
    <col min="54" max="55" width="11.83203125" customWidth="1"/>
  </cols>
  <sheetData>
    <row r="1" spans="1:57" s="21" customFormat="1" ht="12.75">
      <c r="A1" s="423" t="s">
        <v>518</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s="86"/>
      <c r="BA1" s="86"/>
      <c r="BB1"/>
      <c r="BC1"/>
      <c r="BD1" s="259"/>
      <c r="BE1"/>
    </row>
    <row r="2" spans="1:57" s="2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s="86"/>
      <c r="BA2" s="86"/>
      <c r="BB2" s="930" t="s">
        <v>718</v>
      </c>
      <c r="BC2" s="930"/>
      <c r="BD2" s="259" t="s">
        <v>329</v>
      </c>
      <c r="BE2"/>
    </row>
    <row r="3" spans="1:57" s="21" customFormat="1">
      <c r="A3" t="s">
        <v>215</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259">
        <v>2016</v>
      </c>
      <c r="BC3" s="259" t="s">
        <v>719</v>
      </c>
      <c r="BD3" s="259">
        <v>2016</v>
      </c>
      <c r="BE3"/>
    </row>
    <row r="4" spans="1:57" s="21" customFormat="1">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364"/>
      <c r="AZ4" s="363"/>
      <c r="BA4" s="364"/>
      <c r="BB4" s="6"/>
      <c r="BC4" s="6"/>
      <c r="BD4" s="6"/>
      <c r="BE4"/>
    </row>
    <row r="5" spans="1:57" s="21" customFormat="1">
      <c r="A5" t="s">
        <v>47</v>
      </c>
      <c r="B5" s="362">
        <v>7.8064895687197045E-2</v>
      </c>
      <c r="C5" s="362">
        <v>8.6663347965786869E-2</v>
      </c>
      <c r="D5" s="362">
        <v>0.10725437842240985</v>
      </c>
      <c r="E5" s="362">
        <v>0.14232701271665782</v>
      </c>
      <c r="F5" s="362">
        <v>0.18079377291034912</v>
      </c>
      <c r="G5" s="362">
        <v>0.18581350647742123</v>
      </c>
      <c r="H5" s="362">
        <v>0.18291706661775931</v>
      </c>
      <c r="I5" s="362">
        <v>0.40681778664881774</v>
      </c>
      <c r="J5" s="362">
        <v>0.52282900989179659</v>
      </c>
      <c r="K5" s="362">
        <v>0.62219353424971202</v>
      </c>
      <c r="L5" s="362">
        <v>0.7980380761379906</v>
      </c>
      <c r="M5" s="362">
        <v>0.9031547507044364</v>
      </c>
      <c r="N5" s="362">
        <v>0.94716465440653486</v>
      </c>
      <c r="O5" s="362">
        <v>0.77291749534945753</v>
      </c>
      <c r="P5" s="362">
        <v>1.0213158252013326</v>
      </c>
      <c r="Q5" s="362">
        <v>1.2927078693702263</v>
      </c>
      <c r="R5" s="362">
        <v>1.4273616566192702</v>
      </c>
      <c r="S5" s="362">
        <v>1.2150481251324985</v>
      </c>
      <c r="T5" s="362">
        <v>1.5177912934120721</v>
      </c>
      <c r="U5" s="362">
        <v>2.0041265425409165</v>
      </c>
      <c r="V5" s="362">
        <v>2.474332786303469</v>
      </c>
      <c r="W5" s="362">
        <v>2.653868231696153</v>
      </c>
      <c r="X5" s="362">
        <v>2.8357075144756694</v>
      </c>
      <c r="Y5" s="362">
        <v>2.7641747034010531</v>
      </c>
      <c r="Z5" s="362">
        <v>11.054502397324793</v>
      </c>
      <c r="AA5" s="362">
        <v>13.001610006597797</v>
      </c>
      <c r="AB5" s="362">
        <v>13.701353839411498</v>
      </c>
      <c r="AC5" s="362">
        <v>14.66611126063801</v>
      </c>
      <c r="AD5" s="362">
        <v>15.143395864644749</v>
      </c>
      <c r="AE5" s="362">
        <v>15.014449329868654</v>
      </c>
      <c r="AF5" s="362">
        <v>14.315309651465055</v>
      </c>
      <c r="AG5" s="362">
        <v>14.668497986152069</v>
      </c>
      <c r="AH5" s="362">
        <v>14.893443382407341</v>
      </c>
      <c r="AI5" s="362">
        <v>14.847519072605817</v>
      </c>
      <c r="AJ5" s="362">
        <v>15.042250198288514</v>
      </c>
      <c r="AK5" s="362">
        <v>15.066032064367025</v>
      </c>
      <c r="AL5" s="362">
        <v>15.122060865609395</v>
      </c>
      <c r="AM5" s="362">
        <v>16.244141024144856</v>
      </c>
      <c r="AN5" s="362">
        <v>16.140684255781441</v>
      </c>
      <c r="AO5" s="362">
        <v>16.279443506263174</v>
      </c>
      <c r="AP5" s="362">
        <v>16.427130379689668</v>
      </c>
      <c r="AQ5" s="362">
        <v>16.536695145566433</v>
      </c>
      <c r="AR5" s="362">
        <v>16.714836974774023</v>
      </c>
      <c r="AS5" s="362">
        <v>16.642864118253847</v>
      </c>
      <c r="AT5" s="362">
        <v>16.554251946561095</v>
      </c>
      <c r="AU5" s="362">
        <v>16.984623776030688</v>
      </c>
      <c r="AV5" s="362">
        <v>17.146028634513499</v>
      </c>
      <c r="AW5" s="362">
        <v>17.431348623175925</v>
      </c>
      <c r="AX5" s="362">
        <v>18.252597994964916</v>
      </c>
      <c r="AY5" s="362">
        <v>19.022996215252029</v>
      </c>
      <c r="AZ5" s="431">
        <v>18.94742844348972</v>
      </c>
      <c r="BA5" s="365">
        <v>19.144342289856105</v>
      </c>
      <c r="BB5" s="97">
        <v>7.6320066678452481E-3</v>
      </c>
      <c r="BC5" s="97">
        <v>1.4375747373575942E-2</v>
      </c>
      <c r="BD5" s="97">
        <v>0.15063489094700533</v>
      </c>
      <c r="BE5"/>
    </row>
    <row r="6" spans="1:57" s="21" customFormat="1">
      <c r="A6" t="s">
        <v>66</v>
      </c>
      <c r="B6" s="362">
        <v>0</v>
      </c>
      <c r="C6" s="362">
        <v>0</v>
      </c>
      <c r="D6" s="362">
        <v>0</v>
      </c>
      <c r="E6" s="362">
        <v>0</v>
      </c>
      <c r="F6" s="362">
        <v>0</v>
      </c>
      <c r="G6" s="362">
        <v>0</v>
      </c>
      <c r="H6" s="362">
        <v>0</v>
      </c>
      <c r="I6" s="362">
        <v>0</v>
      </c>
      <c r="J6" s="362">
        <v>0</v>
      </c>
      <c r="K6" s="362">
        <v>0</v>
      </c>
      <c r="L6" s="362">
        <v>0</v>
      </c>
      <c r="M6" s="362">
        <v>0.15997646739376323</v>
      </c>
      <c r="N6" s="362">
        <v>0.24188803910032941</v>
      </c>
      <c r="O6" s="362">
        <v>0.25614336787799147</v>
      </c>
      <c r="P6" s="362">
        <v>0.30433995565008704</v>
      </c>
      <c r="Q6" s="362">
        <v>0.29415757795175701</v>
      </c>
      <c r="R6" s="362">
        <v>0.42947006380956521</v>
      </c>
      <c r="S6" s="362">
        <v>0.48400235326062169</v>
      </c>
      <c r="T6" s="362">
        <v>0.47178350002262565</v>
      </c>
      <c r="U6" s="362">
        <v>0.52880481513327393</v>
      </c>
      <c r="V6" s="362">
        <v>0.37946327555776654</v>
      </c>
      <c r="W6" s="362">
        <v>0.42200298683078985</v>
      </c>
      <c r="X6" s="362">
        <v>0.52314793863420173</v>
      </c>
      <c r="Y6" s="362">
        <v>0.56229352400778165</v>
      </c>
      <c r="Z6" s="362">
        <v>0.78675838349096849</v>
      </c>
      <c r="AA6" s="362">
        <v>0.89469158709326702</v>
      </c>
      <c r="AB6" s="362">
        <v>0.90147983889215377</v>
      </c>
      <c r="AC6" s="362">
        <v>1.0103181427343038</v>
      </c>
      <c r="AD6" s="362">
        <v>1.089966963841241</v>
      </c>
      <c r="AE6" s="362">
        <v>1.2972349187672483</v>
      </c>
      <c r="AF6" s="362">
        <v>1.5343649618686117</v>
      </c>
      <c r="AG6" s="362">
        <v>1.6183393809727593</v>
      </c>
      <c r="AH6" s="362">
        <v>1.7558511436714002</v>
      </c>
      <c r="AI6" s="362">
        <v>1.9319118062665355</v>
      </c>
      <c r="AJ6" s="362">
        <v>1.9224308193862063</v>
      </c>
      <c r="AK6" s="362">
        <v>1.9168190674385894</v>
      </c>
      <c r="AL6" s="362">
        <v>2.0791378334084381</v>
      </c>
      <c r="AM6" s="362">
        <v>2.1595236583701856</v>
      </c>
      <c r="AN6" s="362">
        <v>2.0243538364898677</v>
      </c>
      <c r="AO6" s="362">
        <v>2.1075937910123463</v>
      </c>
      <c r="AP6" s="362">
        <v>1.9678107887948513</v>
      </c>
      <c r="AQ6" s="362">
        <v>1.9212436077295485</v>
      </c>
      <c r="AR6" s="362">
        <v>1.9326433452504788</v>
      </c>
      <c r="AS6" s="362">
        <v>1.7149653799158191</v>
      </c>
      <c r="AT6" s="362">
        <v>1.9219925781780256</v>
      </c>
      <c r="AU6" s="362">
        <v>2.2135086210797761</v>
      </c>
      <c r="AV6" s="362">
        <v>2.1955457754446215</v>
      </c>
      <c r="AW6" s="362">
        <v>2.3460261573969223</v>
      </c>
      <c r="AX6" s="362">
        <v>2.3720934968547671</v>
      </c>
      <c r="AY6" s="362">
        <v>1.8691865411594262</v>
      </c>
      <c r="AZ6" s="431">
        <v>2.3136670136217496</v>
      </c>
      <c r="BA6" s="365">
        <v>2.3200058273576998</v>
      </c>
      <c r="BB6" s="97">
        <v>0</v>
      </c>
      <c r="BC6" s="97">
        <v>1.6322994650255884E-2</v>
      </c>
      <c r="BD6" s="97">
        <v>1.8254679085299132E-2</v>
      </c>
      <c r="BE6"/>
    </row>
    <row r="7" spans="1:57">
      <c r="A7" t="s">
        <v>53</v>
      </c>
      <c r="B7" s="362">
        <v>0</v>
      </c>
      <c r="C7" s="362">
        <v>0</v>
      </c>
      <c r="D7" s="362">
        <v>0</v>
      </c>
      <c r="E7" s="362">
        <v>0</v>
      </c>
      <c r="F7" s="362">
        <v>0</v>
      </c>
      <c r="G7" s="362">
        <v>0</v>
      </c>
      <c r="H7" s="362">
        <v>0</v>
      </c>
      <c r="I7" s="362">
        <v>0</v>
      </c>
      <c r="J7" s="362">
        <v>3.6430284654025293E-2</v>
      </c>
      <c r="K7" s="362">
        <v>0.10476535276281806</v>
      </c>
      <c r="L7" s="362">
        <v>0.11721048106077701</v>
      </c>
      <c r="M7" s="362">
        <v>0.1310132597185133</v>
      </c>
      <c r="N7" s="362">
        <v>0.13395483549803089</v>
      </c>
      <c r="O7" s="362">
        <v>0.13531248585780822</v>
      </c>
      <c r="P7" s="362">
        <v>0.23057428610218492</v>
      </c>
      <c r="Q7" s="362">
        <v>0.20704167986604435</v>
      </c>
      <c r="R7" s="362">
        <v>0.21812915780422595</v>
      </c>
      <c r="S7" s="362">
        <v>0.29325247771190543</v>
      </c>
      <c r="T7" s="362">
        <v>0.30615015612979019</v>
      </c>
      <c r="U7" s="362">
        <v>0.32221568538715534</v>
      </c>
      <c r="V7" s="362">
        <v>0.37131737339910248</v>
      </c>
      <c r="W7" s="362">
        <v>0.76797755351404862</v>
      </c>
      <c r="X7" s="362">
        <v>0.99968321491604806</v>
      </c>
      <c r="Y7" s="362">
        <v>1.0483323528080695</v>
      </c>
      <c r="Z7" s="362">
        <v>1.0578359053265107</v>
      </c>
      <c r="AA7" s="362">
        <v>1.1594334072498613</v>
      </c>
      <c r="AB7" s="362">
        <v>1.3197521101003715</v>
      </c>
      <c r="AC7" s="362">
        <v>1.4403590942115838</v>
      </c>
      <c r="AD7" s="362">
        <v>1.4707337352877843</v>
      </c>
      <c r="AE7" s="362">
        <v>1.4070972077673325</v>
      </c>
      <c r="AF7" s="362">
        <v>1.4514285832160316</v>
      </c>
      <c r="AG7" s="362">
        <v>1.3994105883832109</v>
      </c>
      <c r="AH7" s="362">
        <v>1.3312318922380488</v>
      </c>
      <c r="AI7" s="362">
        <v>1.3890089224157416</v>
      </c>
      <c r="AJ7" s="362">
        <v>1.3712271605189872</v>
      </c>
      <c r="AK7" s="362">
        <v>1.4388028031721001</v>
      </c>
      <c r="AL7" s="362">
        <v>1.4136527685444389</v>
      </c>
      <c r="AM7" s="362">
        <v>1.3737295488980052</v>
      </c>
      <c r="AN7" s="362">
        <v>1.572546621419622</v>
      </c>
      <c r="AO7" s="362">
        <v>1.643171999806939</v>
      </c>
      <c r="AP7" s="362">
        <v>1.8413176313526651</v>
      </c>
      <c r="AQ7" s="362">
        <v>1.6942089084491039</v>
      </c>
      <c r="AR7" s="362">
        <v>1.8667495227858908</v>
      </c>
      <c r="AS7" s="362">
        <v>1.7867036466488593</v>
      </c>
      <c r="AT7" s="362">
        <v>1.7077135500294089</v>
      </c>
      <c r="AU7" s="362">
        <v>1.6848553317192312</v>
      </c>
      <c r="AV7" s="362">
        <v>1.6669512743811312</v>
      </c>
      <c r="AW7" s="362">
        <v>1.5298310209530646</v>
      </c>
      <c r="AX7" s="362">
        <v>1.6568449966058676</v>
      </c>
      <c r="AY7" s="362">
        <v>1.6148423516766919</v>
      </c>
      <c r="AZ7" s="431">
        <v>1.6837245927048854</v>
      </c>
      <c r="BA7" s="365">
        <v>1.6321106937593273</v>
      </c>
      <c r="BB7" s="97">
        <v>-3.330308176522212E-2</v>
      </c>
      <c r="BC7" s="97">
        <v>-8.9073980106891826E-3</v>
      </c>
      <c r="BD7" s="97">
        <v>1.2842061254731429E-2</v>
      </c>
    </row>
    <row r="8" spans="1:57">
      <c r="A8" s="175" t="s">
        <v>82</v>
      </c>
      <c r="B8" s="369">
        <v>7.8064895687197045E-2</v>
      </c>
      <c r="C8" s="369">
        <v>8.6663347965786869E-2</v>
      </c>
      <c r="D8" s="369">
        <v>0.10725437842240985</v>
      </c>
      <c r="E8" s="369">
        <v>0.14232701271665782</v>
      </c>
      <c r="F8" s="369">
        <v>0.18079377291034912</v>
      </c>
      <c r="G8" s="369">
        <v>0.18581350647742123</v>
      </c>
      <c r="H8" s="369">
        <v>0.18291706661775931</v>
      </c>
      <c r="I8" s="369">
        <v>0.40681778664881774</v>
      </c>
      <c r="J8" s="369">
        <v>0.55925929454582191</v>
      </c>
      <c r="K8" s="369">
        <v>0.72695888701253009</v>
      </c>
      <c r="L8" s="369">
        <v>0.91524855719876763</v>
      </c>
      <c r="M8" s="369">
        <v>1.194144477816713</v>
      </c>
      <c r="N8" s="369">
        <v>1.323007529004895</v>
      </c>
      <c r="O8" s="369">
        <v>1.1643733490852572</v>
      </c>
      <c r="P8" s="369">
        <v>1.5562300669536044</v>
      </c>
      <c r="Q8" s="369">
        <v>1.7939071271880278</v>
      </c>
      <c r="R8" s="369">
        <v>2.0749608782330613</v>
      </c>
      <c r="S8" s="369">
        <v>1.9923029561050256</v>
      </c>
      <c r="T8" s="369">
        <v>2.2957249495644878</v>
      </c>
      <c r="U8" s="369">
        <v>2.8551470430613457</v>
      </c>
      <c r="V8" s="369">
        <v>3.2251134352603383</v>
      </c>
      <c r="W8" s="369">
        <v>3.8438487720409915</v>
      </c>
      <c r="X8" s="369">
        <v>4.3585386680259193</v>
      </c>
      <c r="Y8" s="369">
        <v>4.3748005802169043</v>
      </c>
      <c r="Z8" s="369">
        <v>12.899096686142272</v>
      </c>
      <c r="AA8" s="369">
        <v>15.055735000940924</v>
      </c>
      <c r="AB8" s="369">
        <v>15.922585788404023</v>
      </c>
      <c r="AC8" s="369">
        <v>17.116788497583897</v>
      </c>
      <c r="AD8" s="369">
        <v>17.704096563773774</v>
      </c>
      <c r="AE8" s="369">
        <v>17.718781456403235</v>
      </c>
      <c r="AF8" s="369">
        <v>17.301103196549697</v>
      </c>
      <c r="AG8" s="369">
        <v>17.686247955508041</v>
      </c>
      <c r="AH8" s="369">
        <v>17.980526418316789</v>
      </c>
      <c r="AI8" s="369">
        <v>18.168439801288091</v>
      </c>
      <c r="AJ8" s="369">
        <v>18.335908178193709</v>
      </c>
      <c r="AK8" s="369">
        <v>18.421653934977712</v>
      </c>
      <c r="AL8" s="369">
        <v>18.614851467562271</v>
      </c>
      <c r="AM8" s="369">
        <v>19.777394231413048</v>
      </c>
      <c r="AN8" s="369">
        <v>19.737584713690932</v>
      </c>
      <c r="AO8" s="369">
        <v>20.030209297082457</v>
      </c>
      <c r="AP8" s="369">
        <v>20.236258799837184</v>
      </c>
      <c r="AQ8" s="369">
        <v>20.152147661745083</v>
      </c>
      <c r="AR8" s="369">
        <v>20.514229842810394</v>
      </c>
      <c r="AS8" s="369">
        <v>20.144533144818524</v>
      </c>
      <c r="AT8" s="369">
        <v>20.18395807476853</v>
      </c>
      <c r="AU8" s="369">
        <v>20.882987728829693</v>
      </c>
      <c r="AV8" s="369">
        <v>21.008525684339251</v>
      </c>
      <c r="AW8" s="369">
        <v>21.307205801525914</v>
      </c>
      <c r="AX8" s="369">
        <v>22.281536488425552</v>
      </c>
      <c r="AY8" s="369">
        <v>22.507025108088147</v>
      </c>
      <c r="AZ8" s="369">
        <v>22.944820049816354</v>
      </c>
      <c r="BA8" s="369">
        <v>23.096458810973132</v>
      </c>
      <c r="BB8" s="270">
        <v>3.8585476916381811E-3</v>
      </c>
      <c r="BC8" s="270">
        <v>1.2640850543385707E-2</v>
      </c>
      <c r="BD8" s="270">
        <v>0.18173163128703587</v>
      </c>
      <c r="BE8" s="86"/>
    </row>
    <row r="9" spans="1:57">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431"/>
      <c r="BA9" s="365"/>
      <c r="BB9" s="97"/>
      <c r="BC9" s="97"/>
      <c r="BD9" s="97"/>
    </row>
    <row r="10" spans="1:57">
      <c r="A10" t="s">
        <v>83</v>
      </c>
      <c r="B10" s="362">
        <v>0</v>
      </c>
      <c r="C10" s="362">
        <v>0</v>
      </c>
      <c r="D10" s="362">
        <v>0</v>
      </c>
      <c r="E10" s="362">
        <v>0</v>
      </c>
      <c r="F10" s="362">
        <v>0</v>
      </c>
      <c r="G10" s="362">
        <v>1.271635051268998E-2</v>
      </c>
      <c r="H10" s="362">
        <v>1.3343686571791174E-2</v>
      </c>
      <c r="I10" s="362">
        <v>1.7618486520750713E-2</v>
      </c>
      <c r="J10" s="362">
        <v>1.3274957446435099E-2</v>
      </c>
      <c r="K10" s="362">
        <v>1.3662035570439371E-2</v>
      </c>
      <c r="L10" s="362">
        <v>1.5617248478193424E-2</v>
      </c>
      <c r="M10" s="362">
        <v>1.3551336269675487E-2</v>
      </c>
      <c r="N10" s="362">
        <v>1.4633260308631532E-2</v>
      </c>
      <c r="O10" s="362">
        <v>1.4501765525660114E-2</v>
      </c>
      <c r="P10" s="362">
        <v>2.2567778808586299E-2</v>
      </c>
      <c r="Q10" s="362">
        <v>2.311316953962398E-2</v>
      </c>
      <c r="R10" s="362">
        <v>1.9977992655279088E-2</v>
      </c>
      <c r="S10" s="362">
        <v>2.6788561068502633E-2</v>
      </c>
      <c r="T10" s="362">
        <v>3.6166004739029881E-2</v>
      </c>
      <c r="U10" s="362">
        <v>2.8397903282558076E-2</v>
      </c>
      <c r="V10" s="362">
        <v>3.085733106052594E-2</v>
      </c>
      <c r="W10" s="362">
        <v>3.1916397814729353E-2</v>
      </c>
      <c r="X10" s="362">
        <v>3.3685806360949082E-2</v>
      </c>
      <c r="Y10" s="362">
        <v>3.6688580036143975E-2</v>
      </c>
      <c r="Z10" s="362">
        <v>3.6299911845353687E-2</v>
      </c>
      <c r="AA10" s="362">
        <v>2.9470941440200595E-2</v>
      </c>
      <c r="AB10" s="362">
        <v>2.8112185751615903E-2</v>
      </c>
      <c r="AC10" s="362">
        <v>2.8778561424395586E-2</v>
      </c>
      <c r="AD10" s="362">
        <v>3.2581562381799094E-2</v>
      </c>
      <c r="AE10" s="362">
        <v>3.5259608949059391E-2</v>
      </c>
      <c r="AF10" s="362">
        <v>3.3619526652250521E-2</v>
      </c>
      <c r="AG10" s="362">
        <v>9.9669657035915515E-2</v>
      </c>
      <c r="AH10" s="362">
        <v>0.13319583352189537</v>
      </c>
      <c r="AI10" s="362">
        <v>0.13545625653187232</v>
      </c>
      <c r="AJ10" s="362">
        <v>0.18219466694825268</v>
      </c>
      <c r="AK10" s="362">
        <v>0.18910178857863991</v>
      </c>
      <c r="AL10" s="362">
        <v>0.17113903215175827</v>
      </c>
      <c r="AM10" s="362">
        <v>0.24147372771146713</v>
      </c>
      <c r="AN10" s="362">
        <v>0.29267940425031486</v>
      </c>
      <c r="AO10" s="362">
        <v>0.25564354868457234</v>
      </c>
      <c r="AP10" s="362">
        <v>0.26310550641641328</v>
      </c>
      <c r="AQ10" s="362">
        <v>0.38654052614892598</v>
      </c>
      <c r="AR10" s="362">
        <v>0.37821706034796543</v>
      </c>
      <c r="AS10" s="362">
        <v>0.40770436474561939</v>
      </c>
      <c r="AT10" s="362">
        <v>0.41509446941994371</v>
      </c>
      <c r="AU10" s="362">
        <v>0.48139860932355344</v>
      </c>
      <c r="AV10" s="362">
        <v>0.490364893275411</v>
      </c>
      <c r="AW10" s="362">
        <v>0.50471793656687058</v>
      </c>
      <c r="AX10" s="362">
        <v>0.52598276019368939</v>
      </c>
      <c r="AY10" s="362">
        <v>0.6428110408735016</v>
      </c>
      <c r="AZ10" s="431">
        <v>0.48658676042196569</v>
      </c>
      <c r="BA10" s="365">
        <v>0.5300926782662877</v>
      </c>
      <c r="BB10" s="97">
        <v>8.6433870820589398E-2</v>
      </c>
      <c r="BC10" s="97">
        <v>6.3415619753393937E-2</v>
      </c>
      <c r="BD10" s="97">
        <v>4.1709687161599748E-3</v>
      </c>
    </row>
    <row r="11" spans="1:57">
      <c r="A11" t="s">
        <v>52</v>
      </c>
      <c r="B11" s="362">
        <v>0</v>
      </c>
      <c r="C11" s="362">
        <v>0</v>
      </c>
      <c r="D11" s="362">
        <v>0</v>
      </c>
      <c r="E11" s="362">
        <v>0</v>
      </c>
      <c r="F11" s="362">
        <v>0</v>
      </c>
      <c r="G11" s="362">
        <v>0.11646185002488983</v>
      </c>
      <c r="H11" s="362">
        <v>0.1433215481739597</v>
      </c>
      <c r="I11" s="362">
        <v>0.16214196214418186</v>
      </c>
      <c r="J11" s="362">
        <v>0.1698873998732853</v>
      </c>
      <c r="K11" s="362">
        <v>0.177660270624971</v>
      </c>
      <c r="L11" s="362">
        <v>0.19622065778159853</v>
      </c>
      <c r="M11" s="362">
        <v>0.19557807055256293</v>
      </c>
      <c r="N11" s="362">
        <v>0.25271427399646912</v>
      </c>
      <c r="O11" s="362">
        <v>0.30138572543784109</v>
      </c>
      <c r="P11" s="362">
        <v>0.40186889623025596</v>
      </c>
      <c r="Q11" s="362">
        <v>0.40854149036068083</v>
      </c>
      <c r="R11" s="362">
        <v>0.42395412838846736</v>
      </c>
      <c r="S11" s="362">
        <v>0.49293444245825019</v>
      </c>
      <c r="T11" s="362">
        <v>0.67530772276779372</v>
      </c>
      <c r="U11" s="362">
        <v>0.64526381126397003</v>
      </c>
      <c r="V11" s="362">
        <v>0.69401402647242172</v>
      </c>
      <c r="W11" s="362">
        <v>0.72270725072799491</v>
      </c>
      <c r="X11" s="362">
        <v>0.80682837369889693</v>
      </c>
      <c r="Y11" s="362">
        <v>0.75570977827167429</v>
      </c>
      <c r="Z11" s="362">
        <v>0.77005076221009927</v>
      </c>
      <c r="AA11" s="362">
        <v>0.87320959858804015</v>
      </c>
      <c r="AB11" s="362">
        <v>0.90501257240801558</v>
      </c>
      <c r="AC11" s="362">
        <v>1.1153913965572673</v>
      </c>
      <c r="AD11" s="362">
        <v>1.1277406510441286</v>
      </c>
      <c r="AE11" s="362">
        <v>1.219220629220588</v>
      </c>
      <c r="AF11" s="362">
        <v>1.2657239645558862</v>
      </c>
      <c r="AG11" s="362">
        <v>1.5279697760379261</v>
      </c>
      <c r="AH11" s="362">
        <v>1.6696725795838061</v>
      </c>
      <c r="AI11" s="362">
        <v>1.6982470498619922</v>
      </c>
      <c r="AJ11" s="362">
        <v>1.8952804183732379</v>
      </c>
      <c r="AK11" s="362">
        <v>1.7774727338552676</v>
      </c>
      <c r="AL11" s="362">
        <v>2.0343048830157859</v>
      </c>
      <c r="AM11" s="362">
        <v>2.313922017639876</v>
      </c>
      <c r="AN11" s="362">
        <v>2.6914203285513763</v>
      </c>
      <c r="AO11" s="362">
        <v>2.8227939776464006</v>
      </c>
      <c r="AP11" s="362">
        <v>3.0752906001853608</v>
      </c>
      <c r="AQ11" s="362">
        <v>3.3418396162374848</v>
      </c>
      <c r="AR11" s="362">
        <v>4.0746500697221517</v>
      </c>
      <c r="AS11" s="362">
        <v>4.417723103617587</v>
      </c>
      <c r="AT11" s="362">
        <v>5.122697203511362</v>
      </c>
      <c r="AU11" s="362">
        <v>7.1379010943420873</v>
      </c>
      <c r="AV11" s="362">
        <v>7.2938909774335841</v>
      </c>
      <c r="AW11" s="362">
        <v>7.9865091993008495</v>
      </c>
      <c r="AX11" s="362">
        <v>9.1576627792314209</v>
      </c>
      <c r="AY11" s="362">
        <v>10.495638715391598</v>
      </c>
      <c r="AZ11" s="431">
        <v>11.093666105948225</v>
      </c>
      <c r="BA11" s="365">
        <v>11.527420302552349</v>
      </c>
      <c r="BB11" s="97">
        <v>3.6260196482899909E-2</v>
      </c>
      <c r="BC11" s="97">
        <v>0.13689116881322128</v>
      </c>
      <c r="BD11" s="97">
        <v>9.0702081789215627E-2</v>
      </c>
    </row>
    <row r="12" spans="1:57">
      <c r="A12" t="s">
        <v>142</v>
      </c>
      <c r="B12" s="362">
        <v>0</v>
      </c>
      <c r="C12" s="362">
        <v>0</v>
      </c>
      <c r="D12" s="362">
        <v>0</v>
      </c>
      <c r="E12" s="362">
        <v>0</v>
      </c>
      <c r="F12" s="362">
        <v>0</v>
      </c>
      <c r="G12" s="362">
        <v>0</v>
      </c>
      <c r="H12" s="362">
        <v>1.493415395755074E-2</v>
      </c>
      <c r="I12" s="362">
        <v>1.289767841788473E-2</v>
      </c>
      <c r="J12" s="362">
        <v>1.1540028058107389E-2</v>
      </c>
      <c r="K12" s="362">
        <v>1.040865275829294E-2</v>
      </c>
      <c r="L12" s="362">
        <v>1.1540028058107389E-2</v>
      </c>
      <c r="M12" s="362">
        <v>1.6518079377290971E-2</v>
      </c>
      <c r="N12" s="362">
        <v>1.8102004797031199E-2</v>
      </c>
      <c r="O12" s="362">
        <v>2.0591030456622989E-2</v>
      </c>
      <c r="P12" s="362">
        <v>2.126985563651166E-2</v>
      </c>
      <c r="Q12" s="362">
        <v>2.375888129610345E-2</v>
      </c>
      <c r="R12" s="362">
        <v>2.4890256595917901E-2</v>
      </c>
      <c r="S12" s="362">
        <v>3.0999683214915929E-2</v>
      </c>
      <c r="T12" s="362">
        <v>4.7065212472281119E-2</v>
      </c>
      <c r="U12" s="362">
        <v>4.548128705254089E-2</v>
      </c>
      <c r="V12" s="362">
        <v>4.4123636692763549E-2</v>
      </c>
      <c r="W12" s="362">
        <v>6.33570167896092E-2</v>
      </c>
      <c r="X12" s="362">
        <v>6.132054124994319E-2</v>
      </c>
      <c r="Y12" s="362">
        <v>7.3991944607865026E-2</v>
      </c>
      <c r="Z12" s="362">
        <v>7.2634294248087691E-2</v>
      </c>
      <c r="AA12" s="362">
        <v>0.21790288274426306</v>
      </c>
      <c r="AB12" s="362">
        <v>0.23374213694166537</v>
      </c>
      <c r="AC12" s="362">
        <v>0.39439742951531725</v>
      </c>
      <c r="AD12" s="362">
        <v>0.39598135493505748</v>
      </c>
      <c r="AE12" s="362">
        <v>0.40412725709372155</v>
      </c>
      <c r="AF12" s="362">
        <v>0.42517083767027031</v>
      </c>
      <c r="AG12" s="362">
        <v>0.39326605421550281</v>
      </c>
      <c r="AH12" s="362">
        <v>0.39439742951531725</v>
      </c>
      <c r="AI12" s="362">
        <v>0.2627053446169153</v>
      </c>
      <c r="AJ12" s="362">
        <v>0.2285378105625189</v>
      </c>
      <c r="AK12" s="362">
        <v>0.21292483142507948</v>
      </c>
      <c r="AL12" s="362">
        <v>0.46793682400325654</v>
      </c>
      <c r="AM12" s="362">
        <v>0.43987871656785815</v>
      </c>
      <c r="AN12" s="362">
        <v>0.40887903335294223</v>
      </c>
      <c r="AO12" s="362">
        <v>0.4595646467846296</v>
      </c>
      <c r="AP12" s="362">
        <v>0.40503235733357312</v>
      </c>
      <c r="AQ12" s="362">
        <v>0.32379961080689557</v>
      </c>
      <c r="AR12" s="362">
        <v>0.61003756165995149</v>
      </c>
      <c r="AS12" s="362">
        <v>0.69760600986558985</v>
      </c>
      <c r="AT12" s="362">
        <v>0.9670996062813918</v>
      </c>
      <c r="AU12" s="362">
        <v>0.50844005973661377</v>
      </c>
      <c r="AV12" s="362">
        <v>1.057383355206585</v>
      </c>
      <c r="AW12" s="362">
        <v>1.098339141059868</v>
      </c>
      <c r="AX12" s="362">
        <v>1.3035706204462092</v>
      </c>
      <c r="AY12" s="362">
        <v>1.2053672444223149</v>
      </c>
      <c r="AZ12" s="431">
        <v>1.1303270744897453</v>
      </c>
      <c r="BA12" s="365">
        <v>1.1889067294202786</v>
      </c>
      <c r="BB12" s="97">
        <v>4.8951562018789252E-2</v>
      </c>
      <c r="BC12" s="97">
        <v>0.10808082871815627</v>
      </c>
      <c r="BD12" s="97">
        <v>9.3547656441181678E-3</v>
      </c>
    </row>
    <row r="13" spans="1:57">
      <c r="A13" t="s">
        <v>4</v>
      </c>
      <c r="B13" s="362">
        <v>0</v>
      </c>
      <c r="C13" s="362">
        <v>0</v>
      </c>
      <c r="D13" s="362">
        <v>0</v>
      </c>
      <c r="E13" s="362">
        <v>0</v>
      </c>
      <c r="F13" s="362">
        <v>0</v>
      </c>
      <c r="G13" s="362">
        <v>0</v>
      </c>
      <c r="H13" s="362">
        <v>0</v>
      </c>
      <c r="I13" s="362">
        <v>0</v>
      </c>
      <c r="J13" s="362">
        <v>0</v>
      </c>
      <c r="K13" s="362">
        <v>0</v>
      </c>
      <c r="L13" s="362">
        <v>4.2765986332986207E-2</v>
      </c>
      <c r="M13" s="362">
        <v>4.5707562112503777E-2</v>
      </c>
      <c r="N13" s="362">
        <v>4.3444811512874881E-2</v>
      </c>
      <c r="O13" s="362">
        <v>4.6612662352355339E-2</v>
      </c>
      <c r="P13" s="362">
        <v>4.8875412951984241E-2</v>
      </c>
      <c r="Q13" s="362">
        <v>5.1364438611576031E-2</v>
      </c>
      <c r="R13" s="362">
        <v>4.797031271213268E-2</v>
      </c>
      <c r="S13" s="362">
        <v>5.2269538851427592E-2</v>
      </c>
      <c r="T13" s="362">
        <v>5.294836403131626E-2</v>
      </c>
      <c r="U13" s="362">
        <v>5.7700140290536953E-2</v>
      </c>
      <c r="V13" s="362">
        <v>6.0415441010091629E-2</v>
      </c>
      <c r="W13" s="362">
        <v>6.0189165950128742E-2</v>
      </c>
      <c r="X13" s="362">
        <v>6.0641716070054516E-2</v>
      </c>
      <c r="Y13" s="362">
        <v>6.1999366429831858E-2</v>
      </c>
      <c r="Z13" s="362">
        <v>6.1999366429831858E-2</v>
      </c>
      <c r="AA13" s="362">
        <v>6.1999366429831858E-2</v>
      </c>
      <c r="AB13" s="362">
        <v>6.086799113001741E-2</v>
      </c>
      <c r="AC13" s="362">
        <v>7.6933520387382603E-2</v>
      </c>
      <c r="AD13" s="362">
        <v>8.8020998325564204E-2</v>
      </c>
      <c r="AE13" s="362">
        <v>0.10046612662352315</v>
      </c>
      <c r="AF13" s="362">
        <v>0.10793320360229854</v>
      </c>
      <c r="AG13" s="362">
        <v>0.11223242974159343</v>
      </c>
      <c r="AH13" s="362">
        <v>0.10929085396207587</v>
      </c>
      <c r="AI13" s="362">
        <v>0.12037833190025748</v>
      </c>
      <c r="AJ13" s="362">
        <v>0.10340770240304073</v>
      </c>
      <c r="AK13" s="362">
        <v>0.11223242974159343</v>
      </c>
      <c r="AL13" s="362">
        <v>0.11223242974159343</v>
      </c>
      <c r="AM13" s="362">
        <v>0.11110105444177899</v>
      </c>
      <c r="AN13" s="362">
        <v>0.11200615468163055</v>
      </c>
      <c r="AO13" s="362">
        <v>0.10567045300266963</v>
      </c>
      <c r="AP13" s="362">
        <v>0.11381635516133366</v>
      </c>
      <c r="AQ13" s="362">
        <v>0.15904931364818406</v>
      </c>
      <c r="AR13" s="362">
        <v>0.15399843800594365</v>
      </c>
      <c r="AS13" s="362">
        <v>0.15148413703476496</v>
      </c>
      <c r="AT13" s="362">
        <v>0.19401352187727569</v>
      </c>
      <c r="AU13" s="362">
        <v>0.24957763723582291</v>
      </c>
      <c r="AV13" s="362">
        <v>0.26780434583880058</v>
      </c>
      <c r="AW13" s="362">
        <v>0.27494888084355235</v>
      </c>
      <c r="AX13" s="362">
        <v>0.28722838281214524</v>
      </c>
      <c r="AY13" s="362">
        <v>0.37042581096981347</v>
      </c>
      <c r="AZ13" s="431">
        <v>0.39356034372357701</v>
      </c>
      <c r="BA13" s="365">
        <v>0.46239223647523181</v>
      </c>
      <c r="BB13" s="97">
        <v>0.17168530077508715</v>
      </c>
      <c r="BC13" s="97">
        <v>0.13208924810307532</v>
      </c>
      <c r="BD13" s="97">
        <v>3.6382761581260866E-3</v>
      </c>
    </row>
    <row r="14" spans="1:57">
      <c r="A14" t="s">
        <v>84</v>
      </c>
      <c r="B14" s="362">
        <v>0</v>
      </c>
      <c r="C14" s="362">
        <v>0</v>
      </c>
      <c r="D14" s="362">
        <v>0</v>
      </c>
      <c r="E14" s="362">
        <v>0</v>
      </c>
      <c r="F14" s="362">
        <v>0</v>
      </c>
      <c r="G14" s="362">
        <v>0</v>
      </c>
      <c r="H14" s="362">
        <v>0</v>
      </c>
      <c r="I14" s="362">
        <v>0</v>
      </c>
      <c r="J14" s="362">
        <v>0</v>
      </c>
      <c r="K14" s="362">
        <v>0</v>
      </c>
      <c r="L14" s="362">
        <v>0</v>
      </c>
      <c r="M14" s="362">
        <v>0</v>
      </c>
      <c r="N14" s="362">
        <v>0</v>
      </c>
      <c r="O14" s="362">
        <v>0</v>
      </c>
      <c r="P14" s="362">
        <v>0</v>
      </c>
      <c r="Q14" s="362">
        <v>0</v>
      </c>
      <c r="R14" s="362">
        <v>0</v>
      </c>
      <c r="S14" s="362">
        <v>0</v>
      </c>
      <c r="T14" s="362">
        <v>0</v>
      </c>
      <c r="U14" s="362">
        <v>0</v>
      </c>
      <c r="V14" s="362">
        <v>0</v>
      </c>
      <c r="W14" s="362">
        <v>0</v>
      </c>
      <c r="X14" s="362">
        <v>0</v>
      </c>
      <c r="Y14" s="362">
        <v>0</v>
      </c>
      <c r="Z14" s="362">
        <v>0</v>
      </c>
      <c r="AA14" s="362">
        <v>0</v>
      </c>
      <c r="AB14" s="362">
        <v>0</v>
      </c>
      <c r="AC14" s="362">
        <v>0</v>
      </c>
      <c r="AD14" s="362">
        <v>0</v>
      </c>
      <c r="AE14" s="362">
        <v>0</v>
      </c>
      <c r="AF14" s="362">
        <v>0</v>
      </c>
      <c r="AG14" s="362">
        <v>0</v>
      </c>
      <c r="AH14" s="362">
        <v>0</v>
      </c>
      <c r="AI14" s="362">
        <v>0</v>
      </c>
      <c r="AJ14" s="362">
        <v>0</v>
      </c>
      <c r="AK14" s="362">
        <v>0</v>
      </c>
      <c r="AL14" s="362">
        <v>0</v>
      </c>
      <c r="AM14" s="362">
        <v>0</v>
      </c>
      <c r="AN14" s="362">
        <v>0</v>
      </c>
      <c r="AO14" s="362">
        <v>7.3326017106394243E-4</v>
      </c>
      <c r="AP14" s="362">
        <v>2.3273811603384979E-2</v>
      </c>
      <c r="AQ14" s="362">
        <v>3.2935631249038207E-2</v>
      </c>
      <c r="AR14" s="362">
        <v>4.9498291849572142E-2</v>
      </c>
      <c r="AS14" s="362">
        <v>4.7138630130786799E-2</v>
      </c>
      <c r="AT14" s="362">
        <v>4.8993030049327764E-2</v>
      </c>
      <c r="AU14" s="362">
        <v>5.330177729737047E-2</v>
      </c>
      <c r="AV14" s="362">
        <v>6.2949805403221898E-2</v>
      </c>
      <c r="AW14" s="362">
        <v>6.7057347603068029E-2</v>
      </c>
      <c r="AX14" s="362">
        <v>6.6929431596370298E-2</v>
      </c>
      <c r="AY14" s="362">
        <v>9.039036588631906E-2</v>
      </c>
      <c r="AZ14" s="431">
        <v>9.2263892836131248E-2</v>
      </c>
      <c r="BA14" s="365">
        <v>0.11082873037018556</v>
      </c>
      <c r="BB14" s="97">
        <v>0.19793254147397521</v>
      </c>
      <c r="BC14" s="97">
        <v>0.14766840556887817</v>
      </c>
      <c r="BD14" s="97">
        <v>8.7204216579191975E-4</v>
      </c>
    </row>
    <row r="15" spans="1:57">
      <c r="A15" t="s">
        <v>85</v>
      </c>
      <c r="B15" s="362">
        <v>0</v>
      </c>
      <c r="C15" s="362">
        <v>0</v>
      </c>
      <c r="D15" s="362">
        <v>0</v>
      </c>
      <c r="E15" s="362">
        <v>0</v>
      </c>
      <c r="F15" s="362">
        <v>0</v>
      </c>
      <c r="G15" s="362">
        <v>0</v>
      </c>
      <c r="H15" s="362">
        <v>5.1364438611576031E-2</v>
      </c>
      <c r="I15" s="362">
        <v>5.1364438611576031E-2</v>
      </c>
      <c r="J15" s="362">
        <v>5.2043263791464699E-2</v>
      </c>
      <c r="K15" s="362">
        <v>6.0189165950128742E-2</v>
      </c>
      <c r="L15" s="362">
        <v>6.0189165950128742E-2</v>
      </c>
      <c r="M15" s="362">
        <v>5.543738969090805E-2</v>
      </c>
      <c r="N15" s="362">
        <v>5.4758564511019382E-2</v>
      </c>
      <c r="O15" s="362">
        <v>4.8649137892021348E-2</v>
      </c>
      <c r="P15" s="362">
        <v>3.6882834773951066E-2</v>
      </c>
      <c r="Q15" s="362">
        <v>1.9233380096845651E-2</v>
      </c>
      <c r="R15" s="362">
        <v>1.7196904557179638E-2</v>
      </c>
      <c r="S15" s="362">
        <v>3.416753405439639E-2</v>
      </c>
      <c r="T15" s="362">
        <v>3.2809883694619048E-2</v>
      </c>
      <c r="U15" s="362">
        <v>3.213105851473038E-2</v>
      </c>
      <c r="V15" s="362">
        <v>3.8240485133728408E-2</v>
      </c>
      <c r="W15" s="362">
        <v>3.4846359234285057E-2</v>
      </c>
      <c r="X15" s="362">
        <v>3.0773408154953039E-2</v>
      </c>
      <c r="Y15" s="362">
        <v>3.0773408154953039E-2</v>
      </c>
      <c r="Z15" s="362">
        <v>3.2809883694619048E-2</v>
      </c>
      <c r="AA15" s="362">
        <v>3.0773408154953039E-2</v>
      </c>
      <c r="AB15" s="362">
        <v>3.0094582975064371E-2</v>
      </c>
      <c r="AC15" s="362">
        <v>3.0094582975064371E-2</v>
      </c>
      <c r="AD15" s="362">
        <v>2.4663981535955011E-2</v>
      </c>
      <c r="AE15" s="362">
        <v>2.6926732135583911E-2</v>
      </c>
      <c r="AF15" s="362">
        <v>3.213105851473038E-2</v>
      </c>
      <c r="AG15" s="362">
        <v>3.0999683214915929E-2</v>
      </c>
      <c r="AH15" s="362">
        <v>3.4846359234285057E-2</v>
      </c>
      <c r="AI15" s="362">
        <v>2.8510657555324139E-2</v>
      </c>
      <c r="AJ15" s="362">
        <v>3.1452233334841713E-2</v>
      </c>
      <c r="AK15" s="362">
        <v>3.5751459474136618E-2</v>
      </c>
      <c r="AL15" s="362">
        <v>3.6882834773951066E-2</v>
      </c>
      <c r="AM15" s="362">
        <v>4.208716115309754E-2</v>
      </c>
      <c r="AN15" s="362">
        <v>4.4349911752726442E-2</v>
      </c>
      <c r="AO15" s="362">
        <v>3.462008417432217E-2</v>
      </c>
      <c r="AP15" s="362">
        <v>7.8743720867085726E-2</v>
      </c>
      <c r="AQ15" s="362">
        <v>7.8743720867085726E-2</v>
      </c>
      <c r="AR15" s="362">
        <v>9.4356700004525132E-2</v>
      </c>
      <c r="AS15" s="362">
        <v>0.1040865275829294</v>
      </c>
      <c r="AT15" s="362">
        <v>0.1040865275829294</v>
      </c>
      <c r="AU15" s="362">
        <v>0.15228311535502498</v>
      </c>
      <c r="AV15" s="362">
        <v>0.15273566547495074</v>
      </c>
      <c r="AW15" s="362">
        <v>0.15115174005521051</v>
      </c>
      <c r="AX15" s="362">
        <v>0.21722405756437441</v>
      </c>
      <c r="AY15" s="362">
        <v>0.29212110241209099</v>
      </c>
      <c r="AZ15" s="431">
        <v>0.24301657849571381</v>
      </c>
      <c r="BA15" s="365">
        <v>0.27519322269256219</v>
      </c>
      <c r="BB15" s="97">
        <v>0.12931113729070165</v>
      </c>
      <c r="BC15" s="97">
        <v>0.11928838470798531</v>
      </c>
      <c r="BD15" s="97">
        <v>2.1653238571488491E-3</v>
      </c>
    </row>
    <row r="16" spans="1:57">
      <c r="A16" t="s">
        <v>44</v>
      </c>
      <c r="B16" s="362">
        <v>0</v>
      </c>
      <c r="C16" s="362">
        <v>0</v>
      </c>
      <c r="D16" s="362">
        <v>0</v>
      </c>
      <c r="E16" s="362">
        <v>0</v>
      </c>
      <c r="F16" s="362">
        <v>0</v>
      </c>
      <c r="G16" s="362">
        <v>0</v>
      </c>
      <c r="H16" s="362">
        <v>7.9196270987011499E-3</v>
      </c>
      <c r="I16" s="362">
        <v>7.9196270987011499E-3</v>
      </c>
      <c r="J16" s="362">
        <v>6.5619767389238099E-3</v>
      </c>
      <c r="K16" s="362">
        <v>5.6568764990722496E-3</v>
      </c>
      <c r="L16" s="362">
        <v>5.2043263791464699E-3</v>
      </c>
      <c r="M16" s="362">
        <v>4.2992261392949096E-3</v>
      </c>
      <c r="N16" s="362">
        <v>5.2043263791464699E-3</v>
      </c>
      <c r="O16" s="362">
        <v>6.5619767389238099E-3</v>
      </c>
      <c r="P16" s="362">
        <v>6.5619767389238099E-3</v>
      </c>
      <c r="Q16" s="362">
        <v>5.8831515590351399E-3</v>
      </c>
      <c r="R16" s="362">
        <v>4.2992261392949096E-3</v>
      </c>
      <c r="S16" s="362">
        <v>4.0729510793320201E-3</v>
      </c>
      <c r="T16" s="362">
        <v>3.62040095940624E-3</v>
      </c>
      <c r="U16" s="362">
        <v>2.9415757795175699E-3</v>
      </c>
      <c r="V16" s="362">
        <v>3.8466760193691298E-3</v>
      </c>
      <c r="W16" s="362">
        <v>5.8831515590351399E-3</v>
      </c>
      <c r="X16" s="362">
        <v>7.0145268588495896E-3</v>
      </c>
      <c r="Y16" s="362">
        <v>6.1094266189980302E-3</v>
      </c>
      <c r="Z16" s="362">
        <v>5.8831515590351399E-3</v>
      </c>
      <c r="AA16" s="362">
        <v>7.0145268588495896E-3</v>
      </c>
      <c r="AB16" s="362">
        <v>5.6568764990722496E-3</v>
      </c>
      <c r="AC16" s="362">
        <v>6.7882517988867002E-3</v>
      </c>
      <c r="AD16" s="362">
        <v>6.3357016789609196E-3</v>
      </c>
      <c r="AE16" s="362">
        <v>7.2408019188124799E-3</v>
      </c>
      <c r="AF16" s="362">
        <v>7.4670769787753702E-3</v>
      </c>
      <c r="AG16" s="362">
        <v>3.8466760193691298E-3</v>
      </c>
      <c r="AH16" s="362">
        <v>4.0729510793320201E-3</v>
      </c>
      <c r="AI16" s="362">
        <v>4.0729510793320201E-3</v>
      </c>
      <c r="AJ16" s="362">
        <v>4.0729510793320201E-3</v>
      </c>
      <c r="AK16" s="362">
        <v>4.5255011992577998E-3</v>
      </c>
      <c r="AL16" s="362">
        <v>6.5619767389238099E-3</v>
      </c>
      <c r="AM16" s="362">
        <v>5.8831515590351399E-3</v>
      </c>
      <c r="AN16" s="362">
        <v>2.7153007195546801E-3</v>
      </c>
      <c r="AO16" s="362">
        <v>5.2043263791464699E-3</v>
      </c>
      <c r="AP16" s="362">
        <v>4.9780513191835796E-3</v>
      </c>
      <c r="AQ16" s="362">
        <v>1.0182377698330049E-2</v>
      </c>
      <c r="AR16" s="362">
        <v>4.2992261392949096E-3</v>
      </c>
      <c r="AS16" s="362">
        <v>4.5255011992577998E-3</v>
      </c>
      <c r="AT16" s="362">
        <v>4.2992261392949096E-3</v>
      </c>
      <c r="AU16" s="362">
        <v>0</v>
      </c>
      <c r="AV16" s="362">
        <v>0</v>
      </c>
      <c r="AW16" s="362">
        <v>0</v>
      </c>
      <c r="AX16" s="362">
        <v>0</v>
      </c>
      <c r="AY16" s="362">
        <v>0</v>
      </c>
      <c r="AZ16" s="431">
        <v>0</v>
      </c>
      <c r="BA16" s="365">
        <v>0</v>
      </c>
      <c r="BB16" s="97">
        <v>0</v>
      </c>
      <c r="BC16" s="97">
        <v>-1</v>
      </c>
      <c r="BD16" s="97">
        <v>0</v>
      </c>
    </row>
    <row r="17" spans="1:57">
      <c r="A17" t="s">
        <v>5</v>
      </c>
      <c r="B17" s="362">
        <v>0</v>
      </c>
      <c r="C17" s="362">
        <v>0</v>
      </c>
      <c r="D17" s="362">
        <v>0</v>
      </c>
      <c r="E17" s="362">
        <v>0</v>
      </c>
      <c r="F17" s="362">
        <v>0</v>
      </c>
      <c r="G17" s="362">
        <v>0</v>
      </c>
      <c r="H17" s="362">
        <v>0</v>
      </c>
      <c r="I17" s="362">
        <v>0</v>
      </c>
      <c r="J17" s="362">
        <v>0</v>
      </c>
      <c r="K17" s="362">
        <v>0</v>
      </c>
      <c r="L17" s="362">
        <v>0</v>
      </c>
      <c r="M17" s="362">
        <v>0</v>
      </c>
      <c r="N17" s="362">
        <v>0</v>
      </c>
      <c r="O17" s="362">
        <v>0</v>
      </c>
      <c r="P17" s="362">
        <v>0</v>
      </c>
      <c r="Q17" s="362">
        <v>0</v>
      </c>
      <c r="R17" s="362">
        <v>0</v>
      </c>
      <c r="S17" s="362">
        <v>0</v>
      </c>
      <c r="T17" s="362">
        <v>0</v>
      </c>
      <c r="U17" s="362">
        <v>0</v>
      </c>
      <c r="V17" s="362">
        <v>0</v>
      </c>
      <c r="W17" s="362">
        <v>0</v>
      </c>
      <c r="X17" s="362">
        <v>0</v>
      </c>
      <c r="Y17" s="362">
        <v>0</v>
      </c>
      <c r="Z17" s="362">
        <v>0</v>
      </c>
      <c r="AA17" s="362">
        <v>0</v>
      </c>
      <c r="AB17" s="362">
        <v>0</v>
      </c>
      <c r="AC17" s="362">
        <v>0</v>
      </c>
      <c r="AD17" s="362">
        <v>0</v>
      </c>
      <c r="AE17" s="362">
        <v>0</v>
      </c>
      <c r="AF17" s="362">
        <v>0</v>
      </c>
      <c r="AG17" s="362">
        <v>0</v>
      </c>
      <c r="AH17" s="362">
        <v>0</v>
      </c>
      <c r="AI17" s="362">
        <v>0</v>
      </c>
      <c r="AJ17" s="362">
        <v>0</v>
      </c>
      <c r="AK17" s="362">
        <v>0</v>
      </c>
      <c r="AL17" s="362">
        <v>0</v>
      </c>
      <c r="AM17" s="362">
        <v>0</v>
      </c>
      <c r="AN17" s="362">
        <v>0</v>
      </c>
      <c r="AO17" s="362">
        <v>0</v>
      </c>
      <c r="AP17" s="362">
        <v>0</v>
      </c>
      <c r="AQ17" s="362">
        <v>0</v>
      </c>
      <c r="AR17" s="362">
        <v>0</v>
      </c>
      <c r="AS17" s="362">
        <v>0</v>
      </c>
      <c r="AT17" s="362">
        <v>0</v>
      </c>
      <c r="AU17" s="362">
        <v>0</v>
      </c>
      <c r="AV17" s="362">
        <v>0</v>
      </c>
      <c r="AW17" s="362">
        <v>0</v>
      </c>
      <c r="AX17" s="362">
        <v>0</v>
      </c>
      <c r="AY17" s="362">
        <v>0</v>
      </c>
      <c r="AZ17" s="431">
        <v>0</v>
      </c>
      <c r="BA17" s="365">
        <v>0</v>
      </c>
      <c r="BB17" s="97">
        <v>0</v>
      </c>
      <c r="BC17" s="97">
        <v>0</v>
      </c>
      <c r="BD17" s="97">
        <v>0</v>
      </c>
    </row>
    <row r="18" spans="1:57">
      <c r="A18" t="s">
        <v>51</v>
      </c>
      <c r="B18" s="362">
        <v>0</v>
      </c>
      <c r="C18" s="362">
        <v>0</v>
      </c>
      <c r="D18" s="362">
        <v>0</v>
      </c>
      <c r="E18" s="362">
        <v>0</v>
      </c>
      <c r="F18" s="362">
        <v>0</v>
      </c>
      <c r="G18" s="362">
        <v>0</v>
      </c>
      <c r="H18" s="362">
        <v>0.25636964293795433</v>
      </c>
      <c r="I18" s="362">
        <v>0.23328958682173961</v>
      </c>
      <c r="J18" s="362">
        <v>0.26157396931710086</v>
      </c>
      <c r="K18" s="362">
        <v>0.27288772231524538</v>
      </c>
      <c r="L18" s="362">
        <v>0.31972665972756359</v>
      </c>
      <c r="M18" s="362">
        <v>0.42969633886952802</v>
      </c>
      <c r="N18" s="362">
        <v>0.44485676788704182</v>
      </c>
      <c r="O18" s="362">
        <v>0.48581255374032484</v>
      </c>
      <c r="P18" s="362">
        <v>0.45481287052540892</v>
      </c>
      <c r="Q18" s="362">
        <v>0.46569789183099225</v>
      </c>
      <c r="R18" s="362">
        <v>0.56706911869436705</v>
      </c>
      <c r="S18" s="362">
        <v>0.60983510502735327</v>
      </c>
      <c r="T18" s="362">
        <v>0.59195937529028475</v>
      </c>
      <c r="U18" s="362">
        <v>0.58969662469065609</v>
      </c>
      <c r="V18" s="362">
        <v>0.50708014662623691</v>
      </c>
      <c r="W18" s="362">
        <v>0.50317916459247647</v>
      </c>
      <c r="X18" s="362">
        <v>0.52597999728469713</v>
      </c>
      <c r="Y18" s="362">
        <v>0.54599312123817501</v>
      </c>
      <c r="Z18" s="362">
        <v>0.60095646467846076</v>
      </c>
      <c r="AA18" s="362">
        <v>0.66281153907531976</v>
      </c>
      <c r="AB18" s="362">
        <v>0.63593074554059403</v>
      </c>
      <c r="AC18" s="362">
        <v>0.66296699361427847</v>
      </c>
      <c r="AD18" s="362">
        <v>0.55495971589379756</v>
      </c>
      <c r="AE18" s="362">
        <v>0.63667951115059618</v>
      </c>
      <c r="AF18" s="362">
        <v>0.63735657138501745</v>
      </c>
      <c r="AG18" s="362">
        <v>0.6957759378418843</v>
      </c>
      <c r="AH18" s="362">
        <v>0.71023948141328819</v>
      </c>
      <c r="AI18" s="362">
        <v>0.62822454655668736</v>
      </c>
      <c r="AJ18" s="362">
        <v>0.85024173836410077</v>
      </c>
      <c r="AK18" s="362">
        <v>0.94566631903115894</v>
      </c>
      <c r="AL18" s="362">
        <v>0.98663546349944742</v>
      </c>
      <c r="AM18" s="362">
        <v>1.0284907846742672</v>
      </c>
      <c r="AN18" s="362">
        <v>1.0305862298287658</v>
      </c>
      <c r="AO18" s="362">
        <v>1.0979391257565287</v>
      </c>
      <c r="AP18" s="362">
        <v>1.0789609082694103</v>
      </c>
      <c r="AQ18" s="362">
        <v>1.1454663529515092</v>
      </c>
      <c r="AR18" s="362">
        <v>1.2843759078023036</v>
      </c>
      <c r="AS18" s="362">
        <v>1.5111164821572134</v>
      </c>
      <c r="AT18" s="362">
        <v>1.6183530752011208</v>
      </c>
      <c r="AU18" s="362">
        <v>1.7550893874641433</v>
      </c>
      <c r="AV18" s="362">
        <v>1.893378787378476</v>
      </c>
      <c r="AW18" s="362">
        <v>2.1353634784888893</v>
      </c>
      <c r="AX18" s="362">
        <v>2.3058540441908297</v>
      </c>
      <c r="AY18" s="362">
        <v>2.4961662306932442</v>
      </c>
      <c r="AZ18" s="431">
        <v>2.7038256872006339</v>
      </c>
      <c r="BA18" s="365">
        <v>2.7519948004566692</v>
      </c>
      <c r="BB18" s="97">
        <v>1.50342538617807E-2</v>
      </c>
      <c r="BC18" s="97">
        <v>9.6218931426140353E-2</v>
      </c>
      <c r="BD18" s="97">
        <v>2.1653730923583057E-2</v>
      </c>
    </row>
    <row r="19" spans="1:57">
      <c r="A19" s="175" t="s">
        <v>88</v>
      </c>
      <c r="B19" s="369">
        <v>0</v>
      </c>
      <c r="C19" s="369">
        <v>0</v>
      </c>
      <c r="D19" s="369">
        <v>0</v>
      </c>
      <c r="E19" s="369">
        <v>0</v>
      </c>
      <c r="F19" s="369">
        <v>0</v>
      </c>
      <c r="G19" s="369">
        <v>0.12917820053757981</v>
      </c>
      <c r="H19" s="369">
        <v>0.4872530973515331</v>
      </c>
      <c r="I19" s="369">
        <v>0.48523177961483405</v>
      </c>
      <c r="J19" s="369">
        <v>0.51488159522531718</v>
      </c>
      <c r="K19" s="369">
        <v>0.54046472371814969</v>
      </c>
      <c r="L19" s="369">
        <v>0.65126407270772435</v>
      </c>
      <c r="M19" s="369">
        <v>0.7607880030117643</v>
      </c>
      <c r="N19" s="369">
        <v>0.83371400939221441</v>
      </c>
      <c r="O19" s="369">
        <v>0.92411485214374944</v>
      </c>
      <c r="P19" s="369">
        <v>0.99283962566562178</v>
      </c>
      <c r="Q19" s="369">
        <v>0.99759240329485732</v>
      </c>
      <c r="R19" s="369">
        <v>1.1053579397426385</v>
      </c>
      <c r="S19" s="369">
        <v>1.2510678157541779</v>
      </c>
      <c r="T19" s="369">
        <v>1.4398769639547311</v>
      </c>
      <c r="U19" s="369">
        <v>1.4016124008745099</v>
      </c>
      <c r="V19" s="369">
        <v>1.3785777430151374</v>
      </c>
      <c r="W19" s="369">
        <v>1.4220785066682591</v>
      </c>
      <c r="X19" s="369">
        <v>1.5262443696783434</v>
      </c>
      <c r="Y19" s="369">
        <v>1.5112656253576411</v>
      </c>
      <c r="Z19" s="369">
        <v>1.5806338346654876</v>
      </c>
      <c r="AA19" s="369">
        <v>1.8831822632914579</v>
      </c>
      <c r="AB19" s="369">
        <v>1.8994170912460449</v>
      </c>
      <c r="AC19" s="369">
        <v>2.3153507362725922</v>
      </c>
      <c r="AD19" s="369">
        <v>2.2302839657952629</v>
      </c>
      <c r="AE19" s="369">
        <v>2.4299206670918849</v>
      </c>
      <c r="AF19" s="369">
        <v>2.509402239359229</v>
      </c>
      <c r="AG19" s="369">
        <v>2.8637602141071072</v>
      </c>
      <c r="AH19" s="369">
        <v>3.0557154883099997</v>
      </c>
      <c r="AI19" s="369">
        <v>2.8775951381023805</v>
      </c>
      <c r="AJ19" s="369">
        <v>3.2951875210653245</v>
      </c>
      <c r="AK19" s="369">
        <v>3.2776750633051339</v>
      </c>
      <c r="AL19" s="369">
        <v>3.8156934439247165</v>
      </c>
      <c r="AM19" s="369">
        <v>4.1828366137473809</v>
      </c>
      <c r="AN19" s="369">
        <v>4.5826363631373104</v>
      </c>
      <c r="AO19" s="369">
        <v>4.7821694225993339</v>
      </c>
      <c r="AP19" s="369">
        <v>5.0432013111557454</v>
      </c>
      <c r="AQ19" s="369">
        <v>5.4785571496074539</v>
      </c>
      <c r="AR19" s="369">
        <v>6.6494332555317079</v>
      </c>
      <c r="AS19" s="369">
        <v>7.3413847563337491</v>
      </c>
      <c r="AT19" s="369">
        <v>8.4746366600626466</v>
      </c>
      <c r="AU19" s="369">
        <v>10.337991680754616</v>
      </c>
      <c r="AV19" s="369">
        <v>11.218507830011028</v>
      </c>
      <c r="AW19" s="369">
        <v>12.218087723918309</v>
      </c>
      <c r="AX19" s="369">
        <v>13.86445207603504</v>
      </c>
      <c r="AY19" s="369">
        <v>15.592920510648881</v>
      </c>
      <c r="AZ19" s="369">
        <v>16.143246443115991</v>
      </c>
      <c r="BA19" s="369">
        <v>16.846828700233566</v>
      </c>
      <c r="BB19" s="270">
        <v>4.0732368970636257E-2</v>
      </c>
      <c r="BC19" s="270">
        <v>0.12338457727567231</v>
      </c>
      <c r="BD19" s="270">
        <v>0.1325571892541437</v>
      </c>
      <c r="BE19" s="86"/>
    </row>
    <row r="20" spans="1:57">
      <c r="B20" s="362"/>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431"/>
      <c r="BA20" s="365"/>
      <c r="BB20" s="97"/>
      <c r="BC20" s="97"/>
      <c r="BD20" s="97"/>
    </row>
    <row r="21" spans="1:57">
      <c r="A21" t="s">
        <v>143</v>
      </c>
      <c r="B21" s="362">
        <v>0</v>
      </c>
      <c r="C21" s="362">
        <v>0</v>
      </c>
      <c r="D21" s="362">
        <v>0</v>
      </c>
      <c r="E21" s="362">
        <v>0</v>
      </c>
      <c r="F21" s="362">
        <v>0</v>
      </c>
      <c r="G21" s="362">
        <v>0</v>
      </c>
      <c r="H21" s="362">
        <v>0</v>
      </c>
      <c r="I21" s="362">
        <v>0</v>
      </c>
      <c r="J21" s="362">
        <v>0</v>
      </c>
      <c r="K21" s="362">
        <v>0</v>
      </c>
      <c r="L21" s="362">
        <v>0</v>
      </c>
      <c r="M21" s="362">
        <v>0</v>
      </c>
      <c r="N21" s="362">
        <v>0</v>
      </c>
      <c r="O21" s="362">
        <v>0</v>
      </c>
      <c r="P21" s="362">
        <v>0</v>
      </c>
      <c r="Q21" s="362">
        <v>0</v>
      </c>
      <c r="R21" s="362">
        <v>0</v>
      </c>
      <c r="S21" s="362">
        <v>0</v>
      </c>
      <c r="T21" s="362">
        <v>0</v>
      </c>
      <c r="U21" s="362">
        <v>0</v>
      </c>
      <c r="V21" s="362">
        <v>0</v>
      </c>
      <c r="W21" s="362">
        <v>0.29132936597728082</v>
      </c>
      <c r="X21" s="362">
        <v>0.20496356971534518</v>
      </c>
      <c r="Y21" s="362">
        <v>0.23690093677874732</v>
      </c>
      <c r="Z21" s="362">
        <v>0.24990948997601387</v>
      </c>
      <c r="AA21" s="362">
        <v>0.25851586188170234</v>
      </c>
      <c r="AB21" s="362">
        <v>0.27737520930442938</v>
      </c>
      <c r="AC21" s="362">
        <v>0.30075666380049015</v>
      </c>
      <c r="AD21" s="362">
        <v>0.30798547314114993</v>
      </c>
      <c r="AE21" s="362">
        <v>0.27391840521337629</v>
      </c>
      <c r="AF21" s="362">
        <v>0.42024279313933854</v>
      </c>
      <c r="AG21" s="362">
        <v>0.35965153640765574</v>
      </c>
      <c r="AH21" s="362">
        <v>0.38724464859483032</v>
      </c>
      <c r="AI21" s="362">
        <v>0.41697447617323458</v>
      </c>
      <c r="AJ21" s="362">
        <v>0.36134131757286303</v>
      </c>
      <c r="AK21" s="362">
        <v>0.34581149477304474</v>
      </c>
      <c r="AL21" s="362">
        <v>0.37738426030682742</v>
      </c>
      <c r="AM21" s="362">
        <v>0.34403855727021632</v>
      </c>
      <c r="AN21" s="362">
        <v>0.38736502692673058</v>
      </c>
      <c r="AO21" s="362">
        <v>0.46606552925736344</v>
      </c>
      <c r="AP21" s="362">
        <v>0.54015439993588443</v>
      </c>
      <c r="AQ21" s="362">
        <v>0.76677368791107892</v>
      </c>
      <c r="AR21" s="362">
        <v>0.9543778445312292</v>
      </c>
      <c r="AS21" s="362">
        <v>0.97350412720694901</v>
      </c>
      <c r="AT21" s="362">
        <v>0.96800067144859125</v>
      </c>
      <c r="AU21" s="362">
        <v>1.0099629092144899</v>
      </c>
      <c r="AV21" s="362">
        <v>1.0193310943030474</v>
      </c>
      <c r="AW21" s="362">
        <v>1.0420192109392623</v>
      </c>
      <c r="AX21" s="362">
        <v>1.0372483264037924</v>
      </c>
      <c r="AY21" s="362">
        <v>0.97368530841722134</v>
      </c>
      <c r="AZ21" s="431">
        <v>0.99772828065663743</v>
      </c>
      <c r="BA21" s="365">
        <v>1.0392988820104712</v>
      </c>
      <c r="BB21" s="97">
        <v>3.881917318873751E-2</v>
      </c>
      <c r="BC21" s="97">
        <v>6.3284385992676384E-2</v>
      </c>
      <c r="BD21" s="97">
        <v>8.177594789241965E-3</v>
      </c>
    </row>
    <row r="22" spans="1:57">
      <c r="A22" t="s">
        <v>67</v>
      </c>
      <c r="B22" s="362" t="s">
        <v>8</v>
      </c>
      <c r="C22" s="362" t="s">
        <v>8</v>
      </c>
      <c r="D22" s="362" t="s">
        <v>8</v>
      </c>
      <c r="E22" s="362" t="s">
        <v>8</v>
      </c>
      <c r="F22" s="362" t="s">
        <v>8</v>
      </c>
      <c r="G22" s="362" t="s">
        <v>8</v>
      </c>
      <c r="H22" s="362" t="s">
        <v>8</v>
      </c>
      <c r="I22" s="362" t="s">
        <v>8</v>
      </c>
      <c r="J22" s="362" t="s">
        <v>8</v>
      </c>
      <c r="K22" s="362" t="s">
        <v>8</v>
      </c>
      <c r="L22" s="362" t="s">
        <v>8</v>
      </c>
      <c r="M22" s="362" t="s">
        <v>8</v>
      </c>
      <c r="N22" s="362" t="s">
        <v>8</v>
      </c>
      <c r="O22" s="362" t="s">
        <v>8</v>
      </c>
      <c r="P22" s="362" t="s">
        <v>8</v>
      </c>
      <c r="Q22" s="362" t="s">
        <v>8</v>
      </c>
      <c r="R22" s="362" t="s">
        <v>8</v>
      </c>
      <c r="S22" s="362" t="s">
        <v>8</v>
      </c>
      <c r="T22" s="362" t="s">
        <v>8</v>
      </c>
      <c r="U22" s="362" t="s">
        <v>8</v>
      </c>
      <c r="V22" s="362">
        <v>0</v>
      </c>
      <c r="W22" s="362">
        <v>0</v>
      </c>
      <c r="X22" s="362">
        <v>0</v>
      </c>
      <c r="Y22" s="362">
        <v>0</v>
      </c>
      <c r="Z22" s="362">
        <v>0</v>
      </c>
      <c r="AA22" s="362">
        <v>0</v>
      </c>
      <c r="AB22" s="362">
        <v>0</v>
      </c>
      <c r="AC22" s="362">
        <v>0</v>
      </c>
      <c r="AD22" s="362">
        <v>0</v>
      </c>
      <c r="AE22" s="362">
        <v>0</v>
      </c>
      <c r="AF22" s="362">
        <v>0</v>
      </c>
      <c r="AG22" s="362">
        <v>0</v>
      </c>
      <c r="AH22" s="362">
        <v>0</v>
      </c>
      <c r="AI22" s="362">
        <v>0</v>
      </c>
      <c r="AJ22" s="362">
        <v>0</v>
      </c>
      <c r="AK22" s="362">
        <v>0</v>
      </c>
      <c r="AL22" s="362">
        <v>0</v>
      </c>
      <c r="AM22" s="362">
        <v>0</v>
      </c>
      <c r="AN22" s="362">
        <v>0</v>
      </c>
      <c r="AO22" s="362">
        <v>0</v>
      </c>
      <c r="AP22" s="362">
        <v>0</v>
      </c>
      <c r="AQ22" s="362">
        <v>0</v>
      </c>
      <c r="AR22" s="362">
        <v>0</v>
      </c>
      <c r="AS22" s="362">
        <v>0</v>
      </c>
      <c r="AT22" s="362">
        <v>0</v>
      </c>
      <c r="AU22" s="362">
        <v>0</v>
      </c>
      <c r="AV22" s="362">
        <v>0</v>
      </c>
      <c r="AW22" s="362">
        <v>0</v>
      </c>
      <c r="AX22" s="362">
        <v>1.5160429017513629E-2</v>
      </c>
      <c r="AY22" s="362">
        <v>1.893432537687759E-2</v>
      </c>
      <c r="AZ22" s="431">
        <v>2.0568402950626702E-2</v>
      </c>
      <c r="BA22" s="365">
        <v>1.9742498981762151E-2</v>
      </c>
      <c r="BB22" s="97">
        <v>-4.2776545414104361E-2</v>
      </c>
      <c r="BC22" s="97">
        <v>0</v>
      </c>
      <c r="BD22" s="97">
        <v>1.5534141294135093E-4</v>
      </c>
    </row>
    <row r="23" spans="1:57">
      <c r="A23" t="s">
        <v>144</v>
      </c>
      <c r="B23" s="362" t="s">
        <v>8</v>
      </c>
      <c r="C23" s="362" t="s">
        <v>8</v>
      </c>
      <c r="D23" s="362" t="s">
        <v>8</v>
      </c>
      <c r="E23" s="362" t="s">
        <v>8</v>
      </c>
      <c r="F23" s="362" t="s">
        <v>8</v>
      </c>
      <c r="G23" s="362" t="s">
        <v>8</v>
      </c>
      <c r="H23" s="362" t="s">
        <v>8</v>
      </c>
      <c r="I23" s="362" t="s">
        <v>8</v>
      </c>
      <c r="J23" s="362" t="s">
        <v>8</v>
      </c>
      <c r="K23" s="362" t="s">
        <v>8</v>
      </c>
      <c r="L23" s="362" t="s">
        <v>8</v>
      </c>
      <c r="M23" s="362" t="s">
        <v>8</v>
      </c>
      <c r="N23" s="362" t="s">
        <v>8</v>
      </c>
      <c r="O23" s="362" t="s">
        <v>8</v>
      </c>
      <c r="P23" s="362" t="s">
        <v>8</v>
      </c>
      <c r="Q23" s="362" t="s">
        <v>8</v>
      </c>
      <c r="R23" s="362" t="s">
        <v>8</v>
      </c>
      <c r="S23" s="362" t="s">
        <v>8</v>
      </c>
      <c r="T23" s="362" t="s">
        <v>8</v>
      </c>
      <c r="U23" s="362" t="s">
        <v>8</v>
      </c>
      <c r="V23" s="362">
        <v>0</v>
      </c>
      <c r="W23" s="362">
        <v>0</v>
      </c>
      <c r="X23" s="362">
        <v>0</v>
      </c>
      <c r="Y23" s="362">
        <v>0</v>
      </c>
      <c r="Z23" s="362">
        <v>0</v>
      </c>
      <c r="AA23" s="362">
        <v>0</v>
      </c>
      <c r="AB23" s="362">
        <v>0</v>
      </c>
      <c r="AC23" s="362">
        <v>0</v>
      </c>
      <c r="AD23" s="362">
        <v>0</v>
      </c>
      <c r="AE23" s="362">
        <v>0</v>
      </c>
      <c r="AF23" s="362">
        <v>0</v>
      </c>
      <c r="AG23" s="362">
        <v>0</v>
      </c>
      <c r="AH23" s="362">
        <v>0</v>
      </c>
      <c r="AI23" s="362">
        <v>2.2389321722644098E-2</v>
      </c>
      <c r="AJ23" s="362">
        <v>2.33420588172247E-2</v>
      </c>
      <c r="AK23" s="362">
        <v>0</v>
      </c>
      <c r="AL23" s="362">
        <v>0</v>
      </c>
      <c r="AM23" s="362">
        <v>0</v>
      </c>
      <c r="AN23" s="362">
        <v>0</v>
      </c>
      <c r="AO23" s="362">
        <v>0</v>
      </c>
      <c r="AP23" s="362">
        <v>0</v>
      </c>
      <c r="AQ23" s="362">
        <v>4.5255011992578E-4</v>
      </c>
      <c r="AR23" s="362">
        <v>3.1678508394804598E-3</v>
      </c>
      <c r="AS23" s="362">
        <v>7.4670769787753702E-3</v>
      </c>
      <c r="AT23" s="362">
        <v>1.35765035977734E-2</v>
      </c>
      <c r="AU23" s="362">
        <v>1.9007105036882761E-2</v>
      </c>
      <c r="AV23" s="362">
        <v>2.149613069647455E-2</v>
      </c>
      <c r="AW23" s="362">
        <v>2.149613069647455E-2</v>
      </c>
      <c r="AX23" s="362">
        <v>2.7153007195546801E-2</v>
      </c>
      <c r="AY23" s="362">
        <v>2.670045707562102E-2</v>
      </c>
      <c r="AZ23" s="431">
        <v>2.670045707562102E-2</v>
      </c>
      <c r="BA23" s="365">
        <v>2.6773609012814503E-2</v>
      </c>
      <c r="BB23" s="97">
        <v>0</v>
      </c>
      <c r="BC23" s="97">
        <v>0</v>
      </c>
      <c r="BD23" s="97">
        <v>2.1066483313140683E-4</v>
      </c>
    </row>
    <row r="24" spans="1:57">
      <c r="A24" t="s">
        <v>196</v>
      </c>
      <c r="B24" s="362">
        <v>0</v>
      </c>
      <c r="C24" s="362">
        <v>0</v>
      </c>
      <c r="D24" s="362">
        <v>0</v>
      </c>
      <c r="E24" s="362">
        <v>0</v>
      </c>
      <c r="F24" s="362">
        <v>0</v>
      </c>
      <c r="G24" s="362">
        <v>0</v>
      </c>
      <c r="H24" s="362">
        <v>0</v>
      </c>
      <c r="I24" s="362">
        <v>0</v>
      </c>
      <c r="J24" s="362">
        <v>2.624790695569524E-2</v>
      </c>
      <c r="K24" s="362">
        <v>2.4437706475992121E-2</v>
      </c>
      <c r="L24" s="362">
        <v>1.878082997691987E-2</v>
      </c>
      <c r="M24" s="362">
        <v>1.289767841788473E-2</v>
      </c>
      <c r="N24" s="362">
        <v>5.588993981083383E-2</v>
      </c>
      <c r="O24" s="362">
        <v>5.8831515590351401E-2</v>
      </c>
      <c r="P24" s="362">
        <v>7.1276643888310343E-2</v>
      </c>
      <c r="Q24" s="362">
        <v>6.7882517988867005E-2</v>
      </c>
      <c r="R24" s="362">
        <v>6.5846042449200989E-2</v>
      </c>
      <c r="S24" s="362">
        <v>1.040865275829294E-2</v>
      </c>
      <c r="T24" s="362">
        <v>4.9780513191835796E-3</v>
      </c>
      <c r="U24" s="362">
        <v>5.4306014391093602E-3</v>
      </c>
      <c r="V24" s="362">
        <v>1.199257817803317E-2</v>
      </c>
      <c r="W24" s="362">
        <v>2.6926732135583911E-2</v>
      </c>
      <c r="X24" s="362">
        <v>3.213105851473038E-2</v>
      </c>
      <c r="Y24" s="362">
        <v>4.0729510793320198E-2</v>
      </c>
      <c r="Z24" s="362">
        <v>4.3218536452911988E-2</v>
      </c>
      <c r="AA24" s="362">
        <v>6.3809566909534973E-2</v>
      </c>
      <c r="AB24" s="362">
        <v>6.7656242928904112E-2</v>
      </c>
      <c r="AC24" s="362">
        <v>6.0415441010091629E-2</v>
      </c>
      <c r="AD24" s="362">
        <v>5.543738969090805E-2</v>
      </c>
      <c r="AE24" s="362">
        <v>5.543738969090805E-2</v>
      </c>
      <c r="AF24" s="362">
        <v>7.2634294248087691E-2</v>
      </c>
      <c r="AG24" s="362">
        <v>7.1050368828347463E-2</v>
      </c>
      <c r="AH24" s="362">
        <v>6.2225641489794752E-2</v>
      </c>
      <c r="AI24" s="362">
        <v>8.1232746526677516E-2</v>
      </c>
      <c r="AJ24" s="362">
        <v>0.11223242974159343</v>
      </c>
      <c r="AK24" s="362">
        <v>0.12852423405892152</v>
      </c>
      <c r="AL24" s="362">
        <v>0.13508621079784533</v>
      </c>
      <c r="AM24" s="362">
        <v>0.16314431823324368</v>
      </c>
      <c r="AN24" s="362">
        <v>0.19391772638819674</v>
      </c>
      <c r="AO24" s="362">
        <v>0.23464723718151692</v>
      </c>
      <c r="AP24" s="362">
        <v>0.35977734534099509</v>
      </c>
      <c r="AQ24" s="362">
        <v>0.50346200841743027</v>
      </c>
      <c r="AR24" s="362">
        <v>0.58831515590351402</v>
      </c>
      <c r="AS24" s="362">
        <v>0.75326967461646077</v>
      </c>
      <c r="AT24" s="362">
        <v>0.89356021179345257</v>
      </c>
      <c r="AU24" s="362">
        <v>0.97977100963931374</v>
      </c>
      <c r="AV24" s="362">
        <v>1.063492781825583</v>
      </c>
      <c r="AW24" s="362">
        <v>1.1770828619269538</v>
      </c>
      <c r="AX24" s="362">
        <v>1.1282074489749696</v>
      </c>
      <c r="AY24" s="362">
        <v>1.0008145902158625</v>
      </c>
      <c r="AZ24" s="431">
        <v>1.246549305335561</v>
      </c>
      <c r="BA24" s="365">
        <v>1.2043107661673482</v>
      </c>
      <c r="BB24" s="97">
        <v>-3.6524031217669672E-2</v>
      </c>
      <c r="BC24" s="97">
        <v>0.13231579330370913</v>
      </c>
      <c r="BD24" s="97">
        <v>9.4759704032269711E-3</v>
      </c>
    </row>
    <row r="25" spans="1:57">
      <c r="A25" t="s">
        <v>145</v>
      </c>
      <c r="B25" s="362">
        <v>0</v>
      </c>
      <c r="C25" s="362">
        <v>0</v>
      </c>
      <c r="D25" s="362">
        <v>0</v>
      </c>
      <c r="E25" s="362">
        <v>0</v>
      </c>
      <c r="F25" s="362">
        <v>0</v>
      </c>
      <c r="G25" s="362">
        <v>0</v>
      </c>
      <c r="H25" s="362">
        <v>0</v>
      </c>
      <c r="I25" s="362">
        <v>0</v>
      </c>
      <c r="J25" s="362">
        <v>0</v>
      </c>
      <c r="K25" s="362">
        <v>0</v>
      </c>
      <c r="L25" s="362">
        <v>0</v>
      </c>
      <c r="M25" s="362">
        <v>0</v>
      </c>
      <c r="N25" s="362">
        <v>0</v>
      </c>
      <c r="O25" s="362">
        <v>0</v>
      </c>
      <c r="P25" s="362">
        <v>0</v>
      </c>
      <c r="Q25" s="362">
        <v>0</v>
      </c>
      <c r="R25" s="362">
        <v>0</v>
      </c>
      <c r="S25" s="362">
        <v>0</v>
      </c>
      <c r="T25" s="362">
        <v>0</v>
      </c>
      <c r="U25" s="362">
        <v>0</v>
      </c>
      <c r="V25" s="362">
        <v>0</v>
      </c>
      <c r="W25" s="362">
        <v>0</v>
      </c>
      <c r="X25" s="362">
        <v>0</v>
      </c>
      <c r="Y25" s="362">
        <v>0</v>
      </c>
      <c r="Z25" s="362">
        <v>0</v>
      </c>
      <c r="AA25" s="362">
        <v>0</v>
      </c>
      <c r="AB25" s="362">
        <v>0</v>
      </c>
      <c r="AC25" s="362">
        <v>0</v>
      </c>
      <c r="AD25" s="362">
        <v>0</v>
      </c>
      <c r="AE25" s="362">
        <v>0</v>
      </c>
      <c r="AF25" s="362">
        <v>0</v>
      </c>
      <c r="AG25" s="362">
        <v>0</v>
      </c>
      <c r="AH25" s="362">
        <v>0</v>
      </c>
      <c r="AI25" s="362">
        <v>4.5255011992578E-4</v>
      </c>
      <c r="AJ25" s="362">
        <v>6.5619767389238099E-3</v>
      </c>
      <c r="AK25" s="362">
        <v>3.3941258994433497E-3</v>
      </c>
      <c r="AL25" s="362">
        <v>0</v>
      </c>
      <c r="AM25" s="362">
        <v>0</v>
      </c>
      <c r="AN25" s="362">
        <v>0</v>
      </c>
      <c r="AO25" s="362">
        <v>0</v>
      </c>
      <c r="AP25" s="362">
        <v>0</v>
      </c>
      <c r="AQ25" s="362">
        <v>0</v>
      </c>
      <c r="AR25" s="362">
        <v>0</v>
      </c>
      <c r="AS25" s="362">
        <v>3.62040095940624E-3</v>
      </c>
      <c r="AT25" s="362">
        <v>1.81020047970312E-3</v>
      </c>
      <c r="AU25" s="362">
        <v>7.9196270987011499E-3</v>
      </c>
      <c r="AV25" s="362">
        <v>1.2671403357921839E-2</v>
      </c>
      <c r="AW25" s="362">
        <v>1.493415395755074E-2</v>
      </c>
      <c r="AX25" s="362">
        <v>2.4890256595917901E-2</v>
      </c>
      <c r="AY25" s="362">
        <v>4.5255011992577997E-2</v>
      </c>
      <c r="AZ25" s="431">
        <v>6.1546816309906077E-2</v>
      </c>
      <c r="BA25" s="365">
        <v>8.4507286056930475E-2</v>
      </c>
      <c r="BB25" s="97">
        <v>0.36930546347637416</v>
      </c>
      <c r="BC25" s="97">
        <v>0</v>
      </c>
      <c r="BD25" s="97">
        <v>6.6493513470860458E-4</v>
      </c>
    </row>
    <row r="26" spans="1:57">
      <c r="A26" t="s">
        <v>146</v>
      </c>
      <c r="B26" s="362">
        <v>0</v>
      </c>
      <c r="C26" s="362">
        <v>0</v>
      </c>
      <c r="D26" s="362">
        <v>0</v>
      </c>
      <c r="E26" s="362">
        <v>0</v>
      </c>
      <c r="F26" s="362">
        <v>0</v>
      </c>
      <c r="G26" s="362">
        <v>0</v>
      </c>
      <c r="H26" s="362">
        <v>0</v>
      </c>
      <c r="I26" s="362">
        <v>0</v>
      </c>
      <c r="J26" s="362">
        <v>0</v>
      </c>
      <c r="K26" s="362">
        <v>0</v>
      </c>
      <c r="L26" s="362">
        <v>0</v>
      </c>
      <c r="M26" s="362">
        <v>0</v>
      </c>
      <c r="N26" s="362">
        <v>0</v>
      </c>
      <c r="O26" s="362">
        <v>0</v>
      </c>
      <c r="P26" s="362">
        <v>0</v>
      </c>
      <c r="Q26" s="362">
        <v>0</v>
      </c>
      <c r="R26" s="362">
        <v>0</v>
      </c>
      <c r="S26" s="362">
        <v>0</v>
      </c>
      <c r="T26" s="362">
        <v>0</v>
      </c>
      <c r="U26" s="362">
        <v>0</v>
      </c>
      <c r="V26" s="362">
        <v>0</v>
      </c>
      <c r="W26" s="362">
        <v>0</v>
      </c>
      <c r="X26" s="362">
        <v>0</v>
      </c>
      <c r="Y26" s="362">
        <v>0</v>
      </c>
      <c r="Z26" s="362">
        <v>0</v>
      </c>
      <c r="AA26" s="362">
        <v>0</v>
      </c>
      <c r="AB26" s="362">
        <v>0</v>
      </c>
      <c r="AC26" s="362">
        <v>0</v>
      </c>
      <c r="AD26" s="362">
        <v>5.0006788251798689E-2</v>
      </c>
      <c r="AE26" s="362">
        <v>6.9918993528533008E-2</v>
      </c>
      <c r="AF26" s="362">
        <v>9.1641399284970448E-2</v>
      </c>
      <c r="AG26" s="362">
        <v>6.6072317509163869E-2</v>
      </c>
      <c r="AH26" s="362">
        <v>0.11177987962166766</v>
      </c>
      <c r="AI26" s="362">
        <v>0.13282346019821642</v>
      </c>
      <c r="AJ26" s="362">
        <v>0.15454586595465389</v>
      </c>
      <c r="AK26" s="362">
        <v>0.11698420600081413</v>
      </c>
      <c r="AL26" s="362">
        <v>0.11630538082092545</v>
      </c>
      <c r="AM26" s="362">
        <v>0.11177987962166766</v>
      </c>
      <c r="AN26" s="362">
        <v>0.1108747793818161</v>
      </c>
      <c r="AO26" s="362">
        <v>0.13142756935330535</v>
      </c>
      <c r="AP26" s="362">
        <v>0.14669683667466113</v>
      </c>
      <c r="AQ26" s="362">
        <v>0.20644770783364177</v>
      </c>
      <c r="AR26" s="362">
        <v>0.26866067792007858</v>
      </c>
      <c r="AS26" s="362">
        <v>0.32957550798750834</v>
      </c>
      <c r="AT26" s="362">
        <v>0.42132868715210042</v>
      </c>
      <c r="AU26" s="362">
        <v>0.48564194234511282</v>
      </c>
      <c r="AV26" s="362">
        <v>0.61214848169434533</v>
      </c>
      <c r="AW26" s="362">
        <v>0.76060528578539766</v>
      </c>
      <c r="AX26" s="362">
        <v>0.90407498755486815</v>
      </c>
      <c r="AY26" s="362">
        <v>1.0546845725664076</v>
      </c>
      <c r="AZ26" s="431">
        <v>1.0842388106982805</v>
      </c>
      <c r="BA26" s="365">
        <v>1.0757437661220937</v>
      </c>
      <c r="BB26" s="97">
        <v>-1.0545864140984684E-2</v>
      </c>
      <c r="BC26" s="97">
        <v>0.22143516742752256</v>
      </c>
      <c r="BD26" s="97">
        <v>8.4643568550581087E-3</v>
      </c>
    </row>
    <row r="27" spans="1:57">
      <c r="A27" t="s">
        <v>89</v>
      </c>
      <c r="B27" s="362">
        <v>0</v>
      </c>
      <c r="C27" s="362">
        <v>0</v>
      </c>
      <c r="D27" s="362">
        <v>0</v>
      </c>
      <c r="E27" s="362">
        <v>0</v>
      </c>
      <c r="F27" s="362">
        <v>0</v>
      </c>
      <c r="G27" s="362">
        <v>0</v>
      </c>
      <c r="H27" s="362">
        <v>0</v>
      </c>
      <c r="I27" s="362">
        <v>0</v>
      </c>
      <c r="J27" s="362">
        <v>0</v>
      </c>
      <c r="K27" s="362">
        <v>0</v>
      </c>
      <c r="L27" s="362">
        <v>0</v>
      </c>
      <c r="M27" s="362">
        <v>0</v>
      </c>
      <c r="N27" s="362">
        <v>0</v>
      </c>
      <c r="O27" s="362">
        <v>0</v>
      </c>
      <c r="P27" s="362">
        <v>0</v>
      </c>
      <c r="Q27" s="362">
        <v>0</v>
      </c>
      <c r="R27" s="362">
        <v>0</v>
      </c>
      <c r="S27" s="362">
        <v>0</v>
      </c>
      <c r="T27" s="362">
        <v>7.4670769787753702E-3</v>
      </c>
      <c r="U27" s="362">
        <v>7.4670769787753702E-3</v>
      </c>
      <c r="V27" s="362">
        <v>8.1459021586640402E-3</v>
      </c>
      <c r="W27" s="362">
        <v>1.1540028058107389E-2</v>
      </c>
      <c r="X27" s="362">
        <v>1.3802778657736291E-2</v>
      </c>
      <c r="Y27" s="362">
        <v>1.8102004797031199E-2</v>
      </c>
      <c r="Z27" s="362">
        <v>2.8510657555324139E-2</v>
      </c>
      <c r="AA27" s="362">
        <v>4.75177625922069E-2</v>
      </c>
      <c r="AB27" s="362">
        <v>8.0327646286825941E-2</v>
      </c>
      <c r="AC27" s="362">
        <v>0.11788930624066569</v>
      </c>
      <c r="AD27" s="362">
        <v>0.16472824365298391</v>
      </c>
      <c r="AE27" s="362">
        <v>0.12974605362123762</v>
      </c>
      <c r="AF27" s="362">
        <v>0.14636386285134653</v>
      </c>
      <c r="AG27" s="362">
        <v>0.18830230120769278</v>
      </c>
      <c r="AH27" s="362">
        <v>0.22076920038076223</v>
      </c>
      <c r="AI27" s="362">
        <v>0.24396003439729655</v>
      </c>
      <c r="AJ27" s="362">
        <v>0.29843620731499698</v>
      </c>
      <c r="AK27" s="362">
        <v>0.29406832594201543</v>
      </c>
      <c r="AL27" s="362">
        <v>0.34202815074467918</v>
      </c>
      <c r="AM27" s="362">
        <v>0.4251983370394804</v>
      </c>
      <c r="AN27" s="362">
        <v>0.56418326908509042</v>
      </c>
      <c r="AO27" s="362">
        <v>0.65863120381003604</v>
      </c>
      <c r="AP27" s="362">
        <v>0.71825348814100487</v>
      </c>
      <c r="AQ27" s="362">
        <v>0.69465297163170114</v>
      </c>
      <c r="AR27" s="362">
        <v>0.70259849844654976</v>
      </c>
      <c r="AS27" s="362">
        <v>0.71063295227454815</v>
      </c>
      <c r="AT27" s="362">
        <v>0.7512914857205466</v>
      </c>
      <c r="AU27" s="362">
        <v>1.0394919119236858</v>
      </c>
      <c r="AV27" s="362">
        <v>0.98995904421414271</v>
      </c>
      <c r="AW27" s="362">
        <v>1.0060201736786754</v>
      </c>
      <c r="AX27" s="362">
        <v>0.97976786693014739</v>
      </c>
      <c r="AY27" s="362">
        <v>0.97320903290038985</v>
      </c>
      <c r="AZ27" s="431">
        <v>0.95193917726387822</v>
      </c>
      <c r="BA27" s="365">
        <v>0.99432722734255063</v>
      </c>
      <c r="BB27" s="97">
        <v>4.1674205629802064E-2</v>
      </c>
      <c r="BC27" s="97">
        <v>2.8568324282015167E-2</v>
      </c>
      <c r="BD27" s="97">
        <v>7.8237408832658867E-3</v>
      </c>
    </row>
    <row r="28" spans="1:57">
      <c r="A28" t="s">
        <v>147</v>
      </c>
      <c r="B28" s="362">
        <v>0</v>
      </c>
      <c r="C28" s="362">
        <v>0</v>
      </c>
      <c r="D28" s="362">
        <v>0</v>
      </c>
      <c r="E28" s="362">
        <v>0</v>
      </c>
      <c r="F28" s="362">
        <v>0</v>
      </c>
      <c r="G28" s="362">
        <v>0</v>
      </c>
      <c r="H28" s="362">
        <v>0</v>
      </c>
      <c r="I28" s="362">
        <v>0</v>
      </c>
      <c r="J28" s="362">
        <v>0</v>
      </c>
      <c r="K28" s="362">
        <v>0</v>
      </c>
      <c r="L28" s="362">
        <v>0</v>
      </c>
      <c r="M28" s="362">
        <v>0</v>
      </c>
      <c r="N28" s="362">
        <v>0</v>
      </c>
      <c r="O28" s="362">
        <v>0</v>
      </c>
      <c r="P28" s="362">
        <v>0</v>
      </c>
      <c r="Q28" s="362">
        <v>0</v>
      </c>
      <c r="R28" s="362">
        <v>0</v>
      </c>
      <c r="S28" s="362">
        <v>0</v>
      </c>
      <c r="T28" s="362">
        <v>0</v>
      </c>
      <c r="U28" s="362">
        <v>0</v>
      </c>
      <c r="V28" s="362">
        <v>0</v>
      </c>
      <c r="W28" s="362">
        <v>0</v>
      </c>
      <c r="X28" s="362">
        <v>0</v>
      </c>
      <c r="Y28" s="362">
        <v>0</v>
      </c>
      <c r="Z28" s="362">
        <v>0</v>
      </c>
      <c r="AA28" s="362">
        <v>1.0599200177209176</v>
      </c>
      <c r="AB28" s="362">
        <v>1.091717618252545</v>
      </c>
      <c r="AC28" s="362">
        <v>1.0747588979690101</v>
      </c>
      <c r="AD28" s="362">
        <v>1.2994619417258448</v>
      </c>
      <c r="AE28" s="362">
        <v>1.4096936235688202</v>
      </c>
      <c r="AF28" s="362">
        <v>1.4414912241004476</v>
      </c>
      <c r="AG28" s="362">
        <v>1.507630233206233</v>
      </c>
      <c r="AH28" s="362">
        <v>1.7431444611438207</v>
      </c>
      <c r="AI28" s="362">
        <v>1.9226949121457444</v>
      </c>
      <c r="AJ28" s="362">
        <v>2.0274150098965711</v>
      </c>
      <c r="AK28" s="362">
        <v>1.943583672944424</v>
      </c>
      <c r="AL28" s="362">
        <v>1.8583137029794603</v>
      </c>
      <c r="AM28" s="362">
        <v>2.0212317461527429</v>
      </c>
      <c r="AN28" s="362">
        <v>2.1026907677393845</v>
      </c>
      <c r="AO28" s="362">
        <v>2.3465914639520178</v>
      </c>
      <c r="AP28" s="362">
        <v>2.1448493841745759</v>
      </c>
      <c r="AQ28" s="362">
        <v>2.434243276653433</v>
      </c>
      <c r="AR28" s="362">
        <v>2.2465540690210548</v>
      </c>
      <c r="AS28" s="362">
        <v>2.3482587538675337</v>
      </c>
      <c r="AT28" s="362">
        <v>1.9707366801399711</v>
      </c>
      <c r="AU28" s="362">
        <v>2.4768782616359148</v>
      </c>
      <c r="AV28" s="362">
        <v>2.5218950893548482</v>
      </c>
      <c r="AW28" s="362">
        <v>2.5118913498617519</v>
      </c>
      <c r="AX28" s="362">
        <v>2.7002951103150656</v>
      </c>
      <c r="AY28" s="362">
        <v>2.6490854914813582</v>
      </c>
      <c r="AZ28" s="431">
        <v>2.5609573102326531</v>
      </c>
      <c r="BA28" s="365">
        <v>2.6688120273531006</v>
      </c>
      <c r="BB28" s="97">
        <v>3.9267691256830384E-2</v>
      </c>
      <c r="BC28" s="97">
        <v>1.7889311128052476E-2</v>
      </c>
      <c r="BD28" s="97">
        <v>2.0999217555329876E-2</v>
      </c>
    </row>
    <row r="29" spans="1:57">
      <c r="A29" t="s">
        <v>148</v>
      </c>
      <c r="B29" s="362">
        <v>0</v>
      </c>
      <c r="C29" s="362">
        <v>8.8247273385527097E-2</v>
      </c>
      <c r="D29" s="362">
        <v>0.13689641127754845</v>
      </c>
      <c r="E29" s="362">
        <v>0.20953070552563613</v>
      </c>
      <c r="F29" s="362">
        <v>0.24143548898040362</v>
      </c>
      <c r="G29" s="362">
        <v>0.31005245055889813</v>
      </c>
      <c r="H29" s="362">
        <v>0.31493469701769344</v>
      </c>
      <c r="I29" s="362">
        <v>0.34285090736298907</v>
      </c>
      <c r="J29" s="362">
        <v>0.3507458931076603</v>
      </c>
      <c r="K29" s="362">
        <v>0.35684916504502734</v>
      </c>
      <c r="L29" s="362">
        <v>0.32037944064805052</v>
      </c>
      <c r="M29" s="362">
        <v>0.30160202742453607</v>
      </c>
      <c r="N29" s="362">
        <v>0.31103348870887326</v>
      </c>
      <c r="O29" s="362">
        <v>0.3209458523781496</v>
      </c>
      <c r="P29" s="362">
        <v>0.33579449699054037</v>
      </c>
      <c r="Q29" s="362">
        <v>0.33285593066932029</v>
      </c>
      <c r="R29" s="362">
        <v>0.3376368964112762</v>
      </c>
      <c r="S29" s="362">
        <v>0.34559895008372038</v>
      </c>
      <c r="T29" s="362">
        <v>0.35269493596415663</v>
      </c>
      <c r="U29" s="362">
        <v>0.36708602977779647</v>
      </c>
      <c r="V29" s="362">
        <v>0.3738403403176887</v>
      </c>
      <c r="W29" s="362">
        <v>0.37625016970629349</v>
      </c>
      <c r="X29" s="362">
        <v>0.39611711997103521</v>
      </c>
      <c r="Y29" s="362">
        <v>0.40124225007919467</v>
      </c>
      <c r="Z29" s="362">
        <v>0.41667420916866377</v>
      </c>
      <c r="AA29" s="362">
        <v>0.43286418970900858</v>
      </c>
      <c r="AB29" s="362">
        <v>0.47563017604199476</v>
      </c>
      <c r="AC29" s="362">
        <v>0.48287097796080725</v>
      </c>
      <c r="AD29" s="362">
        <v>0.44666696836674485</v>
      </c>
      <c r="AE29" s="362">
        <v>0.48807530433995372</v>
      </c>
      <c r="AF29" s="362">
        <v>0.52699461465357078</v>
      </c>
      <c r="AG29" s="362">
        <v>0.54826447029008252</v>
      </c>
      <c r="AH29" s="362">
        <v>0.60528578540073075</v>
      </c>
      <c r="AI29" s="362">
        <v>0.60030773408154714</v>
      </c>
      <c r="AJ29" s="362">
        <v>0.64556274607412512</v>
      </c>
      <c r="AK29" s="362">
        <v>0.67565732904918951</v>
      </c>
      <c r="AL29" s="362">
        <v>0.75440104991627521</v>
      </c>
      <c r="AM29" s="362">
        <v>0.8003348870887419</v>
      </c>
      <c r="AN29" s="362">
        <v>0.84106439788206211</v>
      </c>
      <c r="AO29" s="362">
        <v>0.85577227677964995</v>
      </c>
      <c r="AP29" s="362">
        <v>0.87613703217631012</v>
      </c>
      <c r="AQ29" s="362">
        <v>0.86912250531746049</v>
      </c>
      <c r="AR29" s="362">
        <v>0.95397565280354424</v>
      </c>
      <c r="AS29" s="362">
        <v>1.00375616599538</v>
      </c>
      <c r="AT29" s="362">
        <v>1.0358872245101105</v>
      </c>
      <c r="AU29" s="362">
        <v>1.1125944698375301</v>
      </c>
      <c r="AV29" s="362">
        <v>1.2395347784767115</v>
      </c>
      <c r="AW29" s="362">
        <v>1.2198488482599399</v>
      </c>
      <c r="AX29" s="362">
        <v>1.1739150110874732</v>
      </c>
      <c r="AY29" s="362">
        <v>1.3157894736842053</v>
      </c>
      <c r="AZ29" s="431">
        <v>1.4501968593021619</v>
      </c>
      <c r="BA29" s="365">
        <v>1.5976745060108564</v>
      </c>
      <c r="BB29" s="97">
        <v>9.8684819857367767E-2</v>
      </c>
      <c r="BC29" s="97">
        <v>5.1684546188621727E-2</v>
      </c>
      <c r="BD29" s="97">
        <v>1.2571104367961281E-2</v>
      </c>
    </row>
    <row r="30" spans="1:57">
      <c r="A30" t="s">
        <v>149</v>
      </c>
      <c r="B30" s="362">
        <v>0</v>
      </c>
      <c r="C30" s="362">
        <v>0</v>
      </c>
      <c r="D30" s="362">
        <v>0</v>
      </c>
      <c r="E30" s="362">
        <v>0</v>
      </c>
      <c r="F30" s="362">
        <v>0</v>
      </c>
      <c r="G30" s="362">
        <v>0.20817761716522523</v>
      </c>
      <c r="H30" s="362">
        <v>0.22650772186269541</v>
      </c>
      <c r="I30" s="362">
        <v>0.23051743223061863</v>
      </c>
      <c r="J30" s="362">
        <v>0.23829136059193465</v>
      </c>
      <c r="K30" s="362">
        <v>0.24352853328506036</v>
      </c>
      <c r="L30" s="362">
        <v>0.25449386364664783</v>
      </c>
      <c r="M30" s="362">
        <v>0.28910830248449904</v>
      </c>
      <c r="N30" s="362">
        <v>0.2820708514730495</v>
      </c>
      <c r="O30" s="362">
        <v>0.29810969317101749</v>
      </c>
      <c r="P30" s="362">
        <v>0.32658681993030603</v>
      </c>
      <c r="Q30" s="362">
        <v>0.44491419197175913</v>
      </c>
      <c r="R30" s="362">
        <v>0.40825398266732876</v>
      </c>
      <c r="S30" s="362">
        <v>0.40702652034212633</v>
      </c>
      <c r="T30" s="362">
        <v>0.34851748087975604</v>
      </c>
      <c r="U30" s="362">
        <v>0.37175743494591879</v>
      </c>
      <c r="V30" s="362">
        <v>0.37200292754672432</v>
      </c>
      <c r="W30" s="362">
        <v>0.36103759695886173</v>
      </c>
      <c r="X30" s="362">
        <v>0.32715963569715217</v>
      </c>
      <c r="Y30" s="362">
        <v>0.37061180341222649</v>
      </c>
      <c r="Z30" s="362">
        <v>0.39581569737973321</v>
      </c>
      <c r="AA30" s="362">
        <v>0.32470471104674714</v>
      </c>
      <c r="AB30" s="362">
        <v>0.33285061320541121</v>
      </c>
      <c r="AC30" s="362">
        <v>0.3525365434221826</v>
      </c>
      <c r="AD30" s="362">
        <v>0.36995972303932517</v>
      </c>
      <c r="AE30" s="362">
        <v>0.42426573743041873</v>
      </c>
      <c r="AF30" s="362">
        <v>0.45481287052540892</v>
      </c>
      <c r="AG30" s="362">
        <v>0.47472507580214324</v>
      </c>
      <c r="AH30" s="362">
        <v>0.51432321129564895</v>
      </c>
      <c r="AI30" s="362">
        <v>0.73675159523916989</v>
      </c>
      <c r="AJ30" s="362">
        <v>0.81119608996696069</v>
      </c>
      <c r="AK30" s="362">
        <v>1.0705073086844326</v>
      </c>
      <c r="AL30" s="362">
        <v>1.1797981626465084</v>
      </c>
      <c r="AM30" s="362">
        <v>1.3685115626555586</v>
      </c>
      <c r="AN30" s="362">
        <v>2.0004978051319107</v>
      </c>
      <c r="AO30" s="362">
        <v>2.3693714078834138</v>
      </c>
      <c r="AP30" s="362">
        <v>3.2479974657193154</v>
      </c>
      <c r="AQ30" s="362">
        <v>4.2314341313300279</v>
      </c>
      <c r="AR30" s="362">
        <v>5.512829795899874</v>
      </c>
      <c r="AS30" s="362">
        <v>6.2926189075439858</v>
      </c>
      <c r="AT30" s="362">
        <v>6.9352853328505857</v>
      </c>
      <c r="AU30" s="362">
        <v>7.6826492284020151</v>
      </c>
      <c r="AV30" s="362">
        <v>8.351767208218277</v>
      </c>
      <c r="AW30" s="362">
        <v>9.7844503778793115</v>
      </c>
      <c r="AX30" s="362">
        <v>10.319726659727523</v>
      </c>
      <c r="AY30" s="362">
        <v>10.951486627143913</v>
      </c>
      <c r="AZ30" s="431">
        <v>11.416708150427615</v>
      </c>
      <c r="BA30" s="365">
        <v>11.709960628139521</v>
      </c>
      <c r="BB30" s="97">
        <v>2.2883833616819116E-2</v>
      </c>
      <c r="BC30" s="97">
        <v>0.13394638739753817</v>
      </c>
      <c r="BD30" s="97">
        <v>9.2138377777969668E-2</v>
      </c>
    </row>
    <row r="31" spans="1:57">
      <c r="A31" t="s">
        <v>150</v>
      </c>
      <c r="B31" s="362">
        <v>0</v>
      </c>
      <c r="C31" s="362">
        <v>0</v>
      </c>
      <c r="D31" s="362">
        <v>0</v>
      </c>
      <c r="E31" s="362">
        <v>0</v>
      </c>
      <c r="F31" s="362">
        <v>0</v>
      </c>
      <c r="G31" s="362">
        <v>0</v>
      </c>
      <c r="H31" s="362">
        <v>0</v>
      </c>
      <c r="I31" s="362">
        <v>0</v>
      </c>
      <c r="J31" s="362">
        <v>0</v>
      </c>
      <c r="K31" s="362">
        <v>0</v>
      </c>
      <c r="L31" s="362">
        <v>0</v>
      </c>
      <c r="M31" s="362">
        <v>0</v>
      </c>
      <c r="N31" s="362">
        <v>0</v>
      </c>
      <c r="O31" s="362">
        <v>0</v>
      </c>
      <c r="P31" s="362">
        <v>0</v>
      </c>
      <c r="Q31" s="362">
        <v>0</v>
      </c>
      <c r="R31" s="362">
        <v>0</v>
      </c>
      <c r="S31" s="362">
        <v>0</v>
      </c>
      <c r="T31" s="362">
        <v>0</v>
      </c>
      <c r="U31" s="362">
        <v>0</v>
      </c>
      <c r="V31" s="362">
        <v>0</v>
      </c>
      <c r="W31" s="362">
        <v>0</v>
      </c>
      <c r="X31" s="362">
        <v>0</v>
      </c>
      <c r="Y31" s="362">
        <v>0</v>
      </c>
      <c r="Z31" s="362">
        <v>0</v>
      </c>
      <c r="AA31" s="362">
        <v>0</v>
      </c>
      <c r="AB31" s="362">
        <v>0</v>
      </c>
      <c r="AC31" s="362">
        <v>2.2627505996289E-4</v>
      </c>
      <c r="AD31" s="362">
        <v>2.2627505996289E-4</v>
      </c>
      <c r="AE31" s="362">
        <v>2.2627505996289E-4</v>
      </c>
      <c r="AF31" s="362">
        <v>2.2627505996289E-4</v>
      </c>
      <c r="AG31" s="362">
        <v>0</v>
      </c>
      <c r="AH31" s="362">
        <v>0</v>
      </c>
      <c r="AI31" s="362">
        <v>0</v>
      </c>
      <c r="AJ31" s="362">
        <v>2.2627505996289E-4</v>
      </c>
      <c r="AK31" s="362">
        <v>0</v>
      </c>
      <c r="AL31" s="362">
        <v>1.7875729737068309E-2</v>
      </c>
      <c r="AM31" s="362">
        <v>2.8510657555324139E-2</v>
      </c>
      <c r="AN31" s="362">
        <v>2.375888129610345E-2</v>
      </c>
      <c r="AO31" s="362">
        <v>2.7831832375435468E-2</v>
      </c>
      <c r="AP31" s="362">
        <v>2.7605557315472578E-2</v>
      </c>
      <c r="AQ31" s="362">
        <v>2.5795356835769459E-2</v>
      </c>
      <c r="AR31" s="362">
        <v>4.1634611033171759E-2</v>
      </c>
      <c r="AS31" s="362">
        <v>4.3218536452911988E-2</v>
      </c>
      <c r="AT31" s="362">
        <v>4.9327963071910022E-2</v>
      </c>
      <c r="AU31" s="362">
        <v>4.2992261392949101E-2</v>
      </c>
      <c r="AV31" s="362">
        <v>4.6838937412318232E-2</v>
      </c>
      <c r="AW31" s="362">
        <v>4.6160112232429558E-2</v>
      </c>
      <c r="AX31" s="362">
        <v>4.8875412951984241E-2</v>
      </c>
      <c r="AY31" s="362">
        <v>4.9780513191835803E-2</v>
      </c>
      <c r="AZ31" s="431">
        <v>5.2269538851427592E-2</v>
      </c>
      <c r="BA31" s="365">
        <v>5.3092139204416681E-2</v>
      </c>
      <c r="BB31" s="97">
        <v>1.296242282307869E-2</v>
      </c>
      <c r="BC31" s="97">
        <v>6.5921482222136563E-2</v>
      </c>
      <c r="BD31" s="97">
        <v>4.1774893480869981E-4</v>
      </c>
    </row>
    <row r="32" spans="1:57">
      <c r="A32" t="s">
        <v>151</v>
      </c>
      <c r="B32" s="362">
        <v>0</v>
      </c>
      <c r="C32" s="362">
        <v>0</v>
      </c>
      <c r="D32" s="362">
        <v>0</v>
      </c>
      <c r="E32" s="362">
        <v>0</v>
      </c>
      <c r="F32" s="362">
        <v>0</v>
      </c>
      <c r="G32" s="362">
        <v>0</v>
      </c>
      <c r="H32" s="362">
        <v>0</v>
      </c>
      <c r="I32" s="362">
        <v>0</v>
      </c>
      <c r="J32" s="362">
        <v>0</v>
      </c>
      <c r="K32" s="362">
        <v>0</v>
      </c>
      <c r="L32" s="362">
        <v>0</v>
      </c>
      <c r="M32" s="362">
        <v>0</v>
      </c>
      <c r="N32" s="362">
        <v>0</v>
      </c>
      <c r="O32" s="362">
        <v>0</v>
      </c>
      <c r="P32" s="362">
        <v>0</v>
      </c>
      <c r="Q32" s="362">
        <v>0</v>
      </c>
      <c r="R32" s="362">
        <v>0</v>
      </c>
      <c r="S32" s="362">
        <v>0</v>
      </c>
      <c r="T32" s="362">
        <v>0</v>
      </c>
      <c r="U32" s="362">
        <v>0</v>
      </c>
      <c r="V32" s="362">
        <v>0</v>
      </c>
      <c r="W32" s="362">
        <v>0</v>
      </c>
      <c r="X32" s="362">
        <v>0</v>
      </c>
      <c r="Y32" s="362">
        <v>0</v>
      </c>
      <c r="Z32" s="362">
        <v>0</v>
      </c>
      <c r="AA32" s="362">
        <v>0</v>
      </c>
      <c r="AB32" s="362">
        <v>0</v>
      </c>
      <c r="AC32" s="362">
        <v>0</v>
      </c>
      <c r="AD32" s="362">
        <v>0</v>
      </c>
      <c r="AE32" s="362">
        <v>0</v>
      </c>
      <c r="AF32" s="362">
        <v>1.81020047970312E-3</v>
      </c>
      <c r="AG32" s="362">
        <v>1.81020047970312E-3</v>
      </c>
      <c r="AH32" s="362">
        <v>2.2627505996288999E-3</v>
      </c>
      <c r="AI32" s="362">
        <v>1.5839254197402299E-3</v>
      </c>
      <c r="AJ32" s="362">
        <v>2.0364755396660096E-3</v>
      </c>
      <c r="AK32" s="362">
        <v>2.2627505996288999E-3</v>
      </c>
      <c r="AL32" s="362">
        <v>3.1678508394804598E-3</v>
      </c>
      <c r="AM32" s="362">
        <v>2.7153007195546801E-3</v>
      </c>
      <c r="AN32" s="362">
        <v>2.8736932615287029E-2</v>
      </c>
      <c r="AO32" s="362">
        <v>0.15839254197402297</v>
      </c>
      <c r="AP32" s="362">
        <v>0.36181382088066111</v>
      </c>
      <c r="AQ32" s="362">
        <v>0.26496809521654419</v>
      </c>
      <c r="AR32" s="362">
        <v>0.32153686020726668</v>
      </c>
      <c r="AS32" s="362">
        <v>0.41385708467212579</v>
      </c>
      <c r="AT32" s="362">
        <v>0.50300945829750443</v>
      </c>
      <c r="AU32" s="362">
        <v>0.51975381273475829</v>
      </c>
      <c r="AV32" s="362">
        <v>0.42064533647101249</v>
      </c>
      <c r="AW32" s="362">
        <v>0.37448522423858294</v>
      </c>
      <c r="AX32" s="362">
        <v>0.41453590985201449</v>
      </c>
      <c r="AY32" s="362">
        <v>0.48106077748110415</v>
      </c>
      <c r="AZ32" s="431">
        <v>0.48898040457980529</v>
      </c>
      <c r="BA32" s="365">
        <v>0.58152169977824808</v>
      </c>
      <c r="BB32" s="97">
        <v>0.1860042595641056</v>
      </c>
      <c r="BC32" s="97">
        <v>3.0577437790411777E-2</v>
      </c>
      <c r="BD32" s="97">
        <v>4.5756316149773548E-3</v>
      </c>
    </row>
    <row r="33" spans="1:56">
      <c r="A33" t="s">
        <v>218</v>
      </c>
      <c r="B33" s="362">
        <v>0</v>
      </c>
      <c r="C33" s="362">
        <v>0</v>
      </c>
      <c r="D33" s="362">
        <v>0</v>
      </c>
      <c r="E33" s="362">
        <v>0</v>
      </c>
      <c r="F33" s="362">
        <v>0</v>
      </c>
      <c r="G33" s="362">
        <v>0</v>
      </c>
      <c r="H33" s="362">
        <v>0</v>
      </c>
      <c r="I33" s="362">
        <v>0</v>
      </c>
      <c r="J33" s="362">
        <v>0</v>
      </c>
      <c r="K33" s="362">
        <v>0</v>
      </c>
      <c r="L33" s="362">
        <v>0</v>
      </c>
      <c r="M33" s="362">
        <v>0</v>
      </c>
      <c r="N33" s="362">
        <v>0</v>
      </c>
      <c r="O33" s="362">
        <v>0</v>
      </c>
      <c r="P33" s="362">
        <v>0</v>
      </c>
      <c r="Q33" s="362">
        <v>0</v>
      </c>
      <c r="R33" s="362">
        <v>0</v>
      </c>
      <c r="S33" s="362">
        <v>0</v>
      </c>
      <c r="T33" s="362">
        <v>0</v>
      </c>
      <c r="U33" s="362">
        <v>0</v>
      </c>
      <c r="V33" s="362">
        <v>0</v>
      </c>
      <c r="W33" s="362">
        <v>0</v>
      </c>
      <c r="X33" s="362">
        <v>0</v>
      </c>
      <c r="Y33" s="362">
        <v>0</v>
      </c>
      <c r="Z33" s="362">
        <v>0</v>
      </c>
      <c r="AA33" s="362">
        <v>0</v>
      </c>
      <c r="AB33" s="362">
        <v>0</v>
      </c>
      <c r="AC33" s="362">
        <v>0</v>
      </c>
      <c r="AD33" s="362">
        <v>0</v>
      </c>
      <c r="AE33" s="362">
        <v>0</v>
      </c>
      <c r="AF33" s="362">
        <v>0</v>
      </c>
      <c r="AG33" s="362">
        <v>6.1105263157894708E-3</v>
      </c>
      <c r="AH33" s="362">
        <v>1.8331578947368414E-2</v>
      </c>
      <c r="AI33" s="362">
        <v>1.9236842105263149E-2</v>
      </c>
      <c r="AJ33" s="362">
        <v>2.0594736842105256E-2</v>
      </c>
      <c r="AK33" s="362">
        <v>2.1499999999999991E-2</v>
      </c>
      <c r="AL33" s="362">
        <v>2.1952631578947359E-2</v>
      </c>
      <c r="AM33" s="362">
        <v>1.8331578947368414E-2</v>
      </c>
      <c r="AN33" s="362">
        <v>1.9463157894736832E-2</v>
      </c>
      <c r="AO33" s="362">
        <v>2.4668421052631569E-2</v>
      </c>
      <c r="AP33" s="362">
        <v>2.9480347368421041E-2</v>
      </c>
      <c r="AQ33" s="362">
        <v>2.9066347894736836E-2</v>
      </c>
      <c r="AR33" s="362">
        <v>3.8475321598273264E-2</v>
      </c>
      <c r="AS33" s="362">
        <v>4.7273726348807214E-2</v>
      </c>
      <c r="AT33" s="362">
        <v>5.6875249058113184E-2</v>
      </c>
      <c r="AU33" s="362">
        <v>7.1289363390942342E-2</v>
      </c>
      <c r="AV33" s="362">
        <v>7.6050319443552394E-2</v>
      </c>
      <c r="AW33" s="362">
        <v>9.9408641837615178E-2</v>
      </c>
      <c r="AX33" s="362">
        <v>0.10882734979634721</v>
      </c>
      <c r="AY33" s="362">
        <v>0.12133984398622034</v>
      </c>
      <c r="AZ33" s="431">
        <v>0.10776161143538646</v>
      </c>
      <c r="BA33" s="365">
        <v>0.11363612074644382</v>
      </c>
      <c r="BB33" s="97">
        <v>5.1632747809903456E-2</v>
      </c>
      <c r="BC33" s="97">
        <v>0.13839544157584327</v>
      </c>
      <c r="BD33" s="97">
        <v>8.9413176995645715E-4</v>
      </c>
    </row>
    <row r="34" spans="1:56">
      <c r="A34" t="s">
        <v>90</v>
      </c>
      <c r="B34" s="362">
        <v>0.60551206046069372</v>
      </c>
      <c r="C34" s="362">
        <v>0.75824772593564438</v>
      </c>
      <c r="D34" s="362">
        <v>0.78630583337104276</v>
      </c>
      <c r="E34" s="362">
        <v>0.81843689188577318</v>
      </c>
      <c r="F34" s="362">
        <v>0.8625605285785366</v>
      </c>
      <c r="G34" s="362">
        <v>0.95669095352309896</v>
      </c>
      <c r="H34" s="362">
        <v>0.95239172738380407</v>
      </c>
      <c r="I34" s="362">
        <v>0.86142915327872216</v>
      </c>
      <c r="J34" s="362">
        <v>0.87002760555731207</v>
      </c>
      <c r="K34" s="362">
        <v>0.96053762954246802</v>
      </c>
      <c r="L34" s="362">
        <v>0.90193238901207939</v>
      </c>
      <c r="M34" s="362">
        <v>0.86256052857853671</v>
      </c>
      <c r="N34" s="362">
        <v>0.8440059736615797</v>
      </c>
      <c r="O34" s="362">
        <v>0.86233425351857385</v>
      </c>
      <c r="P34" s="362">
        <v>0.86550210435805419</v>
      </c>
      <c r="Q34" s="362">
        <v>0.89604923745304443</v>
      </c>
      <c r="R34" s="362">
        <v>0.78494818301126545</v>
      </c>
      <c r="S34" s="362">
        <v>0.7967144861293356</v>
      </c>
      <c r="T34" s="362">
        <v>0.76775127845408575</v>
      </c>
      <c r="U34" s="362">
        <v>0.78562700819115405</v>
      </c>
      <c r="V34" s="362">
        <v>0.72679549260080267</v>
      </c>
      <c r="W34" s="362">
        <v>0.83337104584332389</v>
      </c>
      <c r="X34" s="362">
        <v>0.88360410915508547</v>
      </c>
      <c r="Y34" s="362">
        <v>0.90396886455174552</v>
      </c>
      <c r="Z34" s="362">
        <v>0.74829162329727728</v>
      </c>
      <c r="AA34" s="362">
        <v>0.77195523088392315</v>
      </c>
      <c r="AB34" s="362">
        <v>0.76311859433168816</v>
      </c>
      <c r="AC34" s="362">
        <v>0.89510840957214732</v>
      </c>
      <c r="AD34" s="362">
        <v>0.95670286273678251</v>
      </c>
      <c r="AE34" s="362">
        <v>0.90608870458718882</v>
      </c>
      <c r="AF34" s="362">
        <v>0.94897378305699798</v>
      </c>
      <c r="AG34" s="362">
        <v>1.0660889904083175</v>
      </c>
      <c r="AH34" s="362">
        <v>1.0691496583246554</v>
      </c>
      <c r="AI34" s="362">
        <v>1.2316151513780103</v>
      </c>
      <c r="AJ34" s="362">
        <v>1.4085622482689901</v>
      </c>
      <c r="AK34" s="362">
        <v>1.4959044214146657</v>
      </c>
      <c r="AL34" s="362">
        <v>1.6049690003167787</v>
      </c>
      <c r="AM34" s="362">
        <v>1.8294338597999658</v>
      </c>
      <c r="AN34" s="362">
        <v>2.2251889396750602</v>
      </c>
      <c r="AO34" s="362">
        <v>2.5057700140290438</v>
      </c>
      <c r="AP34" s="362">
        <v>2.5976376883739771</v>
      </c>
      <c r="AQ34" s="362">
        <v>2.7768475358645861</v>
      </c>
      <c r="AR34" s="362">
        <v>2.8336425759152712</v>
      </c>
      <c r="AS34" s="362">
        <v>2.951305607095974</v>
      </c>
      <c r="AT34" s="362">
        <v>2.9354663528985716</v>
      </c>
      <c r="AU34" s="362">
        <v>3.3524912884101781</v>
      </c>
      <c r="AV34" s="362">
        <v>3.7305290310901782</v>
      </c>
      <c r="AW34" s="362">
        <v>4.0907362990451031</v>
      </c>
      <c r="AX34" s="362">
        <v>5.1475992216137731</v>
      </c>
      <c r="AY34" s="362">
        <v>5.5773860705072869</v>
      </c>
      <c r="AZ34" s="431">
        <v>5.7882744263927002</v>
      </c>
      <c r="BA34" s="365">
        <v>5.8311709840646166</v>
      </c>
      <c r="BB34" s="97">
        <v>4.6584516432601752E-3</v>
      </c>
      <c r="BC34" s="97">
        <v>8.3420511946059372E-2</v>
      </c>
      <c r="BD34" s="97">
        <v>4.5881848118821816E-2</v>
      </c>
    </row>
    <row r="35" spans="1:56">
      <c r="A35" t="s">
        <v>68</v>
      </c>
      <c r="B35" s="362" t="s">
        <v>8</v>
      </c>
      <c r="C35" s="362" t="s">
        <v>8</v>
      </c>
      <c r="D35" s="362" t="s">
        <v>8</v>
      </c>
      <c r="E35" s="362" t="s">
        <v>8</v>
      </c>
      <c r="F35" s="362" t="s">
        <v>8</v>
      </c>
      <c r="G35" s="362" t="s">
        <v>8</v>
      </c>
      <c r="H35" s="362" t="s">
        <v>8</v>
      </c>
      <c r="I35" s="362" t="s">
        <v>8</v>
      </c>
      <c r="J35" s="362" t="s">
        <v>8</v>
      </c>
      <c r="K35" s="362" t="s">
        <v>8</v>
      </c>
      <c r="L35" s="362" t="s">
        <v>8</v>
      </c>
      <c r="M35" s="362" t="s">
        <v>8</v>
      </c>
      <c r="N35" s="362" t="s">
        <v>8</v>
      </c>
      <c r="O35" s="362" t="s">
        <v>8</v>
      </c>
      <c r="P35" s="362" t="s">
        <v>8</v>
      </c>
      <c r="Q35" s="362" t="s">
        <v>8</v>
      </c>
      <c r="R35" s="362" t="s">
        <v>8</v>
      </c>
      <c r="S35" s="362" t="s">
        <v>8</v>
      </c>
      <c r="T35" s="362" t="s">
        <v>8</v>
      </c>
      <c r="U35" s="362" t="s">
        <v>8</v>
      </c>
      <c r="V35" s="362">
        <v>0</v>
      </c>
      <c r="W35" s="362">
        <v>0</v>
      </c>
      <c r="X35" s="362">
        <v>0</v>
      </c>
      <c r="Y35" s="362">
        <v>0</v>
      </c>
      <c r="Z35" s="362">
        <v>0</v>
      </c>
      <c r="AA35" s="362">
        <v>0</v>
      </c>
      <c r="AB35" s="362">
        <v>0</v>
      </c>
      <c r="AC35" s="362">
        <v>0</v>
      </c>
      <c r="AD35" s="362">
        <v>0</v>
      </c>
      <c r="AE35" s="362">
        <v>0</v>
      </c>
      <c r="AF35" s="362">
        <v>0</v>
      </c>
      <c r="AG35" s="362">
        <v>0</v>
      </c>
      <c r="AH35" s="362">
        <v>0</v>
      </c>
      <c r="AI35" s="362">
        <v>0</v>
      </c>
      <c r="AJ35" s="362">
        <v>0</v>
      </c>
      <c r="AK35" s="362">
        <v>0</v>
      </c>
      <c r="AL35" s="362">
        <v>0</v>
      </c>
      <c r="AM35" s="362">
        <v>0</v>
      </c>
      <c r="AN35" s="362">
        <v>0</v>
      </c>
      <c r="AO35" s="362">
        <v>0</v>
      </c>
      <c r="AP35" s="362">
        <v>0</v>
      </c>
      <c r="AQ35" s="362">
        <v>0</v>
      </c>
      <c r="AR35" s="362">
        <v>0</v>
      </c>
      <c r="AS35" s="362">
        <v>0</v>
      </c>
      <c r="AT35" s="362">
        <v>0</v>
      </c>
      <c r="AU35" s="362">
        <v>0</v>
      </c>
      <c r="AV35" s="362">
        <v>0</v>
      </c>
      <c r="AW35" s="362">
        <v>0</v>
      </c>
      <c r="AX35" s="362">
        <v>0</v>
      </c>
      <c r="AY35" s="362">
        <v>0</v>
      </c>
      <c r="AZ35" s="431">
        <v>1.0770692854233565E-4</v>
      </c>
      <c r="BA35" s="365">
        <v>4.208716115309754E-4</v>
      </c>
      <c r="BB35" s="97">
        <v>2.8968866235018598</v>
      </c>
      <c r="BC35" s="97">
        <v>0</v>
      </c>
      <c r="BD35" s="97">
        <v>3.3115762529617509E-6</v>
      </c>
    </row>
    <row r="36" spans="1:56">
      <c r="A36" t="s">
        <v>153</v>
      </c>
      <c r="B36" s="362" t="s">
        <v>8</v>
      </c>
      <c r="C36" s="362" t="s">
        <v>8</v>
      </c>
      <c r="D36" s="362" t="s">
        <v>8</v>
      </c>
      <c r="E36" s="362" t="s">
        <v>8</v>
      </c>
      <c r="F36" s="362" t="s">
        <v>8</v>
      </c>
      <c r="G36" s="362" t="s">
        <v>8</v>
      </c>
      <c r="H36" s="362" t="s">
        <v>8</v>
      </c>
      <c r="I36" s="362" t="s">
        <v>8</v>
      </c>
      <c r="J36" s="362" t="s">
        <v>8</v>
      </c>
      <c r="K36" s="362" t="s">
        <v>8</v>
      </c>
      <c r="L36" s="362" t="s">
        <v>8</v>
      </c>
      <c r="M36" s="362" t="s">
        <v>8</v>
      </c>
      <c r="N36" s="362" t="s">
        <v>8</v>
      </c>
      <c r="O36" s="362" t="s">
        <v>8</v>
      </c>
      <c r="P36" s="362" t="s">
        <v>8</v>
      </c>
      <c r="Q36" s="362" t="s">
        <v>8</v>
      </c>
      <c r="R36" s="362" t="s">
        <v>8</v>
      </c>
      <c r="S36" s="362" t="s">
        <v>8</v>
      </c>
      <c r="T36" s="362" t="s">
        <v>8</v>
      </c>
      <c r="U36" s="362" t="s">
        <v>8</v>
      </c>
      <c r="V36" s="362">
        <v>0</v>
      </c>
      <c r="W36" s="362">
        <v>0</v>
      </c>
      <c r="X36" s="362">
        <v>0</v>
      </c>
      <c r="Y36" s="362">
        <v>0</v>
      </c>
      <c r="Z36" s="362">
        <v>0</v>
      </c>
      <c r="AA36" s="362">
        <v>0</v>
      </c>
      <c r="AB36" s="362">
        <v>0</v>
      </c>
      <c r="AC36" s="362">
        <v>0</v>
      </c>
      <c r="AD36" s="362">
        <v>0</v>
      </c>
      <c r="AE36" s="362">
        <v>0</v>
      </c>
      <c r="AF36" s="362">
        <v>0</v>
      </c>
      <c r="AG36" s="362">
        <v>0</v>
      </c>
      <c r="AH36" s="362">
        <v>0</v>
      </c>
      <c r="AI36" s="362">
        <v>0</v>
      </c>
      <c r="AJ36" s="362">
        <v>0</v>
      </c>
      <c r="AK36" s="362">
        <v>0</v>
      </c>
      <c r="AL36" s="362">
        <v>4.5255011992578E-4</v>
      </c>
      <c r="AM36" s="362">
        <v>9.0510023985155999E-4</v>
      </c>
      <c r="AN36" s="362">
        <v>1.5839254197402299E-3</v>
      </c>
      <c r="AO36" s="362">
        <v>1.35765035977734E-3</v>
      </c>
      <c r="AP36" s="362">
        <v>1.5839254197402299E-3</v>
      </c>
      <c r="AQ36" s="362">
        <v>5.6568764990722505E-3</v>
      </c>
      <c r="AR36" s="362">
        <v>1.2218853237996059E-2</v>
      </c>
      <c r="AS36" s="362">
        <v>1.5612979137439411E-2</v>
      </c>
      <c r="AT36" s="362">
        <v>2.3080056116214779E-2</v>
      </c>
      <c r="AU36" s="362">
        <v>3.3262433814544828E-2</v>
      </c>
      <c r="AV36" s="362">
        <v>3.5525184414173731E-2</v>
      </c>
      <c r="AW36" s="362">
        <v>4.9327963071910022E-2</v>
      </c>
      <c r="AX36" s="362">
        <v>8.0780196406751728E-2</v>
      </c>
      <c r="AY36" s="362">
        <v>9.0464768973163426E-2</v>
      </c>
      <c r="AZ36" s="431">
        <v>0.10103181427343039</v>
      </c>
      <c r="BA36" s="365">
        <v>9.8203376023894257E-2</v>
      </c>
      <c r="BB36" s="97">
        <v>-3.0651270660082441E-2</v>
      </c>
      <c r="BC36" s="97">
        <v>0.51520830585891808</v>
      </c>
      <c r="BD36" s="97">
        <v>7.7270112569107516E-4</v>
      </c>
    </row>
    <row r="37" spans="1:56">
      <c r="A37" t="s">
        <v>154</v>
      </c>
      <c r="B37" s="362">
        <v>0</v>
      </c>
      <c r="C37" s="362">
        <v>0</v>
      </c>
      <c r="D37" s="362">
        <v>0</v>
      </c>
      <c r="E37" s="362">
        <v>0</v>
      </c>
      <c r="F37" s="362">
        <v>0</v>
      </c>
      <c r="G37" s="362">
        <v>0</v>
      </c>
      <c r="H37" s="362">
        <v>0</v>
      </c>
      <c r="I37" s="362">
        <v>0</v>
      </c>
      <c r="J37" s="362">
        <v>0</v>
      </c>
      <c r="K37" s="362">
        <v>0</v>
      </c>
      <c r="L37" s="362">
        <v>0.18169887315020067</v>
      </c>
      <c r="M37" s="362">
        <v>0.19731185228764009</v>
      </c>
      <c r="N37" s="362">
        <v>0.19618047698782562</v>
      </c>
      <c r="O37" s="362">
        <v>0.27401909761505977</v>
      </c>
      <c r="P37" s="362">
        <v>0.25026021631895634</v>
      </c>
      <c r="Q37" s="362">
        <v>0.23170566140199936</v>
      </c>
      <c r="R37" s="362">
        <v>0.24550844005973566</v>
      </c>
      <c r="S37" s="362">
        <v>5.9962890890165849E-2</v>
      </c>
      <c r="T37" s="362">
        <v>5.2269538851427592E-2</v>
      </c>
      <c r="U37" s="362">
        <v>3.8466760193691298E-3</v>
      </c>
      <c r="V37" s="362">
        <v>9.9787301443634485E-2</v>
      </c>
      <c r="W37" s="362">
        <v>0.12513010815947817</v>
      </c>
      <c r="X37" s="362">
        <v>0.15884509209394879</v>
      </c>
      <c r="Y37" s="362">
        <v>0.18893967506901316</v>
      </c>
      <c r="Z37" s="362">
        <v>0.203647553966601</v>
      </c>
      <c r="AA37" s="362">
        <v>0.1516042901751363</v>
      </c>
      <c r="AB37" s="362">
        <v>0.16970629497216749</v>
      </c>
      <c r="AC37" s="362">
        <v>0.17015884509209328</v>
      </c>
      <c r="AD37" s="362">
        <v>0.19527537674797407</v>
      </c>
      <c r="AE37" s="362">
        <v>0.21247228130515372</v>
      </c>
      <c r="AF37" s="362">
        <v>0.23012173598225913</v>
      </c>
      <c r="AG37" s="362">
        <v>0.29777797891116325</v>
      </c>
      <c r="AH37" s="362">
        <v>0.33104041272570806</v>
      </c>
      <c r="AI37" s="362">
        <v>0.35984092863284467</v>
      </c>
      <c r="AJ37" s="362">
        <v>0.40465628818391475</v>
      </c>
      <c r="AK37" s="362">
        <v>0.45553559306693037</v>
      </c>
      <c r="AL37" s="362">
        <v>0.53356428474453332</v>
      </c>
      <c r="AM37" s="362">
        <v>0.65772548309725043</v>
      </c>
      <c r="AN37" s="362">
        <v>0.57644340860750098</v>
      </c>
      <c r="AO37" s="362">
        <v>0.75234330452097276</v>
      </c>
      <c r="AP37" s="362">
        <v>1.1939899081323209</v>
      </c>
      <c r="AQ37" s="362">
        <v>1.1752726614472506</v>
      </c>
      <c r="AR37" s="362">
        <v>0.91104720097750469</v>
      </c>
      <c r="AS37" s="362">
        <v>1.1501319183599539</v>
      </c>
      <c r="AT37" s="362">
        <v>1.3827668914332207</v>
      </c>
      <c r="AU37" s="362">
        <v>1.5970620446214354</v>
      </c>
      <c r="AV37" s="362">
        <v>1.6028327374756692</v>
      </c>
      <c r="AW37" s="362">
        <v>1.6299961533239742</v>
      </c>
      <c r="AX37" s="362">
        <v>1.347241707019047</v>
      </c>
      <c r="AY37" s="362">
        <v>1.1343580576548808</v>
      </c>
      <c r="AZ37" s="431">
        <v>1.1155360456170478</v>
      </c>
      <c r="BA37" s="365">
        <v>0.9658501744285547</v>
      </c>
      <c r="BB37" s="97">
        <v>-0.13654852901418024</v>
      </c>
      <c r="BC37" s="97">
        <v>-6.7735071805594682E-3</v>
      </c>
      <c r="BD37" s="97">
        <v>7.5996727123543795E-3</v>
      </c>
    </row>
    <row r="38" spans="1:56">
      <c r="A38" t="s">
        <v>91</v>
      </c>
      <c r="B38" s="362">
        <v>0</v>
      </c>
      <c r="C38" s="362">
        <v>0</v>
      </c>
      <c r="D38" s="362">
        <v>0</v>
      </c>
      <c r="E38" s="362">
        <v>0</v>
      </c>
      <c r="F38" s="362">
        <v>0</v>
      </c>
      <c r="G38" s="362">
        <v>0</v>
      </c>
      <c r="H38" s="362">
        <v>0</v>
      </c>
      <c r="I38" s="362">
        <v>0</v>
      </c>
      <c r="J38" s="362">
        <v>0</v>
      </c>
      <c r="K38" s="362">
        <v>0</v>
      </c>
      <c r="L38" s="362">
        <v>0</v>
      </c>
      <c r="M38" s="362">
        <v>0</v>
      </c>
      <c r="N38" s="362">
        <v>0</v>
      </c>
      <c r="O38" s="362">
        <v>0</v>
      </c>
      <c r="P38" s="362">
        <v>0</v>
      </c>
      <c r="Q38" s="362">
        <v>0</v>
      </c>
      <c r="R38" s="362">
        <v>0</v>
      </c>
      <c r="S38" s="362">
        <v>0</v>
      </c>
      <c r="T38" s="362">
        <v>0</v>
      </c>
      <c r="U38" s="362">
        <v>0</v>
      </c>
      <c r="V38" s="362">
        <v>1.13137529981445E-3</v>
      </c>
      <c r="W38" s="362">
        <v>5.8831515590351399E-3</v>
      </c>
      <c r="X38" s="362">
        <v>4.7517762592206901E-3</v>
      </c>
      <c r="Y38" s="362">
        <v>6.1094266189980302E-3</v>
      </c>
      <c r="Z38" s="362">
        <v>6.5619767389238099E-3</v>
      </c>
      <c r="AA38" s="362">
        <v>4.8196587772095567E-2</v>
      </c>
      <c r="AB38" s="362">
        <v>4.7291487532244013E-2</v>
      </c>
      <c r="AC38" s="362">
        <v>5.1364438611576031E-2</v>
      </c>
      <c r="AD38" s="362">
        <v>5.4984839570982269E-2</v>
      </c>
      <c r="AE38" s="362">
        <v>6.1094266189980297E-2</v>
      </c>
      <c r="AF38" s="362">
        <v>6.5393492329275216E-2</v>
      </c>
      <c r="AG38" s="362">
        <v>6.8561343168755673E-2</v>
      </c>
      <c r="AH38" s="362">
        <v>5.4532289451056488E-2</v>
      </c>
      <c r="AI38" s="362">
        <v>6.1094266189980297E-2</v>
      </c>
      <c r="AJ38" s="362">
        <v>6.1773091369868971E-2</v>
      </c>
      <c r="AK38" s="362">
        <v>5.7926415350499839E-2</v>
      </c>
      <c r="AL38" s="362">
        <v>5.7700140290536953E-2</v>
      </c>
      <c r="AM38" s="362">
        <v>5.6568764990722498E-2</v>
      </c>
      <c r="AN38" s="362">
        <v>7.4670769787753694E-2</v>
      </c>
      <c r="AO38" s="362">
        <v>8.1232746526677516E-2</v>
      </c>
      <c r="AP38" s="362">
        <v>7.5349594967642375E-2</v>
      </c>
      <c r="AQ38" s="362">
        <v>8.7794723265601324E-2</v>
      </c>
      <c r="AR38" s="362">
        <v>8.7342173145675536E-2</v>
      </c>
      <c r="AS38" s="362">
        <v>8.9831198805267326E-2</v>
      </c>
      <c r="AT38" s="362">
        <v>5.1364438611576031E-2</v>
      </c>
      <c r="AU38" s="362">
        <v>7.9196270987011499E-2</v>
      </c>
      <c r="AV38" s="362">
        <v>8.3042947006380624E-2</v>
      </c>
      <c r="AW38" s="362">
        <v>8.0780196406751728E-2</v>
      </c>
      <c r="AX38" s="362">
        <v>7.5802145087568149E-2</v>
      </c>
      <c r="AY38" s="362">
        <v>5.8605240530388507E-2</v>
      </c>
      <c r="AZ38" s="431">
        <v>4.4576186812689329E-2</v>
      </c>
      <c r="BA38" s="365">
        <v>4.4698313351902177E-2</v>
      </c>
      <c r="BB38" s="97">
        <v>0</v>
      </c>
      <c r="BC38" s="97">
        <v>-5.1139868260435595E-2</v>
      </c>
      <c r="BD38" s="97">
        <v>3.5170315361768767E-4</v>
      </c>
    </row>
    <row r="39" spans="1:56">
      <c r="A39" t="s">
        <v>155</v>
      </c>
      <c r="B39" s="362">
        <v>1.086120287821872E-2</v>
      </c>
      <c r="C39" s="362">
        <v>1.7196904557179638E-2</v>
      </c>
      <c r="D39" s="362">
        <v>1.855455491695698E-2</v>
      </c>
      <c r="E39" s="362">
        <v>1.9912205276734318E-2</v>
      </c>
      <c r="F39" s="362">
        <v>3.8240485133728408E-2</v>
      </c>
      <c r="G39" s="362">
        <v>2.896320767524992E-2</v>
      </c>
      <c r="H39" s="362">
        <v>3.8240485133728408E-2</v>
      </c>
      <c r="I39" s="362">
        <v>6.1546816309906077E-2</v>
      </c>
      <c r="J39" s="362">
        <v>6.6751142689052551E-2</v>
      </c>
      <c r="K39" s="362">
        <v>7.3765669547902132E-2</v>
      </c>
      <c r="L39" s="362">
        <v>7.5575870027605255E-2</v>
      </c>
      <c r="M39" s="362">
        <v>6.9013893288681447E-2</v>
      </c>
      <c r="N39" s="362">
        <v>9.0736299045118887E-2</v>
      </c>
      <c r="O39" s="362">
        <v>8.5984522785898201E-2</v>
      </c>
      <c r="P39" s="362">
        <v>8.0101371226863061E-2</v>
      </c>
      <c r="Q39" s="362">
        <v>9.254649952482201E-2</v>
      </c>
      <c r="R39" s="362">
        <v>8.8473548445489991E-2</v>
      </c>
      <c r="S39" s="362">
        <v>8.9604923745304432E-2</v>
      </c>
      <c r="T39" s="362">
        <v>0.10725437842240985</v>
      </c>
      <c r="U39" s="362">
        <v>0.11200615468163055</v>
      </c>
      <c r="V39" s="362">
        <v>0.12128343214010903</v>
      </c>
      <c r="W39" s="362">
        <v>0.11879440648051724</v>
      </c>
      <c r="X39" s="362">
        <v>7.3313119427976359E-2</v>
      </c>
      <c r="Y39" s="362">
        <v>4.7291487532244013E-2</v>
      </c>
      <c r="Z39" s="362">
        <v>5.294836403131626E-2</v>
      </c>
      <c r="AA39" s="362">
        <v>3.3672712811693761E-2</v>
      </c>
      <c r="AB39" s="362">
        <v>5.7271212381771054E-2</v>
      </c>
      <c r="AC39" s="362">
        <v>5.5339171380730197E-2</v>
      </c>
      <c r="AD39" s="362">
        <v>4.7887013621758422E-2</v>
      </c>
      <c r="AE39" s="362">
        <v>4.6368981535954923E-2</v>
      </c>
      <c r="AF39" s="362">
        <v>4.7335002036475352E-2</v>
      </c>
      <c r="AG39" s="362">
        <v>5.2717115898085511E-2</v>
      </c>
      <c r="AH39" s="362">
        <v>7.8385659139249358E-2</v>
      </c>
      <c r="AI39" s="362">
        <v>7.769564465764553E-2</v>
      </c>
      <c r="AJ39" s="362">
        <v>6.5965396433904797E-2</v>
      </c>
      <c r="AK39" s="362">
        <v>7.2313530796035377E-2</v>
      </c>
      <c r="AL39" s="362">
        <v>0.10046612662352315</v>
      </c>
      <c r="AM39" s="362">
        <v>9.6619450604154028E-2</v>
      </c>
      <c r="AN39" s="362">
        <v>0.10295515228311494</v>
      </c>
      <c r="AO39" s="362">
        <v>0.19242431099244164</v>
      </c>
      <c r="AP39" s="362">
        <v>0.34185636059193419</v>
      </c>
      <c r="AQ39" s="362">
        <v>0.45092093949404721</v>
      </c>
      <c r="AR39" s="362">
        <v>0.57824591573516537</v>
      </c>
      <c r="AS39" s="362">
        <v>0.81843689188577318</v>
      </c>
      <c r="AT39" s="362">
        <v>1.1825813458840519</v>
      </c>
      <c r="AU39" s="362">
        <v>1.4265511155360397</v>
      </c>
      <c r="AV39" s="362">
        <v>1.7198714757659344</v>
      </c>
      <c r="AW39" s="362">
        <v>2.2840883377834009</v>
      </c>
      <c r="AX39" s="362">
        <v>1.9509661945060339</v>
      </c>
      <c r="AY39" s="362">
        <v>2.2575462732497535</v>
      </c>
      <c r="AZ39" s="431">
        <v>2.2482689957912751</v>
      </c>
      <c r="BA39" s="365">
        <v>1.7687891000875602</v>
      </c>
      <c r="BB39" s="97">
        <v>-0.21541579486903262</v>
      </c>
      <c r="BC39" s="97">
        <v>0.2072590249059354</v>
      </c>
      <c r="BD39" s="97">
        <v>1.3917498400617239E-2</v>
      </c>
    </row>
    <row r="40" spans="1:56">
      <c r="A40" t="s">
        <v>156</v>
      </c>
      <c r="B40" s="362">
        <v>4.6838937412318232E-2</v>
      </c>
      <c r="C40" s="362">
        <v>4.5255011992577997E-2</v>
      </c>
      <c r="D40" s="362">
        <v>4.3444811512874881E-2</v>
      </c>
      <c r="E40" s="362">
        <v>5.1590713671538918E-2</v>
      </c>
      <c r="F40" s="362">
        <v>6.33570167896092E-2</v>
      </c>
      <c r="G40" s="362">
        <v>4.208716115309754E-2</v>
      </c>
      <c r="H40" s="362">
        <v>3.2357333574693267E-2</v>
      </c>
      <c r="I40" s="362">
        <v>2.5569081775806569E-2</v>
      </c>
      <c r="J40" s="362">
        <v>4.5255011992577997E-2</v>
      </c>
      <c r="K40" s="362">
        <v>4.0729510793320198E-2</v>
      </c>
      <c r="L40" s="362">
        <v>5.340091415124204E-2</v>
      </c>
      <c r="M40" s="362">
        <v>5.2043263791464699E-2</v>
      </c>
      <c r="N40" s="362">
        <v>5.294836403131626E-2</v>
      </c>
      <c r="O40" s="362">
        <v>5.2495813911390479E-2</v>
      </c>
      <c r="P40" s="362">
        <v>5.837896547042562E-2</v>
      </c>
      <c r="Q40" s="362">
        <v>7.2408019188124798E-2</v>
      </c>
      <c r="R40" s="362">
        <v>7.0371543648458795E-2</v>
      </c>
      <c r="S40" s="362">
        <v>7.9875096166900167E-2</v>
      </c>
      <c r="T40" s="362">
        <v>9.1641399284970448E-2</v>
      </c>
      <c r="U40" s="362">
        <v>8.4400597366157973E-2</v>
      </c>
      <c r="V40" s="362">
        <v>0.12399873285966372</v>
      </c>
      <c r="W40" s="362">
        <v>0.13712268633751135</v>
      </c>
      <c r="X40" s="362">
        <v>0.13893288681721447</v>
      </c>
      <c r="Y40" s="362">
        <v>0.14775761415576719</v>
      </c>
      <c r="Z40" s="362">
        <v>0.14956781463547028</v>
      </c>
      <c r="AA40" s="362">
        <v>0.15680861655428274</v>
      </c>
      <c r="AB40" s="362">
        <v>0.18396162374982955</v>
      </c>
      <c r="AC40" s="362">
        <v>0.20070597818708341</v>
      </c>
      <c r="AD40" s="362">
        <v>0.20477892926641544</v>
      </c>
      <c r="AE40" s="362">
        <v>0.21880798298411464</v>
      </c>
      <c r="AF40" s="362">
        <v>0.23306331176177669</v>
      </c>
      <c r="AG40" s="362">
        <v>0.22808526044259311</v>
      </c>
      <c r="AH40" s="362">
        <v>0.24596099017966142</v>
      </c>
      <c r="AI40" s="362">
        <v>0.24428655473593605</v>
      </c>
      <c r="AJ40" s="362">
        <v>0.28015115174005412</v>
      </c>
      <c r="AK40" s="362">
        <v>0.31135448250893666</v>
      </c>
      <c r="AL40" s="362">
        <v>0.32809883694619046</v>
      </c>
      <c r="AM40" s="362">
        <v>0.35502556908177441</v>
      </c>
      <c r="AN40" s="362">
        <v>0.33579218898492874</v>
      </c>
      <c r="AO40" s="362">
        <v>0.3690546227994736</v>
      </c>
      <c r="AP40" s="362">
        <v>0.38964565325609657</v>
      </c>
      <c r="AQ40" s="362">
        <v>0.4048060822736102</v>
      </c>
      <c r="AR40" s="362">
        <v>0.47133094990269986</v>
      </c>
      <c r="AS40" s="362">
        <v>0.46250622256414714</v>
      </c>
      <c r="AT40" s="362">
        <v>0.51387066117572322</v>
      </c>
      <c r="AU40" s="362">
        <v>0.63605919355568385</v>
      </c>
      <c r="AV40" s="362">
        <v>0.70891976286373437</v>
      </c>
      <c r="AW40" s="362">
        <v>0.70077386070507042</v>
      </c>
      <c r="AX40" s="362">
        <v>0.73484713626283815</v>
      </c>
      <c r="AY40" s="362">
        <v>0.73638506358328892</v>
      </c>
      <c r="AZ40" s="431">
        <v>0.74842000859844937</v>
      </c>
      <c r="BA40" s="365">
        <v>0.71389781418291798</v>
      </c>
      <c r="BB40" s="97">
        <v>-4.8732976767607794E-2</v>
      </c>
      <c r="BC40" s="97">
        <v>6.7450033979931323E-2</v>
      </c>
      <c r="BD40" s="97">
        <v>5.6172167086528625E-3</v>
      </c>
    </row>
    <row r="41" spans="1:56">
      <c r="A41" t="s">
        <v>92</v>
      </c>
      <c r="B41" s="362">
        <v>0</v>
      </c>
      <c r="C41" s="362">
        <v>0</v>
      </c>
      <c r="D41" s="362">
        <v>0</v>
      </c>
      <c r="E41" s="362">
        <v>0</v>
      </c>
      <c r="F41" s="362">
        <v>0</v>
      </c>
      <c r="G41" s="362">
        <v>0</v>
      </c>
      <c r="H41" s="362">
        <v>0</v>
      </c>
      <c r="I41" s="362">
        <v>0</v>
      </c>
      <c r="J41" s="362">
        <v>0</v>
      </c>
      <c r="K41" s="362">
        <v>0</v>
      </c>
      <c r="L41" s="362">
        <v>0</v>
      </c>
      <c r="M41" s="362">
        <v>0</v>
      </c>
      <c r="N41" s="362">
        <v>0</v>
      </c>
      <c r="O41" s="362">
        <v>0</v>
      </c>
      <c r="P41" s="362">
        <v>0</v>
      </c>
      <c r="Q41" s="362">
        <v>0</v>
      </c>
      <c r="R41" s="362">
        <v>0</v>
      </c>
      <c r="S41" s="362">
        <v>0</v>
      </c>
      <c r="T41" s="362">
        <v>0</v>
      </c>
      <c r="U41" s="362">
        <v>0</v>
      </c>
      <c r="V41" s="362">
        <v>0</v>
      </c>
      <c r="W41" s="362">
        <v>0</v>
      </c>
      <c r="X41" s="362">
        <v>0</v>
      </c>
      <c r="Y41" s="362">
        <v>0</v>
      </c>
      <c r="Z41" s="362">
        <v>0</v>
      </c>
      <c r="AA41" s="362">
        <v>2.3818427364515001E-4</v>
      </c>
      <c r="AB41" s="362">
        <v>0</v>
      </c>
      <c r="AC41" s="362">
        <v>4.5255011992578E-4</v>
      </c>
      <c r="AD41" s="362">
        <v>2.2627505996289E-4</v>
      </c>
      <c r="AE41" s="362">
        <v>0</v>
      </c>
      <c r="AF41" s="362">
        <v>0</v>
      </c>
      <c r="AG41" s="362">
        <v>0</v>
      </c>
      <c r="AH41" s="362">
        <v>2.4890256595917898E-3</v>
      </c>
      <c r="AI41" s="362">
        <v>2.4890256595917898E-3</v>
      </c>
      <c r="AJ41" s="362">
        <v>0</v>
      </c>
      <c r="AK41" s="362">
        <v>0</v>
      </c>
      <c r="AL41" s="362">
        <v>0</v>
      </c>
      <c r="AM41" s="362">
        <v>6.7882517988867002E-4</v>
      </c>
      <c r="AN41" s="362">
        <v>6.7882517988867002E-4</v>
      </c>
      <c r="AO41" s="362">
        <v>9.0510023985155999E-4</v>
      </c>
      <c r="AP41" s="362">
        <v>1.35765035977734E-3</v>
      </c>
      <c r="AQ41" s="362">
        <v>9.0510023985155999E-4</v>
      </c>
      <c r="AR41" s="362">
        <v>7.9196270987011499E-3</v>
      </c>
      <c r="AS41" s="362">
        <v>5.4306014391093602E-3</v>
      </c>
      <c r="AT41" s="362">
        <v>2.2627505996288999E-3</v>
      </c>
      <c r="AU41" s="362">
        <v>2.5116531655880788E-2</v>
      </c>
      <c r="AV41" s="362">
        <v>4.4802461872652216E-2</v>
      </c>
      <c r="AW41" s="362">
        <v>4.797031271213268E-2</v>
      </c>
      <c r="AX41" s="362">
        <v>5.7021315110648278E-2</v>
      </c>
      <c r="AY41" s="362">
        <v>0.11426890528125945</v>
      </c>
      <c r="AZ41" s="431">
        <v>0.11856813142055436</v>
      </c>
      <c r="BA41" s="365">
        <v>0.10175962236859841</v>
      </c>
      <c r="BB41" s="97">
        <v>-0.14410736344031971</v>
      </c>
      <c r="BC41" s="97">
        <v>0.56357242861606349</v>
      </c>
      <c r="BD41" s="97">
        <v>8.006830104800366E-4</v>
      </c>
    </row>
    <row r="42" spans="1:56">
      <c r="A42" t="s">
        <v>69</v>
      </c>
      <c r="B42" s="362" t="s">
        <v>8</v>
      </c>
      <c r="C42" s="362" t="s">
        <v>8</v>
      </c>
      <c r="D42" s="362" t="s">
        <v>8</v>
      </c>
      <c r="E42" s="362" t="s">
        <v>8</v>
      </c>
      <c r="F42" s="362" t="s">
        <v>8</v>
      </c>
      <c r="G42" s="362" t="s">
        <v>8</v>
      </c>
      <c r="H42" s="362" t="s">
        <v>8</v>
      </c>
      <c r="I42" s="362" t="s">
        <v>8</v>
      </c>
      <c r="J42" s="362" t="s">
        <v>8</v>
      </c>
      <c r="K42" s="362" t="s">
        <v>8</v>
      </c>
      <c r="L42" s="362" t="s">
        <v>8</v>
      </c>
      <c r="M42" s="362" t="s">
        <v>8</v>
      </c>
      <c r="N42" s="362" t="s">
        <v>8</v>
      </c>
      <c r="O42" s="362" t="s">
        <v>8</v>
      </c>
      <c r="P42" s="362" t="s">
        <v>8</v>
      </c>
      <c r="Q42" s="362" t="s">
        <v>8</v>
      </c>
      <c r="R42" s="362" t="s">
        <v>8</v>
      </c>
      <c r="S42" s="362" t="s">
        <v>8</v>
      </c>
      <c r="T42" s="362" t="s">
        <v>8</v>
      </c>
      <c r="U42" s="362" t="s">
        <v>8</v>
      </c>
      <c r="V42" s="362">
        <v>0</v>
      </c>
      <c r="W42" s="362">
        <v>0</v>
      </c>
      <c r="X42" s="362">
        <v>0</v>
      </c>
      <c r="Y42" s="362">
        <v>0</v>
      </c>
      <c r="Z42" s="362">
        <v>0</v>
      </c>
      <c r="AA42" s="362">
        <v>1.470787889758785E-2</v>
      </c>
      <c r="AB42" s="362">
        <v>1.470787889758785E-2</v>
      </c>
      <c r="AC42" s="362">
        <v>1.425532877766207E-2</v>
      </c>
      <c r="AD42" s="362">
        <v>1.35765035977734E-2</v>
      </c>
      <c r="AE42" s="362">
        <v>1.3802778657736291E-2</v>
      </c>
      <c r="AF42" s="362">
        <v>1.335022853781051E-2</v>
      </c>
      <c r="AG42" s="362">
        <v>1.289767841788473E-2</v>
      </c>
      <c r="AH42" s="362">
        <v>1.289767841788473E-2</v>
      </c>
      <c r="AI42" s="362">
        <v>1.312395347784762E-2</v>
      </c>
      <c r="AJ42" s="362">
        <v>1.312395347784762E-2</v>
      </c>
      <c r="AK42" s="362">
        <v>1.7875729737068309E-2</v>
      </c>
      <c r="AL42" s="362">
        <v>2.5795356835769459E-2</v>
      </c>
      <c r="AM42" s="362">
        <v>3.9190840385572551E-2</v>
      </c>
      <c r="AN42" s="362">
        <v>8.2748789428428879E-2</v>
      </c>
      <c r="AO42" s="362">
        <v>0.10175589446531164</v>
      </c>
      <c r="AP42" s="362">
        <v>0.10209530705525596</v>
      </c>
      <c r="AQ42" s="362">
        <v>0.11440467031723718</v>
      </c>
      <c r="AR42" s="362">
        <v>0.10956238403403133</v>
      </c>
      <c r="AS42" s="362">
        <v>0.11055799429786806</v>
      </c>
      <c r="AT42" s="362">
        <v>0.11248133230755261</v>
      </c>
      <c r="AU42" s="362">
        <v>0.12142236502692624</v>
      </c>
      <c r="AV42" s="362">
        <v>0.12601439109381316</v>
      </c>
      <c r="AW42" s="362">
        <v>0.1137369326152867</v>
      </c>
      <c r="AX42" s="362">
        <v>0.10891229578675796</v>
      </c>
      <c r="AY42" s="362">
        <v>0.11049938905733765</v>
      </c>
      <c r="AZ42" s="431">
        <v>0.11049938905733767</v>
      </c>
      <c r="BA42" s="365">
        <v>0.11080212710954955</v>
      </c>
      <c r="BB42" s="97">
        <v>0</v>
      </c>
      <c r="BC42" s="97">
        <v>7.9416924792621302E-3</v>
      </c>
      <c r="BD42" s="97">
        <v>8.7183284132393512E-4</v>
      </c>
    </row>
    <row r="43" spans="1:56">
      <c r="A43" t="s">
        <v>157</v>
      </c>
      <c r="B43" s="362">
        <v>0</v>
      </c>
      <c r="C43" s="362">
        <v>0</v>
      </c>
      <c r="D43" s="362">
        <v>0</v>
      </c>
      <c r="E43" s="362">
        <v>0</v>
      </c>
      <c r="F43" s="362">
        <v>0</v>
      </c>
      <c r="G43" s="362">
        <v>0</v>
      </c>
      <c r="H43" s="362">
        <v>0</v>
      </c>
      <c r="I43" s="362">
        <v>0</v>
      </c>
      <c r="J43" s="362">
        <v>0</v>
      </c>
      <c r="K43" s="362">
        <v>0</v>
      </c>
      <c r="L43" s="362">
        <v>0</v>
      </c>
      <c r="M43" s="362">
        <v>0</v>
      </c>
      <c r="N43" s="362">
        <v>0</v>
      </c>
      <c r="O43" s="362">
        <v>0</v>
      </c>
      <c r="P43" s="362">
        <v>0</v>
      </c>
      <c r="Q43" s="362">
        <v>0</v>
      </c>
      <c r="R43" s="362">
        <v>0</v>
      </c>
      <c r="S43" s="362">
        <v>0</v>
      </c>
      <c r="T43" s="362">
        <v>0</v>
      </c>
      <c r="U43" s="362">
        <v>0</v>
      </c>
      <c r="V43" s="362">
        <v>0</v>
      </c>
      <c r="W43" s="362">
        <v>0</v>
      </c>
      <c r="X43" s="362">
        <v>0</v>
      </c>
      <c r="Y43" s="362">
        <v>0</v>
      </c>
      <c r="Z43" s="362">
        <v>0</v>
      </c>
      <c r="AA43" s="362">
        <v>0</v>
      </c>
      <c r="AB43" s="362">
        <v>0</v>
      </c>
      <c r="AC43" s="362">
        <v>0</v>
      </c>
      <c r="AD43" s="362">
        <v>0</v>
      </c>
      <c r="AE43" s="362">
        <v>0</v>
      </c>
      <c r="AF43" s="362">
        <v>0</v>
      </c>
      <c r="AG43" s="362">
        <v>0</v>
      </c>
      <c r="AH43" s="362">
        <v>0</v>
      </c>
      <c r="AI43" s="362">
        <v>0</v>
      </c>
      <c r="AJ43" s="362">
        <v>0</v>
      </c>
      <c r="AK43" s="362">
        <v>0</v>
      </c>
      <c r="AL43" s="362">
        <v>3.4846359234285057E-2</v>
      </c>
      <c r="AM43" s="362">
        <v>3.4393809114359276E-2</v>
      </c>
      <c r="AN43" s="362">
        <v>2.2401230936326108E-2</v>
      </c>
      <c r="AO43" s="362">
        <v>4.5255011992577998E-3</v>
      </c>
      <c r="AP43" s="362">
        <v>7.2408019188124799E-3</v>
      </c>
      <c r="AQ43" s="362">
        <v>9.005747386523022E-2</v>
      </c>
      <c r="AR43" s="362">
        <v>0.10748065348237275</v>
      </c>
      <c r="AS43" s="362">
        <v>0.11698420600081413</v>
      </c>
      <c r="AT43" s="362">
        <v>0.12150970720007193</v>
      </c>
      <c r="AU43" s="362">
        <v>0.14979408969543317</v>
      </c>
      <c r="AV43" s="362">
        <v>0.18531927410960691</v>
      </c>
      <c r="AW43" s="362">
        <v>0.21292483142507948</v>
      </c>
      <c r="AX43" s="362">
        <v>0.20613657962619278</v>
      </c>
      <c r="AY43" s="362">
        <v>0.32063175996741511</v>
      </c>
      <c r="AZ43" s="431">
        <v>0.37606914965832317</v>
      </c>
      <c r="BA43" s="365">
        <v>0.38019422259790203</v>
      </c>
      <c r="BB43" s="97">
        <v>8.2067112216648308E-3</v>
      </c>
      <c r="BC43" s="97">
        <v>0.48439028768757209</v>
      </c>
      <c r="BD43" s="97">
        <v>2.9915112461221514E-3</v>
      </c>
    </row>
    <row r="44" spans="1:56">
      <c r="A44" t="s">
        <v>158</v>
      </c>
      <c r="B44" s="362">
        <v>0</v>
      </c>
      <c r="C44" s="362">
        <v>0</v>
      </c>
      <c r="D44" s="362">
        <v>0</v>
      </c>
      <c r="E44" s="362">
        <v>0</v>
      </c>
      <c r="F44" s="362">
        <v>0</v>
      </c>
      <c r="G44" s="362">
        <v>1.063492781825583E-2</v>
      </c>
      <c r="H44" s="362">
        <v>1.176630311807028E-2</v>
      </c>
      <c r="I44" s="362">
        <v>1.3802778657736291E-2</v>
      </c>
      <c r="J44" s="362">
        <v>1.2671403357921839E-2</v>
      </c>
      <c r="K44" s="362">
        <v>1.1540028058107389E-2</v>
      </c>
      <c r="L44" s="362">
        <v>2.5569081775806569E-2</v>
      </c>
      <c r="M44" s="362">
        <v>4.2313436213060426E-2</v>
      </c>
      <c r="N44" s="362">
        <v>6.9918993528533008E-2</v>
      </c>
      <c r="O44" s="362">
        <v>7.1502918948273236E-2</v>
      </c>
      <c r="P44" s="362">
        <v>5.6795040050685391E-2</v>
      </c>
      <c r="Q44" s="362">
        <v>8.1911571706566183E-2</v>
      </c>
      <c r="R44" s="362">
        <v>9.5940625424265361E-2</v>
      </c>
      <c r="S44" s="362">
        <v>0.11019595420192743</v>
      </c>
      <c r="T44" s="362">
        <v>0.1267140335792184</v>
      </c>
      <c r="U44" s="362">
        <v>0.1244512829795895</v>
      </c>
      <c r="V44" s="362">
        <v>0.13825406163732579</v>
      </c>
      <c r="W44" s="362">
        <v>0.12173598226003482</v>
      </c>
      <c r="X44" s="362">
        <v>0.12739285875910708</v>
      </c>
      <c r="Y44" s="362">
        <v>0.15228311535502498</v>
      </c>
      <c r="Z44" s="362">
        <v>0.1307869846585504</v>
      </c>
      <c r="AA44" s="362">
        <v>0.14911526451554452</v>
      </c>
      <c r="AB44" s="362">
        <v>0.14913789202154079</v>
      </c>
      <c r="AC44" s="362">
        <v>0.15522469113454254</v>
      </c>
      <c r="AD44" s="362">
        <v>0.1540933158347281</v>
      </c>
      <c r="AE44" s="362">
        <v>0.17762592207086864</v>
      </c>
      <c r="AF44" s="362">
        <v>0.28465402543331564</v>
      </c>
      <c r="AG44" s="362">
        <v>0.32583608634656158</v>
      </c>
      <c r="AH44" s="362">
        <v>0.44892971896637374</v>
      </c>
      <c r="AI44" s="362">
        <v>0.4656740734036276</v>
      </c>
      <c r="AJ44" s="362">
        <v>0.52925736525319966</v>
      </c>
      <c r="AK44" s="362">
        <v>0.45141874462596554</v>
      </c>
      <c r="AL44" s="362">
        <v>0.42222926189075272</v>
      </c>
      <c r="AM44" s="362">
        <v>0.61682581345883813</v>
      </c>
      <c r="AN44" s="362">
        <v>0.75530615015612679</v>
      </c>
      <c r="AO44" s="362">
        <v>0.76888265375390019</v>
      </c>
      <c r="AP44" s="362">
        <v>0.78268543241163646</v>
      </c>
      <c r="AQ44" s="362">
        <v>0.93451599764673565</v>
      </c>
      <c r="AR44" s="362">
        <v>0.8317871204235836</v>
      </c>
      <c r="AS44" s="362">
        <v>0.73132099380006044</v>
      </c>
      <c r="AT44" s="362">
        <v>0.77132642440149946</v>
      </c>
      <c r="AU44" s="362">
        <v>0.88111508349549361</v>
      </c>
      <c r="AV44" s="362">
        <v>1.0216318957324484</v>
      </c>
      <c r="AW44" s="362">
        <v>1.1261731139905824</v>
      </c>
      <c r="AX44" s="362">
        <v>1.1974476173236137</v>
      </c>
      <c r="AY44" s="362">
        <v>1.2250660197740562</v>
      </c>
      <c r="AZ44" s="431">
        <v>1.3293774999777661</v>
      </c>
      <c r="BA44" s="365">
        <v>1.4089366907373608</v>
      </c>
      <c r="BB44" s="97">
        <v>5.6951194796836857E-2</v>
      </c>
      <c r="BC44" s="97">
        <v>5.4401723965404436E-2</v>
      </c>
      <c r="BD44" s="97">
        <v>1.1086044197658991E-2</v>
      </c>
    </row>
    <row r="45" spans="1:56">
      <c r="A45" t="s">
        <v>159</v>
      </c>
      <c r="B45" s="362">
        <v>0</v>
      </c>
      <c r="C45" s="362">
        <v>0</v>
      </c>
      <c r="D45" s="362">
        <v>0</v>
      </c>
      <c r="E45" s="362">
        <v>0</v>
      </c>
      <c r="F45" s="362">
        <v>0</v>
      </c>
      <c r="G45" s="362">
        <v>2.94157577951757E-2</v>
      </c>
      <c r="H45" s="362">
        <v>3.6204009594062399E-2</v>
      </c>
      <c r="I45" s="362">
        <v>5.1138163551613137E-2</v>
      </c>
      <c r="J45" s="362">
        <v>9.0283748925193114E-2</v>
      </c>
      <c r="K45" s="362">
        <v>8.0780196406751728E-2</v>
      </c>
      <c r="L45" s="362">
        <v>7.0145268588495902E-2</v>
      </c>
      <c r="M45" s="362">
        <v>8.0101371226863061E-2</v>
      </c>
      <c r="N45" s="362">
        <v>8.1459021586640395E-2</v>
      </c>
      <c r="O45" s="362">
        <v>6.2451916549757638E-2</v>
      </c>
      <c r="P45" s="362">
        <v>7.8517445807122832E-2</v>
      </c>
      <c r="Q45" s="362">
        <v>0.16314431823324368</v>
      </c>
      <c r="R45" s="362">
        <v>0.20839933022582169</v>
      </c>
      <c r="S45" s="362">
        <v>0.22672761008281578</v>
      </c>
      <c r="T45" s="362">
        <v>0.32742001176630181</v>
      </c>
      <c r="U45" s="362">
        <v>0.41815631081142074</v>
      </c>
      <c r="V45" s="362">
        <v>0.40774765805312779</v>
      </c>
      <c r="W45" s="362">
        <v>0.44802461872652222</v>
      </c>
      <c r="X45" s="362">
        <v>0.44327284246730153</v>
      </c>
      <c r="Y45" s="362">
        <v>0.46182739738425849</v>
      </c>
      <c r="Z45" s="362">
        <v>0.49531610625876621</v>
      </c>
      <c r="AA45" s="362">
        <v>0.43965244150789529</v>
      </c>
      <c r="AB45" s="362">
        <v>0.42087161153097541</v>
      </c>
      <c r="AC45" s="362">
        <v>0.45481287052540892</v>
      </c>
      <c r="AD45" s="362">
        <v>0.49124315517943418</v>
      </c>
      <c r="AE45" s="362">
        <v>0.50436710865728185</v>
      </c>
      <c r="AF45" s="362">
        <v>0.5326514911526431</v>
      </c>
      <c r="AG45" s="362">
        <v>0.479250577001401</v>
      </c>
      <c r="AH45" s="362">
        <v>0.62746074127709395</v>
      </c>
      <c r="AI45" s="362">
        <v>0.62904466669683423</v>
      </c>
      <c r="AJ45" s="362">
        <v>0.61026383671991435</v>
      </c>
      <c r="AK45" s="362">
        <v>0.92727519572792316</v>
      </c>
      <c r="AL45" s="362">
        <v>0.85464090147983551</v>
      </c>
      <c r="AM45" s="362">
        <v>0.94469837534506573</v>
      </c>
      <c r="AN45" s="362">
        <v>1.0205005204326338</v>
      </c>
      <c r="AO45" s="362">
        <v>1.6294067067927709</v>
      </c>
      <c r="AP45" s="362">
        <v>1.6950264741820089</v>
      </c>
      <c r="AQ45" s="362">
        <v>1.8914332262297975</v>
      </c>
      <c r="AR45" s="362">
        <v>2.2256414897949859</v>
      </c>
      <c r="AS45" s="362">
        <v>2.3390052948363937</v>
      </c>
      <c r="AT45" s="362">
        <v>2.5931121871747194</v>
      </c>
      <c r="AU45" s="362">
        <v>2.758745531067555</v>
      </c>
      <c r="AV45" s="362">
        <v>2.610309091731899</v>
      </c>
      <c r="AW45" s="362">
        <v>2.7591980811874808</v>
      </c>
      <c r="AX45" s="362">
        <v>2.5908494365750903</v>
      </c>
      <c r="AY45" s="362">
        <v>2.4202380413630715</v>
      </c>
      <c r="AZ45" s="431">
        <v>2.4358510205005106</v>
      </c>
      <c r="BA45" s="365">
        <v>2.6494999321174717</v>
      </c>
      <c r="BB45" s="97">
        <v>8.4738286137782337E-2</v>
      </c>
      <c r="BC45" s="97">
        <v>3.692518712842463E-2</v>
      </c>
      <c r="BD45" s="97">
        <v>2.0847262721064373E-2</v>
      </c>
    </row>
    <row r="46" spans="1:56">
      <c r="A46" t="s">
        <v>160</v>
      </c>
      <c r="B46" s="362">
        <v>0</v>
      </c>
      <c r="C46" s="362">
        <v>0</v>
      </c>
      <c r="D46" s="362">
        <v>0</v>
      </c>
      <c r="E46" s="362">
        <v>0</v>
      </c>
      <c r="F46" s="362">
        <v>0</v>
      </c>
      <c r="G46" s="362">
        <v>0</v>
      </c>
      <c r="H46" s="362">
        <v>0</v>
      </c>
      <c r="I46" s="362">
        <v>0</v>
      </c>
      <c r="J46" s="362">
        <v>0</v>
      </c>
      <c r="K46" s="362">
        <v>0</v>
      </c>
      <c r="L46" s="362">
        <v>0</v>
      </c>
      <c r="M46" s="362">
        <v>0</v>
      </c>
      <c r="N46" s="362">
        <v>0</v>
      </c>
      <c r="O46" s="362">
        <v>2.2174955876363221E-2</v>
      </c>
      <c r="P46" s="362">
        <v>6.4940942209349428E-2</v>
      </c>
      <c r="Q46" s="362">
        <v>3.9145585373579969E-2</v>
      </c>
      <c r="R46" s="362">
        <v>9.8655926143820044E-2</v>
      </c>
      <c r="S46" s="362">
        <v>8.8247273385527097E-2</v>
      </c>
      <c r="T46" s="362">
        <v>8.9604923745304432E-2</v>
      </c>
      <c r="U46" s="362">
        <v>8.3495497126306412E-2</v>
      </c>
      <c r="V46" s="362">
        <v>8.259039688645485E-2</v>
      </c>
      <c r="W46" s="362">
        <v>0.10363397746300362</v>
      </c>
      <c r="X46" s="362">
        <v>0.11562655564103679</v>
      </c>
      <c r="Y46" s="362">
        <v>0.11607910576096257</v>
      </c>
      <c r="Z46" s="362">
        <v>0.1196995067203688</v>
      </c>
      <c r="AA46" s="362">
        <v>8.1459021586640395E-2</v>
      </c>
      <c r="AB46" s="362">
        <v>7.9422546046974393E-2</v>
      </c>
      <c r="AC46" s="362">
        <v>8.756844820563843E-2</v>
      </c>
      <c r="AD46" s="362">
        <v>8.4174322306195079E-2</v>
      </c>
      <c r="AE46" s="362">
        <v>9.8655926143820044E-2</v>
      </c>
      <c r="AF46" s="362">
        <v>0.1020500520432634</v>
      </c>
      <c r="AG46" s="362">
        <v>0.1108747793818161</v>
      </c>
      <c r="AH46" s="362">
        <v>0.12309363261981215</v>
      </c>
      <c r="AI46" s="362">
        <v>0.12648775851925551</v>
      </c>
      <c r="AJ46" s="362">
        <v>0.13938543693714023</v>
      </c>
      <c r="AK46" s="362">
        <v>0.20059879526394533</v>
      </c>
      <c r="AL46" s="362">
        <v>0.20710122593445793</v>
      </c>
      <c r="AM46" s="362">
        <v>0.21034053205603198</v>
      </c>
      <c r="AN46" s="362">
        <v>0.2243457673463668</v>
      </c>
      <c r="AO46" s="362">
        <v>0.23358731716379863</v>
      </c>
      <c r="AP46" s="362">
        <v>0.24270977484440787</v>
      </c>
      <c r="AQ46" s="362">
        <v>0.26998187417677755</v>
      </c>
      <c r="AR46" s="362">
        <v>0.282629459107335</v>
      </c>
      <c r="AS46" s="362">
        <v>0.29553904673890213</v>
      </c>
      <c r="AT46" s="362">
        <v>0.29456249121695705</v>
      </c>
      <c r="AU46" s="362">
        <v>0.30442332014586621</v>
      </c>
      <c r="AV46" s="362">
        <v>0.3305997718194682</v>
      </c>
      <c r="AW46" s="362">
        <v>0.36504121778855686</v>
      </c>
      <c r="AX46" s="362">
        <v>0.3879307264858558</v>
      </c>
      <c r="AY46" s="362">
        <v>0.40267433302449057</v>
      </c>
      <c r="AZ46" s="431">
        <v>0.38628725499770428</v>
      </c>
      <c r="BA46" s="365">
        <v>0.44622533684035542</v>
      </c>
      <c r="BB46" s="97">
        <v>0.15200834656996465</v>
      </c>
      <c r="BC46" s="97">
        <v>4.756821135086664E-2</v>
      </c>
      <c r="BD46" s="97">
        <v>3.5110689066792109E-3</v>
      </c>
    </row>
    <row r="47" spans="1:56">
      <c r="A47" t="s">
        <v>161</v>
      </c>
      <c r="B47" s="362">
        <v>2.2627505996288998E-2</v>
      </c>
      <c r="C47" s="362">
        <v>2.7605557315472581E-2</v>
      </c>
      <c r="D47" s="362">
        <v>3.9145585373579969E-2</v>
      </c>
      <c r="E47" s="362">
        <v>4.0503235733357311E-2</v>
      </c>
      <c r="F47" s="362">
        <v>4.0276960673394417E-2</v>
      </c>
      <c r="G47" s="362">
        <v>3.7561659953839741E-2</v>
      </c>
      <c r="H47" s="362">
        <v>3.6656559713988179E-2</v>
      </c>
      <c r="I47" s="362">
        <v>3.959813549350575E-2</v>
      </c>
      <c r="J47" s="362">
        <v>4.4576186812689329E-2</v>
      </c>
      <c r="K47" s="362">
        <v>4.6838937412318232E-2</v>
      </c>
      <c r="L47" s="362">
        <v>4.9780513191835803E-2</v>
      </c>
      <c r="M47" s="362">
        <v>3.6430284654025293E-2</v>
      </c>
      <c r="N47" s="362">
        <v>4.9327963071910022E-2</v>
      </c>
      <c r="O47" s="362">
        <v>3.0999683214915929E-2</v>
      </c>
      <c r="P47" s="362">
        <v>3.2809883694619048E-2</v>
      </c>
      <c r="Q47" s="362">
        <v>3.0773408154953039E-2</v>
      </c>
      <c r="R47" s="362">
        <v>2.4890256595917901E-2</v>
      </c>
      <c r="S47" s="362">
        <v>0</v>
      </c>
      <c r="T47" s="362">
        <v>0</v>
      </c>
      <c r="U47" s="362">
        <v>5.0006788251798695E-3</v>
      </c>
      <c r="V47" s="362">
        <v>1.35765035977734E-3</v>
      </c>
      <c r="W47" s="362">
        <v>9.8655926143820048E-3</v>
      </c>
      <c r="X47" s="362">
        <v>1.3101325971851331E-2</v>
      </c>
      <c r="Y47" s="362">
        <v>1.5477214101461677E-2</v>
      </c>
      <c r="Z47" s="362">
        <v>1.4164818753676913E-2</v>
      </c>
      <c r="AA47" s="362">
        <v>1.8124632303027487E-2</v>
      </c>
      <c r="AB47" s="362">
        <v>2.7085124677557929E-2</v>
      </c>
      <c r="AC47" s="362">
        <v>2.6406299497669261E-2</v>
      </c>
      <c r="AD47" s="362">
        <v>3.0320858035027258E-2</v>
      </c>
      <c r="AE47" s="362">
        <v>2.9415757795175697E-2</v>
      </c>
      <c r="AF47" s="362">
        <v>6.9760600986558993E-2</v>
      </c>
      <c r="AG47" s="362">
        <v>5.8627868036384798E-2</v>
      </c>
      <c r="AH47" s="362">
        <v>8.5260442594016952E-2</v>
      </c>
      <c r="AI47" s="362">
        <v>7.684301036339744E-2</v>
      </c>
      <c r="AJ47" s="362">
        <v>6.4624157125401385E-2</v>
      </c>
      <c r="AK47" s="362">
        <v>6.6909535231026579E-2</v>
      </c>
      <c r="AL47" s="362">
        <v>7.2294881658143351E-2</v>
      </c>
      <c r="AM47" s="362">
        <v>6.2972349187672277E-2</v>
      </c>
      <c r="AN47" s="362">
        <v>4.6273249762411005E-2</v>
      </c>
      <c r="AO47" s="362">
        <v>4.4621441824681904E-2</v>
      </c>
      <c r="AP47" s="362">
        <v>4.9056432999954554E-2</v>
      </c>
      <c r="AQ47" s="362">
        <v>5.5211114630945156E-2</v>
      </c>
      <c r="AR47" s="362">
        <v>8.4558989908131987E-2</v>
      </c>
      <c r="AS47" s="362">
        <v>8.650495542381284E-2</v>
      </c>
      <c r="AT47" s="362">
        <v>0.17555278997148865</v>
      </c>
      <c r="AU47" s="362">
        <v>0.25472688600262378</v>
      </c>
      <c r="AV47" s="362">
        <v>0.26327103226682252</v>
      </c>
      <c r="AW47" s="362">
        <v>0.3665746481422803</v>
      </c>
      <c r="AX47" s="362">
        <v>0.5735486717653957</v>
      </c>
      <c r="AY47" s="362">
        <v>0.85908109698148738</v>
      </c>
      <c r="AZ47" s="431">
        <v>1.1727112277684706</v>
      </c>
      <c r="BA47" s="365">
        <v>1.2758443842385265</v>
      </c>
      <c r="BB47" s="97">
        <v>8.4971679721643545E-2</v>
      </c>
      <c r="BC47" s="97">
        <v>0.37356593519763348</v>
      </c>
      <c r="BD47" s="97">
        <v>1.0038823835016383E-2</v>
      </c>
    </row>
    <row r="48" spans="1:56">
      <c r="A48" t="s">
        <v>70</v>
      </c>
      <c r="B48" s="362" t="s">
        <v>8</v>
      </c>
      <c r="C48" s="362" t="s">
        <v>8</v>
      </c>
      <c r="D48" s="362" t="s">
        <v>8</v>
      </c>
      <c r="E48" s="362" t="s">
        <v>8</v>
      </c>
      <c r="F48" s="362" t="s">
        <v>8</v>
      </c>
      <c r="G48" s="362" t="s">
        <v>8</v>
      </c>
      <c r="H48" s="362" t="s">
        <v>8</v>
      </c>
      <c r="I48" s="362" t="s">
        <v>8</v>
      </c>
      <c r="J48" s="362" t="s">
        <v>8</v>
      </c>
      <c r="K48" s="362" t="s">
        <v>8</v>
      </c>
      <c r="L48" s="362" t="s">
        <v>8</v>
      </c>
      <c r="M48" s="362" t="s">
        <v>8</v>
      </c>
      <c r="N48" s="362" t="s">
        <v>8</v>
      </c>
      <c r="O48" s="362" t="s">
        <v>8</v>
      </c>
      <c r="P48" s="362" t="s">
        <v>8</v>
      </c>
      <c r="Q48" s="362" t="s">
        <v>8</v>
      </c>
      <c r="R48" s="362" t="s">
        <v>8</v>
      </c>
      <c r="S48" s="362" t="s">
        <v>8</v>
      </c>
      <c r="T48" s="362" t="s">
        <v>8</v>
      </c>
      <c r="U48" s="362" t="s">
        <v>8</v>
      </c>
      <c r="V48" s="362">
        <v>0</v>
      </c>
      <c r="W48" s="362">
        <v>0</v>
      </c>
      <c r="X48" s="362">
        <v>0</v>
      </c>
      <c r="Y48" s="362">
        <v>0</v>
      </c>
      <c r="Z48" s="362">
        <v>0</v>
      </c>
      <c r="AA48" s="362">
        <v>0</v>
      </c>
      <c r="AB48" s="362">
        <v>0</v>
      </c>
      <c r="AC48" s="362">
        <v>0</v>
      </c>
      <c r="AD48" s="362">
        <v>0</v>
      </c>
      <c r="AE48" s="362">
        <v>0</v>
      </c>
      <c r="AF48" s="362">
        <v>0</v>
      </c>
      <c r="AG48" s="362">
        <v>0</v>
      </c>
      <c r="AH48" s="362">
        <v>0</v>
      </c>
      <c r="AI48" s="362">
        <v>0</v>
      </c>
      <c r="AJ48" s="362">
        <v>0</v>
      </c>
      <c r="AK48" s="362">
        <v>0</v>
      </c>
      <c r="AL48" s="362">
        <v>0</v>
      </c>
      <c r="AM48" s="362">
        <v>0</v>
      </c>
      <c r="AN48" s="362">
        <v>0</v>
      </c>
      <c r="AO48" s="362">
        <v>0</v>
      </c>
      <c r="AP48" s="362">
        <v>0</v>
      </c>
      <c r="AQ48" s="362">
        <v>0</v>
      </c>
      <c r="AR48" s="362">
        <v>0</v>
      </c>
      <c r="AS48" s="362">
        <v>0</v>
      </c>
      <c r="AT48" s="362">
        <v>0</v>
      </c>
      <c r="AU48" s="362">
        <v>0</v>
      </c>
      <c r="AV48" s="362">
        <v>0</v>
      </c>
      <c r="AW48" s="362">
        <v>0</v>
      </c>
      <c r="AX48" s="362">
        <v>0</v>
      </c>
      <c r="AY48" s="362">
        <v>0</v>
      </c>
      <c r="AZ48" s="431">
        <v>0</v>
      </c>
      <c r="BA48" s="365">
        <v>0</v>
      </c>
      <c r="BB48" s="97">
        <v>0</v>
      </c>
      <c r="BC48" s="97">
        <v>0</v>
      </c>
      <c r="BD48" s="97">
        <v>0</v>
      </c>
    </row>
    <row r="49" spans="1:57">
      <c r="A49" t="s">
        <v>162</v>
      </c>
      <c r="B49" s="362" t="s">
        <v>8</v>
      </c>
      <c r="C49" s="362" t="s">
        <v>8</v>
      </c>
      <c r="D49" s="362" t="s">
        <v>8</v>
      </c>
      <c r="E49" s="362" t="s">
        <v>8</v>
      </c>
      <c r="F49" s="362" t="s">
        <v>8</v>
      </c>
      <c r="G49" s="362" t="s">
        <v>8</v>
      </c>
      <c r="H49" s="362" t="s">
        <v>8</v>
      </c>
      <c r="I49" s="362" t="s">
        <v>8</v>
      </c>
      <c r="J49" s="362" t="s">
        <v>8</v>
      </c>
      <c r="K49" s="362" t="s">
        <v>8</v>
      </c>
      <c r="L49" s="362" t="s">
        <v>8</v>
      </c>
      <c r="M49" s="362" t="s">
        <v>8</v>
      </c>
      <c r="N49" s="362" t="s">
        <v>8</v>
      </c>
      <c r="O49" s="362" t="s">
        <v>8</v>
      </c>
      <c r="P49" s="362" t="s">
        <v>8</v>
      </c>
      <c r="Q49" s="362" t="s">
        <v>8</v>
      </c>
      <c r="R49" s="362" t="s">
        <v>8</v>
      </c>
      <c r="S49" s="362" t="s">
        <v>8</v>
      </c>
      <c r="T49" s="362" t="s">
        <v>8</v>
      </c>
      <c r="U49" s="362" t="s">
        <v>8</v>
      </c>
      <c r="V49" s="362">
        <v>0</v>
      </c>
      <c r="W49" s="362">
        <v>0</v>
      </c>
      <c r="X49" s="362">
        <v>0</v>
      </c>
      <c r="Y49" s="362">
        <v>0</v>
      </c>
      <c r="Z49" s="362">
        <v>0</v>
      </c>
      <c r="AA49" s="362">
        <v>0</v>
      </c>
      <c r="AB49" s="362">
        <v>0</v>
      </c>
      <c r="AC49" s="362">
        <v>0</v>
      </c>
      <c r="AD49" s="362">
        <v>0</v>
      </c>
      <c r="AE49" s="362">
        <v>0</v>
      </c>
      <c r="AF49" s="362">
        <v>0</v>
      </c>
      <c r="AG49" s="362">
        <v>0</v>
      </c>
      <c r="AH49" s="362">
        <v>0</v>
      </c>
      <c r="AI49" s="362">
        <v>0</v>
      </c>
      <c r="AJ49" s="362">
        <v>0</v>
      </c>
      <c r="AK49" s="362">
        <v>0</v>
      </c>
      <c r="AL49" s="362">
        <v>0</v>
      </c>
      <c r="AM49" s="362">
        <v>0</v>
      </c>
      <c r="AN49" s="362">
        <v>0</v>
      </c>
      <c r="AO49" s="362">
        <v>0</v>
      </c>
      <c r="AP49" s="362">
        <v>0</v>
      </c>
      <c r="AQ49" s="362">
        <v>0</v>
      </c>
      <c r="AR49" s="362">
        <v>6.3583291849572093E-2</v>
      </c>
      <c r="AS49" s="362">
        <v>5.9736615830202962E-2</v>
      </c>
      <c r="AT49" s="362">
        <v>3.1452233334841713E-2</v>
      </c>
      <c r="AU49" s="362">
        <v>4.253971127302332E-2</v>
      </c>
      <c r="AV49" s="362">
        <v>3.0320858035027258E-2</v>
      </c>
      <c r="AW49" s="362">
        <v>3.0320858035027258E-2</v>
      </c>
      <c r="AX49" s="362">
        <v>2.2853781056251889E-2</v>
      </c>
      <c r="AY49" s="362">
        <v>2.94157577951757E-2</v>
      </c>
      <c r="AZ49" s="431">
        <v>3.2809883694619048E-2</v>
      </c>
      <c r="BA49" s="365">
        <v>3.2899773786933074E-2</v>
      </c>
      <c r="BB49" s="97">
        <v>0</v>
      </c>
      <c r="BC49" s="97">
        <v>0</v>
      </c>
      <c r="BD49" s="97">
        <v>2.5886780342418636E-4</v>
      </c>
    </row>
    <row r="50" spans="1:57">
      <c r="A50" t="s">
        <v>93</v>
      </c>
      <c r="B50" s="362">
        <v>0</v>
      </c>
      <c r="C50" s="362">
        <v>0</v>
      </c>
      <c r="D50" s="362">
        <v>0</v>
      </c>
      <c r="E50" s="362">
        <v>0</v>
      </c>
      <c r="F50" s="362">
        <v>0</v>
      </c>
      <c r="G50" s="362">
        <v>0</v>
      </c>
      <c r="H50" s="362">
        <v>0</v>
      </c>
      <c r="I50" s="362">
        <v>0</v>
      </c>
      <c r="J50" s="362">
        <v>0</v>
      </c>
      <c r="K50" s="362">
        <v>0</v>
      </c>
      <c r="L50" s="362">
        <v>0</v>
      </c>
      <c r="M50" s="362">
        <v>0</v>
      </c>
      <c r="N50" s="362">
        <v>0</v>
      </c>
      <c r="O50" s="362">
        <v>0</v>
      </c>
      <c r="P50" s="362">
        <v>0</v>
      </c>
      <c r="Q50" s="362">
        <v>0</v>
      </c>
      <c r="R50" s="362">
        <v>0</v>
      </c>
      <c r="S50" s="362">
        <v>0</v>
      </c>
      <c r="T50" s="362">
        <v>0</v>
      </c>
      <c r="U50" s="362">
        <v>0</v>
      </c>
      <c r="V50" s="362">
        <v>0</v>
      </c>
      <c r="W50" s="362">
        <v>0</v>
      </c>
      <c r="X50" s="362">
        <v>0</v>
      </c>
      <c r="Y50" s="362">
        <v>0</v>
      </c>
      <c r="Z50" s="362">
        <v>0</v>
      </c>
      <c r="AA50" s="362">
        <v>0.13481468072588984</v>
      </c>
      <c r="AB50" s="362">
        <v>0.15565461374847203</v>
      </c>
      <c r="AC50" s="362">
        <v>0.21138616101733185</v>
      </c>
      <c r="AD50" s="362">
        <v>0.27107752183554223</v>
      </c>
      <c r="AE50" s="362">
        <v>0.34359867855364845</v>
      </c>
      <c r="AF50" s="362">
        <v>0.37145313843508021</v>
      </c>
      <c r="AG50" s="362">
        <v>0.40833597320903126</v>
      </c>
      <c r="AH50" s="362">
        <v>0.47739512150970537</v>
      </c>
      <c r="AI50" s="362">
        <v>0.6005792641535026</v>
      </c>
      <c r="AJ50" s="362">
        <v>0.77591980811874606</v>
      </c>
      <c r="AK50" s="362">
        <v>0.8783545277639464</v>
      </c>
      <c r="AL50" s="362">
        <v>1.0241209213920401</v>
      </c>
      <c r="AM50" s="362">
        <v>1.1494999321174775</v>
      </c>
      <c r="AN50" s="362">
        <v>1.3969543376928939</v>
      </c>
      <c r="AO50" s="362">
        <v>1.6662669140607256</v>
      </c>
      <c r="AP50" s="362">
        <v>2.0596234783002134</v>
      </c>
      <c r="AQ50" s="362">
        <v>2.099131103769734</v>
      </c>
      <c r="AR50" s="362">
        <v>2.1099020603283125</v>
      </c>
      <c r="AS50" s="362">
        <v>2.1833908484690041</v>
      </c>
      <c r="AT50" s="362">
        <v>2.4245254254055451</v>
      </c>
      <c r="AU50" s="362">
        <v>2.6977362243671155</v>
      </c>
      <c r="AV50" s="362">
        <v>2.9310569103767383</v>
      </c>
      <c r="AW50" s="362">
        <v>3.3152759569216252</v>
      </c>
      <c r="AX50" s="362">
        <v>4.1112596189722632</v>
      </c>
      <c r="AY50" s="362">
        <v>5.1333676847048295</v>
      </c>
      <c r="AZ50" s="431">
        <v>6.6503266222155668</v>
      </c>
      <c r="BA50" s="365">
        <v>6.6956481837419348</v>
      </c>
      <c r="BB50" s="97">
        <v>4.0640772011821813E-3</v>
      </c>
      <c r="BC50" s="97">
        <v>0.12436032967641397</v>
      </c>
      <c r="BD50" s="97">
        <v>5.2683880109681301E-2</v>
      </c>
    </row>
    <row r="51" spans="1:57">
      <c r="A51" t="s">
        <v>506</v>
      </c>
      <c r="B51" s="362">
        <v>0</v>
      </c>
      <c r="C51" s="362">
        <v>0</v>
      </c>
      <c r="D51" s="362">
        <v>0</v>
      </c>
      <c r="E51" s="362">
        <v>0</v>
      </c>
      <c r="F51" s="362">
        <v>0</v>
      </c>
      <c r="G51" s="362">
        <v>0</v>
      </c>
      <c r="H51" s="362">
        <v>0</v>
      </c>
      <c r="I51" s="362">
        <v>0</v>
      </c>
      <c r="J51" s="362">
        <v>0</v>
      </c>
      <c r="K51" s="362">
        <v>0</v>
      </c>
      <c r="L51" s="362">
        <v>0</v>
      </c>
      <c r="M51" s="362">
        <v>0</v>
      </c>
      <c r="N51" s="362">
        <v>0</v>
      </c>
      <c r="O51" s="362">
        <v>0</v>
      </c>
      <c r="P51" s="362">
        <v>0</v>
      </c>
      <c r="Q51" s="362">
        <v>0</v>
      </c>
      <c r="R51" s="362">
        <v>0</v>
      </c>
      <c r="S51" s="362">
        <v>0</v>
      </c>
      <c r="T51" s="362">
        <v>0</v>
      </c>
      <c r="U51" s="362">
        <v>0</v>
      </c>
      <c r="V51" s="362" t="s">
        <v>8</v>
      </c>
      <c r="W51" s="362" t="s">
        <v>8</v>
      </c>
      <c r="X51" s="362" t="s">
        <v>8</v>
      </c>
      <c r="Y51" s="362" t="s">
        <v>8</v>
      </c>
      <c r="Z51" s="362" t="s">
        <v>8</v>
      </c>
      <c r="AA51" s="362" t="s">
        <v>8</v>
      </c>
      <c r="AB51" s="362" t="s">
        <v>8</v>
      </c>
      <c r="AC51" s="362" t="s">
        <v>8</v>
      </c>
      <c r="AD51" s="362" t="s">
        <v>8</v>
      </c>
      <c r="AE51" s="362" t="s">
        <v>8</v>
      </c>
      <c r="AF51" s="362" t="s">
        <v>8</v>
      </c>
      <c r="AG51" s="362" t="s">
        <v>8</v>
      </c>
      <c r="AH51" s="362" t="s">
        <v>8</v>
      </c>
      <c r="AI51" s="362" t="s">
        <v>8</v>
      </c>
      <c r="AJ51" s="362" t="s">
        <v>8</v>
      </c>
      <c r="AK51" s="362" t="s">
        <v>8</v>
      </c>
      <c r="AL51" s="362" t="s">
        <v>8</v>
      </c>
      <c r="AM51" s="362" t="s">
        <v>8</v>
      </c>
      <c r="AN51" s="362" t="s">
        <v>8</v>
      </c>
      <c r="AO51" s="362" t="s">
        <v>8</v>
      </c>
      <c r="AP51" s="362" t="s">
        <v>8</v>
      </c>
      <c r="AQ51" s="362" t="s">
        <v>8</v>
      </c>
      <c r="AR51" s="362" t="s">
        <v>8</v>
      </c>
      <c r="AS51" s="362" t="s">
        <v>8</v>
      </c>
      <c r="AT51" s="362" t="s">
        <v>8</v>
      </c>
      <c r="AU51" s="362" t="s">
        <v>8</v>
      </c>
      <c r="AV51" s="362" t="s">
        <v>8</v>
      </c>
      <c r="AW51" s="362" t="s">
        <v>8</v>
      </c>
      <c r="AX51" s="362" t="s">
        <v>8</v>
      </c>
      <c r="AY51" s="362" t="s">
        <v>8</v>
      </c>
      <c r="AZ51" s="431" t="s">
        <v>8</v>
      </c>
      <c r="BA51" s="365" t="s">
        <v>8</v>
      </c>
      <c r="BB51" s="97" t="s">
        <v>8</v>
      </c>
      <c r="BC51" s="97" t="s">
        <v>8</v>
      </c>
      <c r="BD51" s="97" t="s">
        <v>8</v>
      </c>
    </row>
    <row r="52" spans="1:57">
      <c r="A52" t="s">
        <v>71</v>
      </c>
      <c r="B52" s="362" t="s">
        <v>8</v>
      </c>
      <c r="C52" s="362" t="s">
        <v>8</v>
      </c>
      <c r="D52" s="362" t="s">
        <v>8</v>
      </c>
      <c r="E52" s="362" t="s">
        <v>8</v>
      </c>
      <c r="F52" s="362" t="s">
        <v>8</v>
      </c>
      <c r="G52" s="362" t="s">
        <v>8</v>
      </c>
      <c r="H52" s="362" t="s">
        <v>8</v>
      </c>
      <c r="I52" s="362" t="s">
        <v>8</v>
      </c>
      <c r="J52" s="362" t="s">
        <v>8</v>
      </c>
      <c r="K52" s="362" t="s">
        <v>8</v>
      </c>
      <c r="L52" s="362" t="s">
        <v>8</v>
      </c>
      <c r="M52" s="362" t="s">
        <v>8</v>
      </c>
      <c r="N52" s="362" t="s">
        <v>8</v>
      </c>
      <c r="O52" s="362" t="s">
        <v>8</v>
      </c>
      <c r="P52" s="362" t="s">
        <v>8</v>
      </c>
      <c r="Q52" s="362" t="s">
        <v>8</v>
      </c>
      <c r="R52" s="362" t="s">
        <v>8</v>
      </c>
      <c r="S52" s="362" t="s">
        <v>8</v>
      </c>
      <c r="T52" s="362" t="s">
        <v>8</v>
      </c>
      <c r="U52" s="362" t="s">
        <v>8</v>
      </c>
      <c r="V52" s="362">
        <v>0</v>
      </c>
      <c r="W52" s="362">
        <v>0</v>
      </c>
      <c r="X52" s="362">
        <v>0</v>
      </c>
      <c r="Y52" s="362">
        <v>0</v>
      </c>
      <c r="Z52" s="362">
        <v>0</v>
      </c>
      <c r="AA52" s="362">
        <v>0</v>
      </c>
      <c r="AB52" s="362">
        <v>0</v>
      </c>
      <c r="AC52" s="362">
        <v>0</v>
      </c>
      <c r="AD52" s="362">
        <v>0</v>
      </c>
      <c r="AE52" s="362">
        <v>0</v>
      </c>
      <c r="AF52" s="362">
        <v>0</v>
      </c>
      <c r="AG52" s="362">
        <v>0</v>
      </c>
      <c r="AH52" s="362">
        <v>0</v>
      </c>
      <c r="AI52" s="362">
        <v>0</v>
      </c>
      <c r="AJ52" s="362">
        <v>0</v>
      </c>
      <c r="AK52" s="362">
        <v>0</v>
      </c>
      <c r="AL52" s="362">
        <v>0</v>
      </c>
      <c r="AM52" s="362">
        <v>0</v>
      </c>
      <c r="AN52" s="362">
        <v>0</v>
      </c>
      <c r="AO52" s="362">
        <v>0</v>
      </c>
      <c r="AP52" s="362">
        <v>0</v>
      </c>
      <c r="AQ52" s="362">
        <v>0</v>
      </c>
      <c r="AR52" s="362">
        <v>0</v>
      </c>
      <c r="AS52" s="362">
        <v>0</v>
      </c>
      <c r="AT52" s="362">
        <v>0</v>
      </c>
      <c r="AU52" s="362">
        <v>0</v>
      </c>
      <c r="AV52" s="362">
        <v>0</v>
      </c>
      <c r="AW52" s="362">
        <v>0</v>
      </c>
      <c r="AX52" s="362">
        <v>0</v>
      </c>
      <c r="AY52" s="362">
        <v>0</v>
      </c>
      <c r="AZ52" s="431">
        <v>0</v>
      </c>
      <c r="BA52" s="365">
        <v>0</v>
      </c>
      <c r="BB52" s="97">
        <v>0</v>
      </c>
      <c r="BC52" s="97">
        <v>0</v>
      </c>
      <c r="BD52" s="97">
        <v>0</v>
      </c>
    </row>
    <row r="53" spans="1:57">
      <c r="A53" t="s">
        <v>134</v>
      </c>
      <c r="B53" s="362">
        <v>0</v>
      </c>
      <c r="C53" s="362">
        <v>0</v>
      </c>
      <c r="D53" s="362">
        <v>0</v>
      </c>
      <c r="E53" s="362">
        <v>0</v>
      </c>
      <c r="F53" s="362">
        <v>4.3082771416934253E-4</v>
      </c>
      <c r="G53" s="362">
        <v>2.7358917500113029E-3</v>
      </c>
      <c r="H53" s="362">
        <v>2.7227677965334551E-3</v>
      </c>
      <c r="I53" s="362">
        <v>4.9020228990360485E-3</v>
      </c>
      <c r="J53" s="362">
        <v>5.4758564511019374E-3</v>
      </c>
      <c r="K53" s="362">
        <v>1.3013078698465804E-3</v>
      </c>
      <c r="L53" s="362">
        <v>4.1514685251391424E-3</v>
      </c>
      <c r="M53" s="362">
        <v>4.3019414400144642E-3</v>
      </c>
      <c r="N53" s="362">
        <v>6.5904873964791342E-3</v>
      </c>
      <c r="O53" s="362">
        <v>7.5315653708647934E-3</v>
      </c>
      <c r="P53" s="362">
        <v>1.3945331945512909E-2</v>
      </c>
      <c r="Q53" s="362">
        <v>1.3502285378105574E-2</v>
      </c>
      <c r="R53" s="362">
        <v>3.1934878037742552E-2</v>
      </c>
      <c r="S53" s="362">
        <v>4.0043444811512723E-2</v>
      </c>
      <c r="T53" s="362">
        <v>4.2701271665836822E-2</v>
      </c>
      <c r="U53" s="362">
        <v>4.3497533601846231E-2</v>
      </c>
      <c r="V53" s="362">
        <v>4.2818708421957556E-2</v>
      </c>
      <c r="W53" s="362">
        <v>5.1893695976829232E-2</v>
      </c>
      <c r="X53" s="362">
        <v>5.7957188758654792E-2</v>
      </c>
      <c r="Y53" s="362">
        <v>6.0779291306511954E-2</v>
      </c>
      <c r="Z53" s="362">
        <v>6.2566864280218779E-2</v>
      </c>
      <c r="AA53" s="362">
        <v>6.6957052993618774E-2</v>
      </c>
      <c r="AB53" s="362">
        <v>6.3588948726071154E-2</v>
      </c>
      <c r="AC53" s="362">
        <v>5.6063945331945295E-2</v>
      </c>
      <c r="AD53" s="362">
        <v>6.5228764085622226E-2</v>
      </c>
      <c r="AE53" s="362">
        <v>6.3213332126532767E-2</v>
      </c>
      <c r="AF53" s="362">
        <v>7.1995519753812451E-2</v>
      </c>
      <c r="AG53" s="362">
        <v>8.7663435760510125E-2</v>
      </c>
      <c r="AH53" s="362">
        <v>9.3435627008190761E-2</v>
      </c>
      <c r="AI53" s="362">
        <v>0.15860604765352695</v>
      </c>
      <c r="AJ53" s="362">
        <v>0.27412657826854209</v>
      </c>
      <c r="AK53" s="362">
        <v>0.32583020319500255</v>
      </c>
      <c r="AL53" s="362">
        <v>0.35615321084309942</v>
      </c>
      <c r="AM53" s="362">
        <v>0.36359415651491023</v>
      </c>
      <c r="AN53" s="362">
        <v>0.36694976142451313</v>
      </c>
      <c r="AO53" s="362">
        <v>0.39183549238002963</v>
      </c>
      <c r="AP53" s="362">
        <v>0.43379685545548996</v>
      </c>
      <c r="AQ53" s="362">
        <v>0.65496708208353793</v>
      </c>
      <c r="AR53" s="362">
        <v>0.87460236257362511</v>
      </c>
      <c r="AS53" s="362">
        <v>1.0279769915778001</v>
      </c>
      <c r="AT53" s="362">
        <v>1.1911621057157034</v>
      </c>
      <c r="AU53" s="362">
        <v>1.2830898015567676</v>
      </c>
      <c r="AV53" s="362">
        <v>1.3774231818798879</v>
      </c>
      <c r="AW53" s="362">
        <v>1.593979546544773</v>
      </c>
      <c r="AX53" s="362">
        <v>1.5845458347286894</v>
      </c>
      <c r="AY53" s="362">
        <v>1.653402606914959</v>
      </c>
      <c r="AZ53" s="431">
        <v>1.6592276100828103</v>
      </c>
      <c r="BA53" s="365">
        <v>1.8199596902400512</v>
      </c>
      <c r="BB53" s="97">
        <v>9.3874711191549443E-2</v>
      </c>
      <c r="BC53" s="97">
        <v>0.14356790117029949</v>
      </c>
      <c r="BD53" s="97">
        <v>1.4320127864226371E-2</v>
      </c>
    </row>
    <row r="54" spans="1:57">
      <c r="A54" s="175" t="s">
        <v>135</v>
      </c>
      <c r="B54" s="369">
        <v>0.68583970674751971</v>
      </c>
      <c r="C54" s="369">
        <v>0.93655247318640167</v>
      </c>
      <c r="D54" s="369">
        <v>1.024347196452003</v>
      </c>
      <c r="E54" s="369">
        <v>1.1399737520930397</v>
      </c>
      <c r="F54" s="369">
        <v>1.2463013078698415</v>
      </c>
      <c r="G54" s="369">
        <v>1.6263196273928524</v>
      </c>
      <c r="H54" s="369">
        <v>1.6517816051952687</v>
      </c>
      <c r="I54" s="369">
        <v>1.6313544915599336</v>
      </c>
      <c r="J54" s="369">
        <v>1.750326116441139</v>
      </c>
      <c r="K54" s="369">
        <v>1.8403086844367942</v>
      </c>
      <c r="L54" s="369">
        <v>1.9559085126940228</v>
      </c>
      <c r="M54" s="369">
        <v>1.947684579807206</v>
      </c>
      <c r="N54" s="369">
        <v>2.0401618593021595</v>
      </c>
      <c r="O54" s="369">
        <v>2.1473817889306157</v>
      </c>
      <c r="P54" s="369">
        <v>2.2349092618907456</v>
      </c>
      <c r="Q54" s="369">
        <v>2.4668392270443853</v>
      </c>
      <c r="R54" s="369">
        <v>2.4608596531203237</v>
      </c>
      <c r="S54" s="369">
        <v>2.2544058025976286</v>
      </c>
      <c r="T54" s="369">
        <v>2.319014380911427</v>
      </c>
      <c r="U54" s="369">
        <v>2.4122228827442544</v>
      </c>
      <c r="V54" s="369">
        <v>2.5117465579037779</v>
      </c>
      <c r="W54" s="369">
        <v>3.0225391582567651</v>
      </c>
      <c r="X54" s="369">
        <v>2.9909719179073964</v>
      </c>
      <c r="Y54" s="369">
        <v>3.1680996976965075</v>
      </c>
      <c r="Z54" s="369">
        <v>3.1176802038738165</v>
      </c>
      <c r="AA54" s="369">
        <v>4.2546387048610983</v>
      </c>
      <c r="AB54" s="369">
        <v>4.4573753346369909</v>
      </c>
      <c r="AC54" s="369">
        <v>4.7683012429169649</v>
      </c>
      <c r="AD54" s="369">
        <v>5.2640425408069165</v>
      </c>
      <c r="AE54" s="369">
        <v>5.5267935030606656</v>
      </c>
      <c r="AF54" s="369">
        <v>6.1270199158521041</v>
      </c>
      <c r="AG54" s="369">
        <v>6.4203341170293156</v>
      </c>
      <c r="AH54" s="369">
        <v>7.3153981553472516</v>
      </c>
      <c r="AI54" s="369">
        <v>8.2257879436514614</v>
      </c>
      <c r="AJ54" s="369">
        <v>9.0913005014171713</v>
      </c>
      <c r="AK54" s="369">
        <v>9.8635906226338577</v>
      </c>
      <c r="AL54" s="369">
        <v>10.428746188677888</v>
      </c>
      <c r="AM54" s="369">
        <v>11.702269686457432</v>
      </c>
      <c r="AN54" s="369">
        <v>13.50534576145901</v>
      </c>
      <c r="AO54" s="369">
        <v>16.017369154728108</v>
      </c>
      <c r="AP54" s="369">
        <v>18.426421015996571</v>
      </c>
      <c r="AQ54" s="369">
        <v>21.038325100965764</v>
      </c>
      <c r="AR54" s="369">
        <v>23.223621445719001</v>
      </c>
      <c r="AS54" s="369">
        <v>25.371325281166911</v>
      </c>
      <c r="AT54" s="369">
        <v>27.40776686156773</v>
      </c>
      <c r="AU54" s="369">
        <v>31.091283793863866</v>
      </c>
      <c r="AV54" s="369">
        <v>33.177300613002679</v>
      </c>
      <c r="AW54" s="369">
        <v>36.825300680992967</v>
      </c>
      <c r="AX54" s="369">
        <v>39.060420254729934</v>
      </c>
      <c r="AY54" s="369">
        <v>41.785217094876444</v>
      </c>
      <c r="AZ54" s="369">
        <v>44.784088098907361</v>
      </c>
      <c r="BA54" s="369">
        <v>45.514201754456209</v>
      </c>
      <c r="BB54" s="270">
        <v>1.3526186169348753E-2</v>
      </c>
      <c r="BC54" s="270">
        <v>9.2869421470390678E-2</v>
      </c>
      <c r="BD54" s="270">
        <v>0.35812287066426252</v>
      </c>
      <c r="BE54" s="86"/>
    </row>
    <row r="55" spans="1:57">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362"/>
      <c r="AZ55" s="431"/>
      <c r="BA55" s="365"/>
      <c r="BB55" s="97"/>
      <c r="BC55" s="97"/>
      <c r="BD55" s="97"/>
    </row>
    <row r="56" spans="1:57">
      <c r="A56" t="s">
        <v>72</v>
      </c>
      <c r="B56" s="362">
        <v>0</v>
      </c>
      <c r="C56" s="362">
        <v>0</v>
      </c>
      <c r="D56" s="362">
        <v>0</v>
      </c>
      <c r="E56" s="362">
        <v>0</v>
      </c>
      <c r="F56" s="362">
        <v>0</v>
      </c>
      <c r="G56" s="362">
        <v>0</v>
      </c>
      <c r="H56" s="362">
        <v>0</v>
      </c>
      <c r="I56" s="362">
        <v>0</v>
      </c>
      <c r="J56" s="362">
        <v>0</v>
      </c>
      <c r="K56" s="362">
        <v>0</v>
      </c>
      <c r="L56" s="362">
        <v>0</v>
      </c>
      <c r="M56" s="362">
        <v>0</v>
      </c>
      <c r="N56" s="362">
        <v>0</v>
      </c>
      <c r="O56" s="362">
        <v>0</v>
      </c>
      <c r="P56" s="362">
        <v>0</v>
      </c>
      <c r="Q56" s="362">
        <v>0</v>
      </c>
      <c r="R56" s="362">
        <v>0</v>
      </c>
      <c r="S56" s="362">
        <v>0</v>
      </c>
      <c r="T56" s="362">
        <v>0</v>
      </c>
      <c r="U56" s="362">
        <v>0</v>
      </c>
      <c r="V56" s="362">
        <v>0</v>
      </c>
      <c r="W56" s="362">
        <v>0</v>
      </c>
      <c r="X56" s="362">
        <v>0</v>
      </c>
      <c r="Y56" s="362">
        <v>0</v>
      </c>
      <c r="Z56" s="362">
        <v>0</v>
      </c>
      <c r="AA56" s="362">
        <v>0</v>
      </c>
      <c r="AB56" s="362">
        <v>0</v>
      </c>
      <c r="AC56" s="362">
        <v>0</v>
      </c>
      <c r="AD56" s="362">
        <v>0</v>
      </c>
      <c r="AE56" s="362">
        <v>0</v>
      </c>
      <c r="AF56" s="362">
        <v>0</v>
      </c>
      <c r="AG56" s="362">
        <v>0</v>
      </c>
      <c r="AH56" s="362">
        <v>0</v>
      </c>
      <c r="AI56" s="362">
        <v>0</v>
      </c>
      <c r="AJ56" s="362">
        <v>0</v>
      </c>
      <c r="AK56" s="362">
        <v>0</v>
      </c>
      <c r="AL56" s="362">
        <v>0</v>
      </c>
      <c r="AM56" s="362">
        <v>0</v>
      </c>
      <c r="AN56" s="362">
        <v>0</v>
      </c>
      <c r="AO56" s="362">
        <v>0</v>
      </c>
      <c r="AP56" s="362">
        <v>0</v>
      </c>
      <c r="AQ56" s="362">
        <v>0</v>
      </c>
      <c r="AR56" s="362">
        <v>0</v>
      </c>
      <c r="AS56" s="362">
        <v>0</v>
      </c>
      <c r="AT56" s="362">
        <v>4.5255011992578E-4</v>
      </c>
      <c r="AU56" s="362">
        <v>2.2627505996288999E-3</v>
      </c>
      <c r="AV56" s="362">
        <v>4.9780513191835796E-3</v>
      </c>
      <c r="AW56" s="362">
        <v>5.2043263791464699E-3</v>
      </c>
      <c r="AX56" s="362">
        <v>4.7517762592206901E-3</v>
      </c>
      <c r="AY56" s="362">
        <v>1.063492781825583E-2</v>
      </c>
      <c r="AZ56" s="431">
        <v>1.063492781825583E-2</v>
      </c>
      <c r="BA56" s="365">
        <v>1.0664064606798997E-2</v>
      </c>
      <c r="BB56" s="97">
        <v>0</v>
      </c>
      <c r="BC56" s="97">
        <v>0</v>
      </c>
      <c r="BD56" s="97">
        <v>8.3908874213356962E-5</v>
      </c>
    </row>
    <row r="57" spans="1:57">
      <c r="A57" t="s">
        <v>365</v>
      </c>
      <c r="B57" s="362">
        <v>0</v>
      </c>
      <c r="C57" s="362">
        <v>0</v>
      </c>
      <c r="D57" s="362">
        <v>0</v>
      </c>
      <c r="E57" s="362">
        <v>0</v>
      </c>
      <c r="F57" s="362">
        <v>0</v>
      </c>
      <c r="G57" s="362">
        <v>0</v>
      </c>
      <c r="H57" s="362">
        <v>0</v>
      </c>
      <c r="I57" s="362">
        <v>0</v>
      </c>
      <c r="J57" s="362">
        <v>0</v>
      </c>
      <c r="K57" s="362">
        <v>0</v>
      </c>
      <c r="L57" s="362">
        <v>0</v>
      </c>
      <c r="M57" s="362">
        <v>0</v>
      </c>
      <c r="N57" s="362">
        <v>0</v>
      </c>
      <c r="O57" s="362">
        <v>0</v>
      </c>
      <c r="P57" s="362">
        <v>0</v>
      </c>
      <c r="Q57" s="362">
        <v>0</v>
      </c>
      <c r="R57" s="362">
        <v>0</v>
      </c>
      <c r="S57" s="362">
        <v>0</v>
      </c>
      <c r="T57" s="362">
        <v>0</v>
      </c>
      <c r="U57" s="362">
        <v>0</v>
      </c>
      <c r="V57" s="362">
        <v>0</v>
      </c>
      <c r="W57" s="362">
        <v>0</v>
      </c>
      <c r="X57" s="362">
        <v>0</v>
      </c>
      <c r="Y57" s="362">
        <v>0</v>
      </c>
      <c r="Z57" s="362">
        <v>0</v>
      </c>
      <c r="AA57" s="362">
        <v>0</v>
      </c>
      <c r="AB57" s="362">
        <v>0</v>
      </c>
      <c r="AC57" s="362">
        <v>0</v>
      </c>
      <c r="AD57" s="362">
        <v>0</v>
      </c>
      <c r="AE57" s="362">
        <v>0</v>
      </c>
      <c r="AF57" s="362">
        <v>0</v>
      </c>
      <c r="AG57" s="362">
        <v>0</v>
      </c>
      <c r="AH57" s="362">
        <v>0</v>
      </c>
      <c r="AI57" s="362">
        <v>0</v>
      </c>
      <c r="AJ57" s="362">
        <v>0</v>
      </c>
      <c r="AK57" s="362">
        <v>0</v>
      </c>
      <c r="AL57" s="362">
        <v>0</v>
      </c>
      <c r="AM57" s="362">
        <v>0</v>
      </c>
      <c r="AN57" s="362">
        <v>0</v>
      </c>
      <c r="AO57" s="362">
        <v>0</v>
      </c>
      <c r="AP57" s="362">
        <v>0</v>
      </c>
      <c r="AQ57" s="362">
        <v>0</v>
      </c>
      <c r="AR57" s="362">
        <v>0</v>
      </c>
      <c r="AS57" s="362">
        <v>1.5839254197402299E-3</v>
      </c>
      <c r="AT57" s="362">
        <v>9.5035525184413803E-3</v>
      </c>
      <c r="AU57" s="362">
        <v>1.3802778657736291E-2</v>
      </c>
      <c r="AV57" s="362">
        <v>1.6518079377290971E-2</v>
      </c>
      <c r="AW57" s="362">
        <v>1.7196904557179638E-2</v>
      </c>
      <c r="AX57" s="362">
        <v>9.7298275784042706E-3</v>
      </c>
      <c r="AY57" s="362">
        <v>1.4029053717699179E-2</v>
      </c>
      <c r="AZ57" s="431">
        <v>1.5901558899398045E-2</v>
      </c>
      <c r="BA57" s="365">
        <v>1.5945124814190918E-2</v>
      </c>
      <c r="BB57" s="97">
        <v>0</v>
      </c>
      <c r="BC57" s="97">
        <v>0</v>
      </c>
      <c r="BD57" s="97">
        <v>1.2546224368307043E-4</v>
      </c>
    </row>
    <row r="58" spans="1:57">
      <c r="A58" t="s">
        <v>74</v>
      </c>
      <c r="B58" s="362">
        <v>0</v>
      </c>
      <c r="C58" s="362">
        <v>0</v>
      </c>
      <c r="D58" s="362">
        <v>0</v>
      </c>
      <c r="E58" s="362">
        <v>0</v>
      </c>
      <c r="F58" s="362">
        <v>0</v>
      </c>
      <c r="G58" s="362">
        <v>0</v>
      </c>
      <c r="H58" s="362">
        <v>0</v>
      </c>
      <c r="I58" s="362">
        <v>0</v>
      </c>
      <c r="J58" s="362">
        <v>0</v>
      </c>
      <c r="K58" s="362">
        <v>0</v>
      </c>
      <c r="L58" s="362">
        <v>0</v>
      </c>
      <c r="M58" s="362">
        <v>0</v>
      </c>
      <c r="N58" s="362">
        <v>0</v>
      </c>
      <c r="O58" s="362">
        <v>0</v>
      </c>
      <c r="P58" s="362">
        <v>0</v>
      </c>
      <c r="Q58" s="362">
        <v>0</v>
      </c>
      <c r="R58" s="362">
        <v>0</v>
      </c>
      <c r="S58" s="362">
        <v>0</v>
      </c>
      <c r="T58" s="362">
        <v>0</v>
      </c>
      <c r="U58" s="362">
        <v>0</v>
      </c>
      <c r="V58" s="362">
        <v>0</v>
      </c>
      <c r="W58" s="362">
        <v>0</v>
      </c>
      <c r="X58" s="362">
        <v>0</v>
      </c>
      <c r="Y58" s="362">
        <v>0</v>
      </c>
      <c r="Z58" s="362">
        <v>0</v>
      </c>
      <c r="AA58" s="362">
        <v>0</v>
      </c>
      <c r="AB58" s="362">
        <v>0</v>
      </c>
      <c r="AC58" s="362">
        <v>0</v>
      </c>
      <c r="AD58" s="362">
        <v>0</v>
      </c>
      <c r="AE58" s="362">
        <v>0</v>
      </c>
      <c r="AF58" s="362">
        <v>0</v>
      </c>
      <c r="AG58" s="362">
        <v>0</v>
      </c>
      <c r="AH58" s="362">
        <v>0</v>
      </c>
      <c r="AI58" s="362">
        <v>0</v>
      </c>
      <c r="AJ58" s="362">
        <v>0</v>
      </c>
      <c r="AK58" s="362">
        <v>0</v>
      </c>
      <c r="AL58" s="362">
        <v>0</v>
      </c>
      <c r="AM58" s="362">
        <v>0</v>
      </c>
      <c r="AN58" s="362">
        <v>0</v>
      </c>
      <c r="AO58" s="362">
        <v>0</v>
      </c>
      <c r="AP58" s="362">
        <v>0</v>
      </c>
      <c r="AQ58" s="362">
        <v>0</v>
      </c>
      <c r="AR58" s="362">
        <v>0</v>
      </c>
      <c r="AS58" s="362">
        <v>0</v>
      </c>
      <c r="AT58" s="362">
        <v>0</v>
      </c>
      <c r="AU58" s="362">
        <v>0</v>
      </c>
      <c r="AV58" s="362">
        <v>0</v>
      </c>
      <c r="AW58" s="362">
        <v>0</v>
      </c>
      <c r="AX58" s="362">
        <v>0</v>
      </c>
      <c r="AY58" s="362">
        <v>0</v>
      </c>
      <c r="AZ58" s="431">
        <v>0</v>
      </c>
      <c r="BA58" s="365">
        <v>0</v>
      </c>
      <c r="BB58" s="97">
        <v>0</v>
      </c>
      <c r="BC58" s="97">
        <v>0</v>
      </c>
      <c r="BD58" s="97">
        <v>0</v>
      </c>
    </row>
    <row r="59" spans="1:57">
      <c r="A59" t="s">
        <v>120</v>
      </c>
      <c r="B59" s="362">
        <v>0</v>
      </c>
      <c r="C59" s="362">
        <v>0</v>
      </c>
      <c r="D59" s="362">
        <v>0</v>
      </c>
      <c r="E59" s="362">
        <v>0</v>
      </c>
      <c r="F59" s="362">
        <v>0</v>
      </c>
      <c r="G59" s="362">
        <v>0</v>
      </c>
      <c r="H59" s="362">
        <v>0</v>
      </c>
      <c r="I59" s="362">
        <v>0</v>
      </c>
      <c r="J59" s="362">
        <v>0</v>
      </c>
      <c r="K59" s="362">
        <v>0</v>
      </c>
      <c r="L59" s="362">
        <v>0</v>
      </c>
      <c r="M59" s="362">
        <v>0</v>
      </c>
      <c r="N59" s="362">
        <v>0</v>
      </c>
      <c r="O59" s="362">
        <v>0</v>
      </c>
      <c r="P59" s="362">
        <v>0</v>
      </c>
      <c r="Q59" s="362">
        <v>0</v>
      </c>
      <c r="R59" s="362">
        <v>0</v>
      </c>
      <c r="S59" s="362">
        <v>0</v>
      </c>
      <c r="T59" s="362">
        <v>0</v>
      </c>
      <c r="U59" s="362">
        <v>0</v>
      </c>
      <c r="V59" s="362">
        <v>0</v>
      </c>
      <c r="W59" s="362">
        <v>0</v>
      </c>
      <c r="X59" s="362">
        <v>0</v>
      </c>
      <c r="Y59" s="362">
        <v>0</v>
      </c>
      <c r="Z59" s="362">
        <v>0</v>
      </c>
      <c r="AA59" s="362">
        <v>0</v>
      </c>
      <c r="AB59" s="362">
        <v>0</v>
      </c>
      <c r="AC59" s="362">
        <v>0</v>
      </c>
      <c r="AD59" s="362">
        <v>0</v>
      </c>
      <c r="AE59" s="362">
        <v>0</v>
      </c>
      <c r="AF59" s="362">
        <v>0</v>
      </c>
      <c r="AG59" s="362">
        <v>0</v>
      </c>
      <c r="AH59" s="362">
        <v>0</v>
      </c>
      <c r="AI59" s="362">
        <v>0</v>
      </c>
      <c r="AJ59" s="362">
        <v>0</v>
      </c>
      <c r="AK59" s="362">
        <v>0</v>
      </c>
      <c r="AL59" s="362">
        <v>0</v>
      </c>
      <c r="AM59" s="362">
        <v>0</v>
      </c>
      <c r="AN59" s="362">
        <v>0</v>
      </c>
      <c r="AO59" s="362">
        <v>0</v>
      </c>
      <c r="AP59" s="362">
        <v>0</v>
      </c>
      <c r="AQ59" s="362">
        <v>0</v>
      </c>
      <c r="AR59" s="362">
        <v>0</v>
      </c>
      <c r="AS59" s="362">
        <v>0</v>
      </c>
      <c r="AT59" s="362">
        <v>0</v>
      </c>
      <c r="AU59" s="362">
        <v>0</v>
      </c>
      <c r="AV59" s="362">
        <v>0</v>
      </c>
      <c r="AW59" s="362">
        <v>0</v>
      </c>
      <c r="AX59" s="362">
        <v>0</v>
      </c>
      <c r="AY59" s="362">
        <v>0</v>
      </c>
      <c r="AZ59" s="431">
        <v>0</v>
      </c>
      <c r="BA59" s="365">
        <v>0</v>
      </c>
      <c r="BB59" s="97">
        <v>0</v>
      </c>
      <c r="BC59" s="97">
        <v>0</v>
      </c>
      <c r="BD59" s="97">
        <v>0</v>
      </c>
    </row>
    <row r="60" spans="1:57">
      <c r="A60" t="s">
        <v>75</v>
      </c>
      <c r="B60" s="362">
        <v>0</v>
      </c>
      <c r="C60" s="362">
        <v>0</v>
      </c>
      <c r="D60" s="362">
        <v>0</v>
      </c>
      <c r="E60" s="362">
        <v>0</v>
      </c>
      <c r="F60" s="362">
        <v>0</v>
      </c>
      <c r="G60" s="362">
        <v>0</v>
      </c>
      <c r="H60" s="362">
        <v>0</v>
      </c>
      <c r="I60" s="362">
        <v>0</v>
      </c>
      <c r="J60" s="362">
        <v>0</v>
      </c>
      <c r="K60" s="362">
        <v>0</v>
      </c>
      <c r="L60" s="362">
        <v>0</v>
      </c>
      <c r="M60" s="362">
        <v>0</v>
      </c>
      <c r="N60" s="362">
        <v>0</v>
      </c>
      <c r="O60" s="362">
        <v>0</v>
      </c>
      <c r="P60" s="362">
        <v>0</v>
      </c>
      <c r="Q60" s="362">
        <v>0</v>
      </c>
      <c r="R60" s="362">
        <v>0</v>
      </c>
      <c r="S60" s="362">
        <v>0</v>
      </c>
      <c r="T60" s="362">
        <v>0</v>
      </c>
      <c r="U60" s="362">
        <v>0</v>
      </c>
      <c r="V60" s="362">
        <v>0</v>
      </c>
      <c r="W60" s="362">
        <v>0</v>
      </c>
      <c r="X60" s="362">
        <v>0</v>
      </c>
      <c r="Y60" s="362">
        <v>0</v>
      </c>
      <c r="Z60" s="362">
        <v>0</v>
      </c>
      <c r="AA60" s="362">
        <v>0</v>
      </c>
      <c r="AB60" s="362">
        <v>0</v>
      </c>
      <c r="AC60" s="362">
        <v>0</v>
      </c>
      <c r="AD60" s="362">
        <v>0</v>
      </c>
      <c r="AE60" s="362">
        <v>0</v>
      </c>
      <c r="AF60" s="362">
        <v>0</v>
      </c>
      <c r="AG60" s="362">
        <v>0</v>
      </c>
      <c r="AH60" s="362">
        <v>0</v>
      </c>
      <c r="AI60" s="362">
        <v>0</v>
      </c>
      <c r="AJ60" s="362">
        <v>0</v>
      </c>
      <c r="AK60" s="362">
        <v>0</v>
      </c>
      <c r="AL60" s="362">
        <v>0</v>
      </c>
      <c r="AM60" s="362">
        <v>0</v>
      </c>
      <c r="AN60" s="362">
        <v>0</v>
      </c>
      <c r="AO60" s="362">
        <v>0</v>
      </c>
      <c r="AP60" s="362">
        <v>0</v>
      </c>
      <c r="AQ60" s="362">
        <v>0</v>
      </c>
      <c r="AR60" s="362">
        <v>0</v>
      </c>
      <c r="AS60" s="362">
        <v>0</v>
      </c>
      <c r="AT60" s="362">
        <v>0</v>
      </c>
      <c r="AU60" s="362">
        <v>0</v>
      </c>
      <c r="AV60" s="362">
        <v>0</v>
      </c>
      <c r="AW60" s="362">
        <v>0</v>
      </c>
      <c r="AX60" s="362">
        <v>0</v>
      </c>
      <c r="AY60" s="362">
        <v>0</v>
      </c>
      <c r="AZ60" s="431">
        <v>0</v>
      </c>
      <c r="BA60" s="365">
        <v>0</v>
      </c>
      <c r="BB60" s="97">
        <v>0</v>
      </c>
      <c r="BC60" s="97">
        <v>0</v>
      </c>
      <c r="BD60" s="97">
        <v>0</v>
      </c>
    </row>
    <row r="61" spans="1:57">
      <c r="A61" t="s">
        <v>121</v>
      </c>
      <c r="B61" s="362">
        <v>0</v>
      </c>
      <c r="C61" s="362">
        <v>0</v>
      </c>
      <c r="D61" s="362">
        <v>0</v>
      </c>
      <c r="E61" s="362">
        <v>0</v>
      </c>
      <c r="F61" s="362">
        <v>0</v>
      </c>
      <c r="G61" s="362">
        <v>0</v>
      </c>
      <c r="H61" s="362">
        <v>0</v>
      </c>
      <c r="I61" s="362">
        <v>0</v>
      </c>
      <c r="J61" s="362">
        <v>0</v>
      </c>
      <c r="K61" s="362">
        <v>0</v>
      </c>
      <c r="L61" s="362">
        <v>0</v>
      </c>
      <c r="M61" s="362">
        <v>0</v>
      </c>
      <c r="N61" s="362">
        <v>0</v>
      </c>
      <c r="O61" s="362">
        <v>0</v>
      </c>
      <c r="P61" s="362">
        <v>0</v>
      </c>
      <c r="Q61" s="362">
        <v>0</v>
      </c>
      <c r="R61" s="362">
        <v>0</v>
      </c>
      <c r="S61" s="362">
        <v>0</v>
      </c>
      <c r="T61" s="362">
        <v>0</v>
      </c>
      <c r="U61" s="362">
        <v>0</v>
      </c>
      <c r="V61" s="362">
        <v>0</v>
      </c>
      <c r="W61" s="362">
        <v>0</v>
      </c>
      <c r="X61" s="362">
        <v>0</v>
      </c>
      <c r="Y61" s="362">
        <v>0</v>
      </c>
      <c r="Z61" s="362">
        <v>0</v>
      </c>
      <c r="AA61" s="362">
        <v>0</v>
      </c>
      <c r="AB61" s="362">
        <v>0</v>
      </c>
      <c r="AC61" s="362">
        <v>0</v>
      </c>
      <c r="AD61" s="362">
        <v>0</v>
      </c>
      <c r="AE61" s="362">
        <v>0</v>
      </c>
      <c r="AF61" s="362">
        <v>0</v>
      </c>
      <c r="AG61" s="362">
        <v>0</v>
      </c>
      <c r="AH61" s="362">
        <v>0</v>
      </c>
      <c r="AI61" s="362">
        <v>0</v>
      </c>
      <c r="AJ61" s="362">
        <v>0</v>
      </c>
      <c r="AK61" s="362">
        <v>0</v>
      </c>
      <c r="AL61" s="362">
        <v>0</v>
      </c>
      <c r="AM61" s="362">
        <v>0</v>
      </c>
      <c r="AN61" s="362">
        <v>0</v>
      </c>
      <c r="AO61" s="362">
        <v>0</v>
      </c>
      <c r="AP61" s="362">
        <v>0</v>
      </c>
      <c r="AQ61" s="362">
        <v>0</v>
      </c>
      <c r="AR61" s="362">
        <v>0</v>
      </c>
      <c r="AS61" s="362">
        <v>0</v>
      </c>
      <c r="AT61" s="362">
        <v>0</v>
      </c>
      <c r="AU61" s="362">
        <v>0</v>
      </c>
      <c r="AV61" s="362">
        <v>0</v>
      </c>
      <c r="AW61" s="362">
        <v>0</v>
      </c>
      <c r="AX61" s="362">
        <v>0</v>
      </c>
      <c r="AY61" s="362">
        <v>0</v>
      </c>
      <c r="AZ61" s="431">
        <v>0</v>
      </c>
      <c r="BA61" s="365">
        <v>0</v>
      </c>
      <c r="BB61" s="97">
        <v>0</v>
      </c>
      <c r="BC61" s="97">
        <v>0</v>
      </c>
      <c r="BD61" s="97">
        <v>0</v>
      </c>
    </row>
    <row r="62" spans="1:57">
      <c r="A62" t="s">
        <v>78</v>
      </c>
      <c r="B62" s="362">
        <v>0</v>
      </c>
      <c r="C62" s="362">
        <v>0</v>
      </c>
      <c r="D62" s="362">
        <v>0</v>
      </c>
      <c r="E62" s="362">
        <v>0</v>
      </c>
      <c r="F62" s="362">
        <v>0</v>
      </c>
      <c r="G62" s="362">
        <v>0</v>
      </c>
      <c r="H62" s="362">
        <v>0</v>
      </c>
      <c r="I62" s="362">
        <v>0</v>
      </c>
      <c r="J62" s="362">
        <v>0</v>
      </c>
      <c r="K62" s="362">
        <v>0</v>
      </c>
      <c r="L62" s="362">
        <v>0</v>
      </c>
      <c r="M62" s="362">
        <v>0</v>
      </c>
      <c r="N62" s="362">
        <v>0</v>
      </c>
      <c r="O62" s="362">
        <v>0</v>
      </c>
      <c r="P62" s="362">
        <v>0</v>
      </c>
      <c r="Q62" s="362">
        <v>0</v>
      </c>
      <c r="R62" s="362">
        <v>0</v>
      </c>
      <c r="S62" s="362">
        <v>0</v>
      </c>
      <c r="T62" s="362">
        <v>0</v>
      </c>
      <c r="U62" s="362">
        <v>0</v>
      </c>
      <c r="V62" s="362">
        <v>0</v>
      </c>
      <c r="W62" s="362">
        <v>0</v>
      </c>
      <c r="X62" s="362">
        <v>0</v>
      </c>
      <c r="Y62" s="362">
        <v>0</v>
      </c>
      <c r="Z62" s="362">
        <v>0</v>
      </c>
      <c r="AA62" s="362">
        <v>0</v>
      </c>
      <c r="AB62" s="362">
        <v>0</v>
      </c>
      <c r="AC62" s="362">
        <v>0</v>
      </c>
      <c r="AD62" s="362">
        <v>0</v>
      </c>
      <c r="AE62" s="362">
        <v>0</v>
      </c>
      <c r="AF62" s="362">
        <v>0</v>
      </c>
      <c r="AG62" s="362">
        <v>0</v>
      </c>
      <c r="AH62" s="362">
        <v>0</v>
      </c>
      <c r="AI62" s="362">
        <v>0</v>
      </c>
      <c r="AJ62" s="362">
        <v>0</v>
      </c>
      <c r="AK62" s="362">
        <v>6.7882517988867002E-4</v>
      </c>
      <c r="AL62" s="362">
        <v>1.13137529981445E-3</v>
      </c>
      <c r="AM62" s="362">
        <v>1.13137529981445E-3</v>
      </c>
      <c r="AN62" s="362">
        <v>1.35765035977734E-3</v>
      </c>
      <c r="AO62" s="362">
        <v>1.35765035977734E-3</v>
      </c>
      <c r="AP62" s="362">
        <v>1.13137529981445E-3</v>
      </c>
      <c r="AQ62" s="362">
        <v>1.35765035977734E-3</v>
      </c>
      <c r="AR62" s="362">
        <v>2.2627505996288999E-3</v>
      </c>
      <c r="AS62" s="362">
        <v>2.0364755396660096E-3</v>
      </c>
      <c r="AT62" s="362">
        <v>1.5839254197402299E-3</v>
      </c>
      <c r="AU62" s="362">
        <v>2.0364755396660096E-3</v>
      </c>
      <c r="AV62" s="362">
        <v>1.81020047970312E-3</v>
      </c>
      <c r="AW62" s="362">
        <v>1.35765035977734E-3</v>
      </c>
      <c r="AX62" s="362">
        <v>1.35765035977734E-3</v>
      </c>
      <c r="AY62" s="362">
        <v>1.35765035977734E-3</v>
      </c>
      <c r="AZ62" s="431">
        <v>1.35765035977734E-3</v>
      </c>
      <c r="BA62" s="365">
        <v>1.4481603837624962E-3</v>
      </c>
      <c r="BB62" s="97">
        <v>6.3752276867030888E-2</v>
      </c>
      <c r="BC62" s="97">
        <v>1.8399376147024249E-2</v>
      </c>
      <c r="BD62" s="97">
        <v>1.1394670977932908E-5</v>
      </c>
    </row>
    <row r="63" spans="1:57">
      <c r="A63" s="175" t="s">
        <v>79</v>
      </c>
      <c r="B63" s="369">
        <v>0</v>
      </c>
      <c r="C63" s="369">
        <v>0</v>
      </c>
      <c r="D63" s="369">
        <v>0</v>
      </c>
      <c r="E63" s="369">
        <v>0</v>
      </c>
      <c r="F63" s="369">
        <v>0</v>
      </c>
      <c r="G63" s="369">
        <v>0</v>
      </c>
      <c r="H63" s="369">
        <v>0</v>
      </c>
      <c r="I63" s="369">
        <v>0</v>
      </c>
      <c r="J63" s="369">
        <v>0</v>
      </c>
      <c r="K63" s="369">
        <v>0</v>
      </c>
      <c r="L63" s="369">
        <v>0</v>
      </c>
      <c r="M63" s="369">
        <v>0</v>
      </c>
      <c r="N63" s="369">
        <v>0</v>
      </c>
      <c r="O63" s="369">
        <v>0</v>
      </c>
      <c r="P63" s="369">
        <v>0</v>
      </c>
      <c r="Q63" s="369">
        <v>0</v>
      </c>
      <c r="R63" s="369">
        <v>0</v>
      </c>
      <c r="S63" s="369">
        <v>0</v>
      </c>
      <c r="T63" s="369">
        <v>0</v>
      </c>
      <c r="U63" s="369">
        <v>0</v>
      </c>
      <c r="V63" s="369">
        <v>0</v>
      </c>
      <c r="W63" s="369">
        <v>0</v>
      </c>
      <c r="X63" s="369">
        <v>0</v>
      </c>
      <c r="Y63" s="369">
        <v>0</v>
      </c>
      <c r="Z63" s="369">
        <v>0</v>
      </c>
      <c r="AA63" s="369">
        <v>0</v>
      </c>
      <c r="AB63" s="369">
        <v>0</v>
      </c>
      <c r="AC63" s="369">
        <v>0</v>
      </c>
      <c r="AD63" s="369">
        <v>0</v>
      </c>
      <c r="AE63" s="369">
        <v>0</v>
      </c>
      <c r="AF63" s="369">
        <v>0</v>
      </c>
      <c r="AG63" s="369">
        <v>0</v>
      </c>
      <c r="AH63" s="369">
        <v>0</v>
      </c>
      <c r="AI63" s="369">
        <v>0</v>
      </c>
      <c r="AJ63" s="369">
        <v>0</v>
      </c>
      <c r="AK63" s="369">
        <v>6.7882517988867002E-4</v>
      </c>
      <c r="AL63" s="369">
        <v>1.13137529981445E-3</v>
      </c>
      <c r="AM63" s="369">
        <v>1.13137529981445E-3</v>
      </c>
      <c r="AN63" s="369">
        <v>1.35765035977734E-3</v>
      </c>
      <c r="AO63" s="369">
        <v>1.35765035977734E-3</v>
      </c>
      <c r="AP63" s="369">
        <v>1.13137529981445E-3</v>
      </c>
      <c r="AQ63" s="369">
        <v>1.35765035977734E-3</v>
      </c>
      <c r="AR63" s="369">
        <v>2.2627505996288999E-3</v>
      </c>
      <c r="AS63" s="369">
        <v>3.6204009594062395E-3</v>
      </c>
      <c r="AT63" s="369">
        <v>1.1540028058107391E-2</v>
      </c>
      <c r="AU63" s="369">
        <v>1.8102004797031199E-2</v>
      </c>
      <c r="AV63" s="369">
        <v>2.3306331176177669E-2</v>
      </c>
      <c r="AW63" s="369">
        <v>2.375888129610345E-2</v>
      </c>
      <c r="AX63" s="369">
        <v>1.58392541974023E-2</v>
      </c>
      <c r="AY63" s="369">
        <v>2.6021631895732349E-2</v>
      </c>
      <c r="AZ63" s="369">
        <v>2.7894137077431214E-2</v>
      </c>
      <c r="BA63" s="369">
        <v>2.8057349804752413E-2</v>
      </c>
      <c r="BB63" s="270">
        <v>3.1029209250994505E-3</v>
      </c>
      <c r="BC63" s="270">
        <v>0.37781409664923538</v>
      </c>
      <c r="BD63" s="270">
        <v>2.2076578887436033E-4</v>
      </c>
      <c r="BE63" s="86"/>
    </row>
    <row r="64" spans="1:57">
      <c r="B64" s="362"/>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431"/>
      <c r="BA64" s="365"/>
      <c r="BB64" s="97"/>
      <c r="BC64" s="97"/>
      <c r="BD64" s="97"/>
    </row>
    <row r="65" spans="1:57">
      <c r="A65" t="s">
        <v>103</v>
      </c>
      <c r="B65" s="362">
        <v>0</v>
      </c>
      <c r="C65" s="362">
        <v>0</v>
      </c>
      <c r="D65" s="362">
        <v>0</v>
      </c>
      <c r="E65" s="362">
        <v>0</v>
      </c>
      <c r="F65" s="362">
        <v>0</v>
      </c>
      <c r="G65" s="362">
        <v>0</v>
      </c>
      <c r="H65" s="362">
        <v>0</v>
      </c>
      <c r="I65" s="362">
        <v>0</v>
      </c>
      <c r="J65" s="362">
        <v>0</v>
      </c>
      <c r="K65" s="362">
        <v>0</v>
      </c>
      <c r="L65" s="362">
        <v>0</v>
      </c>
      <c r="M65" s="362">
        <v>0</v>
      </c>
      <c r="N65" s="362">
        <v>0</v>
      </c>
      <c r="O65" s="362">
        <v>0</v>
      </c>
      <c r="P65" s="362">
        <v>0</v>
      </c>
      <c r="Q65" s="362">
        <v>0</v>
      </c>
      <c r="R65" s="362">
        <v>0</v>
      </c>
      <c r="S65" s="362">
        <v>0</v>
      </c>
      <c r="T65" s="362">
        <v>0</v>
      </c>
      <c r="U65" s="362">
        <v>0</v>
      </c>
      <c r="V65" s="362">
        <v>0</v>
      </c>
      <c r="W65" s="362">
        <v>0</v>
      </c>
      <c r="X65" s="362">
        <v>0</v>
      </c>
      <c r="Y65" s="362">
        <v>0</v>
      </c>
      <c r="Z65" s="362">
        <v>0</v>
      </c>
      <c r="AA65" s="362">
        <v>0</v>
      </c>
      <c r="AB65" s="362">
        <v>0</v>
      </c>
      <c r="AC65" s="362">
        <v>0</v>
      </c>
      <c r="AD65" s="362">
        <v>0</v>
      </c>
      <c r="AE65" s="362">
        <v>0</v>
      </c>
      <c r="AF65" s="362">
        <v>0</v>
      </c>
      <c r="AG65" s="362">
        <v>0</v>
      </c>
      <c r="AH65" s="362">
        <v>0</v>
      </c>
      <c r="AI65" s="362">
        <v>0</v>
      </c>
      <c r="AJ65" s="362">
        <v>0</v>
      </c>
      <c r="AK65" s="362">
        <v>0</v>
      </c>
      <c r="AL65" s="362">
        <v>0</v>
      </c>
      <c r="AM65" s="362">
        <v>0</v>
      </c>
      <c r="AN65" s="362">
        <v>0</v>
      </c>
      <c r="AO65" s="362">
        <v>0</v>
      </c>
      <c r="AP65" s="362">
        <v>0</v>
      </c>
      <c r="AQ65" s="362">
        <v>0</v>
      </c>
      <c r="AR65" s="362">
        <v>0</v>
      </c>
      <c r="AS65" s="362">
        <v>0</v>
      </c>
      <c r="AT65" s="362">
        <v>0</v>
      </c>
      <c r="AU65" s="362">
        <v>0</v>
      </c>
      <c r="AV65" s="362">
        <v>0</v>
      </c>
      <c r="AW65" s="362">
        <v>0</v>
      </c>
      <c r="AX65" s="362">
        <v>0</v>
      </c>
      <c r="AY65" s="362">
        <v>0</v>
      </c>
      <c r="AZ65" s="431">
        <v>0</v>
      </c>
      <c r="BA65" s="365">
        <v>0</v>
      </c>
      <c r="BB65" s="97">
        <v>0</v>
      </c>
      <c r="BC65" s="97">
        <v>0</v>
      </c>
      <c r="BD65" s="97">
        <v>0</v>
      </c>
    </row>
    <row r="66" spans="1:57">
      <c r="A66" t="s">
        <v>81</v>
      </c>
      <c r="B66" s="362">
        <v>0</v>
      </c>
      <c r="C66" s="362">
        <v>0</v>
      </c>
      <c r="D66" s="362">
        <v>0</v>
      </c>
      <c r="E66" s="362">
        <v>0</v>
      </c>
      <c r="F66" s="362">
        <v>0</v>
      </c>
      <c r="G66" s="362">
        <v>0</v>
      </c>
      <c r="H66" s="362">
        <v>0</v>
      </c>
      <c r="I66" s="362">
        <v>0</v>
      </c>
      <c r="J66" s="362">
        <v>0</v>
      </c>
      <c r="K66" s="362">
        <v>0</v>
      </c>
      <c r="L66" s="362">
        <v>0</v>
      </c>
      <c r="M66" s="362">
        <v>0</v>
      </c>
      <c r="N66" s="362">
        <v>0</v>
      </c>
      <c r="O66" s="362">
        <v>0</v>
      </c>
      <c r="P66" s="362">
        <v>0</v>
      </c>
      <c r="Q66" s="362">
        <v>0</v>
      </c>
      <c r="R66" s="362">
        <v>0</v>
      </c>
      <c r="S66" s="362">
        <v>0</v>
      </c>
      <c r="T66" s="362">
        <v>0</v>
      </c>
      <c r="U66" s="362">
        <v>0</v>
      </c>
      <c r="V66" s="362">
        <v>0</v>
      </c>
      <c r="W66" s="362">
        <v>0</v>
      </c>
      <c r="X66" s="362">
        <v>0</v>
      </c>
      <c r="Y66" s="362">
        <v>0</v>
      </c>
      <c r="Z66" s="362">
        <v>0</v>
      </c>
      <c r="AA66" s="362">
        <v>0</v>
      </c>
      <c r="AB66" s="362">
        <v>0</v>
      </c>
      <c r="AC66" s="362">
        <v>0</v>
      </c>
      <c r="AD66" s="362">
        <v>0</v>
      </c>
      <c r="AE66" s="362">
        <v>0</v>
      </c>
      <c r="AF66" s="362">
        <v>0</v>
      </c>
      <c r="AG66" s="362">
        <v>0</v>
      </c>
      <c r="AH66" s="362">
        <v>0</v>
      </c>
      <c r="AI66" s="362">
        <v>0</v>
      </c>
      <c r="AJ66" s="362">
        <v>0</v>
      </c>
      <c r="AK66" s="362">
        <v>0</v>
      </c>
      <c r="AL66" s="362">
        <v>0</v>
      </c>
      <c r="AM66" s="362">
        <v>0</v>
      </c>
      <c r="AN66" s="362">
        <v>0</v>
      </c>
      <c r="AO66" s="362">
        <v>0</v>
      </c>
      <c r="AP66" s="362">
        <v>0</v>
      </c>
      <c r="AQ66" s="362">
        <v>0</v>
      </c>
      <c r="AR66" s="362">
        <v>0</v>
      </c>
      <c r="AS66" s="362">
        <v>0</v>
      </c>
      <c r="AT66" s="362">
        <v>0</v>
      </c>
      <c r="AU66" s="362">
        <v>0</v>
      </c>
      <c r="AV66" s="362">
        <v>0</v>
      </c>
      <c r="AW66" s="362">
        <v>0</v>
      </c>
      <c r="AX66" s="362">
        <v>0</v>
      </c>
      <c r="AY66" s="362">
        <v>0</v>
      </c>
      <c r="AZ66" s="431">
        <v>0</v>
      </c>
      <c r="BA66" s="365">
        <v>0</v>
      </c>
      <c r="BB66" s="97">
        <v>0</v>
      </c>
      <c r="BC66" s="97">
        <v>0</v>
      </c>
      <c r="BD66" s="97">
        <v>0</v>
      </c>
    </row>
    <row r="67" spans="1:57">
      <c r="A67" t="s">
        <v>163</v>
      </c>
      <c r="B67" s="362">
        <v>0</v>
      </c>
      <c r="C67" s="362">
        <v>0</v>
      </c>
      <c r="D67" s="362">
        <v>0</v>
      </c>
      <c r="E67" s="362">
        <v>0</v>
      </c>
      <c r="F67" s="362">
        <v>0</v>
      </c>
      <c r="G67" s="362">
        <v>0</v>
      </c>
      <c r="H67" s="362">
        <v>0</v>
      </c>
      <c r="I67" s="362">
        <v>0</v>
      </c>
      <c r="J67" s="362">
        <v>0</v>
      </c>
      <c r="K67" s="362">
        <v>0</v>
      </c>
      <c r="L67" s="362">
        <v>0</v>
      </c>
      <c r="M67" s="362">
        <v>0</v>
      </c>
      <c r="N67" s="362">
        <v>0</v>
      </c>
      <c r="O67" s="362">
        <v>0</v>
      </c>
      <c r="P67" s="362">
        <v>0</v>
      </c>
      <c r="Q67" s="362">
        <v>0</v>
      </c>
      <c r="R67" s="362">
        <v>0</v>
      </c>
      <c r="S67" s="362">
        <v>0</v>
      </c>
      <c r="T67" s="362">
        <v>0</v>
      </c>
      <c r="U67" s="362">
        <v>0</v>
      </c>
      <c r="V67" s="362">
        <v>0</v>
      </c>
      <c r="W67" s="362">
        <v>0</v>
      </c>
      <c r="X67" s="362">
        <v>0</v>
      </c>
      <c r="Y67" s="362">
        <v>0</v>
      </c>
      <c r="Z67" s="362">
        <v>0</v>
      </c>
      <c r="AA67" s="362">
        <v>0</v>
      </c>
      <c r="AB67" s="362">
        <v>0</v>
      </c>
      <c r="AC67" s="362">
        <v>0</v>
      </c>
      <c r="AD67" s="362">
        <v>0</v>
      </c>
      <c r="AE67" s="362">
        <v>0</v>
      </c>
      <c r="AF67" s="362">
        <v>0</v>
      </c>
      <c r="AG67" s="362">
        <v>1.35765035977734E-2</v>
      </c>
      <c r="AH67" s="362">
        <v>3.3036158754581942E-2</v>
      </c>
      <c r="AI67" s="362">
        <v>5.2269538851427592E-2</v>
      </c>
      <c r="AJ67" s="362">
        <v>4.4576186812689329E-2</v>
      </c>
      <c r="AK67" s="362">
        <v>6.9466443408607234E-2</v>
      </c>
      <c r="AL67" s="362">
        <v>6.9466443408607234E-2</v>
      </c>
      <c r="AM67" s="362">
        <v>5.8605240530388507E-2</v>
      </c>
      <c r="AN67" s="362">
        <v>5.8605240530388507E-2</v>
      </c>
      <c r="AO67" s="362">
        <v>5.9284065710277181E-2</v>
      </c>
      <c r="AP67" s="362">
        <v>5.9962890890165849E-2</v>
      </c>
      <c r="AQ67" s="362">
        <v>6.086799113001741E-2</v>
      </c>
      <c r="AR67" s="362">
        <v>6.1773091369868971E-2</v>
      </c>
      <c r="AS67" s="362">
        <v>6.2678191609720532E-2</v>
      </c>
      <c r="AT67" s="362">
        <v>6.3583291849572093E-2</v>
      </c>
      <c r="AU67" s="362">
        <v>6.4488392089423655E-2</v>
      </c>
      <c r="AV67" s="362">
        <v>6.5393492329275216E-2</v>
      </c>
      <c r="AW67" s="362">
        <v>6.6298592569126763E-2</v>
      </c>
      <c r="AX67" s="362">
        <v>6.7429967868941218E-2</v>
      </c>
      <c r="AY67" s="362">
        <v>6.8561343168755673E-2</v>
      </c>
      <c r="AZ67" s="431">
        <v>6.8561343168755673E-2</v>
      </c>
      <c r="BA67" s="365">
        <v>6.874918246510843E-2</v>
      </c>
      <c r="BB67" s="97">
        <v>0</v>
      </c>
      <c r="BC67" s="97">
        <v>1.3490484336140529E-2</v>
      </c>
      <c r="BD67" s="97">
        <v>5.4094444439674804E-4</v>
      </c>
    </row>
    <row r="68" spans="1:57">
      <c r="A68" t="s">
        <v>97</v>
      </c>
      <c r="B68" s="362">
        <v>0</v>
      </c>
      <c r="C68" s="362">
        <v>0</v>
      </c>
      <c r="D68" s="362">
        <v>0</v>
      </c>
      <c r="E68" s="362">
        <v>0</v>
      </c>
      <c r="F68" s="362">
        <v>0</v>
      </c>
      <c r="G68" s="362">
        <v>0</v>
      </c>
      <c r="H68" s="362">
        <v>3.7109109833913953E-2</v>
      </c>
      <c r="I68" s="362">
        <v>3.7335384893876847E-2</v>
      </c>
      <c r="J68" s="362">
        <v>3.8466760193691302E-2</v>
      </c>
      <c r="K68" s="362">
        <v>3.959813549350575E-2</v>
      </c>
      <c r="L68" s="362">
        <v>3.8919310313617075E-2</v>
      </c>
      <c r="M68" s="362">
        <v>4.1860886093134653E-2</v>
      </c>
      <c r="N68" s="362">
        <v>4.2765986332986207E-2</v>
      </c>
      <c r="O68" s="362">
        <v>4.4123636692763549E-2</v>
      </c>
      <c r="P68" s="362">
        <v>4.5481287052540884E-2</v>
      </c>
      <c r="Q68" s="362">
        <v>4.6838937412318232E-2</v>
      </c>
      <c r="R68" s="362">
        <v>4.9327963071910022E-2</v>
      </c>
      <c r="S68" s="362">
        <v>5.340091415124204E-2</v>
      </c>
      <c r="T68" s="362">
        <v>5.2043263791464706E-2</v>
      </c>
      <c r="U68" s="362">
        <v>5.2948364031316253E-2</v>
      </c>
      <c r="V68" s="362">
        <v>6.086799113001741E-2</v>
      </c>
      <c r="W68" s="362">
        <v>0.14911526451554452</v>
      </c>
      <c r="X68" s="362">
        <v>0.14888898945558163</v>
      </c>
      <c r="Y68" s="362">
        <v>0.14164818753676914</v>
      </c>
      <c r="Z68" s="362">
        <v>0.13961171199710312</v>
      </c>
      <c r="AA68" s="362">
        <v>0.16566907153388225</v>
      </c>
      <c r="AB68" s="362">
        <v>0.16708626796207088</v>
      </c>
      <c r="AC68" s="362">
        <v>0.16527606748236778</v>
      </c>
      <c r="AD68" s="362">
        <v>0.16188194158292443</v>
      </c>
      <c r="AE68" s="362">
        <v>0.13587221890087434</v>
      </c>
      <c r="AF68" s="362">
        <v>0.16868210259549338</v>
      </c>
      <c r="AG68" s="362">
        <v>0.20103668121547352</v>
      </c>
      <c r="AH68" s="362">
        <v>0.20081040615551063</v>
      </c>
      <c r="AI68" s="362">
        <v>0.24955206280227699</v>
      </c>
      <c r="AJ68" s="362">
        <v>0.24201353054140806</v>
      </c>
      <c r="AK68" s="362">
        <v>0.29701578923549882</v>
      </c>
      <c r="AL68" s="362">
        <v>0.31733290777742984</v>
      </c>
      <c r="AM68" s="362">
        <v>0.28903661606838638</v>
      </c>
      <c r="AN68" s="362">
        <v>0.37448522423858294</v>
      </c>
      <c r="AO68" s="362">
        <v>0.45933837172466668</v>
      </c>
      <c r="AP68" s="362">
        <v>0.45655518848712318</v>
      </c>
      <c r="AQ68" s="362">
        <v>0.63696203104493576</v>
      </c>
      <c r="AR68" s="362">
        <v>0.48448884463954189</v>
      </c>
      <c r="AS68" s="362">
        <v>0.50738154500610744</v>
      </c>
      <c r="AT68" s="362">
        <v>0.58223337783409279</v>
      </c>
      <c r="AU68" s="362">
        <v>0.66125312576367579</v>
      </c>
      <c r="AV68" s="362">
        <v>0.65254482757840171</v>
      </c>
      <c r="AW68" s="362">
        <v>0.67428237910361477</v>
      </c>
      <c r="AX68" s="362">
        <v>0.73596813820880369</v>
      </c>
      <c r="AY68" s="362">
        <v>0.99783183871113335</v>
      </c>
      <c r="AZ68" s="431">
        <v>1.3578523340272382</v>
      </c>
      <c r="BA68" s="365">
        <v>1.3516498522326708</v>
      </c>
      <c r="BB68" s="97">
        <v>-7.2876217315677172E-3</v>
      </c>
      <c r="BC68" s="97">
        <v>0.11515677195923435</v>
      </c>
      <c r="BD68" s="97">
        <v>1.0635289789897221E-2</v>
      </c>
    </row>
    <row r="69" spans="1:57">
      <c r="A69" s="175" t="s">
        <v>98</v>
      </c>
      <c r="B69" s="369">
        <v>0</v>
      </c>
      <c r="C69" s="369">
        <v>0</v>
      </c>
      <c r="D69" s="369">
        <v>0</v>
      </c>
      <c r="E69" s="369">
        <v>0</v>
      </c>
      <c r="F69" s="369">
        <v>0</v>
      </c>
      <c r="G69" s="369">
        <v>0</v>
      </c>
      <c r="H69" s="369">
        <v>3.7109109833913953E-2</v>
      </c>
      <c r="I69" s="369">
        <v>3.7335384893876847E-2</v>
      </c>
      <c r="J69" s="369">
        <v>3.8466760193691302E-2</v>
      </c>
      <c r="K69" s="369">
        <v>3.959813549350575E-2</v>
      </c>
      <c r="L69" s="369">
        <v>3.8919310313617082E-2</v>
      </c>
      <c r="M69" s="369">
        <v>4.1860886093134646E-2</v>
      </c>
      <c r="N69" s="369">
        <v>4.2765986332986207E-2</v>
      </c>
      <c r="O69" s="369">
        <v>4.4123636692763549E-2</v>
      </c>
      <c r="P69" s="369">
        <v>4.548128705254089E-2</v>
      </c>
      <c r="Q69" s="369">
        <v>4.6838937412318225E-2</v>
      </c>
      <c r="R69" s="369">
        <v>4.9327963071910022E-2</v>
      </c>
      <c r="S69" s="369">
        <v>5.340091415124204E-2</v>
      </c>
      <c r="T69" s="369">
        <v>5.2043263791464706E-2</v>
      </c>
      <c r="U69" s="369">
        <v>5.2948364031316253E-2</v>
      </c>
      <c r="V69" s="369">
        <v>6.086799113001741E-2</v>
      </c>
      <c r="W69" s="369">
        <v>0.14911526451554449</v>
      </c>
      <c r="X69" s="369">
        <v>0.14888898945558163</v>
      </c>
      <c r="Y69" s="369">
        <v>0.14164818753676914</v>
      </c>
      <c r="Z69" s="369">
        <v>0.13961171199710312</v>
      </c>
      <c r="AA69" s="369">
        <v>0.16566907153388225</v>
      </c>
      <c r="AB69" s="369">
        <v>0.16708626796207091</v>
      </c>
      <c r="AC69" s="369">
        <v>0.16527606748236778</v>
      </c>
      <c r="AD69" s="369">
        <v>0.16188194158292443</v>
      </c>
      <c r="AE69" s="369">
        <v>0.13587221890087434</v>
      </c>
      <c r="AF69" s="369">
        <v>0.16868210259549338</v>
      </c>
      <c r="AG69" s="369">
        <v>0.2146131848132469</v>
      </c>
      <c r="AH69" s="369">
        <v>0.23384656491009256</v>
      </c>
      <c r="AI69" s="369">
        <v>0.30182160165370459</v>
      </c>
      <c r="AJ69" s="369">
        <v>0.28658971735409738</v>
      </c>
      <c r="AK69" s="369">
        <v>0.36648223264410607</v>
      </c>
      <c r="AL69" s="369">
        <v>0.38679935118603703</v>
      </c>
      <c r="AM69" s="369">
        <v>0.34764185659877489</v>
      </c>
      <c r="AN69" s="369">
        <v>0.43309046476897145</v>
      </c>
      <c r="AO69" s="369">
        <v>0.51862243743494396</v>
      </c>
      <c r="AP69" s="369">
        <v>0.516518079377289</v>
      </c>
      <c r="AQ69" s="369">
        <v>0.69783002217495305</v>
      </c>
      <c r="AR69" s="369">
        <v>0.54626193600941086</v>
      </c>
      <c r="AS69" s="369">
        <v>0.57005973661582798</v>
      </c>
      <c r="AT69" s="369">
        <v>0.64581666968366491</v>
      </c>
      <c r="AU69" s="369">
        <v>0.72574151785309937</v>
      </c>
      <c r="AV69" s="369">
        <v>0.71793831990767687</v>
      </c>
      <c r="AW69" s="369">
        <v>0.74058097167274162</v>
      </c>
      <c r="AX69" s="369">
        <v>0.80339810607774487</v>
      </c>
      <c r="AY69" s="369">
        <v>1.0663931818798891</v>
      </c>
      <c r="AZ69" s="369">
        <v>1.4264136771959943</v>
      </c>
      <c r="BA69" s="369">
        <v>1.4203990346977793</v>
      </c>
      <c r="BB69" s="270">
        <v>-6.9373382602230249E-3</v>
      </c>
      <c r="BC69" s="270">
        <v>0.1069193941026727</v>
      </c>
      <c r="BD69" s="270">
        <v>1.117623423429397E-2</v>
      </c>
      <c r="BE69" s="86"/>
    </row>
    <row r="70" spans="1:57">
      <c r="B70" s="362"/>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362"/>
      <c r="AZ70" s="431"/>
      <c r="BA70" s="365"/>
      <c r="BB70" s="97"/>
      <c r="BC70" s="97"/>
      <c r="BD70" s="97"/>
    </row>
    <row r="71" spans="1:57">
      <c r="A71" t="s">
        <v>104</v>
      </c>
      <c r="B71" s="362">
        <v>6.6977417749015444E-2</v>
      </c>
      <c r="C71" s="362">
        <v>6.4262117029460761E-2</v>
      </c>
      <c r="D71" s="362">
        <v>6.5619767389238096E-2</v>
      </c>
      <c r="E71" s="362">
        <v>6.3809566909534973E-2</v>
      </c>
      <c r="F71" s="362">
        <v>6.3583291849572093E-2</v>
      </c>
      <c r="G71" s="362">
        <v>5.9057790650314287E-2</v>
      </c>
      <c r="H71" s="362">
        <v>5.9510340770240068E-2</v>
      </c>
      <c r="I71" s="362">
        <v>6.33570167896092E-2</v>
      </c>
      <c r="J71" s="362">
        <v>7.6480970267456816E-2</v>
      </c>
      <c r="K71" s="362">
        <v>9.7072000724079816E-2</v>
      </c>
      <c r="L71" s="362">
        <v>0.11064850432185321</v>
      </c>
      <c r="M71" s="362">
        <v>0.10951712902203876</v>
      </c>
      <c r="N71" s="362">
        <v>9.7072000724079816E-2</v>
      </c>
      <c r="O71" s="362">
        <v>9.1641399284970448E-2</v>
      </c>
      <c r="P71" s="362">
        <v>9.4582975064488026E-2</v>
      </c>
      <c r="Q71" s="362">
        <v>8.7115898085712642E-2</v>
      </c>
      <c r="R71" s="362">
        <v>9.1415124225007555E-2</v>
      </c>
      <c r="S71" s="362">
        <v>0.11675793094085124</v>
      </c>
      <c r="T71" s="362">
        <v>9.7524550844005589E-2</v>
      </c>
      <c r="U71" s="362">
        <v>9.9787301443634485E-2</v>
      </c>
      <c r="V71" s="362">
        <v>0.10318142734307784</v>
      </c>
      <c r="W71" s="362">
        <v>0.1040865275829294</v>
      </c>
      <c r="X71" s="362">
        <v>0.10634927818255829</v>
      </c>
      <c r="Y71" s="362">
        <v>0.16540706883287259</v>
      </c>
      <c r="Z71" s="362">
        <v>0.1832827985699409</v>
      </c>
      <c r="AA71" s="362">
        <v>0.17185590804181494</v>
      </c>
      <c r="AB71" s="362">
        <v>0.16280490564329936</v>
      </c>
      <c r="AC71" s="362">
        <v>0.1516042901751363</v>
      </c>
      <c r="AD71" s="362">
        <v>0.1516042901751363</v>
      </c>
      <c r="AE71" s="362">
        <v>0.15760057926415288</v>
      </c>
      <c r="AF71" s="362">
        <v>0.18679006199936568</v>
      </c>
      <c r="AG71" s="362">
        <v>0.21416934425487538</v>
      </c>
      <c r="AH71" s="362">
        <v>0.22559623478300134</v>
      </c>
      <c r="AI71" s="362">
        <v>0.24460333981988408</v>
      </c>
      <c r="AJ71" s="362">
        <v>0.25648278046793582</v>
      </c>
      <c r="AK71" s="362">
        <v>0.20127166583699066</v>
      </c>
      <c r="AL71" s="362">
        <v>0.18045436032040477</v>
      </c>
      <c r="AM71" s="362">
        <v>0.28664524596098906</v>
      </c>
      <c r="AN71" s="362">
        <v>0.38281214644521733</v>
      </c>
      <c r="AO71" s="362">
        <v>0.63702086256052604</v>
      </c>
      <c r="AP71" s="362">
        <v>0.87591075711634714</v>
      </c>
      <c r="AQ71" s="362">
        <v>0.88982667330406495</v>
      </c>
      <c r="AR71" s="362">
        <v>0.96732588134135478</v>
      </c>
      <c r="AS71" s="362">
        <v>0.83633524912883772</v>
      </c>
      <c r="AT71" s="362">
        <v>0.63058333710458192</v>
      </c>
      <c r="AU71" s="362">
        <v>0.5524618726523941</v>
      </c>
      <c r="AV71" s="362">
        <v>0.58242069059148061</v>
      </c>
      <c r="AW71" s="362">
        <v>0.7009661945060387</v>
      </c>
      <c r="AX71" s="362">
        <v>0.75386930352536241</v>
      </c>
      <c r="AY71" s="362">
        <v>0.80559351948227931</v>
      </c>
      <c r="AZ71" s="431">
        <v>0.75651044969934744</v>
      </c>
      <c r="BA71" s="365">
        <v>0.7585830810683869</v>
      </c>
      <c r="BB71" s="97">
        <v>0</v>
      </c>
      <c r="BC71" s="97">
        <v>-1.4547927647864389E-2</v>
      </c>
      <c r="BD71" s="97">
        <v>5.9688172077620449E-3</v>
      </c>
    </row>
    <row r="72" spans="1:57">
      <c r="A72" t="s">
        <v>164</v>
      </c>
      <c r="B72" s="362">
        <v>0</v>
      </c>
      <c r="C72" s="362">
        <v>0</v>
      </c>
      <c r="D72" s="362">
        <v>0</v>
      </c>
      <c r="E72" s="362">
        <v>0</v>
      </c>
      <c r="F72" s="362">
        <v>0</v>
      </c>
      <c r="G72" s="362">
        <v>0</v>
      </c>
      <c r="H72" s="362">
        <v>0</v>
      </c>
      <c r="I72" s="362">
        <v>0</v>
      </c>
      <c r="J72" s="362">
        <v>0</v>
      </c>
      <c r="K72" s="362">
        <v>0</v>
      </c>
      <c r="L72" s="362">
        <v>0</v>
      </c>
      <c r="M72" s="362">
        <v>0</v>
      </c>
      <c r="N72" s="362">
        <v>0</v>
      </c>
      <c r="O72" s="362">
        <v>0</v>
      </c>
      <c r="P72" s="362">
        <v>0</v>
      </c>
      <c r="Q72" s="362">
        <v>0</v>
      </c>
      <c r="R72" s="362">
        <v>0</v>
      </c>
      <c r="S72" s="362">
        <v>0</v>
      </c>
      <c r="T72" s="362">
        <v>0</v>
      </c>
      <c r="U72" s="362">
        <v>0</v>
      </c>
      <c r="V72" s="362">
        <v>0</v>
      </c>
      <c r="W72" s="362">
        <v>0</v>
      </c>
      <c r="X72" s="362">
        <v>0</v>
      </c>
      <c r="Y72" s="362">
        <v>0</v>
      </c>
      <c r="Z72" s="362">
        <v>0</v>
      </c>
      <c r="AA72" s="362">
        <v>0</v>
      </c>
      <c r="AB72" s="362">
        <v>0</v>
      </c>
      <c r="AC72" s="362">
        <v>0</v>
      </c>
      <c r="AD72" s="362">
        <v>0</v>
      </c>
      <c r="AE72" s="362">
        <v>0</v>
      </c>
      <c r="AF72" s="362">
        <v>0</v>
      </c>
      <c r="AG72" s="362">
        <v>0</v>
      </c>
      <c r="AH72" s="362">
        <v>0</v>
      </c>
      <c r="AI72" s="362">
        <v>0</v>
      </c>
      <c r="AJ72" s="362">
        <v>0</v>
      </c>
      <c r="AK72" s="362">
        <v>0</v>
      </c>
      <c r="AL72" s="362">
        <v>0</v>
      </c>
      <c r="AM72" s="362">
        <v>0</v>
      </c>
      <c r="AN72" s="362">
        <v>0</v>
      </c>
      <c r="AO72" s="362">
        <v>0</v>
      </c>
      <c r="AP72" s="362">
        <v>0</v>
      </c>
      <c r="AQ72" s="362">
        <v>0</v>
      </c>
      <c r="AR72" s="362">
        <v>0</v>
      </c>
      <c r="AS72" s="362">
        <v>0</v>
      </c>
      <c r="AT72" s="362">
        <v>0</v>
      </c>
      <c r="AU72" s="362">
        <v>0</v>
      </c>
      <c r="AV72" s="362">
        <v>0</v>
      </c>
      <c r="AW72" s="362">
        <v>0</v>
      </c>
      <c r="AX72" s="362">
        <v>0</v>
      </c>
      <c r="AY72" s="362">
        <v>0</v>
      </c>
      <c r="AZ72" s="431">
        <v>0</v>
      </c>
      <c r="BA72" s="365">
        <v>0</v>
      </c>
      <c r="BB72" s="97">
        <v>0</v>
      </c>
      <c r="BC72" s="97">
        <v>0</v>
      </c>
      <c r="BD72" s="97">
        <v>0</v>
      </c>
    </row>
    <row r="73" spans="1:57">
      <c r="A73" t="s">
        <v>54</v>
      </c>
      <c r="B73" s="362">
        <v>0</v>
      </c>
      <c r="C73" s="362">
        <v>0</v>
      </c>
      <c r="D73" s="362">
        <v>0</v>
      </c>
      <c r="E73" s="362">
        <v>0</v>
      </c>
      <c r="F73" s="362">
        <v>0</v>
      </c>
      <c r="G73" s="362">
        <v>0</v>
      </c>
      <c r="H73" s="362">
        <v>0</v>
      </c>
      <c r="I73" s="362">
        <v>0</v>
      </c>
      <c r="J73" s="362">
        <v>0</v>
      </c>
      <c r="K73" s="362">
        <v>0</v>
      </c>
      <c r="L73" s="362">
        <v>0</v>
      </c>
      <c r="M73" s="362">
        <v>0</v>
      </c>
      <c r="N73" s="362">
        <v>0</v>
      </c>
      <c r="O73" s="362">
        <v>0</v>
      </c>
      <c r="P73" s="362">
        <v>0</v>
      </c>
      <c r="Q73" s="362">
        <v>0</v>
      </c>
      <c r="R73" s="362">
        <v>0</v>
      </c>
      <c r="S73" s="362">
        <v>0</v>
      </c>
      <c r="T73" s="362">
        <v>0</v>
      </c>
      <c r="U73" s="362">
        <v>0</v>
      </c>
      <c r="V73" s="362">
        <v>0</v>
      </c>
      <c r="W73" s="362">
        <v>0</v>
      </c>
      <c r="X73" s="362">
        <v>0</v>
      </c>
      <c r="Y73" s="362">
        <v>0</v>
      </c>
      <c r="Z73" s="362">
        <v>0</v>
      </c>
      <c r="AA73" s="362">
        <v>1.448160383762496E-2</v>
      </c>
      <c r="AB73" s="362">
        <v>1.448160383762496E-2</v>
      </c>
      <c r="AC73" s="362">
        <v>2.5569081775806569E-2</v>
      </c>
      <c r="AD73" s="362">
        <v>2.647418201565813E-2</v>
      </c>
      <c r="AE73" s="362">
        <v>0.1040865275829294</v>
      </c>
      <c r="AF73" s="362">
        <v>0.68199303072815043</v>
      </c>
      <c r="AG73" s="362">
        <v>0.34687966692311034</v>
      </c>
      <c r="AH73" s="362">
        <v>0.61592071321898667</v>
      </c>
      <c r="AI73" s="362">
        <v>0.56116214870796721</v>
      </c>
      <c r="AJ73" s="362">
        <v>0.57021315110648285</v>
      </c>
      <c r="AK73" s="362">
        <v>0.57405982712585202</v>
      </c>
      <c r="AL73" s="362">
        <v>0.57790650314522107</v>
      </c>
      <c r="AM73" s="362">
        <v>0.57609630266551803</v>
      </c>
      <c r="AN73" s="362">
        <v>0.57383355206588904</v>
      </c>
      <c r="AO73" s="362">
        <v>0.572023351586186</v>
      </c>
      <c r="AP73" s="362">
        <v>1.2042358691225006</v>
      </c>
      <c r="AQ73" s="362">
        <v>1.6140200027152944</v>
      </c>
      <c r="AR73" s="362">
        <v>2.2317509164139837</v>
      </c>
      <c r="AS73" s="362">
        <v>3.3638050414083227</v>
      </c>
      <c r="AT73" s="362">
        <v>4.7199438837851106</v>
      </c>
      <c r="AU73" s="362">
        <v>5.6343010363397523</v>
      </c>
      <c r="AV73" s="362">
        <v>6.2694030863917929</v>
      </c>
      <c r="AW73" s="362">
        <v>6.8979601303344067</v>
      </c>
      <c r="AX73" s="362">
        <v>8.4369888898945238</v>
      </c>
      <c r="AY73" s="362">
        <v>10.119796510838537</v>
      </c>
      <c r="AZ73" s="431">
        <v>13.639674774856262</v>
      </c>
      <c r="BA73" s="365">
        <v>16.610269858042063</v>
      </c>
      <c r="BB73" s="97">
        <v>0.21446345902616071</v>
      </c>
      <c r="BC73" s="97">
        <v>0.2747036976922721</v>
      </c>
      <c r="BD73" s="97">
        <v>0.1306958552445158</v>
      </c>
    </row>
    <row r="74" spans="1:57">
      <c r="A74" t="s">
        <v>165</v>
      </c>
      <c r="B74" s="362">
        <v>0</v>
      </c>
      <c r="C74" s="362">
        <v>0</v>
      </c>
      <c r="D74" s="362">
        <v>0</v>
      </c>
      <c r="E74" s="362">
        <v>0</v>
      </c>
      <c r="F74" s="362">
        <v>0</v>
      </c>
      <c r="G74" s="362">
        <v>0</v>
      </c>
      <c r="H74" s="362">
        <v>0</v>
      </c>
      <c r="I74" s="362">
        <v>0</v>
      </c>
      <c r="J74" s="362">
        <v>0</v>
      </c>
      <c r="K74" s="362">
        <v>0</v>
      </c>
      <c r="L74" s="362">
        <v>0</v>
      </c>
      <c r="M74" s="362">
        <v>0</v>
      </c>
      <c r="N74" s="362">
        <v>0</v>
      </c>
      <c r="O74" s="362">
        <v>0</v>
      </c>
      <c r="P74" s="362">
        <v>0</v>
      </c>
      <c r="Q74" s="362">
        <v>0</v>
      </c>
      <c r="R74" s="362">
        <v>0</v>
      </c>
      <c r="S74" s="362">
        <v>0</v>
      </c>
      <c r="T74" s="362">
        <v>0</v>
      </c>
      <c r="U74" s="362">
        <v>0</v>
      </c>
      <c r="V74" s="362">
        <v>0</v>
      </c>
      <c r="W74" s="362">
        <v>0</v>
      </c>
      <c r="X74" s="362">
        <v>0</v>
      </c>
      <c r="Y74" s="362">
        <v>0</v>
      </c>
      <c r="Z74" s="362">
        <v>0</v>
      </c>
      <c r="AA74" s="362">
        <v>0</v>
      </c>
      <c r="AB74" s="362">
        <v>0</v>
      </c>
      <c r="AC74" s="362">
        <v>0</v>
      </c>
      <c r="AD74" s="362">
        <v>0</v>
      </c>
      <c r="AE74" s="362">
        <v>0</v>
      </c>
      <c r="AF74" s="362">
        <v>0</v>
      </c>
      <c r="AG74" s="362">
        <v>0</v>
      </c>
      <c r="AH74" s="362">
        <v>0</v>
      </c>
      <c r="AI74" s="362">
        <v>0</v>
      </c>
      <c r="AJ74" s="362">
        <v>0</v>
      </c>
      <c r="AK74" s="362">
        <v>0</v>
      </c>
      <c r="AL74" s="362">
        <v>0</v>
      </c>
      <c r="AM74" s="362">
        <v>0</v>
      </c>
      <c r="AN74" s="362">
        <v>0</v>
      </c>
      <c r="AO74" s="362">
        <v>0</v>
      </c>
      <c r="AP74" s="362">
        <v>0</v>
      </c>
      <c r="AQ74" s="362">
        <v>0</v>
      </c>
      <c r="AR74" s="362">
        <v>0</v>
      </c>
      <c r="AS74" s="362">
        <v>0</v>
      </c>
      <c r="AT74" s="362">
        <v>0</v>
      </c>
      <c r="AU74" s="362">
        <v>2.0817305516585879E-2</v>
      </c>
      <c r="AV74" s="362">
        <v>1.7649454677105419E-2</v>
      </c>
      <c r="AW74" s="362">
        <v>2.0138480336697209E-2</v>
      </c>
      <c r="AX74" s="362">
        <v>2.0817305516585879E-2</v>
      </c>
      <c r="AY74" s="362">
        <v>2.1722405756437441E-2</v>
      </c>
      <c r="AZ74" s="431">
        <v>2.1722405756437441E-2</v>
      </c>
      <c r="BA74" s="365">
        <v>2.1781919196866034E-2</v>
      </c>
      <c r="BB74" s="97">
        <v>0</v>
      </c>
      <c r="BC74" s="97">
        <v>0</v>
      </c>
      <c r="BD74" s="97">
        <v>1.7138833881877164E-4</v>
      </c>
    </row>
    <row r="75" spans="1:57">
      <c r="A75" t="s">
        <v>100</v>
      </c>
      <c r="B75" s="362">
        <v>0</v>
      </c>
      <c r="C75" s="362">
        <v>0</v>
      </c>
      <c r="D75" s="362">
        <v>0</v>
      </c>
      <c r="E75" s="362">
        <v>0</v>
      </c>
      <c r="F75" s="362">
        <v>0</v>
      </c>
      <c r="G75" s="362">
        <v>0</v>
      </c>
      <c r="H75" s="362">
        <v>0</v>
      </c>
      <c r="I75" s="362">
        <v>0</v>
      </c>
      <c r="J75" s="362">
        <v>0</v>
      </c>
      <c r="K75" s="362">
        <v>0</v>
      </c>
      <c r="L75" s="362">
        <v>0</v>
      </c>
      <c r="M75" s="362">
        <v>0</v>
      </c>
      <c r="N75" s="362">
        <v>0</v>
      </c>
      <c r="O75" s="362">
        <v>0</v>
      </c>
      <c r="P75" s="362">
        <v>0</v>
      </c>
      <c r="Q75" s="362">
        <v>0</v>
      </c>
      <c r="R75" s="362">
        <v>0</v>
      </c>
      <c r="S75" s="362">
        <v>0</v>
      </c>
      <c r="T75" s="362">
        <v>0</v>
      </c>
      <c r="U75" s="362">
        <v>0</v>
      </c>
      <c r="V75" s="362">
        <v>0</v>
      </c>
      <c r="W75" s="362">
        <v>0</v>
      </c>
      <c r="X75" s="362">
        <v>0</v>
      </c>
      <c r="Y75" s="362">
        <v>0</v>
      </c>
      <c r="Z75" s="362">
        <v>0</v>
      </c>
      <c r="AA75" s="362">
        <v>8.5048505082898525E-3</v>
      </c>
      <c r="AB75" s="362">
        <v>2.1512268932733159E-2</v>
      </c>
      <c r="AC75" s="362">
        <v>2.7015407496920711E-2</v>
      </c>
      <c r="AD75" s="362">
        <v>5.7032526937943716E-2</v>
      </c>
      <c r="AE75" s="362">
        <v>8.6049075730932637E-2</v>
      </c>
      <c r="AF75" s="362">
        <v>0.1275727576243478</v>
      </c>
      <c r="AG75" s="362">
        <v>0.17109758081383114</v>
      </c>
      <c r="AH75" s="362">
        <v>0.22212668386357029</v>
      </c>
      <c r="AI75" s="362">
        <v>0.29246680042036749</v>
      </c>
      <c r="AJ75" s="362">
        <v>0.38151758809540254</v>
      </c>
      <c r="AK75" s="362">
        <v>0.38151758809540254</v>
      </c>
      <c r="AL75" s="362">
        <v>0.46819702333459662</v>
      </c>
      <c r="AM75" s="362">
        <v>0.48420615370314235</v>
      </c>
      <c r="AN75" s="362">
        <v>0.61378005262355828</v>
      </c>
      <c r="AO75" s="362">
        <v>0.7499577178209994</v>
      </c>
      <c r="AP75" s="362">
        <v>0.91305073345055798</v>
      </c>
      <c r="AQ75" s="362">
        <v>1.1412808982671361</v>
      </c>
      <c r="AR75" s="362">
        <v>1.407432690644207</v>
      </c>
      <c r="AS75" s="362">
        <v>1.753029792475185</v>
      </c>
      <c r="AT75" s="362">
        <v>2.2008852145352487</v>
      </c>
      <c r="AU75" s="362">
        <v>2.665520206362844</v>
      </c>
      <c r="AV75" s="362">
        <v>3.1587998370819443</v>
      </c>
      <c r="AW75" s="362">
        <v>3.2575533280721669</v>
      </c>
      <c r="AX75" s="362">
        <v>3.3474064001332309</v>
      </c>
      <c r="AY75" s="362">
        <v>3.4283590532651353</v>
      </c>
      <c r="AZ75" s="431">
        <v>3.8197458931076467</v>
      </c>
      <c r="BA75" s="365">
        <v>3.6271132926047991</v>
      </c>
      <c r="BB75" s="97">
        <v>-5.3025188527992428E-2</v>
      </c>
      <c r="BC75" s="97">
        <v>0.15386222656741944</v>
      </c>
      <c r="BD75" s="97">
        <v>2.8539492608918662E-2</v>
      </c>
    </row>
    <row r="76" spans="1:57">
      <c r="A76" t="s">
        <v>105</v>
      </c>
      <c r="B76" s="362">
        <v>0</v>
      </c>
      <c r="C76" s="362">
        <v>0</v>
      </c>
      <c r="D76" s="362">
        <v>0</v>
      </c>
      <c r="E76" s="362">
        <v>0</v>
      </c>
      <c r="F76" s="362">
        <v>0</v>
      </c>
      <c r="G76" s="362">
        <v>0</v>
      </c>
      <c r="H76" s="362">
        <v>0</v>
      </c>
      <c r="I76" s="362">
        <v>0</v>
      </c>
      <c r="J76" s="362">
        <v>0</v>
      </c>
      <c r="K76" s="362">
        <v>0</v>
      </c>
      <c r="L76" s="362">
        <v>0</v>
      </c>
      <c r="M76" s="362">
        <v>0</v>
      </c>
      <c r="N76" s="362">
        <v>0</v>
      </c>
      <c r="O76" s="362">
        <v>0</v>
      </c>
      <c r="P76" s="362">
        <v>0</v>
      </c>
      <c r="Q76" s="362">
        <v>0</v>
      </c>
      <c r="R76" s="362">
        <v>0</v>
      </c>
      <c r="S76" s="362">
        <v>0</v>
      </c>
      <c r="T76" s="362">
        <v>0</v>
      </c>
      <c r="U76" s="362">
        <v>0</v>
      </c>
      <c r="V76" s="362">
        <v>0</v>
      </c>
      <c r="W76" s="362">
        <v>0</v>
      </c>
      <c r="X76" s="362">
        <v>0</v>
      </c>
      <c r="Y76" s="362">
        <v>0</v>
      </c>
      <c r="Z76" s="362">
        <v>0</v>
      </c>
      <c r="AA76" s="362">
        <v>0.25552408876651694</v>
      </c>
      <c r="AB76" s="362">
        <v>0.2383748210640661</v>
      </c>
      <c r="AC76" s="362">
        <v>0.24623490209435606</v>
      </c>
      <c r="AD76" s="362">
        <v>0.24766400773622696</v>
      </c>
      <c r="AE76" s="362">
        <v>0.36325126297211358</v>
      </c>
      <c r="AF76" s="362">
        <v>0.50131834995462943</v>
      </c>
      <c r="AG76" s="362">
        <v>0.53061501561298285</v>
      </c>
      <c r="AH76" s="362">
        <v>0.62684146216562353</v>
      </c>
      <c r="AI76" s="362">
        <v>0.86978942128367653</v>
      </c>
      <c r="AJ76" s="362">
        <v>0.88217500351322431</v>
      </c>
      <c r="AK76" s="362">
        <v>1.1030909173190888</v>
      </c>
      <c r="AL76" s="362">
        <v>1.3664750871158928</v>
      </c>
      <c r="AM76" s="362">
        <v>1.4139928497080996</v>
      </c>
      <c r="AN76" s="362">
        <v>1.4275693533058731</v>
      </c>
      <c r="AO76" s="362">
        <v>1.5106123003122536</v>
      </c>
      <c r="AP76" s="362">
        <v>1.4992985473141089</v>
      </c>
      <c r="AQ76" s="362">
        <v>1.5138593474227211</v>
      </c>
      <c r="AR76" s="362">
        <v>1.5968230981581146</v>
      </c>
      <c r="AS76" s="362">
        <v>1.8907544010499089</v>
      </c>
      <c r="AT76" s="362">
        <v>2.1174820111327244</v>
      </c>
      <c r="AU76" s="362">
        <v>2.138751866769236</v>
      </c>
      <c r="AV76" s="362">
        <v>2.1660021722405669</v>
      </c>
      <c r="AW76" s="362">
        <v>2.1881771281169304</v>
      </c>
      <c r="AX76" s="362">
        <v>2.1861972213422551</v>
      </c>
      <c r="AY76" s="362">
        <v>2.3215900348463498</v>
      </c>
      <c r="AZ76" s="431">
        <v>2.3761030909173098</v>
      </c>
      <c r="BA76" s="365">
        <v>2.533123652610652</v>
      </c>
      <c r="BB76" s="97">
        <v>6.3170432036856683E-2</v>
      </c>
      <c r="BC76" s="97">
        <v>4.7123040879665901E-2</v>
      </c>
      <c r="BD76" s="97">
        <v>1.9931570350602699E-2</v>
      </c>
    </row>
    <row r="77" spans="1:57">
      <c r="A77" t="s">
        <v>166</v>
      </c>
      <c r="B77" s="362">
        <v>0</v>
      </c>
      <c r="C77" s="362">
        <v>0</v>
      </c>
      <c r="D77" s="362">
        <v>0</v>
      </c>
      <c r="E77" s="362">
        <v>0</v>
      </c>
      <c r="F77" s="362">
        <v>0</v>
      </c>
      <c r="G77" s="362">
        <v>5.4917862153233257E-2</v>
      </c>
      <c r="H77" s="362">
        <v>5.3312893152916471E-2</v>
      </c>
      <c r="I77" s="362">
        <v>5.6249943431234788E-2</v>
      </c>
      <c r="J77" s="362">
        <v>5.7473412680454132E-2</v>
      </c>
      <c r="K77" s="362">
        <v>6.9590215866406929E-2</v>
      </c>
      <c r="L77" s="362">
        <v>8.5646694121373601E-2</v>
      </c>
      <c r="M77" s="362">
        <v>8.3168077114540107E-2</v>
      </c>
      <c r="N77" s="362">
        <v>0.12077974385663165</v>
      </c>
      <c r="O77" s="362">
        <v>0.18727519572792614</v>
      </c>
      <c r="P77" s="362">
        <v>0.24884192424310894</v>
      </c>
      <c r="Q77" s="362">
        <v>0.24696565144589666</v>
      </c>
      <c r="R77" s="362">
        <v>0.25716771507444347</v>
      </c>
      <c r="S77" s="362">
        <v>2.2335083948047156</v>
      </c>
      <c r="T77" s="362">
        <v>2.4958666334796482</v>
      </c>
      <c r="U77" s="362">
        <v>2.7422326560166432</v>
      </c>
      <c r="V77" s="362">
        <v>2.8735753722224624</v>
      </c>
      <c r="W77" s="362">
        <v>3.1233558854142975</v>
      </c>
      <c r="X77" s="362">
        <v>3.3471665836991318</v>
      </c>
      <c r="Y77" s="362">
        <v>3.6173582386749188</v>
      </c>
      <c r="Z77" s="362">
        <v>3.8573061954111263</v>
      </c>
      <c r="AA77" s="362">
        <v>2.5659876906367276</v>
      </c>
      <c r="AB77" s="362">
        <v>2.6362983662940564</v>
      </c>
      <c r="AC77" s="362">
        <v>2.6813859347422624</v>
      </c>
      <c r="AD77" s="362">
        <v>2.6155975924333514</v>
      </c>
      <c r="AE77" s="362">
        <v>3.0484984387020742</v>
      </c>
      <c r="AF77" s="362">
        <v>3.2346350183282668</v>
      </c>
      <c r="AG77" s="362">
        <v>3.4501712902203781</v>
      </c>
      <c r="AH77" s="362">
        <v>3.7194250350726197</v>
      </c>
      <c r="AI77" s="362">
        <v>3.659462596732574</v>
      </c>
      <c r="AJ77" s="362">
        <v>3.7305539213467744</v>
      </c>
      <c r="AK77" s="362">
        <v>3.6455360456170376</v>
      </c>
      <c r="AL77" s="362">
        <v>3.6269041046295731</v>
      </c>
      <c r="AM77" s="362">
        <v>3.8329433859799824</v>
      </c>
      <c r="AN77" s="362">
        <v>4.0449981897995038</v>
      </c>
      <c r="AO77" s="362">
        <v>4.0850468389373962</v>
      </c>
      <c r="AP77" s="362">
        <v>4.9070009503552328</v>
      </c>
      <c r="AQ77" s="362">
        <v>4.8712494908810955</v>
      </c>
      <c r="AR77" s="362">
        <v>5.0228537810562317</v>
      </c>
      <c r="AS77" s="362">
        <v>4.8180748517898166</v>
      </c>
      <c r="AT77" s="362">
        <v>4.5992105263157717</v>
      </c>
      <c r="AU77" s="362">
        <v>4.9389245146399769</v>
      </c>
      <c r="AV77" s="362">
        <v>4.7755790378784262</v>
      </c>
      <c r="AW77" s="362">
        <v>5.007462890890146</v>
      </c>
      <c r="AX77" s="362">
        <v>5.2443095147983678</v>
      </c>
      <c r="AY77" s="362">
        <v>5.3463548794519404</v>
      </c>
      <c r="AZ77" s="431">
        <v>5.3455896018803246</v>
      </c>
      <c r="BA77" s="365">
        <v>6.0151649095124453</v>
      </c>
      <c r="BB77" s="97">
        <v>0.12218304798416058</v>
      </c>
      <c r="BC77" s="97">
        <v>8.5976388761068723E-3</v>
      </c>
      <c r="BD77" s="97">
        <v>4.7329581578405368E-2</v>
      </c>
    </row>
    <row r="78" spans="1:57">
      <c r="A78" t="s">
        <v>106</v>
      </c>
      <c r="B78" s="362">
        <v>0</v>
      </c>
      <c r="C78" s="362">
        <v>0</v>
      </c>
      <c r="D78" s="362">
        <v>0</v>
      </c>
      <c r="E78" s="362">
        <v>0</v>
      </c>
      <c r="F78" s="362">
        <v>0</v>
      </c>
      <c r="G78" s="362">
        <v>0</v>
      </c>
      <c r="H78" s="362">
        <v>0</v>
      </c>
      <c r="I78" s="362">
        <v>0</v>
      </c>
      <c r="J78" s="362">
        <v>0</v>
      </c>
      <c r="K78" s="362">
        <v>0</v>
      </c>
      <c r="L78" s="362">
        <v>0</v>
      </c>
      <c r="M78" s="362">
        <v>0</v>
      </c>
      <c r="N78" s="362">
        <v>0</v>
      </c>
      <c r="O78" s="362">
        <v>0</v>
      </c>
      <c r="P78" s="362">
        <v>0</v>
      </c>
      <c r="Q78" s="362">
        <v>0</v>
      </c>
      <c r="R78" s="362">
        <v>0</v>
      </c>
      <c r="S78" s="362">
        <v>0</v>
      </c>
      <c r="T78" s="362">
        <v>0</v>
      </c>
      <c r="U78" s="362">
        <v>0</v>
      </c>
      <c r="V78" s="362">
        <v>0</v>
      </c>
      <c r="W78" s="362">
        <v>0</v>
      </c>
      <c r="X78" s="362">
        <v>0</v>
      </c>
      <c r="Y78" s="362">
        <v>0</v>
      </c>
      <c r="Z78" s="362">
        <v>0</v>
      </c>
      <c r="AA78" s="362">
        <v>0</v>
      </c>
      <c r="AB78" s="362">
        <v>0</v>
      </c>
      <c r="AC78" s="362">
        <v>0</v>
      </c>
      <c r="AD78" s="362">
        <v>0</v>
      </c>
      <c r="AE78" s="362">
        <v>0</v>
      </c>
      <c r="AF78" s="362">
        <v>0</v>
      </c>
      <c r="AG78" s="362">
        <v>0</v>
      </c>
      <c r="AH78" s="362">
        <v>0</v>
      </c>
      <c r="AI78" s="362">
        <v>0</v>
      </c>
      <c r="AJ78" s="362">
        <v>0</v>
      </c>
      <c r="AK78" s="362">
        <v>0</v>
      </c>
      <c r="AL78" s="362">
        <v>0</v>
      </c>
      <c r="AM78" s="362">
        <v>0</v>
      </c>
      <c r="AN78" s="362">
        <v>0</v>
      </c>
      <c r="AO78" s="362">
        <v>0</v>
      </c>
      <c r="AP78" s="362">
        <v>0</v>
      </c>
      <c r="AQ78" s="362">
        <v>0</v>
      </c>
      <c r="AR78" s="362">
        <v>0</v>
      </c>
      <c r="AS78" s="362">
        <v>0</v>
      </c>
      <c r="AT78" s="362">
        <v>0.34941632943743506</v>
      </c>
      <c r="AU78" s="362">
        <v>0.3058286073603726</v>
      </c>
      <c r="AV78" s="362">
        <v>0.3479058016925361</v>
      </c>
      <c r="AW78" s="362">
        <v>0.33978874960401728</v>
      </c>
      <c r="AX78" s="362">
        <v>0.24971489342444575</v>
      </c>
      <c r="AY78" s="362">
        <v>0.20767525003394044</v>
      </c>
      <c r="AZ78" s="431">
        <v>0.21420039384165343</v>
      </c>
      <c r="BA78" s="365">
        <v>0.2627274550843996</v>
      </c>
      <c r="BB78" s="97">
        <v>0.22319859365597416</v>
      </c>
      <c r="BC78" s="97">
        <v>0</v>
      </c>
      <c r="BD78" s="97">
        <v>2.0672385055710493E-3</v>
      </c>
    </row>
    <row r="79" spans="1:57">
      <c r="A79" t="s">
        <v>167</v>
      </c>
      <c r="B79" s="362">
        <v>0.30501878082997574</v>
      </c>
      <c r="C79" s="362">
        <v>0.30750780648956749</v>
      </c>
      <c r="D79" s="362">
        <v>0.25659591799791726</v>
      </c>
      <c r="E79" s="362">
        <v>0.29302620265194257</v>
      </c>
      <c r="F79" s="362">
        <v>0.300267004570755</v>
      </c>
      <c r="G79" s="362">
        <v>0.28804815133275896</v>
      </c>
      <c r="H79" s="362">
        <v>0.28420147531338985</v>
      </c>
      <c r="I79" s="362">
        <v>0.28442775037335272</v>
      </c>
      <c r="J79" s="362">
        <v>0.28125989953387226</v>
      </c>
      <c r="K79" s="362">
        <v>0.39818122488644847</v>
      </c>
      <c r="L79" s="362">
        <v>0.40431446993281112</v>
      </c>
      <c r="M79" s="362">
        <v>0.39270298659261005</v>
      </c>
      <c r="N79" s="362">
        <v>0.37531553461651407</v>
      </c>
      <c r="O79" s="362">
        <v>0.38055558863670735</v>
      </c>
      <c r="P79" s="362">
        <v>0.35259275491076675</v>
      </c>
      <c r="Q79" s="362">
        <v>0.37383879211991417</v>
      </c>
      <c r="R79" s="362">
        <v>0.36639553356850324</v>
      </c>
      <c r="S79" s="362">
        <v>0.3731242392989787</v>
      </c>
      <c r="T79" s="362">
        <v>0.37721148143472949</v>
      </c>
      <c r="U79" s="362">
        <v>0.4116160088414032</v>
      </c>
      <c r="V79" s="362">
        <v>0.38260212137606397</v>
      </c>
      <c r="W79" s="362">
        <v>0.39908103161208197</v>
      </c>
      <c r="X79" s="362">
        <v>0.39791934127757544</v>
      </c>
      <c r="Y79" s="362">
        <v>0.40004239680071196</v>
      </c>
      <c r="Z79" s="362">
        <v>0.51158885583420832</v>
      </c>
      <c r="AA79" s="362">
        <v>0.59024683036278269</v>
      </c>
      <c r="AB79" s="362">
        <v>0.63021415148043891</v>
      </c>
      <c r="AC79" s="362">
        <v>0.62476925898491087</v>
      </c>
      <c r="AD79" s="362">
        <v>0.65239863472774795</v>
      </c>
      <c r="AE79" s="362">
        <v>0.61923147462266093</v>
      </c>
      <c r="AF79" s="362">
        <v>0.60678608169085535</v>
      </c>
      <c r="AG79" s="362">
        <v>0.59408440441943722</v>
      </c>
      <c r="AH79" s="362">
        <v>0.61487627517905941</v>
      </c>
      <c r="AI79" s="362">
        <v>0.69816200341556756</v>
      </c>
      <c r="AJ79" s="362">
        <v>0.74875894084217742</v>
      </c>
      <c r="AK79" s="362">
        <v>0.78729572721232066</v>
      </c>
      <c r="AL79" s="362">
        <v>0.74782954580641392</v>
      </c>
      <c r="AM79" s="362">
        <v>0.74202130010504463</v>
      </c>
      <c r="AN79" s="362">
        <v>0.71329947831231943</v>
      </c>
      <c r="AO79" s="362">
        <v>0.73529831819917013</v>
      </c>
      <c r="AP79" s="362">
        <v>0.80851765153879529</v>
      </c>
      <c r="AQ79" s="362">
        <v>0.88360995526899977</v>
      </c>
      <c r="AR79" s="362">
        <v>0.92995252243101056</v>
      </c>
      <c r="AS79" s="362">
        <v>1.07643837046368</v>
      </c>
      <c r="AT79" s="362">
        <v>1.2261919332875484</v>
      </c>
      <c r="AU79" s="362">
        <v>1.4526502565583994</v>
      </c>
      <c r="AV79" s="362">
        <v>1.5139822216943819</v>
      </c>
      <c r="AW79" s="362">
        <v>1.5442672036533645</v>
      </c>
      <c r="AX79" s="362">
        <v>1.5873994513339933</v>
      </c>
      <c r="AY79" s="362">
        <v>1.7764815229222357</v>
      </c>
      <c r="AZ79" s="431">
        <v>1.9056533068356394</v>
      </c>
      <c r="BA79" s="365">
        <v>1.9109936105551737</v>
      </c>
      <c r="BB79" s="97">
        <v>6.2450867215568806E-5</v>
      </c>
      <c r="BC79" s="97">
        <v>8.952058158286591E-2</v>
      </c>
      <c r="BD79" s="97">
        <v>1.5036417013862649E-2</v>
      </c>
    </row>
    <row r="80" spans="1:57">
      <c r="A80" t="s">
        <v>168</v>
      </c>
      <c r="B80" s="362">
        <v>0</v>
      </c>
      <c r="C80" s="362">
        <v>0</v>
      </c>
      <c r="D80" s="362">
        <v>0</v>
      </c>
      <c r="E80" s="362">
        <v>0</v>
      </c>
      <c r="F80" s="362">
        <v>0</v>
      </c>
      <c r="G80" s="362">
        <v>0</v>
      </c>
      <c r="H80" s="362">
        <v>0</v>
      </c>
      <c r="I80" s="362">
        <v>0</v>
      </c>
      <c r="J80" s="362">
        <v>0</v>
      </c>
      <c r="K80" s="362">
        <v>0</v>
      </c>
      <c r="L80" s="362">
        <v>0</v>
      </c>
      <c r="M80" s="362">
        <v>0</v>
      </c>
      <c r="N80" s="362">
        <v>0</v>
      </c>
      <c r="O80" s="362">
        <v>0</v>
      </c>
      <c r="P80" s="362">
        <v>0</v>
      </c>
      <c r="Q80" s="362">
        <v>0</v>
      </c>
      <c r="R80" s="362">
        <v>0</v>
      </c>
      <c r="S80" s="362">
        <v>0</v>
      </c>
      <c r="T80" s="362">
        <v>0</v>
      </c>
      <c r="U80" s="362">
        <v>0</v>
      </c>
      <c r="V80" s="362">
        <v>0</v>
      </c>
      <c r="W80" s="362">
        <v>0</v>
      </c>
      <c r="X80" s="362">
        <v>0</v>
      </c>
      <c r="Y80" s="362">
        <v>0</v>
      </c>
      <c r="Z80" s="362">
        <v>0</v>
      </c>
      <c r="AA80" s="362">
        <v>0</v>
      </c>
      <c r="AB80" s="362">
        <v>0</v>
      </c>
      <c r="AC80" s="362">
        <v>0</v>
      </c>
      <c r="AD80" s="362">
        <v>0</v>
      </c>
      <c r="AE80" s="362">
        <v>0</v>
      </c>
      <c r="AF80" s="362">
        <v>0</v>
      </c>
      <c r="AG80" s="362">
        <v>0</v>
      </c>
      <c r="AH80" s="362">
        <v>0</v>
      </c>
      <c r="AI80" s="362">
        <v>0</v>
      </c>
      <c r="AJ80" s="362">
        <v>0</v>
      </c>
      <c r="AK80" s="362">
        <v>0</v>
      </c>
      <c r="AL80" s="362">
        <v>0</v>
      </c>
      <c r="AM80" s="362">
        <v>0</v>
      </c>
      <c r="AN80" s="362">
        <v>0</v>
      </c>
      <c r="AO80" s="362">
        <v>0</v>
      </c>
      <c r="AP80" s="362">
        <v>0</v>
      </c>
      <c r="AQ80" s="362">
        <v>0</v>
      </c>
      <c r="AR80" s="362">
        <v>0</v>
      </c>
      <c r="AS80" s="362">
        <v>0</v>
      </c>
      <c r="AT80" s="362">
        <v>0</v>
      </c>
      <c r="AU80" s="362">
        <v>0</v>
      </c>
      <c r="AV80" s="362">
        <v>0</v>
      </c>
      <c r="AW80" s="362">
        <v>0</v>
      </c>
      <c r="AX80" s="362">
        <v>0</v>
      </c>
      <c r="AY80" s="362">
        <v>3.4846359234285057E-2</v>
      </c>
      <c r="AZ80" s="431">
        <v>6.9692718468570114E-2</v>
      </c>
      <c r="BA80" s="365">
        <v>6.9883657423278525E-2</v>
      </c>
      <c r="BB80" s="97">
        <v>0</v>
      </c>
      <c r="BC80" s="97">
        <v>0</v>
      </c>
      <c r="BD80" s="97">
        <v>5.4987092037689237E-4</v>
      </c>
    </row>
    <row r="81" spans="1:57">
      <c r="A81" t="s">
        <v>169</v>
      </c>
      <c r="B81" s="362">
        <v>0</v>
      </c>
      <c r="C81" s="362">
        <v>0</v>
      </c>
      <c r="D81" s="362">
        <v>0</v>
      </c>
      <c r="E81" s="362">
        <v>0</v>
      </c>
      <c r="F81" s="362">
        <v>0</v>
      </c>
      <c r="G81" s="362">
        <v>0</v>
      </c>
      <c r="H81" s="362">
        <v>0</v>
      </c>
      <c r="I81" s="362">
        <v>0</v>
      </c>
      <c r="J81" s="362">
        <v>0</v>
      </c>
      <c r="K81" s="362">
        <v>0</v>
      </c>
      <c r="L81" s="362">
        <v>0</v>
      </c>
      <c r="M81" s="362">
        <v>0</v>
      </c>
      <c r="N81" s="362">
        <v>2.2627505996289E-4</v>
      </c>
      <c r="O81" s="362">
        <v>6.7882517988867002E-4</v>
      </c>
      <c r="P81" s="362">
        <v>0.14412363669276318</v>
      </c>
      <c r="Q81" s="362">
        <v>0.46269855636511559</v>
      </c>
      <c r="R81" s="362">
        <v>0.88523102683621857</v>
      </c>
      <c r="S81" s="362">
        <v>0.88425125582657926</v>
      </c>
      <c r="T81" s="362">
        <v>1.116662895415663</v>
      </c>
      <c r="U81" s="362">
        <v>1.2124858578087474</v>
      </c>
      <c r="V81" s="362">
        <v>1.3445671358102858</v>
      </c>
      <c r="W81" s="362">
        <v>1.2610987916911749</v>
      </c>
      <c r="X81" s="362">
        <v>1.1078359053265106</v>
      </c>
      <c r="Y81" s="362">
        <v>1.1818142734307777</v>
      </c>
      <c r="Z81" s="362">
        <v>1.2901434583880111</v>
      </c>
      <c r="AA81" s="362">
        <v>1.3340634475268085</v>
      </c>
      <c r="AB81" s="362">
        <v>1.303339819885047</v>
      </c>
      <c r="AC81" s="362">
        <v>1.2890437615965917</v>
      </c>
      <c r="AD81" s="362">
        <v>1.2823573335746883</v>
      </c>
      <c r="AE81" s="362">
        <v>1.4299882336968761</v>
      </c>
      <c r="AF81" s="362">
        <v>1.3880888808435481</v>
      </c>
      <c r="AG81" s="362">
        <v>1.4795515228311475</v>
      </c>
      <c r="AH81" s="362">
        <v>1.68142281757704</v>
      </c>
      <c r="AI81" s="362">
        <v>2.0255260895144058</v>
      </c>
      <c r="AJ81" s="362">
        <v>2.3932411639588991</v>
      </c>
      <c r="AK81" s="362">
        <v>2.5607797438566222</v>
      </c>
      <c r="AL81" s="362">
        <v>2.3489681857265601</v>
      </c>
      <c r="AM81" s="362">
        <v>2.317620717744481</v>
      </c>
      <c r="AN81" s="362">
        <v>2.222574105082129</v>
      </c>
      <c r="AO81" s="362">
        <v>2.3264583427614514</v>
      </c>
      <c r="AP81" s="362">
        <v>2.2406758836041001</v>
      </c>
      <c r="AQ81" s="362">
        <v>2.3680316332533735</v>
      </c>
      <c r="AR81" s="362">
        <v>2.3113291397022127</v>
      </c>
      <c r="AS81" s="362">
        <v>2.4262976874688773</v>
      </c>
      <c r="AT81" s="362">
        <v>2.3391313300447933</v>
      </c>
      <c r="AU81" s="362">
        <v>2.2528900829486567</v>
      </c>
      <c r="AV81" s="362">
        <v>2.2757849251133315</v>
      </c>
      <c r="AW81" s="362">
        <v>2.3606844820563784</v>
      </c>
      <c r="AX81" s="362">
        <v>2.2212451916549671</v>
      </c>
      <c r="AY81" s="362">
        <v>2.3767506901389233</v>
      </c>
      <c r="AZ81" s="431">
        <v>2.5820586504955321</v>
      </c>
      <c r="BA81" s="365">
        <v>2.6495123330059629</v>
      </c>
      <c r="BB81" s="97">
        <v>2.3320375687007067E-2</v>
      </c>
      <c r="BC81" s="97">
        <v>1.4281971911237923E-2</v>
      </c>
      <c r="BD81" s="97">
        <v>2.0847360295922639E-2</v>
      </c>
    </row>
    <row r="82" spans="1:57">
      <c r="A82" t="s">
        <v>170</v>
      </c>
      <c r="B82" s="362">
        <v>0</v>
      </c>
      <c r="C82" s="362">
        <v>0</v>
      </c>
      <c r="D82" s="362">
        <v>0</v>
      </c>
      <c r="E82" s="362">
        <v>0</v>
      </c>
      <c r="F82" s="362">
        <v>0</v>
      </c>
      <c r="G82" s="362">
        <v>0</v>
      </c>
      <c r="H82" s="362">
        <v>0</v>
      </c>
      <c r="I82" s="362">
        <v>0</v>
      </c>
      <c r="J82" s="362">
        <v>0</v>
      </c>
      <c r="K82" s="362">
        <v>0</v>
      </c>
      <c r="L82" s="362">
        <v>0</v>
      </c>
      <c r="M82" s="362">
        <v>0</v>
      </c>
      <c r="N82" s="362">
        <v>0</v>
      </c>
      <c r="O82" s="362">
        <v>0</v>
      </c>
      <c r="P82" s="362">
        <v>0</v>
      </c>
      <c r="Q82" s="362">
        <v>0</v>
      </c>
      <c r="R82" s="362">
        <v>0</v>
      </c>
      <c r="S82" s="362">
        <v>0</v>
      </c>
      <c r="T82" s="362">
        <v>0</v>
      </c>
      <c r="U82" s="362">
        <v>0</v>
      </c>
      <c r="V82" s="362">
        <v>0</v>
      </c>
      <c r="W82" s="362">
        <v>1.9233380096845651E-2</v>
      </c>
      <c r="X82" s="362">
        <v>1.9233380096845651E-2</v>
      </c>
      <c r="Y82" s="362">
        <v>1.9233380096845651E-2</v>
      </c>
      <c r="Z82" s="362">
        <v>1.9233380096845651E-2</v>
      </c>
      <c r="AA82" s="362">
        <v>1.9233380096845651E-2</v>
      </c>
      <c r="AB82" s="362">
        <v>5.543738969090805E-2</v>
      </c>
      <c r="AC82" s="362">
        <v>5.543738969090805E-2</v>
      </c>
      <c r="AD82" s="362">
        <v>5.543738969090805E-2</v>
      </c>
      <c r="AE82" s="362">
        <v>5.543738969090805E-2</v>
      </c>
      <c r="AF82" s="362">
        <v>5.543738969090805E-2</v>
      </c>
      <c r="AG82" s="362">
        <v>5.543738969090805E-2</v>
      </c>
      <c r="AH82" s="362">
        <v>5.543738969090805E-2</v>
      </c>
      <c r="AI82" s="362">
        <v>5.543738969090805E-2</v>
      </c>
      <c r="AJ82" s="362">
        <v>5.543738969090805E-2</v>
      </c>
      <c r="AK82" s="362">
        <v>5.543738969090805E-2</v>
      </c>
      <c r="AL82" s="362">
        <v>0.10702810336244697</v>
      </c>
      <c r="AM82" s="362">
        <v>0.10702810336244697</v>
      </c>
      <c r="AN82" s="362">
        <v>0.11200615468163055</v>
      </c>
      <c r="AO82" s="362">
        <v>0.10838575372222431</v>
      </c>
      <c r="AP82" s="362">
        <v>0.10815947866226142</v>
      </c>
      <c r="AQ82" s="362">
        <v>0.10793320360229854</v>
      </c>
      <c r="AR82" s="362">
        <v>0.11019595420192743</v>
      </c>
      <c r="AS82" s="362">
        <v>0.11856813142055436</v>
      </c>
      <c r="AT82" s="362">
        <v>0.12037833190025748</v>
      </c>
      <c r="AU82" s="362">
        <v>0.13282346019821642</v>
      </c>
      <c r="AV82" s="362">
        <v>0.13644386115762266</v>
      </c>
      <c r="AW82" s="362">
        <v>0.14142191247680624</v>
      </c>
      <c r="AX82" s="362">
        <v>0.16404941847309526</v>
      </c>
      <c r="AY82" s="362">
        <v>0.17762592207086864</v>
      </c>
      <c r="AZ82" s="431">
        <v>0.18570970883935989</v>
      </c>
      <c r="BA82" s="365">
        <v>0.20751243539437467</v>
      </c>
      <c r="BB82" s="97">
        <v>0.11434917872918571</v>
      </c>
      <c r="BC82" s="97">
        <v>5.5545606405937198E-2</v>
      </c>
      <c r="BD82" s="97">
        <v>1.6327859480626777E-3</v>
      </c>
    </row>
    <row r="83" spans="1:57">
      <c r="A83" t="s">
        <v>171</v>
      </c>
      <c r="B83" s="362">
        <v>0</v>
      </c>
      <c r="C83" s="362">
        <v>0</v>
      </c>
      <c r="D83" s="362">
        <v>0</v>
      </c>
      <c r="E83" s="362">
        <v>0</v>
      </c>
      <c r="F83" s="362">
        <v>0</v>
      </c>
      <c r="G83" s="362">
        <v>0</v>
      </c>
      <c r="H83" s="362">
        <v>0</v>
      </c>
      <c r="I83" s="362">
        <v>0</v>
      </c>
      <c r="J83" s="362">
        <v>0</v>
      </c>
      <c r="K83" s="362">
        <v>0</v>
      </c>
      <c r="L83" s="362">
        <v>0</v>
      </c>
      <c r="M83" s="362">
        <v>0</v>
      </c>
      <c r="N83" s="362">
        <v>0</v>
      </c>
      <c r="O83" s="362">
        <v>0</v>
      </c>
      <c r="P83" s="362">
        <v>0</v>
      </c>
      <c r="Q83" s="362">
        <v>0</v>
      </c>
      <c r="R83" s="362">
        <v>0</v>
      </c>
      <c r="S83" s="362">
        <v>0</v>
      </c>
      <c r="T83" s="362">
        <v>0</v>
      </c>
      <c r="U83" s="362">
        <v>0</v>
      </c>
      <c r="V83" s="362">
        <v>0</v>
      </c>
      <c r="W83" s="362">
        <v>0</v>
      </c>
      <c r="X83" s="362">
        <v>0</v>
      </c>
      <c r="Y83" s="362">
        <v>0</v>
      </c>
      <c r="Z83" s="362">
        <v>0</v>
      </c>
      <c r="AA83" s="362">
        <v>0</v>
      </c>
      <c r="AB83" s="362">
        <v>0</v>
      </c>
      <c r="AC83" s="362">
        <v>0</v>
      </c>
      <c r="AD83" s="362">
        <v>0</v>
      </c>
      <c r="AE83" s="362">
        <v>0</v>
      </c>
      <c r="AF83" s="362">
        <v>5.6568764990722498E-2</v>
      </c>
      <c r="AG83" s="362">
        <v>9.1188849165044675E-2</v>
      </c>
      <c r="AH83" s="362">
        <v>1.7649454677105419E-2</v>
      </c>
      <c r="AI83" s="362">
        <v>1.312395347784762E-2</v>
      </c>
      <c r="AJ83" s="362">
        <v>1.9685930216771431E-2</v>
      </c>
      <c r="AK83" s="362">
        <v>1.7875729737068309E-2</v>
      </c>
      <c r="AL83" s="362">
        <v>1.9912205276734318E-2</v>
      </c>
      <c r="AM83" s="362">
        <v>4.0503235733357311E-2</v>
      </c>
      <c r="AN83" s="362">
        <v>4.253971127302332E-2</v>
      </c>
      <c r="AO83" s="362">
        <v>6.6268999864234707E-2</v>
      </c>
      <c r="AP83" s="362">
        <v>5.8789367108657044E-2</v>
      </c>
      <c r="AQ83" s="362">
        <v>5.4597951984432062E-2</v>
      </c>
      <c r="AR83" s="362">
        <v>8.6867955831107929E-2</v>
      </c>
      <c r="AS83" s="362">
        <v>0.14777477146218887</v>
      </c>
      <c r="AT83" s="362">
        <v>0.12197685364529069</v>
      </c>
      <c r="AU83" s="362">
        <v>0.65355175793093845</v>
      </c>
      <c r="AV83" s="362">
        <v>1.3151796743901836</v>
      </c>
      <c r="AW83" s="362">
        <v>1.4938412150970664</v>
      </c>
      <c r="AX83" s="362">
        <v>1.6758602977779722</v>
      </c>
      <c r="AY83" s="362">
        <v>2.48763030320857</v>
      </c>
      <c r="AZ83" s="431">
        <v>2.714474952255951</v>
      </c>
      <c r="BA83" s="365">
        <v>2.7195265731725633</v>
      </c>
      <c r="BB83" s="97">
        <v>-8.7633137102993697E-4</v>
      </c>
      <c r="BC83" s="97">
        <v>0.46702902154310566</v>
      </c>
      <c r="BD83" s="97">
        <v>2.1398258690474514E-2</v>
      </c>
    </row>
    <row r="84" spans="1:57">
      <c r="A84" t="s">
        <v>172</v>
      </c>
      <c r="B84" s="362">
        <v>0</v>
      </c>
      <c r="C84" s="362">
        <v>0</v>
      </c>
      <c r="D84" s="362">
        <v>0</v>
      </c>
      <c r="E84" s="362">
        <v>0</v>
      </c>
      <c r="F84" s="362">
        <v>0</v>
      </c>
      <c r="G84" s="362">
        <v>0</v>
      </c>
      <c r="H84" s="362">
        <v>0</v>
      </c>
      <c r="I84" s="362">
        <v>0</v>
      </c>
      <c r="J84" s="362">
        <v>0</v>
      </c>
      <c r="K84" s="362">
        <v>0</v>
      </c>
      <c r="L84" s="362">
        <v>0</v>
      </c>
      <c r="M84" s="362">
        <v>0</v>
      </c>
      <c r="N84" s="362">
        <v>0</v>
      </c>
      <c r="O84" s="362">
        <v>0</v>
      </c>
      <c r="P84" s="362">
        <v>0</v>
      </c>
      <c r="Q84" s="362">
        <v>0</v>
      </c>
      <c r="R84" s="362">
        <v>0</v>
      </c>
      <c r="S84" s="362">
        <v>1.8740100466126549E-3</v>
      </c>
      <c r="T84" s="362">
        <v>1.028420147531335E-3</v>
      </c>
      <c r="U84" s="362">
        <v>7.9332036022989228E-4</v>
      </c>
      <c r="V84" s="362">
        <v>6.6886907725030283E-4</v>
      </c>
      <c r="W84" s="362">
        <v>1.0254785717518176E-3</v>
      </c>
      <c r="X84" s="362">
        <v>6.3967959451509003E-4</v>
      </c>
      <c r="Y84" s="362">
        <v>7.0235778612481056E-4</v>
      </c>
      <c r="Z84" s="362">
        <v>7.3267864415983784E-4</v>
      </c>
      <c r="AA84" s="362">
        <v>2.2692390309561772E-2</v>
      </c>
      <c r="AB84" s="362">
        <v>3.0331448374293163E-2</v>
      </c>
      <c r="AC84" s="362">
        <v>4.5312465193493613E-2</v>
      </c>
      <c r="AD84" s="362">
        <v>5.3313063285740286E-2</v>
      </c>
      <c r="AE84" s="362">
        <v>5.9379660058515547E-2</v>
      </c>
      <c r="AF84" s="362">
        <v>7.9591619734497965E-2</v>
      </c>
      <c r="AG84" s="362">
        <v>9.0531564082586585E-2</v>
      </c>
      <c r="AH84" s="362">
        <v>0.10357808752319278</v>
      </c>
      <c r="AI84" s="362">
        <v>0.13173145675883552</v>
      </c>
      <c r="AJ84" s="362">
        <v>0.16340985201611014</v>
      </c>
      <c r="AK84" s="362">
        <v>0.23716364212336424</v>
      </c>
      <c r="AL84" s="362">
        <v>0.28289236095397452</v>
      </c>
      <c r="AM84" s="362">
        <v>0.31068425578132658</v>
      </c>
      <c r="AN84" s="362">
        <v>0.37290978413359133</v>
      </c>
      <c r="AO84" s="362">
        <v>0.42133287324070978</v>
      </c>
      <c r="AP84" s="362">
        <v>0.41983662940670513</v>
      </c>
      <c r="AQ84" s="362">
        <v>0.43155009729827409</v>
      </c>
      <c r="AR84" s="362">
        <v>0.50335712992713744</v>
      </c>
      <c r="AS84" s="362">
        <v>0.46763633072362581</v>
      </c>
      <c r="AT84" s="362">
        <v>0.45684312350092593</v>
      </c>
      <c r="AU84" s="362">
        <v>0.48986638457708997</v>
      </c>
      <c r="AV84" s="362">
        <v>0.44599017966239585</v>
      </c>
      <c r="AW84" s="362">
        <v>0.43080746255147589</v>
      </c>
      <c r="AX84" s="362">
        <v>0.43323505453228772</v>
      </c>
      <c r="AY84" s="362">
        <v>0.46312203013983616</v>
      </c>
      <c r="AZ84" s="431">
        <v>0.48242725256822006</v>
      </c>
      <c r="BA84" s="365">
        <v>0.4634345159976449</v>
      </c>
      <c r="BB84" s="97">
        <v>-4.1993794893032232E-2</v>
      </c>
      <c r="BC84" s="97">
        <v>1.3993452404079898E-2</v>
      </c>
      <c r="BD84" s="97">
        <v>3.6464772057159109E-3</v>
      </c>
    </row>
    <row r="85" spans="1:57">
      <c r="A85" t="s">
        <v>102</v>
      </c>
      <c r="B85" s="362">
        <v>0</v>
      </c>
      <c r="C85" s="362">
        <v>0</v>
      </c>
      <c r="D85" s="362">
        <v>0</v>
      </c>
      <c r="E85" s="362">
        <v>0</v>
      </c>
      <c r="F85" s="362">
        <v>0</v>
      </c>
      <c r="G85" s="362">
        <v>0</v>
      </c>
      <c r="H85" s="362">
        <v>0</v>
      </c>
      <c r="I85" s="362">
        <v>0</v>
      </c>
      <c r="J85" s="362">
        <v>0</v>
      </c>
      <c r="K85" s="362">
        <v>0</v>
      </c>
      <c r="L85" s="362">
        <v>0</v>
      </c>
      <c r="M85" s="362">
        <v>0</v>
      </c>
      <c r="N85" s="362">
        <v>0</v>
      </c>
      <c r="O85" s="362">
        <v>0</v>
      </c>
      <c r="P85" s="362">
        <v>0</v>
      </c>
      <c r="Q85" s="362">
        <v>0</v>
      </c>
      <c r="R85" s="362">
        <v>0</v>
      </c>
      <c r="S85" s="362">
        <v>0</v>
      </c>
      <c r="T85" s="362">
        <v>0</v>
      </c>
      <c r="U85" s="362">
        <v>0</v>
      </c>
      <c r="V85" s="362">
        <v>0</v>
      </c>
      <c r="W85" s="362">
        <v>0</v>
      </c>
      <c r="X85" s="362">
        <v>1.1132732950174188E-3</v>
      </c>
      <c r="Y85" s="362">
        <v>6.8312440602796495E-3</v>
      </c>
      <c r="Z85" s="362">
        <v>4.8807530433995373E-3</v>
      </c>
      <c r="AA85" s="362">
        <v>5.6589129746119141E-3</v>
      </c>
      <c r="AB85" s="362">
        <v>6.7129022039190576E-3</v>
      </c>
      <c r="AC85" s="362">
        <v>4.7203240258858479E-3</v>
      </c>
      <c r="AD85" s="362">
        <v>6.6590487396478897E-3</v>
      </c>
      <c r="AE85" s="362">
        <v>1.1486523057428564E-2</v>
      </c>
      <c r="AF85" s="362">
        <v>3.2300552111146179E-2</v>
      </c>
      <c r="AG85" s="362">
        <v>4.6866273702312347E-2</v>
      </c>
      <c r="AH85" s="362">
        <v>6.1886288862741334E-2</v>
      </c>
      <c r="AI85" s="362">
        <v>7.0034641580304716E-2</v>
      </c>
      <c r="AJ85" s="362">
        <v>0.10124299384531789</v>
      </c>
      <c r="AK85" s="362">
        <v>0.11922376137032126</v>
      </c>
      <c r="AL85" s="362">
        <v>0.14053668801194663</v>
      </c>
      <c r="AM85" s="362">
        <v>0.17024984545413341</v>
      </c>
      <c r="AN85" s="362">
        <v>0.27865622301669801</v>
      </c>
      <c r="AO85" s="362">
        <v>0.4167800821378449</v>
      </c>
      <c r="AP85" s="362">
        <v>0.42002716183192096</v>
      </c>
      <c r="AQ85" s="362">
        <v>0.45786009299904773</v>
      </c>
      <c r="AR85" s="362">
        <v>0.55568331764492684</v>
      </c>
      <c r="AS85" s="362">
        <v>0.49213586301307655</v>
      </c>
      <c r="AT85" s="362">
        <v>0.51733086527582728</v>
      </c>
      <c r="AU85" s="362">
        <v>0.77006278906638603</v>
      </c>
      <c r="AV85" s="362">
        <v>0.90230896931709836</v>
      </c>
      <c r="AW85" s="362">
        <v>1.0429447311852245</v>
      </c>
      <c r="AX85" s="362">
        <v>1.3234625715526944</v>
      </c>
      <c r="AY85" s="362">
        <v>1.6643673671833217</v>
      </c>
      <c r="AZ85" s="431">
        <v>1.7871755750254859</v>
      </c>
      <c r="BA85" s="365">
        <v>2.1834668371693176</v>
      </c>
      <c r="BB85" s="97">
        <v>0.21840355878440043</v>
      </c>
      <c r="BC85" s="97">
        <v>0.15581675140544604</v>
      </c>
      <c r="BD85" s="97">
        <v>1.7180338918077031E-2</v>
      </c>
    </row>
    <row r="86" spans="1:57">
      <c r="A86" t="s">
        <v>7</v>
      </c>
      <c r="B86" s="362">
        <v>0</v>
      </c>
      <c r="C86" s="362">
        <v>0</v>
      </c>
      <c r="D86" s="362">
        <v>0</v>
      </c>
      <c r="E86" s="362">
        <v>0</v>
      </c>
      <c r="F86" s="362">
        <v>0</v>
      </c>
      <c r="G86" s="362">
        <v>0</v>
      </c>
      <c r="H86" s="362">
        <v>0</v>
      </c>
      <c r="I86" s="362">
        <v>0</v>
      </c>
      <c r="J86" s="362">
        <v>0</v>
      </c>
      <c r="K86" s="362">
        <v>0</v>
      </c>
      <c r="L86" s="362">
        <v>0</v>
      </c>
      <c r="M86" s="362">
        <v>0</v>
      </c>
      <c r="N86" s="362">
        <v>0</v>
      </c>
      <c r="O86" s="362">
        <v>0</v>
      </c>
      <c r="P86" s="362">
        <v>0</v>
      </c>
      <c r="Q86" s="362">
        <v>0</v>
      </c>
      <c r="R86" s="362">
        <v>0</v>
      </c>
      <c r="S86" s="362">
        <v>0</v>
      </c>
      <c r="T86" s="362">
        <v>0</v>
      </c>
      <c r="U86" s="362">
        <v>0</v>
      </c>
      <c r="V86" s="362">
        <v>0</v>
      </c>
      <c r="W86" s="362">
        <v>0</v>
      </c>
      <c r="X86" s="362">
        <v>0</v>
      </c>
      <c r="Y86" s="362">
        <v>0</v>
      </c>
      <c r="Z86" s="362">
        <v>0</v>
      </c>
      <c r="AA86" s="362">
        <v>0</v>
      </c>
      <c r="AB86" s="362">
        <v>0</v>
      </c>
      <c r="AC86" s="362">
        <v>0</v>
      </c>
      <c r="AD86" s="362">
        <v>0</v>
      </c>
      <c r="AE86" s="362">
        <v>0</v>
      </c>
      <c r="AF86" s="362">
        <v>0</v>
      </c>
      <c r="AG86" s="362">
        <v>0</v>
      </c>
      <c r="AH86" s="362">
        <v>0</v>
      </c>
      <c r="AI86" s="362">
        <v>0</v>
      </c>
      <c r="AJ86" s="362">
        <v>0</v>
      </c>
      <c r="AK86" s="362">
        <v>0</v>
      </c>
      <c r="AL86" s="362">
        <v>0</v>
      </c>
      <c r="AM86" s="362">
        <v>0</v>
      </c>
      <c r="AN86" s="362">
        <v>0</v>
      </c>
      <c r="AO86" s="362">
        <v>0</v>
      </c>
      <c r="AP86" s="362">
        <v>1.1313752998144499E-2</v>
      </c>
      <c r="AQ86" s="362">
        <v>1.470787889758785E-2</v>
      </c>
      <c r="AR86" s="362">
        <v>1.7875729737068309E-2</v>
      </c>
      <c r="AS86" s="362">
        <v>1.2445128297958951E-2</v>
      </c>
      <c r="AT86" s="362">
        <v>1.4029053717699179E-2</v>
      </c>
      <c r="AU86" s="362">
        <v>1.2445128297958951E-2</v>
      </c>
      <c r="AV86" s="362">
        <v>1.2671403357921839E-2</v>
      </c>
      <c r="AW86" s="362">
        <v>1.289767841788473E-2</v>
      </c>
      <c r="AX86" s="362">
        <v>1.312395347784762E-2</v>
      </c>
      <c r="AY86" s="362">
        <v>1.335022853781051E-2</v>
      </c>
      <c r="AZ86" s="431">
        <v>1.335022853781051E-2</v>
      </c>
      <c r="BA86" s="365">
        <v>1.3386804506407252E-2</v>
      </c>
      <c r="BB86" s="97">
        <v>0</v>
      </c>
      <c r="BC86" s="97">
        <v>1.6689177844041669E-2</v>
      </c>
      <c r="BD86" s="97">
        <v>1.0533241656570341E-4</v>
      </c>
    </row>
    <row r="87" spans="1:57">
      <c r="A87" t="s">
        <v>55</v>
      </c>
      <c r="B87" s="362">
        <v>0</v>
      </c>
      <c r="C87" s="362">
        <v>0</v>
      </c>
      <c r="D87" s="362">
        <v>0</v>
      </c>
      <c r="E87" s="362">
        <v>0</v>
      </c>
      <c r="F87" s="362">
        <v>0</v>
      </c>
      <c r="G87" s="362">
        <v>0</v>
      </c>
      <c r="H87" s="362">
        <v>0</v>
      </c>
      <c r="I87" s="362">
        <v>0</v>
      </c>
      <c r="J87" s="362">
        <v>0</v>
      </c>
      <c r="K87" s="362">
        <v>0</v>
      </c>
      <c r="L87" s="362">
        <v>0</v>
      </c>
      <c r="M87" s="362">
        <v>0</v>
      </c>
      <c r="N87" s="362">
        <v>0</v>
      </c>
      <c r="O87" s="362">
        <v>0</v>
      </c>
      <c r="P87" s="362">
        <v>0</v>
      </c>
      <c r="Q87" s="362">
        <v>0</v>
      </c>
      <c r="R87" s="362">
        <v>0</v>
      </c>
      <c r="S87" s="362">
        <v>0</v>
      </c>
      <c r="T87" s="362">
        <v>0</v>
      </c>
      <c r="U87" s="362">
        <v>2.3818427364515001E-4</v>
      </c>
      <c r="V87" s="362">
        <v>0</v>
      </c>
      <c r="W87" s="362">
        <v>0</v>
      </c>
      <c r="X87" s="362">
        <v>0</v>
      </c>
      <c r="Y87" s="362">
        <v>0</v>
      </c>
      <c r="Z87" s="362">
        <v>0</v>
      </c>
      <c r="AA87" s="362">
        <v>0</v>
      </c>
      <c r="AB87" s="362">
        <v>0</v>
      </c>
      <c r="AC87" s="362">
        <v>0</v>
      </c>
      <c r="AD87" s="362">
        <v>0</v>
      </c>
      <c r="AE87" s="362">
        <v>0</v>
      </c>
      <c r="AF87" s="362">
        <v>0</v>
      </c>
      <c r="AG87" s="362">
        <v>0</v>
      </c>
      <c r="AH87" s="362">
        <v>0</v>
      </c>
      <c r="AI87" s="362">
        <v>0</v>
      </c>
      <c r="AJ87" s="362">
        <v>0</v>
      </c>
      <c r="AK87" s="362">
        <v>0</v>
      </c>
      <c r="AL87" s="362">
        <v>4.5519801956364365E-3</v>
      </c>
      <c r="AM87" s="362">
        <v>5.6888778529843994E-3</v>
      </c>
      <c r="AN87" s="362">
        <v>1.9392678871850966E-2</v>
      </c>
      <c r="AO87" s="362">
        <v>2.0783094027248612E-2</v>
      </c>
      <c r="AP87" s="362">
        <v>4.0544570393181337E-2</v>
      </c>
      <c r="AQ87" s="362">
        <v>6.2354499181836817E-2</v>
      </c>
      <c r="AR87" s="362">
        <v>0.10439267773905918</v>
      </c>
      <c r="AS87" s="362">
        <v>0.10470923654794728</v>
      </c>
      <c r="AT87" s="362">
        <v>0.11087387428157625</v>
      </c>
      <c r="AU87" s="362">
        <v>0.11479612617097297</v>
      </c>
      <c r="AV87" s="362">
        <v>0.11744422319771868</v>
      </c>
      <c r="AW87" s="362">
        <v>0.1159478662261841</v>
      </c>
      <c r="AX87" s="362">
        <v>0.11876109245598904</v>
      </c>
      <c r="AY87" s="362">
        <v>0.12610105082137796</v>
      </c>
      <c r="AZ87" s="431">
        <v>0.13586764108249935</v>
      </c>
      <c r="BA87" s="365">
        <v>0.13859575002106841</v>
      </c>
      <c r="BB87" s="97">
        <v>1.7292064594811141E-2</v>
      </c>
      <c r="BC87" s="97">
        <v>0.1285435766518539</v>
      </c>
      <c r="BD87" s="97">
        <v>1.0905235277371846E-3</v>
      </c>
    </row>
    <row r="88" spans="1:57">
      <c r="A88" s="175" t="s">
        <v>86</v>
      </c>
      <c r="B88" s="369">
        <v>0.37199619857899119</v>
      </c>
      <c r="C88" s="369">
        <v>0.37176992351902827</v>
      </c>
      <c r="D88" s="369">
        <v>0.32221568538715534</v>
      </c>
      <c r="E88" s="369">
        <v>0.35683576956147756</v>
      </c>
      <c r="F88" s="369">
        <v>0.36385029642032707</v>
      </c>
      <c r="G88" s="369">
        <v>0.40202380413630651</v>
      </c>
      <c r="H88" s="369">
        <v>0.39702470923654642</v>
      </c>
      <c r="I88" s="369">
        <v>0.40403471059419671</v>
      </c>
      <c r="J88" s="369">
        <v>0.41521428248178321</v>
      </c>
      <c r="K88" s="369">
        <v>0.56484344147693522</v>
      </c>
      <c r="L88" s="369">
        <v>0.60060966837603791</v>
      </c>
      <c r="M88" s="369">
        <v>0.58538819272918885</v>
      </c>
      <c r="N88" s="369">
        <v>0.59339355425718843</v>
      </c>
      <c r="O88" s="369">
        <v>0.66015100882949262</v>
      </c>
      <c r="P88" s="369">
        <v>0.84014129091112699</v>
      </c>
      <c r="Q88" s="369">
        <v>1.170618898016639</v>
      </c>
      <c r="R88" s="369">
        <v>1.6002093997041726</v>
      </c>
      <c r="S88" s="369">
        <v>3.6095158309177373</v>
      </c>
      <c r="T88" s="369">
        <v>4.088293981321578</v>
      </c>
      <c r="U88" s="369">
        <v>4.4671533287443035</v>
      </c>
      <c r="V88" s="369">
        <v>4.7045949258291406</v>
      </c>
      <c r="W88" s="369">
        <v>4.9078810949690812</v>
      </c>
      <c r="X88" s="369">
        <v>4.980257441472153</v>
      </c>
      <c r="Y88" s="369">
        <v>5.3913889596825317</v>
      </c>
      <c r="Z88" s="369">
        <v>5.8671681199876913</v>
      </c>
      <c r="AA88" s="369">
        <v>4.9882491030615848</v>
      </c>
      <c r="AB88" s="369">
        <v>5.0995076774063861</v>
      </c>
      <c r="AC88" s="369">
        <v>5.1510928157762716</v>
      </c>
      <c r="AD88" s="369">
        <v>5.1485380693170484</v>
      </c>
      <c r="AE88" s="369">
        <v>5.9350091653785908</v>
      </c>
      <c r="AF88" s="369">
        <v>6.9510825076964373</v>
      </c>
      <c r="AG88" s="369">
        <v>7.0705929017166129</v>
      </c>
      <c r="AH88" s="369">
        <v>7.9447604426138492</v>
      </c>
      <c r="AI88" s="369">
        <v>8.621499841402338</v>
      </c>
      <c r="AJ88" s="369">
        <v>9.3027187151000046</v>
      </c>
      <c r="AK88" s="369">
        <v>9.6832520379849765</v>
      </c>
      <c r="AL88" s="369">
        <v>9.8716561478794009</v>
      </c>
      <c r="AM88" s="369">
        <v>10.287680274051505</v>
      </c>
      <c r="AN88" s="369">
        <v>10.804371429611285</v>
      </c>
      <c r="AO88" s="369">
        <v>11.649968535170244</v>
      </c>
      <c r="AP88" s="369">
        <v>13.507361352902512</v>
      </c>
      <c r="AQ88" s="369">
        <v>14.410881725076164</v>
      </c>
      <c r="AR88" s="369">
        <v>15.845840794828343</v>
      </c>
      <c r="AS88" s="369">
        <v>17.508004855249979</v>
      </c>
      <c r="AT88" s="369">
        <v>19.524276667964791</v>
      </c>
      <c r="AU88" s="369">
        <v>22.135691395389784</v>
      </c>
      <c r="AV88" s="369">
        <v>24.037565538444504</v>
      </c>
      <c r="AW88" s="369">
        <v>25.554859453524788</v>
      </c>
      <c r="AX88" s="369">
        <v>27.776440559893622</v>
      </c>
      <c r="AY88" s="369">
        <v>31.371367127931844</v>
      </c>
      <c r="AZ88" s="369">
        <v>36.049956644168049</v>
      </c>
      <c r="BA88" s="369">
        <v>40.185076685365402</v>
      </c>
      <c r="BB88" s="270">
        <v>0.11165962803892793</v>
      </c>
      <c r="BC88" s="270">
        <v>0.10314708781128479</v>
      </c>
      <c r="BD88" s="270">
        <v>0.31619130877138957</v>
      </c>
      <c r="BE88" s="86"/>
    </row>
    <row r="89" spans="1:57">
      <c r="B89" s="362"/>
      <c r="C89" s="362"/>
      <c r="D89" s="362"/>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2"/>
      <c r="AC89" s="362"/>
      <c r="AD89" s="362"/>
      <c r="AE89" s="362"/>
      <c r="AF89" s="362"/>
      <c r="AG89" s="362"/>
      <c r="AH89" s="362"/>
      <c r="AI89" s="362"/>
      <c r="AJ89" s="362"/>
      <c r="AK89" s="362"/>
      <c r="AL89" s="362"/>
      <c r="AM89" s="362"/>
      <c r="AN89" s="362"/>
      <c r="AO89" s="362"/>
      <c r="AP89" s="362"/>
      <c r="AQ89" s="362"/>
      <c r="AR89" s="362"/>
      <c r="AS89" s="362"/>
      <c r="AT89" s="362"/>
      <c r="AU89" s="362"/>
      <c r="AV89" s="362"/>
      <c r="AW89" s="362"/>
      <c r="AX89" s="362"/>
      <c r="AY89" s="362"/>
      <c r="AZ89" s="431"/>
      <c r="BA89" s="365"/>
      <c r="BB89" s="97"/>
      <c r="BC89" s="97"/>
      <c r="BD89" s="97"/>
    </row>
    <row r="90" spans="1:57">
      <c r="A90" s="92" t="s">
        <v>343</v>
      </c>
      <c r="B90" s="424">
        <v>1.1359008010137077</v>
      </c>
      <c r="C90" s="424">
        <v>1.3949857446712168</v>
      </c>
      <c r="D90" s="424">
        <v>1.4538172602615682</v>
      </c>
      <c r="E90" s="424">
        <v>1.6391365343711755</v>
      </c>
      <c r="F90" s="424">
        <v>1.7909453772005175</v>
      </c>
      <c r="G90" s="424">
        <v>2.3433351385441603</v>
      </c>
      <c r="H90" s="424">
        <v>2.7560855882350213</v>
      </c>
      <c r="I90" s="424">
        <v>2.9647741533116583</v>
      </c>
      <c r="J90" s="424">
        <v>3.2781480488877524</v>
      </c>
      <c r="K90" s="424">
        <v>3.7121738721379143</v>
      </c>
      <c r="L90" s="424">
        <v>4.1619501212901708</v>
      </c>
      <c r="M90" s="424">
        <v>4.5298661394580071</v>
      </c>
      <c r="N90" s="424">
        <v>4.8330429382894433</v>
      </c>
      <c r="O90" s="424">
        <v>4.9401446356818788</v>
      </c>
      <c r="P90" s="424">
        <v>5.6696015324736386</v>
      </c>
      <c r="Q90" s="424">
        <v>6.475796592956228</v>
      </c>
      <c r="R90" s="424">
        <v>7.290715833872107</v>
      </c>
      <c r="S90" s="424">
        <v>9.1606933195258087</v>
      </c>
      <c r="T90" s="424">
        <v>10.194953539543686</v>
      </c>
      <c r="U90" s="424">
        <v>11.189084019455732</v>
      </c>
      <c r="V90" s="424">
        <v>11.88090065313841</v>
      </c>
      <c r="W90" s="424">
        <v>13.345462796450642</v>
      </c>
      <c r="X90" s="424">
        <v>14.004901386539393</v>
      </c>
      <c r="Y90" s="424">
        <v>14.587203050490357</v>
      </c>
      <c r="Z90" s="424">
        <v>23.604190556666374</v>
      </c>
      <c r="AA90" s="424">
        <v>26.347474143688949</v>
      </c>
      <c r="AB90" s="424">
        <v>27.545972159655513</v>
      </c>
      <c r="AC90" s="424">
        <v>29.516809360032092</v>
      </c>
      <c r="AD90" s="424">
        <v>30.508843081275931</v>
      </c>
      <c r="AE90" s="424">
        <v>31.746377010835246</v>
      </c>
      <c r="AF90" s="424">
        <v>33.057289962052955</v>
      </c>
      <c r="AG90" s="424">
        <v>34.255548373174321</v>
      </c>
      <c r="AH90" s="424">
        <v>36.530247069497996</v>
      </c>
      <c r="AI90" s="424">
        <v>38.195144326097974</v>
      </c>
      <c r="AJ90" s="424">
        <v>40.311704633130311</v>
      </c>
      <c r="AK90" s="424">
        <v>41.613332716725679</v>
      </c>
      <c r="AL90" s="424">
        <v>43.118877974530129</v>
      </c>
      <c r="AM90" s="424">
        <v>46.29895403756796</v>
      </c>
      <c r="AN90" s="424">
        <v>49.064386383027269</v>
      </c>
      <c r="AO90" s="424">
        <v>52.99969649737487</v>
      </c>
      <c r="AP90" s="424">
        <v>57.730891934569101</v>
      </c>
      <c r="AQ90" s="424">
        <v>61.779099309929229</v>
      </c>
      <c r="AR90" s="424">
        <v>66.781650025498479</v>
      </c>
      <c r="AS90" s="424">
        <v>70.938928175144383</v>
      </c>
      <c r="AT90" s="424">
        <v>76.247994962105452</v>
      </c>
      <c r="AU90" s="424">
        <v>85.191798121488119</v>
      </c>
      <c r="AV90" s="424">
        <v>90.183144316881325</v>
      </c>
      <c r="AW90" s="424">
        <v>96.669793512930852</v>
      </c>
      <c r="AX90" s="424">
        <v>103.80208673935937</v>
      </c>
      <c r="AY90" s="424">
        <v>112.34894465532092</v>
      </c>
      <c r="AZ90" s="424">
        <v>121.37641905028123</v>
      </c>
      <c r="BA90" s="424">
        <v>127.09102233553084</v>
      </c>
      <c r="BB90" s="425">
        <v>4.4220781077757509E-2</v>
      </c>
      <c r="BC90" s="425">
        <v>7.7141119636723321E-2</v>
      </c>
      <c r="BD90" s="425">
        <v>1</v>
      </c>
      <c r="BE90" s="86"/>
    </row>
    <row r="91" spans="1:57">
      <c r="A91" t="s">
        <v>390</v>
      </c>
      <c r="B91" s="362">
        <v>1.1359008010137079</v>
      </c>
      <c r="C91" s="362">
        <v>1.3949857446712168</v>
      </c>
      <c r="D91" s="362">
        <v>1.4538172602615682</v>
      </c>
      <c r="E91" s="362">
        <v>1.6391365343711752</v>
      </c>
      <c r="F91" s="362">
        <v>1.7909453772005179</v>
      </c>
      <c r="G91" s="362">
        <v>2.21415693800658</v>
      </c>
      <c r="H91" s="362">
        <v>2.2466575350071252</v>
      </c>
      <c r="I91" s="362">
        <v>2.4551046672208323</v>
      </c>
      <c r="J91" s="362">
        <v>2.7363397215268521</v>
      </c>
      <c r="K91" s="362">
        <v>3.142519665684552</v>
      </c>
      <c r="L91" s="362">
        <v>3.4833067663269359</v>
      </c>
      <c r="M91" s="362">
        <v>3.7437353297303981</v>
      </c>
      <c r="N91" s="362">
        <v>3.9744386723013121</v>
      </c>
      <c r="O91" s="362">
        <v>3.9918183521221007</v>
      </c>
      <c r="P91" s="362">
        <v>4.5084268386992257</v>
      </c>
      <c r="Q91" s="362">
        <v>4.9924255771800379</v>
      </c>
      <c r="R91" s="362">
        <v>5.2756891608172563</v>
      </c>
      <c r="S91" s="362">
        <v>7.0010990069621144</v>
      </c>
      <c r="T91" s="362">
        <v>7.632407208706578</v>
      </c>
      <c r="U91" s="362">
        <v>8.5664871791598216</v>
      </c>
      <c r="V91" s="362">
        <v>9.1403425507984828</v>
      </c>
      <c r="W91" s="362">
        <v>10.556268391696674</v>
      </c>
      <c r="X91" s="362">
        <v>11.262266330342525</v>
      </c>
      <c r="Y91" s="362">
        <v>11.799699926829781</v>
      </c>
      <c r="Z91" s="362">
        <v>20.641589034079452</v>
      </c>
      <c r="AA91" s="362">
        <v>22.841420954416378</v>
      </c>
      <c r="AB91" s="362">
        <v>24.028312804502885</v>
      </c>
      <c r="AC91" s="362">
        <v>25.721181124661125</v>
      </c>
      <c r="AD91" s="362">
        <v>26.765618972054956</v>
      </c>
      <c r="AE91" s="362">
        <v>27.459872280128995</v>
      </c>
      <c r="AF91" s="362">
        <v>27.923592273243649</v>
      </c>
      <c r="AG91" s="362">
        <v>28.831069133425988</v>
      </c>
      <c r="AH91" s="362">
        <v>30.249120530247804</v>
      </c>
      <c r="AI91" s="362">
        <v>31.229466304353419</v>
      </c>
      <c r="AJ91" s="362">
        <v>32.365077025635443</v>
      </c>
      <c r="AK91" s="362">
        <v>33.12609302954035</v>
      </c>
      <c r="AL91" s="362">
        <v>34.057191672336636</v>
      </c>
      <c r="AM91" s="362">
        <v>36.77625416398628</v>
      </c>
      <c r="AN91" s="362">
        <v>38.742523454842512</v>
      </c>
      <c r="AO91" s="362">
        <v>41.914473868710886</v>
      </c>
      <c r="AP91" s="362">
        <v>45.597486495068587</v>
      </c>
      <c r="AQ91" s="362">
        <v>48.076532527682502</v>
      </c>
      <c r="AR91" s="362">
        <v>51.139980858523394</v>
      </c>
      <c r="AS91" s="362">
        <v>52.867237133372647</v>
      </c>
      <c r="AT91" s="362">
        <v>54.933086464365154</v>
      </c>
      <c r="AU91" s="362">
        <v>59.808820032182197</v>
      </c>
      <c r="AV91" s="362">
        <v>63.117924112329483</v>
      </c>
      <c r="AW91" s="362">
        <v>67.60978180446881</v>
      </c>
      <c r="AX91" s="362">
        <v>71.413442616334052</v>
      </c>
      <c r="AY91" s="362">
        <v>75.276365504562492</v>
      </c>
      <c r="AZ91" s="431">
        <v>78.858345024449079</v>
      </c>
      <c r="BA91" s="365">
        <v>80.351689757688106</v>
      </c>
      <c r="BB91" s="97">
        <v>1.6153072916939015E-2</v>
      </c>
      <c r="BC91" s="97">
        <v>5.6308259160874341E-2</v>
      </c>
      <c r="BD91" s="97">
        <v>0.63223733888577105</v>
      </c>
    </row>
    <row r="92" spans="1:57">
      <c r="A92" t="s">
        <v>391</v>
      </c>
      <c r="B92" s="362">
        <v>0</v>
      </c>
      <c r="C92" s="362">
        <v>0</v>
      </c>
      <c r="D92" s="362">
        <v>0</v>
      </c>
      <c r="E92" s="362">
        <v>0</v>
      </c>
      <c r="F92" s="362">
        <v>0</v>
      </c>
      <c r="G92" s="362">
        <v>0.12917820053757981</v>
      </c>
      <c r="H92" s="362">
        <v>0.50942805322789642</v>
      </c>
      <c r="I92" s="362">
        <v>0.50966948609082618</v>
      </c>
      <c r="J92" s="362">
        <v>0.54180832736090101</v>
      </c>
      <c r="K92" s="362">
        <v>0.56965420645336229</v>
      </c>
      <c r="L92" s="362">
        <v>0.67864335496323402</v>
      </c>
      <c r="M92" s="362">
        <v>0.78613080972760785</v>
      </c>
      <c r="N92" s="362">
        <v>0.85860426598813233</v>
      </c>
      <c r="O92" s="362">
        <v>0.94832628355977866</v>
      </c>
      <c r="P92" s="362">
        <v>1.1611746937744145</v>
      </c>
      <c r="Q92" s="362">
        <v>1.4833710157761877</v>
      </c>
      <c r="R92" s="362">
        <v>2.0150266730548494</v>
      </c>
      <c r="S92" s="362">
        <v>2.1595943125636961</v>
      </c>
      <c r="T92" s="362">
        <v>2.5625463308371099</v>
      </c>
      <c r="U92" s="362">
        <v>2.6225968402959081</v>
      </c>
      <c r="V92" s="362">
        <v>2.7405581023399268</v>
      </c>
      <c r="W92" s="362">
        <v>2.7891944047539661</v>
      </c>
      <c r="X92" s="362">
        <v>2.7426350561968698</v>
      </c>
      <c r="Y92" s="362">
        <v>2.787503123660573</v>
      </c>
      <c r="Z92" s="362">
        <v>2.9626015225869184</v>
      </c>
      <c r="AA92" s="362">
        <v>3.5060531892725688</v>
      </c>
      <c r="AB92" s="362">
        <v>3.5176593551526292</v>
      </c>
      <c r="AC92" s="362">
        <v>3.7956282353709692</v>
      </c>
      <c r="AD92" s="362">
        <v>3.743224109220975</v>
      </c>
      <c r="AE92" s="362">
        <v>4.2865047307062545</v>
      </c>
      <c r="AF92" s="362">
        <v>5.1336976888093053</v>
      </c>
      <c r="AG92" s="362">
        <v>5.4244792397483437</v>
      </c>
      <c r="AH92" s="362">
        <v>6.2811265392501818</v>
      </c>
      <c r="AI92" s="362">
        <v>6.9656780217445586</v>
      </c>
      <c r="AJ92" s="362">
        <v>7.9466276074948494</v>
      </c>
      <c r="AK92" s="362">
        <v>8.4872396871853226</v>
      </c>
      <c r="AL92" s="362">
        <v>9.0616863021934915</v>
      </c>
      <c r="AM92" s="362">
        <v>9.5226998735816792</v>
      </c>
      <c r="AN92" s="362">
        <v>10.321862928184768</v>
      </c>
      <c r="AO92" s="362">
        <v>11.085222628663969</v>
      </c>
      <c r="AP92" s="362">
        <v>12.133405439500525</v>
      </c>
      <c r="AQ92" s="362">
        <v>13.702566782246691</v>
      </c>
      <c r="AR92" s="362">
        <v>15.641669166975088</v>
      </c>
      <c r="AS92" s="362">
        <v>18.071691041771736</v>
      </c>
      <c r="AT92" s="362">
        <v>21.314908497740316</v>
      </c>
      <c r="AU92" s="362">
        <v>25.382978089305883</v>
      </c>
      <c r="AV92" s="362">
        <v>27.065220204551824</v>
      </c>
      <c r="AW92" s="362">
        <v>29.060011708462</v>
      </c>
      <c r="AX92" s="362">
        <v>32.388644123025244</v>
      </c>
      <c r="AY92" s="362">
        <v>37.072579150758429</v>
      </c>
      <c r="AZ92" s="431">
        <v>42.518074025832107</v>
      </c>
      <c r="BA92" s="365">
        <v>46.739332577842774</v>
      </c>
      <c r="BB92" s="97">
        <v>9.6278007678537447E-2</v>
      </c>
      <c r="BC92" s="97">
        <v>0.13359804272883835</v>
      </c>
      <c r="BD92" s="97">
        <v>0.36776266111422928</v>
      </c>
    </row>
    <row r="93" spans="1:57">
      <c r="A93" t="s">
        <v>392</v>
      </c>
      <c r="B93" s="362">
        <v>0.66321220075123066</v>
      </c>
      <c r="C93" s="362">
        <v>0.90894691587092902</v>
      </c>
      <c r="D93" s="362">
        <v>0.98520161107842319</v>
      </c>
      <c r="E93" s="362">
        <v>1.0994705163596825</v>
      </c>
      <c r="F93" s="362">
        <v>1.2055935194822778</v>
      </c>
      <c r="G93" s="362">
        <v>1.5860220756890013</v>
      </c>
      <c r="H93" s="362">
        <v>1.6124022776847471</v>
      </c>
      <c r="I93" s="362">
        <v>1.5868543331673917</v>
      </c>
      <c r="J93" s="362">
        <v>1.7002740731773478</v>
      </c>
      <c r="K93" s="362">
        <v>1.7921684391546295</v>
      </c>
      <c r="L93" s="362">
        <v>1.901976530977048</v>
      </c>
      <c r="M93" s="362">
        <v>1.9069523537131663</v>
      </c>
      <c r="N93" s="362">
        <v>1.9871849846132879</v>
      </c>
      <c r="O93" s="362">
        <v>2.0900697103679153</v>
      </c>
      <c r="P93" s="362">
        <v>2.1268335050006706</v>
      </c>
      <c r="Q93" s="362">
        <v>2.3868120740371905</v>
      </c>
      <c r="R93" s="362">
        <v>2.309451543422175</v>
      </c>
      <c r="S93" s="362">
        <v>2.1301880354799212</v>
      </c>
      <c r="T93" s="362">
        <v>2.1905548615196544</v>
      </c>
      <c r="U93" s="362">
        <v>2.2845283993302168</v>
      </c>
      <c r="V93" s="362">
        <v>2.3879213780151058</v>
      </c>
      <c r="W93" s="362">
        <v>2.8551094166628839</v>
      </c>
      <c r="X93" s="362">
        <v>2.8045131225958158</v>
      </c>
      <c r="Y93" s="362">
        <v>2.9748589862877188</v>
      </c>
      <c r="Z93" s="362">
        <v>2.9189862635199235</v>
      </c>
      <c r="AA93" s="362">
        <v>4.0281351070876461</v>
      </c>
      <c r="AB93" s="362">
        <v>4.2284471995960349</v>
      </c>
      <c r="AC93" s="362">
        <v>4.536715733571806</v>
      </c>
      <c r="AD93" s="362">
        <v>5.023450605250054</v>
      </c>
      <c r="AE93" s="362">
        <v>5.265363218406641</v>
      </c>
      <c r="AF93" s="362">
        <v>5.8112582740002718</v>
      </c>
      <c r="AG93" s="362">
        <v>6.0884972640628501</v>
      </c>
      <c r="AH93" s="362">
        <v>6.95228791187529</v>
      </c>
      <c r="AI93" s="362">
        <v>7.7749369377635453</v>
      </c>
      <c r="AJ93" s="362">
        <v>8.5294068292587717</v>
      </c>
      <c r="AK93" s="362">
        <v>9.2184351002123819</v>
      </c>
      <c r="AL93" s="362">
        <v>9.7350441798317249</v>
      </c>
      <c r="AM93" s="362">
        <v>11.007164703276363</v>
      </c>
      <c r="AN93" s="362">
        <v>12.756970086061889</v>
      </c>
      <c r="AO93" s="362">
        <v>15.217963451578814</v>
      </c>
      <c r="AP93" s="362">
        <v>17.579076715424691</v>
      </c>
      <c r="AQ93" s="362">
        <v>19.911438098816866</v>
      </c>
      <c r="AR93" s="362">
        <v>21.775513034455749</v>
      </c>
      <c r="AS93" s="362">
        <v>23.801644605116586</v>
      </c>
      <c r="AT93" s="362">
        <v>25.692613382886417</v>
      </c>
      <c r="AU93" s="362">
        <v>29.253882904590984</v>
      </c>
      <c r="AV93" s="362">
        <v>31.253092656814285</v>
      </c>
      <c r="AW93" s="362">
        <v>34.661345083876924</v>
      </c>
      <c r="AX93" s="362">
        <v>36.650086065783121</v>
      </c>
      <c r="AY93" s="362">
        <v>39.079924795935639</v>
      </c>
      <c r="AZ93" s="431">
        <v>41.838188339949852</v>
      </c>
      <c r="BA93" s="365">
        <v>42.38715099564272</v>
      </c>
      <c r="BB93" s="97">
        <v>1.0353000091857023E-2</v>
      </c>
      <c r="BC93" s="97">
        <v>9.0580381608658778E-2</v>
      </c>
      <c r="BD93" s="97">
        <v>0.33351805829161657</v>
      </c>
    </row>
    <row r="94" spans="1:57">
      <c r="A94" s="7" t="s">
        <v>507</v>
      </c>
      <c r="B94" s="371">
        <v>0</v>
      </c>
      <c r="C94" s="371">
        <v>0</v>
      </c>
      <c r="D94" s="371">
        <v>0</v>
      </c>
      <c r="E94" s="371">
        <v>0</v>
      </c>
      <c r="F94" s="371">
        <v>0</v>
      </c>
      <c r="G94" s="371">
        <v>0</v>
      </c>
      <c r="H94" s="371">
        <v>0</v>
      </c>
      <c r="I94" s="371">
        <v>0</v>
      </c>
      <c r="J94" s="371">
        <v>0</v>
      </c>
      <c r="K94" s="371">
        <v>0</v>
      </c>
      <c r="L94" s="371">
        <v>0</v>
      </c>
      <c r="M94" s="371">
        <v>0</v>
      </c>
      <c r="N94" s="371">
        <v>0</v>
      </c>
      <c r="O94" s="371">
        <v>0</v>
      </c>
      <c r="P94" s="371">
        <v>0</v>
      </c>
      <c r="Q94" s="371">
        <v>0</v>
      </c>
      <c r="R94" s="371">
        <v>0</v>
      </c>
      <c r="S94" s="371">
        <v>0</v>
      </c>
      <c r="T94" s="371">
        <v>0</v>
      </c>
      <c r="U94" s="371">
        <v>0</v>
      </c>
      <c r="V94" s="371">
        <v>0</v>
      </c>
      <c r="W94" s="371">
        <v>0</v>
      </c>
      <c r="X94" s="371">
        <v>0</v>
      </c>
      <c r="Y94" s="371">
        <v>0</v>
      </c>
      <c r="Z94" s="371">
        <v>0</v>
      </c>
      <c r="AA94" s="371">
        <v>1.470787889758785E-2</v>
      </c>
      <c r="AB94" s="371">
        <v>1.470787889758785E-2</v>
      </c>
      <c r="AC94" s="371">
        <v>1.425532877766207E-2</v>
      </c>
      <c r="AD94" s="371">
        <v>1.35765035977734E-2</v>
      </c>
      <c r="AE94" s="371">
        <v>1.3802778657736291E-2</v>
      </c>
      <c r="AF94" s="371">
        <v>1.335022853781051E-2</v>
      </c>
      <c r="AG94" s="371">
        <v>1.289767841788473E-2</v>
      </c>
      <c r="AH94" s="371">
        <v>1.289767841788473E-2</v>
      </c>
      <c r="AI94" s="371">
        <v>3.5513275200491717E-2</v>
      </c>
      <c r="AJ94" s="371">
        <v>3.646601229507232E-2</v>
      </c>
      <c r="AK94" s="371">
        <v>1.7875729737068309E-2</v>
      </c>
      <c r="AL94" s="371">
        <v>2.5795356835769459E-2</v>
      </c>
      <c r="AM94" s="371">
        <v>3.9190840385572551E-2</v>
      </c>
      <c r="AN94" s="371">
        <v>8.2748789428428879E-2</v>
      </c>
      <c r="AO94" s="371">
        <v>0.10175589446531164</v>
      </c>
      <c r="AP94" s="371">
        <v>0.10209530705525596</v>
      </c>
      <c r="AQ94" s="371">
        <v>0.11485722043716295</v>
      </c>
      <c r="AR94" s="371">
        <v>0.17631352672308387</v>
      </c>
      <c r="AS94" s="371">
        <v>0.17776168710684639</v>
      </c>
      <c r="AT94" s="371">
        <v>0.15751006924016772</v>
      </c>
      <c r="AU94" s="371">
        <v>0.18296918133683232</v>
      </c>
      <c r="AV94" s="371">
        <v>0.17783137982531497</v>
      </c>
      <c r="AW94" s="371">
        <v>0.16555392134678851</v>
      </c>
      <c r="AX94" s="371">
        <v>0.17487147576594039</v>
      </c>
      <c r="AY94" s="371">
        <v>0.18849150508452953</v>
      </c>
      <c r="AZ94" s="433">
        <v>0.19407996560619012</v>
      </c>
      <c r="BA94" s="369">
        <v>0.19380673134207071</v>
      </c>
      <c r="BB94" s="280">
        <v>-4.1362376068976303E-3</v>
      </c>
      <c r="BC94" s="280">
        <v>6.6344400339093168E-2</v>
      </c>
      <c r="BD94" s="280">
        <v>1.5249443098380691E-3</v>
      </c>
    </row>
    <row r="95" spans="1:57">
      <c r="A95" s="48"/>
      <c r="B95" s="98"/>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271"/>
      <c r="AZ95" s="271"/>
      <c r="BA95" s="271"/>
      <c r="BB95" s="99"/>
      <c r="BC95" s="99"/>
      <c r="BD95" s="100"/>
    </row>
    <row r="96" spans="1:57">
      <c r="A96" t="s">
        <v>428</v>
      </c>
    </row>
    <row r="97" spans="1:1">
      <c r="A97" t="s">
        <v>429</v>
      </c>
    </row>
    <row r="98" spans="1:1">
      <c r="A98" t="s">
        <v>273</v>
      </c>
    </row>
    <row r="99" spans="1:1">
      <c r="A99" t="s">
        <v>516</v>
      </c>
    </row>
    <row r="100" spans="1:1">
      <c r="A100" t="s">
        <v>497</v>
      </c>
    </row>
    <row r="101" spans="1:1">
      <c r="A101" t="s">
        <v>509</v>
      </c>
    </row>
    <row r="102" spans="1:1">
      <c r="A102" s="86" t="s">
        <v>704</v>
      </c>
    </row>
    <row r="103" spans="1:1">
      <c r="A103" s="86" t="s">
        <v>650</v>
      </c>
    </row>
  </sheetData>
  <mergeCells count="1">
    <mergeCell ref="BB2:BC2"/>
  </mergeCells>
  <conditionalFormatting sqref="BB4:BD94">
    <cfRule type="cellIs" dxfId="13" priority="1" operator="lessThanOrEqual">
      <formula>0</formula>
    </cfRule>
    <cfRule type="cellIs" dxfId="12" priority="2" operator="greaterThan">
      <formula>0</formula>
    </cfRule>
  </conditionalFormatting>
  <pageMargins left="0.7" right="0.7" top="0.75" bottom="0.75" header="0.3" footer="0.3"/>
  <pageSetup paperSize="9" scale="33"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6"/>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RowHeight="12" customHeight="1"/>
  <cols>
    <col min="1" max="1" width="27.1640625" customWidth="1"/>
    <col min="24" max="25" width="9.5" customWidth="1"/>
    <col min="26" max="27" width="9.5" style="361" customWidth="1"/>
    <col min="28" max="28" width="9.5" style="422" customWidth="1"/>
    <col min="29" max="30" width="10.1640625" customWidth="1"/>
    <col min="31" max="31" width="10.33203125" customWidth="1"/>
  </cols>
  <sheetData>
    <row r="1" spans="1:31" s="19" customFormat="1" ht="12" customHeight="1">
      <c r="A1" s="380" t="s">
        <v>430</v>
      </c>
      <c r="B1" s="296"/>
      <c r="C1" s="296"/>
      <c r="D1" s="381"/>
      <c r="E1" s="296"/>
      <c r="F1" s="296"/>
      <c r="G1" s="274"/>
      <c r="H1" s="274"/>
      <c r="I1" s="274"/>
      <c r="J1" s="274"/>
      <c r="K1" s="274"/>
      <c r="L1" s="299"/>
      <c r="M1" s="228"/>
      <c r="N1" s="228"/>
      <c r="O1" s="31"/>
      <c r="P1" s="31"/>
      <c r="Q1" s="31"/>
      <c r="R1" s="31"/>
      <c r="S1" s="31"/>
      <c r="T1" s="31"/>
      <c r="U1" s="31"/>
      <c r="V1" s="31"/>
      <c r="W1" s="382"/>
      <c r="X1" s="382"/>
      <c r="Y1" s="382"/>
      <c r="Z1" s="345"/>
      <c r="AA1" s="345"/>
      <c r="AB1" s="383"/>
      <c r="AC1"/>
      <c r="AD1"/>
      <c r="AE1" s="259"/>
    </row>
    <row r="2" spans="1:31" s="19" customFormat="1" ht="12" customHeight="1">
      <c r="A2" s="384"/>
      <c r="B2" s="297"/>
      <c r="C2" s="297"/>
      <c r="D2" s="297"/>
      <c r="E2" s="297"/>
      <c r="F2" s="297"/>
      <c r="G2" s="228"/>
      <c r="H2" s="228"/>
      <c r="I2" s="228"/>
      <c r="J2" s="228"/>
      <c r="K2" s="228"/>
      <c r="L2" s="232"/>
      <c r="M2" s="228"/>
      <c r="N2" s="228"/>
      <c r="O2" s="31"/>
      <c r="P2" s="31"/>
      <c r="Q2" s="31"/>
      <c r="R2" s="31"/>
      <c r="S2" s="31"/>
      <c r="T2" s="31"/>
      <c r="U2" s="31"/>
      <c r="V2" s="31"/>
      <c r="W2" s="176"/>
      <c r="X2" s="382"/>
      <c r="Y2" s="382"/>
      <c r="Z2" s="345"/>
      <c r="AA2" s="345"/>
      <c r="AB2" s="383"/>
      <c r="AC2" s="930" t="s">
        <v>718</v>
      </c>
      <c r="AD2" s="930"/>
      <c r="AE2" s="259" t="s">
        <v>329</v>
      </c>
    </row>
    <row r="3" spans="1:31" s="19" customFormat="1" ht="12" customHeight="1">
      <c r="A3" s="160" t="s">
        <v>418</v>
      </c>
      <c r="B3" s="386">
        <v>1990</v>
      </c>
      <c r="C3" s="386">
        <v>1991</v>
      </c>
      <c r="D3" s="386">
        <v>1992</v>
      </c>
      <c r="E3" s="386">
        <v>1993</v>
      </c>
      <c r="F3" s="386">
        <v>1994</v>
      </c>
      <c r="G3" s="229">
        <v>1995</v>
      </c>
      <c r="H3" s="229">
        <v>1996</v>
      </c>
      <c r="I3" s="229">
        <v>1997</v>
      </c>
      <c r="J3" s="229">
        <v>1998</v>
      </c>
      <c r="K3" s="229">
        <v>1999</v>
      </c>
      <c r="L3" s="229">
        <v>2000</v>
      </c>
      <c r="M3" s="228">
        <v>2001</v>
      </c>
      <c r="N3" s="228">
        <v>2002</v>
      </c>
      <c r="O3" s="228">
        <v>2003</v>
      </c>
      <c r="P3" s="228">
        <v>2004</v>
      </c>
      <c r="Q3" s="228">
        <v>2005</v>
      </c>
      <c r="R3" s="228">
        <v>2006</v>
      </c>
      <c r="S3" s="228">
        <v>2007</v>
      </c>
      <c r="T3" s="228">
        <v>2008</v>
      </c>
      <c r="U3" s="228">
        <v>2009</v>
      </c>
      <c r="V3" s="228">
        <v>2010</v>
      </c>
      <c r="W3" s="256">
        <v>2011</v>
      </c>
      <c r="X3" s="256">
        <v>2012</v>
      </c>
      <c r="Y3" s="176">
        <v>2013</v>
      </c>
      <c r="Z3" s="31">
        <v>2014</v>
      </c>
      <c r="AA3" s="31">
        <v>2015</v>
      </c>
      <c r="AB3" s="22">
        <v>2016</v>
      </c>
      <c r="AC3" s="259">
        <v>2016</v>
      </c>
      <c r="AD3" s="259" t="s">
        <v>719</v>
      </c>
      <c r="AE3" s="259">
        <v>2016</v>
      </c>
    </row>
    <row r="4" spans="1:31" s="19" customFormat="1" ht="12" customHeight="1">
      <c r="A4" s="160"/>
      <c r="B4" s="833"/>
      <c r="C4" s="833"/>
      <c r="D4" s="833"/>
      <c r="E4" s="833"/>
      <c r="F4" s="833"/>
      <c r="G4" s="387"/>
      <c r="H4" s="387"/>
      <c r="I4" s="387"/>
      <c r="J4" s="387"/>
      <c r="K4" s="387"/>
      <c r="L4" s="387"/>
      <c r="M4" s="388"/>
      <c r="N4" s="388"/>
      <c r="O4" s="388"/>
      <c r="P4" s="388"/>
      <c r="Q4" s="388"/>
      <c r="R4" s="388"/>
      <c r="S4" s="388"/>
      <c r="T4" s="388"/>
      <c r="U4" s="388"/>
      <c r="V4" s="388"/>
      <c r="W4" s="420"/>
      <c r="X4" s="420"/>
      <c r="Y4" s="390"/>
      <c r="Z4" s="391"/>
      <c r="AA4" s="391"/>
      <c r="AB4" s="392"/>
      <c r="AC4" s="368"/>
      <c r="AD4" s="368"/>
      <c r="AE4" s="368"/>
    </row>
    <row r="5" spans="1:31" s="31" customFormat="1" ht="12" customHeight="1">
      <c r="A5" s="834" t="s">
        <v>47</v>
      </c>
      <c r="B5" s="421">
        <v>28.479013055185384</v>
      </c>
      <c r="C5" s="421">
        <v>32.999491343306914</v>
      </c>
      <c r="D5" s="393">
        <v>37.417456053200368</v>
      </c>
      <c r="E5" s="393">
        <v>43.968827522494742</v>
      </c>
      <c r="F5" s="393">
        <v>49.09617769749098</v>
      </c>
      <c r="G5" s="393">
        <v>51.713445992746365</v>
      </c>
      <c r="H5" s="393">
        <v>36.978788828898324</v>
      </c>
      <c r="I5" s="393">
        <v>49.072180738793634</v>
      </c>
      <c r="J5" s="393">
        <v>53.518017286785685</v>
      </c>
      <c r="K5" s="393">
        <v>55.802527754771511</v>
      </c>
      <c r="L5" s="393">
        <v>61.626528436183243</v>
      </c>
      <c r="M5" s="393">
        <v>67.714741177177714</v>
      </c>
      <c r="N5" s="393">
        <v>82.104146267651402</v>
      </c>
      <c r="O5" s="393">
        <v>107.61437556926508</v>
      </c>
      <c r="P5" s="393">
        <v>130.87883591346917</v>
      </c>
      <c r="Q5" s="393">
        <v>153.78350481540548</v>
      </c>
      <c r="R5" s="393">
        <v>200.0181894426795</v>
      </c>
      <c r="S5" s="393">
        <v>275.71541607985779</v>
      </c>
      <c r="T5" s="393">
        <v>391.33194826271853</v>
      </c>
      <c r="U5" s="393">
        <v>445.40089365845608</v>
      </c>
      <c r="V5" s="393">
        <v>525.68293930234472</v>
      </c>
      <c r="W5" s="393">
        <v>584.5396829804007</v>
      </c>
      <c r="X5" s="393">
        <v>557.22121800294894</v>
      </c>
      <c r="Y5" s="393">
        <v>582.16525087985076</v>
      </c>
      <c r="Z5" s="393">
        <v>616.53148502691124</v>
      </c>
      <c r="AA5" s="393">
        <v>634.49191084967833</v>
      </c>
      <c r="AB5" s="394">
        <v>668.83974589700551</v>
      </c>
      <c r="AC5" s="395">
        <v>5.4134393929987867E-2</v>
      </c>
      <c r="AD5" s="395">
        <v>0.15226304487882247</v>
      </c>
      <c r="AE5" s="395">
        <v>0.43470067868927498</v>
      </c>
    </row>
    <row r="6" spans="1:31" s="31" customFormat="1" ht="12" customHeight="1">
      <c r="A6" s="835" t="s">
        <v>66</v>
      </c>
      <c r="B6" s="393">
        <v>0</v>
      </c>
      <c r="C6" s="393">
        <v>0</v>
      </c>
      <c r="D6" s="393">
        <v>0</v>
      </c>
      <c r="E6" s="393">
        <v>0</v>
      </c>
      <c r="F6" s="393">
        <v>0</v>
      </c>
      <c r="G6" s="393">
        <v>0</v>
      </c>
      <c r="H6" s="393">
        <v>0</v>
      </c>
      <c r="I6" s="393">
        <v>0</v>
      </c>
      <c r="J6" s="393">
        <v>0</v>
      </c>
      <c r="K6" s="393">
        <v>0.99267419144622293</v>
      </c>
      <c r="L6" s="393">
        <v>2.1605261813829495</v>
      </c>
      <c r="M6" s="393">
        <v>2.2773113803766227</v>
      </c>
      <c r="N6" s="393">
        <v>2.3357039798734611</v>
      </c>
      <c r="O6" s="393">
        <v>2.3357039798734611</v>
      </c>
      <c r="P6" s="393">
        <v>2.3357039798734673</v>
      </c>
      <c r="Q6" s="393">
        <v>2.7403187784441085</v>
      </c>
      <c r="R6" s="393">
        <v>3.2534519801939905</v>
      </c>
      <c r="S6" s="393">
        <v>9.4265339352297985</v>
      </c>
      <c r="T6" s="393">
        <v>10.212767329483491</v>
      </c>
      <c r="U6" s="393">
        <v>14.736513118898735</v>
      </c>
      <c r="V6" s="393">
        <v>15.159134839074483</v>
      </c>
      <c r="W6" s="393">
        <v>17.815805271823031</v>
      </c>
      <c r="X6" s="393">
        <v>19.015546454931954</v>
      </c>
      <c r="Y6" s="393">
        <v>19.792195639806259</v>
      </c>
      <c r="Z6" s="393">
        <v>22.277025596225208</v>
      </c>
      <c r="AA6" s="393">
        <v>21.413155836334539</v>
      </c>
      <c r="AB6" s="394">
        <v>21.6789170996033</v>
      </c>
      <c r="AC6" s="395">
        <v>1.2411120775472462E-2</v>
      </c>
      <c r="AD6" s="395">
        <v>0.22825335497578636</v>
      </c>
      <c r="AE6" s="395">
        <v>1.4089832481183406E-2</v>
      </c>
    </row>
    <row r="7" spans="1:31" s="31" customFormat="1" ht="12" customHeight="1">
      <c r="A7" s="835" t="s">
        <v>53</v>
      </c>
      <c r="B7" s="393">
        <v>0</v>
      </c>
      <c r="C7" s="393">
        <v>0</v>
      </c>
      <c r="D7" s="393">
        <v>0</v>
      </c>
      <c r="E7" s="393">
        <v>0</v>
      </c>
      <c r="F7" s="393">
        <v>0</v>
      </c>
      <c r="G7" s="393">
        <v>0</v>
      </c>
      <c r="H7" s="393">
        <v>0</v>
      </c>
      <c r="I7" s="393">
        <v>0</v>
      </c>
      <c r="J7" s="393">
        <v>0</v>
      </c>
      <c r="K7" s="393">
        <v>0</v>
      </c>
      <c r="L7" s="393">
        <v>0</v>
      </c>
      <c r="M7" s="393">
        <v>0</v>
      </c>
      <c r="N7" s="393">
        <v>0</v>
      </c>
      <c r="O7" s="393">
        <v>0</v>
      </c>
      <c r="P7" s="393">
        <v>0</v>
      </c>
      <c r="Q7" s="393">
        <v>0</v>
      </c>
      <c r="R7" s="393">
        <v>0</v>
      </c>
      <c r="S7" s="393">
        <v>8.552220029164688E-2</v>
      </c>
      <c r="T7" s="393">
        <v>8.5522200291646963E-2</v>
      </c>
      <c r="U7" s="393">
        <v>8.7273978276551978E-2</v>
      </c>
      <c r="V7" s="393">
        <v>0.26069999878215711</v>
      </c>
      <c r="W7" s="393">
        <v>0.23645852892583913</v>
      </c>
      <c r="X7" s="393">
        <v>0.28622077934986212</v>
      </c>
      <c r="Y7" s="393">
        <v>1.0917643911862587</v>
      </c>
      <c r="Z7" s="393">
        <v>1.0917643911862587</v>
      </c>
      <c r="AA7" s="393">
        <v>1.0917643911862587</v>
      </c>
      <c r="AB7" s="394">
        <v>1.0917643911862582</v>
      </c>
      <c r="AC7" s="395">
        <v>0</v>
      </c>
      <c r="AD7" s="395">
        <v>0</v>
      </c>
      <c r="AE7" s="395">
        <v>7.0957314473134151E-4</v>
      </c>
    </row>
    <row r="8" spans="1:31" s="200" customFormat="1" ht="12" customHeight="1">
      <c r="A8" s="836" t="s">
        <v>82</v>
      </c>
      <c r="B8" s="396">
        <v>28.479013055185384</v>
      </c>
      <c r="C8" s="396">
        <v>32.999491343306914</v>
      </c>
      <c r="D8" s="396">
        <v>37.417456053200368</v>
      </c>
      <c r="E8" s="396">
        <v>43.968827522494742</v>
      </c>
      <c r="F8" s="396">
        <v>49.09617769749098</v>
      </c>
      <c r="G8" s="396">
        <v>51.713445992746365</v>
      </c>
      <c r="H8" s="396">
        <v>36.978788828898324</v>
      </c>
      <c r="I8" s="396">
        <v>49.072180738793634</v>
      </c>
      <c r="J8" s="396">
        <v>53.518017286785685</v>
      </c>
      <c r="K8" s="396">
        <v>56.79520194621773</v>
      </c>
      <c r="L8" s="396">
        <v>63.787054617566191</v>
      </c>
      <c r="M8" s="396">
        <v>69.992052557554331</v>
      </c>
      <c r="N8" s="396">
        <v>84.439850247524859</v>
      </c>
      <c r="O8" s="396">
        <v>109.95007954913854</v>
      </c>
      <c r="P8" s="396">
        <v>133.21453989334265</v>
      </c>
      <c r="Q8" s="396">
        <v>156.52382359384958</v>
      </c>
      <c r="R8" s="396">
        <v>203.2716414228735</v>
      </c>
      <c r="S8" s="396">
        <v>285.22747221537924</v>
      </c>
      <c r="T8" s="396">
        <v>401.63023779249369</v>
      </c>
      <c r="U8" s="396">
        <v>460.22468075563137</v>
      </c>
      <c r="V8" s="396">
        <v>541.1027741402014</v>
      </c>
      <c r="W8" s="396">
        <v>602.59194678114955</v>
      </c>
      <c r="X8" s="396">
        <v>576.52298523723073</v>
      </c>
      <c r="Y8" s="396">
        <v>603.04921091084327</v>
      </c>
      <c r="Z8" s="396">
        <v>639.90027501432269</v>
      </c>
      <c r="AA8" s="396">
        <v>656.99683107719909</v>
      </c>
      <c r="AB8" s="396">
        <v>691.61042738779508</v>
      </c>
      <c r="AC8" s="837">
        <v>5.2684571177983086E-2</v>
      </c>
      <c r="AD8" s="837">
        <v>0.15424574605056685</v>
      </c>
      <c r="AE8" s="837">
        <v>0.44950008431518973</v>
      </c>
    </row>
    <row r="9" spans="1:31" s="200" customFormat="1" ht="12" customHeight="1">
      <c r="A9" s="293"/>
      <c r="B9" s="397"/>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8"/>
      <c r="AC9" s="399"/>
      <c r="AD9" s="399"/>
      <c r="AE9" s="399"/>
    </row>
    <row r="10" spans="1:31" s="200" customFormat="1" ht="12" customHeight="1">
      <c r="A10" s="294" t="s">
        <v>83</v>
      </c>
      <c r="B10" s="397">
        <v>0</v>
      </c>
      <c r="C10" s="397">
        <v>0</v>
      </c>
      <c r="D10" s="397">
        <v>0</v>
      </c>
      <c r="E10" s="397">
        <v>0</v>
      </c>
      <c r="F10" s="397">
        <v>0</v>
      </c>
      <c r="G10" s="397">
        <v>0</v>
      </c>
      <c r="H10" s="397">
        <v>0</v>
      </c>
      <c r="I10" s="397">
        <v>0</v>
      </c>
      <c r="J10" s="397">
        <v>0</v>
      </c>
      <c r="K10" s="397">
        <v>0</v>
      </c>
      <c r="L10" s="397">
        <v>8.5522200291646963E-2</v>
      </c>
      <c r="M10" s="397">
        <v>0.17104440058329343</v>
      </c>
      <c r="N10" s="397">
        <v>0.17104440058329343</v>
      </c>
      <c r="O10" s="397">
        <v>0.17104440058329343</v>
      </c>
      <c r="P10" s="397">
        <v>0.17104440058329462</v>
      </c>
      <c r="Q10" s="397">
        <v>0.17104440058329343</v>
      </c>
      <c r="R10" s="397">
        <v>0.57152580124671859</v>
      </c>
      <c r="S10" s="397">
        <v>3.245513651783456</v>
      </c>
      <c r="T10" s="397">
        <v>11.876972122766338</v>
      </c>
      <c r="U10" s="397">
        <v>19.766893950569049</v>
      </c>
      <c r="V10" s="397">
        <v>31.307956085221342</v>
      </c>
      <c r="W10" s="397">
        <v>41.879195123266001</v>
      </c>
      <c r="X10" s="397">
        <v>42.89939630532497</v>
      </c>
      <c r="Y10" s="397">
        <v>37.743634770268585</v>
      </c>
      <c r="Z10" s="397">
        <v>49.561815277961088</v>
      </c>
      <c r="AA10" s="397">
        <v>38.197774878978109</v>
      </c>
      <c r="AB10" s="398">
        <v>52.860629319509705</v>
      </c>
      <c r="AC10" s="399">
        <v>0.38386671702704867</v>
      </c>
      <c r="AD10" s="399">
        <v>0.7174848718423561</v>
      </c>
      <c r="AE10" s="399">
        <v>3.4355840217473441E-2</v>
      </c>
    </row>
    <row r="11" spans="1:31" s="200" customFormat="1" ht="12" customHeight="1">
      <c r="A11" s="141" t="s">
        <v>52</v>
      </c>
      <c r="B11" s="397">
        <v>115.89897554724139</v>
      </c>
      <c r="C11" s="397">
        <v>129.42287059286437</v>
      </c>
      <c r="D11" s="397">
        <v>118.07097405994787</v>
      </c>
      <c r="E11" s="397">
        <v>114.66129765244099</v>
      </c>
      <c r="F11" s="397">
        <v>125.91108534664269</v>
      </c>
      <c r="G11" s="397">
        <v>128.24556722951851</v>
      </c>
      <c r="H11" s="397">
        <v>141.83368582044082</v>
      </c>
      <c r="I11" s="397">
        <v>155.90716505721147</v>
      </c>
      <c r="J11" s="397">
        <v>142.09145977622816</v>
      </c>
      <c r="K11" s="397">
        <v>130.62029880002905</v>
      </c>
      <c r="L11" s="397">
        <v>107.37373979614497</v>
      </c>
      <c r="M11" s="397">
        <v>115.37572960797615</v>
      </c>
      <c r="N11" s="397">
        <v>126.65570456790471</v>
      </c>
      <c r="O11" s="397">
        <v>145.60626374902259</v>
      </c>
      <c r="P11" s="397">
        <v>146.99163930223597</v>
      </c>
      <c r="Q11" s="397">
        <v>161.41095951016459</v>
      </c>
      <c r="R11" s="397">
        <v>179.7684151606438</v>
      </c>
      <c r="S11" s="397">
        <v>232.93585154000286</v>
      </c>
      <c r="T11" s="397">
        <v>289.50060610727337</v>
      </c>
      <c r="U11" s="397">
        <v>286.36482760300953</v>
      </c>
      <c r="V11" s="397">
        <v>316.15231229984278</v>
      </c>
      <c r="W11" s="397">
        <v>269.97579591254203</v>
      </c>
      <c r="X11" s="397">
        <v>275.52614837236109</v>
      </c>
      <c r="Y11" s="397">
        <v>320.79555235856924</v>
      </c>
      <c r="Z11" s="397">
        <v>337.49752422387076</v>
      </c>
      <c r="AA11" s="397">
        <v>362.37873684839161</v>
      </c>
      <c r="AB11" s="398">
        <v>346.80004092084914</v>
      </c>
      <c r="AC11" s="399">
        <v>-4.2990093908462756E-2</v>
      </c>
      <c r="AD11" s="399">
        <v>8.423386709140801E-2</v>
      </c>
      <c r="AE11" s="399">
        <v>0.22539661269020347</v>
      </c>
    </row>
    <row r="12" spans="1:31" s="200" customFormat="1" ht="12" customHeight="1">
      <c r="A12" s="141" t="s">
        <v>4</v>
      </c>
      <c r="B12" s="397">
        <v>0</v>
      </c>
      <c r="C12" s="397">
        <v>0</v>
      </c>
      <c r="D12" s="397">
        <v>0</v>
      </c>
      <c r="E12" s="397">
        <v>0</v>
      </c>
      <c r="F12" s="397">
        <v>0</v>
      </c>
      <c r="G12" s="397">
        <v>0</v>
      </c>
      <c r="H12" s="397">
        <v>0</v>
      </c>
      <c r="I12" s="397">
        <v>0</v>
      </c>
      <c r="J12" s="397">
        <v>0</v>
      </c>
      <c r="K12" s="397">
        <v>0</v>
      </c>
      <c r="L12" s="397">
        <v>0</v>
      </c>
      <c r="M12" s="397">
        <v>0</v>
      </c>
      <c r="N12" s="397">
        <v>0</v>
      </c>
      <c r="O12" s="397">
        <v>0</v>
      </c>
      <c r="P12" s="397">
        <v>0</v>
      </c>
      <c r="Q12" s="397">
        <v>0.29196299748418325</v>
      </c>
      <c r="R12" s="397">
        <v>2.7067914935065018</v>
      </c>
      <c r="S12" s="397">
        <v>2.8996902893025309</v>
      </c>
      <c r="T12" s="397">
        <v>2.9444475950404465</v>
      </c>
      <c r="U12" s="397">
        <v>5.9903208800749379</v>
      </c>
      <c r="V12" s="397">
        <v>8.525443358862228</v>
      </c>
      <c r="W12" s="397">
        <v>10.729751345323267</v>
      </c>
      <c r="X12" s="397">
        <v>11.728870571081355</v>
      </c>
      <c r="Y12" s="397">
        <v>12.18228927242405</v>
      </c>
      <c r="Z12" s="397">
        <v>12.673035879762807</v>
      </c>
      <c r="AA12" s="397">
        <v>12.997898578562202</v>
      </c>
      <c r="AB12" s="398">
        <v>11.696665455089986</v>
      </c>
      <c r="AC12" s="399">
        <v>-0.10011103838111002</v>
      </c>
      <c r="AD12" s="399">
        <v>0.46168750005538484</v>
      </c>
      <c r="AE12" s="399">
        <v>7.6020428554375756E-3</v>
      </c>
    </row>
    <row r="13" spans="1:31" s="200" customFormat="1" ht="12" customHeight="1">
      <c r="A13" s="142" t="s">
        <v>51</v>
      </c>
      <c r="B13" s="400">
        <v>1.3335542412986088</v>
      </c>
      <c r="C13" s="400">
        <v>1.3083403270791001</v>
      </c>
      <c r="D13" s="400">
        <v>1.2771259578457101</v>
      </c>
      <c r="E13" s="400">
        <v>1.0250000387630358</v>
      </c>
      <c r="F13" s="400">
        <v>0.92958788731580633</v>
      </c>
      <c r="G13" s="400">
        <v>0.82920644317421588</v>
      </c>
      <c r="H13" s="400">
        <v>0.78457844312774516</v>
      </c>
      <c r="I13" s="400">
        <v>0.69855365425728266</v>
      </c>
      <c r="J13" s="400">
        <v>0.5677096903155896</v>
      </c>
      <c r="K13" s="400">
        <v>0.65787323618222493</v>
      </c>
      <c r="L13" s="400">
        <v>0.64411017400667847</v>
      </c>
      <c r="M13" s="400">
        <v>0.61774250203324288</v>
      </c>
      <c r="N13" s="400">
        <v>2.5288965146542446</v>
      </c>
      <c r="O13" s="400">
        <v>3.1102062799262802</v>
      </c>
      <c r="P13" s="400">
        <v>3.0522170933400599</v>
      </c>
      <c r="Q13" s="400">
        <v>3.783278023937716</v>
      </c>
      <c r="R13" s="400">
        <v>9.6206018853579938</v>
      </c>
      <c r="S13" s="400">
        <v>11.180802234724284</v>
      </c>
      <c r="T13" s="400">
        <v>15.065007905479582</v>
      </c>
      <c r="U13" s="400">
        <v>11.891531204441783</v>
      </c>
      <c r="V13" s="400">
        <v>4.2951081286342347</v>
      </c>
      <c r="W13" s="400">
        <v>5.8039285428928791</v>
      </c>
      <c r="X13" s="400">
        <v>5.6037101333023482</v>
      </c>
      <c r="Y13" s="400">
        <v>6.6421656685123098</v>
      </c>
      <c r="Z13" s="400">
        <v>7.0830127763533843</v>
      </c>
      <c r="AA13" s="400">
        <v>7.1094842994151044</v>
      </c>
      <c r="AB13" s="401">
        <v>6.974173657457313</v>
      </c>
      <c r="AC13" s="402">
        <v>-1.9032413077967325E-2</v>
      </c>
      <c r="AD13" s="402">
        <v>6.511618526094054E-2</v>
      </c>
      <c r="AE13" s="402">
        <v>4.5327420219736826E-3</v>
      </c>
    </row>
    <row r="14" spans="1:31" s="31" customFormat="1" ht="12" customHeight="1">
      <c r="A14" s="211" t="s">
        <v>88</v>
      </c>
      <c r="B14" s="403">
        <v>117.23252978853999</v>
      </c>
      <c r="C14" s="403">
        <v>130.73121091994346</v>
      </c>
      <c r="D14" s="403">
        <v>119.34810001779358</v>
      </c>
      <c r="E14" s="403">
        <v>115.68629769120402</v>
      </c>
      <c r="F14" s="403">
        <v>126.8406732339585</v>
      </c>
      <c r="G14" s="403">
        <v>129.07477367269271</v>
      </c>
      <c r="H14" s="403">
        <v>142.61826426356856</v>
      </c>
      <c r="I14" s="403">
        <v>156.60571871146874</v>
      </c>
      <c r="J14" s="403">
        <v>142.65916946654377</v>
      </c>
      <c r="K14" s="403">
        <v>131.27817203621129</v>
      </c>
      <c r="L14" s="403">
        <v>108.10337217044331</v>
      </c>
      <c r="M14" s="403">
        <v>116.1645165105927</v>
      </c>
      <c r="N14" s="403">
        <v>129.35564548314227</v>
      </c>
      <c r="O14" s="403">
        <v>148.88751442953216</v>
      </c>
      <c r="P14" s="403">
        <v>150.21490079615933</v>
      </c>
      <c r="Q14" s="403">
        <v>165.65724493216982</v>
      </c>
      <c r="R14" s="403">
        <v>192.66733434075499</v>
      </c>
      <c r="S14" s="403">
        <v>250.26185771581314</v>
      </c>
      <c r="T14" s="403">
        <v>319.38703373055972</v>
      </c>
      <c r="U14" s="403">
        <v>324.01357363809529</v>
      </c>
      <c r="V14" s="403">
        <v>360.28081987256053</v>
      </c>
      <c r="W14" s="403">
        <v>328.38867092402427</v>
      </c>
      <c r="X14" s="403">
        <v>335.75812538206981</v>
      </c>
      <c r="Y14" s="403">
        <v>377.36364206977419</v>
      </c>
      <c r="Z14" s="403">
        <v>406.81538815794801</v>
      </c>
      <c r="AA14" s="403">
        <v>420.68389460534701</v>
      </c>
      <c r="AB14" s="403">
        <v>418.33150935290615</v>
      </c>
      <c r="AC14" s="838">
        <v>-5.5918120056572818E-3</v>
      </c>
      <c r="AD14" s="838">
        <v>9.7676951418404379E-2</v>
      </c>
      <c r="AE14" s="838">
        <v>0.27188723778508816</v>
      </c>
    </row>
    <row r="15" spans="1:31" s="31" customFormat="1" ht="12" customHeight="1">
      <c r="A15" s="143"/>
      <c r="B15" s="393"/>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4"/>
      <c r="AC15" s="395"/>
      <c r="AD15" s="395"/>
      <c r="AE15" s="395"/>
    </row>
    <row r="16" spans="1:31" s="10" customFormat="1" ht="12" customHeight="1">
      <c r="A16" s="141" t="s">
        <v>143</v>
      </c>
      <c r="B16" s="404">
        <v>0.11809362556336853</v>
      </c>
      <c r="C16" s="404">
        <v>0.12934063752178457</v>
      </c>
      <c r="D16" s="404">
        <v>0.14394229102517445</v>
      </c>
      <c r="E16" s="404">
        <v>0.16308167339703275</v>
      </c>
      <c r="F16" s="404">
        <v>0.10872111559802181</v>
      </c>
      <c r="G16" s="404">
        <v>0.20994422322376627</v>
      </c>
      <c r="H16" s="404">
        <v>0.2280644091567699</v>
      </c>
      <c r="I16" s="404">
        <v>0.24743426308515312</v>
      </c>
      <c r="J16" s="404">
        <v>0.26617928301584654</v>
      </c>
      <c r="K16" s="404">
        <v>0.29242231091881732</v>
      </c>
      <c r="L16" s="404">
        <v>0.34208880116658757</v>
      </c>
      <c r="M16" s="404">
        <v>0.34208880116658685</v>
      </c>
      <c r="N16" s="404">
        <v>0.42761100145823439</v>
      </c>
      <c r="O16" s="404">
        <v>0.51313320174988197</v>
      </c>
      <c r="P16" s="404">
        <v>0.94074420320811547</v>
      </c>
      <c r="Q16" s="404">
        <v>1.3683552046663507</v>
      </c>
      <c r="R16" s="404">
        <v>2.0525328069995279</v>
      </c>
      <c r="S16" s="404">
        <v>4.1597953249900934</v>
      </c>
      <c r="T16" s="404">
        <v>5.0231766826966506</v>
      </c>
      <c r="U16" s="404">
        <v>6.9900397409764681</v>
      </c>
      <c r="V16" s="404">
        <v>7.3253673595106905</v>
      </c>
      <c r="W16" s="404">
        <v>7.3019526501303664</v>
      </c>
      <c r="X16" s="404">
        <v>7.2820019598294632</v>
      </c>
      <c r="Y16" s="404">
        <v>7.0174284271926659</v>
      </c>
      <c r="Z16" s="404">
        <v>6.1725862420102224</v>
      </c>
      <c r="AA16" s="404">
        <v>7.1431473914741863</v>
      </c>
      <c r="AB16" s="405">
        <v>7.8407889986800932</v>
      </c>
      <c r="AC16" s="406">
        <v>9.7665856375662496E-2</v>
      </c>
      <c r="AD16" s="406">
        <v>0.1796932006613543</v>
      </c>
      <c r="AE16" s="406">
        <v>5.095983484974434E-3</v>
      </c>
    </row>
    <row r="17" spans="1:31" s="10" customFormat="1" ht="12" customHeight="1">
      <c r="A17" s="141" t="s">
        <v>196</v>
      </c>
      <c r="B17" s="404">
        <v>0</v>
      </c>
      <c r="C17" s="404">
        <v>0</v>
      </c>
      <c r="D17" s="404">
        <v>0</v>
      </c>
      <c r="E17" s="404">
        <v>0</v>
      </c>
      <c r="F17" s="404">
        <v>0</v>
      </c>
      <c r="G17" s="404">
        <v>0</v>
      </c>
      <c r="H17" s="404">
        <v>0</v>
      </c>
      <c r="I17" s="404">
        <v>0</v>
      </c>
      <c r="J17" s="404">
        <v>0</v>
      </c>
      <c r="K17" s="404">
        <v>0</v>
      </c>
      <c r="L17" s="404">
        <v>0</v>
      </c>
      <c r="M17" s="404">
        <v>0</v>
      </c>
      <c r="N17" s="404">
        <v>0</v>
      </c>
      <c r="O17" s="404">
        <v>0</v>
      </c>
      <c r="P17" s="404">
        <v>0</v>
      </c>
      <c r="Q17" s="404">
        <v>1.7104440058329343E-2</v>
      </c>
      <c r="R17" s="404">
        <v>0.41905878142906999</v>
      </c>
      <c r="S17" s="404">
        <v>2.7367104093326979</v>
      </c>
      <c r="T17" s="404">
        <v>5.2785603772272065</v>
      </c>
      <c r="U17" s="404">
        <v>9.1049945657700189</v>
      </c>
      <c r="V17" s="404">
        <v>11.297237769364569</v>
      </c>
      <c r="W17" s="404">
        <v>12.453385709329718</v>
      </c>
      <c r="X17" s="404">
        <v>10.509839866311969</v>
      </c>
      <c r="Y17" s="404">
        <v>10.252139769919015</v>
      </c>
      <c r="Z17" s="404">
        <v>10.752060694123953</v>
      </c>
      <c r="AA17" s="404">
        <v>10.431450472179518</v>
      </c>
      <c r="AB17" s="405">
        <v>10.431450472179533</v>
      </c>
      <c r="AC17" s="406">
        <v>0</v>
      </c>
      <c r="AD17" s="406">
        <v>0.89899396214077321</v>
      </c>
      <c r="AE17" s="406">
        <v>6.7797385364539572E-3</v>
      </c>
    </row>
    <row r="18" spans="1:31" s="10" customFormat="1" ht="12" customHeight="1">
      <c r="A18" s="141" t="s">
        <v>147</v>
      </c>
      <c r="B18" s="404">
        <v>0</v>
      </c>
      <c r="C18" s="404">
        <v>0</v>
      </c>
      <c r="D18" s="404">
        <v>0</v>
      </c>
      <c r="E18" s="404">
        <v>0</v>
      </c>
      <c r="F18" s="404">
        <v>0</v>
      </c>
      <c r="G18" s="404">
        <v>0</v>
      </c>
      <c r="H18" s="404">
        <v>0</v>
      </c>
      <c r="I18" s="404">
        <v>0</v>
      </c>
      <c r="J18" s="404">
        <v>0</v>
      </c>
      <c r="K18" s="404">
        <v>0</v>
      </c>
      <c r="L18" s="404">
        <v>0</v>
      </c>
      <c r="M18" s="404">
        <v>0</v>
      </c>
      <c r="N18" s="404">
        <v>0</v>
      </c>
      <c r="O18" s="404">
        <v>0</v>
      </c>
      <c r="P18" s="404">
        <v>2.9196299748418312E-2</v>
      </c>
      <c r="Q18" s="404">
        <v>0.12846371889304073</v>
      </c>
      <c r="R18" s="404">
        <v>0.23357039798734611</v>
      </c>
      <c r="S18" s="404">
        <v>1.0053368995657765</v>
      </c>
      <c r="T18" s="404">
        <v>1.8938886001378803</v>
      </c>
      <c r="U18" s="404">
        <v>4.3338486079763179</v>
      </c>
      <c r="V18" s="404">
        <v>5.6347529911664411</v>
      </c>
      <c r="W18" s="404">
        <v>3.889591635618884</v>
      </c>
      <c r="X18" s="404">
        <v>4.9239479813027209</v>
      </c>
      <c r="Y18" s="404">
        <v>6.1877310791218978</v>
      </c>
      <c r="Z18" s="404">
        <v>6.8812968165575539</v>
      </c>
      <c r="AA18" s="404">
        <v>8.3340358611862939</v>
      </c>
      <c r="AB18" s="405">
        <v>8.3340358611862868</v>
      </c>
      <c r="AC18" s="406">
        <v>0</v>
      </c>
      <c r="AD18" s="406">
        <v>0.51777532287785855</v>
      </c>
      <c r="AE18" s="406">
        <v>5.4165606444631226E-3</v>
      </c>
    </row>
    <row r="19" spans="1:31" s="10" customFormat="1" ht="12" customHeight="1">
      <c r="A19" s="141" t="s">
        <v>148</v>
      </c>
      <c r="B19" s="404">
        <v>0</v>
      </c>
      <c r="C19" s="404">
        <v>0</v>
      </c>
      <c r="D19" s="404">
        <v>5.8392599496836624E-2</v>
      </c>
      <c r="E19" s="404">
        <v>0.51601092740895027</v>
      </c>
      <c r="F19" s="404">
        <v>1.4610727785422724</v>
      </c>
      <c r="G19" s="404">
        <v>2.9519707523936405</v>
      </c>
      <c r="H19" s="404">
        <v>4.558766358875463</v>
      </c>
      <c r="I19" s="404">
        <v>5.2752777168552694</v>
      </c>
      <c r="J19" s="404">
        <v>5.0363171892759544</v>
      </c>
      <c r="K19" s="404">
        <v>5.3092352506349778</v>
      </c>
      <c r="L19" s="404">
        <v>6.213661807143894</v>
      </c>
      <c r="M19" s="404">
        <v>6.2136618071439083</v>
      </c>
      <c r="N19" s="404">
        <v>6.6412728086021291</v>
      </c>
      <c r="O19" s="404">
        <v>7.2357948127364509</v>
      </c>
      <c r="P19" s="404">
        <v>7.5778836139030421</v>
      </c>
      <c r="Q19" s="404">
        <v>8.6436798119192577</v>
      </c>
      <c r="R19" s="404">
        <v>12.785272446381498</v>
      </c>
      <c r="S19" s="404">
        <v>21.619598386195356</v>
      </c>
      <c r="T19" s="404">
        <v>38.591727165996417</v>
      </c>
      <c r="U19" s="404">
        <v>45.145196539016098</v>
      </c>
      <c r="V19" s="404">
        <v>44.114909927176228</v>
      </c>
      <c r="W19" s="404">
        <v>36.276323549881226</v>
      </c>
      <c r="X19" s="404">
        <v>40.098272151864556</v>
      </c>
      <c r="Y19" s="404">
        <v>43.233086308768534</v>
      </c>
      <c r="Z19" s="404">
        <v>47.62922114189891</v>
      </c>
      <c r="AA19" s="404">
        <v>47.218705205416718</v>
      </c>
      <c r="AB19" s="405">
        <v>41.610834152985426</v>
      </c>
      <c r="AC19" s="406">
        <v>-0.1187637616922198</v>
      </c>
      <c r="AD19" s="406">
        <v>0.18506327697308267</v>
      </c>
      <c r="AE19" s="406">
        <v>2.7044232879537985E-2</v>
      </c>
    </row>
    <row r="20" spans="1:31" s="10" customFormat="1" ht="12" customHeight="1">
      <c r="A20" s="141" t="s">
        <v>149</v>
      </c>
      <c r="B20" s="404">
        <v>0</v>
      </c>
      <c r="C20" s="404">
        <v>0</v>
      </c>
      <c r="D20" s="404">
        <v>8.225273772867113E-2</v>
      </c>
      <c r="E20" s="404">
        <v>8.2478087695051036E-2</v>
      </c>
      <c r="F20" s="404">
        <v>0.46675099627426614</v>
      </c>
      <c r="G20" s="404">
        <v>0.58297011984456526</v>
      </c>
      <c r="H20" s="404">
        <v>0.9141270170300041</v>
      </c>
      <c r="I20" s="404">
        <v>1.4996015944554735</v>
      </c>
      <c r="J20" s="404">
        <v>1.6664322718386448</v>
      </c>
      <c r="K20" s="404">
        <v>2.1650498019950901</v>
      </c>
      <c r="L20" s="404">
        <v>3.6774546125408243</v>
      </c>
      <c r="M20" s="404">
        <v>4.6181988157489373</v>
      </c>
      <c r="N20" s="404">
        <v>7.5259536256649247</v>
      </c>
      <c r="O20" s="404">
        <v>11.973108040830571</v>
      </c>
      <c r="P20" s="404">
        <v>17.338010456316805</v>
      </c>
      <c r="Q20" s="404">
        <v>29.857318882154846</v>
      </c>
      <c r="R20" s="404">
        <v>48.792596514422243</v>
      </c>
      <c r="S20" s="404">
        <v>60.792819964394646</v>
      </c>
      <c r="T20" s="404">
        <v>52.436013143506599</v>
      </c>
      <c r="U20" s="404">
        <v>53.12414223006558</v>
      </c>
      <c r="V20" s="404">
        <v>56.655242299125149</v>
      </c>
      <c r="W20" s="404">
        <v>55.6078976654223</v>
      </c>
      <c r="X20" s="404">
        <v>56.669757018687939</v>
      </c>
      <c r="Y20" s="404">
        <v>51.923454486439574</v>
      </c>
      <c r="Z20" s="404">
        <v>64.862019675978004</v>
      </c>
      <c r="AA20" s="404">
        <v>59.82034357068067</v>
      </c>
      <c r="AB20" s="405">
        <v>59.782975491895698</v>
      </c>
      <c r="AC20" s="406">
        <v>-6.2467175135527686E-4</v>
      </c>
      <c r="AD20" s="406">
        <v>7.1963035037221346E-2</v>
      </c>
      <c r="AE20" s="406">
        <v>3.8854897873239119E-2</v>
      </c>
    </row>
    <row r="21" spans="1:31" s="10" customFormat="1" ht="12" customHeight="1">
      <c r="A21" s="141" t="s">
        <v>90</v>
      </c>
      <c r="B21" s="404">
        <v>0</v>
      </c>
      <c r="C21" s="404">
        <v>0</v>
      </c>
      <c r="D21" s="404">
        <v>0</v>
      </c>
      <c r="E21" s="404">
        <v>0</v>
      </c>
      <c r="F21" s="404">
        <v>0</v>
      </c>
      <c r="G21" s="404">
        <v>0</v>
      </c>
      <c r="H21" s="404">
        <v>0</v>
      </c>
      <c r="I21" s="404">
        <v>0</v>
      </c>
      <c r="J21" s="404">
        <v>0</v>
      </c>
      <c r="K21" s="404">
        <v>0</v>
      </c>
      <c r="L21" s="404">
        <v>1.3683552046663503</v>
      </c>
      <c r="M21" s="404">
        <v>2.3946216081661209</v>
      </c>
      <c r="N21" s="404">
        <v>3.5064102119575296</v>
      </c>
      <c r="O21" s="404">
        <v>4.5326766154572935</v>
      </c>
      <c r="P21" s="404">
        <v>5.30237641808211</v>
      </c>
      <c r="Q21" s="404">
        <v>6.643602021953658</v>
      </c>
      <c r="R21" s="404">
        <v>11.12791663176413</v>
      </c>
      <c r="S21" s="404">
        <v>8.3895458446494668</v>
      </c>
      <c r="T21" s="404">
        <v>11.637637448906293</v>
      </c>
      <c r="U21" s="404">
        <v>14.463933709522879</v>
      </c>
      <c r="V21" s="404">
        <v>12.709961863297234</v>
      </c>
      <c r="W21" s="404">
        <v>9.1170397174107851</v>
      </c>
      <c r="X21" s="404">
        <v>5.5723536560340996</v>
      </c>
      <c r="Y21" s="404">
        <v>8.5665296252484406</v>
      </c>
      <c r="Z21" s="404">
        <v>10.972516598725878</v>
      </c>
      <c r="AA21" s="404">
        <v>10.906254466554705</v>
      </c>
      <c r="AB21" s="405">
        <v>10.906254466554712</v>
      </c>
      <c r="AC21" s="406">
        <v>0</v>
      </c>
      <c r="AD21" s="406">
        <v>5.0817270151536587E-2</v>
      </c>
      <c r="AE21" s="406">
        <v>7.0883290768119648E-3</v>
      </c>
    </row>
    <row r="22" spans="1:31" s="10" customFormat="1" ht="12" customHeight="1">
      <c r="A22" s="141" t="s">
        <v>154</v>
      </c>
      <c r="B22" s="404">
        <v>0</v>
      </c>
      <c r="C22" s="404">
        <v>0</v>
      </c>
      <c r="D22" s="404">
        <v>0</v>
      </c>
      <c r="E22" s="404">
        <v>0</v>
      </c>
      <c r="F22" s="404">
        <v>0</v>
      </c>
      <c r="G22" s="404">
        <v>0</v>
      </c>
      <c r="H22" s="404">
        <v>0</v>
      </c>
      <c r="I22" s="404">
        <v>0</v>
      </c>
      <c r="J22" s="404">
        <v>0</v>
      </c>
      <c r="K22" s="404">
        <v>0</v>
      </c>
      <c r="L22" s="404">
        <v>0</v>
      </c>
      <c r="M22" s="404">
        <v>0</v>
      </c>
      <c r="N22" s="404">
        <v>0</v>
      </c>
      <c r="O22" s="404">
        <v>0</v>
      </c>
      <c r="P22" s="404">
        <v>0.11678519899367325</v>
      </c>
      <c r="Q22" s="404">
        <v>5.8392599496836659E-2</v>
      </c>
      <c r="R22" s="404">
        <v>0.437553930884367</v>
      </c>
      <c r="S22" s="404">
        <v>1.5347742505593063</v>
      </c>
      <c r="T22" s="404">
        <v>1.4596330073564467</v>
      </c>
      <c r="U22" s="404">
        <v>4.5389560537252764</v>
      </c>
      <c r="V22" s="404">
        <v>7.3242133913325835</v>
      </c>
      <c r="W22" s="404">
        <v>12.641641739219212</v>
      </c>
      <c r="X22" s="404">
        <v>23.859728910999522</v>
      </c>
      <c r="Y22" s="404">
        <v>28.023151129407129</v>
      </c>
      <c r="Z22" s="404">
        <v>32.910004524202201</v>
      </c>
      <c r="AA22" s="404">
        <v>31.402541017308039</v>
      </c>
      <c r="AB22" s="405">
        <v>31.402541017308025</v>
      </c>
      <c r="AC22" s="406">
        <v>0</v>
      </c>
      <c r="AD22" s="406">
        <v>0.87525658086469171</v>
      </c>
      <c r="AE22" s="406">
        <v>2.0409531545533575E-2</v>
      </c>
    </row>
    <row r="23" spans="1:31" s="131" customFormat="1" ht="12" customHeight="1">
      <c r="A23" s="141" t="s">
        <v>155</v>
      </c>
      <c r="B23" s="407">
        <v>0</v>
      </c>
      <c r="C23" s="407">
        <v>0</v>
      </c>
      <c r="D23" s="407">
        <v>0</v>
      </c>
      <c r="E23" s="407">
        <v>0</v>
      </c>
      <c r="F23" s="407">
        <v>0</v>
      </c>
      <c r="G23" s="407">
        <v>0</v>
      </c>
      <c r="H23" s="407">
        <v>0</v>
      </c>
      <c r="I23" s="407">
        <v>0</v>
      </c>
      <c r="J23" s="407">
        <v>0</v>
      </c>
      <c r="K23" s="407">
        <v>0</v>
      </c>
      <c r="L23" s="407">
        <v>0</v>
      </c>
      <c r="M23" s="407">
        <v>0</v>
      </c>
      <c r="N23" s="407">
        <v>0</v>
      </c>
      <c r="O23" s="407">
        <v>0.5839259949683665</v>
      </c>
      <c r="P23" s="407">
        <v>0.11678519899367325</v>
      </c>
      <c r="Q23" s="407">
        <v>2.1941183934364972</v>
      </c>
      <c r="R23" s="407">
        <v>2.8782959957696672</v>
      </c>
      <c r="S23" s="407">
        <v>1.937551792561556</v>
      </c>
      <c r="T23" s="407">
        <v>5.4219512242575769</v>
      </c>
      <c r="U23" s="407">
        <v>7.6571352290785306</v>
      </c>
      <c r="V23" s="407">
        <v>8.2276461428913468</v>
      </c>
      <c r="W23" s="407">
        <v>7.758658531026037</v>
      </c>
      <c r="X23" s="407">
        <v>12.180002308904319</v>
      </c>
      <c r="Y23" s="407">
        <v>13.057056432666535</v>
      </c>
      <c r="Z23" s="407">
        <v>14.049638727236522</v>
      </c>
      <c r="AA23" s="407">
        <v>17.611203169735472</v>
      </c>
      <c r="AB23" s="408">
        <v>16.795683443027873</v>
      </c>
      <c r="AC23" s="409">
        <v>-4.6306871759281831E-2</v>
      </c>
      <c r="AD23" s="409">
        <v>0.23155240571588909</v>
      </c>
      <c r="AE23" s="409">
        <v>1.0916060291755941E-2</v>
      </c>
    </row>
    <row r="24" spans="1:31" s="131" customFormat="1" ht="12" customHeight="1">
      <c r="A24" s="141" t="s">
        <v>156</v>
      </c>
      <c r="B24" s="407">
        <v>0</v>
      </c>
      <c r="C24" s="407">
        <v>0</v>
      </c>
      <c r="D24" s="407">
        <v>0</v>
      </c>
      <c r="E24" s="407">
        <v>0</v>
      </c>
      <c r="F24" s="407">
        <v>0</v>
      </c>
      <c r="G24" s="407">
        <v>0</v>
      </c>
      <c r="H24" s="407">
        <v>0</v>
      </c>
      <c r="I24" s="407">
        <v>0</v>
      </c>
      <c r="J24" s="407">
        <v>0</v>
      </c>
      <c r="K24" s="407">
        <v>0</v>
      </c>
      <c r="L24" s="407">
        <v>0</v>
      </c>
      <c r="M24" s="407">
        <v>0</v>
      </c>
      <c r="N24" s="407">
        <v>0</v>
      </c>
      <c r="O24" s="407">
        <v>0</v>
      </c>
      <c r="P24" s="407">
        <v>0</v>
      </c>
      <c r="Q24" s="407">
        <v>1.7104440058329343E-2</v>
      </c>
      <c r="R24" s="407">
        <v>1.3179920640535707</v>
      </c>
      <c r="S24" s="407">
        <v>3.0395424718017994</v>
      </c>
      <c r="T24" s="407">
        <v>2.7854328817693594</v>
      </c>
      <c r="U24" s="407">
        <v>4.231575779234455</v>
      </c>
      <c r="V24" s="407">
        <v>5.3233982101176238</v>
      </c>
      <c r="W24" s="407">
        <v>6.1909739675699065</v>
      </c>
      <c r="X24" s="407">
        <v>5.1521432470876958</v>
      </c>
      <c r="Y24" s="407">
        <v>5.1437271940819276</v>
      </c>
      <c r="Z24" s="407">
        <v>5.6462999234437481</v>
      </c>
      <c r="AA24" s="407">
        <v>6.0111155013349045</v>
      </c>
      <c r="AB24" s="408">
        <v>5.5617973808085868</v>
      </c>
      <c r="AC24" s="409">
        <v>-7.4747876733783691E-2</v>
      </c>
      <c r="AD24" s="409">
        <v>0.79715121627417496</v>
      </c>
      <c r="AE24" s="409">
        <v>3.6147927975291533E-3</v>
      </c>
    </row>
    <row r="25" spans="1:31" s="10" customFormat="1" ht="12" customHeight="1">
      <c r="A25" s="141" t="s">
        <v>158</v>
      </c>
      <c r="B25" s="404">
        <v>0</v>
      </c>
      <c r="C25" s="404">
        <v>0</v>
      </c>
      <c r="D25" s="404">
        <v>0</v>
      </c>
      <c r="E25" s="404">
        <v>0</v>
      </c>
      <c r="F25" s="404">
        <v>0</v>
      </c>
      <c r="G25" s="404">
        <v>0</v>
      </c>
      <c r="H25" s="404">
        <v>0</v>
      </c>
      <c r="I25" s="404">
        <v>0</v>
      </c>
      <c r="J25" s="404">
        <v>0</v>
      </c>
      <c r="K25" s="404">
        <v>0</v>
      </c>
      <c r="L25" s="404">
        <v>1.3683552046663503</v>
      </c>
      <c r="M25" s="404">
        <v>1.3683552046663507</v>
      </c>
      <c r="N25" s="404">
        <v>2.4506849943114362</v>
      </c>
      <c r="O25" s="404">
        <v>3.462221990738036</v>
      </c>
      <c r="P25" s="404">
        <v>4.2171923862897014</v>
      </c>
      <c r="Q25" s="404">
        <v>5.6563403841745306</v>
      </c>
      <c r="R25" s="404">
        <v>5.113748368278328</v>
      </c>
      <c r="S25" s="404">
        <v>7.0807589749862121</v>
      </c>
      <c r="T25" s="404">
        <v>7.1810105823510195</v>
      </c>
      <c r="U25" s="404">
        <v>18.763868820993462</v>
      </c>
      <c r="V25" s="404">
        <v>24.59202629084637</v>
      </c>
      <c r="W25" s="404">
        <v>15.951623342569256</v>
      </c>
      <c r="X25" s="404">
        <v>11.58441658736815</v>
      </c>
      <c r="Y25" s="404">
        <v>14.042647132086534</v>
      </c>
      <c r="Z25" s="404">
        <v>19.304666317274261</v>
      </c>
      <c r="AA25" s="404">
        <v>21.026586319506201</v>
      </c>
      <c r="AB25" s="405">
        <v>21.457600889399565</v>
      </c>
      <c r="AC25" s="406">
        <v>2.0498551849736701E-2</v>
      </c>
      <c r="AD25" s="406">
        <v>0.1403110253339126</v>
      </c>
      <c r="AE25" s="406">
        <v>1.3945991886525747E-2</v>
      </c>
    </row>
    <row r="26" spans="1:31" s="10" customFormat="1" ht="12" customHeight="1">
      <c r="A26" s="141" t="s">
        <v>159</v>
      </c>
      <c r="B26" s="404">
        <v>0</v>
      </c>
      <c r="C26" s="404">
        <v>0</v>
      </c>
      <c r="D26" s="404">
        <v>0</v>
      </c>
      <c r="E26" s="404">
        <v>0</v>
      </c>
      <c r="F26" s="404">
        <v>0</v>
      </c>
      <c r="G26" s="404">
        <v>0</v>
      </c>
      <c r="H26" s="404">
        <v>0</v>
      </c>
      <c r="I26" s="404">
        <v>0</v>
      </c>
      <c r="J26" s="404">
        <v>0</v>
      </c>
      <c r="K26" s="404">
        <v>0</v>
      </c>
      <c r="L26" s="404">
        <v>0</v>
      </c>
      <c r="M26" s="404">
        <v>0.28488371816233432</v>
      </c>
      <c r="N26" s="404">
        <v>0.63523931514335474</v>
      </c>
      <c r="O26" s="404">
        <v>0.65234375520168408</v>
      </c>
      <c r="P26" s="404">
        <v>0.87175559454533358</v>
      </c>
      <c r="Q26" s="404">
        <v>0.96745655240125994</v>
      </c>
      <c r="R26" s="404">
        <v>1.7150998099242412</v>
      </c>
      <c r="S26" s="404">
        <v>2.8066260453139718</v>
      </c>
      <c r="T26" s="404">
        <v>3.4228687152478687</v>
      </c>
      <c r="U26" s="404">
        <v>4.7697261937467417</v>
      </c>
      <c r="V26" s="404">
        <v>6.3597149667202766</v>
      </c>
      <c r="W26" s="404">
        <v>7.5037374437091398</v>
      </c>
      <c r="X26" s="404">
        <v>9.1704671735901169</v>
      </c>
      <c r="Y26" s="404">
        <v>11.904935367906102</v>
      </c>
      <c r="Z26" s="404">
        <v>14.788452501831191</v>
      </c>
      <c r="AA26" s="404">
        <v>4.1626632549015952</v>
      </c>
      <c r="AB26" s="405">
        <v>3.9513976920021885</v>
      </c>
      <c r="AC26" s="406">
        <v>-5.0752499052292621E-2</v>
      </c>
      <c r="AD26" s="406">
        <v>0.15710822563306248</v>
      </c>
      <c r="AE26" s="406">
        <v>2.5681417245635558E-3</v>
      </c>
    </row>
    <row r="27" spans="1:31" s="10" customFormat="1" ht="12" customHeight="1">
      <c r="A27" s="348" t="s">
        <v>93</v>
      </c>
      <c r="B27" s="404">
        <v>0</v>
      </c>
      <c r="C27" s="404">
        <v>0</v>
      </c>
      <c r="D27" s="404">
        <v>0</v>
      </c>
      <c r="E27" s="404">
        <v>0</v>
      </c>
      <c r="F27" s="404">
        <v>0</v>
      </c>
      <c r="G27" s="404">
        <v>0</v>
      </c>
      <c r="H27" s="404">
        <v>0</v>
      </c>
      <c r="I27" s="404">
        <v>0</v>
      </c>
      <c r="J27" s="404">
        <v>0</v>
      </c>
      <c r="K27" s="404">
        <v>0</v>
      </c>
      <c r="L27" s="404">
        <v>0</v>
      </c>
      <c r="M27" s="404">
        <v>0</v>
      </c>
      <c r="N27" s="404">
        <v>5.1313320174988193E-2</v>
      </c>
      <c r="O27" s="404">
        <v>0.17104440058329343</v>
      </c>
      <c r="P27" s="404">
        <v>0.17104440058329462</v>
      </c>
      <c r="Q27" s="404">
        <v>0.76969980262482285</v>
      </c>
      <c r="R27" s="404">
        <v>4.2761100145823443</v>
      </c>
      <c r="S27" s="404">
        <v>7.0169538218222636</v>
      </c>
      <c r="T27" s="404">
        <v>5.404432210002625</v>
      </c>
      <c r="U27" s="404">
        <v>4.1239043847525512</v>
      </c>
      <c r="V27" s="404">
        <v>5.6984860589307988</v>
      </c>
      <c r="W27" s="404">
        <v>6.0293419660780092</v>
      </c>
      <c r="X27" s="404">
        <v>5.6606022058790186</v>
      </c>
      <c r="Y27" s="404">
        <v>9.693956649318654</v>
      </c>
      <c r="Z27" s="404">
        <v>7.558763184004583</v>
      </c>
      <c r="AA27" s="404">
        <v>5.8099742005792088</v>
      </c>
      <c r="AB27" s="405">
        <v>6.5522677773670512</v>
      </c>
      <c r="AC27" s="406">
        <v>0.12776194027055099</v>
      </c>
      <c r="AD27" s="406">
        <v>0.22401089319631384</v>
      </c>
      <c r="AE27" s="406">
        <v>4.2585316845298992E-3</v>
      </c>
    </row>
    <row r="28" spans="1:31" s="10" customFormat="1" ht="12" customHeight="1">
      <c r="A28" s="142" t="s">
        <v>134</v>
      </c>
      <c r="B28" s="410">
        <v>0</v>
      </c>
      <c r="C28" s="410">
        <v>0</v>
      </c>
      <c r="D28" s="410">
        <v>5.6168924880071275E-2</v>
      </c>
      <c r="E28" s="410">
        <v>9.276698503964069E-2</v>
      </c>
      <c r="F28" s="410">
        <v>0.15240290399369541</v>
      </c>
      <c r="G28" s="410">
        <v>0.19547328990495716</v>
      </c>
      <c r="H28" s="410">
        <v>0.32379733166158736</v>
      </c>
      <c r="I28" s="410">
        <v>0.48448780948200687</v>
      </c>
      <c r="J28" s="410">
        <v>0.28460205528807453</v>
      </c>
      <c r="K28" s="410">
        <v>0.53043697693540004</v>
      </c>
      <c r="L28" s="410">
        <v>1.1369847165665625</v>
      </c>
      <c r="M28" s="410">
        <v>2.2240701046172218</v>
      </c>
      <c r="N28" s="410">
        <v>2.5081813228589498</v>
      </c>
      <c r="O28" s="410">
        <v>2.7012421742082466</v>
      </c>
      <c r="P28" s="410">
        <v>3.1325577234246502</v>
      </c>
      <c r="Q28" s="410">
        <v>5.6643050874530898</v>
      </c>
      <c r="R28" s="410">
        <v>7.6259916055703263</v>
      </c>
      <c r="S28" s="410">
        <v>9.49147671214266</v>
      </c>
      <c r="T28" s="410">
        <v>18.030063977412762</v>
      </c>
      <c r="U28" s="410">
        <v>22.310095996999824</v>
      </c>
      <c r="V28" s="410">
        <v>22.246513142288602</v>
      </c>
      <c r="W28" s="410">
        <v>23.152176582519214</v>
      </c>
      <c r="X28" s="410">
        <v>26.697381046870841</v>
      </c>
      <c r="Y28" s="410">
        <v>25.327722428213352</v>
      </c>
      <c r="Z28" s="410">
        <v>29.24847572636142</v>
      </c>
      <c r="AA28" s="410">
        <v>32.780525893308486</v>
      </c>
      <c r="AB28" s="411">
        <v>32.914614098916111</v>
      </c>
      <c r="AC28" s="412">
        <v>4.0904836622830398E-3</v>
      </c>
      <c r="AD28" s="412">
        <v>0.19191950822362136</v>
      </c>
      <c r="AE28" s="412">
        <v>2.1392276962257113E-2</v>
      </c>
    </row>
    <row r="29" spans="1:31" s="10" customFormat="1" ht="12" customHeight="1">
      <c r="A29" s="211" t="s">
        <v>135</v>
      </c>
      <c r="B29" s="413">
        <v>0.11809362556336853</v>
      </c>
      <c r="C29" s="413">
        <v>0.12934063752178457</v>
      </c>
      <c r="D29" s="413">
        <v>0.34075655313075348</v>
      </c>
      <c r="E29" s="413">
        <v>0.85433767354067469</v>
      </c>
      <c r="F29" s="413">
        <v>2.1889477944082558</v>
      </c>
      <c r="G29" s="413">
        <v>3.9403583853669293</v>
      </c>
      <c r="H29" s="413">
        <v>6.0247551167238242</v>
      </c>
      <c r="I29" s="413">
        <v>7.5068013838779022</v>
      </c>
      <c r="J29" s="413">
        <v>7.2535307994185203</v>
      </c>
      <c r="K29" s="413">
        <v>8.2971443404842855</v>
      </c>
      <c r="L29" s="413">
        <v>14.106900346750569</v>
      </c>
      <c r="M29" s="413">
        <v>17.44588005967146</v>
      </c>
      <c r="N29" s="413">
        <v>23.746666600171547</v>
      </c>
      <c r="O29" s="413">
        <v>31.825490986473824</v>
      </c>
      <c r="P29" s="413">
        <v>39.814331494088819</v>
      </c>
      <c r="Q29" s="413">
        <v>61.985941339290854</v>
      </c>
      <c r="R29" s="413">
        <v>98.775739368046658</v>
      </c>
      <c r="S29" s="413">
        <v>131.61149089831579</v>
      </c>
      <c r="T29" s="413">
        <v>158.56639601686868</v>
      </c>
      <c r="U29" s="413">
        <v>199.55741785185822</v>
      </c>
      <c r="V29" s="413">
        <v>217.50947041276791</v>
      </c>
      <c r="W29" s="413">
        <v>203.87434450048409</v>
      </c>
      <c r="X29" s="413">
        <v>219.36091411473043</v>
      </c>
      <c r="Y29" s="413">
        <v>234.3735660303704</v>
      </c>
      <c r="Z29" s="413">
        <v>270.77600207364844</v>
      </c>
      <c r="AA29" s="413">
        <v>262.65854632416602</v>
      </c>
      <c r="AB29" s="413">
        <v>257.54224174231121</v>
      </c>
      <c r="AC29" s="148">
        <v>-1.9478919126965755E-2</v>
      </c>
      <c r="AD29" s="148">
        <v>0.15534006348253282</v>
      </c>
      <c r="AE29" s="148">
        <v>0.1673850693881756</v>
      </c>
    </row>
    <row r="30" spans="1:31" s="10" customFormat="1" ht="12" customHeight="1">
      <c r="A30" s="211"/>
      <c r="B30" s="404"/>
      <c r="C30" s="404"/>
      <c r="D30" s="404"/>
      <c r="E30" s="404"/>
      <c r="F30" s="404"/>
      <c r="G30" s="404"/>
      <c r="H30" s="404"/>
      <c r="I30" s="404"/>
      <c r="J30" s="404"/>
      <c r="K30" s="404"/>
      <c r="L30" s="404"/>
      <c r="M30" s="404"/>
      <c r="N30" s="404"/>
      <c r="O30" s="404"/>
      <c r="P30" s="404"/>
      <c r="Q30" s="404"/>
      <c r="R30" s="404"/>
      <c r="S30" s="404"/>
      <c r="T30" s="404"/>
      <c r="U30" s="404"/>
      <c r="V30" s="404"/>
      <c r="W30" s="404"/>
      <c r="X30" s="404"/>
      <c r="Y30" s="404"/>
      <c r="Z30" s="404"/>
      <c r="AA30" s="404"/>
      <c r="AB30" s="405"/>
      <c r="AC30" s="406"/>
      <c r="AD30" s="406"/>
      <c r="AE30" s="406"/>
    </row>
    <row r="31" spans="1:31" s="10" customFormat="1" ht="12" customHeight="1">
      <c r="A31" s="211" t="s">
        <v>79</v>
      </c>
      <c r="B31" s="839">
        <v>0</v>
      </c>
      <c r="C31" s="839">
        <v>0</v>
      </c>
      <c r="D31" s="839">
        <v>0</v>
      </c>
      <c r="E31" s="839">
        <v>0</v>
      </c>
      <c r="F31" s="839">
        <v>0</v>
      </c>
      <c r="G31" s="839">
        <v>0</v>
      </c>
      <c r="H31" s="839">
        <v>0</v>
      </c>
      <c r="I31" s="839">
        <v>0</v>
      </c>
      <c r="J31" s="839">
        <v>0</v>
      </c>
      <c r="K31" s="839">
        <v>0</v>
      </c>
      <c r="L31" s="839">
        <v>0</v>
      </c>
      <c r="M31" s="839">
        <v>0</v>
      </c>
      <c r="N31" s="839">
        <v>0</v>
      </c>
      <c r="O31" s="839">
        <v>0</v>
      </c>
      <c r="P31" s="839">
        <v>0</v>
      </c>
      <c r="Q31" s="839">
        <v>0</v>
      </c>
      <c r="R31" s="839">
        <v>0</v>
      </c>
      <c r="S31" s="839">
        <v>0</v>
      </c>
      <c r="T31" s="839">
        <v>0</v>
      </c>
      <c r="U31" s="839">
        <v>0</v>
      </c>
      <c r="V31" s="839">
        <v>8.552220029164688E-2</v>
      </c>
      <c r="W31" s="839">
        <v>8.552220029164688E-2</v>
      </c>
      <c r="X31" s="839">
        <v>8.5522200291646963E-2</v>
      </c>
      <c r="Y31" s="839">
        <v>8.552220029164688E-2</v>
      </c>
      <c r="Z31" s="839">
        <v>8.552220029164688E-2</v>
      </c>
      <c r="AA31" s="839">
        <v>8.552220029164688E-2</v>
      </c>
      <c r="AB31" s="839">
        <v>8.5522200291646963E-2</v>
      </c>
      <c r="AC31" s="840">
        <v>0</v>
      </c>
      <c r="AD31" s="840">
        <v>0</v>
      </c>
      <c r="AE31" s="840">
        <v>5.5583656231314724E-5</v>
      </c>
    </row>
    <row r="32" spans="1:31" s="10" customFormat="1" ht="12" customHeight="1">
      <c r="A32" s="211"/>
      <c r="B32" s="404"/>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5"/>
      <c r="AC32" s="406"/>
      <c r="AD32" s="406"/>
      <c r="AE32" s="406"/>
    </row>
    <row r="33" spans="1:33" s="10" customFormat="1" ht="12" customHeight="1">
      <c r="A33" s="841" t="s">
        <v>98</v>
      </c>
      <c r="B33" s="839">
        <v>0.11678519899367332</v>
      </c>
      <c r="C33" s="839">
        <v>0.11678519899367332</v>
      </c>
      <c r="D33" s="839">
        <v>0.11678519899367325</v>
      </c>
      <c r="E33" s="839">
        <v>0.11678519899367332</v>
      </c>
      <c r="F33" s="839">
        <v>0.11678519899367332</v>
      </c>
      <c r="G33" s="839">
        <v>0.11678519899367332</v>
      </c>
      <c r="H33" s="839">
        <v>0.11678519899367325</v>
      </c>
      <c r="I33" s="839">
        <v>0.17517779849051021</v>
      </c>
      <c r="J33" s="839">
        <v>0.17517779849051021</v>
      </c>
      <c r="K33" s="839">
        <v>0.11678519899367332</v>
      </c>
      <c r="L33" s="839">
        <v>0.11678519899367325</v>
      </c>
      <c r="M33" s="839">
        <v>0.11678519899367332</v>
      </c>
      <c r="N33" s="839">
        <v>0.11678519899367332</v>
      </c>
      <c r="O33" s="839">
        <v>0.11678519899367332</v>
      </c>
      <c r="P33" s="839">
        <v>0.11678519899367325</v>
      </c>
      <c r="Q33" s="839">
        <v>0.11678519899367332</v>
      </c>
      <c r="R33" s="839">
        <v>0.17517779849050996</v>
      </c>
      <c r="S33" s="839">
        <v>0.11678519899367332</v>
      </c>
      <c r="T33" s="839">
        <v>0.21366278862175098</v>
      </c>
      <c r="U33" s="839">
        <v>0.33973667799824708</v>
      </c>
      <c r="V33" s="839">
        <v>0.14159234785022956</v>
      </c>
      <c r="W33" s="839">
        <v>0.14159234785022956</v>
      </c>
      <c r="X33" s="839">
        <v>0.42634137298234365</v>
      </c>
      <c r="Y33" s="839">
        <v>0.6036969749679395</v>
      </c>
      <c r="Z33" s="839">
        <v>0.75462121870715004</v>
      </c>
      <c r="AA33" s="839">
        <v>0.75462121870715004</v>
      </c>
      <c r="AB33" s="839">
        <v>0.75462121870714993</v>
      </c>
      <c r="AC33" s="840">
        <v>0</v>
      </c>
      <c r="AD33" s="840">
        <v>0.2051306188887041</v>
      </c>
      <c r="AE33" s="840">
        <v>4.9045284455305059E-4</v>
      </c>
    </row>
    <row r="34" spans="1:33" s="10" customFormat="1" ht="12" customHeight="1">
      <c r="A34" s="143"/>
      <c r="B34" s="404"/>
      <c r="C34" s="404"/>
      <c r="D34" s="404"/>
      <c r="E34" s="404"/>
      <c r="F34" s="404"/>
      <c r="G34" s="404"/>
      <c r="H34" s="404"/>
      <c r="I34" s="404"/>
      <c r="J34" s="404"/>
      <c r="K34" s="404"/>
      <c r="L34" s="404"/>
      <c r="M34" s="404"/>
      <c r="N34" s="404"/>
      <c r="O34" s="404"/>
      <c r="P34" s="404"/>
      <c r="Q34" s="404"/>
      <c r="R34" s="404"/>
      <c r="S34" s="404"/>
      <c r="T34" s="404"/>
      <c r="U34" s="404"/>
      <c r="V34" s="404"/>
      <c r="W34" s="404"/>
      <c r="X34" s="404"/>
      <c r="Y34" s="404"/>
      <c r="Z34" s="404"/>
      <c r="AA34" s="404"/>
      <c r="AB34" s="405"/>
      <c r="AC34" s="406"/>
      <c r="AD34" s="406"/>
      <c r="AE34" s="406"/>
    </row>
    <row r="35" spans="1:33" s="10" customFormat="1" ht="12" customHeight="1">
      <c r="A35" s="142" t="s">
        <v>104</v>
      </c>
      <c r="B35" s="404">
        <v>0</v>
      </c>
      <c r="C35" s="404">
        <v>0</v>
      </c>
      <c r="D35" s="404">
        <v>0</v>
      </c>
      <c r="E35" s="404">
        <v>0</v>
      </c>
      <c r="F35" s="404">
        <v>0</v>
      </c>
      <c r="G35" s="404">
        <v>0</v>
      </c>
      <c r="H35" s="404">
        <v>0</v>
      </c>
      <c r="I35" s="404">
        <v>0</v>
      </c>
      <c r="J35" s="404">
        <v>0</v>
      </c>
      <c r="K35" s="404">
        <v>0</v>
      </c>
      <c r="L35" s="404">
        <v>0</v>
      </c>
      <c r="M35" s="404">
        <v>0</v>
      </c>
      <c r="N35" s="404">
        <v>0</v>
      </c>
      <c r="O35" s="404">
        <v>0</v>
      </c>
      <c r="P35" s="404">
        <v>8.5522200291646963E-2</v>
      </c>
      <c r="Q35" s="404">
        <v>0.40461479857063953</v>
      </c>
      <c r="R35" s="404">
        <v>1.1011925946254637</v>
      </c>
      <c r="S35" s="404">
        <v>1.4161517949972404</v>
      </c>
      <c r="T35" s="404">
        <v>2.2295147900457382</v>
      </c>
      <c r="U35" s="404">
        <v>3.254998753196956</v>
      </c>
      <c r="V35" s="404">
        <v>4.1606167250021002</v>
      </c>
      <c r="W35" s="404">
        <v>4.1765774255608745</v>
      </c>
      <c r="X35" s="404">
        <v>4.4618073091700392</v>
      </c>
      <c r="Y35" s="404">
        <v>3.779054329132971</v>
      </c>
      <c r="Z35" s="404">
        <v>3.1605296382710071</v>
      </c>
      <c r="AA35" s="404">
        <v>2.9413852530183382</v>
      </c>
      <c r="AB35" s="405">
        <v>2.6917326316646606</v>
      </c>
      <c r="AC35" s="406">
        <v>-8.4875866259781385E-2</v>
      </c>
      <c r="AD35" s="406">
        <v>0.21941354505769706</v>
      </c>
      <c r="AE35" s="406">
        <v>1.7494444805540598E-3</v>
      </c>
    </row>
    <row r="36" spans="1:33" s="10" customFormat="1" ht="12" customHeight="1">
      <c r="A36" s="141" t="s">
        <v>54</v>
      </c>
      <c r="B36" s="404">
        <v>0</v>
      </c>
      <c r="C36" s="404">
        <v>0</v>
      </c>
      <c r="D36" s="404">
        <v>0</v>
      </c>
      <c r="E36" s="404">
        <v>0</v>
      </c>
      <c r="F36" s="404">
        <v>0</v>
      </c>
      <c r="G36" s="404">
        <v>0</v>
      </c>
      <c r="H36" s="404">
        <v>0</v>
      </c>
      <c r="I36" s="404">
        <v>0</v>
      </c>
      <c r="J36" s="404">
        <v>0</v>
      </c>
      <c r="K36" s="404">
        <v>0</v>
      </c>
      <c r="L36" s="404">
        <v>0</v>
      </c>
      <c r="M36" s="404">
        <v>8.552220029164688E-2</v>
      </c>
      <c r="N36" s="404">
        <v>3.0051521751334795</v>
      </c>
      <c r="O36" s="404">
        <v>8.1437009308550952</v>
      </c>
      <c r="P36" s="404">
        <v>10.129049313747551</v>
      </c>
      <c r="Q36" s="404">
        <v>12.771445698178361</v>
      </c>
      <c r="R36" s="404">
        <v>17.34385984168183</v>
      </c>
      <c r="S36" s="404">
        <v>18.415229359871397</v>
      </c>
      <c r="T36" s="404">
        <v>22.317290950091106</v>
      </c>
      <c r="U36" s="404">
        <v>22.947139539330593</v>
      </c>
      <c r="V36" s="404">
        <v>29.69560034363381</v>
      </c>
      <c r="W36" s="404">
        <v>36.92989344107535</v>
      </c>
      <c r="X36" s="404">
        <v>39.307032896408259</v>
      </c>
      <c r="Y36" s="404">
        <v>43.975910882574098</v>
      </c>
      <c r="Z36" s="404">
        <v>48.897328427667603</v>
      </c>
      <c r="AA36" s="404">
        <v>49.734594717334033</v>
      </c>
      <c r="AB36" s="405">
        <v>38.383337731324502</v>
      </c>
      <c r="AC36" s="406">
        <v>-0.22823664394018417</v>
      </c>
      <c r="AD36" s="406">
        <v>0.1456233378673637</v>
      </c>
      <c r="AE36" s="406">
        <v>2.4946578107120712E-2</v>
      </c>
    </row>
    <row r="37" spans="1:33" s="10" customFormat="1" ht="12" customHeight="1">
      <c r="A37" s="141" t="s">
        <v>100</v>
      </c>
      <c r="B37" s="404">
        <v>0</v>
      </c>
      <c r="C37" s="404">
        <v>0</v>
      </c>
      <c r="D37" s="404">
        <v>0</v>
      </c>
      <c r="E37" s="404">
        <v>0</v>
      </c>
      <c r="F37" s="404">
        <v>0</v>
      </c>
      <c r="G37" s="404">
        <v>0</v>
      </c>
      <c r="H37" s="404">
        <v>0</v>
      </c>
      <c r="I37" s="404">
        <v>0</v>
      </c>
      <c r="J37" s="404">
        <v>0</v>
      </c>
      <c r="K37" s="404">
        <v>0</v>
      </c>
      <c r="L37" s="404">
        <v>1.6933853854082688</v>
      </c>
      <c r="M37" s="404">
        <v>1.7517779849051021</v>
      </c>
      <c r="N37" s="404">
        <v>1.8685631838987664</v>
      </c>
      <c r="O37" s="404">
        <v>1.9269557833956046</v>
      </c>
      <c r="P37" s="404">
        <v>2.0437409823892794</v>
      </c>
      <c r="Q37" s="404">
        <v>2.3315705819662518</v>
      </c>
      <c r="R37" s="404">
        <v>2.7361853805368863</v>
      </c>
      <c r="S37" s="404">
        <v>2.7987113779409465</v>
      </c>
      <c r="T37" s="404">
        <v>3.1674340551950868</v>
      </c>
      <c r="U37" s="404">
        <v>1.4412546229216927</v>
      </c>
      <c r="V37" s="404">
        <v>2.2981983384942146</v>
      </c>
      <c r="W37" s="404">
        <v>3.9437789516765842</v>
      </c>
      <c r="X37" s="404">
        <v>4.2721841979579898</v>
      </c>
      <c r="Y37" s="404">
        <v>5.0189007461460307</v>
      </c>
      <c r="Z37" s="404">
        <v>6.5360569899635648</v>
      </c>
      <c r="AA37" s="404">
        <v>7.6816683672151846</v>
      </c>
      <c r="AB37" s="405">
        <v>9.4474116523884124</v>
      </c>
      <c r="AC37" s="406">
        <v>0.22986455555791685</v>
      </c>
      <c r="AD37" s="406">
        <v>0.12662841029107197</v>
      </c>
      <c r="AE37" s="406">
        <v>6.1401797401295774E-3</v>
      </c>
    </row>
    <row r="38" spans="1:33" s="10" customFormat="1" ht="12" customHeight="1">
      <c r="A38" s="142" t="s">
        <v>105</v>
      </c>
      <c r="B38" s="404">
        <v>0</v>
      </c>
      <c r="C38" s="404">
        <v>0</v>
      </c>
      <c r="D38" s="404">
        <v>0</v>
      </c>
      <c r="E38" s="404">
        <v>0</v>
      </c>
      <c r="F38" s="404">
        <v>0</v>
      </c>
      <c r="G38" s="404">
        <v>0</v>
      </c>
      <c r="H38" s="404">
        <v>0</v>
      </c>
      <c r="I38" s="404">
        <v>0</v>
      </c>
      <c r="J38" s="404">
        <v>0</v>
      </c>
      <c r="K38" s="404">
        <v>0</v>
      </c>
      <c r="L38" s="404">
        <v>0</v>
      </c>
      <c r="M38" s="404">
        <v>0</v>
      </c>
      <c r="N38" s="404">
        <v>0</v>
      </c>
      <c r="O38" s="404">
        <v>0</v>
      </c>
      <c r="P38" s="404">
        <v>0</v>
      </c>
      <c r="Q38" s="404">
        <v>0.16565533042792982</v>
      </c>
      <c r="R38" s="404">
        <v>0.82827665213964896</v>
      </c>
      <c r="S38" s="404">
        <v>4.0585555954842798</v>
      </c>
      <c r="T38" s="404">
        <v>9.9121632141302243</v>
      </c>
      <c r="U38" s="404">
        <v>8.7858876168437945</v>
      </c>
      <c r="V38" s="404">
        <v>13.554299091502767</v>
      </c>
      <c r="W38" s="404">
        <v>20.807540522580684</v>
      </c>
      <c r="X38" s="404">
        <v>26.10816808414862</v>
      </c>
      <c r="Y38" s="404">
        <v>32.805910528893612</v>
      </c>
      <c r="Z38" s="404">
        <v>47.749497919788169</v>
      </c>
      <c r="AA38" s="404">
        <v>25.386028312017647</v>
      </c>
      <c r="AB38" s="405">
        <v>46.794490413769225</v>
      </c>
      <c r="AC38" s="406">
        <v>0.8433167188904811</v>
      </c>
      <c r="AD38" s="406">
        <v>0.65401306038402618</v>
      </c>
      <c r="AE38" s="406">
        <v>3.0413259478925543E-2</v>
      </c>
    </row>
    <row r="39" spans="1:33" s="41" customFormat="1" ht="12" customHeight="1">
      <c r="A39" s="142" t="s">
        <v>171</v>
      </c>
      <c r="B39" s="410">
        <v>0</v>
      </c>
      <c r="C39" s="410">
        <v>0</v>
      </c>
      <c r="D39" s="410">
        <v>0</v>
      </c>
      <c r="E39" s="410">
        <v>0</v>
      </c>
      <c r="F39" s="410">
        <v>0</v>
      </c>
      <c r="G39" s="410">
        <v>0</v>
      </c>
      <c r="H39" s="410">
        <v>0</v>
      </c>
      <c r="I39" s="410">
        <v>0</v>
      </c>
      <c r="J39" s="410">
        <v>0</v>
      </c>
      <c r="K39" s="410">
        <v>0</v>
      </c>
      <c r="L39" s="410">
        <v>0</v>
      </c>
      <c r="M39" s="410">
        <v>0</v>
      </c>
      <c r="N39" s="410">
        <v>1.7104440058329343E-2</v>
      </c>
      <c r="O39" s="410">
        <v>3.4208880116658687E-2</v>
      </c>
      <c r="P39" s="410">
        <v>8.5522200291646963E-2</v>
      </c>
      <c r="Q39" s="410">
        <v>0.17104440058329343</v>
      </c>
      <c r="R39" s="410">
        <v>0.76969980262482285</v>
      </c>
      <c r="S39" s="410">
        <v>1.4538774049579983</v>
      </c>
      <c r="T39" s="410">
        <v>2.7367104093327073</v>
      </c>
      <c r="U39" s="410">
        <v>6.7055588130301897</v>
      </c>
      <c r="V39" s="410">
        <v>9.5793697329002754</v>
      </c>
      <c r="W39" s="410">
        <v>5.797936564977543</v>
      </c>
      <c r="X39" s="410">
        <v>5.2897666222239819</v>
      </c>
      <c r="Y39" s="410">
        <v>6.0103176328000831</v>
      </c>
      <c r="Z39" s="410">
        <v>6.3134973161004346</v>
      </c>
      <c r="AA39" s="410">
        <v>7.2189982932217545</v>
      </c>
      <c r="AB39" s="411">
        <v>7.5592379668776939</v>
      </c>
      <c r="AC39" s="412">
        <v>4.7131147540983021E-2</v>
      </c>
      <c r="AD39" s="412">
        <v>0.45390760345533043</v>
      </c>
      <c r="AE39" s="412">
        <v>4.9129943229801422E-3</v>
      </c>
    </row>
    <row r="40" spans="1:33" s="41" customFormat="1" ht="12" customHeight="1">
      <c r="A40" s="142" t="s">
        <v>102</v>
      </c>
      <c r="B40" s="410">
        <v>0</v>
      </c>
      <c r="C40" s="410">
        <v>0</v>
      </c>
      <c r="D40" s="410">
        <v>0</v>
      </c>
      <c r="E40" s="410">
        <v>0</v>
      </c>
      <c r="F40" s="410">
        <v>0</v>
      </c>
      <c r="G40" s="410">
        <v>0</v>
      </c>
      <c r="H40" s="410">
        <v>0</v>
      </c>
      <c r="I40" s="410">
        <v>0</v>
      </c>
      <c r="J40" s="410">
        <v>0</v>
      </c>
      <c r="K40" s="410">
        <v>0</v>
      </c>
      <c r="L40" s="410">
        <v>0</v>
      </c>
      <c r="M40" s="410">
        <v>0</v>
      </c>
      <c r="N40" s="410">
        <v>0</v>
      </c>
      <c r="O40" s="410">
        <v>0</v>
      </c>
      <c r="P40" s="410">
        <v>5.8392599496836624E-2</v>
      </c>
      <c r="Q40" s="410">
        <v>1.0427999951286264</v>
      </c>
      <c r="R40" s="410">
        <v>1.6267259900969944</v>
      </c>
      <c r="S40" s="410">
        <v>2.778044388404866</v>
      </c>
      <c r="T40" s="410">
        <v>9.8156041582464884</v>
      </c>
      <c r="U40" s="410">
        <v>12.288026647678407</v>
      </c>
      <c r="V40" s="410">
        <v>13.129086871272836</v>
      </c>
      <c r="W40" s="410">
        <v>14.342767609043552</v>
      </c>
      <c r="X40" s="410">
        <v>19.70176287324535</v>
      </c>
      <c r="Y40" s="410">
        <v>24.937316777617291</v>
      </c>
      <c r="Z40" s="410">
        <v>27.933120374575743</v>
      </c>
      <c r="AA40" s="410">
        <v>30.053646003691966</v>
      </c>
      <c r="AB40" s="411">
        <v>30.100107370748614</v>
      </c>
      <c r="AC40" s="412">
        <v>1.5459477712267411E-3</v>
      </c>
      <c r="AD40" s="412">
        <v>0.3994894039664878</v>
      </c>
      <c r="AE40" s="412">
        <v>1.9563037607964399E-2</v>
      </c>
    </row>
    <row r="41" spans="1:33" s="2" customFormat="1" ht="12" customHeight="1">
      <c r="A41" s="144" t="s">
        <v>55</v>
      </c>
      <c r="B41" s="410">
        <v>0</v>
      </c>
      <c r="C41" s="410">
        <v>0</v>
      </c>
      <c r="D41" s="410">
        <v>0</v>
      </c>
      <c r="E41" s="410">
        <v>0</v>
      </c>
      <c r="F41" s="410">
        <v>0</v>
      </c>
      <c r="G41" s="410">
        <v>0</v>
      </c>
      <c r="H41" s="410">
        <v>0</v>
      </c>
      <c r="I41" s="410">
        <v>0</v>
      </c>
      <c r="J41" s="410">
        <v>0</v>
      </c>
      <c r="K41" s="410">
        <v>0</v>
      </c>
      <c r="L41" s="410">
        <v>0</v>
      </c>
      <c r="M41" s="410">
        <v>0</v>
      </c>
      <c r="N41" s="410">
        <v>0</v>
      </c>
      <c r="O41" s="410">
        <v>0</v>
      </c>
      <c r="P41" s="410">
        <v>0</v>
      </c>
      <c r="Q41" s="410">
        <v>0.18760993362608641</v>
      </c>
      <c r="R41" s="410">
        <v>2.7074114844191479</v>
      </c>
      <c r="S41" s="410">
        <v>4.2471107894487412</v>
      </c>
      <c r="T41" s="410">
        <v>7.2852506909373105</v>
      </c>
      <c r="U41" s="410">
        <v>8.9636736959600949</v>
      </c>
      <c r="V41" s="410">
        <v>8.2965087370367367</v>
      </c>
      <c r="W41" s="410">
        <v>12.97329122142861</v>
      </c>
      <c r="X41" s="410">
        <v>18.633304311181167</v>
      </c>
      <c r="Y41" s="410">
        <v>23.130854642172753</v>
      </c>
      <c r="Z41" s="410">
        <v>35.117063660554535</v>
      </c>
      <c r="AA41" s="410">
        <v>35.859187476621187</v>
      </c>
      <c r="AB41" s="411">
        <v>35.320712185818039</v>
      </c>
      <c r="AC41" s="412">
        <v>-1.5016382932664385E-2</v>
      </c>
      <c r="AD41" s="412">
        <v>0.69096438846626285</v>
      </c>
      <c r="AE41" s="412">
        <v>2.295607827308755E-2</v>
      </c>
      <c r="AF41" s="10"/>
      <c r="AG41" s="10"/>
    </row>
    <row r="42" spans="1:33" s="2" customFormat="1" ht="12" customHeight="1">
      <c r="A42" s="213" t="s">
        <v>86</v>
      </c>
      <c r="B42" s="413">
        <v>0</v>
      </c>
      <c r="C42" s="413">
        <v>0</v>
      </c>
      <c r="D42" s="413">
        <v>0</v>
      </c>
      <c r="E42" s="413">
        <v>0</v>
      </c>
      <c r="F42" s="413">
        <v>0</v>
      </c>
      <c r="G42" s="413">
        <v>0</v>
      </c>
      <c r="H42" s="413">
        <v>0</v>
      </c>
      <c r="I42" s="413">
        <v>0</v>
      </c>
      <c r="J42" s="413">
        <v>0</v>
      </c>
      <c r="K42" s="413">
        <v>0</v>
      </c>
      <c r="L42" s="413">
        <v>1.6933853854082688</v>
      </c>
      <c r="M42" s="413">
        <v>1.837300185196749</v>
      </c>
      <c r="N42" s="413">
        <v>4.8908197990905755</v>
      </c>
      <c r="O42" s="413">
        <v>10.104865594367357</v>
      </c>
      <c r="P42" s="413">
        <v>12.402227296216962</v>
      </c>
      <c r="Q42" s="413">
        <v>17.074740738481189</v>
      </c>
      <c r="R42" s="413">
        <v>27.113351746124795</v>
      </c>
      <c r="S42" s="413">
        <v>35.167680711105469</v>
      </c>
      <c r="T42" s="413">
        <v>57.463968267978665</v>
      </c>
      <c r="U42" s="413">
        <v>64.386539688961719</v>
      </c>
      <c r="V42" s="413">
        <v>80.713679839842754</v>
      </c>
      <c r="W42" s="413">
        <v>98.971785736343222</v>
      </c>
      <c r="X42" s="413">
        <v>117.7740262943354</v>
      </c>
      <c r="Y42" s="413">
        <v>139.65826553933687</v>
      </c>
      <c r="Z42" s="413">
        <v>175.70709432692101</v>
      </c>
      <c r="AA42" s="413">
        <v>158.8755084231201</v>
      </c>
      <c r="AB42" s="413">
        <v>170.29702995259115</v>
      </c>
      <c r="AC42" s="148">
        <v>7.1889755965740543E-2</v>
      </c>
      <c r="AD42" s="148">
        <v>0.24988565458739953</v>
      </c>
      <c r="AE42" s="148">
        <v>0.11068157201076198</v>
      </c>
      <c r="AF42" s="10"/>
      <c r="AG42" s="10"/>
    </row>
    <row r="43" spans="1:33" s="2" customFormat="1" ht="12" customHeight="1">
      <c r="A43" s="212"/>
      <c r="B43" s="404"/>
      <c r="C43" s="404"/>
      <c r="D43" s="404"/>
      <c r="E43" s="404"/>
      <c r="F43" s="404"/>
      <c r="G43" s="404"/>
      <c r="H43" s="404"/>
      <c r="I43" s="404"/>
      <c r="J43" s="404"/>
      <c r="K43" s="404"/>
      <c r="L43" s="404"/>
      <c r="M43" s="404"/>
      <c r="N43" s="404"/>
      <c r="O43" s="404"/>
      <c r="P43" s="404"/>
      <c r="Q43" s="404"/>
      <c r="R43" s="404"/>
      <c r="S43" s="404"/>
      <c r="T43" s="404"/>
      <c r="U43" s="404"/>
      <c r="V43" s="404"/>
      <c r="W43" s="404"/>
      <c r="X43" s="404"/>
      <c r="Y43" s="404"/>
      <c r="Z43" s="404"/>
      <c r="AA43" s="404"/>
      <c r="AB43" s="405"/>
      <c r="AC43" s="406"/>
      <c r="AD43" s="406"/>
      <c r="AE43" s="406"/>
      <c r="AF43" s="10"/>
      <c r="AG43" s="10"/>
    </row>
    <row r="44" spans="1:33" s="41" customFormat="1" ht="12" customHeight="1">
      <c r="A44" s="414" t="s">
        <v>343</v>
      </c>
      <c r="B44" s="415">
        <v>145.94642166828243</v>
      </c>
      <c r="C44" s="415">
        <v>163.97682809976584</v>
      </c>
      <c r="D44" s="415">
        <v>157.22309782311837</v>
      </c>
      <c r="E44" s="415">
        <v>160.62624808623312</v>
      </c>
      <c r="F44" s="415">
        <v>178.2425839248514</v>
      </c>
      <c r="G44" s="415">
        <v>184.84536324979968</v>
      </c>
      <c r="H44" s="415">
        <v>185.73859340818439</v>
      </c>
      <c r="I44" s="415">
        <v>213.3598786326308</v>
      </c>
      <c r="J44" s="415">
        <v>203.60589535123853</v>
      </c>
      <c r="K44" s="415">
        <v>196.48730352190697</v>
      </c>
      <c r="L44" s="415">
        <v>187.807497719162</v>
      </c>
      <c r="M44" s="415">
        <v>205.55653451200891</v>
      </c>
      <c r="N44" s="415">
        <v>242.54976732892294</v>
      </c>
      <c r="O44" s="415">
        <v>300.8847357585056</v>
      </c>
      <c r="P44" s="415">
        <v>335.76278467880144</v>
      </c>
      <c r="Q44" s="415">
        <v>401.35853580278518</v>
      </c>
      <c r="R44" s="415">
        <v>522.00324467629048</v>
      </c>
      <c r="S44" s="415">
        <v>702.38528673960741</v>
      </c>
      <c r="T44" s="415">
        <v>937.26129859652258</v>
      </c>
      <c r="U44" s="415">
        <v>1048.5219486125445</v>
      </c>
      <c r="V44" s="415">
        <v>1199.8338588135146</v>
      </c>
      <c r="W44" s="415">
        <v>1234.0538624901428</v>
      </c>
      <c r="X44" s="415">
        <v>1249.9279146016409</v>
      </c>
      <c r="Y44" s="415">
        <v>1355.1339037255846</v>
      </c>
      <c r="Z44" s="415">
        <v>1494.0389029918394</v>
      </c>
      <c r="AA44" s="415">
        <v>1500.0549238488315</v>
      </c>
      <c r="AB44" s="415">
        <v>1538.6213518546026</v>
      </c>
      <c r="AC44" s="416">
        <v>2.5710010608690048E-2</v>
      </c>
      <c r="AD44" s="416">
        <v>0.14092596992200623</v>
      </c>
      <c r="AE44" s="416">
        <v>1</v>
      </c>
    </row>
    <row r="45" spans="1:33" s="41" customFormat="1" ht="12" customHeight="1">
      <c r="A45" s="145" t="s">
        <v>517</v>
      </c>
      <c r="B45" s="410">
        <v>28.597106680748752</v>
      </c>
      <c r="C45" s="410">
        <v>33.1288319808287</v>
      </c>
      <c r="D45" s="410">
        <v>37.758212606331121</v>
      </c>
      <c r="E45" s="410">
        <v>44.823165196035411</v>
      </c>
      <c r="F45" s="410">
        <v>51.285125491899237</v>
      </c>
      <c r="G45" s="410">
        <v>55.6538043781133</v>
      </c>
      <c r="H45" s="410">
        <v>43.003543945622155</v>
      </c>
      <c r="I45" s="410">
        <v>56.57898212267154</v>
      </c>
      <c r="J45" s="410">
        <v>60.771548086204206</v>
      </c>
      <c r="K45" s="410">
        <v>65.092346286702025</v>
      </c>
      <c r="L45" s="410">
        <v>77.893954964316762</v>
      </c>
      <c r="M45" s="410">
        <v>87.437932617225783</v>
      </c>
      <c r="N45" s="410">
        <v>108.20362128775473</v>
      </c>
      <c r="O45" s="410">
        <v>141.80977941572905</v>
      </c>
      <c r="P45" s="410">
        <v>172.97425134893072</v>
      </c>
      <c r="Q45" s="410">
        <v>218.72209749316227</v>
      </c>
      <c r="R45" s="410">
        <v>303.18188671216723</v>
      </c>
      <c r="S45" s="410">
        <v>417.64894923068698</v>
      </c>
      <c r="T45" s="410">
        <v>560.74920508127195</v>
      </c>
      <c r="U45" s="410">
        <v>663.3684545166966</v>
      </c>
      <c r="V45" s="410">
        <v>766.46152889639575</v>
      </c>
      <c r="W45" s="410">
        <v>809.62870718307624</v>
      </c>
      <c r="X45" s="410">
        <v>798.84064439586132</v>
      </c>
      <c r="Y45" s="410">
        <v>839.93309204801153</v>
      </c>
      <c r="Z45" s="410">
        <v>912.8510296451841</v>
      </c>
      <c r="AA45" s="410">
        <v>921.99626168236364</v>
      </c>
      <c r="AB45" s="411">
        <v>951.5125729175827</v>
      </c>
      <c r="AC45" s="412">
        <v>3.2013482550743433E-2</v>
      </c>
      <c r="AD45" s="412">
        <v>0.15473851062989885</v>
      </c>
      <c r="AE45" s="412">
        <v>0.61841893183833785</v>
      </c>
    </row>
    <row r="46" spans="1:33" s="131" customFormat="1" ht="12" customHeight="1">
      <c r="A46" s="141" t="s">
        <v>1</v>
      </c>
      <c r="B46" s="407">
        <v>117.34931498753367</v>
      </c>
      <c r="C46" s="407">
        <v>130.84799611893715</v>
      </c>
      <c r="D46" s="407">
        <v>119.46488521678725</v>
      </c>
      <c r="E46" s="407">
        <v>115.8030828901977</v>
      </c>
      <c r="F46" s="407">
        <v>126.95745843295217</v>
      </c>
      <c r="G46" s="407">
        <v>129.1915588716864</v>
      </c>
      <c r="H46" s="407">
        <v>142.73504946256224</v>
      </c>
      <c r="I46" s="407">
        <v>156.78089650995926</v>
      </c>
      <c r="J46" s="407">
        <v>142.83434726503427</v>
      </c>
      <c r="K46" s="407">
        <v>131.39495723520497</v>
      </c>
      <c r="L46" s="407">
        <v>109.91354275484524</v>
      </c>
      <c r="M46" s="407">
        <v>118.11860189478313</v>
      </c>
      <c r="N46" s="407">
        <v>134.34614604116817</v>
      </c>
      <c r="O46" s="407">
        <v>159.07495634277655</v>
      </c>
      <c r="P46" s="407">
        <v>162.78853332987069</v>
      </c>
      <c r="Q46" s="407">
        <v>182.63643830962283</v>
      </c>
      <c r="R46" s="407">
        <v>218.82135796412328</v>
      </c>
      <c r="S46" s="407">
        <v>284.73633750892037</v>
      </c>
      <c r="T46" s="407">
        <v>376.51209351525051</v>
      </c>
      <c r="U46" s="407">
        <v>385.15349409584809</v>
      </c>
      <c r="V46" s="407">
        <v>433.37232991711841</v>
      </c>
      <c r="W46" s="407">
        <v>424.42515530706692</v>
      </c>
      <c r="X46" s="407">
        <v>451.08727020577902</v>
      </c>
      <c r="Y46" s="407">
        <v>515.20081167757269</v>
      </c>
      <c r="Z46" s="407">
        <v>581.18787334665512</v>
      </c>
      <c r="AA46" s="407">
        <v>578.05866216646768</v>
      </c>
      <c r="AB46" s="408">
        <v>587.10877893701991</v>
      </c>
      <c r="AC46" s="409">
        <v>1.5656052513137508E-2</v>
      </c>
      <c r="AD46" s="409">
        <v>0.12211779186618488</v>
      </c>
      <c r="AE46" s="409">
        <v>0.38158106816166215</v>
      </c>
    </row>
    <row r="47" spans="1:33" s="131" customFormat="1" ht="12" customHeight="1">
      <c r="A47" s="145" t="s">
        <v>2</v>
      </c>
      <c r="B47" s="407">
        <v>0.11809362556336853</v>
      </c>
      <c r="C47" s="407">
        <v>0.12934063752178457</v>
      </c>
      <c r="D47" s="407">
        <v>0.34075655313075348</v>
      </c>
      <c r="E47" s="407">
        <v>0.85433767354067469</v>
      </c>
      <c r="F47" s="407">
        <v>2.1889477944082558</v>
      </c>
      <c r="G47" s="407">
        <v>3.9403583853669293</v>
      </c>
      <c r="H47" s="407">
        <v>6.0247551167238242</v>
      </c>
      <c r="I47" s="407">
        <v>7.4795222863769819</v>
      </c>
      <c r="J47" s="407">
        <v>7.2290076129022953</v>
      </c>
      <c r="K47" s="407">
        <v>8.2741096406496339</v>
      </c>
      <c r="L47" s="407">
        <v>14.080077910166592</v>
      </c>
      <c r="M47" s="407">
        <v>17.417333537867417</v>
      </c>
      <c r="N47" s="407">
        <v>23.720522289546679</v>
      </c>
      <c r="O47" s="407">
        <v>31.791241055305736</v>
      </c>
      <c r="P47" s="407">
        <v>39.682395455587752</v>
      </c>
      <c r="Q47" s="407">
        <v>61.517378441592989</v>
      </c>
      <c r="R47" s="407">
        <v>97.739318158679623</v>
      </c>
      <c r="S47" s="407">
        <v>130.18498735515271</v>
      </c>
      <c r="T47" s="407">
        <v>155.79843279104276</v>
      </c>
      <c r="U47" s="407">
        <v>196.09280171956902</v>
      </c>
      <c r="V47" s="407">
        <v>214.93833303224423</v>
      </c>
      <c r="W47" s="407">
        <v>200.6948326350861</v>
      </c>
      <c r="X47" s="407">
        <v>216.70941930656718</v>
      </c>
      <c r="Y47" s="407">
        <v>232.33432973353223</v>
      </c>
      <c r="Z47" s="407">
        <v>267.79765645047581</v>
      </c>
      <c r="AA47" s="407">
        <v>259.04825101509539</v>
      </c>
      <c r="AB47" s="408">
        <v>253.86739968075088</v>
      </c>
      <c r="AC47" s="409">
        <v>-1.9999561139838029E-2</v>
      </c>
      <c r="AD47" s="409">
        <v>0.15461789575465312</v>
      </c>
      <c r="AE47" s="409">
        <v>0.16499667015198224</v>
      </c>
    </row>
    <row r="48" spans="1:33" s="131" customFormat="1" ht="12" customHeight="1">
      <c r="A48" s="214" t="s">
        <v>515</v>
      </c>
      <c r="B48" s="417">
        <v>0</v>
      </c>
      <c r="C48" s="417">
        <v>0</v>
      </c>
      <c r="D48" s="417">
        <v>0</v>
      </c>
      <c r="E48" s="417">
        <v>0</v>
      </c>
      <c r="F48" s="417">
        <v>0</v>
      </c>
      <c r="G48" s="417">
        <v>0</v>
      </c>
      <c r="H48" s="417">
        <v>0</v>
      </c>
      <c r="I48" s="417">
        <v>0</v>
      </c>
      <c r="J48" s="417">
        <v>0</v>
      </c>
      <c r="K48" s="417">
        <v>0</v>
      </c>
      <c r="L48" s="417">
        <v>0</v>
      </c>
      <c r="M48" s="417">
        <v>0</v>
      </c>
      <c r="N48" s="417">
        <v>0</v>
      </c>
      <c r="O48" s="417">
        <v>0</v>
      </c>
      <c r="P48" s="417">
        <v>0</v>
      </c>
      <c r="Q48" s="417">
        <v>0</v>
      </c>
      <c r="R48" s="417">
        <v>0</v>
      </c>
      <c r="S48" s="417">
        <v>2.9196299748418329E-2</v>
      </c>
      <c r="T48" s="417">
        <v>0.13216217618840301</v>
      </c>
      <c r="U48" s="417">
        <v>0.67297025746842176</v>
      </c>
      <c r="V48" s="417">
        <v>0.64116877552550056</v>
      </c>
      <c r="W48" s="417">
        <v>0.51937078427626615</v>
      </c>
      <c r="X48" s="417">
        <v>0.54516897677716236</v>
      </c>
      <c r="Y48" s="417">
        <v>0.43070385911261744</v>
      </c>
      <c r="Z48" s="417">
        <v>0.46383492519820346</v>
      </c>
      <c r="AA48" s="417">
        <v>0.46383492519820346</v>
      </c>
      <c r="AB48" s="418">
        <v>0.46383492519820307</v>
      </c>
      <c r="AC48" s="419">
        <v>0</v>
      </c>
      <c r="AD48" s="419">
        <v>0</v>
      </c>
      <c r="AE48" s="419">
        <v>3.0146138596030272E-4</v>
      </c>
    </row>
    <row r="49" spans="1:33" s="31" customFormat="1" ht="8.4499999999999993" customHeight="1">
      <c r="A49" s="139"/>
      <c r="B49" s="129"/>
      <c r="C49" s="127"/>
      <c r="D49" s="127"/>
      <c r="E49" s="127"/>
      <c r="F49" s="127"/>
      <c r="G49" s="127"/>
      <c r="H49" s="127"/>
      <c r="I49" s="127"/>
      <c r="J49" s="127"/>
      <c r="K49" s="127"/>
      <c r="L49" s="128"/>
      <c r="M49" s="130"/>
      <c r="N49" s="130"/>
      <c r="AB49" s="22"/>
    </row>
    <row r="50" spans="1:33" s="10" customFormat="1" ht="12" customHeight="1">
      <c r="A50" s="139" t="s">
        <v>273</v>
      </c>
      <c r="B50" s="129"/>
      <c r="C50" s="127"/>
      <c r="D50" s="127"/>
      <c r="E50" s="127"/>
      <c r="F50" s="127"/>
      <c r="G50" s="127"/>
      <c r="H50" s="127"/>
      <c r="I50" s="127"/>
      <c r="J50" s="127"/>
      <c r="K50" s="127"/>
      <c r="L50" s="128"/>
      <c r="M50" s="130"/>
      <c r="N50" s="130"/>
      <c r="O50" s="31"/>
      <c r="P50" s="31"/>
      <c r="Q50" s="31"/>
      <c r="R50" s="31"/>
      <c r="S50" s="31"/>
      <c r="T50" s="31"/>
      <c r="U50" s="31"/>
      <c r="V50" s="31"/>
      <c r="W50" s="31"/>
      <c r="X50" s="31"/>
      <c r="Y50" s="31"/>
      <c r="Z50" s="31"/>
      <c r="AA50" s="31"/>
      <c r="AB50" s="22"/>
      <c r="AC50" s="31"/>
      <c r="AD50" s="31"/>
      <c r="AE50" s="31"/>
      <c r="AF50" s="31"/>
      <c r="AG50" s="31"/>
    </row>
    <row r="51" spans="1:33" s="10" customFormat="1" ht="12" customHeight="1">
      <c r="A51" s="133" t="s">
        <v>516</v>
      </c>
      <c r="L51" s="134"/>
      <c r="AB51" s="86"/>
    </row>
    <row r="52" spans="1:33" s="10" customFormat="1" ht="12" customHeight="1">
      <c r="A52" s="146" t="s">
        <v>706</v>
      </c>
      <c r="L52" s="134"/>
      <c r="AB52" s="86"/>
    </row>
    <row r="53" spans="1:33" s="10" customFormat="1" ht="12" customHeight="1">
      <c r="A53" s="86" t="s">
        <v>707</v>
      </c>
      <c r="AB53" s="86"/>
    </row>
    <row r="54" spans="1:33" s="10" customFormat="1" ht="12" customHeight="1">
      <c r="AB54" s="86"/>
    </row>
    <row r="55" spans="1:33" s="10" customFormat="1" ht="12" customHeight="1">
      <c r="AB55" s="86"/>
    </row>
    <row r="56" spans="1:33" ht="12"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86"/>
      <c r="AC56" s="10"/>
      <c r="AD56" s="10"/>
      <c r="AE56" s="10"/>
      <c r="AF56" s="10"/>
      <c r="AG56" s="10"/>
    </row>
  </sheetData>
  <mergeCells count="1">
    <mergeCell ref="AC2:AD2"/>
  </mergeCells>
  <phoneticPr fontId="56" type="noConversion"/>
  <conditionalFormatting sqref="AC5:AE48">
    <cfRule type="cellIs" dxfId="11" priority="3" operator="greaterThanOrEqual">
      <formula>0</formula>
    </cfRule>
    <cfRule type="cellIs" dxfId="10" priority="4" operator="lessThan">
      <formula>0</formula>
    </cfRule>
  </conditionalFormatting>
  <conditionalFormatting sqref="AC4:AE48">
    <cfRule type="cellIs" dxfId="9" priority="1" operator="lessThanOrEqual">
      <formula>0</formula>
    </cfRule>
    <cfRule type="cellIs" dxfId="8" priority="2" operator="greaterThan">
      <formula>0</formula>
    </cfRule>
  </conditionalFormatting>
  <pageMargins left="0.75" right="0.75" top="1" bottom="1" header="0.5" footer="0.5"/>
  <pageSetup paperSize="9" scale="53"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5"/>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RowHeight="15"/>
  <cols>
    <col min="1" max="1" width="47.6640625" customWidth="1"/>
    <col min="24" max="25" width="9.5" customWidth="1"/>
    <col min="26" max="27" width="9.5" style="361" customWidth="1"/>
    <col min="28" max="28" width="9.5" style="422" customWidth="1"/>
    <col min="29" max="30" width="10.1640625" customWidth="1"/>
    <col min="31" max="31" width="10.33203125" customWidth="1"/>
  </cols>
  <sheetData>
    <row r="1" spans="1:32" s="21" customFormat="1" ht="15.75" customHeight="1">
      <c r="A1" s="380" t="s">
        <v>430</v>
      </c>
      <c r="B1" s="296"/>
      <c r="C1" s="296"/>
      <c r="D1" s="381"/>
      <c r="E1" s="296"/>
      <c r="F1" s="296"/>
      <c r="G1" s="274"/>
      <c r="H1" s="274"/>
      <c r="I1" s="274"/>
      <c r="J1" s="274"/>
      <c r="K1" s="274"/>
      <c r="L1" s="299"/>
      <c r="M1" s="228"/>
      <c r="N1" s="228"/>
      <c r="O1" s="31"/>
      <c r="P1" s="31"/>
      <c r="Q1" s="31"/>
      <c r="R1" s="31"/>
      <c r="S1" s="31"/>
      <c r="T1" s="31"/>
      <c r="U1" s="31"/>
      <c r="V1" s="31"/>
      <c r="W1" s="256"/>
      <c r="X1" s="256"/>
      <c r="Y1" s="256"/>
      <c r="Z1" s="254"/>
      <c r="AA1" s="254"/>
      <c r="AB1" s="344"/>
      <c r="AC1"/>
      <c r="AD1"/>
      <c r="AE1" s="259"/>
      <c r="AF1" s="19"/>
    </row>
    <row r="2" spans="1:32" s="21" customFormat="1" ht="12" customHeight="1">
      <c r="A2" s="384"/>
      <c r="B2" s="297"/>
      <c r="C2" s="297"/>
      <c r="D2" s="297"/>
      <c r="E2" s="297"/>
      <c r="F2" s="297"/>
      <c r="G2" s="228"/>
      <c r="H2" s="228"/>
      <c r="I2" s="228"/>
      <c r="J2" s="228"/>
      <c r="K2" s="228"/>
      <c r="L2" s="232"/>
      <c r="M2" s="228"/>
      <c r="N2" s="228"/>
      <c r="O2" s="31"/>
      <c r="P2" s="31"/>
      <c r="Q2" s="31"/>
      <c r="R2" s="31"/>
      <c r="S2" s="31"/>
      <c r="T2" s="31"/>
      <c r="U2" s="31"/>
      <c r="V2" s="31"/>
      <c r="W2" s="176"/>
      <c r="X2" s="256"/>
      <c r="Y2" s="256"/>
      <c r="Z2" s="254"/>
      <c r="AA2" s="254"/>
      <c r="AB2" s="344"/>
      <c r="AC2" s="930" t="s">
        <v>718</v>
      </c>
      <c r="AD2" s="930"/>
      <c r="AE2" s="259" t="s">
        <v>329</v>
      </c>
      <c r="AF2" s="19"/>
    </row>
    <row r="3" spans="1:32" s="31" customFormat="1" ht="12.6" customHeight="1">
      <c r="A3" s="385" t="s">
        <v>386</v>
      </c>
      <c r="B3" s="386">
        <v>1990</v>
      </c>
      <c r="C3" s="386">
        <v>1991</v>
      </c>
      <c r="D3" s="386">
        <v>1992</v>
      </c>
      <c r="E3" s="386">
        <v>1993</v>
      </c>
      <c r="F3" s="386">
        <v>1994</v>
      </c>
      <c r="G3" s="229">
        <v>1995</v>
      </c>
      <c r="H3" s="229">
        <v>1996</v>
      </c>
      <c r="I3" s="229">
        <v>1997</v>
      </c>
      <c r="J3" s="229">
        <v>1998</v>
      </c>
      <c r="K3" s="229">
        <v>1999</v>
      </c>
      <c r="L3" s="229">
        <v>2000</v>
      </c>
      <c r="M3" s="228">
        <v>2001</v>
      </c>
      <c r="N3" s="228">
        <v>2002</v>
      </c>
      <c r="O3" s="228">
        <v>2003</v>
      </c>
      <c r="P3" s="228">
        <v>2004</v>
      </c>
      <c r="Q3" s="228">
        <v>2005</v>
      </c>
      <c r="R3" s="228">
        <v>2006</v>
      </c>
      <c r="S3" s="228">
        <v>2007</v>
      </c>
      <c r="T3" s="228">
        <v>2008</v>
      </c>
      <c r="U3" s="228">
        <v>2009</v>
      </c>
      <c r="V3" s="228">
        <v>2010</v>
      </c>
      <c r="W3" s="256">
        <v>2011</v>
      </c>
      <c r="X3" s="256">
        <v>2012</v>
      </c>
      <c r="Y3" s="176">
        <v>2013</v>
      </c>
      <c r="Z3" s="31">
        <v>2014</v>
      </c>
      <c r="AA3" s="31">
        <v>2015</v>
      </c>
      <c r="AB3" s="22">
        <v>2016</v>
      </c>
      <c r="AC3" s="259">
        <v>2016</v>
      </c>
      <c r="AD3" s="259" t="s">
        <v>719</v>
      </c>
      <c r="AE3" s="259">
        <v>2016</v>
      </c>
      <c r="AF3" s="19"/>
    </row>
    <row r="4" spans="1:32" s="31" customFormat="1" ht="10.9" customHeight="1">
      <c r="A4" s="160"/>
      <c r="B4" s="833"/>
      <c r="C4" s="833"/>
      <c r="D4" s="833"/>
      <c r="E4" s="833"/>
      <c r="F4" s="833"/>
      <c r="G4" s="387"/>
      <c r="H4" s="387"/>
      <c r="I4" s="387"/>
      <c r="J4" s="387"/>
      <c r="K4" s="387"/>
      <c r="L4" s="387"/>
      <c r="M4" s="388"/>
      <c r="N4" s="388"/>
      <c r="O4" s="388"/>
      <c r="P4" s="388"/>
      <c r="Q4" s="388"/>
      <c r="R4" s="388"/>
      <c r="S4" s="388"/>
      <c r="T4" s="388"/>
      <c r="U4" s="388"/>
      <c r="V4" s="388"/>
      <c r="W4" s="389"/>
      <c r="X4" s="389"/>
      <c r="Y4" s="390"/>
      <c r="Z4" s="391"/>
      <c r="AA4" s="391"/>
      <c r="AB4" s="392"/>
      <c r="AC4" s="368"/>
      <c r="AD4" s="368"/>
      <c r="AE4" s="368"/>
      <c r="AF4" s="19"/>
    </row>
    <row r="5" spans="1:32" s="31" customFormat="1" ht="10.9" customHeight="1">
      <c r="A5" s="834" t="s">
        <v>47</v>
      </c>
      <c r="B5" s="393">
        <v>1519.2842237821983</v>
      </c>
      <c r="C5" s="393">
        <v>1760.4404511340626</v>
      </c>
      <c r="D5" s="393">
        <v>2001.5966784859199</v>
      </c>
      <c r="E5" s="393">
        <v>2345.6271417721691</v>
      </c>
      <c r="F5" s="393">
        <v>2619.1584687034692</v>
      </c>
      <c r="G5" s="393">
        <v>2758.7831959607515</v>
      </c>
      <c r="H5" s="393">
        <v>1978.1307630619744</v>
      </c>
      <c r="I5" s="393">
        <v>2617.8782908863172</v>
      </c>
      <c r="J5" s="393">
        <v>2855.0525678105237</v>
      </c>
      <c r="K5" s="393">
        <v>2976.9254960033145</v>
      </c>
      <c r="L5" s="393">
        <v>3296.6285695398592</v>
      </c>
      <c r="M5" s="393">
        <v>3612.4123328511614</v>
      </c>
      <c r="N5" s="393">
        <v>4380.0511587193714</v>
      </c>
      <c r="O5" s="393">
        <v>5740.9581834082492</v>
      </c>
      <c r="P5" s="393">
        <v>7001.1879716258081</v>
      </c>
      <c r="Q5" s="393">
        <v>8203.9659271632845</v>
      </c>
      <c r="R5" s="393">
        <v>10670.470886785577</v>
      </c>
      <c r="S5" s="393">
        <v>14708.728883685882</v>
      </c>
      <c r="T5" s="393">
        <v>20933.77825350811</v>
      </c>
      <c r="U5" s="393">
        <v>23761.025344611604</v>
      </c>
      <c r="V5" s="393">
        <v>28043.87198551773</v>
      </c>
      <c r="W5" s="393">
        <v>31183.732273512571</v>
      </c>
      <c r="X5" s="393">
        <v>29807.802474620279</v>
      </c>
      <c r="Y5" s="393">
        <v>31057.062250790324</v>
      </c>
      <c r="Z5" s="393">
        <v>32890.41501723836</v>
      </c>
      <c r="AA5" s="393">
        <v>33848.558881004465</v>
      </c>
      <c r="AB5" s="394">
        <v>35778.686074311772</v>
      </c>
      <c r="AC5" s="395">
        <v>5.4134393929987423E-2</v>
      </c>
      <c r="AD5" s="395">
        <v>0.15226304487882247</v>
      </c>
      <c r="AE5" s="395">
        <v>0.43470067868927487</v>
      </c>
    </row>
    <row r="6" spans="1:32" s="31" customFormat="1" ht="10.9" customHeight="1">
      <c r="A6" s="835" t="s">
        <v>66</v>
      </c>
      <c r="B6" s="393">
        <v>0</v>
      </c>
      <c r="C6" s="393">
        <v>0</v>
      </c>
      <c r="D6" s="393">
        <v>0</v>
      </c>
      <c r="E6" s="393">
        <v>0</v>
      </c>
      <c r="F6" s="393">
        <v>0</v>
      </c>
      <c r="G6" s="393">
        <v>0</v>
      </c>
      <c r="H6" s="393">
        <v>0</v>
      </c>
      <c r="I6" s="393">
        <v>0</v>
      </c>
      <c r="J6" s="393">
        <v>0</v>
      </c>
      <c r="K6" s="393">
        <v>52.956689036153065</v>
      </c>
      <c r="L6" s="393">
        <v>115.57445333240656</v>
      </c>
      <c r="M6" s="393">
        <v>121.48887484764495</v>
      </c>
      <c r="N6" s="393">
        <v>124.60397420271286</v>
      </c>
      <c r="O6" s="393">
        <v>124.60397420271286</v>
      </c>
      <c r="P6" s="393">
        <v>124.94535495395351</v>
      </c>
      <c r="Q6" s="393">
        <v>146.18916323247348</v>
      </c>
      <c r="R6" s="393">
        <v>173.56353806094023</v>
      </c>
      <c r="S6" s="393">
        <v>502.88204387527117</v>
      </c>
      <c r="T6" s="393">
        <v>546.31830490505126</v>
      </c>
      <c r="U6" s="393">
        <v>786.15617232654495</v>
      </c>
      <c r="V6" s="393">
        <v>808.70198565394207</v>
      </c>
      <c r="W6" s="393">
        <v>950.42871854465875</v>
      </c>
      <c r="X6" s="393">
        <v>1017.2111799816241</v>
      </c>
      <c r="Y6" s="393">
        <v>1055.8642088930608</v>
      </c>
      <c r="Z6" s="393">
        <v>1188.423681521321</v>
      </c>
      <c r="AA6" s="393">
        <v>1142.3383872359755</v>
      </c>
      <c r="AB6" s="394">
        <v>1159.6846241508756</v>
      </c>
      <c r="AC6" s="395">
        <v>1.2411120775472462E-2</v>
      </c>
      <c r="AD6" s="395">
        <v>0.22825335497578636</v>
      </c>
      <c r="AE6" s="395">
        <v>1.4089832481183402E-2</v>
      </c>
    </row>
    <row r="7" spans="1:32" s="31" customFormat="1" ht="10.9" customHeight="1">
      <c r="A7" s="835" t="s">
        <v>53</v>
      </c>
      <c r="B7" s="393">
        <v>0</v>
      </c>
      <c r="C7" s="393">
        <v>0</v>
      </c>
      <c r="D7" s="393">
        <v>0</v>
      </c>
      <c r="E7" s="393">
        <v>0</v>
      </c>
      <c r="F7" s="393">
        <v>0</v>
      </c>
      <c r="G7" s="393">
        <v>0</v>
      </c>
      <c r="H7" s="393">
        <v>0</v>
      </c>
      <c r="I7" s="393">
        <v>0</v>
      </c>
      <c r="J7" s="393">
        <v>0</v>
      </c>
      <c r="K7" s="393">
        <v>0</v>
      </c>
      <c r="L7" s="393">
        <v>0</v>
      </c>
      <c r="M7" s="393">
        <v>0</v>
      </c>
      <c r="N7" s="393">
        <v>0</v>
      </c>
      <c r="O7" s="393">
        <v>0</v>
      </c>
      <c r="P7" s="393">
        <v>0</v>
      </c>
      <c r="Q7" s="393">
        <v>0</v>
      </c>
      <c r="R7" s="393">
        <v>0</v>
      </c>
      <c r="S7" s="393">
        <v>4.5623958047444564</v>
      </c>
      <c r="T7" s="393">
        <v>4.5748955192780087</v>
      </c>
      <c r="U7" s="393">
        <v>4.6558487853964916</v>
      </c>
      <c r="V7" s="393">
        <v>13.907693869947956</v>
      </c>
      <c r="W7" s="393">
        <v>12.614471993100304</v>
      </c>
      <c r="X7" s="393">
        <v>15.310997103752449</v>
      </c>
      <c r="Y7" s="393">
        <v>58.242903727116598</v>
      </c>
      <c r="Z7" s="393">
        <v>58.242903727116598</v>
      </c>
      <c r="AA7" s="393">
        <v>58.242903727116598</v>
      </c>
      <c r="AB7" s="394">
        <v>58.402473326368955</v>
      </c>
      <c r="AC7" s="395">
        <v>0</v>
      </c>
      <c r="AD7" s="395">
        <v>0</v>
      </c>
      <c r="AE7" s="395">
        <v>7.0957314473134151E-4</v>
      </c>
    </row>
    <row r="8" spans="1:32" s="31" customFormat="1" ht="10.9" customHeight="1">
      <c r="A8" s="836" t="s">
        <v>82</v>
      </c>
      <c r="B8" s="396">
        <v>1519.2842237821983</v>
      </c>
      <c r="C8" s="396">
        <v>1760.4404511340626</v>
      </c>
      <c r="D8" s="396">
        <v>2001.5966784859199</v>
      </c>
      <c r="E8" s="396">
        <v>2345.6271417721691</v>
      </c>
      <c r="F8" s="396">
        <v>2619.1584687034692</v>
      </c>
      <c r="G8" s="396">
        <v>2758.7831959607515</v>
      </c>
      <c r="H8" s="396">
        <v>1978.1307630619744</v>
      </c>
      <c r="I8" s="396">
        <v>2617.8782908863172</v>
      </c>
      <c r="J8" s="396">
        <v>2855.0525678105237</v>
      </c>
      <c r="K8" s="396">
        <v>3029.8821850394675</v>
      </c>
      <c r="L8" s="396">
        <v>3412.2030228722656</v>
      </c>
      <c r="M8" s="396">
        <v>3733.9012076988065</v>
      </c>
      <c r="N8" s="396">
        <v>4504.6551329220847</v>
      </c>
      <c r="O8" s="396">
        <v>5865.5621576109625</v>
      </c>
      <c r="P8" s="396">
        <v>7126.1333265797621</v>
      </c>
      <c r="Q8" s="396">
        <v>8350.1550903957577</v>
      </c>
      <c r="R8" s="396">
        <v>10844.034424846517</v>
      </c>
      <c r="S8" s="396">
        <v>15216.173323365898</v>
      </c>
      <c r="T8" s="396">
        <v>21484.671453932438</v>
      </c>
      <c r="U8" s="396">
        <v>24551.837365723546</v>
      </c>
      <c r="V8" s="396">
        <v>28866.481665041618</v>
      </c>
      <c r="W8" s="396">
        <v>32146.77546405033</v>
      </c>
      <c r="X8" s="396">
        <v>30840.324651705654</v>
      </c>
      <c r="Y8" s="396">
        <v>32171.169363410503</v>
      </c>
      <c r="Z8" s="396">
        <v>34137.081602486796</v>
      </c>
      <c r="AA8" s="396">
        <v>35049.140171967556</v>
      </c>
      <c r="AB8" s="396">
        <v>36996.77317178902</v>
      </c>
      <c r="AC8" s="837">
        <v>5.2684571177982864E-2</v>
      </c>
      <c r="AD8" s="837">
        <v>0.15424574605056685</v>
      </c>
      <c r="AE8" s="837">
        <v>0.44950008431518967</v>
      </c>
      <c r="AF8" s="200"/>
    </row>
    <row r="9" spans="1:32" s="31" customFormat="1" ht="10.9" customHeight="1">
      <c r="A9" s="293"/>
      <c r="B9" s="397"/>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8"/>
      <c r="AC9" s="399"/>
      <c r="AD9" s="399"/>
      <c r="AE9" s="399"/>
      <c r="AF9" s="200"/>
    </row>
    <row r="10" spans="1:32" s="31" customFormat="1" ht="10.9" customHeight="1">
      <c r="A10" s="294" t="s">
        <v>83</v>
      </c>
      <c r="B10" s="397">
        <v>0</v>
      </c>
      <c r="C10" s="397">
        <v>0</v>
      </c>
      <c r="D10" s="397">
        <v>0</v>
      </c>
      <c r="E10" s="397">
        <v>0</v>
      </c>
      <c r="F10" s="397">
        <v>0</v>
      </c>
      <c r="G10" s="397">
        <v>0</v>
      </c>
      <c r="H10" s="397">
        <v>0</v>
      </c>
      <c r="I10" s="397">
        <v>0</v>
      </c>
      <c r="J10" s="397">
        <v>0</v>
      </c>
      <c r="K10" s="397">
        <v>0</v>
      </c>
      <c r="L10" s="397">
        <v>4.5748955192780087</v>
      </c>
      <c r="M10" s="397">
        <v>9.1247916094888968</v>
      </c>
      <c r="N10" s="397">
        <v>9.1247916094888968</v>
      </c>
      <c r="O10" s="397">
        <v>9.1247916094888968</v>
      </c>
      <c r="P10" s="397">
        <v>9.149791038556053</v>
      </c>
      <c r="Q10" s="397">
        <v>9.1247916094888968</v>
      </c>
      <c r="R10" s="397">
        <v>30.489474183534604</v>
      </c>
      <c r="S10" s="397">
        <v>173.1400480652035</v>
      </c>
      <c r="T10" s="397">
        <v>635.34271056799014</v>
      </c>
      <c r="U10" s="397">
        <v>1054.5144269600053</v>
      </c>
      <c r="V10" s="397">
        <v>1670.2012695093035</v>
      </c>
      <c r="W10" s="397">
        <v>2234.1504718643851</v>
      </c>
      <c r="X10" s="397">
        <v>2294.8457273980089</v>
      </c>
      <c r="Y10" s="397">
        <v>2013.5286550678197</v>
      </c>
      <c r="Z10" s="397">
        <v>2643.999070750931</v>
      </c>
      <c r="AA10" s="397">
        <v>2037.7558957103276</v>
      </c>
      <c r="AB10" s="398">
        <v>2827.7085411197104</v>
      </c>
      <c r="AC10" s="399">
        <v>0.38386671702704889</v>
      </c>
      <c r="AD10" s="399">
        <v>0.7174848718423561</v>
      </c>
      <c r="AE10" s="399">
        <v>3.4355840217473448E-2</v>
      </c>
      <c r="AF10" s="200"/>
    </row>
    <row r="11" spans="1:32" s="31" customFormat="1" ht="10.9" customHeight="1">
      <c r="A11" s="141" t="s">
        <v>52</v>
      </c>
      <c r="B11" s="397">
        <v>6182.9209024988259</v>
      </c>
      <c r="C11" s="397">
        <v>6904.3869289754748</v>
      </c>
      <c r="D11" s="397">
        <v>6316.0485621463085</v>
      </c>
      <c r="E11" s="397">
        <v>6116.8938777543053</v>
      </c>
      <c r="F11" s="397">
        <v>6717.0419563264231</v>
      </c>
      <c r="G11" s="397">
        <v>6841.5807347063437</v>
      </c>
      <c r="H11" s="397">
        <v>7587.2029897480988</v>
      </c>
      <c r="I11" s="397">
        <v>8317.2578974923599</v>
      </c>
      <c r="J11" s="397">
        <v>7580.2245237181733</v>
      </c>
      <c r="K11" s="397">
        <v>6968.266733403103</v>
      </c>
      <c r="L11" s="397">
        <v>5743.8143476938203</v>
      </c>
      <c r="M11" s="397">
        <v>6155.007038379189</v>
      </c>
      <c r="N11" s="397">
        <v>6756.7655321889779</v>
      </c>
      <c r="O11" s="397">
        <v>7767.730537890995</v>
      </c>
      <c r="P11" s="397">
        <v>7863.1208004690388</v>
      </c>
      <c r="Q11" s="397">
        <v>8610.8715865309678</v>
      </c>
      <c r="R11" s="397">
        <v>9590.19600007402</v>
      </c>
      <c r="S11" s="397">
        <v>12426.545952004548</v>
      </c>
      <c r="T11" s="397">
        <v>15486.447041725507</v>
      </c>
      <c r="U11" s="397">
        <v>15276.848392895592</v>
      </c>
      <c r="V11" s="397">
        <v>16865.936311018246</v>
      </c>
      <c r="W11" s="397">
        <v>14402.534481730743</v>
      </c>
      <c r="X11" s="397">
        <v>14738.902148612713</v>
      </c>
      <c r="Y11" s="397">
        <v>17113.641572249981</v>
      </c>
      <c r="Z11" s="397">
        <v>18004.650060213942</v>
      </c>
      <c r="AA11" s="397">
        <v>19332.000616069046</v>
      </c>
      <c r="AB11" s="398">
        <v>18551.603535499598</v>
      </c>
      <c r="AC11" s="399">
        <v>-4.2990093908462979E-2</v>
      </c>
      <c r="AD11" s="399">
        <v>8.423386709140801E-2</v>
      </c>
      <c r="AE11" s="399">
        <v>0.22539661269020347</v>
      </c>
      <c r="AF11" s="200"/>
    </row>
    <row r="12" spans="1:32" s="31" customFormat="1" ht="10.9" customHeight="1">
      <c r="A12" s="141" t="s">
        <v>4</v>
      </c>
      <c r="B12" s="397">
        <v>0</v>
      </c>
      <c r="C12" s="397">
        <v>0</v>
      </c>
      <c r="D12" s="397">
        <v>0</v>
      </c>
      <c r="E12" s="397">
        <v>0</v>
      </c>
      <c r="F12" s="397">
        <v>0</v>
      </c>
      <c r="G12" s="397">
        <v>0</v>
      </c>
      <c r="H12" s="397">
        <v>0</v>
      </c>
      <c r="I12" s="397">
        <v>0</v>
      </c>
      <c r="J12" s="397">
        <v>0</v>
      </c>
      <c r="K12" s="397">
        <v>0</v>
      </c>
      <c r="L12" s="397">
        <v>0</v>
      </c>
      <c r="M12" s="397">
        <v>0</v>
      </c>
      <c r="N12" s="397">
        <v>0</v>
      </c>
      <c r="O12" s="397">
        <v>0</v>
      </c>
      <c r="P12" s="397">
        <v>0</v>
      </c>
      <c r="Q12" s="397">
        <v>15.575496775339143</v>
      </c>
      <c r="R12" s="397">
        <v>144.40056631118085</v>
      </c>
      <c r="S12" s="397">
        <v>154.69123532669752</v>
      </c>
      <c r="T12" s="397">
        <v>157.50927903354153</v>
      </c>
      <c r="U12" s="397">
        <v>319.56865888770187</v>
      </c>
      <c r="V12" s="397">
        <v>454.81111198513696</v>
      </c>
      <c r="W12" s="397">
        <v>572.40543808407426</v>
      </c>
      <c r="X12" s="397">
        <v>627.42021649170135</v>
      </c>
      <c r="Y12" s="397">
        <v>649.89470896622311</v>
      </c>
      <c r="Z12" s="397">
        <v>676.07481489052793</v>
      </c>
      <c r="AA12" s="397">
        <v>693.40542856821503</v>
      </c>
      <c r="AB12" s="398">
        <v>625.69744696116663</v>
      </c>
      <c r="AC12" s="399">
        <v>-0.10011103838110991</v>
      </c>
      <c r="AD12" s="399">
        <v>0.46168750005538484</v>
      </c>
      <c r="AE12" s="399">
        <v>7.6020428554375765E-3</v>
      </c>
      <c r="AF12" s="200"/>
    </row>
    <row r="13" spans="1:32" s="31" customFormat="1" ht="10.9" customHeight="1">
      <c r="A13" s="142" t="s">
        <v>51</v>
      </c>
      <c r="B13" s="400">
        <v>71.141788391220857</v>
      </c>
      <c r="C13" s="400">
        <v>69.796689036153069</v>
      </c>
      <c r="D13" s="400">
        <v>68.318141981581334</v>
      </c>
      <c r="E13" s="400">
        <v>54.68119226081393</v>
      </c>
      <c r="F13" s="400">
        <v>49.591192260813926</v>
      </c>
      <c r="G13" s="400">
        <v>44.236092905746069</v>
      </c>
      <c r="H13" s="400">
        <v>41.969972612337159</v>
      </c>
      <c r="I13" s="400">
        <v>37.266092905746071</v>
      </c>
      <c r="J13" s="400">
        <v>30.285894195610428</v>
      </c>
      <c r="K13" s="400">
        <v>35.095894195610427</v>
      </c>
      <c r="L13" s="400">
        <v>34.455810759494014</v>
      </c>
      <c r="M13" s="400">
        <v>32.955019750165256</v>
      </c>
      <c r="N13" s="400">
        <v>134.91031345949045</v>
      </c>
      <c r="O13" s="400">
        <v>165.92173768957028</v>
      </c>
      <c r="P13" s="400">
        <v>163.27426395212873</v>
      </c>
      <c r="Q13" s="400">
        <v>201.82843432152939</v>
      </c>
      <c r="R13" s="400">
        <v>513.23508435459462</v>
      </c>
      <c r="S13" s="400">
        <v>596.46787659140591</v>
      </c>
      <c r="T13" s="400">
        <v>805.88241333400163</v>
      </c>
      <c r="U13" s="400">
        <v>634.38349217065297</v>
      </c>
      <c r="V13" s="400">
        <v>229.13329217651841</v>
      </c>
      <c r="W13" s="400">
        <v>309.62509319018801</v>
      </c>
      <c r="X13" s="400">
        <v>299.76296555458964</v>
      </c>
      <c r="Y13" s="400">
        <v>354.34295045140567</v>
      </c>
      <c r="Z13" s="400">
        <v>377.86104269516073</v>
      </c>
      <c r="AA13" s="400">
        <v>379.27323234124242</v>
      </c>
      <c r="AB13" s="401">
        <v>373.07407558928873</v>
      </c>
      <c r="AC13" s="402">
        <v>-1.9032413077966992E-2</v>
      </c>
      <c r="AD13" s="402">
        <v>6.511618526094054E-2</v>
      </c>
      <c r="AE13" s="402">
        <v>4.5327420219736844E-3</v>
      </c>
      <c r="AF13" s="200"/>
    </row>
    <row r="14" spans="1:32" s="10" customFormat="1" ht="10.9" customHeight="1">
      <c r="A14" s="211" t="s">
        <v>88</v>
      </c>
      <c r="B14" s="403">
        <v>6254.0626908900467</v>
      </c>
      <c r="C14" s="403">
        <v>6974.1836180116279</v>
      </c>
      <c r="D14" s="403">
        <v>6384.3667041278904</v>
      </c>
      <c r="E14" s="403">
        <v>6171.5750700151193</v>
      </c>
      <c r="F14" s="403">
        <v>6766.633148587237</v>
      </c>
      <c r="G14" s="403">
        <v>6885.8168276120905</v>
      </c>
      <c r="H14" s="403">
        <v>7629.172962360436</v>
      </c>
      <c r="I14" s="403">
        <v>8354.5239903981055</v>
      </c>
      <c r="J14" s="403">
        <v>7610.5104179137834</v>
      </c>
      <c r="K14" s="403">
        <v>7003.3626275987135</v>
      </c>
      <c r="L14" s="403">
        <v>5782.8450539725918</v>
      </c>
      <c r="M14" s="403">
        <v>6197.0868497388437</v>
      </c>
      <c r="N14" s="403">
        <v>6900.8006372579575</v>
      </c>
      <c r="O14" s="403">
        <v>7942.7770671900535</v>
      </c>
      <c r="P14" s="403">
        <v>8035.5448554597233</v>
      </c>
      <c r="Q14" s="403">
        <v>8837.4003092373259</v>
      </c>
      <c r="R14" s="403">
        <v>10278.321124923332</v>
      </c>
      <c r="S14" s="403">
        <v>13350.845111987854</v>
      </c>
      <c r="T14" s="403">
        <v>17085.181444661041</v>
      </c>
      <c r="U14" s="403">
        <v>17285.314970913954</v>
      </c>
      <c r="V14" s="403">
        <v>19220.081984689205</v>
      </c>
      <c r="W14" s="403">
        <v>17518.715484869394</v>
      </c>
      <c r="X14" s="403">
        <v>17960.931058057013</v>
      </c>
      <c r="Y14" s="403">
        <v>20131.407886735429</v>
      </c>
      <c r="Z14" s="403">
        <v>21702.584988550563</v>
      </c>
      <c r="AA14" s="403">
        <v>22442.435172688831</v>
      </c>
      <c r="AB14" s="403">
        <v>22378.083599169764</v>
      </c>
      <c r="AC14" s="838">
        <v>-5.5918120056575038E-3</v>
      </c>
      <c r="AD14" s="838">
        <v>9.7676951418404379E-2</v>
      </c>
      <c r="AE14" s="838">
        <v>0.27188723778508816</v>
      </c>
      <c r="AF14" s="31"/>
    </row>
    <row r="15" spans="1:32" s="10" customFormat="1" ht="10.9" customHeight="1">
      <c r="A15" s="143"/>
      <c r="B15" s="393"/>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4"/>
      <c r="AC15" s="395"/>
      <c r="AD15" s="395"/>
      <c r="AE15" s="395"/>
      <c r="AF15" s="31"/>
    </row>
    <row r="16" spans="1:32" s="10" customFormat="1" ht="10.9" customHeight="1">
      <c r="A16" s="141" t="s">
        <v>143</v>
      </c>
      <c r="B16" s="404">
        <v>6.3</v>
      </c>
      <c r="C16" s="404">
        <v>6.9</v>
      </c>
      <c r="D16" s="404">
        <v>7.7</v>
      </c>
      <c r="E16" s="404">
        <v>8.6999999999999993</v>
      </c>
      <c r="F16" s="404">
        <v>5.8</v>
      </c>
      <c r="G16" s="404">
        <v>11.2</v>
      </c>
      <c r="H16" s="404">
        <v>12.2</v>
      </c>
      <c r="I16" s="404">
        <v>13.2</v>
      </c>
      <c r="J16" s="404">
        <v>14.2</v>
      </c>
      <c r="K16" s="404">
        <v>15.6</v>
      </c>
      <c r="L16" s="404">
        <v>18.299582077112017</v>
      </c>
      <c r="M16" s="404">
        <v>18.249583218977794</v>
      </c>
      <c r="N16" s="404">
        <v>22.811979023722284</v>
      </c>
      <c r="O16" s="404">
        <v>27.374374828466777</v>
      </c>
      <c r="P16" s="404">
        <v>50.323850712058025</v>
      </c>
      <c r="Q16" s="404">
        <v>72.998332875911359</v>
      </c>
      <c r="R16" s="404">
        <v>109.49749931386711</v>
      </c>
      <c r="S16" s="404">
        <v>221.91469202861575</v>
      </c>
      <c r="T16" s="404">
        <v>268.70810643134496</v>
      </c>
      <c r="U16" s="404">
        <v>372.90116344612989</v>
      </c>
      <c r="V16" s="404">
        <v>390.79005445686442</v>
      </c>
      <c r="W16" s="404">
        <v>389.54093818668196</v>
      </c>
      <c r="X16" s="404">
        <v>389.54093818668196</v>
      </c>
      <c r="Y16" s="404">
        <v>374.36228145600455</v>
      </c>
      <c r="Z16" s="404">
        <v>329.29206076239609</v>
      </c>
      <c r="AA16" s="404">
        <v>381.06907423330466</v>
      </c>
      <c r="AB16" s="405">
        <v>419.43250214961307</v>
      </c>
      <c r="AC16" s="406">
        <v>9.7665856375662496E-2</v>
      </c>
      <c r="AD16" s="406">
        <v>0.1796932006613543</v>
      </c>
      <c r="AE16" s="406">
        <v>5.095983484974434E-3</v>
      </c>
    </row>
    <row r="17" spans="1:32" s="10" customFormat="1" ht="10.9" customHeight="1">
      <c r="A17" s="141" t="s">
        <v>196</v>
      </c>
      <c r="B17" s="404">
        <v>0</v>
      </c>
      <c r="C17" s="404">
        <v>0</v>
      </c>
      <c r="D17" s="404">
        <v>0</v>
      </c>
      <c r="E17" s="404">
        <v>0</v>
      </c>
      <c r="F17" s="404">
        <v>0</v>
      </c>
      <c r="G17" s="404">
        <v>0</v>
      </c>
      <c r="H17" s="404">
        <v>0</v>
      </c>
      <c r="I17" s="404">
        <v>0</v>
      </c>
      <c r="J17" s="404">
        <v>0</v>
      </c>
      <c r="K17" s="404">
        <v>0</v>
      </c>
      <c r="L17" s="404">
        <v>0</v>
      </c>
      <c r="M17" s="404">
        <v>0</v>
      </c>
      <c r="N17" s="404">
        <v>0</v>
      </c>
      <c r="O17" s="404">
        <v>0</v>
      </c>
      <c r="P17" s="404">
        <v>0</v>
      </c>
      <c r="Q17" s="404">
        <v>0.91247916094888959</v>
      </c>
      <c r="R17" s="404">
        <v>22.355739443247852</v>
      </c>
      <c r="S17" s="404">
        <v>145.99666575182252</v>
      </c>
      <c r="T17" s="404">
        <v>282.36951499918109</v>
      </c>
      <c r="U17" s="404">
        <v>485.72872151826016</v>
      </c>
      <c r="V17" s="404">
        <v>602.67942158153051</v>
      </c>
      <c r="W17" s="404">
        <v>664.35702684627881</v>
      </c>
      <c r="X17" s="404">
        <v>562.20980223559764</v>
      </c>
      <c r="Y17" s="404">
        <v>546.92605331040409</v>
      </c>
      <c r="Z17" s="404">
        <v>573.59558612783042</v>
      </c>
      <c r="AA17" s="404">
        <v>556.49183147033546</v>
      </c>
      <c r="AB17" s="405">
        <v>558.01646662504936</v>
      </c>
      <c r="AC17" s="406">
        <v>0</v>
      </c>
      <c r="AD17" s="406">
        <v>0.89899396214077343</v>
      </c>
      <c r="AE17" s="406">
        <v>6.7797385364539572E-3</v>
      </c>
    </row>
    <row r="18" spans="1:32" s="10" customFormat="1" ht="10.9" customHeight="1">
      <c r="A18" s="141" t="s">
        <v>147</v>
      </c>
      <c r="B18" s="404">
        <v>0</v>
      </c>
      <c r="C18" s="404">
        <v>0</v>
      </c>
      <c r="D18" s="404">
        <v>0</v>
      </c>
      <c r="E18" s="404">
        <v>0</v>
      </c>
      <c r="F18" s="404">
        <v>0</v>
      </c>
      <c r="G18" s="404">
        <v>0</v>
      </c>
      <c r="H18" s="404">
        <v>0</v>
      </c>
      <c r="I18" s="404">
        <v>0</v>
      </c>
      <c r="J18" s="404">
        <v>0</v>
      </c>
      <c r="K18" s="404">
        <v>0</v>
      </c>
      <c r="L18" s="404">
        <v>0</v>
      </c>
      <c r="M18" s="404">
        <v>0</v>
      </c>
      <c r="N18" s="404">
        <v>0</v>
      </c>
      <c r="O18" s="404">
        <v>0</v>
      </c>
      <c r="P18" s="404">
        <v>1.561816936924417</v>
      </c>
      <c r="Q18" s="404">
        <v>6.8532185811492283</v>
      </c>
      <c r="R18" s="404">
        <v>12.460397420271288</v>
      </c>
      <c r="S18" s="404">
        <v>53.632212890828711</v>
      </c>
      <c r="T18" s="404">
        <v>101.31103317308759</v>
      </c>
      <c r="U18" s="404">
        <v>231.2</v>
      </c>
      <c r="V18" s="404">
        <v>300.60000000000002</v>
      </c>
      <c r="W18" s="404">
        <v>207.50000000000003</v>
      </c>
      <c r="X18" s="404">
        <v>263.39999999999998</v>
      </c>
      <c r="Y18" s="404">
        <v>330.1</v>
      </c>
      <c r="Z18" s="404">
        <v>367.09999999999997</v>
      </c>
      <c r="AA18" s="404">
        <v>444.59999999999997</v>
      </c>
      <c r="AB18" s="405">
        <v>445.81808219178077</v>
      </c>
      <c r="AC18" s="406">
        <v>0</v>
      </c>
      <c r="AD18" s="406">
        <v>0.51777532287785855</v>
      </c>
      <c r="AE18" s="406">
        <v>5.416560644463126E-3</v>
      </c>
    </row>
    <row r="19" spans="1:32" s="10" customFormat="1" ht="10.9" customHeight="1">
      <c r="A19" s="141" t="s">
        <v>148</v>
      </c>
      <c r="B19" s="404">
        <v>0</v>
      </c>
      <c r="C19" s="404">
        <v>0</v>
      </c>
      <c r="D19" s="404">
        <v>3.1236338738488341</v>
      </c>
      <c r="E19" s="404">
        <v>27.527894305624351</v>
      </c>
      <c r="F19" s="404">
        <v>77.944583891846733</v>
      </c>
      <c r="G19" s="404">
        <v>157.48026746880288</v>
      </c>
      <c r="H19" s="404">
        <v>243.86509839003395</v>
      </c>
      <c r="I19" s="404">
        <v>281.42289185926325</v>
      </c>
      <c r="J19" s="404">
        <v>268.67494448642344</v>
      </c>
      <c r="K19" s="404">
        <v>283.23444148179033</v>
      </c>
      <c r="L19" s="404">
        <v>332.3915131143786</v>
      </c>
      <c r="M19" s="404">
        <v>331.48333958128006</v>
      </c>
      <c r="N19" s="404">
        <v>354.29531860500163</v>
      </c>
      <c r="O19" s="404">
        <v>386.01158278249869</v>
      </c>
      <c r="P19" s="404">
        <v>405.36873083983699</v>
      </c>
      <c r="Q19" s="404">
        <v>461.11873147523022</v>
      </c>
      <c r="R19" s="404">
        <v>682.06235542308877</v>
      </c>
      <c r="S19" s="404">
        <v>1153.3515817070463</v>
      </c>
      <c r="T19" s="404">
        <v>2064.412738339714</v>
      </c>
      <c r="U19" s="404">
        <v>2408.3834909716252</v>
      </c>
      <c r="V19" s="404">
        <v>2353.4202732397057</v>
      </c>
      <c r="W19" s="404">
        <v>1935.2512658832522</v>
      </c>
      <c r="X19" s="404">
        <v>2145.0033438425526</v>
      </c>
      <c r="Y19" s="404">
        <v>2306.3771854399542</v>
      </c>
      <c r="Z19" s="404">
        <v>2540.9</v>
      </c>
      <c r="AA19" s="404">
        <v>2519</v>
      </c>
      <c r="AB19" s="405">
        <v>2225.9158215145544</v>
      </c>
      <c r="AC19" s="406">
        <v>-0.11876376169221858</v>
      </c>
      <c r="AD19" s="406">
        <v>0.18506327697308267</v>
      </c>
      <c r="AE19" s="406">
        <v>2.7044232879538024E-2</v>
      </c>
    </row>
    <row r="20" spans="1:32" s="10" customFormat="1" ht="10.9" customHeight="1">
      <c r="A20" s="141" t="s">
        <v>149</v>
      </c>
      <c r="B20" s="404">
        <v>0</v>
      </c>
      <c r="C20" s="404">
        <v>0</v>
      </c>
      <c r="D20" s="404">
        <v>4.4000000000000004</v>
      </c>
      <c r="E20" s="404">
        <v>4.4000000000000004</v>
      </c>
      <c r="F20" s="404">
        <v>24.9</v>
      </c>
      <c r="G20" s="404">
        <v>31.1</v>
      </c>
      <c r="H20" s="404">
        <v>48.9</v>
      </c>
      <c r="I20" s="404">
        <v>80</v>
      </c>
      <c r="J20" s="404">
        <v>88.9</v>
      </c>
      <c r="K20" s="404">
        <v>115.5</v>
      </c>
      <c r="L20" s="404">
        <v>196.7205073289546</v>
      </c>
      <c r="M20" s="404">
        <v>246.369373456201</v>
      </c>
      <c r="N20" s="404">
        <v>401.49083081751218</v>
      </c>
      <c r="O20" s="404">
        <v>638.73541266422455</v>
      </c>
      <c r="P20" s="404">
        <v>927.47363935100054</v>
      </c>
      <c r="Q20" s="404">
        <v>1592.8133975075675</v>
      </c>
      <c r="R20" s="404">
        <v>2602.9631707421345</v>
      </c>
      <c r="S20" s="404">
        <v>3243.1451227667912</v>
      </c>
      <c r="T20" s="404">
        <v>2804.9942676984811</v>
      </c>
      <c r="U20" s="404">
        <v>2834.0403171873509</v>
      </c>
      <c r="V20" s="404">
        <v>3022.4156873984912</v>
      </c>
      <c r="W20" s="404">
        <v>2966.5424668004207</v>
      </c>
      <c r="X20" s="404">
        <v>3031.4727237986053</v>
      </c>
      <c r="Y20" s="404">
        <v>2769.9866246297888</v>
      </c>
      <c r="Z20" s="404">
        <v>3460.226765071176</v>
      </c>
      <c r="AA20" s="404">
        <v>3191.2659357982234</v>
      </c>
      <c r="AB20" s="405">
        <v>3198.0101748351963</v>
      </c>
      <c r="AC20" s="406">
        <v>-6.2467175135549891E-4</v>
      </c>
      <c r="AD20" s="406">
        <v>7.1963035037221346E-2</v>
      </c>
      <c r="AE20" s="406">
        <v>3.8854897873239119E-2</v>
      </c>
    </row>
    <row r="21" spans="1:32" s="10" customFormat="1" ht="10.9" customHeight="1">
      <c r="A21" s="141" t="s">
        <v>90</v>
      </c>
      <c r="B21" s="404">
        <v>0</v>
      </c>
      <c r="C21" s="404">
        <v>0</v>
      </c>
      <c r="D21" s="404">
        <v>0</v>
      </c>
      <c r="E21" s="404">
        <v>0</v>
      </c>
      <c r="F21" s="404">
        <v>0</v>
      </c>
      <c r="G21" s="404">
        <v>0</v>
      </c>
      <c r="H21" s="404">
        <v>0</v>
      </c>
      <c r="I21" s="404">
        <v>0</v>
      </c>
      <c r="J21" s="404">
        <v>0</v>
      </c>
      <c r="K21" s="404">
        <v>0</v>
      </c>
      <c r="L21" s="404">
        <v>73.198328308448069</v>
      </c>
      <c r="M21" s="404">
        <v>127.74708253284525</v>
      </c>
      <c r="N21" s="404">
        <v>187.05822799452312</v>
      </c>
      <c r="O21" s="404">
        <v>241.80697765145666</v>
      </c>
      <c r="P21" s="404">
        <v>283.64352219523636</v>
      </c>
      <c r="Q21" s="404">
        <v>354.41957632039163</v>
      </c>
      <c r="R21" s="404">
        <v>593.64656174854667</v>
      </c>
      <c r="S21" s="404">
        <v>447.56131898863873</v>
      </c>
      <c r="T21" s="404">
        <v>622.53982285794223</v>
      </c>
      <c r="U21" s="404">
        <v>771.61474156873987</v>
      </c>
      <c r="V21" s="404">
        <v>678.04472389414343</v>
      </c>
      <c r="W21" s="404">
        <v>486.37130027706121</v>
      </c>
      <c r="X21" s="404">
        <v>298.08559281551538</v>
      </c>
      <c r="Y21" s="404">
        <v>457.00296168911819</v>
      </c>
      <c r="Z21" s="404">
        <v>585.35635807776816</v>
      </c>
      <c r="AA21" s="404">
        <v>581.82143880768126</v>
      </c>
      <c r="AB21" s="405">
        <v>583.41547014688069</v>
      </c>
      <c r="AC21" s="406">
        <v>0</v>
      </c>
      <c r="AD21" s="406">
        <v>5.0817270151536587E-2</v>
      </c>
      <c r="AE21" s="406">
        <v>7.0883290768119639E-3</v>
      </c>
    </row>
    <row r="22" spans="1:32" s="10" customFormat="1" ht="10.9" customHeight="1">
      <c r="A22" s="141" t="s">
        <v>154</v>
      </c>
      <c r="B22" s="404">
        <v>0</v>
      </c>
      <c r="C22" s="404">
        <v>0</v>
      </c>
      <c r="D22" s="404">
        <v>0</v>
      </c>
      <c r="E22" s="404">
        <v>0</v>
      </c>
      <c r="F22" s="404">
        <v>0</v>
      </c>
      <c r="G22" s="404">
        <v>0</v>
      </c>
      <c r="H22" s="404">
        <v>0</v>
      </c>
      <c r="I22" s="404">
        <v>0</v>
      </c>
      <c r="J22" s="404">
        <v>0</v>
      </c>
      <c r="K22" s="404">
        <v>0</v>
      </c>
      <c r="L22" s="404">
        <v>0</v>
      </c>
      <c r="M22" s="404">
        <v>0</v>
      </c>
      <c r="N22" s="404">
        <v>0</v>
      </c>
      <c r="O22" s="404">
        <v>0</v>
      </c>
      <c r="P22" s="404">
        <v>6.2472677476976681</v>
      </c>
      <c r="Q22" s="404">
        <v>3.1150993550678279</v>
      </c>
      <c r="R22" s="404">
        <v>23.34240947740518</v>
      </c>
      <c r="S22" s="404">
        <v>81.876373363905614</v>
      </c>
      <c r="T22" s="404">
        <v>78.081112066494711</v>
      </c>
      <c r="U22" s="404">
        <v>242.14197000095538</v>
      </c>
      <c r="V22" s="404">
        <v>390.72849313645111</v>
      </c>
      <c r="W22" s="404">
        <v>674.40001589539906</v>
      </c>
      <c r="X22" s="404">
        <v>1276.3442300815195</v>
      </c>
      <c r="Y22" s="404">
        <v>1494.9651284990925</v>
      </c>
      <c r="Z22" s="404">
        <v>1755.6665528167719</v>
      </c>
      <c r="AA22" s="404">
        <v>1675.2471394222937</v>
      </c>
      <c r="AB22" s="405">
        <v>1679.8368576124919</v>
      </c>
      <c r="AC22" s="406">
        <v>0</v>
      </c>
      <c r="AD22" s="406">
        <v>0.87525658086469171</v>
      </c>
      <c r="AE22" s="406">
        <v>2.0409531545533578E-2</v>
      </c>
    </row>
    <row r="23" spans="1:32" s="10" customFormat="1" ht="10.9" customHeight="1">
      <c r="A23" s="141" t="s">
        <v>155</v>
      </c>
      <c r="B23" s="407">
        <v>0</v>
      </c>
      <c r="C23" s="407">
        <v>0</v>
      </c>
      <c r="D23" s="407">
        <v>0</v>
      </c>
      <c r="E23" s="407">
        <v>0</v>
      </c>
      <c r="F23" s="407">
        <v>0</v>
      </c>
      <c r="G23" s="407">
        <v>0</v>
      </c>
      <c r="H23" s="407">
        <v>0</v>
      </c>
      <c r="I23" s="407">
        <v>0</v>
      </c>
      <c r="J23" s="407">
        <v>0</v>
      </c>
      <c r="K23" s="407">
        <v>0</v>
      </c>
      <c r="L23" s="407">
        <v>0</v>
      </c>
      <c r="M23" s="407">
        <v>0</v>
      </c>
      <c r="N23" s="407">
        <v>0</v>
      </c>
      <c r="O23" s="407">
        <v>31.150993550678287</v>
      </c>
      <c r="P23" s="407">
        <v>6.2472677476976681</v>
      </c>
      <c r="Q23" s="407">
        <v>117.05073675829013</v>
      </c>
      <c r="R23" s="407">
        <v>153.54990319624551</v>
      </c>
      <c r="S23" s="407">
        <v>103.36354934405674</v>
      </c>
      <c r="T23" s="407">
        <v>290.04001624152096</v>
      </c>
      <c r="U23" s="407">
        <v>408.48904175026274</v>
      </c>
      <c r="V23" s="407">
        <v>438.92437422375087</v>
      </c>
      <c r="W23" s="407">
        <v>413.90505636763163</v>
      </c>
      <c r="X23" s="407">
        <v>651.55290436610289</v>
      </c>
      <c r="Y23" s="407">
        <v>696.56135234546673</v>
      </c>
      <c r="Z23" s="407">
        <v>749.51313891277346</v>
      </c>
      <c r="AA23" s="407">
        <v>939.51370736600757</v>
      </c>
      <c r="AB23" s="408">
        <v>898.46258240183442</v>
      </c>
      <c r="AC23" s="409">
        <v>-4.6306871759281942E-2</v>
      </c>
      <c r="AD23" s="409">
        <v>0.23155240571588909</v>
      </c>
      <c r="AE23" s="409">
        <v>1.0916060291755941E-2</v>
      </c>
      <c r="AF23" s="131"/>
    </row>
    <row r="24" spans="1:32" s="10" customFormat="1" ht="10.9" customHeight="1">
      <c r="A24" s="141" t="s">
        <v>156</v>
      </c>
      <c r="B24" s="407">
        <v>0</v>
      </c>
      <c r="C24" s="407">
        <v>0</v>
      </c>
      <c r="D24" s="407">
        <v>0</v>
      </c>
      <c r="E24" s="407">
        <v>0</v>
      </c>
      <c r="F24" s="407">
        <v>0</v>
      </c>
      <c r="G24" s="407">
        <v>0</v>
      </c>
      <c r="H24" s="407">
        <v>0</v>
      </c>
      <c r="I24" s="407">
        <v>0</v>
      </c>
      <c r="J24" s="407">
        <v>0</v>
      </c>
      <c r="K24" s="407">
        <v>0</v>
      </c>
      <c r="L24" s="407">
        <v>0</v>
      </c>
      <c r="M24" s="407">
        <v>0</v>
      </c>
      <c r="N24" s="407">
        <v>0</v>
      </c>
      <c r="O24" s="407">
        <v>0</v>
      </c>
      <c r="P24" s="407">
        <v>0</v>
      </c>
      <c r="Q24" s="407">
        <v>0.91247916094888959</v>
      </c>
      <c r="R24" s="407">
        <v>70.311585099755888</v>
      </c>
      <c r="S24" s="407">
        <v>162.15199999999999</v>
      </c>
      <c r="T24" s="407">
        <v>149.00299999999999</v>
      </c>
      <c r="U24" s="407">
        <v>225.744</v>
      </c>
      <c r="V24" s="407">
        <v>283.98999999999995</v>
      </c>
      <c r="W24" s="407">
        <v>330.27299999999997</v>
      </c>
      <c r="X24" s="407">
        <v>275.60699999999997</v>
      </c>
      <c r="Y24" s="407">
        <v>274.40500000000003</v>
      </c>
      <c r="Z24" s="407">
        <v>301.21600000000001</v>
      </c>
      <c r="AA24" s="407">
        <v>320.67799999999994</v>
      </c>
      <c r="AB24" s="408">
        <v>297.52089901595491</v>
      </c>
      <c r="AC24" s="409">
        <v>-7.4747876733783247E-2</v>
      </c>
      <c r="AD24" s="409">
        <v>0.79715121627417496</v>
      </c>
      <c r="AE24" s="409">
        <v>3.6147927975291533E-3</v>
      </c>
      <c r="AF24" s="131"/>
    </row>
    <row r="25" spans="1:32" s="10" customFormat="1" ht="10.9" customHeight="1">
      <c r="A25" s="141" t="s">
        <v>158</v>
      </c>
      <c r="B25" s="404">
        <v>0</v>
      </c>
      <c r="C25" s="404">
        <v>0</v>
      </c>
      <c r="D25" s="404">
        <v>0</v>
      </c>
      <c r="E25" s="404">
        <v>0</v>
      </c>
      <c r="F25" s="404">
        <v>0</v>
      </c>
      <c r="G25" s="404">
        <v>0</v>
      </c>
      <c r="H25" s="404">
        <v>0</v>
      </c>
      <c r="I25" s="404">
        <v>0</v>
      </c>
      <c r="J25" s="404">
        <v>0</v>
      </c>
      <c r="K25" s="404">
        <v>0</v>
      </c>
      <c r="L25" s="404">
        <v>73.198328308448069</v>
      </c>
      <c r="M25" s="404">
        <v>72.998332875911359</v>
      </c>
      <c r="N25" s="404">
        <v>130.73792417252344</v>
      </c>
      <c r="O25" s="404">
        <v>184.70089674692395</v>
      </c>
      <c r="P25" s="404">
        <v>225.59305637806975</v>
      </c>
      <c r="Q25" s="404">
        <v>301.75163350521393</v>
      </c>
      <c r="R25" s="404">
        <v>272.80570451168143</v>
      </c>
      <c r="S25" s="404">
        <v>377.7408080208042</v>
      </c>
      <c r="T25" s="404">
        <v>384.13853975988451</v>
      </c>
      <c r="U25" s="404">
        <v>1001.0055412248017</v>
      </c>
      <c r="V25" s="404">
        <v>1311.9231871596448</v>
      </c>
      <c r="W25" s="404">
        <v>850.97926817617281</v>
      </c>
      <c r="X25" s="404">
        <v>619.69284417693711</v>
      </c>
      <c r="Y25" s="404">
        <v>749.14015477214093</v>
      </c>
      <c r="Z25" s="404">
        <v>1029.855737078437</v>
      </c>
      <c r="AA25" s="404">
        <v>1121.715868921372</v>
      </c>
      <c r="AB25" s="405">
        <v>1147.8456100124201</v>
      </c>
      <c r="AC25" s="406">
        <v>2.0498551849736923E-2</v>
      </c>
      <c r="AD25" s="406">
        <v>0.1403110253339126</v>
      </c>
      <c r="AE25" s="406">
        <v>1.3945991886525748E-2</v>
      </c>
    </row>
    <row r="26" spans="1:32" s="10" customFormat="1" ht="10.9" customHeight="1">
      <c r="A26" s="141" t="s">
        <v>159</v>
      </c>
      <c r="B26" s="404">
        <v>0</v>
      </c>
      <c r="C26" s="404">
        <v>0</v>
      </c>
      <c r="D26" s="404">
        <v>0</v>
      </c>
      <c r="E26" s="404">
        <v>0</v>
      </c>
      <c r="F26" s="404">
        <v>0</v>
      </c>
      <c r="G26" s="404">
        <v>0</v>
      </c>
      <c r="H26" s="404">
        <v>0</v>
      </c>
      <c r="I26" s="404">
        <v>0</v>
      </c>
      <c r="J26" s="404">
        <v>0</v>
      </c>
      <c r="K26" s="404">
        <v>0</v>
      </c>
      <c r="L26" s="404">
        <v>0</v>
      </c>
      <c r="M26" s="404">
        <v>15.197834903117966</v>
      </c>
      <c r="N26" s="404">
        <v>33.888431033524967</v>
      </c>
      <c r="O26" s="404">
        <v>34.800910194473857</v>
      </c>
      <c r="P26" s="404">
        <v>46.633397524742037</v>
      </c>
      <c r="Q26" s="404">
        <v>51.611390970949572</v>
      </c>
      <c r="R26" s="404">
        <v>91.496291615881802</v>
      </c>
      <c r="S26" s="404">
        <v>149.72649032601745</v>
      </c>
      <c r="T26" s="404">
        <v>183.10177585543016</v>
      </c>
      <c r="U26" s="404">
        <v>254.45298065203497</v>
      </c>
      <c r="V26" s="404">
        <v>339.27491089549449</v>
      </c>
      <c r="W26" s="404">
        <v>400.30565299225907</v>
      </c>
      <c r="X26" s="404">
        <v>490.56185457194277</v>
      </c>
      <c r="Y26" s="404">
        <v>635.09857081628149</v>
      </c>
      <c r="Z26" s="404">
        <v>788.92700869399073</v>
      </c>
      <c r="AA26" s="404">
        <v>222.06768892710426</v>
      </c>
      <c r="AB26" s="405">
        <v>211.3747253272189</v>
      </c>
      <c r="AC26" s="406">
        <v>-5.075249905229251E-2</v>
      </c>
      <c r="AD26" s="406">
        <v>0.15710822563306248</v>
      </c>
      <c r="AE26" s="406">
        <v>2.5681417245635558E-3</v>
      </c>
    </row>
    <row r="27" spans="1:32" s="10" customFormat="1" ht="10.9" customHeight="1">
      <c r="A27" s="348" t="s">
        <v>93</v>
      </c>
      <c r="B27" s="404">
        <v>0</v>
      </c>
      <c r="C27" s="404">
        <v>0</v>
      </c>
      <c r="D27" s="404">
        <v>0</v>
      </c>
      <c r="E27" s="404">
        <v>0</v>
      </c>
      <c r="F27" s="404">
        <v>0</v>
      </c>
      <c r="G27" s="404">
        <v>0</v>
      </c>
      <c r="H27" s="404">
        <v>0</v>
      </c>
      <c r="I27" s="404">
        <v>0</v>
      </c>
      <c r="J27" s="404">
        <v>0</v>
      </c>
      <c r="K27" s="404">
        <v>0</v>
      </c>
      <c r="L27" s="404">
        <v>0</v>
      </c>
      <c r="M27" s="404">
        <v>0</v>
      </c>
      <c r="N27" s="404">
        <v>2.7374374828466781</v>
      </c>
      <c r="O27" s="404">
        <v>9.1247916094888968</v>
      </c>
      <c r="P27" s="404">
        <v>9.149791038556053</v>
      </c>
      <c r="Q27" s="404">
        <v>41.06156224270017</v>
      </c>
      <c r="R27" s="404">
        <v>228.11979023722284</v>
      </c>
      <c r="S27" s="404">
        <v>374.33696244476022</v>
      </c>
      <c r="T27" s="404">
        <v>289.10286004647651</v>
      </c>
      <c r="U27" s="404">
        <v>220</v>
      </c>
      <c r="V27" s="404">
        <v>304</v>
      </c>
      <c r="W27" s="404">
        <v>321.65033637576772</v>
      </c>
      <c r="X27" s="404">
        <v>302.80633075129708</v>
      </c>
      <c r="Y27" s="404">
        <v>517.1483778177053</v>
      </c>
      <c r="Z27" s="404">
        <v>403.2411388172352</v>
      </c>
      <c r="AA27" s="404">
        <v>309.94761392949272</v>
      </c>
      <c r="AB27" s="405">
        <v>350.50478581657785</v>
      </c>
      <c r="AC27" s="406">
        <v>0.12776194027055054</v>
      </c>
      <c r="AD27" s="406">
        <v>0.22401089319631384</v>
      </c>
      <c r="AE27" s="406">
        <v>4.2585316845298983E-3</v>
      </c>
    </row>
    <row r="28" spans="1:32" s="10" customFormat="1" ht="10.9" customHeight="1">
      <c r="A28" s="142" t="s">
        <v>134</v>
      </c>
      <c r="B28" s="410">
        <v>0</v>
      </c>
      <c r="C28" s="410">
        <v>0</v>
      </c>
      <c r="D28" s="410">
        <v>3.0046813795738991</v>
      </c>
      <c r="E28" s="410">
        <v>4.948886978121716</v>
      </c>
      <c r="F28" s="410">
        <v>8.1303143211999629</v>
      </c>
      <c r="G28" s="410">
        <v>10.428011846756473</v>
      </c>
      <c r="H28" s="410">
        <v>17.321104423426007</v>
      </c>
      <c r="I28" s="410">
        <v>25.846214689198501</v>
      </c>
      <c r="J28" s="410">
        <v>15.182808892193396</v>
      </c>
      <c r="K28" s="410">
        <v>28.297488020637061</v>
      </c>
      <c r="L28" s="410">
        <v>60.821474044979489</v>
      </c>
      <c r="M28" s="410">
        <v>118.64858574919363</v>
      </c>
      <c r="N28" s="410">
        <v>133.80520971076754</v>
      </c>
      <c r="O28" s="410">
        <v>144.10452398533795</v>
      </c>
      <c r="P28" s="410">
        <v>167.57197831561035</v>
      </c>
      <c r="Q28" s="410">
        <v>302.17653053429189</v>
      </c>
      <c r="R28" s="410">
        <v>406.82760721333773</v>
      </c>
      <c r="S28" s="410">
        <v>506.34657883724907</v>
      </c>
      <c r="T28" s="410">
        <v>964.49411522703656</v>
      </c>
      <c r="U28" s="410">
        <v>1190.1879048135277</v>
      </c>
      <c r="V28" s="410">
        <v>1186.7959183047749</v>
      </c>
      <c r="W28" s="410">
        <v>1235.1108010618566</v>
      </c>
      <c r="X28" s="410">
        <v>1428.1406291147111</v>
      </c>
      <c r="Y28" s="410">
        <v>1351.1707387806671</v>
      </c>
      <c r="Z28" s="410">
        <v>1560.3331356543115</v>
      </c>
      <c r="AA28" s="410">
        <v>1748.7591912150003</v>
      </c>
      <c r="AB28" s="411">
        <v>1760.7231811902229</v>
      </c>
      <c r="AC28" s="412">
        <v>4.0904836622830398E-3</v>
      </c>
      <c r="AD28" s="412">
        <v>0.19191950822362136</v>
      </c>
      <c r="AE28" s="412">
        <v>2.1392276962257113E-2</v>
      </c>
    </row>
    <row r="29" spans="1:32" s="10" customFormat="1" ht="10.9" customHeight="1">
      <c r="A29" s="211" t="s">
        <v>135</v>
      </c>
      <c r="B29" s="413">
        <v>6.3</v>
      </c>
      <c r="C29" s="413">
        <v>6.9</v>
      </c>
      <c r="D29" s="413">
        <v>18.228315253422732</v>
      </c>
      <c r="E29" s="413">
        <v>45.576781283746072</v>
      </c>
      <c r="F29" s="413">
        <v>116.77489821304668</v>
      </c>
      <c r="G29" s="413">
        <v>210.20827931555934</v>
      </c>
      <c r="H29" s="413">
        <v>322.28620281345997</v>
      </c>
      <c r="I29" s="413">
        <v>400.46910654846175</v>
      </c>
      <c r="J29" s="413">
        <v>386.95775337861681</v>
      </c>
      <c r="K29" s="413">
        <v>442.6319295024274</v>
      </c>
      <c r="L29" s="413">
        <v>754.62973318232093</v>
      </c>
      <c r="M29" s="413">
        <v>930.69413231752731</v>
      </c>
      <c r="N29" s="413">
        <v>1266.8253588404216</v>
      </c>
      <c r="O29" s="413">
        <v>1697.8104640135496</v>
      </c>
      <c r="P29" s="413">
        <v>2129.8143187874298</v>
      </c>
      <c r="Q29" s="413">
        <v>3306.7951684486607</v>
      </c>
      <c r="R29" s="413">
        <v>5269.4390154426874</v>
      </c>
      <c r="S29" s="413">
        <v>7021.1443564705378</v>
      </c>
      <c r="T29" s="413">
        <v>8482.296902696593</v>
      </c>
      <c r="U29" s="413">
        <v>10645.889873133689</v>
      </c>
      <c r="V29" s="413">
        <v>11603.587044290849</v>
      </c>
      <c r="W29" s="413">
        <v>10876.187128862783</v>
      </c>
      <c r="X29" s="413">
        <v>11734.418193941463</v>
      </c>
      <c r="Y29" s="413">
        <v>12503.244429556624</v>
      </c>
      <c r="Z29" s="413">
        <v>14445.223482012692</v>
      </c>
      <c r="AA29" s="413">
        <v>14012.177490090817</v>
      </c>
      <c r="AB29" s="413">
        <v>13776.877158839796</v>
      </c>
      <c r="AC29" s="148">
        <v>-1.9478919126965644E-2</v>
      </c>
      <c r="AD29" s="148">
        <v>0.15534006348253282</v>
      </c>
      <c r="AE29" s="148">
        <v>0.1673850693881756</v>
      </c>
    </row>
    <row r="30" spans="1:32" s="10" customFormat="1" ht="10.9" customHeight="1">
      <c r="A30" s="211"/>
      <c r="B30" s="404"/>
      <c r="C30" s="404"/>
      <c r="D30" s="404"/>
      <c r="E30" s="404"/>
      <c r="F30" s="404"/>
      <c r="G30" s="404"/>
      <c r="H30" s="404"/>
      <c r="I30" s="404"/>
      <c r="J30" s="404"/>
      <c r="K30" s="404"/>
      <c r="L30" s="404"/>
      <c r="M30" s="404"/>
      <c r="N30" s="404"/>
      <c r="O30" s="404"/>
      <c r="P30" s="404"/>
      <c r="Q30" s="404"/>
      <c r="R30" s="404"/>
      <c r="S30" s="404"/>
      <c r="T30" s="404"/>
      <c r="U30" s="404"/>
      <c r="V30" s="404"/>
      <c r="W30" s="404"/>
      <c r="X30" s="404"/>
      <c r="Y30" s="404"/>
      <c r="Z30" s="404"/>
      <c r="AA30" s="404"/>
      <c r="AB30" s="405"/>
      <c r="AC30" s="406"/>
      <c r="AD30" s="406"/>
      <c r="AE30" s="406"/>
    </row>
    <row r="31" spans="1:32" s="10" customFormat="1" ht="10.9" customHeight="1">
      <c r="A31" s="211" t="s">
        <v>79</v>
      </c>
      <c r="B31" s="839">
        <v>0</v>
      </c>
      <c r="C31" s="839">
        <v>0</v>
      </c>
      <c r="D31" s="839">
        <v>0</v>
      </c>
      <c r="E31" s="839">
        <v>0</v>
      </c>
      <c r="F31" s="839">
        <v>0</v>
      </c>
      <c r="G31" s="839">
        <v>0</v>
      </c>
      <c r="H31" s="839">
        <v>0</v>
      </c>
      <c r="I31" s="839">
        <v>0</v>
      </c>
      <c r="J31" s="839">
        <v>0</v>
      </c>
      <c r="K31" s="839">
        <v>0</v>
      </c>
      <c r="L31" s="839">
        <v>0</v>
      </c>
      <c r="M31" s="839">
        <v>0</v>
      </c>
      <c r="N31" s="839">
        <v>0</v>
      </c>
      <c r="O31" s="839">
        <v>0</v>
      </c>
      <c r="P31" s="839">
        <v>0</v>
      </c>
      <c r="Q31" s="839">
        <v>0</v>
      </c>
      <c r="R31" s="839">
        <v>0</v>
      </c>
      <c r="S31" s="839">
        <v>0</v>
      </c>
      <c r="T31" s="839">
        <v>0</v>
      </c>
      <c r="U31" s="839">
        <v>0</v>
      </c>
      <c r="V31" s="839">
        <v>4.5623958047444564</v>
      </c>
      <c r="W31" s="839">
        <v>4.5623958047444564</v>
      </c>
      <c r="X31" s="839">
        <v>4.5748955192780087</v>
      </c>
      <c r="Y31" s="839">
        <v>4.5623958047444564</v>
      </c>
      <c r="Z31" s="839">
        <v>4.5623958047444564</v>
      </c>
      <c r="AA31" s="839">
        <v>4.5623958047444564</v>
      </c>
      <c r="AB31" s="839">
        <v>4.5748955192780087</v>
      </c>
      <c r="AC31" s="840">
        <v>0</v>
      </c>
      <c r="AD31" s="840">
        <v>0</v>
      </c>
      <c r="AE31" s="840">
        <v>5.5583656231314731E-5</v>
      </c>
    </row>
    <row r="32" spans="1:32" s="10" customFormat="1" ht="10.9" customHeight="1">
      <c r="A32" s="211"/>
      <c r="B32" s="404"/>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5"/>
      <c r="AC32" s="406"/>
      <c r="AD32" s="406"/>
      <c r="AE32" s="406"/>
    </row>
    <row r="33" spans="1:32" s="10" customFormat="1" ht="10.9" customHeight="1">
      <c r="A33" s="841" t="s">
        <v>98</v>
      </c>
      <c r="B33" s="839">
        <v>6.2301987101356557</v>
      </c>
      <c r="C33" s="839">
        <v>6.2301987101356557</v>
      </c>
      <c r="D33" s="839">
        <v>6.2472677476976681</v>
      </c>
      <c r="E33" s="839">
        <v>6.2301987101356557</v>
      </c>
      <c r="F33" s="839">
        <v>6.2301987101356557</v>
      </c>
      <c r="G33" s="839">
        <v>6.2301987101356557</v>
      </c>
      <c r="H33" s="839">
        <v>6.2472677476976681</v>
      </c>
      <c r="I33" s="839">
        <v>9.3452980652034991</v>
      </c>
      <c r="J33" s="839">
        <v>9.3452980652034991</v>
      </c>
      <c r="K33" s="839">
        <v>6.2301987101356557</v>
      </c>
      <c r="L33" s="839">
        <v>6.2472677476976681</v>
      </c>
      <c r="M33" s="839">
        <v>6.2301987101356557</v>
      </c>
      <c r="N33" s="839">
        <v>6.2301987101356557</v>
      </c>
      <c r="O33" s="839">
        <v>6.2301987101356557</v>
      </c>
      <c r="P33" s="839">
        <v>6.2472677476976681</v>
      </c>
      <c r="Q33" s="839">
        <v>6.2301987101356557</v>
      </c>
      <c r="R33" s="839">
        <v>9.3452980652034832</v>
      </c>
      <c r="S33" s="839">
        <v>6.2301987101356557</v>
      </c>
      <c r="T33" s="839">
        <v>11.429604605221604</v>
      </c>
      <c r="U33" s="839">
        <v>18.124103322075232</v>
      </c>
      <c r="V33" s="839">
        <v>7.5535981489346833</v>
      </c>
      <c r="W33" s="839">
        <v>7.5535981489346833</v>
      </c>
      <c r="X33" s="839">
        <v>22.806560522160254</v>
      </c>
      <c r="Y33" s="839">
        <v>32.205725958148257</v>
      </c>
      <c r="Z33" s="839">
        <v>40.257157447537317</v>
      </c>
      <c r="AA33" s="839">
        <v>40.257157447537317</v>
      </c>
      <c r="AB33" s="839">
        <v>40.367451029585368</v>
      </c>
      <c r="AC33" s="840">
        <v>0</v>
      </c>
      <c r="AD33" s="840">
        <v>0.2051306188887041</v>
      </c>
      <c r="AE33" s="840">
        <v>4.9045284455305059E-4</v>
      </c>
    </row>
    <row r="34" spans="1:32" s="10" customFormat="1" ht="10.9" customHeight="1">
      <c r="A34" s="143"/>
      <c r="B34" s="404"/>
      <c r="C34" s="404"/>
      <c r="D34" s="404"/>
      <c r="E34" s="404"/>
      <c r="F34" s="404"/>
      <c r="G34" s="404"/>
      <c r="H34" s="404"/>
      <c r="I34" s="404"/>
      <c r="J34" s="404"/>
      <c r="K34" s="404"/>
      <c r="L34" s="404"/>
      <c r="M34" s="404"/>
      <c r="N34" s="404"/>
      <c r="O34" s="404"/>
      <c r="P34" s="404"/>
      <c r="Q34" s="404"/>
      <c r="R34" s="404"/>
      <c r="S34" s="404"/>
      <c r="T34" s="404"/>
      <c r="U34" s="404"/>
      <c r="V34" s="404"/>
      <c r="W34" s="404"/>
      <c r="X34" s="404"/>
      <c r="Y34" s="404"/>
      <c r="Z34" s="404"/>
      <c r="AA34" s="404"/>
      <c r="AB34" s="405"/>
      <c r="AC34" s="406"/>
      <c r="AD34" s="406"/>
      <c r="AE34" s="406"/>
    </row>
    <row r="35" spans="1:32" s="10" customFormat="1" ht="10.9" customHeight="1">
      <c r="A35" s="142" t="s">
        <v>104</v>
      </c>
      <c r="B35" s="404">
        <v>0</v>
      </c>
      <c r="C35" s="404">
        <v>0</v>
      </c>
      <c r="D35" s="404">
        <v>0</v>
      </c>
      <c r="E35" s="404">
        <v>0</v>
      </c>
      <c r="F35" s="404">
        <v>0</v>
      </c>
      <c r="G35" s="404">
        <v>0</v>
      </c>
      <c r="H35" s="404">
        <v>0</v>
      </c>
      <c r="I35" s="404">
        <v>0</v>
      </c>
      <c r="J35" s="404">
        <v>0</v>
      </c>
      <c r="K35" s="404">
        <v>0</v>
      </c>
      <c r="L35" s="404">
        <v>0</v>
      </c>
      <c r="M35" s="404">
        <v>0</v>
      </c>
      <c r="N35" s="404">
        <v>0</v>
      </c>
      <c r="O35" s="404">
        <v>0</v>
      </c>
      <c r="P35" s="404">
        <v>4.5748955192780087</v>
      </c>
      <c r="Q35" s="404">
        <v>21.585189029760187</v>
      </c>
      <c r="R35" s="404">
        <v>58.745874834859578</v>
      </c>
      <c r="S35" s="404">
        <v>75.548161604160754</v>
      </c>
      <c r="T35" s="404">
        <v>119.26490651972291</v>
      </c>
      <c r="U35" s="404">
        <v>173.64605453777966</v>
      </c>
      <c r="V35" s="404">
        <v>221.95851166791422</v>
      </c>
      <c r="W35" s="404">
        <v>222.80997518290573</v>
      </c>
      <c r="X35" s="404">
        <v>238.67840393481515</v>
      </c>
      <c r="Y35" s="404">
        <v>201.60311075183665</v>
      </c>
      <c r="Z35" s="404">
        <v>168.60636318107623</v>
      </c>
      <c r="AA35" s="404">
        <v>156.91555751306848</v>
      </c>
      <c r="AB35" s="405">
        <v>143.99063066318016</v>
      </c>
      <c r="AC35" s="406">
        <v>-8.4875866259781274E-2</v>
      </c>
      <c r="AD35" s="406">
        <v>0.21941354505769706</v>
      </c>
      <c r="AE35" s="406">
        <v>1.7494444805540598E-3</v>
      </c>
    </row>
    <row r="36" spans="1:32" s="10" customFormat="1" ht="10.9" customHeight="1">
      <c r="A36" s="141" t="s">
        <v>54</v>
      </c>
      <c r="B36" s="404">
        <v>0</v>
      </c>
      <c r="C36" s="404">
        <v>0</v>
      </c>
      <c r="D36" s="404">
        <v>0</v>
      </c>
      <c r="E36" s="404">
        <v>0</v>
      </c>
      <c r="F36" s="404">
        <v>0</v>
      </c>
      <c r="G36" s="404">
        <v>0</v>
      </c>
      <c r="H36" s="404">
        <v>0</v>
      </c>
      <c r="I36" s="404">
        <v>0</v>
      </c>
      <c r="J36" s="404">
        <v>0</v>
      </c>
      <c r="K36" s="404">
        <v>0</v>
      </c>
      <c r="L36" s="404">
        <v>0</v>
      </c>
      <c r="M36" s="404">
        <v>4.5623958047444564</v>
      </c>
      <c r="N36" s="404">
        <v>160.3173635581359</v>
      </c>
      <c r="O36" s="404">
        <v>434.44610680410432</v>
      </c>
      <c r="P36" s="404">
        <v>541.83992182127781</v>
      </c>
      <c r="Q36" s="404">
        <v>681.32473293699604</v>
      </c>
      <c r="R36" s="404">
        <v>925.25160847029554</v>
      </c>
      <c r="S36" s="404">
        <v>982.40649665663909</v>
      </c>
      <c r="T36" s="404">
        <v>1193.8335779694339</v>
      </c>
      <c r="U36" s="404">
        <v>1224.1725868616738</v>
      </c>
      <c r="V36" s="404">
        <v>1584.1861173489456</v>
      </c>
      <c r="W36" s="404">
        <v>1970.1175873708048</v>
      </c>
      <c r="X36" s="404">
        <v>2102.677059999065</v>
      </c>
      <c r="Y36" s="404">
        <v>2346.0050213426125</v>
      </c>
      <c r="Z36" s="404">
        <v>2608.5503567591454</v>
      </c>
      <c r="AA36" s="404">
        <v>2653.2164223468103</v>
      </c>
      <c r="AB36" s="405">
        <v>2053.2652247386341</v>
      </c>
      <c r="AC36" s="406">
        <v>-0.22823664394018428</v>
      </c>
      <c r="AD36" s="406">
        <v>0.1456233378673637</v>
      </c>
      <c r="AE36" s="406">
        <v>2.4946578107120712E-2</v>
      </c>
    </row>
    <row r="37" spans="1:32" s="10" customFormat="1" ht="10.9" customHeight="1">
      <c r="A37" s="141" t="s">
        <v>100</v>
      </c>
      <c r="B37" s="404">
        <v>0</v>
      </c>
      <c r="C37" s="404">
        <v>0</v>
      </c>
      <c r="D37" s="404">
        <v>0</v>
      </c>
      <c r="E37" s="404">
        <v>0</v>
      </c>
      <c r="F37" s="404">
        <v>0</v>
      </c>
      <c r="G37" s="404">
        <v>0</v>
      </c>
      <c r="H37" s="404">
        <v>0</v>
      </c>
      <c r="I37" s="404">
        <v>0</v>
      </c>
      <c r="J37" s="404">
        <v>0</v>
      </c>
      <c r="K37" s="404">
        <v>0</v>
      </c>
      <c r="L37" s="404">
        <v>90.585382341616565</v>
      </c>
      <c r="M37" s="404">
        <v>93.452980652034981</v>
      </c>
      <c r="N37" s="404">
        <v>99.683179362170165</v>
      </c>
      <c r="O37" s="404">
        <v>102.79827871723808</v>
      </c>
      <c r="P37" s="404">
        <v>109.32718558470907</v>
      </c>
      <c r="Q37" s="404">
        <v>124.38346774699868</v>
      </c>
      <c r="R37" s="404">
        <v>145.96865677675859</v>
      </c>
      <c r="S37" s="404">
        <v>149.30426258754142</v>
      </c>
      <c r="T37" s="404">
        <v>169.43764095526774</v>
      </c>
      <c r="U37" s="404">
        <v>76.887334782811166</v>
      </c>
      <c r="V37" s="404">
        <v>122.60314190069786</v>
      </c>
      <c r="W37" s="404">
        <v>210.3907579857503</v>
      </c>
      <c r="X37" s="404">
        <v>228.53476966351249</v>
      </c>
      <c r="Y37" s="404">
        <v>267.74582074079291</v>
      </c>
      <c r="Z37" s="404">
        <v>348.68231744375544</v>
      </c>
      <c r="AA37" s="404">
        <v>409.79782340146187</v>
      </c>
      <c r="AB37" s="405">
        <v>505.37662840636739</v>
      </c>
      <c r="AC37" s="406">
        <v>0.22986455555791707</v>
      </c>
      <c r="AD37" s="406">
        <v>0.12662841029107197</v>
      </c>
      <c r="AE37" s="406">
        <v>6.1401797401295774E-3</v>
      </c>
    </row>
    <row r="38" spans="1:32" s="10" customFormat="1" ht="10.9" customHeight="1">
      <c r="A38" s="142" t="s">
        <v>105</v>
      </c>
      <c r="B38" s="404">
        <v>0</v>
      </c>
      <c r="C38" s="404">
        <v>0</v>
      </c>
      <c r="D38" s="404">
        <v>0</v>
      </c>
      <c r="E38" s="404">
        <v>0</v>
      </c>
      <c r="F38" s="404">
        <v>0</v>
      </c>
      <c r="G38" s="404">
        <v>0</v>
      </c>
      <c r="H38" s="404">
        <v>0</v>
      </c>
      <c r="I38" s="404">
        <v>0</v>
      </c>
      <c r="J38" s="404">
        <v>0</v>
      </c>
      <c r="K38" s="404">
        <v>0</v>
      </c>
      <c r="L38" s="404">
        <v>0</v>
      </c>
      <c r="M38" s="404">
        <v>0</v>
      </c>
      <c r="N38" s="404">
        <v>0</v>
      </c>
      <c r="O38" s="404">
        <v>0</v>
      </c>
      <c r="P38" s="404">
        <v>0</v>
      </c>
      <c r="Q38" s="404">
        <v>8.8372981752173523</v>
      </c>
      <c r="R38" s="404">
        <v>44.186490876086744</v>
      </c>
      <c r="S38" s="404">
        <v>216.51380529282511</v>
      </c>
      <c r="T38" s="404">
        <v>530.23789051304095</v>
      </c>
      <c r="U38" s="404">
        <v>468.70516272205356</v>
      </c>
      <c r="V38" s="404">
        <v>723.08800639409958</v>
      </c>
      <c r="W38" s="404">
        <v>1110.0303226944061</v>
      </c>
      <c r="X38" s="404">
        <v>1396.6214711198752</v>
      </c>
      <c r="Y38" s="404">
        <v>1750.1133981285695</v>
      </c>
      <c r="Z38" s="404">
        <v>2547.3164657244415</v>
      </c>
      <c r="AA38" s="404">
        <v>1354.2812120700992</v>
      </c>
      <c r="AB38" s="405">
        <v>2503.2085679601018</v>
      </c>
      <c r="AC38" s="406">
        <v>0.84331671889048154</v>
      </c>
      <c r="AD38" s="406">
        <v>0.65401306038402618</v>
      </c>
      <c r="AE38" s="406">
        <v>3.0413259478925554E-2</v>
      </c>
    </row>
    <row r="39" spans="1:32" s="10" customFormat="1" ht="10.9" customHeight="1">
      <c r="A39" s="142" t="s">
        <v>171</v>
      </c>
      <c r="B39" s="410">
        <v>0</v>
      </c>
      <c r="C39" s="410">
        <v>0</v>
      </c>
      <c r="D39" s="410">
        <v>0</v>
      </c>
      <c r="E39" s="410">
        <v>0</v>
      </c>
      <c r="F39" s="410">
        <v>0</v>
      </c>
      <c r="G39" s="410">
        <v>0</v>
      </c>
      <c r="H39" s="410">
        <v>0</v>
      </c>
      <c r="I39" s="410">
        <v>0</v>
      </c>
      <c r="J39" s="410">
        <v>0</v>
      </c>
      <c r="K39" s="410">
        <v>0</v>
      </c>
      <c r="L39" s="410">
        <v>0</v>
      </c>
      <c r="M39" s="410">
        <v>0</v>
      </c>
      <c r="N39" s="410">
        <v>0.91247916094888959</v>
      </c>
      <c r="O39" s="410">
        <v>1.8249583218977792</v>
      </c>
      <c r="P39" s="410">
        <v>4.5748955192780087</v>
      </c>
      <c r="Q39" s="410">
        <v>9.1247916094888968</v>
      </c>
      <c r="R39" s="410">
        <v>41.06156224270017</v>
      </c>
      <c r="S39" s="410">
        <v>77.560728680655842</v>
      </c>
      <c r="T39" s="410">
        <v>146.39665661689648</v>
      </c>
      <c r="U39" s="410">
        <v>357.7248163951212</v>
      </c>
      <c r="V39" s="410">
        <v>511.03545199303056</v>
      </c>
      <c r="W39" s="410">
        <v>309.30543613260733</v>
      </c>
      <c r="X39" s="410">
        <v>282.96897806080545</v>
      </c>
      <c r="Y39" s="410">
        <v>320.6354357062425</v>
      </c>
      <c r="Z39" s="410">
        <v>336.80931465762836</v>
      </c>
      <c r="AA39" s="410">
        <v>385.11553041356035</v>
      </c>
      <c r="AB39" s="411">
        <v>404.37130693423808</v>
      </c>
      <c r="AC39" s="412">
        <v>4.7131147540982798E-2</v>
      </c>
      <c r="AD39" s="412">
        <v>0.45390760345533043</v>
      </c>
      <c r="AE39" s="412">
        <v>4.9129943229801413E-3</v>
      </c>
      <c r="AF39" s="41"/>
    </row>
    <row r="40" spans="1:32" s="10" customFormat="1" ht="10.9" customHeight="1">
      <c r="A40" s="142" t="s">
        <v>102</v>
      </c>
      <c r="B40" s="410">
        <v>0</v>
      </c>
      <c r="C40" s="410">
        <v>0</v>
      </c>
      <c r="D40" s="410">
        <v>0</v>
      </c>
      <c r="E40" s="410">
        <v>0</v>
      </c>
      <c r="F40" s="410">
        <v>0</v>
      </c>
      <c r="G40" s="410">
        <v>0</v>
      </c>
      <c r="H40" s="410">
        <v>0</v>
      </c>
      <c r="I40" s="410">
        <v>0</v>
      </c>
      <c r="J40" s="410">
        <v>0</v>
      </c>
      <c r="K40" s="410">
        <v>0</v>
      </c>
      <c r="L40" s="410">
        <v>0</v>
      </c>
      <c r="M40" s="410">
        <v>0</v>
      </c>
      <c r="N40" s="410">
        <v>0</v>
      </c>
      <c r="O40" s="410">
        <v>0</v>
      </c>
      <c r="P40" s="410">
        <v>3.1236338738488341</v>
      </c>
      <c r="Q40" s="410">
        <v>55.630775479791723</v>
      </c>
      <c r="R40" s="410">
        <v>86.781769030470073</v>
      </c>
      <c r="S40" s="410">
        <v>148.20173030896854</v>
      </c>
      <c r="T40" s="410">
        <v>525.07259319138905</v>
      </c>
      <c r="U40" s="410">
        <v>655.53553387040051</v>
      </c>
      <c r="V40" s="410">
        <v>700.40399635825645</v>
      </c>
      <c r="W40" s="410">
        <v>765.15083270508876</v>
      </c>
      <c r="X40" s="410">
        <v>1053.9194078650407</v>
      </c>
      <c r="Y40" s="410">
        <v>1330.3435723098114</v>
      </c>
      <c r="Z40" s="410">
        <v>1490.1622125691943</v>
      </c>
      <c r="AA40" s="410">
        <v>1603.2869591395638</v>
      </c>
      <c r="AB40" s="411">
        <v>1610.1649147312053</v>
      </c>
      <c r="AC40" s="412">
        <v>1.5459477712269631E-3</v>
      </c>
      <c r="AD40" s="412">
        <v>0.3994894039664878</v>
      </c>
      <c r="AE40" s="412">
        <v>1.9563037607964399E-2</v>
      </c>
      <c r="AF40" s="41"/>
    </row>
    <row r="41" spans="1:32" s="10" customFormat="1" ht="10.9" customHeight="1">
      <c r="A41" s="144" t="s">
        <v>55</v>
      </c>
      <c r="B41" s="410">
        <v>0</v>
      </c>
      <c r="C41" s="410">
        <v>0</v>
      </c>
      <c r="D41" s="410">
        <v>0</v>
      </c>
      <c r="E41" s="410">
        <v>0</v>
      </c>
      <c r="F41" s="410">
        <v>0</v>
      </c>
      <c r="G41" s="410">
        <v>0</v>
      </c>
      <c r="H41" s="410">
        <v>0</v>
      </c>
      <c r="I41" s="410">
        <v>0</v>
      </c>
      <c r="J41" s="410">
        <v>0</v>
      </c>
      <c r="K41" s="410">
        <v>0</v>
      </c>
      <c r="L41" s="410">
        <v>0</v>
      </c>
      <c r="M41" s="410">
        <v>0</v>
      </c>
      <c r="N41" s="410">
        <v>0</v>
      </c>
      <c r="O41" s="410">
        <v>0</v>
      </c>
      <c r="P41" s="410">
        <v>0</v>
      </c>
      <c r="Q41" s="410">
        <v>10.008521427010631</v>
      </c>
      <c r="R41" s="410">
        <v>144.43364127802209</v>
      </c>
      <c r="S41" s="410">
        <v>226.57275399822055</v>
      </c>
      <c r="T41" s="410">
        <v>389.71472470454455</v>
      </c>
      <c r="U41" s="410">
        <v>478.18960604479389</v>
      </c>
      <c r="V41" s="410">
        <v>442.59802164583942</v>
      </c>
      <c r="W41" s="410">
        <v>692.0926875188818</v>
      </c>
      <c r="X41" s="410">
        <v>996.76364864167681</v>
      </c>
      <c r="Y41" s="410">
        <v>1233.9733287932063</v>
      </c>
      <c r="Z41" s="410">
        <v>1873.4076458917634</v>
      </c>
      <c r="AA41" s="410">
        <v>1912.9980981191027</v>
      </c>
      <c r="AB41" s="411">
        <v>1889.434174583434</v>
      </c>
      <c r="AC41" s="412">
        <v>-1.5016382932664163E-2</v>
      </c>
      <c r="AD41" s="412">
        <v>0.69096438846626285</v>
      </c>
      <c r="AE41" s="412">
        <v>2.2956078273087554E-2</v>
      </c>
    </row>
    <row r="42" spans="1:32" s="10" customFormat="1" ht="10.9" customHeight="1">
      <c r="A42" s="213" t="s">
        <v>86</v>
      </c>
      <c r="B42" s="413">
        <v>0</v>
      </c>
      <c r="C42" s="413">
        <v>0</v>
      </c>
      <c r="D42" s="413">
        <v>0</v>
      </c>
      <c r="E42" s="413">
        <v>0</v>
      </c>
      <c r="F42" s="413">
        <v>0</v>
      </c>
      <c r="G42" s="413">
        <v>0</v>
      </c>
      <c r="H42" s="413">
        <v>0</v>
      </c>
      <c r="I42" s="413">
        <v>0</v>
      </c>
      <c r="J42" s="413">
        <v>0</v>
      </c>
      <c r="K42" s="413">
        <v>0</v>
      </c>
      <c r="L42" s="413">
        <v>90.585382341616565</v>
      </c>
      <c r="M42" s="413">
        <v>98.015376456779435</v>
      </c>
      <c r="N42" s="413">
        <v>260.91302208125495</v>
      </c>
      <c r="O42" s="413">
        <v>539.06934384324006</v>
      </c>
      <c r="P42" s="413">
        <v>663.44053231839166</v>
      </c>
      <c r="Q42" s="413">
        <v>910.89477640526343</v>
      </c>
      <c r="R42" s="413">
        <v>1446.4296035091925</v>
      </c>
      <c r="S42" s="413">
        <v>1876.1079391290109</v>
      </c>
      <c r="T42" s="413">
        <v>3073.9579904702955</v>
      </c>
      <c r="U42" s="413">
        <v>3434.8610952146337</v>
      </c>
      <c r="V42" s="413">
        <v>4305.8732473087839</v>
      </c>
      <c r="W42" s="413">
        <v>5279.8975995904448</v>
      </c>
      <c r="X42" s="413">
        <v>6300.1637392847906</v>
      </c>
      <c r="Y42" s="413">
        <v>7450.419687773071</v>
      </c>
      <c r="Z42" s="413">
        <v>9373.5346762270037</v>
      </c>
      <c r="AA42" s="413">
        <v>8475.6116030036646</v>
      </c>
      <c r="AB42" s="413">
        <v>9109.8114480171589</v>
      </c>
      <c r="AC42" s="148">
        <v>7.1889755965740543E-2</v>
      </c>
      <c r="AD42" s="148">
        <v>0.24988565458739953</v>
      </c>
      <c r="AE42" s="148">
        <v>0.11068157201076197</v>
      </c>
    </row>
    <row r="43" spans="1:32" s="10" customFormat="1" ht="10.9" customHeight="1">
      <c r="A43" s="212"/>
      <c r="B43" s="404"/>
      <c r="C43" s="404"/>
      <c r="D43" s="404"/>
      <c r="E43" s="404"/>
      <c r="F43" s="404"/>
      <c r="G43" s="404"/>
      <c r="H43" s="404"/>
      <c r="I43" s="404"/>
      <c r="J43" s="404"/>
      <c r="K43" s="404"/>
      <c r="L43" s="404"/>
      <c r="M43" s="404"/>
      <c r="N43" s="404"/>
      <c r="O43" s="404"/>
      <c r="P43" s="404"/>
      <c r="Q43" s="404"/>
      <c r="R43" s="404"/>
      <c r="S43" s="404"/>
      <c r="T43" s="404"/>
      <c r="U43" s="404"/>
      <c r="V43" s="404"/>
      <c r="W43" s="404"/>
      <c r="X43" s="404"/>
      <c r="Y43" s="404"/>
      <c r="Z43" s="404"/>
      <c r="AA43" s="404"/>
      <c r="AB43" s="405"/>
      <c r="AC43" s="406"/>
      <c r="AD43" s="406"/>
      <c r="AE43" s="406"/>
    </row>
    <row r="44" spans="1:32" s="10" customFormat="1" ht="12" customHeight="1">
      <c r="A44" s="414" t="s">
        <v>343</v>
      </c>
      <c r="B44" s="415">
        <v>7785.8771133823811</v>
      </c>
      <c r="C44" s="415">
        <v>8747.7542678558257</v>
      </c>
      <c r="D44" s="415">
        <v>8410.4389656149306</v>
      </c>
      <c r="E44" s="415">
        <v>8569.0091917811696</v>
      </c>
      <c r="F44" s="415">
        <v>9508.7967142138878</v>
      </c>
      <c r="G44" s="415">
        <v>9861.0385015985376</v>
      </c>
      <c r="H44" s="415">
        <v>9935.8371959835677</v>
      </c>
      <c r="I44" s="415">
        <v>11382.216685898091</v>
      </c>
      <c r="J44" s="415">
        <v>10861.866037168127</v>
      </c>
      <c r="K44" s="415">
        <v>10482.106940850745</v>
      </c>
      <c r="L44" s="415">
        <v>10046.510460116493</v>
      </c>
      <c r="M44" s="415">
        <v>10965.927764922093</v>
      </c>
      <c r="N44" s="415">
        <v>12939.424349811856</v>
      </c>
      <c r="O44" s="415">
        <v>16051.449231367946</v>
      </c>
      <c r="P44" s="415">
        <v>17961.180300893004</v>
      </c>
      <c r="Q44" s="415">
        <v>21411.475543197132</v>
      </c>
      <c r="R44" s="415">
        <v>27847.569466786921</v>
      </c>
      <c r="S44" s="415">
        <v>37470.500929663416</v>
      </c>
      <c r="T44" s="415">
        <v>50137.537396365595</v>
      </c>
      <c r="U44" s="415">
        <v>55936.027408307898</v>
      </c>
      <c r="V44" s="415">
        <v>64008.139935284133</v>
      </c>
      <c r="W44" s="415">
        <v>65833.69167132664</v>
      </c>
      <c r="X44" s="415">
        <v>66863.219099030335</v>
      </c>
      <c r="Y44" s="415">
        <v>72293.00948923851</v>
      </c>
      <c r="Z44" s="415">
        <v>79703.244302529332</v>
      </c>
      <c r="AA44" s="415">
        <v>80024.183991003127</v>
      </c>
      <c r="AB44" s="415">
        <v>82306.487724364619</v>
      </c>
      <c r="AC44" s="416">
        <v>2.5710010608690492E-2</v>
      </c>
      <c r="AD44" s="416">
        <v>0.14092596992200623</v>
      </c>
      <c r="AE44" s="416">
        <v>1</v>
      </c>
      <c r="AF44" s="41"/>
    </row>
    <row r="45" spans="1:32" s="10" customFormat="1" ht="10.9" customHeight="1">
      <c r="A45" s="145" t="s">
        <v>390</v>
      </c>
      <c r="B45" s="410">
        <v>1525.5842237821983</v>
      </c>
      <c r="C45" s="410">
        <v>1767.3404511340627</v>
      </c>
      <c r="D45" s="410">
        <v>2019.8249937393427</v>
      </c>
      <c r="E45" s="410">
        <v>2391.2039230559149</v>
      </c>
      <c r="F45" s="410">
        <v>2735.9333669165162</v>
      </c>
      <c r="G45" s="410">
        <v>2968.9914752763107</v>
      </c>
      <c r="H45" s="410">
        <v>2300.416965875434</v>
      </c>
      <c r="I45" s="410">
        <v>3018.3473974347789</v>
      </c>
      <c r="J45" s="410">
        <v>3242.0103211891405</v>
      </c>
      <c r="K45" s="410">
        <v>3472.5141145418947</v>
      </c>
      <c r="L45" s="410">
        <v>4166.8327560545868</v>
      </c>
      <c r="M45" s="410">
        <v>4664.5953400163353</v>
      </c>
      <c r="N45" s="410">
        <v>5772.3929709234562</v>
      </c>
      <c r="O45" s="410">
        <v>7565.197579946409</v>
      </c>
      <c r="P45" s="410">
        <v>9253.0258195892311</v>
      </c>
      <c r="Q45" s="410">
        <v>11668.27767064802</v>
      </c>
      <c r="R45" s="410">
        <v>16173.996497903529</v>
      </c>
      <c r="S45" s="410">
        <v>22280.528416340665</v>
      </c>
      <c r="T45" s="410">
        <v>29996.527416467539</v>
      </c>
      <c r="U45" s="410">
        <v>35389.0503701458</v>
      </c>
      <c r="V45" s="410">
        <v>40888.808426465243</v>
      </c>
      <c r="W45" s="410">
        <v>43191.669583523675</v>
      </c>
      <c r="X45" s="410">
        <v>42732.909960230892</v>
      </c>
      <c r="Y45" s="410">
        <v>44808.332834722183</v>
      </c>
      <c r="Z45" s="410">
        <v>48698.322702258964</v>
      </c>
      <c r="AA45" s="410">
        <v>49186.197992388952</v>
      </c>
      <c r="AB45" s="411">
        <v>50899.890221866801</v>
      </c>
      <c r="AC45" s="412">
        <v>3.2013482550743211E-2</v>
      </c>
      <c r="AD45" s="412">
        <v>0.15473851062989885</v>
      </c>
      <c r="AE45" s="412">
        <v>0.6184189318383374</v>
      </c>
      <c r="AF45" s="41"/>
    </row>
    <row r="46" spans="1:32" s="10" customFormat="1" ht="10.9" customHeight="1">
      <c r="A46" s="141" t="s">
        <v>1</v>
      </c>
      <c r="B46" s="407">
        <v>6260.2928896001831</v>
      </c>
      <c r="C46" s="407">
        <v>6980.4138167217634</v>
      </c>
      <c r="D46" s="407">
        <v>6390.6139718755876</v>
      </c>
      <c r="E46" s="407">
        <v>6177.8052687252548</v>
      </c>
      <c r="F46" s="407">
        <v>6772.8633472973725</v>
      </c>
      <c r="G46" s="407">
        <v>6892.047026322226</v>
      </c>
      <c r="H46" s="407">
        <v>7635.4202301081341</v>
      </c>
      <c r="I46" s="407">
        <v>8363.8692884633092</v>
      </c>
      <c r="J46" s="407">
        <v>7619.8557159789871</v>
      </c>
      <c r="K46" s="407">
        <v>7009.592826308849</v>
      </c>
      <c r="L46" s="407">
        <v>5879.6777040619063</v>
      </c>
      <c r="M46" s="407">
        <v>6301.3324249057587</v>
      </c>
      <c r="N46" s="407">
        <v>7167.0313788883996</v>
      </c>
      <c r="O46" s="407">
        <v>8486.2516514215331</v>
      </c>
      <c r="P46" s="407">
        <v>8708.1544813037726</v>
      </c>
      <c r="Q46" s="407">
        <v>9743.1978725491153</v>
      </c>
      <c r="R46" s="407">
        <v>11673.5729688834</v>
      </c>
      <c r="S46" s="407">
        <v>15189.97251332276</v>
      </c>
      <c r="T46" s="407">
        <v>20141.009979898055</v>
      </c>
      <c r="U46" s="407">
        <v>20546.97703816208</v>
      </c>
      <c r="V46" s="407">
        <v>23119.331508818897</v>
      </c>
      <c r="W46" s="407">
        <v>22642.02208780295</v>
      </c>
      <c r="X46" s="407">
        <v>24130.309138799457</v>
      </c>
      <c r="Y46" s="407">
        <v>27484.676654516337</v>
      </c>
      <c r="Z46" s="407">
        <v>31004.921600270383</v>
      </c>
      <c r="AA46" s="407">
        <v>30837.985998614204</v>
      </c>
      <c r="AB46" s="408">
        <v>31406.597502497785</v>
      </c>
      <c r="AC46" s="409">
        <v>1.5656052513137286E-2</v>
      </c>
      <c r="AD46" s="409">
        <v>0.12211779186618488</v>
      </c>
      <c r="AE46" s="409">
        <v>0.38158106816166215</v>
      </c>
      <c r="AF46" s="131"/>
    </row>
    <row r="47" spans="1:32" s="10" customFormat="1" ht="10.9" customHeight="1">
      <c r="A47" s="145" t="s">
        <v>2</v>
      </c>
      <c r="B47" s="407">
        <v>6.3</v>
      </c>
      <c r="C47" s="407">
        <v>6.9</v>
      </c>
      <c r="D47" s="407">
        <v>18.228315253422736</v>
      </c>
      <c r="E47" s="407">
        <v>45.576781283746065</v>
      </c>
      <c r="F47" s="407">
        <v>116.7748982130467</v>
      </c>
      <c r="G47" s="407">
        <v>210.20827931555934</v>
      </c>
      <c r="H47" s="407">
        <v>322.28620281345991</v>
      </c>
      <c r="I47" s="407">
        <v>399.01383482286315</v>
      </c>
      <c r="J47" s="407">
        <v>385.64950262151467</v>
      </c>
      <c r="K47" s="407">
        <v>441.40308579248108</v>
      </c>
      <c r="L47" s="407">
        <v>753.19490287480187</v>
      </c>
      <c r="M47" s="407">
        <v>929.17124667058783</v>
      </c>
      <c r="N47" s="407">
        <v>1265.4306251606747</v>
      </c>
      <c r="O47" s="407">
        <v>1695.9833157205778</v>
      </c>
      <c r="P47" s="407">
        <v>2122.7565771798531</v>
      </c>
      <c r="Q47" s="407">
        <v>3281.7985080327048</v>
      </c>
      <c r="R47" s="407">
        <v>5214.1485322530698</v>
      </c>
      <c r="S47" s="407">
        <v>6945.0439549539042</v>
      </c>
      <c r="T47" s="407">
        <v>8334.2284185348944</v>
      </c>
      <c r="U47" s="407">
        <v>10461.061254914075</v>
      </c>
      <c r="V47" s="407">
        <v>11466.423286128413</v>
      </c>
      <c r="W47" s="407">
        <v>10706.568111270179</v>
      </c>
      <c r="X47" s="407">
        <v>11592.580031734597</v>
      </c>
      <c r="Y47" s="407">
        <v>12394.456265853525</v>
      </c>
      <c r="Z47" s="407">
        <v>14286.336181055711</v>
      </c>
      <c r="AA47" s="407">
        <v>13819.577251605122</v>
      </c>
      <c r="AB47" s="408">
        <v>13580.296406425165</v>
      </c>
      <c r="AC47" s="409">
        <v>-1.9999561139837918E-2</v>
      </c>
      <c r="AD47" s="409">
        <v>0.15461789575465312</v>
      </c>
      <c r="AE47" s="409">
        <v>0.16499667015198224</v>
      </c>
      <c r="AF47" s="131"/>
    </row>
    <row r="48" spans="1:32" s="10" customFormat="1" ht="10.9" customHeight="1">
      <c r="A48" s="214" t="s">
        <v>515</v>
      </c>
      <c r="B48" s="417">
        <v>0</v>
      </c>
      <c r="C48" s="417">
        <v>0</v>
      </c>
      <c r="D48" s="417">
        <v>0</v>
      </c>
      <c r="E48" s="417">
        <v>0</v>
      </c>
      <c r="F48" s="417">
        <v>0</v>
      </c>
      <c r="G48" s="417">
        <v>0</v>
      </c>
      <c r="H48" s="417">
        <v>0</v>
      </c>
      <c r="I48" s="417">
        <v>0</v>
      </c>
      <c r="J48" s="417">
        <v>0</v>
      </c>
      <c r="K48" s="417">
        <v>0</v>
      </c>
      <c r="L48" s="417">
        <v>0</v>
      </c>
      <c r="M48" s="417">
        <v>0</v>
      </c>
      <c r="N48" s="417">
        <v>0</v>
      </c>
      <c r="O48" s="417">
        <v>0</v>
      </c>
      <c r="P48" s="417">
        <v>0</v>
      </c>
      <c r="Q48" s="417">
        <v>0</v>
      </c>
      <c r="R48" s="417">
        <v>0</v>
      </c>
      <c r="S48" s="417">
        <v>1.5575496775339139</v>
      </c>
      <c r="T48" s="417">
        <v>7.0698385401738797</v>
      </c>
      <c r="U48" s="417">
        <v>35.90128257833905</v>
      </c>
      <c r="V48" s="417">
        <v>34.204752936839498</v>
      </c>
      <c r="W48" s="417">
        <v>27.70713427868057</v>
      </c>
      <c r="X48" s="417">
        <v>29.163083978217252</v>
      </c>
      <c r="Y48" s="417">
        <v>22.976975255565112</v>
      </c>
      <c r="Z48" s="417">
        <v>24.744434890608584</v>
      </c>
      <c r="AA48" s="417">
        <v>24.744434890608584</v>
      </c>
      <c r="AB48" s="418">
        <v>24.812227862911595</v>
      </c>
      <c r="AC48" s="419">
        <v>0</v>
      </c>
      <c r="AD48" s="419">
        <v>0</v>
      </c>
      <c r="AE48" s="419">
        <v>3.0146138596030266E-4</v>
      </c>
      <c r="AF48" s="131"/>
    </row>
    <row r="49" spans="1:32" s="10" customFormat="1" ht="10.15" customHeight="1">
      <c r="A49" s="139"/>
      <c r="B49" s="129"/>
      <c r="C49" s="127"/>
      <c r="D49" s="127"/>
      <c r="E49" s="127"/>
      <c r="F49" s="127"/>
      <c r="G49" s="127"/>
      <c r="H49" s="127"/>
      <c r="I49" s="127"/>
      <c r="J49" s="127"/>
      <c r="K49" s="127"/>
      <c r="L49" s="128"/>
      <c r="M49" s="130"/>
      <c r="N49" s="130"/>
      <c r="O49" s="31"/>
      <c r="P49" s="31"/>
      <c r="Q49" s="31"/>
      <c r="R49" s="31"/>
      <c r="S49" s="31"/>
      <c r="T49" s="31"/>
      <c r="U49" s="31"/>
      <c r="V49" s="31"/>
      <c r="W49" s="31"/>
      <c r="X49" s="31"/>
      <c r="Y49" s="31"/>
      <c r="Z49" s="31"/>
      <c r="AA49" s="31"/>
      <c r="AB49" s="22"/>
      <c r="AC49" s="31"/>
      <c r="AD49" s="31"/>
      <c r="AE49" s="31"/>
      <c r="AF49" s="31"/>
    </row>
    <row r="50" spans="1:32" s="10" customFormat="1" ht="10.9" customHeight="1">
      <c r="A50" s="139" t="s">
        <v>273</v>
      </c>
      <c r="B50" s="129"/>
      <c r="C50" s="127"/>
      <c r="D50" s="127"/>
      <c r="E50" s="127"/>
      <c r="F50" s="127"/>
      <c r="G50" s="127"/>
      <c r="H50" s="127"/>
      <c r="I50" s="127"/>
      <c r="J50" s="127"/>
      <c r="K50" s="127"/>
      <c r="L50" s="128"/>
      <c r="M50" s="130"/>
      <c r="N50" s="130"/>
      <c r="O50" s="31"/>
      <c r="P50" s="31"/>
      <c r="Q50" s="31"/>
      <c r="R50" s="31"/>
      <c r="S50" s="31"/>
      <c r="T50" s="31"/>
      <c r="U50" s="31"/>
      <c r="V50" s="31"/>
      <c r="W50" s="31"/>
      <c r="X50" s="31"/>
      <c r="Y50" s="31"/>
      <c r="Z50" s="31"/>
      <c r="AA50" s="31"/>
      <c r="AB50" s="22"/>
      <c r="AC50" s="31"/>
      <c r="AD50" s="31"/>
      <c r="AE50" s="31"/>
      <c r="AF50" s="31"/>
    </row>
    <row r="51" spans="1:32" ht="11.25">
      <c r="A51" s="133" t="s">
        <v>516</v>
      </c>
      <c r="B51" s="10"/>
      <c r="C51" s="10"/>
      <c r="D51" s="10"/>
      <c r="E51" s="10"/>
      <c r="F51" s="10"/>
      <c r="G51" s="10"/>
      <c r="H51" s="10"/>
      <c r="I51" s="10"/>
      <c r="J51" s="10"/>
      <c r="K51" s="10"/>
      <c r="L51" s="134"/>
      <c r="M51" s="10"/>
      <c r="N51" s="10"/>
      <c r="O51" s="10"/>
      <c r="P51" s="10"/>
      <c r="Q51" s="10"/>
      <c r="R51" s="10"/>
      <c r="S51" s="10"/>
      <c r="T51" s="10"/>
      <c r="U51" s="10"/>
      <c r="V51" s="10"/>
      <c r="W51" s="10"/>
      <c r="X51" s="10"/>
      <c r="Y51" s="10"/>
      <c r="Z51" s="10"/>
      <c r="AA51" s="10"/>
      <c r="AB51" s="86"/>
      <c r="AC51" s="10"/>
      <c r="AD51" s="10"/>
      <c r="AE51" s="10"/>
      <c r="AF51" s="10"/>
    </row>
    <row r="52" spans="1:32" ht="11.25">
      <c r="A52" s="146" t="s">
        <v>706</v>
      </c>
      <c r="B52" s="10"/>
      <c r="C52" s="10"/>
      <c r="D52" s="10"/>
      <c r="E52" s="10"/>
      <c r="F52" s="10"/>
      <c r="G52" s="10"/>
      <c r="H52" s="10"/>
      <c r="I52" s="10"/>
      <c r="J52" s="10"/>
      <c r="K52" s="10"/>
      <c r="L52" s="134"/>
      <c r="M52" s="10"/>
      <c r="N52" s="10"/>
      <c r="O52" s="10"/>
      <c r="P52" s="10"/>
      <c r="Q52" s="10"/>
      <c r="R52" s="10"/>
      <c r="S52" s="10"/>
      <c r="T52" s="10"/>
      <c r="U52" s="10"/>
      <c r="V52" s="10"/>
      <c r="W52" s="10"/>
      <c r="X52" s="10"/>
      <c r="Y52" s="10"/>
      <c r="Z52" s="10"/>
      <c r="AA52" s="10"/>
      <c r="AB52" s="86"/>
      <c r="AC52" s="10"/>
      <c r="AD52" s="10"/>
      <c r="AE52" s="10"/>
      <c r="AF52" s="10"/>
    </row>
    <row r="53" spans="1:32" ht="11.25">
      <c r="A53" s="86" t="s">
        <v>708</v>
      </c>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86"/>
      <c r="AC53" s="10"/>
      <c r="AD53" s="10"/>
      <c r="AE53" s="10"/>
      <c r="AF53" s="10"/>
    </row>
    <row r="54" spans="1:32" ht="11.25">
      <c r="A54" s="86" t="s">
        <v>650</v>
      </c>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86"/>
      <c r="AC54" s="10"/>
      <c r="AD54" s="10"/>
      <c r="AE54" s="10"/>
      <c r="AF54" s="10"/>
    </row>
    <row r="55" spans="1:32" ht="11.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86"/>
      <c r="AC55" s="10"/>
      <c r="AD55" s="10"/>
      <c r="AE55" s="10"/>
      <c r="AF55" s="10"/>
    </row>
  </sheetData>
  <mergeCells count="1">
    <mergeCell ref="AC2:AD2"/>
  </mergeCells>
  <phoneticPr fontId="56" type="noConversion"/>
  <conditionalFormatting sqref="AC5:AE48">
    <cfRule type="cellIs" dxfId="7" priority="3" operator="greaterThanOrEqual">
      <formula>0</formula>
    </cfRule>
    <cfRule type="cellIs" dxfId="6" priority="4" operator="lessThan">
      <formula>0</formula>
    </cfRule>
  </conditionalFormatting>
  <conditionalFormatting sqref="AC4:AE48">
    <cfRule type="cellIs" dxfId="5" priority="1" operator="lessThanOrEqual">
      <formula>0</formula>
    </cfRule>
    <cfRule type="cellIs" dxfId="4" priority="2" operator="greaterThan">
      <formula>0</formula>
    </cfRule>
  </conditionalFormatting>
  <pageMargins left="0.75" right="0.75" top="1" bottom="1" header="0.5" footer="0.5"/>
  <pageSetup paperSize="9"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97"/>
  <sheetViews>
    <sheetView showGridLines="0" zoomScaleNormal="100" workbookViewId="0">
      <pane xSplit="1" ySplit="3" topLeftCell="Y4" activePane="bottomRight" state="frozen"/>
      <selection pane="topRight" activeCell="B1" sqref="B1"/>
      <selection pane="bottomLeft" activeCell="A4" sqref="A4"/>
      <selection pane="bottomRight"/>
    </sheetView>
  </sheetViews>
  <sheetFormatPr defaultColWidth="10.6640625" defaultRowHeight="11.25"/>
  <cols>
    <col min="1" max="1" width="30.6640625" customWidth="1"/>
    <col min="2" max="35" width="8.5" customWidth="1"/>
    <col min="36" max="37" width="8.5" style="361" customWidth="1"/>
    <col min="38" max="38" width="8.5" style="86" customWidth="1"/>
    <col min="39" max="40" width="11.83203125" customWidth="1"/>
    <col min="42" max="16384" width="10.6640625" style="31"/>
  </cols>
  <sheetData>
    <row r="1" spans="1:41" s="21" customFormat="1" ht="12.75">
      <c r="A1" s="658" t="s">
        <v>643</v>
      </c>
      <c r="B1"/>
      <c r="C1"/>
      <c r="D1"/>
      <c r="E1"/>
      <c r="F1"/>
      <c r="G1"/>
      <c r="H1"/>
      <c r="I1"/>
      <c r="J1"/>
      <c r="K1"/>
      <c r="L1"/>
      <c r="M1"/>
      <c r="N1"/>
      <c r="O1"/>
      <c r="P1"/>
      <c r="Q1"/>
      <c r="R1"/>
      <c r="S1"/>
      <c r="T1"/>
      <c r="U1"/>
      <c r="V1"/>
      <c r="W1"/>
      <c r="X1"/>
      <c r="Y1"/>
      <c r="Z1"/>
      <c r="AA1"/>
      <c r="AB1"/>
      <c r="AC1"/>
      <c r="AD1"/>
      <c r="AE1"/>
      <c r="AF1"/>
      <c r="AG1"/>
      <c r="AH1"/>
      <c r="AI1"/>
      <c r="AJ1" s="361"/>
      <c r="AK1" s="361"/>
      <c r="AL1" s="86"/>
      <c r="AM1"/>
      <c r="AN1"/>
      <c r="AO1" s="259"/>
    </row>
    <row r="2" spans="1:41" s="21" customFormat="1">
      <c r="A2"/>
      <c r="B2"/>
      <c r="C2"/>
      <c r="D2"/>
      <c r="E2"/>
      <c r="F2"/>
      <c r="G2"/>
      <c r="H2"/>
      <c r="I2"/>
      <c r="J2"/>
      <c r="K2"/>
      <c r="L2"/>
      <c r="M2"/>
      <c r="N2"/>
      <c r="O2"/>
      <c r="P2"/>
      <c r="Q2"/>
      <c r="R2"/>
      <c r="S2"/>
      <c r="T2"/>
      <c r="U2"/>
      <c r="V2"/>
      <c r="W2"/>
      <c r="X2"/>
      <c r="Y2"/>
      <c r="Z2"/>
      <c r="AA2"/>
      <c r="AB2"/>
      <c r="AC2"/>
      <c r="AD2"/>
      <c r="AE2"/>
      <c r="AF2"/>
      <c r="AG2"/>
      <c r="AH2"/>
      <c r="AI2"/>
      <c r="AJ2" s="361"/>
      <c r="AK2" s="361"/>
      <c r="AL2" s="86"/>
      <c r="AM2" s="930" t="s">
        <v>718</v>
      </c>
      <c r="AN2" s="930"/>
      <c r="AO2" s="259" t="s">
        <v>329</v>
      </c>
    </row>
    <row r="3" spans="1:41" s="21" customFormat="1">
      <c r="A3" t="s">
        <v>232</v>
      </c>
      <c r="B3">
        <v>1980</v>
      </c>
      <c r="C3">
        <v>1981</v>
      </c>
      <c r="D3">
        <v>1982</v>
      </c>
      <c r="E3">
        <v>1983</v>
      </c>
      <c r="F3">
        <v>1984</v>
      </c>
      <c r="G3">
        <v>1985</v>
      </c>
      <c r="H3">
        <v>1986</v>
      </c>
      <c r="I3">
        <v>1987</v>
      </c>
      <c r="J3">
        <v>1988</v>
      </c>
      <c r="K3">
        <v>1989</v>
      </c>
      <c r="L3">
        <v>1990</v>
      </c>
      <c r="M3">
        <v>1991</v>
      </c>
      <c r="N3">
        <v>1992</v>
      </c>
      <c r="O3">
        <v>1993</v>
      </c>
      <c r="P3">
        <v>1994</v>
      </c>
      <c r="Q3">
        <v>1995</v>
      </c>
      <c r="R3">
        <v>1996</v>
      </c>
      <c r="S3">
        <v>1997</v>
      </c>
      <c r="T3">
        <v>1998</v>
      </c>
      <c r="U3">
        <v>1999</v>
      </c>
      <c r="V3">
        <v>2000</v>
      </c>
      <c r="W3">
        <v>2001</v>
      </c>
      <c r="X3">
        <v>2002</v>
      </c>
      <c r="Y3">
        <v>2003</v>
      </c>
      <c r="Z3">
        <v>2004</v>
      </c>
      <c r="AA3">
        <v>2005</v>
      </c>
      <c r="AB3">
        <v>2006</v>
      </c>
      <c r="AC3">
        <v>2007</v>
      </c>
      <c r="AD3">
        <v>2008</v>
      </c>
      <c r="AE3">
        <v>2009</v>
      </c>
      <c r="AF3">
        <v>2010</v>
      </c>
      <c r="AG3">
        <v>2011</v>
      </c>
      <c r="AH3">
        <v>2012</v>
      </c>
      <c r="AI3">
        <v>2013</v>
      </c>
      <c r="AJ3" s="361">
        <v>2014</v>
      </c>
      <c r="AK3" s="361">
        <v>2015</v>
      </c>
      <c r="AL3" s="86">
        <v>2016</v>
      </c>
      <c r="AM3" s="259">
        <v>2016</v>
      </c>
      <c r="AN3" s="259" t="s">
        <v>719</v>
      </c>
      <c r="AO3" s="259">
        <v>2016</v>
      </c>
    </row>
    <row r="4" spans="1:41" s="21" customFormat="1">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363"/>
      <c r="AK4" s="363"/>
      <c r="AL4" s="364"/>
      <c r="AM4" s="235"/>
      <c r="AN4" s="235"/>
      <c r="AO4" s="6"/>
    </row>
    <row r="5" spans="1:41" s="21" customFormat="1">
      <c r="A5" t="s">
        <v>47</v>
      </c>
      <c r="B5" s="362">
        <v>36.533000469207764</v>
      </c>
      <c r="C5" s="362">
        <v>36.494000434875488</v>
      </c>
      <c r="D5" s="362">
        <v>35.078999996185303</v>
      </c>
      <c r="E5" s="362">
        <v>35.636000633239746</v>
      </c>
      <c r="F5" s="362">
        <v>36.088999271392822</v>
      </c>
      <c r="G5" s="362">
        <v>36.360000133514404</v>
      </c>
      <c r="H5" s="362">
        <v>35.053999900817871</v>
      </c>
      <c r="I5" s="362">
        <v>35.403000831604004</v>
      </c>
      <c r="J5" s="362">
        <v>35.063000679016113</v>
      </c>
      <c r="K5" s="362">
        <v>34.269999504089355</v>
      </c>
      <c r="L5" s="362">
        <v>33.839999675750732</v>
      </c>
      <c r="M5" s="362">
        <v>32.145999431610107</v>
      </c>
      <c r="N5" s="362">
        <v>31.196001052856445</v>
      </c>
      <c r="O5" s="362">
        <v>30.179000854492188</v>
      </c>
      <c r="P5" s="362">
        <v>29.62700080871582</v>
      </c>
      <c r="Q5" s="362">
        <v>29.75</v>
      </c>
      <c r="R5" s="362">
        <v>29.840000152587891</v>
      </c>
      <c r="S5" s="362">
        <v>30.518999576568604</v>
      </c>
      <c r="T5" s="362">
        <v>28.558000564575195</v>
      </c>
      <c r="U5" s="362">
        <v>29.670999526977539</v>
      </c>
      <c r="V5" s="362">
        <v>30.390000343322754</v>
      </c>
      <c r="W5" s="362">
        <v>30.438999176025391</v>
      </c>
      <c r="X5" s="362">
        <v>30.671000003814697</v>
      </c>
      <c r="Y5" s="362">
        <v>29.350000858306885</v>
      </c>
      <c r="Z5" s="362">
        <v>29.299000263214111</v>
      </c>
      <c r="AA5" s="362">
        <v>29.921999931335449</v>
      </c>
      <c r="AB5" s="362">
        <v>29.444000244140625</v>
      </c>
      <c r="AC5" s="362">
        <v>30.459999084472656</v>
      </c>
      <c r="AD5" s="362">
        <v>28.395999908447266</v>
      </c>
      <c r="AE5" s="362">
        <v>30.87199878692627</v>
      </c>
      <c r="AF5" s="362">
        <v>34.989999771118164</v>
      </c>
      <c r="AG5" s="362">
        <v>39.77500057220459</v>
      </c>
      <c r="AH5" s="362">
        <v>44.179999351501465</v>
      </c>
      <c r="AI5" s="362">
        <v>48.462998390197754</v>
      </c>
      <c r="AJ5" s="362">
        <v>54.961997985839844</v>
      </c>
      <c r="AK5" s="431">
        <v>47.987000465393066</v>
      </c>
      <c r="AL5" s="365">
        <v>47.987000465393066</v>
      </c>
      <c r="AM5" s="235">
        <v>0</v>
      </c>
      <c r="AN5" s="235">
        <v>4.8366895449845293E-2</v>
      </c>
      <c r="AO5" s="235">
        <v>2.8117327869423184E-2</v>
      </c>
    </row>
    <row r="6" spans="1:41" s="21" customFormat="1">
      <c r="A6" t="s">
        <v>66</v>
      </c>
      <c r="B6" s="362">
        <v>39.52752149105072</v>
      </c>
      <c r="C6" s="362">
        <v>40.175334095954895</v>
      </c>
      <c r="D6" s="362">
        <v>40.31209671497345</v>
      </c>
      <c r="E6" s="362">
        <v>40.491260766983032</v>
      </c>
      <c r="F6" s="362">
        <v>40.531766772270203</v>
      </c>
      <c r="G6" s="362">
        <v>40.939038753509521</v>
      </c>
      <c r="H6" s="362">
        <v>41.102000951766968</v>
      </c>
      <c r="I6" s="362">
        <v>41.201262474060059</v>
      </c>
      <c r="J6" s="362">
        <v>41.467759609222412</v>
      </c>
      <c r="K6" s="362">
        <v>41.295702457427979</v>
      </c>
      <c r="L6" s="362">
        <v>40.293837785720825</v>
      </c>
      <c r="M6" s="362">
        <v>40.098359823226929</v>
      </c>
      <c r="N6" s="362">
        <v>39.633990049362183</v>
      </c>
      <c r="O6" s="362">
        <v>39.495721340179443</v>
      </c>
      <c r="P6" s="362">
        <v>48.149205803871155</v>
      </c>
      <c r="Q6" s="362">
        <v>48.366555213928223</v>
      </c>
      <c r="R6" s="362">
        <v>48.942625999450684</v>
      </c>
      <c r="S6" s="362">
        <v>48.803092837333679</v>
      </c>
      <c r="T6" s="362">
        <v>49.823088884353638</v>
      </c>
      <c r="U6" s="362">
        <v>181.56044626235962</v>
      </c>
      <c r="V6" s="362">
        <v>181.50369596481323</v>
      </c>
      <c r="W6" s="362">
        <v>180.94095504283905</v>
      </c>
      <c r="X6" s="362">
        <v>180.40001320838928</v>
      </c>
      <c r="Y6" s="362">
        <v>179.90295076370239</v>
      </c>
      <c r="Z6" s="362">
        <v>179.57604098320007</v>
      </c>
      <c r="AA6" s="362">
        <v>180.04411494731903</v>
      </c>
      <c r="AB6" s="362">
        <v>179.36195492744446</v>
      </c>
      <c r="AC6" s="362">
        <v>178.83403062820435</v>
      </c>
      <c r="AD6" s="362">
        <v>176.34992015361786</v>
      </c>
      <c r="AE6" s="362">
        <v>175.01522386074066</v>
      </c>
      <c r="AF6" s="362">
        <v>174.84802603721619</v>
      </c>
      <c r="AG6" s="362">
        <v>174.17687666416168</v>
      </c>
      <c r="AH6" s="362">
        <v>173.71609473228455</v>
      </c>
      <c r="AI6" s="362">
        <v>173.03753554821014</v>
      </c>
      <c r="AJ6" s="362">
        <v>172.15640258789062</v>
      </c>
      <c r="AK6" s="431">
        <v>171.51183760166168</v>
      </c>
      <c r="AL6" s="365">
        <v>171.51183760166168</v>
      </c>
      <c r="AM6" s="235">
        <v>0</v>
      </c>
      <c r="AN6" s="235">
        <v>-4.8431952996129679E-3</v>
      </c>
      <c r="AO6" s="235">
        <v>0.10049501999632192</v>
      </c>
    </row>
    <row r="7" spans="1:41" s="21" customFormat="1">
      <c r="A7" t="s">
        <v>53</v>
      </c>
      <c r="B7" s="362">
        <v>47.2239990234375</v>
      </c>
      <c r="C7" s="362">
        <v>56.998001098632812</v>
      </c>
      <c r="D7" s="362">
        <v>56.998001098632812</v>
      </c>
      <c r="E7" s="362">
        <v>57.096000671386719</v>
      </c>
      <c r="F7" s="362">
        <v>56.409999847412109</v>
      </c>
      <c r="G7" s="362">
        <v>55.592998504638672</v>
      </c>
      <c r="H7" s="362">
        <v>54.880001068115234</v>
      </c>
      <c r="I7" s="362">
        <v>54.110000610351563</v>
      </c>
      <c r="J7" s="362">
        <v>53.012001037597656</v>
      </c>
      <c r="K7" s="362">
        <v>51.983001708984375</v>
      </c>
      <c r="L7" s="362">
        <v>51.298000335693359</v>
      </c>
      <c r="M7" s="362">
        <v>50.924999237060547</v>
      </c>
      <c r="N7" s="362">
        <v>51.224998474121094</v>
      </c>
      <c r="O7" s="362">
        <v>50.7760009765625</v>
      </c>
      <c r="P7" s="362">
        <v>49.775001525878906</v>
      </c>
      <c r="Q7" s="362">
        <v>48.796001434326172</v>
      </c>
      <c r="R7" s="362">
        <v>48.472000122070313</v>
      </c>
      <c r="S7" s="362">
        <v>47.821998596191406</v>
      </c>
      <c r="T7" s="362">
        <v>21.63800048828125</v>
      </c>
      <c r="U7" s="362">
        <v>21.518999099731445</v>
      </c>
      <c r="V7" s="362">
        <v>20.186000823974609</v>
      </c>
      <c r="W7" s="362">
        <v>18.767000198364258</v>
      </c>
      <c r="X7" s="362">
        <v>17.195999145507813</v>
      </c>
      <c r="Y7" s="362">
        <v>16.041000366210937</v>
      </c>
      <c r="Z7" s="362">
        <v>14.802700281143188</v>
      </c>
      <c r="AA7" s="362">
        <v>13.669699668884277</v>
      </c>
      <c r="AB7" s="362">
        <v>12.849600076675415</v>
      </c>
      <c r="AC7" s="362">
        <v>12.186599850654602</v>
      </c>
      <c r="AD7" s="362">
        <v>11.86549961566925</v>
      </c>
      <c r="AE7" s="362">
        <v>11.865500450134277</v>
      </c>
      <c r="AF7" s="362">
        <v>11.691299796104431</v>
      </c>
      <c r="AG7" s="362">
        <v>11.393700361251831</v>
      </c>
      <c r="AH7" s="362">
        <v>11.423900365829468</v>
      </c>
      <c r="AI7" s="362">
        <v>11.078800439834595</v>
      </c>
      <c r="AJ7" s="362">
        <v>10.816400289535522</v>
      </c>
      <c r="AK7" s="431">
        <v>7.9765000939369202</v>
      </c>
      <c r="AL7" s="365">
        <v>7.9765000939369202</v>
      </c>
      <c r="AM7" s="235">
        <v>0</v>
      </c>
      <c r="AN7" s="235">
        <v>-5.2443008967060445E-2</v>
      </c>
      <c r="AO7" s="235">
        <v>4.6737213457101242E-3</v>
      </c>
    </row>
    <row r="8" spans="1:41" s="21" customFormat="1">
      <c r="A8" s="175" t="s">
        <v>82</v>
      </c>
      <c r="B8" s="369">
        <v>123.28452098369598</v>
      </c>
      <c r="C8" s="369">
        <v>133.6673356294632</v>
      </c>
      <c r="D8" s="369">
        <v>132.38909780979156</v>
      </c>
      <c r="E8" s="369">
        <v>133.2232620716095</v>
      </c>
      <c r="F8" s="369">
        <v>133.03076589107513</v>
      </c>
      <c r="G8" s="369">
        <v>132.8920373916626</v>
      </c>
      <c r="H8" s="369">
        <v>131.03600192070007</v>
      </c>
      <c r="I8" s="369">
        <v>130.71426391601562</v>
      </c>
      <c r="J8" s="369">
        <v>129.54276132583618</v>
      </c>
      <c r="K8" s="369">
        <v>127.54870367050171</v>
      </c>
      <c r="L8" s="369">
        <v>125.43183779716492</v>
      </c>
      <c r="M8" s="369">
        <v>123.16935849189758</v>
      </c>
      <c r="N8" s="369">
        <v>122.05498957633972</v>
      </c>
      <c r="O8" s="369">
        <v>120.45072317123413</v>
      </c>
      <c r="P8" s="369">
        <v>127.55120813846588</v>
      </c>
      <c r="Q8" s="369">
        <v>126.91255664825439</v>
      </c>
      <c r="R8" s="369">
        <v>127.25462627410889</v>
      </c>
      <c r="S8" s="369">
        <v>127.14409101009369</v>
      </c>
      <c r="T8" s="369">
        <v>100.01908993721008</v>
      </c>
      <c r="U8" s="369">
        <v>232.7504448890686</v>
      </c>
      <c r="V8" s="369">
        <v>232.0796971321106</v>
      </c>
      <c r="W8" s="369">
        <v>230.1469544172287</v>
      </c>
      <c r="X8" s="369">
        <v>228.26701235771179</v>
      </c>
      <c r="Y8" s="369">
        <v>225.29395198822021</v>
      </c>
      <c r="Z8" s="369">
        <v>223.67774152755737</v>
      </c>
      <c r="AA8" s="369">
        <v>223.63581454753876</v>
      </c>
      <c r="AB8" s="369">
        <v>221.6555552482605</v>
      </c>
      <c r="AC8" s="369">
        <v>221.4806295633316</v>
      </c>
      <c r="AD8" s="369">
        <v>216.61141967773437</v>
      </c>
      <c r="AE8" s="369">
        <v>217.75272309780121</v>
      </c>
      <c r="AF8" s="369">
        <v>221.52932560443878</v>
      </c>
      <c r="AG8" s="369">
        <v>225.3455775976181</v>
      </c>
      <c r="AH8" s="369">
        <v>229.31999444961548</v>
      </c>
      <c r="AI8" s="369">
        <v>232.57933437824249</v>
      </c>
      <c r="AJ8" s="369">
        <v>237.93480086326599</v>
      </c>
      <c r="AK8" s="369">
        <v>227.47533816099167</v>
      </c>
      <c r="AL8" s="369">
        <v>227.47533816099167</v>
      </c>
      <c r="AM8" s="506">
        <v>0</v>
      </c>
      <c r="AN8" s="506">
        <v>1.703742520601681E-3</v>
      </c>
      <c r="AO8" s="506">
        <v>0.13328606921145522</v>
      </c>
    </row>
    <row r="9" spans="1:41" s="21" customFormat="1">
      <c r="A9"/>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431"/>
      <c r="AL9" s="365"/>
      <c r="AM9" s="235"/>
      <c r="AN9" s="235"/>
      <c r="AO9" s="235"/>
    </row>
    <row r="10" spans="1:41" s="21" customFormat="1">
      <c r="A10" t="s">
        <v>83</v>
      </c>
      <c r="B10" s="362">
        <v>2.4570000171661377</v>
      </c>
      <c r="C10" s="362">
        <v>2.17165207862854</v>
      </c>
      <c r="D10" s="362">
        <v>1.9495999813079834</v>
      </c>
      <c r="E10" s="362">
        <v>2.4497690200805664</v>
      </c>
      <c r="F10" s="362">
        <v>2.3489999771118164</v>
      </c>
      <c r="G10" s="362">
        <v>2.2400000095367432</v>
      </c>
      <c r="H10" s="362">
        <v>2.2330000400543213</v>
      </c>
      <c r="I10" s="362">
        <v>2.2460000514984131</v>
      </c>
      <c r="J10" s="362">
        <v>2.279900074005127</v>
      </c>
      <c r="K10" s="362">
        <v>2.1677000522613525</v>
      </c>
      <c r="L10" s="362">
        <v>1.5699870586395264</v>
      </c>
      <c r="M10" s="362">
        <v>1.6832665205001831</v>
      </c>
      <c r="N10" s="362">
        <v>2.0174379348754883</v>
      </c>
      <c r="O10" s="362">
        <v>2.2167870998382568</v>
      </c>
      <c r="P10" s="362">
        <v>2.2526328563690186</v>
      </c>
      <c r="Q10" s="362">
        <v>2.3863668441772461</v>
      </c>
      <c r="R10" s="362">
        <v>2.6004343032836914</v>
      </c>
      <c r="S10" s="362">
        <v>2.6211779117584229</v>
      </c>
      <c r="T10" s="362">
        <v>2.7534148693084717</v>
      </c>
      <c r="U10" s="362">
        <v>3.0711886882781982</v>
      </c>
      <c r="V10" s="362">
        <v>2.9737029075622559</v>
      </c>
      <c r="W10" s="362">
        <v>2.8786828517913818</v>
      </c>
      <c r="X10" s="362">
        <v>2.8205084800720215</v>
      </c>
      <c r="Y10" s="362">
        <v>2.6745092868804932</v>
      </c>
      <c r="Z10" s="362">
        <v>2.4780092239379883</v>
      </c>
      <c r="AA10" s="362">
        <v>2.1802628040313721</v>
      </c>
      <c r="AB10" s="362">
        <v>2.5867600440979004</v>
      </c>
      <c r="AC10" s="362">
        <v>2.6160204410552979</v>
      </c>
      <c r="AD10" s="362">
        <v>2.520308256149292</v>
      </c>
      <c r="AE10" s="362">
        <v>2.5114963054656982</v>
      </c>
      <c r="AF10" s="362">
        <v>2.5241518020629883</v>
      </c>
      <c r="AG10" s="362">
        <v>2.5250000953674316</v>
      </c>
      <c r="AH10" s="362">
        <v>2.3542094230651855</v>
      </c>
      <c r="AI10" s="362">
        <v>2.3295841217041016</v>
      </c>
      <c r="AJ10" s="362">
        <v>2.379709005355835</v>
      </c>
      <c r="AK10" s="431">
        <v>2.3947238922119141</v>
      </c>
      <c r="AL10" s="365">
        <v>2.3947238922119141</v>
      </c>
      <c r="AM10" s="235">
        <v>0</v>
      </c>
      <c r="AN10" s="235">
        <v>9.426403023739871E-3</v>
      </c>
      <c r="AO10" s="235">
        <v>1.4031557751275272E-3</v>
      </c>
    </row>
    <row r="11" spans="1:41" s="21" customFormat="1">
      <c r="A11" t="s">
        <v>52</v>
      </c>
      <c r="B11" s="362">
        <v>1.3179669380187988</v>
      </c>
      <c r="C11" s="362">
        <v>1.4758411645889282</v>
      </c>
      <c r="D11" s="362">
        <v>1.7184392213821411</v>
      </c>
      <c r="E11" s="362">
        <v>1.8498333692550659</v>
      </c>
      <c r="F11" s="362">
        <v>2.016010046005249</v>
      </c>
      <c r="G11" s="362">
        <v>2.1680600643157959</v>
      </c>
      <c r="H11" s="362">
        <v>2.358414888381958</v>
      </c>
      <c r="I11" s="362">
        <v>2.5507571697235107</v>
      </c>
      <c r="J11" s="362">
        <v>2.8161370754241943</v>
      </c>
      <c r="K11" s="362">
        <v>2.7598369121551514</v>
      </c>
      <c r="L11" s="362">
        <v>4.5130400657653809</v>
      </c>
      <c r="M11" s="362">
        <v>4.8183407783508301</v>
      </c>
      <c r="N11" s="362">
        <v>4.9657425880432129</v>
      </c>
      <c r="O11" s="362">
        <v>4.9821591377258301</v>
      </c>
      <c r="P11" s="362">
        <v>5.3744421005249023</v>
      </c>
      <c r="Q11" s="362">
        <v>6.2230443954467773</v>
      </c>
      <c r="R11" s="362">
        <v>6.6806783676147461</v>
      </c>
      <c r="S11" s="362">
        <v>7.1059451103210449</v>
      </c>
      <c r="T11" s="362">
        <v>7.3572545051574707</v>
      </c>
      <c r="U11" s="362">
        <v>8.1533117294311523</v>
      </c>
      <c r="V11" s="362">
        <v>8.4644880294799805</v>
      </c>
      <c r="W11" s="362">
        <v>8.4851999282836914</v>
      </c>
      <c r="X11" s="362">
        <v>9.8042869567871094</v>
      </c>
      <c r="Y11" s="362">
        <v>10.601589202880859</v>
      </c>
      <c r="Z11" s="362">
        <v>11.243036270141602</v>
      </c>
      <c r="AA11" s="362">
        <v>11.772261619567871</v>
      </c>
      <c r="AB11" s="362">
        <v>12.182000160217285</v>
      </c>
      <c r="AC11" s="362">
        <v>12.62382984161377</v>
      </c>
      <c r="AD11" s="362">
        <v>12.801420211791992</v>
      </c>
      <c r="AE11" s="362">
        <v>12.875670433044434</v>
      </c>
      <c r="AF11" s="362">
        <v>14.246330261230469</v>
      </c>
      <c r="AG11" s="362">
        <v>15.04988956451416</v>
      </c>
      <c r="AH11" s="362">
        <v>15.314221382141113</v>
      </c>
      <c r="AI11" s="362">
        <v>15.592741012573242</v>
      </c>
      <c r="AJ11" s="362">
        <v>16.184112548828125</v>
      </c>
      <c r="AK11" s="431">
        <v>12.999781608581543</v>
      </c>
      <c r="AL11" s="365">
        <v>12.633719444274902</v>
      </c>
      <c r="AM11" s="235">
        <v>-2.8159101077897541E-2</v>
      </c>
      <c r="AN11" s="235">
        <v>9.9680032462909907E-3</v>
      </c>
      <c r="AO11" s="235">
        <v>7.4025554500153443E-3</v>
      </c>
    </row>
    <row r="12" spans="1:41" s="21" customFormat="1">
      <c r="A12" t="s">
        <v>4</v>
      </c>
      <c r="B12" s="362">
        <v>0.55000001192092896</v>
      </c>
      <c r="C12" s="362">
        <v>0.52999997138977051</v>
      </c>
      <c r="D12" s="362">
        <v>0.61000001430511475</v>
      </c>
      <c r="E12" s="362">
        <v>0.63999998569488525</v>
      </c>
      <c r="F12" s="362">
        <v>1.1000000238418579</v>
      </c>
      <c r="G12" s="362">
        <v>1.2400000095367432</v>
      </c>
      <c r="H12" s="362">
        <v>1.7000000476837158</v>
      </c>
      <c r="I12" s="362">
        <v>1.9099999666213989</v>
      </c>
      <c r="J12" s="362">
        <v>2.0499999523162842</v>
      </c>
      <c r="K12" s="362">
        <v>1.9800000190734863</v>
      </c>
      <c r="L12" s="362">
        <v>1.9900000095367432</v>
      </c>
      <c r="M12" s="362">
        <v>1.884600043296814</v>
      </c>
      <c r="N12" s="362">
        <v>3.2318999767303467</v>
      </c>
      <c r="O12" s="362">
        <v>3.1563999652862549</v>
      </c>
      <c r="P12" s="362">
        <v>3.1389999389648438</v>
      </c>
      <c r="Q12" s="362">
        <v>2.9519000053405762</v>
      </c>
      <c r="R12" s="362">
        <v>2.7980000972747803</v>
      </c>
      <c r="S12" s="362">
        <v>2.5771999359130859</v>
      </c>
      <c r="T12" s="362">
        <v>2.4777998924255371</v>
      </c>
      <c r="U12" s="362">
        <v>2.2892000675201416</v>
      </c>
      <c r="V12" s="362">
        <v>1.9718999862670898</v>
      </c>
      <c r="W12" s="362">
        <v>1.8422000408172607</v>
      </c>
      <c r="X12" s="362">
        <v>1.6317000389099121</v>
      </c>
      <c r="Y12" s="362">
        <v>1.5424000024795532</v>
      </c>
      <c r="Z12" s="362">
        <v>1.4775999784469604</v>
      </c>
      <c r="AA12" s="362">
        <v>1.4531999826431274</v>
      </c>
      <c r="AB12" s="362">
        <v>1.5094000101089478</v>
      </c>
      <c r="AC12" s="362">
        <v>1.5099999904632568</v>
      </c>
      <c r="AD12" s="362">
        <v>1.3619999885559082</v>
      </c>
      <c r="AE12" s="362">
        <v>1.3600000143051147</v>
      </c>
      <c r="AF12" s="362">
        <v>1.8999999761581421</v>
      </c>
      <c r="AG12" s="362">
        <v>1.9875999689102173</v>
      </c>
      <c r="AH12" s="362">
        <v>2.2000000476837158</v>
      </c>
      <c r="AI12" s="362">
        <v>2.377000093460083</v>
      </c>
      <c r="AJ12" s="362">
        <v>2.4449999332427979</v>
      </c>
      <c r="AK12" s="431">
        <v>2.3080000877380371</v>
      </c>
      <c r="AL12" s="365">
        <v>2.002000093460083</v>
      </c>
      <c r="AM12" s="235">
        <v>-0.13258231483771321</v>
      </c>
      <c r="AN12" s="235">
        <v>4.7348086759660291E-2</v>
      </c>
      <c r="AO12" s="235">
        <v>1.1730446261801358E-3</v>
      </c>
    </row>
    <row r="13" spans="1:41" s="21" customFormat="1">
      <c r="A13" t="s">
        <v>84</v>
      </c>
      <c r="B13" s="362">
        <v>0.97390002012252808</v>
      </c>
      <c r="C13" s="362">
        <v>0.90410000085830688</v>
      </c>
      <c r="D13" s="362">
        <v>0.91399997472763062</v>
      </c>
      <c r="E13" s="362">
        <v>0.88169997930526733</v>
      </c>
      <c r="F13" s="362">
        <v>1.1370999813079834</v>
      </c>
      <c r="G13" s="362">
        <v>1.1480000019073486</v>
      </c>
      <c r="H13" s="362">
        <v>1.2351000308990479</v>
      </c>
      <c r="I13" s="362">
        <v>1.5943000316619873</v>
      </c>
      <c r="J13" s="362">
        <v>1.5148999691009521</v>
      </c>
      <c r="K13" s="362">
        <v>1.44159996509552</v>
      </c>
      <c r="L13" s="362">
        <v>1.3552000522613525</v>
      </c>
      <c r="M13" s="362">
        <v>1.524399995803833</v>
      </c>
      <c r="N13" s="362">
        <v>3.2400000095367432</v>
      </c>
      <c r="O13" s="362">
        <v>3.6598000526428223</v>
      </c>
      <c r="P13" s="362">
        <v>3.4911999702453613</v>
      </c>
      <c r="Q13" s="362">
        <v>3.3852999210357666</v>
      </c>
      <c r="R13" s="362">
        <v>3.4530000686645508</v>
      </c>
      <c r="S13" s="362">
        <v>3.6740000247955322</v>
      </c>
      <c r="T13" s="362">
        <v>4.1020002365112305</v>
      </c>
      <c r="U13" s="362">
        <v>4.4279999732971191</v>
      </c>
      <c r="V13" s="362">
        <v>4.5659999847412109</v>
      </c>
      <c r="W13" s="362">
        <v>4.630000114440918</v>
      </c>
      <c r="X13" s="362">
        <v>5.059999942779541</v>
      </c>
      <c r="Y13" s="362">
        <v>5.059999942779541</v>
      </c>
      <c r="Z13" s="362">
        <v>5.059999942779541</v>
      </c>
      <c r="AA13" s="362">
        <v>4.8658299446105957</v>
      </c>
      <c r="AB13" s="362">
        <v>4.4649300575256348</v>
      </c>
      <c r="AC13" s="362">
        <v>4.000999927520752</v>
      </c>
      <c r="AD13" s="362">
        <v>6.5180001258850098</v>
      </c>
      <c r="AE13" s="362">
        <v>6.3329801559448242</v>
      </c>
      <c r="AF13" s="362">
        <v>6.1578001976013184</v>
      </c>
      <c r="AG13" s="362">
        <v>7.2100000381469727</v>
      </c>
      <c r="AH13" s="362">
        <v>8.3830299377441406</v>
      </c>
      <c r="AI13" s="362">
        <v>8.1909399032592773</v>
      </c>
      <c r="AJ13" s="362">
        <v>7.9995603561401367</v>
      </c>
      <c r="AK13" s="431">
        <v>7.9995603561401367</v>
      </c>
      <c r="AL13" s="365">
        <v>7.9995603561401367</v>
      </c>
      <c r="AM13" s="235">
        <v>0</v>
      </c>
      <c r="AN13" s="235">
        <v>5.0971452039417331E-2</v>
      </c>
      <c r="AO13" s="235">
        <v>4.6872331915607584E-3</v>
      </c>
    </row>
    <row r="14" spans="1:41" s="21" customFormat="1">
      <c r="A14" t="s">
        <v>85</v>
      </c>
      <c r="B14" s="362">
        <v>0.62844502925872803</v>
      </c>
      <c r="C14" s="362">
        <v>0.88203698396682739</v>
      </c>
      <c r="D14" s="362">
        <v>0.77514499425888062</v>
      </c>
      <c r="E14" s="362">
        <v>0.69632399082183838</v>
      </c>
      <c r="F14" s="362">
        <v>0.67044597864151001</v>
      </c>
      <c r="G14" s="362">
        <v>0.58899998664855957</v>
      </c>
      <c r="H14" s="362">
        <v>0.53579998016357422</v>
      </c>
      <c r="I14" s="362">
        <v>0.48039999604225159</v>
      </c>
      <c r="J14" s="362">
        <v>0.8529999852180481</v>
      </c>
      <c r="K14" s="362">
        <v>0.84700000286102295</v>
      </c>
      <c r="L14" s="362">
        <v>0.82319998741149902</v>
      </c>
      <c r="M14" s="362">
        <v>0.82179999351501465</v>
      </c>
      <c r="N14" s="362">
        <v>0.80260002613067627</v>
      </c>
      <c r="O14" s="362">
        <v>0.79946702718734741</v>
      </c>
      <c r="P14" s="362">
        <v>0.83089202642440796</v>
      </c>
      <c r="Q14" s="362">
        <v>0.80810999870300293</v>
      </c>
      <c r="R14" s="362">
        <v>0.77352100610733032</v>
      </c>
      <c r="S14" s="362">
        <v>0.75840997695922852</v>
      </c>
      <c r="T14" s="362">
        <v>0.93738299608230591</v>
      </c>
      <c r="U14" s="362">
        <v>0.89060002565383911</v>
      </c>
      <c r="V14" s="362">
        <v>0.90561997890472412</v>
      </c>
      <c r="W14" s="362">
        <v>0.97937601804733276</v>
      </c>
      <c r="X14" s="362">
        <v>0.95289099216461182</v>
      </c>
      <c r="Y14" s="362">
        <v>0.92955297231674194</v>
      </c>
      <c r="Z14" s="362">
        <v>1.097303032875061</v>
      </c>
      <c r="AA14" s="362">
        <v>1.0782580375671387</v>
      </c>
      <c r="AB14" s="362">
        <v>1.0972880125045776</v>
      </c>
      <c r="AC14" s="362">
        <v>1.1214799880981445</v>
      </c>
      <c r="AD14" s="362">
        <v>1.1214799880981445</v>
      </c>
      <c r="AE14" s="362">
        <v>1.1214799880981445</v>
      </c>
      <c r="AF14" s="362">
        <v>1.2400000095367432</v>
      </c>
      <c r="AG14" s="362">
        <v>1.2062000036239624</v>
      </c>
      <c r="AH14" s="362">
        <v>1.422700047492981</v>
      </c>
      <c r="AI14" s="362">
        <v>1.6169520020484924</v>
      </c>
      <c r="AJ14" s="362">
        <v>1.4098460078239441</v>
      </c>
      <c r="AK14" s="431">
        <v>1.1872850060462952</v>
      </c>
      <c r="AL14" s="365">
        <v>1.1872850060462952</v>
      </c>
      <c r="AM14" s="235">
        <v>0</v>
      </c>
      <c r="AN14" s="235">
        <v>9.6787775331765857E-3</v>
      </c>
      <c r="AO14" s="235">
        <v>6.9567344209248703E-4</v>
      </c>
    </row>
    <row r="15" spans="1:41" customFormat="1">
      <c r="A15" t="s">
        <v>44</v>
      </c>
      <c r="B15" s="362">
        <v>0.57099997997283936</v>
      </c>
      <c r="C15" s="362">
        <v>0.57099997997283936</v>
      </c>
      <c r="D15" s="362">
        <v>0.63300001621246338</v>
      </c>
      <c r="E15" s="362">
        <v>0.54000002145767212</v>
      </c>
      <c r="F15" s="362">
        <v>0.56999999284744263</v>
      </c>
      <c r="G15" s="362">
        <v>0.6119999885559082</v>
      </c>
      <c r="H15" s="362">
        <v>0.56400001049041748</v>
      </c>
      <c r="I15" s="362">
        <v>0.61949998140335083</v>
      </c>
      <c r="J15" s="362">
        <v>0.61299997568130493</v>
      </c>
      <c r="K15" s="362">
        <v>0.61860001087188721</v>
      </c>
      <c r="L15" s="362">
        <v>0.6021999716758728</v>
      </c>
      <c r="M15" s="362">
        <v>0.57260000705718994</v>
      </c>
      <c r="N15" s="362">
        <v>0.54100000858306885</v>
      </c>
      <c r="O15" s="362">
        <v>0.5601000189781189</v>
      </c>
      <c r="P15" s="362">
        <v>0.56000000238418579</v>
      </c>
      <c r="Q15" s="362">
        <v>0.65659999847412109</v>
      </c>
      <c r="R15" s="362">
        <v>0.72269999980926514</v>
      </c>
      <c r="S15" s="362">
        <v>0.7062000036239624</v>
      </c>
      <c r="T15" s="362">
        <v>0.74006998538970947</v>
      </c>
      <c r="U15" s="362">
        <v>0.82096999883651733</v>
      </c>
      <c r="V15" s="362">
        <v>0.85106998682022095</v>
      </c>
      <c r="W15" s="362">
        <v>0.96007001399993896</v>
      </c>
      <c r="X15" s="362">
        <v>1.1250699758529663</v>
      </c>
      <c r="Y15" s="362">
        <v>0.89107000827789307</v>
      </c>
      <c r="Z15" s="362">
        <v>0.80899999290704727</v>
      </c>
      <c r="AA15" s="362">
        <v>0.80300001055002213</v>
      </c>
      <c r="AB15" s="362">
        <v>0.79379997402429581</v>
      </c>
      <c r="AC15" s="362">
        <v>0.87099999189376831</v>
      </c>
      <c r="AD15" s="362">
        <v>0.82999998331069946</v>
      </c>
      <c r="AE15" s="362">
        <v>0.82999998331069946</v>
      </c>
      <c r="AF15" s="362">
        <v>0.82999998331069946</v>
      </c>
      <c r="AG15" s="362">
        <v>0.82999998331069946</v>
      </c>
      <c r="AH15" s="362">
        <v>0.82999998331069946</v>
      </c>
      <c r="AI15" s="362">
        <v>0.82999998331069946</v>
      </c>
      <c r="AJ15" s="362">
        <v>0.82999998331069946</v>
      </c>
      <c r="AK15" s="431">
        <v>0.72829997539520264</v>
      </c>
      <c r="AL15" s="365">
        <v>0.24298200011253357</v>
      </c>
      <c r="AM15" s="235">
        <v>-0.66637098953534557</v>
      </c>
      <c r="AN15" s="235">
        <v>-9.716656220304376E-3</v>
      </c>
      <c r="AO15" s="235">
        <v>1.4237198610609941E-4</v>
      </c>
    </row>
    <row r="16" spans="1:41" customFormat="1">
      <c r="A16" t="s">
        <v>5</v>
      </c>
      <c r="B16" s="362">
        <v>19.530000686645508</v>
      </c>
      <c r="C16" s="362">
        <v>19.88800048828125</v>
      </c>
      <c r="D16" s="362">
        <v>24.899999618530273</v>
      </c>
      <c r="E16" s="362">
        <v>25.886999130249023</v>
      </c>
      <c r="F16" s="362">
        <v>28.027999877929688</v>
      </c>
      <c r="G16" s="362">
        <v>54.453998565673828</v>
      </c>
      <c r="H16" s="362">
        <v>55.520999908447266</v>
      </c>
      <c r="I16" s="362">
        <v>58.101001739501953</v>
      </c>
      <c r="J16" s="362">
        <v>58.505001068115234</v>
      </c>
      <c r="K16" s="362">
        <v>59.040000915527344</v>
      </c>
      <c r="L16" s="362">
        <v>60.054000854492188</v>
      </c>
      <c r="M16" s="362">
        <v>62.648998260498047</v>
      </c>
      <c r="N16" s="362">
        <v>63.330001831054687</v>
      </c>
      <c r="O16" s="362">
        <v>64.447998046875</v>
      </c>
      <c r="P16" s="362">
        <v>64.876998901367188</v>
      </c>
      <c r="Q16" s="362">
        <v>66.329002380371094</v>
      </c>
      <c r="R16" s="362">
        <v>72.666999816894531</v>
      </c>
      <c r="S16" s="362">
        <v>74.930999755859375</v>
      </c>
      <c r="T16" s="362">
        <v>76.108001708984375</v>
      </c>
      <c r="U16" s="362">
        <v>76.847999572753906</v>
      </c>
      <c r="V16" s="362">
        <v>76.847999572753906</v>
      </c>
      <c r="W16" s="362">
        <v>77.68499755859375</v>
      </c>
      <c r="X16" s="362">
        <v>77.306999206542969</v>
      </c>
      <c r="Y16" s="362">
        <v>77.225997924804687</v>
      </c>
      <c r="Z16" s="362">
        <v>79.728996276855469</v>
      </c>
      <c r="AA16" s="362">
        <v>80.012001037597656</v>
      </c>
      <c r="AB16" s="362">
        <v>87.323998928070068</v>
      </c>
      <c r="AC16" s="362">
        <v>99.376998901367188</v>
      </c>
      <c r="AD16" s="362">
        <v>172.322998046875</v>
      </c>
      <c r="AE16" s="362">
        <v>211.17300415039062</v>
      </c>
      <c r="AF16" s="362">
        <v>296.50099945068359</v>
      </c>
      <c r="AG16" s="362">
        <v>297.57099914550781</v>
      </c>
      <c r="AH16" s="362">
        <v>297.73500061035156</v>
      </c>
      <c r="AI16" s="362">
        <v>298.34999084472656</v>
      </c>
      <c r="AJ16" s="362">
        <v>299.9530029296875</v>
      </c>
      <c r="AK16" s="431">
        <v>300.87800598144531</v>
      </c>
      <c r="AL16" s="365">
        <v>300.87800598144531</v>
      </c>
      <c r="AM16" s="235">
        <v>0</v>
      </c>
      <c r="AN16" s="235">
        <v>0.14162515870433001</v>
      </c>
      <c r="AO16" s="235">
        <v>0.17629536042744764</v>
      </c>
    </row>
    <row r="17" spans="1:41" customFormat="1">
      <c r="A17" t="s">
        <v>51</v>
      </c>
      <c r="B17" s="362">
        <v>0.71369599917670712</v>
      </c>
      <c r="C17" s="362">
        <v>0.75824402627767995</v>
      </c>
      <c r="D17" s="362">
        <v>0.82516201917314902</v>
      </c>
      <c r="E17" s="362">
        <v>0.47531000629533082</v>
      </c>
      <c r="F17" s="362">
        <v>0.43992600694764405</v>
      </c>
      <c r="G17" s="362">
        <v>0.43539999666973017</v>
      </c>
      <c r="H17" s="362">
        <v>0.42900000215740874</v>
      </c>
      <c r="I17" s="362">
        <v>0.61611999152228236</v>
      </c>
      <c r="J17" s="362">
        <v>0.60820000059902668</v>
      </c>
      <c r="K17" s="362">
        <v>0.63998998375609517</v>
      </c>
      <c r="L17" s="362">
        <v>0.61718300171196461</v>
      </c>
      <c r="M17" s="362">
        <v>0.60253700660541654</v>
      </c>
      <c r="N17" s="362">
        <v>0.63459201063960791</v>
      </c>
      <c r="O17" s="362">
        <v>0.86120102391578257</v>
      </c>
      <c r="P17" s="362">
        <v>0.95752401766367257</v>
      </c>
      <c r="Q17" s="362">
        <v>0.99892100133001804</v>
      </c>
      <c r="R17" s="362">
        <v>1.0450310255400836</v>
      </c>
      <c r="S17" s="362">
        <v>1.065113025251776</v>
      </c>
      <c r="T17" s="362">
        <v>1.078453014139086</v>
      </c>
      <c r="U17" s="362">
        <v>1.2773559943307191</v>
      </c>
      <c r="V17" s="362">
        <v>1.3274080003611743</v>
      </c>
      <c r="W17" s="362">
        <v>1.3706080061383545</v>
      </c>
      <c r="X17" s="362">
        <v>1.6259999987669289</v>
      </c>
      <c r="Y17" s="362">
        <v>1.4728090094868094</v>
      </c>
      <c r="Z17" s="362">
        <v>1.4682090033311397</v>
      </c>
      <c r="AA17" s="362">
        <v>1.4702000101096928</v>
      </c>
      <c r="AB17" s="362">
        <v>0.84415199956856668</v>
      </c>
      <c r="AC17" s="362">
        <v>0.82049999758601189</v>
      </c>
      <c r="AD17" s="362">
        <v>0.81206999695859849</v>
      </c>
      <c r="AE17" s="362">
        <v>0.76925900590140373</v>
      </c>
      <c r="AF17" s="362">
        <v>0.76835900556761771</v>
      </c>
      <c r="AG17" s="362">
        <v>0.50672900187782943</v>
      </c>
      <c r="AH17" s="362">
        <v>0.51152900862507522</v>
      </c>
      <c r="AI17" s="362">
        <v>0.52781000616960227</v>
      </c>
      <c r="AJ17" s="362">
        <v>0.52914599678479135</v>
      </c>
      <c r="AK17" s="431">
        <v>0.53637499758042395</v>
      </c>
      <c r="AL17" s="365">
        <v>0.52018199721351266</v>
      </c>
      <c r="AM17" s="235">
        <v>-3.018970019101852E-2</v>
      </c>
      <c r="AN17" s="235">
        <v>-9.5915111057850222E-2</v>
      </c>
      <c r="AO17" s="235">
        <v>3.0479354045001588E-4</v>
      </c>
    </row>
    <row r="18" spans="1:41" customFormat="1">
      <c r="A18" s="175" t="s">
        <v>88</v>
      </c>
      <c r="B18" s="369">
        <v>26.742008682282176</v>
      </c>
      <c r="C18" s="369">
        <v>27.180874693964142</v>
      </c>
      <c r="D18" s="369">
        <v>32.325345839897636</v>
      </c>
      <c r="E18" s="369">
        <v>33.41993550315965</v>
      </c>
      <c r="F18" s="369">
        <v>36.310481884633191</v>
      </c>
      <c r="G18" s="369">
        <v>62.886458622844657</v>
      </c>
      <c r="H18" s="369">
        <v>64.576314908277709</v>
      </c>
      <c r="I18" s="369">
        <v>68.118078927975148</v>
      </c>
      <c r="J18" s="369">
        <v>69.240138100460172</v>
      </c>
      <c r="K18" s="369">
        <v>69.494727861601859</v>
      </c>
      <c r="L18" s="369">
        <v>71.524811001494527</v>
      </c>
      <c r="M18" s="369">
        <v>74.556542605627328</v>
      </c>
      <c r="N18" s="369">
        <v>78.763274385593832</v>
      </c>
      <c r="O18" s="369">
        <v>80.683912372449413</v>
      </c>
      <c r="P18" s="369">
        <v>81.48268981394358</v>
      </c>
      <c r="Q18" s="369">
        <v>83.739244544878602</v>
      </c>
      <c r="R18" s="369">
        <v>90.740364685188979</v>
      </c>
      <c r="S18" s="369">
        <v>93.439045744482428</v>
      </c>
      <c r="T18" s="369">
        <v>95.554377207998186</v>
      </c>
      <c r="U18" s="369">
        <v>97.778626050101593</v>
      </c>
      <c r="V18" s="369">
        <v>97.908188446890563</v>
      </c>
      <c r="W18" s="369">
        <v>98.831134532112628</v>
      </c>
      <c r="X18" s="369">
        <v>100.32745559187606</v>
      </c>
      <c r="Y18" s="369">
        <v>100.39792834990658</v>
      </c>
      <c r="Z18" s="369">
        <v>103.36215372127481</v>
      </c>
      <c r="AA18" s="369">
        <v>103.63501344667748</v>
      </c>
      <c r="AB18" s="369">
        <v>110.80232918611728</v>
      </c>
      <c r="AC18" s="369">
        <v>122.94082907959819</v>
      </c>
      <c r="AD18" s="369">
        <v>198.28827659762464</v>
      </c>
      <c r="AE18" s="369">
        <v>236.97389003646094</v>
      </c>
      <c r="AF18" s="369">
        <v>324.16764068615157</v>
      </c>
      <c r="AG18" s="369">
        <v>326.88641780125909</v>
      </c>
      <c r="AH18" s="369">
        <v>328.75069044041447</v>
      </c>
      <c r="AI18" s="369">
        <v>329.81501796725206</v>
      </c>
      <c r="AJ18" s="369">
        <v>331.73037676117383</v>
      </c>
      <c r="AK18" s="369">
        <v>329.03203190513887</v>
      </c>
      <c r="AL18" s="369">
        <v>327.85845877090469</v>
      </c>
      <c r="AM18" s="506">
        <v>-3.5667443301463653E-3</v>
      </c>
      <c r="AN18" s="506">
        <v>0.12246592823494007</v>
      </c>
      <c r="AO18" s="506">
        <v>0.19210418843898</v>
      </c>
    </row>
    <row r="19" spans="1:41" customFormat="1">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431"/>
      <c r="AL19" s="365"/>
      <c r="AM19" s="235"/>
      <c r="AN19" s="235"/>
      <c r="AO19" s="235"/>
    </row>
    <row r="20" spans="1:41" customFormat="1">
      <c r="A20" t="s">
        <v>67</v>
      </c>
      <c r="B20" s="362" t="s">
        <v>8</v>
      </c>
      <c r="C20" s="362" t="s">
        <v>8</v>
      </c>
      <c r="D20" s="362" t="s">
        <v>8</v>
      </c>
      <c r="E20" s="362" t="s">
        <v>8</v>
      </c>
      <c r="F20" s="362" t="s">
        <v>8</v>
      </c>
      <c r="G20" s="362" t="s">
        <v>8</v>
      </c>
      <c r="H20" s="362" t="s">
        <v>8</v>
      </c>
      <c r="I20" s="362" t="s">
        <v>8</v>
      </c>
      <c r="J20" s="362" t="s">
        <v>8</v>
      </c>
      <c r="K20" s="362" t="s">
        <v>8</v>
      </c>
      <c r="L20" s="362" t="s">
        <v>8</v>
      </c>
      <c r="M20" s="362">
        <v>1.2539999485015869</v>
      </c>
      <c r="N20" s="362">
        <v>1.2539999485015869</v>
      </c>
      <c r="O20" s="362">
        <v>1.2539999485015869</v>
      </c>
      <c r="P20" s="362">
        <v>1.156999945640564</v>
      </c>
      <c r="Q20" s="362">
        <v>1.156999945640564</v>
      </c>
      <c r="R20" s="362">
        <v>1.156999945640564</v>
      </c>
      <c r="S20" s="362">
        <v>1.156999945640564</v>
      </c>
      <c r="T20" s="362">
        <v>1.156999945640564</v>
      </c>
      <c r="U20" s="362">
        <v>1.1779999732971191</v>
      </c>
      <c r="V20" s="362">
        <v>1.1779999732971191</v>
      </c>
      <c r="W20" s="362">
        <v>1.1779999732971191</v>
      </c>
      <c r="X20" s="362">
        <v>7</v>
      </c>
      <c r="Y20" s="362">
        <v>7</v>
      </c>
      <c r="Z20" s="362">
        <v>7</v>
      </c>
      <c r="AA20" s="362">
        <v>7</v>
      </c>
      <c r="AB20" s="362">
        <v>7</v>
      </c>
      <c r="AC20" s="362">
        <v>7</v>
      </c>
      <c r="AD20" s="362">
        <v>7</v>
      </c>
      <c r="AE20" s="362">
        <v>7</v>
      </c>
      <c r="AF20" s="362">
        <v>7</v>
      </c>
      <c r="AG20" s="362">
        <v>7</v>
      </c>
      <c r="AH20" s="362">
        <v>7</v>
      </c>
      <c r="AI20" s="362">
        <v>7</v>
      </c>
      <c r="AJ20" s="362">
        <v>7</v>
      </c>
      <c r="AK20" s="431">
        <v>7</v>
      </c>
      <c r="AL20" s="365">
        <v>7</v>
      </c>
      <c r="AM20" s="235">
        <v>0</v>
      </c>
      <c r="AN20" s="235">
        <v>0</v>
      </c>
      <c r="AO20" s="235">
        <v>4.1015544455191471E-3</v>
      </c>
    </row>
    <row r="21" spans="1:41" customFormat="1">
      <c r="A21" t="s">
        <v>89</v>
      </c>
      <c r="B21" s="362">
        <v>0.44999998807907104</v>
      </c>
      <c r="C21" s="362">
        <v>0.37099999189376831</v>
      </c>
      <c r="D21" s="362">
        <v>0.32707014679908752</v>
      </c>
      <c r="E21" s="362">
        <v>0.30820071697235107</v>
      </c>
      <c r="F21" s="362">
        <v>0.46544599533081055</v>
      </c>
      <c r="G21" s="362">
        <v>0.4465765655040741</v>
      </c>
      <c r="H21" s="362">
        <v>0.40254789590835571</v>
      </c>
      <c r="I21" s="362">
        <v>0.40254789590835571</v>
      </c>
      <c r="J21" s="362">
        <v>0.54092371463775635</v>
      </c>
      <c r="K21" s="362">
        <v>0.62898105382919312</v>
      </c>
      <c r="L21" s="362">
        <v>0.59124219417572021</v>
      </c>
      <c r="M21" s="362">
        <v>0.61640143394470215</v>
      </c>
      <c r="N21" s="362">
        <v>0.74848747253417969</v>
      </c>
      <c r="O21" s="362">
        <v>0.70445883274078369</v>
      </c>
      <c r="P21" s="362">
        <v>0.75477731227874756</v>
      </c>
      <c r="Q21" s="362">
        <v>0.91202253103256226</v>
      </c>
      <c r="R21" s="362">
        <v>0.86170405149459839</v>
      </c>
      <c r="S21" s="362">
        <v>0.94347161054611206</v>
      </c>
      <c r="T21" s="362">
        <v>0.88057351112365723</v>
      </c>
      <c r="U21" s="362">
        <v>0.90573275089263916</v>
      </c>
      <c r="V21" s="362">
        <v>1.1132965087890625</v>
      </c>
      <c r="W21" s="362">
        <v>1.3460195064544678</v>
      </c>
      <c r="X21" s="362">
        <v>1.2768316268920898</v>
      </c>
      <c r="Y21" s="362">
        <v>1.2768316268920898</v>
      </c>
      <c r="Z21" s="362">
        <v>1.3271501064300537</v>
      </c>
      <c r="AA21" s="362">
        <v>1.2768316268920898</v>
      </c>
      <c r="AB21" s="362">
        <v>1.1573251485824585</v>
      </c>
      <c r="AC21" s="362">
        <v>1.1132965087890625</v>
      </c>
      <c r="AD21" s="362">
        <v>0.81138557195663452</v>
      </c>
      <c r="AE21" s="362">
        <v>0.91831237077713013</v>
      </c>
      <c r="AF21" s="362">
        <v>0.89944291114807129</v>
      </c>
      <c r="AG21" s="362">
        <v>0.80509579181671143</v>
      </c>
      <c r="AH21" s="362">
        <v>0.72961807250976563</v>
      </c>
      <c r="AI21" s="362">
        <v>0.67300975322723389</v>
      </c>
      <c r="AJ21" s="362">
        <v>0.61011165380477905</v>
      </c>
      <c r="AK21" s="431">
        <v>0.49060523509979248</v>
      </c>
      <c r="AL21" s="365">
        <v>0.44028675556182861</v>
      </c>
      <c r="AM21" s="235">
        <v>-0.10256409010337764</v>
      </c>
      <c r="AN21" s="235">
        <v>-9.121771089383901E-2</v>
      </c>
      <c r="AO21" s="235">
        <v>2.5798001422540286E-4</v>
      </c>
    </row>
    <row r="22" spans="1:41" customFormat="1">
      <c r="A22" t="s">
        <v>90</v>
      </c>
      <c r="B22" s="362">
        <v>0.37845000624656677</v>
      </c>
      <c r="C22" s="362">
        <v>0.37845000624656677</v>
      </c>
      <c r="D22" s="362">
        <v>0.41629499197006226</v>
      </c>
      <c r="E22" s="362">
        <v>0.43143299221992493</v>
      </c>
      <c r="F22" s="362">
        <v>0.62065798044204712</v>
      </c>
      <c r="G22" s="362">
        <v>0.63579601049423218</v>
      </c>
      <c r="H22" s="362">
        <v>0.64336502552032471</v>
      </c>
      <c r="I22" s="362">
        <v>0.6812099814414978</v>
      </c>
      <c r="J22" s="362">
        <v>0.80231398344039917</v>
      </c>
      <c r="K22" s="362">
        <v>0.76446902751922607</v>
      </c>
      <c r="L22" s="362">
        <v>0.76446902751922607</v>
      </c>
      <c r="M22" s="362">
        <v>0.82502102851867676</v>
      </c>
      <c r="N22" s="362">
        <v>0.64336502552032471</v>
      </c>
      <c r="O22" s="362">
        <v>0.64336502552032471</v>
      </c>
      <c r="P22" s="362">
        <v>0.75690001249313354</v>
      </c>
      <c r="Q22" s="362">
        <v>0.77203798294067383</v>
      </c>
      <c r="R22" s="362">
        <v>0.75690001249313354</v>
      </c>
      <c r="S22" s="362">
        <v>0.64336502552032471</v>
      </c>
      <c r="T22" s="362">
        <v>0.63579601049423218</v>
      </c>
      <c r="U22" s="362">
        <v>0.63579601049423218</v>
      </c>
      <c r="V22" s="362">
        <v>0.59795099496841431</v>
      </c>
      <c r="W22" s="362">
        <v>0.56767499446868896</v>
      </c>
      <c r="X22" s="362">
        <v>0.55409622192382813</v>
      </c>
      <c r="Y22" s="362">
        <v>0.50510966777801514</v>
      </c>
      <c r="Z22" s="362">
        <v>0.46270054578781128</v>
      </c>
      <c r="AA22" s="362">
        <v>0.45968049764633179</v>
      </c>
      <c r="AB22" s="362">
        <v>0.45048418641090393</v>
      </c>
      <c r="AC22" s="362">
        <v>0.45647883415222168</v>
      </c>
      <c r="AD22" s="362">
        <v>0.4695202112197876</v>
      </c>
      <c r="AE22" s="362">
        <v>0.52799832820892334</v>
      </c>
      <c r="AF22" s="362">
        <v>0.57975512742996216</v>
      </c>
      <c r="AG22" s="362">
        <v>0.57768124341964722</v>
      </c>
      <c r="AH22" s="362">
        <v>0.62114995718002319</v>
      </c>
      <c r="AI22" s="362">
        <v>0.60343849658966064</v>
      </c>
      <c r="AJ22" s="362">
        <v>0.64190417528152466</v>
      </c>
      <c r="AK22" s="431">
        <v>0.61695677042007446</v>
      </c>
      <c r="AL22" s="365">
        <v>0.54057043790817261</v>
      </c>
      <c r="AM22" s="235">
        <v>-0.12381148270711384</v>
      </c>
      <c r="AN22" s="235">
        <v>2.9863972460556942E-2</v>
      </c>
      <c r="AO22" s="235">
        <v>3.1673986895978533E-4</v>
      </c>
    </row>
    <row r="23" spans="1:41" customFormat="1">
      <c r="A23" t="s">
        <v>68</v>
      </c>
      <c r="B23" s="362" t="s">
        <v>8</v>
      </c>
      <c r="C23" s="362" t="s">
        <v>8</v>
      </c>
      <c r="D23" s="362" t="s">
        <v>8</v>
      </c>
      <c r="E23" s="362" t="s">
        <v>8</v>
      </c>
      <c r="F23" s="362" t="s">
        <v>8</v>
      </c>
      <c r="G23" s="362" t="s">
        <v>8</v>
      </c>
      <c r="H23" s="362" t="s">
        <v>8</v>
      </c>
      <c r="I23" s="362" t="s">
        <v>8</v>
      </c>
      <c r="J23" s="362" t="s">
        <v>8</v>
      </c>
      <c r="K23" s="362" t="s">
        <v>8</v>
      </c>
      <c r="L23" s="362" t="s">
        <v>8</v>
      </c>
      <c r="M23" s="362">
        <v>5.1869997978210449</v>
      </c>
      <c r="N23" s="362">
        <v>5.1869997978210449</v>
      </c>
      <c r="O23" s="362">
        <v>5.1869997978210449</v>
      </c>
      <c r="P23" s="362">
        <v>5.3179998397827148</v>
      </c>
      <c r="Q23" s="362">
        <v>5.3179998397827148</v>
      </c>
      <c r="R23" s="362">
        <v>5.3179998397827148</v>
      </c>
      <c r="S23" s="362">
        <v>5.3179998397827148</v>
      </c>
      <c r="T23" s="362">
        <v>5.4000000953674316</v>
      </c>
      <c r="U23" s="362">
        <v>5.4000000953674316</v>
      </c>
      <c r="V23" s="362">
        <v>5.4000000953674316</v>
      </c>
      <c r="W23" s="362">
        <v>5.4000000953674316</v>
      </c>
      <c r="X23" s="362">
        <v>5.4000000953674316</v>
      </c>
      <c r="Y23" s="362">
        <v>9</v>
      </c>
      <c r="Z23" s="362">
        <v>9</v>
      </c>
      <c r="AA23" s="362">
        <v>9</v>
      </c>
      <c r="AB23" s="362">
        <v>9</v>
      </c>
      <c r="AC23" s="362">
        <v>30</v>
      </c>
      <c r="AD23" s="362">
        <v>30</v>
      </c>
      <c r="AE23" s="362">
        <v>30</v>
      </c>
      <c r="AF23" s="362">
        <v>30</v>
      </c>
      <c r="AG23" s="362">
        <v>30</v>
      </c>
      <c r="AH23" s="362">
        <v>30</v>
      </c>
      <c r="AI23" s="362">
        <v>30</v>
      </c>
      <c r="AJ23" s="362">
        <v>30</v>
      </c>
      <c r="AK23" s="431">
        <v>30</v>
      </c>
      <c r="AL23" s="365">
        <v>30</v>
      </c>
      <c r="AM23" s="235">
        <v>0</v>
      </c>
      <c r="AN23" s="235">
        <v>0.1279448730054995</v>
      </c>
      <c r="AO23" s="235">
        <v>1.7578090480796345E-2</v>
      </c>
    </row>
    <row r="24" spans="1:41" customFormat="1">
      <c r="A24" t="s">
        <v>91</v>
      </c>
      <c r="B24" s="362">
        <v>3.9520615935325623</v>
      </c>
      <c r="C24" s="362">
        <v>3.9549597501754761</v>
      </c>
      <c r="D24" s="362">
        <v>3.8165837526321411</v>
      </c>
      <c r="E24" s="362">
        <v>4.8870111107826233</v>
      </c>
      <c r="F24" s="362">
        <v>4.9619087874889374</v>
      </c>
      <c r="G24" s="362">
        <v>5.902660608291626</v>
      </c>
      <c r="H24" s="362">
        <v>6.4933552145957947</v>
      </c>
      <c r="I24" s="362">
        <v>6.6360846161842346</v>
      </c>
      <c r="J24" s="362">
        <v>8.1564689874649048</v>
      </c>
      <c r="K24" s="362">
        <v>8.4216350913047791</v>
      </c>
      <c r="L24" s="362">
        <v>8.6305726766586304</v>
      </c>
      <c r="M24" s="362">
        <v>8.8110835552215576</v>
      </c>
      <c r="N24" s="362">
        <v>9.742749810218811</v>
      </c>
      <c r="O24" s="362">
        <v>9.5660669207572937</v>
      </c>
      <c r="P24" s="362">
        <v>9.7044425010681152</v>
      </c>
      <c r="Q24" s="362">
        <v>10.804390549659729</v>
      </c>
      <c r="R24" s="362">
        <v>11.68221640586853</v>
      </c>
      <c r="S24" s="362">
        <v>12.04082179069519</v>
      </c>
      <c r="T24" s="362">
        <v>11.66302552819252</v>
      </c>
      <c r="U24" s="362">
        <v>10.937958717346191</v>
      </c>
      <c r="V24" s="362">
        <v>11.366245090961456</v>
      </c>
      <c r="W24" s="362">
        <v>11.596970915794373</v>
      </c>
      <c r="X24" s="362">
        <v>10.448168218135834</v>
      </c>
      <c r="Y24" s="362">
        <v>10.149069368839264</v>
      </c>
      <c r="Z24" s="362">
        <v>9.7219417095184326</v>
      </c>
      <c r="AA24" s="362">
        <v>9.6880884766578674</v>
      </c>
      <c r="AB24" s="362">
        <v>8.5457472801208496</v>
      </c>
      <c r="AC24" s="362">
        <v>8.1683585047721863</v>
      </c>
      <c r="AD24" s="362">
        <v>7.4907978177070618</v>
      </c>
      <c r="AE24" s="362">
        <v>7.0776990056037903</v>
      </c>
      <c r="AF24" s="362">
        <v>6.8039922118186951</v>
      </c>
      <c r="AG24" s="362">
        <v>6.8833368718624115</v>
      </c>
      <c r="AH24" s="362">
        <v>7.4946035593748093</v>
      </c>
      <c r="AI24" s="362">
        <v>7.0474895834922791</v>
      </c>
      <c r="AJ24" s="362">
        <v>6.5392239093780518</v>
      </c>
      <c r="AK24" s="431">
        <v>8.0050410032272339</v>
      </c>
      <c r="AL24" s="365">
        <v>7.6012194454669952</v>
      </c>
      <c r="AM24" s="235">
        <v>-5.0445907472233764E-2</v>
      </c>
      <c r="AN24" s="235">
        <v>-1.890164746630707E-2</v>
      </c>
      <c r="AO24" s="235">
        <v>4.4538307725602482E-3</v>
      </c>
    </row>
    <row r="25" spans="1:41" customFormat="1">
      <c r="A25" t="s">
        <v>92</v>
      </c>
      <c r="B25" s="362">
        <v>1.0901930332183838</v>
      </c>
      <c r="C25" s="362">
        <v>1.0055129528045654</v>
      </c>
      <c r="D25" s="362">
        <v>0.95925998687744141</v>
      </c>
      <c r="E25" s="362">
        <v>1.5949399471282959</v>
      </c>
      <c r="F25" s="362">
        <v>1.5105999708175659</v>
      </c>
      <c r="G25" s="362">
        <v>1.4420000314712524</v>
      </c>
      <c r="H25" s="362">
        <v>1.3619999885559082</v>
      </c>
      <c r="I25" s="362">
        <v>1.2860000133514404</v>
      </c>
      <c r="J25" s="362">
        <v>1.2309999465942383</v>
      </c>
      <c r="K25" s="362">
        <v>1.1990000009536743</v>
      </c>
      <c r="L25" s="362">
        <v>1.5199999809265137</v>
      </c>
      <c r="M25" s="362">
        <v>1.4910000562667847</v>
      </c>
      <c r="N25" s="362">
        <v>1.2447999715805054</v>
      </c>
      <c r="O25" s="362">
        <v>1.0075000524520874</v>
      </c>
      <c r="P25" s="362">
        <v>1.0003999471664429</v>
      </c>
      <c r="Q25" s="362">
        <v>1.0058000087738037</v>
      </c>
      <c r="R25" s="362">
        <v>0.98040002584457397</v>
      </c>
      <c r="S25" s="362">
        <v>0.93129998445510864</v>
      </c>
      <c r="T25" s="362">
        <v>1.1628999710083008</v>
      </c>
      <c r="U25" s="362">
        <v>1.2252999544143677</v>
      </c>
      <c r="V25" s="362">
        <v>1.1698999404907227</v>
      </c>
      <c r="W25" s="362">
        <v>1.1540000438690186</v>
      </c>
      <c r="X25" s="362">
        <v>0.50809997320175171</v>
      </c>
      <c r="Y25" s="362">
        <v>0.49380001425743103</v>
      </c>
      <c r="Z25" s="362">
        <v>0.46819999814033508</v>
      </c>
      <c r="AA25" s="362">
        <v>0.45840001106262207</v>
      </c>
      <c r="AB25" s="362">
        <v>0.47769999504089355</v>
      </c>
      <c r="AC25" s="362">
        <v>0.47999998927116394</v>
      </c>
      <c r="AD25" s="362">
        <v>0.47999998927116394</v>
      </c>
      <c r="AE25" s="362">
        <v>0.60000002384185791</v>
      </c>
      <c r="AF25" s="362">
        <v>0.60000002384185791</v>
      </c>
      <c r="AG25" s="362">
        <v>0.60000002384185791</v>
      </c>
      <c r="AH25" s="362">
        <v>0.60000002384185791</v>
      </c>
      <c r="AI25" s="362">
        <v>0.60000002384185791</v>
      </c>
      <c r="AJ25" s="362">
        <v>0.60000002384185791</v>
      </c>
      <c r="AK25" s="431">
        <v>0.60000002384185791</v>
      </c>
      <c r="AL25" s="365">
        <v>0.60000002384185791</v>
      </c>
      <c r="AM25" s="235">
        <v>0</v>
      </c>
      <c r="AN25" s="235">
        <v>2.7284333077217227E-2</v>
      </c>
      <c r="AO25" s="235">
        <v>3.5156182358573804E-4</v>
      </c>
    </row>
    <row r="26" spans="1:41" customFormat="1">
      <c r="A26" t="s">
        <v>69</v>
      </c>
      <c r="B26" s="362" t="s">
        <v>8</v>
      </c>
      <c r="C26" s="362" t="s">
        <v>8</v>
      </c>
      <c r="D26" s="362" t="s">
        <v>8</v>
      </c>
      <c r="E26" s="362" t="s">
        <v>8</v>
      </c>
      <c r="F26" s="362" t="s">
        <v>8</v>
      </c>
      <c r="G26" s="362" t="s">
        <v>8</v>
      </c>
      <c r="H26" s="362" t="s">
        <v>8</v>
      </c>
      <c r="I26" s="362" t="s">
        <v>8</v>
      </c>
      <c r="J26" s="362" t="s">
        <v>8</v>
      </c>
      <c r="K26" s="362" t="s">
        <v>8</v>
      </c>
      <c r="L26" s="362" t="s">
        <v>8</v>
      </c>
      <c r="M26" s="362">
        <v>116.14926624298096</v>
      </c>
      <c r="N26" s="362">
        <v>116.14926624298096</v>
      </c>
      <c r="O26" s="362">
        <v>115.07668018341064</v>
      </c>
      <c r="P26" s="362">
        <v>115.07668018341064</v>
      </c>
      <c r="Q26" s="362">
        <v>113.60723304748535</v>
      </c>
      <c r="R26" s="362">
        <v>113.60723304748535</v>
      </c>
      <c r="S26" s="362">
        <v>113.1119966506958</v>
      </c>
      <c r="T26" s="362">
        <v>113.1119966506958</v>
      </c>
      <c r="U26" s="362">
        <v>112.11201858520508</v>
      </c>
      <c r="V26" s="362">
        <v>112.11201858520508</v>
      </c>
      <c r="W26" s="362">
        <v>111.2951774597168</v>
      </c>
      <c r="X26" s="362">
        <v>109.67724800109863</v>
      </c>
      <c r="Y26" s="362">
        <v>107.76669979095459</v>
      </c>
      <c r="Z26" s="362">
        <v>105.46367740631104</v>
      </c>
      <c r="AA26" s="362">
        <v>104.40481662750244</v>
      </c>
      <c r="AB26" s="362">
        <v>104.03372669219971</v>
      </c>
      <c r="AC26" s="362">
        <v>106.42702960968018</v>
      </c>
      <c r="AD26" s="362">
        <v>106.3661642074585</v>
      </c>
      <c r="AE26" s="362">
        <v>105.56395435333252</v>
      </c>
      <c r="AF26" s="362">
        <v>105.80035495758057</v>
      </c>
      <c r="AG26" s="362">
        <v>105.70944786071777</v>
      </c>
      <c r="AH26" s="362">
        <v>105.4915885925293</v>
      </c>
      <c r="AI26" s="362">
        <v>105.01641464233398</v>
      </c>
      <c r="AJ26" s="362">
        <v>103.16389465332031</v>
      </c>
      <c r="AK26" s="431">
        <v>102.37519836425781</v>
      </c>
      <c r="AL26" s="365">
        <v>109.5</v>
      </c>
      <c r="AM26" s="235">
        <v>6.9594997124124314E-2</v>
      </c>
      <c r="AN26" s="235">
        <v>-1.9612074013423131E-3</v>
      </c>
      <c r="AO26" s="235">
        <v>6.4160030254906658E-2</v>
      </c>
    </row>
    <row r="27" spans="1:41" customFormat="1">
      <c r="A27" t="s">
        <v>70</v>
      </c>
      <c r="B27" s="362" t="s">
        <v>8</v>
      </c>
      <c r="C27" s="362" t="s">
        <v>8</v>
      </c>
      <c r="D27" s="362" t="s">
        <v>8</v>
      </c>
      <c r="E27" s="362" t="s">
        <v>8</v>
      </c>
      <c r="F27" s="362" t="s">
        <v>8</v>
      </c>
      <c r="G27" s="362" t="s">
        <v>8</v>
      </c>
      <c r="H27" s="362" t="s">
        <v>8</v>
      </c>
      <c r="I27" s="362" t="s">
        <v>8</v>
      </c>
      <c r="J27" s="362" t="s">
        <v>8</v>
      </c>
      <c r="K27" s="362" t="s">
        <v>8</v>
      </c>
      <c r="L27" s="362" t="s">
        <v>8</v>
      </c>
      <c r="M27" s="362">
        <v>0.54579997062683105</v>
      </c>
      <c r="N27" s="362">
        <v>0.54579997062683105</v>
      </c>
      <c r="O27" s="362">
        <v>0.54579997062683105</v>
      </c>
      <c r="P27" s="362">
        <v>0.54579997062683105</v>
      </c>
      <c r="Q27" s="362">
        <v>0.54579997062683105</v>
      </c>
      <c r="R27" s="362">
        <v>0.54579997062683105</v>
      </c>
      <c r="S27" s="362">
        <v>0.54600000381469727</v>
      </c>
      <c r="T27" s="362">
        <v>0.54600000381469727</v>
      </c>
      <c r="U27" s="362">
        <v>0.54600000381469727</v>
      </c>
      <c r="V27" s="362">
        <v>0.54600000381469727</v>
      </c>
      <c r="W27" s="362">
        <v>0.54600000381469727</v>
      </c>
      <c r="X27" s="362">
        <v>0.54600000381469727</v>
      </c>
      <c r="Y27" s="362">
        <v>0.54600000381469727</v>
      </c>
      <c r="Z27" s="362">
        <v>0.54600000381469727</v>
      </c>
      <c r="AA27" s="362">
        <v>0.54600000381469727</v>
      </c>
      <c r="AB27" s="362">
        <v>0.60000002384185791</v>
      </c>
      <c r="AC27" s="362">
        <v>0.60000002384185791</v>
      </c>
      <c r="AD27" s="362">
        <v>0.60000002384185791</v>
      </c>
      <c r="AE27" s="362">
        <v>0.60000002384185791</v>
      </c>
      <c r="AF27" s="362">
        <v>0.60000002384185791</v>
      </c>
      <c r="AG27" s="362">
        <v>0.60000002384185791</v>
      </c>
      <c r="AH27" s="362">
        <v>0.60000002384185791</v>
      </c>
      <c r="AI27" s="362">
        <v>0.60000002384185791</v>
      </c>
      <c r="AJ27" s="362">
        <v>0.60000002384185791</v>
      </c>
      <c r="AK27" s="431">
        <v>0.60000002384185791</v>
      </c>
      <c r="AL27" s="365">
        <v>0.60000002384185791</v>
      </c>
      <c r="AM27" s="235">
        <v>0</v>
      </c>
      <c r="AN27" s="235">
        <v>9.4756839124958692E-3</v>
      </c>
      <c r="AO27" s="235">
        <v>3.5156182358573804E-4</v>
      </c>
    </row>
    <row r="28" spans="1:41" customFormat="1">
      <c r="A28" t="s">
        <v>93</v>
      </c>
      <c r="B28" s="362">
        <v>8.4375</v>
      </c>
      <c r="C28" s="362">
        <v>7.875</v>
      </c>
      <c r="D28" s="362">
        <v>7.4625000953674316</v>
      </c>
      <c r="E28" s="362">
        <v>6.9375</v>
      </c>
      <c r="F28" s="362">
        <v>6</v>
      </c>
      <c r="G28" s="362">
        <v>5.625</v>
      </c>
      <c r="H28" s="362">
        <v>5.3249998092651367</v>
      </c>
      <c r="I28" s="362">
        <v>5.1750001907348633</v>
      </c>
      <c r="J28" s="362">
        <v>4.2750000953674316</v>
      </c>
      <c r="K28" s="362">
        <v>3.8250000476837158</v>
      </c>
      <c r="L28" s="362">
        <v>4.0124998092651367</v>
      </c>
      <c r="M28" s="362">
        <v>4.1624999046325684</v>
      </c>
      <c r="N28" s="362">
        <v>4.5749998092651367</v>
      </c>
      <c r="O28" s="362">
        <v>4.5374999046325684</v>
      </c>
      <c r="P28" s="362">
        <v>4.3125</v>
      </c>
      <c r="Q28" s="362">
        <v>4.5374999046325684</v>
      </c>
      <c r="R28" s="362">
        <v>4.9875001907348633</v>
      </c>
      <c r="S28" s="362">
        <v>5.1750001907348633</v>
      </c>
      <c r="T28" s="362">
        <v>5.1374998092651367</v>
      </c>
      <c r="U28" s="362">
        <v>4.9875001907348633</v>
      </c>
      <c r="V28" s="362">
        <v>4.7249999046325684</v>
      </c>
      <c r="W28" s="362">
        <v>4.5374999046325684</v>
      </c>
      <c r="X28" s="362">
        <v>4.4625000953674316</v>
      </c>
      <c r="Y28" s="362">
        <v>4.2824997901916504</v>
      </c>
      <c r="Z28" s="362">
        <v>3.997499942779541</v>
      </c>
      <c r="AA28" s="362">
        <v>3.869999885559082</v>
      </c>
      <c r="AB28" s="362">
        <v>3.5924999713897705</v>
      </c>
      <c r="AC28" s="362">
        <v>3.3900001049041748</v>
      </c>
      <c r="AD28" s="362">
        <v>3.059999942779541</v>
      </c>
      <c r="AE28" s="362">
        <v>2.8350000381469727</v>
      </c>
      <c r="AF28" s="362">
        <v>2.8050000667572021</v>
      </c>
      <c r="AG28" s="362">
        <v>3.0975000858306885</v>
      </c>
      <c r="AH28" s="362">
        <v>3.0374999046325684</v>
      </c>
      <c r="AI28" s="362">
        <v>3.0299999713897705</v>
      </c>
      <c r="AJ28" s="362">
        <v>2.8050000667572021</v>
      </c>
      <c r="AK28" s="431">
        <v>2.5423574447631836</v>
      </c>
      <c r="AL28" s="365">
        <v>2.5423574447631836</v>
      </c>
      <c r="AM28" s="235">
        <v>0</v>
      </c>
      <c r="AN28" s="235">
        <v>-4.1145820018423263E-2</v>
      </c>
      <c r="AO28" s="235">
        <v>1.4896596399524478E-3</v>
      </c>
    </row>
    <row r="29" spans="1:41" customFormat="1">
      <c r="A29" t="s">
        <v>506</v>
      </c>
      <c r="B29" s="362">
        <v>67</v>
      </c>
      <c r="C29" s="362">
        <v>63</v>
      </c>
      <c r="D29" s="362">
        <v>63</v>
      </c>
      <c r="E29" s="362">
        <v>63</v>
      </c>
      <c r="F29" s="362">
        <v>63</v>
      </c>
      <c r="G29" s="362">
        <v>63</v>
      </c>
      <c r="H29" s="362">
        <v>61</v>
      </c>
      <c r="I29" s="362">
        <v>59</v>
      </c>
      <c r="J29" s="362">
        <v>59</v>
      </c>
      <c r="K29" s="362">
        <v>58.5</v>
      </c>
      <c r="L29" s="362">
        <v>58.400001525878906</v>
      </c>
      <c r="M29" s="362" t="s">
        <v>8</v>
      </c>
      <c r="N29" s="362" t="s">
        <v>8</v>
      </c>
      <c r="O29" s="362" t="s">
        <v>8</v>
      </c>
      <c r="P29" s="362" t="s">
        <v>8</v>
      </c>
      <c r="Q29" s="362" t="s">
        <v>8</v>
      </c>
      <c r="R29" s="362" t="s">
        <v>8</v>
      </c>
      <c r="S29" s="362" t="s">
        <v>8</v>
      </c>
      <c r="T29" s="362" t="s">
        <v>8</v>
      </c>
      <c r="U29" s="362" t="s">
        <v>8</v>
      </c>
      <c r="V29" s="362" t="s">
        <v>8</v>
      </c>
      <c r="W29" s="362" t="s">
        <v>8</v>
      </c>
      <c r="X29" s="362" t="s">
        <v>8</v>
      </c>
      <c r="Y29" s="362" t="s">
        <v>8</v>
      </c>
      <c r="Z29" s="362" t="s">
        <v>8</v>
      </c>
      <c r="AA29" s="362" t="s">
        <v>8</v>
      </c>
      <c r="AB29" s="362" t="s">
        <v>8</v>
      </c>
      <c r="AC29" s="362" t="s">
        <v>8</v>
      </c>
      <c r="AD29" s="362" t="s">
        <v>8</v>
      </c>
      <c r="AE29" s="362" t="s">
        <v>8</v>
      </c>
      <c r="AF29" s="362" t="s">
        <v>8</v>
      </c>
      <c r="AG29" s="362" t="s">
        <v>8</v>
      </c>
      <c r="AH29" s="362" t="s">
        <v>8</v>
      </c>
      <c r="AI29" s="362" t="s">
        <v>8</v>
      </c>
      <c r="AJ29" s="362" t="s">
        <v>8</v>
      </c>
      <c r="AK29" s="431" t="s">
        <v>8</v>
      </c>
      <c r="AL29" s="365" t="s">
        <v>8</v>
      </c>
      <c r="AM29" s="235" t="s">
        <v>8</v>
      </c>
      <c r="AN29" s="235" t="s">
        <v>8</v>
      </c>
      <c r="AO29" s="235" t="s">
        <v>8</v>
      </c>
    </row>
    <row r="30" spans="1:41" customFormat="1">
      <c r="A30" t="s">
        <v>71</v>
      </c>
      <c r="B30" s="366" t="s">
        <v>8</v>
      </c>
      <c r="C30" s="366" t="s">
        <v>8</v>
      </c>
      <c r="D30" s="366" t="s">
        <v>8</v>
      </c>
      <c r="E30" s="366" t="s">
        <v>8</v>
      </c>
      <c r="F30" s="366" t="s">
        <v>8</v>
      </c>
      <c r="G30" s="366" t="s">
        <v>8</v>
      </c>
      <c r="H30" s="366" t="s">
        <v>8</v>
      </c>
      <c r="I30" s="366" t="s">
        <v>8</v>
      </c>
      <c r="J30" s="366" t="s">
        <v>8</v>
      </c>
      <c r="K30" s="366" t="s">
        <v>8</v>
      </c>
      <c r="L30" s="366" t="s">
        <v>8</v>
      </c>
      <c r="M30" s="366">
        <v>0.2621999979019165</v>
      </c>
      <c r="N30" s="366">
        <v>0.2621999979019165</v>
      </c>
      <c r="O30" s="366">
        <v>0.2621999979019165</v>
      </c>
      <c r="P30" s="366">
        <v>0.2621999979019165</v>
      </c>
      <c r="Q30" s="362">
        <v>0.26199999451637268</v>
      </c>
      <c r="R30" s="362">
        <v>0.5942000150680542</v>
      </c>
      <c r="S30" s="362">
        <v>0.59399998188018799</v>
      </c>
      <c r="T30" s="362">
        <v>0.59399998188018799</v>
      </c>
      <c r="U30" s="362">
        <v>0.59399998188018799</v>
      </c>
      <c r="V30" s="362">
        <v>0.59399998188018799</v>
      </c>
      <c r="W30" s="362">
        <v>0.59399998188018799</v>
      </c>
      <c r="X30" s="362">
        <v>0.59399998188018799</v>
      </c>
      <c r="Y30" s="362">
        <v>0.59399998188018799</v>
      </c>
      <c r="Z30" s="362">
        <v>0.59399998188018799</v>
      </c>
      <c r="AA30" s="362">
        <v>0.59399998188018799</v>
      </c>
      <c r="AB30" s="362">
        <v>0.59399998188018799</v>
      </c>
      <c r="AC30" s="362">
        <v>0.59399998188018799</v>
      </c>
      <c r="AD30" s="362">
        <v>0.59399998188018799</v>
      </c>
      <c r="AE30" s="362">
        <v>0.59399998188018799</v>
      </c>
      <c r="AF30" s="362">
        <v>0.59399998188018799</v>
      </c>
      <c r="AG30" s="362">
        <v>0.59399998188018799</v>
      </c>
      <c r="AH30" s="362">
        <v>0.59399998188018799</v>
      </c>
      <c r="AI30" s="362">
        <v>0.59399998188018799</v>
      </c>
      <c r="AJ30" s="362">
        <v>0.59399998188018799</v>
      </c>
      <c r="AK30" s="431">
        <v>0.59399998188018799</v>
      </c>
      <c r="AL30" s="365">
        <v>0.59399998188018799</v>
      </c>
      <c r="AM30" s="235">
        <v>0</v>
      </c>
      <c r="AN30" s="235">
        <v>0</v>
      </c>
      <c r="AO30" s="235">
        <v>3.4804618090271107E-4</v>
      </c>
    </row>
    <row r="31" spans="1:41" customFormat="1">
      <c r="A31" t="s">
        <v>134</v>
      </c>
      <c r="B31" s="366">
        <v>2.2702696067863144</v>
      </c>
      <c r="C31" s="366">
        <v>2.1837038210360333</v>
      </c>
      <c r="D31" s="366">
        <v>2.3481535314349458</v>
      </c>
      <c r="E31" s="366">
        <v>2.2515172412386164</v>
      </c>
      <c r="F31" s="366">
        <v>2.2029188080923632</v>
      </c>
      <c r="G31" s="366">
        <v>2.2495432345895097</v>
      </c>
      <c r="H31" s="366">
        <v>2.2827667806996033</v>
      </c>
      <c r="I31" s="366">
        <v>2.1630639763898216</v>
      </c>
      <c r="J31" s="366">
        <v>2.240227582748048</v>
      </c>
      <c r="K31" s="366">
        <v>2.0408371257362887</v>
      </c>
      <c r="L31" s="366">
        <v>1.9850454498082399</v>
      </c>
      <c r="M31" s="366">
        <v>2.6211714715464041</v>
      </c>
      <c r="N31" s="366">
        <v>2.4454050230560824</v>
      </c>
      <c r="O31" s="366">
        <v>2.3800464799205656</v>
      </c>
      <c r="P31" s="366">
        <v>2.2737825016956776</v>
      </c>
      <c r="Q31" s="362">
        <v>2.2301032987888902</v>
      </c>
      <c r="R31" s="362">
        <v>2.3535422500572167</v>
      </c>
      <c r="S31" s="362">
        <v>2.1974620050750673</v>
      </c>
      <c r="T31" s="362">
        <v>2.1464639278128743</v>
      </c>
      <c r="U31" s="362">
        <v>2.2908686060691252</v>
      </c>
      <c r="V31" s="362">
        <v>2.3211899541784078</v>
      </c>
      <c r="W31" s="362">
        <v>2.2245879152324051</v>
      </c>
      <c r="X31" s="362">
        <v>2.2251915589440614</v>
      </c>
      <c r="Y31" s="362">
        <v>2.3375907323788851</v>
      </c>
      <c r="Z31" s="362">
        <v>2.23928307951428</v>
      </c>
      <c r="AA31" s="362">
        <v>2.194839847041294</v>
      </c>
      <c r="AB31" s="362">
        <v>2.1598081425763667</v>
      </c>
      <c r="AC31" s="362">
        <v>2.1363658010959625</v>
      </c>
      <c r="AD31" s="362">
        <v>2.1175935569917783</v>
      </c>
      <c r="AE31" s="362">
        <v>2.2902667248854414</v>
      </c>
      <c r="AF31" s="362">
        <v>2.1894051680574194</v>
      </c>
      <c r="AG31" s="362">
        <v>2.1686568527948111</v>
      </c>
      <c r="AH31" s="362">
        <v>2.0132392875384539</v>
      </c>
      <c r="AI31" s="362">
        <v>2.0075115382205695</v>
      </c>
      <c r="AJ31" s="362">
        <v>2.0578138808486983</v>
      </c>
      <c r="AK31" s="431">
        <v>2.0678963902173564</v>
      </c>
      <c r="AL31" s="365">
        <v>2.0913162211654708</v>
      </c>
      <c r="AM31" s="235">
        <v>1.1325437318284948E-2</v>
      </c>
      <c r="AN31" s="235">
        <v>-5.9400106911572381E-3</v>
      </c>
      <c r="AO31" s="235">
        <v>1.2253781919867913E-3</v>
      </c>
    </row>
    <row r="32" spans="1:41" customFormat="1">
      <c r="A32" s="175" t="s">
        <v>135</v>
      </c>
      <c r="B32" s="369">
        <v>83.578474227862898</v>
      </c>
      <c r="C32" s="369">
        <v>78.76862652215641</v>
      </c>
      <c r="D32" s="369">
        <v>78.32986250508111</v>
      </c>
      <c r="E32" s="369">
        <v>79.410602008341812</v>
      </c>
      <c r="F32" s="369">
        <v>78.761531542171724</v>
      </c>
      <c r="G32" s="369">
        <v>79.301576450350694</v>
      </c>
      <c r="H32" s="369">
        <v>77.509034714545123</v>
      </c>
      <c r="I32" s="369">
        <v>75.343906674010213</v>
      </c>
      <c r="J32" s="369">
        <v>76.245934310252778</v>
      </c>
      <c r="K32" s="369">
        <v>75.379922347026877</v>
      </c>
      <c r="L32" s="369">
        <v>75.903830664232373</v>
      </c>
      <c r="M32" s="369">
        <v>141.92544340796303</v>
      </c>
      <c r="N32" s="369">
        <v>142.79807307000738</v>
      </c>
      <c r="O32" s="369">
        <v>141.16461711428565</v>
      </c>
      <c r="P32" s="369">
        <v>141.16248221206479</v>
      </c>
      <c r="Q32" s="369">
        <v>141.15188707388006</v>
      </c>
      <c r="R32" s="369">
        <v>142.84449575509643</v>
      </c>
      <c r="S32" s="369">
        <v>142.65841702884063</v>
      </c>
      <c r="T32" s="369">
        <v>142.4352554352954</v>
      </c>
      <c r="U32" s="369">
        <v>140.81317486951593</v>
      </c>
      <c r="V32" s="369">
        <v>141.12360103358515</v>
      </c>
      <c r="W32" s="369">
        <v>140.43993079452775</v>
      </c>
      <c r="X32" s="369">
        <v>142.69213577662595</v>
      </c>
      <c r="Y32" s="369">
        <v>143.95160097698681</v>
      </c>
      <c r="Z32" s="369">
        <v>140.82045277417637</v>
      </c>
      <c r="AA32" s="369">
        <v>139.49265695805661</v>
      </c>
      <c r="AB32" s="369">
        <v>137.611291422043</v>
      </c>
      <c r="AC32" s="369">
        <v>160.36552935838699</v>
      </c>
      <c r="AD32" s="369">
        <v>158.98946130310651</v>
      </c>
      <c r="AE32" s="369">
        <v>158.00723085051868</v>
      </c>
      <c r="AF32" s="369">
        <v>157.87195047235582</v>
      </c>
      <c r="AG32" s="369">
        <v>158.03571873600595</v>
      </c>
      <c r="AH32" s="369">
        <v>158.18169940332882</v>
      </c>
      <c r="AI32" s="369">
        <v>157.1718640148174</v>
      </c>
      <c r="AJ32" s="369">
        <v>154.61194836895447</v>
      </c>
      <c r="AK32" s="369">
        <v>154.89205523754936</v>
      </c>
      <c r="AL32" s="369">
        <v>161.50975033442955</v>
      </c>
      <c r="AM32" s="506">
        <v>4.2724561222530211E-2</v>
      </c>
      <c r="AN32" s="506">
        <v>1.0526669092779217E-2</v>
      </c>
      <c r="AO32" s="506">
        <v>9.4634433496981002E-2</v>
      </c>
    </row>
    <row r="33" spans="1:41" customFormat="1">
      <c r="B33" s="362"/>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431"/>
      <c r="AL33" s="365"/>
      <c r="AM33" s="235"/>
      <c r="AN33" s="235"/>
      <c r="AO33" s="235"/>
    </row>
    <row r="34" spans="1:41" customFormat="1">
      <c r="A34" t="s">
        <v>72</v>
      </c>
      <c r="B34" s="362">
        <v>58.296001434326172</v>
      </c>
      <c r="C34" s="362">
        <v>57.020000457763672</v>
      </c>
      <c r="D34" s="362">
        <v>56.147998809814453</v>
      </c>
      <c r="E34" s="362">
        <v>55.256999969482422</v>
      </c>
      <c r="F34" s="362">
        <v>58.874000549316406</v>
      </c>
      <c r="G34" s="362">
        <v>59</v>
      </c>
      <c r="H34" s="362">
        <v>92.860000610351563</v>
      </c>
      <c r="I34" s="362">
        <v>92.860000610351563</v>
      </c>
      <c r="J34" s="362">
        <v>92.860000610351563</v>
      </c>
      <c r="K34" s="362">
        <v>92.860000610351563</v>
      </c>
      <c r="L34" s="362">
        <v>92.849998474121094</v>
      </c>
      <c r="M34" s="362">
        <v>92.860000610351563</v>
      </c>
      <c r="N34" s="362">
        <v>92.860000610351563</v>
      </c>
      <c r="O34" s="362">
        <v>92.860000610351563</v>
      </c>
      <c r="P34" s="362">
        <v>94.300003051757812</v>
      </c>
      <c r="Q34" s="362">
        <v>93.699996948242188</v>
      </c>
      <c r="R34" s="362">
        <v>92.599998474121094</v>
      </c>
      <c r="S34" s="362">
        <v>92.599998474121094</v>
      </c>
      <c r="T34" s="362">
        <v>93.699996948242188</v>
      </c>
      <c r="U34" s="362">
        <v>93.099998474121094</v>
      </c>
      <c r="V34" s="362">
        <v>99.529998779296875</v>
      </c>
      <c r="W34" s="362">
        <v>99.080001831054687</v>
      </c>
      <c r="X34" s="362">
        <v>130.69000244140625</v>
      </c>
      <c r="Y34" s="362">
        <v>133.25</v>
      </c>
      <c r="Z34" s="362">
        <v>132.74000549316406</v>
      </c>
      <c r="AA34" s="362">
        <v>137.49000549316406</v>
      </c>
      <c r="AB34" s="362">
        <v>138.39999389648437</v>
      </c>
      <c r="AC34" s="362">
        <v>138.22000122070312</v>
      </c>
      <c r="AD34" s="362">
        <v>137.6199951171875</v>
      </c>
      <c r="AE34" s="362">
        <v>137.00999450683594</v>
      </c>
      <c r="AF34" s="362">
        <v>151.16999816894531</v>
      </c>
      <c r="AG34" s="362">
        <v>154.58000183105469</v>
      </c>
      <c r="AH34" s="362">
        <v>157.30000305175781</v>
      </c>
      <c r="AI34" s="362">
        <v>157.80000305175781</v>
      </c>
      <c r="AJ34" s="362">
        <v>157.80000305175781</v>
      </c>
      <c r="AK34" s="431">
        <v>158.39999389648437</v>
      </c>
      <c r="AL34" s="365">
        <v>158.39999389648437</v>
      </c>
      <c r="AM34" s="235">
        <v>0</v>
      </c>
      <c r="AN34" s="235">
        <v>1.4257909422282777E-2</v>
      </c>
      <c r="AO34" s="235">
        <v>9.2812314162333029E-2</v>
      </c>
    </row>
    <row r="35" spans="1:41" customFormat="1">
      <c r="A35" t="s">
        <v>73</v>
      </c>
      <c r="B35" s="362">
        <v>30</v>
      </c>
      <c r="C35" s="362">
        <v>32</v>
      </c>
      <c r="D35" s="362">
        <v>59</v>
      </c>
      <c r="E35" s="362">
        <v>65</v>
      </c>
      <c r="F35" s="362">
        <v>65</v>
      </c>
      <c r="G35" s="362">
        <v>65</v>
      </c>
      <c r="H35" s="362">
        <v>72</v>
      </c>
      <c r="I35" s="362">
        <v>100</v>
      </c>
      <c r="J35" s="362">
        <v>100</v>
      </c>
      <c r="K35" s="362">
        <v>100</v>
      </c>
      <c r="L35" s="362">
        <v>100</v>
      </c>
      <c r="M35" s="362">
        <v>100</v>
      </c>
      <c r="N35" s="362">
        <v>100</v>
      </c>
      <c r="O35" s="362">
        <v>100</v>
      </c>
      <c r="P35" s="362">
        <v>100</v>
      </c>
      <c r="Q35" s="362">
        <v>100</v>
      </c>
      <c r="R35" s="362">
        <v>112</v>
      </c>
      <c r="S35" s="362">
        <v>112.5</v>
      </c>
      <c r="T35" s="362">
        <v>112.5</v>
      </c>
      <c r="U35" s="362">
        <v>112.5</v>
      </c>
      <c r="V35" s="362">
        <v>112.5</v>
      </c>
      <c r="W35" s="362">
        <v>115</v>
      </c>
      <c r="X35" s="362">
        <v>115</v>
      </c>
      <c r="Y35" s="362">
        <v>115</v>
      </c>
      <c r="Z35" s="362">
        <v>115</v>
      </c>
      <c r="AA35" s="362">
        <v>115</v>
      </c>
      <c r="AB35" s="362">
        <v>115</v>
      </c>
      <c r="AC35" s="362">
        <v>115</v>
      </c>
      <c r="AD35" s="362">
        <v>115</v>
      </c>
      <c r="AE35" s="362">
        <v>115</v>
      </c>
      <c r="AF35" s="362">
        <v>115</v>
      </c>
      <c r="AG35" s="362">
        <v>143.10000610351562</v>
      </c>
      <c r="AH35" s="362">
        <v>140.30000305175781</v>
      </c>
      <c r="AI35" s="362">
        <v>144.21099853515625</v>
      </c>
      <c r="AJ35" s="362">
        <v>143.06900024414062</v>
      </c>
      <c r="AK35" s="431">
        <v>142.50300598144531</v>
      </c>
      <c r="AL35" s="365">
        <v>153</v>
      </c>
      <c r="AM35" s="235">
        <v>7.3661562058006336E-2</v>
      </c>
      <c r="AN35" s="235">
        <v>2.1674651894246777E-2</v>
      </c>
      <c r="AO35" s="235">
        <v>8.9648261452061354E-2</v>
      </c>
    </row>
    <row r="36" spans="1:41" customFormat="1">
      <c r="A36" t="s">
        <v>74</v>
      </c>
      <c r="B36" s="362">
        <v>67.930000305175781</v>
      </c>
      <c r="C36" s="362">
        <v>67.730003356933594</v>
      </c>
      <c r="D36" s="362">
        <v>67.150001525878906</v>
      </c>
      <c r="E36" s="362">
        <v>67</v>
      </c>
      <c r="F36" s="362">
        <v>92.709999084472656</v>
      </c>
      <c r="G36" s="362">
        <v>92.463996887207031</v>
      </c>
      <c r="H36" s="362">
        <v>94.522003173828125</v>
      </c>
      <c r="I36" s="362">
        <v>94.525001525878906</v>
      </c>
      <c r="J36" s="362">
        <v>94.525001525878906</v>
      </c>
      <c r="K36" s="362">
        <v>97.125</v>
      </c>
      <c r="L36" s="362">
        <v>97.025001525878906</v>
      </c>
      <c r="M36" s="362">
        <v>96.5</v>
      </c>
      <c r="N36" s="362">
        <v>96.5</v>
      </c>
      <c r="O36" s="362">
        <v>96.5</v>
      </c>
      <c r="P36" s="362">
        <v>96.5</v>
      </c>
      <c r="Q36" s="362">
        <v>96.5</v>
      </c>
      <c r="R36" s="362">
        <v>96.5</v>
      </c>
      <c r="S36" s="362">
        <v>96.5</v>
      </c>
      <c r="T36" s="362">
        <v>96.5</v>
      </c>
      <c r="U36" s="362">
        <v>96.5</v>
      </c>
      <c r="V36" s="362">
        <v>96.5</v>
      </c>
      <c r="W36" s="362">
        <v>96.5</v>
      </c>
      <c r="X36" s="362">
        <v>96.5</v>
      </c>
      <c r="Y36" s="362">
        <v>99</v>
      </c>
      <c r="Z36" s="362">
        <v>101.5</v>
      </c>
      <c r="AA36" s="362">
        <v>101.5</v>
      </c>
      <c r="AB36" s="362">
        <v>101.5</v>
      </c>
      <c r="AC36" s="362">
        <v>101.5</v>
      </c>
      <c r="AD36" s="362">
        <v>101.5</v>
      </c>
      <c r="AE36" s="362">
        <v>101.5</v>
      </c>
      <c r="AF36" s="362">
        <v>101.5</v>
      </c>
      <c r="AG36" s="362">
        <v>101.5</v>
      </c>
      <c r="AH36" s="362">
        <v>101.5</v>
      </c>
      <c r="AI36" s="362">
        <v>101.5</v>
      </c>
      <c r="AJ36" s="362">
        <v>101.5</v>
      </c>
      <c r="AK36" s="431">
        <v>101.5</v>
      </c>
      <c r="AL36" s="365">
        <v>101.5</v>
      </c>
      <c r="AM36" s="235">
        <v>0</v>
      </c>
      <c r="AN36" s="235">
        <v>0</v>
      </c>
      <c r="AO36" s="235">
        <v>5.9472539460027625E-2</v>
      </c>
    </row>
    <row r="37" spans="1:41" customFormat="1">
      <c r="A37" t="s">
        <v>119</v>
      </c>
      <c r="B37" s="362">
        <v>2.4839999675750732</v>
      </c>
      <c r="C37" s="362">
        <v>2.9419999122619629</v>
      </c>
      <c r="D37" s="362">
        <v>3.4000000953674316</v>
      </c>
      <c r="E37" s="362">
        <v>3.5</v>
      </c>
      <c r="F37" s="362">
        <v>3.9000000953674316</v>
      </c>
      <c r="G37" s="362">
        <v>4.0669999122619629</v>
      </c>
      <c r="H37" s="362">
        <v>4.0370001792907715</v>
      </c>
      <c r="I37" s="362">
        <v>4.1051998138427734</v>
      </c>
      <c r="J37" s="362">
        <v>4.1420001983642578</v>
      </c>
      <c r="K37" s="362">
        <v>4.2909002304077148</v>
      </c>
      <c r="L37" s="362">
        <v>4.3530001640319824</v>
      </c>
      <c r="M37" s="362">
        <v>4.3499999046325684</v>
      </c>
      <c r="N37" s="362">
        <v>4.7399997711181641</v>
      </c>
      <c r="O37" s="362">
        <v>5</v>
      </c>
      <c r="P37" s="362">
        <v>5.0999999046325684</v>
      </c>
      <c r="Q37" s="362">
        <v>5.1999998092651367</v>
      </c>
      <c r="R37" s="362">
        <v>5.3000001907348633</v>
      </c>
      <c r="S37" s="362">
        <v>5.3990001678466797</v>
      </c>
      <c r="T37" s="362">
        <v>5.4000000953674316</v>
      </c>
      <c r="U37" s="362">
        <v>5.7439999580383301</v>
      </c>
      <c r="V37" s="362">
        <v>5.8480000495910645</v>
      </c>
      <c r="W37" s="362">
        <v>5.9000000953674316</v>
      </c>
      <c r="X37" s="362">
        <v>5.7059998512268066</v>
      </c>
      <c r="Y37" s="362">
        <v>5.5720000267028809</v>
      </c>
      <c r="Z37" s="362">
        <v>5.5720000267028809</v>
      </c>
      <c r="AA37" s="362">
        <v>5.5720000267028809</v>
      </c>
      <c r="AB37" s="362">
        <v>5.5720000267028809</v>
      </c>
      <c r="AC37" s="362">
        <v>5.5720000267028809</v>
      </c>
      <c r="AD37" s="362">
        <v>5.5720000267028809</v>
      </c>
      <c r="AE37" s="362">
        <v>5.5</v>
      </c>
      <c r="AF37" s="362">
        <v>5.5</v>
      </c>
      <c r="AG37" s="362">
        <v>5.5</v>
      </c>
      <c r="AH37" s="362">
        <v>5.5</v>
      </c>
      <c r="AI37" s="362">
        <v>4.9742999076843262</v>
      </c>
      <c r="AJ37" s="362">
        <v>5.1510000228881836</v>
      </c>
      <c r="AK37" s="431">
        <v>5.3060002326965332</v>
      </c>
      <c r="AL37" s="365">
        <v>5.3730001449584961</v>
      </c>
      <c r="AM37" s="235">
        <v>1.2627197384782907E-2</v>
      </c>
      <c r="AN37" s="235">
        <v>-4.8796318388394377E-3</v>
      </c>
      <c r="AO37" s="235">
        <v>3.148236090047077E-3</v>
      </c>
    </row>
    <row r="38" spans="1:41" customFormat="1">
      <c r="A38" t="s">
        <v>120</v>
      </c>
      <c r="B38" s="362">
        <v>3.5850000381469727</v>
      </c>
      <c r="C38" s="362">
        <v>3.4500000476837158</v>
      </c>
      <c r="D38" s="362">
        <v>3.4249999523162842</v>
      </c>
      <c r="E38" s="362">
        <v>3.3299999237060547</v>
      </c>
      <c r="F38" s="362">
        <v>4.5</v>
      </c>
      <c r="G38" s="362">
        <v>4.5</v>
      </c>
      <c r="H38" s="362">
        <v>4.5</v>
      </c>
      <c r="I38" s="362">
        <v>4.5</v>
      </c>
      <c r="J38" s="362">
        <v>4.5</v>
      </c>
      <c r="K38" s="362">
        <v>4.5</v>
      </c>
      <c r="L38" s="362">
        <v>2.9930000305175781</v>
      </c>
      <c r="M38" s="362">
        <v>2.9930000305175781</v>
      </c>
      <c r="N38" s="362">
        <v>3.1210000514984131</v>
      </c>
      <c r="O38" s="362">
        <v>3.1210000514984131</v>
      </c>
      <c r="P38" s="362">
        <v>3.5</v>
      </c>
      <c r="Q38" s="362">
        <v>3.7000000476837158</v>
      </c>
      <c r="R38" s="362">
        <v>3.7000000476837158</v>
      </c>
      <c r="S38" s="362">
        <v>12.500000238418579</v>
      </c>
      <c r="T38" s="362">
        <v>13.485499858856201</v>
      </c>
      <c r="U38" s="362">
        <v>13.102799892425537</v>
      </c>
      <c r="V38" s="362">
        <v>16.866699695587158</v>
      </c>
      <c r="W38" s="362">
        <v>16.836100101470947</v>
      </c>
      <c r="X38" s="362">
        <v>27.595600128173828</v>
      </c>
      <c r="Y38" s="362">
        <v>27.015700817108154</v>
      </c>
      <c r="Z38" s="362">
        <v>26.864819765090942</v>
      </c>
      <c r="AA38" s="362">
        <v>27.910199165344238</v>
      </c>
      <c r="AB38" s="362">
        <v>27.436199188232422</v>
      </c>
      <c r="AC38" s="362">
        <v>27.323000431060791</v>
      </c>
      <c r="AD38" s="362">
        <v>26.833000183105469</v>
      </c>
      <c r="AE38" s="362">
        <v>25.906999111175537</v>
      </c>
      <c r="AF38" s="362">
        <v>24.684000253677368</v>
      </c>
      <c r="AG38" s="362">
        <v>23.899999856948853</v>
      </c>
      <c r="AH38" s="362">
        <v>25.228999376296997</v>
      </c>
      <c r="AI38" s="362">
        <v>25.063000679016113</v>
      </c>
      <c r="AJ38" s="362">
        <v>25.705000638961792</v>
      </c>
      <c r="AK38" s="431">
        <v>25.244000673294067</v>
      </c>
      <c r="AL38" s="365">
        <v>25.244000673294067</v>
      </c>
      <c r="AM38" s="235">
        <v>0</v>
      </c>
      <c r="AN38" s="235">
        <v>-9.9901291141533122E-3</v>
      </c>
      <c r="AO38" s="235">
        <v>1.4791377597748231E-2</v>
      </c>
    </row>
    <row r="39" spans="1:41" customFormat="1">
      <c r="A39" t="s">
        <v>75</v>
      </c>
      <c r="B39" s="362">
        <v>168.02999877929687</v>
      </c>
      <c r="C39" s="362">
        <v>167.85000610351562</v>
      </c>
      <c r="D39" s="362">
        <v>165.48399353027344</v>
      </c>
      <c r="E39" s="362">
        <v>168.84800720214844</v>
      </c>
      <c r="F39" s="362">
        <v>171.71000671386719</v>
      </c>
      <c r="G39" s="362">
        <v>171.49000549316406</v>
      </c>
      <c r="H39" s="362">
        <v>169.74400329589844</v>
      </c>
      <c r="I39" s="362">
        <v>169.58500671386719</v>
      </c>
      <c r="J39" s="362">
        <v>254.98899841308594</v>
      </c>
      <c r="K39" s="362">
        <v>260.04998779296875</v>
      </c>
      <c r="L39" s="362">
        <v>260.34201049804687</v>
      </c>
      <c r="M39" s="362">
        <v>260.93600463867187</v>
      </c>
      <c r="N39" s="362">
        <v>261.2030029296875</v>
      </c>
      <c r="O39" s="362">
        <v>261.35501098632812</v>
      </c>
      <c r="P39" s="362">
        <v>261.37399291992187</v>
      </c>
      <c r="Q39" s="362">
        <v>261.45001220703125</v>
      </c>
      <c r="R39" s="362">
        <v>261.44400024414062</v>
      </c>
      <c r="S39" s="362">
        <v>261.54098510742187</v>
      </c>
      <c r="T39" s="362">
        <v>261.5419921875</v>
      </c>
      <c r="U39" s="362">
        <v>262.78399658203125</v>
      </c>
      <c r="V39" s="362">
        <v>262.7659912109375</v>
      </c>
      <c r="W39" s="362">
        <v>262.69699096679687</v>
      </c>
      <c r="X39" s="362">
        <v>262.79000854492188</v>
      </c>
      <c r="Y39" s="362">
        <v>262.73001098632812</v>
      </c>
      <c r="Z39" s="362">
        <v>264.30999755859375</v>
      </c>
      <c r="AA39" s="362">
        <v>264.21099853515625</v>
      </c>
      <c r="AB39" s="362">
        <v>264.25100708007812</v>
      </c>
      <c r="AC39" s="362">
        <v>264.20901489257812</v>
      </c>
      <c r="AD39" s="362">
        <v>264.06298828125</v>
      </c>
      <c r="AE39" s="362">
        <v>264.58999633789062</v>
      </c>
      <c r="AF39" s="362">
        <v>264.5159912109375</v>
      </c>
      <c r="AG39" s="362">
        <v>265.40499877929687</v>
      </c>
      <c r="AH39" s="362">
        <v>265.85000610351562</v>
      </c>
      <c r="AI39" s="362">
        <v>265.85000610351562</v>
      </c>
      <c r="AJ39" s="362">
        <v>267</v>
      </c>
      <c r="AK39" s="431">
        <v>266.5780029296875</v>
      </c>
      <c r="AL39" s="365">
        <v>266.45498657226562</v>
      </c>
      <c r="AM39" s="235">
        <v>-4.6146477229902505E-4</v>
      </c>
      <c r="AN39" s="235">
        <v>8.9228523955076078E-4</v>
      </c>
      <c r="AO39" s="235">
        <v>0.15612566210088866</v>
      </c>
    </row>
    <row r="40" spans="1:41" customFormat="1">
      <c r="A40" t="s">
        <v>76</v>
      </c>
      <c r="B40" s="362">
        <v>1.4520280361175537</v>
      </c>
      <c r="C40" s="362">
        <v>1.8899999856948853</v>
      </c>
      <c r="D40" s="362">
        <v>1.75</v>
      </c>
      <c r="E40" s="362">
        <v>1.4600000381469727</v>
      </c>
      <c r="F40" s="362">
        <v>1.3975000381469727</v>
      </c>
      <c r="G40" s="362">
        <v>1.5399999618530273</v>
      </c>
      <c r="H40" s="362">
        <v>1.6200000047683716</v>
      </c>
      <c r="I40" s="362">
        <v>1.7200000286102295</v>
      </c>
      <c r="J40" s="362">
        <v>1.7999999523162842</v>
      </c>
      <c r="K40" s="362">
        <v>2</v>
      </c>
      <c r="L40" s="362">
        <v>1.8799999952316284</v>
      </c>
      <c r="M40" s="362">
        <v>3</v>
      </c>
      <c r="N40" s="362">
        <v>3</v>
      </c>
      <c r="O40" s="362">
        <v>2.9500000476837158</v>
      </c>
      <c r="P40" s="362">
        <v>2.6500000953674316</v>
      </c>
      <c r="Q40" s="362">
        <v>2.5583999156951904</v>
      </c>
      <c r="R40" s="362">
        <v>2.4500000476837158</v>
      </c>
      <c r="S40" s="362">
        <v>2.3450000286102295</v>
      </c>
      <c r="T40" s="362">
        <v>2.2999999523162842</v>
      </c>
      <c r="U40" s="362">
        <v>2.2999999523162842</v>
      </c>
      <c r="V40" s="362">
        <v>2.3250000476837158</v>
      </c>
      <c r="W40" s="362">
        <v>2.3250000476837158</v>
      </c>
      <c r="X40" s="362">
        <v>2.2799999713897705</v>
      </c>
      <c r="Y40" s="362">
        <v>2.3949999809265137</v>
      </c>
      <c r="Z40" s="362">
        <v>3.1589999198913574</v>
      </c>
      <c r="AA40" s="362">
        <v>3</v>
      </c>
      <c r="AB40" s="362">
        <v>3</v>
      </c>
      <c r="AC40" s="362">
        <v>2.5</v>
      </c>
      <c r="AD40" s="362">
        <v>2.5</v>
      </c>
      <c r="AE40" s="362">
        <v>2.5</v>
      </c>
      <c r="AF40" s="362">
        <v>2.5</v>
      </c>
      <c r="AG40" s="362">
        <v>2.5</v>
      </c>
      <c r="AH40" s="362">
        <v>2.5</v>
      </c>
      <c r="AI40" s="362">
        <v>2.5</v>
      </c>
      <c r="AJ40" s="362">
        <v>2.5</v>
      </c>
      <c r="AK40" s="431">
        <v>2.5</v>
      </c>
      <c r="AL40" s="365">
        <v>2.5</v>
      </c>
      <c r="AM40" s="235">
        <v>0</v>
      </c>
      <c r="AN40" s="235">
        <v>-1.806695543808734E-2</v>
      </c>
      <c r="AO40" s="235">
        <v>1.4648408733996953E-3</v>
      </c>
    </row>
    <row r="41" spans="1:41" customFormat="1">
      <c r="A41" t="s">
        <v>121</v>
      </c>
      <c r="B41" s="362">
        <v>30.409999847412109</v>
      </c>
      <c r="C41" s="362">
        <v>32.175998687744141</v>
      </c>
      <c r="D41" s="362">
        <v>32.354000091552734</v>
      </c>
      <c r="E41" s="362">
        <v>32.340000152587891</v>
      </c>
      <c r="F41" s="362">
        <v>32.490001678466797</v>
      </c>
      <c r="G41" s="362">
        <v>32.990001678466797</v>
      </c>
      <c r="H41" s="362">
        <v>97.2030029296875</v>
      </c>
      <c r="I41" s="362">
        <v>98.105003356933594</v>
      </c>
      <c r="J41" s="362">
        <v>98.105003356933594</v>
      </c>
      <c r="K41" s="362">
        <v>98.105003356933594</v>
      </c>
      <c r="L41" s="362">
        <v>98.099998474121094</v>
      </c>
      <c r="M41" s="362">
        <v>98.099998474121094</v>
      </c>
      <c r="N41" s="362">
        <v>98.099998474121094</v>
      </c>
      <c r="O41" s="362">
        <v>98.099998474121094</v>
      </c>
      <c r="P41" s="362">
        <v>98.099998474121094</v>
      </c>
      <c r="Q41" s="362">
        <v>98.099998474121094</v>
      </c>
      <c r="R41" s="362">
        <v>97.800003051757813</v>
      </c>
      <c r="S41" s="362">
        <v>97.800003051757813</v>
      </c>
      <c r="T41" s="362">
        <v>97.800003051757813</v>
      </c>
      <c r="U41" s="362">
        <v>97.800003051757813</v>
      </c>
      <c r="V41" s="362">
        <v>97.800003051757813</v>
      </c>
      <c r="W41" s="362">
        <v>97.800003051757813</v>
      </c>
      <c r="X41" s="362">
        <v>97.800003051757813</v>
      </c>
      <c r="Y41" s="362">
        <v>97.800003051757813</v>
      </c>
      <c r="Z41" s="362">
        <v>97.800003051757813</v>
      </c>
      <c r="AA41" s="362">
        <v>97.800003051757813</v>
      </c>
      <c r="AB41" s="362">
        <v>97.800003051757813</v>
      </c>
      <c r="AC41" s="362">
        <v>97.800003051757813</v>
      </c>
      <c r="AD41" s="362">
        <v>97.800003051757813</v>
      </c>
      <c r="AE41" s="362">
        <v>97.800003051757813</v>
      </c>
      <c r="AF41" s="362">
        <v>97.800003051757813</v>
      </c>
      <c r="AG41" s="362">
        <v>97.800003051757813</v>
      </c>
      <c r="AH41" s="362">
        <v>97.800003051757813</v>
      </c>
      <c r="AI41" s="362">
        <v>97.800003051757813</v>
      </c>
      <c r="AJ41" s="362">
        <v>97.800003051757813</v>
      </c>
      <c r="AK41" s="431">
        <v>97.800003051757813</v>
      </c>
      <c r="AL41" s="365">
        <v>97.800003051757813</v>
      </c>
      <c r="AM41" s="235">
        <v>0</v>
      </c>
      <c r="AN41" s="235">
        <v>0</v>
      </c>
      <c r="AO41" s="235">
        <v>5.7304576755531911E-2</v>
      </c>
    </row>
    <row r="42" spans="1:41" customFormat="1">
      <c r="A42" t="s">
        <v>77</v>
      </c>
      <c r="B42" s="362">
        <v>0</v>
      </c>
      <c r="C42" s="362">
        <v>0</v>
      </c>
      <c r="D42" s="362">
        <v>0</v>
      </c>
      <c r="E42" s="362">
        <v>0</v>
      </c>
      <c r="F42" s="362">
        <v>0</v>
      </c>
      <c r="G42" s="362">
        <v>0.5</v>
      </c>
      <c r="H42" s="362">
        <v>0.5</v>
      </c>
      <c r="I42" s="362">
        <v>1.0499999523162842</v>
      </c>
      <c r="J42" s="362">
        <v>2</v>
      </c>
      <c r="K42" s="362">
        <v>2</v>
      </c>
      <c r="L42" s="362">
        <v>2</v>
      </c>
      <c r="M42" s="362">
        <v>2.0099999904632568</v>
      </c>
      <c r="N42" s="362">
        <v>2.0099999904632568</v>
      </c>
      <c r="O42" s="362">
        <v>1.9859999418258667</v>
      </c>
      <c r="P42" s="362">
        <v>1.9859999418258667</v>
      </c>
      <c r="Q42" s="362">
        <v>1.9859999418258667</v>
      </c>
      <c r="R42" s="362">
        <v>1.9859999418258667</v>
      </c>
      <c r="S42" s="362">
        <v>1.8289999961853027</v>
      </c>
      <c r="T42" s="362">
        <v>1.8500000238418579</v>
      </c>
      <c r="U42" s="362">
        <v>1.8500000238418579</v>
      </c>
      <c r="V42" s="362">
        <v>2.4000000953674316</v>
      </c>
      <c r="W42" s="362">
        <v>2.4000000953674316</v>
      </c>
      <c r="X42" s="362">
        <v>2.8550000190734863</v>
      </c>
      <c r="Y42" s="362">
        <v>2.8499999046325684</v>
      </c>
      <c r="Z42" s="362">
        <v>3</v>
      </c>
      <c r="AA42" s="362">
        <v>2.9207000732421875</v>
      </c>
      <c r="AB42" s="362">
        <v>2.7799999713897705</v>
      </c>
      <c r="AC42" s="362">
        <v>2.6700000762939453</v>
      </c>
      <c r="AD42" s="362">
        <v>2.6700000762939453</v>
      </c>
      <c r="AE42" s="362">
        <v>3</v>
      </c>
      <c r="AF42" s="362">
        <v>3</v>
      </c>
      <c r="AG42" s="362">
        <v>3</v>
      </c>
      <c r="AH42" s="362">
        <v>3</v>
      </c>
      <c r="AI42" s="362">
        <v>3</v>
      </c>
      <c r="AJ42" s="362">
        <v>3</v>
      </c>
      <c r="AK42" s="431">
        <v>3</v>
      </c>
      <c r="AL42" s="365">
        <v>3</v>
      </c>
      <c r="AM42" s="235">
        <v>0</v>
      </c>
      <c r="AN42" s="235">
        <v>2.6824864468617537E-3</v>
      </c>
      <c r="AO42" s="235">
        <v>1.7578090480796344E-3</v>
      </c>
    </row>
    <row r="43" spans="1:41" customFormat="1">
      <c r="A43" t="s">
        <v>78</v>
      </c>
      <c r="B43" s="362">
        <v>0.22405899863224477</v>
      </c>
      <c r="C43" s="362">
        <v>0.20714699360541999</v>
      </c>
      <c r="D43" s="362">
        <v>0.1910219969577156</v>
      </c>
      <c r="E43" s="362">
        <v>0.18580000236397609</v>
      </c>
      <c r="F43" s="362">
        <v>0.17374999297317117</v>
      </c>
      <c r="G43" s="362">
        <v>0.1807100071455352</v>
      </c>
      <c r="H43" s="362">
        <v>0.14170000259764493</v>
      </c>
      <c r="I43" s="362">
        <v>0.12670000200159848</v>
      </c>
      <c r="J43" s="362">
        <v>0.11361900344491005</v>
      </c>
      <c r="K43" s="362">
        <v>9.84830028610304E-2</v>
      </c>
      <c r="L43" s="362">
        <v>7.1400000248104334E-2</v>
      </c>
      <c r="M43" s="362">
        <v>7.1289000334218144E-2</v>
      </c>
      <c r="N43" s="362">
        <v>5.9418001677840948E-2</v>
      </c>
      <c r="O43" s="362">
        <v>6.0351001680828631E-2</v>
      </c>
      <c r="P43" s="362">
        <v>5.2194999356288463E-2</v>
      </c>
      <c r="Q43" s="362">
        <v>0.1139069982455112</v>
      </c>
      <c r="R43" s="362">
        <v>0.21528999373549595</v>
      </c>
      <c r="S43" s="362">
        <v>0.21432999341050163</v>
      </c>
      <c r="T43" s="362">
        <v>0.16422999656060711</v>
      </c>
      <c r="U43" s="362">
        <v>0.15291000215802342</v>
      </c>
      <c r="V43" s="362">
        <v>0.15287000220268965</v>
      </c>
      <c r="W43" s="362">
        <v>0.12928999844007194</v>
      </c>
      <c r="X43" s="362">
        <v>0.12925999844446778</v>
      </c>
      <c r="Y43" s="362">
        <v>0.12933999847155064</v>
      </c>
      <c r="Z43" s="362">
        <v>0.12755999865476042</v>
      </c>
      <c r="AA43" s="362">
        <v>0.12755999865476042</v>
      </c>
      <c r="AB43" s="362">
        <v>0.12751999858301133</v>
      </c>
      <c r="AC43" s="362">
        <v>0.12749999854713678</v>
      </c>
      <c r="AD43" s="362">
        <v>0.12749999854713678</v>
      </c>
      <c r="AE43" s="362">
        <v>0.30903999228030443</v>
      </c>
      <c r="AF43" s="362">
        <v>0.27693998906761408</v>
      </c>
      <c r="AG43" s="362">
        <v>0.65179999906104058</v>
      </c>
      <c r="AH43" s="362">
        <v>0.27929999760817736</v>
      </c>
      <c r="AI43" s="362">
        <v>0.26068499952089041</v>
      </c>
      <c r="AJ43" s="362">
        <v>0.23925299744587392</v>
      </c>
      <c r="AK43" s="431">
        <v>0.21705299604218453</v>
      </c>
      <c r="AL43" s="365">
        <v>0.19442999444436282</v>
      </c>
      <c r="AM43" s="235">
        <v>-0.10422800887496109</v>
      </c>
      <c r="AN43" s="235">
        <v>5.4593591466011171E-2</v>
      </c>
      <c r="AO43" s="235">
        <v>1.1392360115079134E-4</v>
      </c>
    </row>
    <row r="44" spans="1:41" customFormat="1">
      <c r="A44" s="175" t="s">
        <v>79</v>
      </c>
      <c r="B44" s="369">
        <v>362.41108740668278</v>
      </c>
      <c r="C44" s="369">
        <v>365.26515554520302</v>
      </c>
      <c r="D44" s="369">
        <v>388.90201600216096</v>
      </c>
      <c r="E44" s="369">
        <v>396.92080728843575</v>
      </c>
      <c r="F44" s="369">
        <v>430.75525815261062</v>
      </c>
      <c r="G44" s="369">
        <v>431.73171394009842</v>
      </c>
      <c r="H44" s="369">
        <v>537.12771019642241</v>
      </c>
      <c r="I44" s="369">
        <v>566.57691200380214</v>
      </c>
      <c r="J44" s="369">
        <v>653.03462306037545</v>
      </c>
      <c r="K44" s="369">
        <v>661.02937499352265</v>
      </c>
      <c r="L44" s="369">
        <v>659.61440916219726</v>
      </c>
      <c r="M44" s="369">
        <v>660.82029264909215</v>
      </c>
      <c r="N44" s="369">
        <v>661.59341982891783</v>
      </c>
      <c r="O44" s="369">
        <v>661.93236111348961</v>
      </c>
      <c r="P44" s="369">
        <v>663.56218938698294</v>
      </c>
      <c r="Q44" s="369">
        <v>663.30831434210995</v>
      </c>
      <c r="R44" s="369">
        <v>673.99529199168319</v>
      </c>
      <c r="S44" s="369">
        <v>683.22831705777207</v>
      </c>
      <c r="T44" s="369">
        <v>685.24172211444238</v>
      </c>
      <c r="U44" s="369">
        <v>685.83370793669019</v>
      </c>
      <c r="V44" s="369">
        <v>696.68856293242425</v>
      </c>
      <c r="W44" s="369">
        <v>698.66738618793897</v>
      </c>
      <c r="X44" s="369">
        <v>741.3458740063943</v>
      </c>
      <c r="Y44" s="369">
        <v>745.74205476592761</v>
      </c>
      <c r="Z44" s="369">
        <v>750.07338581385557</v>
      </c>
      <c r="AA44" s="369">
        <v>755.53146634402219</v>
      </c>
      <c r="AB44" s="369">
        <v>755.8667232132284</v>
      </c>
      <c r="AC44" s="369">
        <v>754.92151969764382</v>
      </c>
      <c r="AD44" s="369">
        <v>753.68548673484474</v>
      </c>
      <c r="AE44" s="369">
        <v>753.11603299994022</v>
      </c>
      <c r="AF44" s="369">
        <v>765.94693267438561</v>
      </c>
      <c r="AG44" s="369">
        <v>797.93680962163489</v>
      </c>
      <c r="AH44" s="369">
        <v>799.25831463269424</v>
      </c>
      <c r="AI44" s="369">
        <v>802.95899632840883</v>
      </c>
      <c r="AJ44" s="369">
        <v>803.7642600069521</v>
      </c>
      <c r="AK44" s="369">
        <v>803.04805976140779</v>
      </c>
      <c r="AL44" s="369">
        <v>813.46641433320474</v>
      </c>
      <c r="AM44" s="506">
        <v>1.297351316046047E-2</v>
      </c>
      <c r="AN44" s="506">
        <v>6.1179518737413119E-3</v>
      </c>
      <c r="AO44" s="506">
        <v>0.476639541141268</v>
      </c>
    </row>
    <row r="45" spans="1:41" customFormat="1">
      <c r="B45" s="362"/>
      <c r="C45" s="362"/>
      <c r="D45" s="362"/>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431"/>
      <c r="AL45" s="365"/>
      <c r="AM45" s="235"/>
      <c r="AN45" s="235"/>
      <c r="AO45" s="235"/>
    </row>
    <row r="46" spans="1:41" customFormat="1">
      <c r="A46" t="s">
        <v>103</v>
      </c>
      <c r="B46" s="362">
        <v>8.1999998092651367</v>
      </c>
      <c r="C46" s="362">
        <v>8.0799999237060547</v>
      </c>
      <c r="D46" s="362">
        <v>9.4399995803833008</v>
      </c>
      <c r="E46" s="362">
        <v>9.2200002670288086</v>
      </c>
      <c r="F46" s="362">
        <v>9</v>
      </c>
      <c r="G46" s="362">
        <v>8.8199996948242187</v>
      </c>
      <c r="H46" s="362">
        <v>8.8000001907348633</v>
      </c>
      <c r="I46" s="362">
        <v>8.564000129699707</v>
      </c>
      <c r="J46" s="362">
        <v>9.1999998092651367</v>
      </c>
      <c r="K46" s="362">
        <v>9.2360000610351562</v>
      </c>
      <c r="L46" s="362">
        <v>9.1999998092651367</v>
      </c>
      <c r="M46" s="362">
        <v>9.1999998092651367</v>
      </c>
      <c r="N46" s="362">
        <v>9.1999998092651367</v>
      </c>
      <c r="O46" s="362">
        <v>9.1999998092651367</v>
      </c>
      <c r="P46" s="362">
        <v>9.9790000915527344</v>
      </c>
      <c r="Q46" s="362">
        <v>9.9790000915527344</v>
      </c>
      <c r="R46" s="362">
        <v>10.800000190734863</v>
      </c>
      <c r="S46" s="362">
        <v>11.199999809265137</v>
      </c>
      <c r="T46" s="362">
        <v>11.314000129699707</v>
      </c>
      <c r="U46" s="362">
        <v>11.314000129699707</v>
      </c>
      <c r="V46" s="362">
        <v>11.314000129699707</v>
      </c>
      <c r="W46" s="362">
        <v>11.314000129699707</v>
      </c>
      <c r="X46" s="362">
        <v>11.314000129699707</v>
      </c>
      <c r="Y46" s="362">
        <v>11.800000190734863</v>
      </c>
      <c r="Z46" s="362">
        <v>11.800000190734863</v>
      </c>
      <c r="AA46" s="362">
        <v>12.270000457763672</v>
      </c>
      <c r="AB46" s="362">
        <v>12.270000457763672</v>
      </c>
      <c r="AC46" s="362">
        <v>12.199999809265137</v>
      </c>
      <c r="AD46" s="362">
        <v>12.199999809265137</v>
      </c>
      <c r="AE46" s="362">
        <v>12.199999809265137</v>
      </c>
      <c r="AF46" s="362">
        <v>12.199999809265137</v>
      </c>
      <c r="AG46" s="362">
        <v>12.199999809265137</v>
      </c>
      <c r="AH46" s="362">
        <v>12.199999809265137</v>
      </c>
      <c r="AI46" s="362">
        <v>12.199999809265137</v>
      </c>
      <c r="AJ46" s="362">
        <v>12.199999809265137</v>
      </c>
      <c r="AK46" s="431">
        <v>12.199999809265137</v>
      </c>
      <c r="AL46" s="365">
        <v>12.199999809265137</v>
      </c>
      <c r="AM46" s="235">
        <v>0</v>
      </c>
      <c r="AN46" s="235">
        <v>-5.719723539290289E-4</v>
      </c>
      <c r="AO46" s="235">
        <v>7.1484233504320238E-3</v>
      </c>
    </row>
    <row r="47" spans="1:41" customFormat="1">
      <c r="A47" t="s">
        <v>80</v>
      </c>
      <c r="B47" s="362">
        <v>1.375</v>
      </c>
      <c r="C47" s="362">
        <v>1.1080000400543213</v>
      </c>
      <c r="D47" s="362">
        <v>1.4570000171661377</v>
      </c>
      <c r="E47" s="362">
        <v>1.7150000333786011</v>
      </c>
      <c r="F47" s="362">
        <v>2.1470000743865967</v>
      </c>
      <c r="G47" s="362">
        <v>2.0179998874664307</v>
      </c>
      <c r="H47" s="362">
        <v>1.3999999761581421</v>
      </c>
      <c r="I47" s="362">
        <v>2</v>
      </c>
      <c r="J47" s="362">
        <v>2</v>
      </c>
      <c r="K47" s="362">
        <v>2.0739998817443848</v>
      </c>
      <c r="L47" s="362">
        <v>1.624500036239624</v>
      </c>
      <c r="M47" s="362">
        <v>1.4495999813079834</v>
      </c>
      <c r="N47" s="362">
        <v>1.3339999914169312</v>
      </c>
      <c r="O47" s="362">
        <v>1.9010000228881836</v>
      </c>
      <c r="P47" s="362">
        <v>2.9646999835968018</v>
      </c>
      <c r="Q47" s="362">
        <v>3.1252000331878662</v>
      </c>
      <c r="R47" s="362">
        <v>3.6949999332427979</v>
      </c>
      <c r="S47" s="362">
        <v>3.9000000953674316</v>
      </c>
      <c r="T47" s="362">
        <v>4.0300002098083496</v>
      </c>
      <c r="U47" s="362">
        <v>5.0500001907348633</v>
      </c>
      <c r="V47" s="362">
        <v>5.9720001220703125</v>
      </c>
      <c r="W47" s="362">
        <v>6.5</v>
      </c>
      <c r="X47" s="362">
        <v>8.8999996185302734</v>
      </c>
      <c r="Y47" s="362">
        <v>8.800999641418457</v>
      </c>
      <c r="Z47" s="362">
        <v>9.0349998474121094</v>
      </c>
      <c r="AA47" s="362">
        <v>9.0349998474121094</v>
      </c>
      <c r="AB47" s="362">
        <v>9.0349998474121094</v>
      </c>
      <c r="AC47" s="362">
        <v>9.0349998474121094</v>
      </c>
      <c r="AD47" s="362">
        <v>9.0399999618530273</v>
      </c>
      <c r="AE47" s="362">
        <v>9.5</v>
      </c>
      <c r="AF47" s="362">
        <v>9.5</v>
      </c>
      <c r="AG47" s="362">
        <v>9.0550003051757812</v>
      </c>
      <c r="AH47" s="362">
        <v>12.666999816894531</v>
      </c>
      <c r="AI47" s="362">
        <v>12.666999816894531</v>
      </c>
      <c r="AJ47" s="362">
        <v>12.598491668701172</v>
      </c>
      <c r="AK47" s="431">
        <v>11.776394844055176</v>
      </c>
      <c r="AL47" s="365">
        <v>11.566677093505859</v>
      </c>
      <c r="AM47" s="235">
        <v>-1.7808315136035313E-2</v>
      </c>
      <c r="AN47" s="235">
        <v>2.6853341969414579E-2</v>
      </c>
      <c r="AO47" s="235">
        <v>6.7773365503933491E-3</v>
      </c>
    </row>
    <row r="48" spans="1:41" customFormat="1">
      <c r="A48" t="s">
        <v>234</v>
      </c>
      <c r="B48" s="362">
        <v>0</v>
      </c>
      <c r="C48" s="362">
        <v>0</v>
      </c>
      <c r="D48" s="362">
        <v>0</v>
      </c>
      <c r="E48" s="362">
        <v>0</v>
      </c>
      <c r="F48" s="362">
        <v>0</v>
      </c>
      <c r="G48" s="362">
        <v>0</v>
      </c>
      <c r="H48" s="362">
        <v>0</v>
      </c>
      <c r="I48" s="362">
        <v>0</v>
      </c>
      <c r="J48" s="362">
        <v>0</v>
      </c>
      <c r="K48" s="362">
        <v>0</v>
      </c>
      <c r="L48" s="362">
        <v>0</v>
      </c>
      <c r="M48" s="362">
        <v>0</v>
      </c>
      <c r="N48" s="362">
        <v>0</v>
      </c>
      <c r="O48" s="362">
        <v>0</v>
      </c>
      <c r="P48" s="362">
        <v>0</v>
      </c>
      <c r="Q48" s="362">
        <v>0</v>
      </c>
      <c r="R48" s="362">
        <v>0</v>
      </c>
      <c r="S48" s="362">
        <v>0</v>
      </c>
      <c r="T48" s="362">
        <v>0</v>
      </c>
      <c r="U48" s="362">
        <v>0</v>
      </c>
      <c r="V48" s="362">
        <v>0.89999997615814209</v>
      </c>
      <c r="W48" s="362">
        <v>0.89999997615814209</v>
      </c>
      <c r="X48" s="362">
        <v>0.89999997615814209</v>
      </c>
      <c r="Y48" s="362">
        <v>0.89999997615814209</v>
      </c>
      <c r="Z48" s="362">
        <v>0.89999997615814209</v>
      </c>
      <c r="AA48" s="362">
        <v>1.5</v>
      </c>
      <c r="AB48" s="362">
        <v>1.5</v>
      </c>
      <c r="AC48" s="362">
        <v>1.5</v>
      </c>
      <c r="AD48" s="362">
        <v>1.5</v>
      </c>
      <c r="AE48" s="362">
        <v>1.5</v>
      </c>
      <c r="AF48" s="362">
        <v>1.5</v>
      </c>
      <c r="AG48" s="362">
        <v>1.5</v>
      </c>
      <c r="AH48" s="362">
        <v>1.5</v>
      </c>
      <c r="AI48" s="362">
        <v>1.5</v>
      </c>
      <c r="AJ48" s="362">
        <v>1.5</v>
      </c>
      <c r="AK48" s="431">
        <v>1.5</v>
      </c>
      <c r="AL48" s="365">
        <v>1.5</v>
      </c>
      <c r="AM48" s="235">
        <v>0</v>
      </c>
      <c r="AN48" s="235">
        <v>0</v>
      </c>
      <c r="AO48" s="235">
        <v>8.789045240398172E-4</v>
      </c>
    </row>
    <row r="49" spans="1:41" customFormat="1">
      <c r="A49" t="s">
        <v>593</v>
      </c>
      <c r="B49" s="362">
        <v>0.7054399847984314</v>
      </c>
      <c r="C49" s="362">
        <v>0.73304498195648193</v>
      </c>
      <c r="D49" s="362">
        <v>0.75442498922348022</v>
      </c>
      <c r="E49" s="362">
        <v>0.73834502696990967</v>
      </c>
      <c r="F49" s="362">
        <v>0.79843097925186157</v>
      </c>
      <c r="G49" s="362">
        <v>0.75599998235702515</v>
      </c>
      <c r="H49" s="362">
        <v>0.71969997882843018</v>
      </c>
      <c r="I49" s="362">
        <v>0.69499999284744263</v>
      </c>
      <c r="J49" s="362">
        <v>0.75</v>
      </c>
      <c r="K49" s="362">
        <v>0.70999997854232788</v>
      </c>
      <c r="L49" s="362">
        <v>0.75449997186660767</v>
      </c>
      <c r="M49" s="362">
        <v>0.69830000400543213</v>
      </c>
      <c r="N49" s="362">
        <v>0.72500002384185791</v>
      </c>
      <c r="O49" s="362">
        <v>0.65049999952316284</v>
      </c>
      <c r="P49" s="362">
        <v>1.4127000570297241</v>
      </c>
      <c r="Q49" s="362">
        <v>1.3496999740600586</v>
      </c>
      <c r="R49" s="362">
        <v>1.6000000238418579</v>
      </c>
      <c r="S49" s="362">
        <v>1.6150000095367432</v>
      </c>
      <c r="T49" s="362">
        <v>1.7000000476837158</v>
      </c>
      <c r="U49" s="362">
        <v>1.7000000476837158</v>
      </c>
      <c r="V49" s="362">
        <v>1.6499999761581421</v>
      </c>
      <c r="W49" s="362">
        <v>1.5700000524520874</v>
      </c>
      <c r="X49" s="362">
        <v>1.5059100389480591</v>
      </c>
      <c r="Y49" s="362">
        <v>1.5059100389480591</v>
      </c>
      <c r="Z49" s="362">
        <v>1.5059100389480591</v>
      </c>
      <c r="AA49" s="362">
        <v>1.5059000253677368</v>
      </c>
      <c r="AB49" s="362">
        <v>1.6000000238418579</v>
      </c>
      <c r="AC49" s="362">
        <v>1.6000000238418579</v>
      </c>
      <c r="AD49" s="362">
        <v>1.6000000238418579</v>
      </c>
      <c r="AE49" s="362">
        <v>1.6000000238418579</v>
      </c>
      <c r="AF49" s="362">
        <v>1.6000000238418579</v>
      </c>
      <c r="AG49" s="362">
        <v>1.6000000238418579</v>
      </c>
      <c r="AH49" s="362">
        <v>1.6000000238418579</v>
      </c>
      <c r="AI49" s="362">
        <v>1.6000000238418579</v>
      </c>
      <c r="AJ49" s="362">
        <v>1.6000000238418579</v>
      </c>
      <c r="AK49" s="431">
        <v>1.6000000238418579</v>
      </c>
      <c r="AL49" s="365">
        <v>1.6000000238418579</v>
      </c>
      <c r="AM49" s="235">
        <v>0</v>
      </c>
      <c r="AN49" s="235">
        <v>6.079696908861898E-3</v>
      </c>
      <c r="AO49" s="235">
        <v>9.374981729456162E-4</v>
      </c>
    </row>
    <row r="50" spans="1:41" customFormat="1">
      <c r="A50" t="s">
        <v>81</v>
      </c>
      <c r="B50" s="362">
        <v>2.916450023651123</v>
      </c>
      <c r="C50" s="362">
        <v>3.5302999019622803</v>
      </c>
      <c r="D50" s="362">
        <v>3.6996250152587891</v>
      </c>
      <c r="E50" s="362">
        <v>3.9585990905761719</v>
      </c>
      <c r="F50" s="362">
        <v>4.0255999565124512</v>
      </c>
      <c r="G50" s="362">
        <v>3.7999999523162842</v>
      </c>
      <c r="H50" s="362">
        <v>4.5</v>
      </c>
      <c r="I50" s="362">
        <v>4.684999942779541</v>
      </c>
      <c r="J50" s="362">
        <v>4.2705001831054687</v>
      </c>
      <c r="K50" s="362">
        <v>4.3000001907348633</v>
      </c>
      <c r="L50" s="362">
        <v>3.4590001106262207</v>
      </c>
      <c r="M50" s="362">
        <v>3.5353000164031982</v>
      </c>
      <c r="N50" s="362">
        <v>3.434999942779541</v>
      </c>
      <c r="O50" s="362">
        <v>3.4249999523162842</v>
      </c>
      <c r="P50" s="362">
        <v>3.9409999847412109</v>
      </c>
      <c r="Q50" s="362">
        <v>3.8039999008178711</v>
      </c>
      <c r="R50" s="362">
        <v>3.8434998989105225</v>
      </c>
      <c r="S50" s="362">
        <v>3.7190001010894775</v>
      </c>
      <c r="T50" s="362">
        <v>3.7567000389099121</v>
      </c>
      <c r="U50" s="362">
        <v>3.7669999599456787</v>
      </c>
      <c r="V50" s="362">
        <v>3.6268999576568604</v>
      </c>
      <c r="W50" s="362">
        <v>3.6679999828338623</v>
      </c>
      <c r="X50" s="362">
        <v>3.5250000953674316</v>
      </c>
      <c r="Y50" s="362">
        <v>3.5250000953674316</v>
      </c>
      <c r="Z50" s="362">
        <v>3.619999885559082</v>
      </c>
      <c r="AA50" s="362">
        <v>3.7200000286102295</v>
      </c>
      <c r="AB50" s="362">
        <v>3.7200000286102295</v>
      </c>
      <c r="AC50" s="362">
        <v>4.070000171661377</v>
      </c>
      <c r="AD50" s="362">
        <v>4.1999998092651367</v>
      </c>
      <c r="AE50" s="362">
        <v>4.4000000953674316</v>
      </c>
      <c r="AF50" s="362">
        <v>4.5</v>
      </c>
      <c r="AG50" s="362">
        <v>4.3000001907348633</v>
      </c>
      <c r="AH50" s="362">
        <v>4.1999998092651367</v>
      </c>
      <c r="AI50" s="362">
        <v>3.9000000953674316</v>
      </c>
      <c r="AJ50" s="362">
        <v>3.6809998750686646</v>
      </c>
      <c r="AK50" s="431">
        <v>3.4729999303817749</v>
      </c>
      <c r="AL50" s="365">
        <v>3.4729999303817749</v>
      </c>
      <c r="AM50" s="235">
        <v>0</v>
      </c>
      <c r="AN50" s="235">
        <v>-6.8469443535998931E-3</v>
      </c>
      <c r="AO50" s="235">
        <v>2.0349569005350082E-3</v>
      </c>
    </row>
    <row r="51" spans="1:41" customFormat="1">
      <c r="A51" t="s">
        <v>140</v>
      </c>
      <c r="B51" s="362" t="s">
        <v>8</v>
      </c>
      <c r="C51" s="362" t="s">
        <v>8</v>
      </c>
      <c r="D51" s="362" t="s">
        <v>8</v>
      </c>
      <c r="E51" s="362" t="s">
        <v>8</v>
      </c>
      <c r="F51" s="362" t="s">
        <v>8</v>
      </c>
      <c r="G51" s="362" t="s">
        <v>8</v>
      </c>
      <c r="H51" s="362" t="s">
        <v>8</v>
      </c>
      <c r="I51" s="362" t="s">
        <v>8</v>
      </c>
      <c r="J51" s="362" t="s">
        <v>8</v>
      </c>
      <c r="K51" s="362" t="s">
        <v>8</v>
      </c>
      <c r="L51" s="362" t="s">
        <v>8</v>
      </c>
      <c r="M51" s="362">
        <v>0.30000001192092896</v>
      </c>
      <c r="N51" s="362">
        <v>0.30000001192092896</v>
      </c>
      <c r="O51" s="362">
        <v>0.30000001192092896</v>
      </c>
      <c r="P51" s="362">
        <v>0.30000001192092896</v>
      </c>
      <c r="Q51" s="362">
        <v>0.55500000715255737</v>
      </c>
      <c r="R51" s="362">
        <v>0.55500000715255737</v>
      </c>
      <c r="S51" s="362">
        <v>0.55500000715255737</v>
      </c>
      <c r="T51" s="362">
        <v>0.55500000715255737</v>
      </c>
      <c r="U51" s="362">
        <v>0.55500000715255737</v>
      </c>
      <c r="V51" s="362">
        <v>0.80000001192092896</v>
      </c>
      <c r="W51" s="362">
        <v>1.1100000143051147</v>
      </c>
      <c r="X51" s="362">
        <v>1.0950000286102295</v>
      </c>
      <c r="Y51" s="362">
        <v>1.2799999713897705</v>
      </c>
      <c r="Z51" s="362">
        <v>1.7649999856948853</v>
      </c>
      <c r="AA51" s="362">
        <v>1.8049999475479126</v>
      </c>
      <c r="AB51" s="362">
        <v>1.7549999952316284</v>
      </c>
      <c r="AC51" s="362">
        <v>1.7050000429153442</v>
      </c>
      <c r="AD51" s="362">
        <v>1.7050000429153442</v>
      </c>
      <c r="AE51" s="362">
        <v>1.7050000429153442</v>
      </c>
      <c r="AF51" s="362">
        <v>1.7050000429153442</v>
      </c>
      <c r="AG51" s="362">
        <v>1.7050000429153442</v>
      </c>
      <c r="AH51" s="362">
        <v>1.7050000429153442</v>
      </c>
      <c r="AI51" s="362">
        <v>1.7050000429153442</v>
      </c>
      <c r="AJ51" s="362">
        <v>1.1000000238418579</v>
      </c>
      <c r="AK51" s="431">
        <v>1.1000000238418579</v>
      </c>
      <c r="AL51" s="365">
        <v>1.1000000238418579</v>
      </c>
      <c r="AM51" s="235">
        <v>0</v>
      </c>
      <c r="AN51" s="235">
        <v>-4.8318668574267587E-2</v>
      </c>
      <c r="AO51" s="235">
        <v>6.4452999826567707E-4</v>
      </c>
    </row>
    <row r="52" spans="1:41" customFormat="1">
      <c r="A52" t="s">
        <v>94</v>
      </c>
      <c r="B52" s="362">
        <v>0.47092500329017639</v>
      </c>
      <c r="C52" s="362">
        <v>0.46348801255226135</v>
      </c>
      <c r="D52" s="362">
        <v>0.48178499937057495</v>
      </c>
      <c r="E52" s="362">
        <v>0.54729998111724854</v>
      </c>
      <c r="F52" s="362">
        <v>0.62300002574920654</v>
      </c>
      <c r="G52" s="362">
        <v>0.65700000524520874</v>
      </c>
      <c r="H52" s="362">
        <v>0.64600002765655518</v>
      </c>
      <c r="I52" s="362">
        <v>0.95999997854232788</v>
      </c>
      <c r="J52" s="362">
        <v>0.93000000715255737</v>
      </c>
      <c r="K52" s="362">
        <v>0.95859998464584351</v>
      </c>
      <c r="L52" s="362">
        <v>0.86000001430511475</v>
      </c>
      <c r="M52" s="362">
        <v>0.87599998712539673</v>
      </c>
      <c r="N52" s="362">
        <v>0.76840001344680786</v>
      </c>
      <c r="O52" s="362">
        <v>0.66200000047683716</v>
      </c>
      <c r="P52" s="362">
        <v>1.3999999761581421</v>
      </c>
      <c r="Q52" s="362">
        <v>1.4700000286102295</v>
      </c>
      <c r="R52" s="362">
        <v>2.7999999523162842</v>
      </c>
      <c r="S52" s="362">
        <v>2.6723001003265381</v>
      </c>
      <c r="T52" s="362">
        <v>2.565000057220459</v>
      </c>
      <c r="U52" s="362">
        <v>2.565000057220459</v>
      </c>
      <c r="V52" s="362">
        <v>2.4200000762939453</v>
      </c>
      <c r="W52" s="362">
        <v>2.4000000953674316</v>
      </c>
      <c r="X52" s="362">
        <v>2.369999885559082</v>
      </c>
      <c r="Y52" s="362">
        <v>2.2850000858306885</v>
      </c>
      <c r="Z52" s="362">
        <v>2.190000057220459</v>
      </c>
      <c r="AA52" s="362">
        <v>2.1459999084472656</v>
      </c>
      <c r="AB52" s="362">
        <v>2.1500000953674316</v>
      </c>
      <c r="AC52" s="362">
        <v>2</v>
      </c>
      <c r="AD52" s="362">
        <v>2</v>
      </c>
      <c r="AE52" s="362">
        <v>2</v>
      </c>
      <c r="AF52" s="362">
        <v>2</v>
      </c>
      <c r="AG52" s="362">
        <v>2</v>
      </c>
      <c r="AH52" s="362">
        <v>2</v>
      </c>
      <c r="AI52" s="362">
        <v>2</v>
      </c>
      <c r="AJ52" s="362">
        <v>2</v>
      </c>
      <c r="AK52" s="431">
        <v>2</v>
      </c>
      <c r="AL52" s="365">
        <v>2</v>
      </c>
      <c r="AM52" s="235">
        <v>0</v>
      </c>
      <c r="AN52" s="235">
        <v>-7.0210783478383831E-3</v>
      </c>
      <c r="AO52" s="235">
        <v>1.1718726987197561E-3</v>
      </c>
    </row>
    <row r="53" spans="1:41" customFormat="1">
      <c r="A53" t="s">
        <v>95</v>
      </c>
      <c r="B53" s="362">
        <v>20.329999923706055</v>
      </c>
      <c r="C53" s="362">
        <v>22.600000381469727</v>
      </c>
      <c r="D53" s="362">
        <v>22.186000823974609</v>
      </c>
      <c r="E53" s="362">
        <v>21.784000396728516</v>
      </c>
      <c r="F53" s="362">
        <v>21.424999237060547</v>
      </c>
      <c r="G53" s="362">
        <v>21.299999237060547</v>
      </c>
      <c r="H53" s="362">
        <v>22.799999237060547</v>
      </c>
      <c r="I53" s="362">
        <v>22.799999237060547</v>
      </c>
      <c r="J53" s="362">
        <v>22.799999237060547</v>
      </c>
      <c r="K53" s="362">
        <v>22.799999237060547</v>
      </c>
      <c r="L53" s="362">
        <v>22.799999237060547</v>
      </c>
      <c r="M53" s="362">
        <v>22.799999237060547</v>
      </c>
      <c r="N53" s="362">
        <v>22.799999237060547</v>
      </c>
      <c r="O53" s="362">
        <v>22.799999237060547</v>
      </c>
      <c r="P53" s="362">
        <v>22.799999237060547</v>
      </c>
      <c r="Q53" s="362">
        <v>29.5</v>
      </c>
      <c r="R53" s="362">
        <v>29.5</v>
      </c>
      <c r="S53" s="362">
        <v>29.5</v>
      </c>
      <c r="T53" s="362">
        <v>29.5</v>
      </c>
      <c r="U53" s="362">
        <v>29.5</v>
      </c>
      <c r="V53" s="362">
        <v>36</v>
      </c>
      <c r="W53" s="362">
        <v>36</v>
      </c>
      <c r="X53" s="362">
        <v>36</v>
      </c>
      <c r="Y53" s="362">
        <v>39.125999450683594</v>
      </c>
      <c r="Z53" s="362">
        <v>39.125999450683594</v>
      </c>
      <c r="AA53" s="362">
        <v>41.464000701904297</v>
      </c>
      <c r="AB53" s="362">
        <v>41.464000701904297</v>
      </c>
      <c r="AC53" s="362">
        <v>43.662998199462891</v>
      </c>
      <c r="AD53" s="362">
        <v>44.270999908447266</v>
      </c>
      <c r="AE53" s="362">
        <v>46.422000885009766</v>
      </c>
      <c r="AF53" s="362">
        <v>47.097000122070313</v>
      </c>
      <c r="AG53" s="362">
        <v>48.013999938964844</v>
      </c>
      <c r="AH53" s="362">
        <v>48.472000122070313</v>
      </c>
      <c r="AI53" s="362">
        <v>48.362998962402344</v>
      </c>
      <c r="AJ53" s="362">
        <v>48.362998962402344</v>
      </c>
      <c r="AK53" s="431">
        <v>48.362998962402344</v>
      </c>
      <c r="AL53" s="365">
        <v>48.362998962402344</v>
      </c>
      <c r="AM53" s="235">
        <v>0</v>
      </c>
      <c r="AN53" s="235">
        <v>1.5509994489404599E-2</v>
      </c>
      <c r="AO53" s="235">
        <v>2.8337639056125602E-2</v>
      </c>
    </row>
    <row r="54" spans="1:41" customFormat="1">
      <c r="A54" t="s">
        <v>118</v>
      </c>
      <c r="B54" s="362">
        <v>16.700000762939453</v>
      </c>
      <c r="C54" s="362">
        <v>16.5</v>
      </c>
      <c r="D54" s="362">
        <v>16.75</v>
      </c>
      <c r="E54" s="362">
        <v>16.549999237060547</v>
      </c>
      <c r="F54" s="362">
        <v>16.649999618530273</v>
      </c>
      <c r="G54" s="362">
        <v>16.600000381469727</v>
      </c>
      <c r="H54" s="362">
        <v>16.065999984741211</v>
      </c>
      <c r="I54" s="362">
        <v>15.979999542236328</v>
      </c>
      <c r="J54" s="362">
        <v>16</v>
      </c>
      <c r="K54" s="362">
        <v>16</v>
      </c>
      <c r="L54" s="362">
        <v>17.100000381469727</v>
      </c>
      <c r="M54" s="362">
        <v>20</v>
      </c>
      <c r="N54" s="362">
        <v>20.990999221801758</v>
      </c>
      <c r="O54" s="362">
        <v>20.990999221801758</v>
      </c>
      <c r="P54" s="362">
        <v>20.990999221801758</v>
      </c>
      <c r="Q54" s="362">
        <v>20.827999114990234</v>
      </c>
      <c r="R54" s="362">
        <v>20.827999114990234</v>
      </c>
      <c r="S54" s="362">
        <v>20.827999114990234</v>
      </c>
      <c r="T54" s="362">
        <v>22.5</v>
      </c>
      <c r="U54" s="362">
        <v>29</v>
      </c>
      <c r="V54" s="362">
        <v>29</v>
      </c>
      <c r="W54" s="362">
        <v>31.506000518798828</v>
      </c>
      <c r="X54" s="362">
        <v>34.3489990234375</v>
      </c>
      <c r="Y54" s="362">
        <v>35.255001068115234</v>
      </c>
      <c r="Z54" s="362">
        <v>35.875999450683594</v>
      </c>
      <c r="AA54" s="362">
        <v>36.220001220703125</v>
      </c>
      <c r="AB54" s="362">
        <v>37.200000762939453</v>
      </c>
      <c r="AC54" s="362">
        <v>37.200000762939453</v>
      </c>
      <c r="AD54" s="362">
        <v>37.200000762939453</v>
      </c>
      <c r="AE54" s="362">
        <v>37.200000762939453</v>
      </c>
      <c r="AF54" s="362">
        <v>37.200000762939453</v>
      </c>
      <c r="AG54" s="362">
        <v>37.200000762939453</v>
      </c>
      <c r="AH54" s="362">
        <v>37.138999938964844</v>
      </c>
      <c r="AI54" s="362">
        <v>37.069999694824219</v>
      </c>
      <c r="AJ54" s="362">
        <v>37.069999694824219</v>
      </c>
      <c r="AK54" s="431">
        <v>37.069999694824219</v>
      </c>
      <c r="AL54" s="365">
        <v>37.062000274658203</v>
      </c>
      <c r="AM54" s="235">
        <v>-2.1579229112145271E-4</v>
      </c>
      <c r="AN54" s="235">
        <v>2.3223447520590579E-3</v>
      </c>
      <c r="AO54" s="235">
        <v>2.1715973140908028E-2</v>
      </c>
    </row>
    <row r="55" spans="1:41" customFormat="1">
      <c r="A55" t="s">
        <v>423</v>
      </c>
      <c r="B55" s="362" t="s">
        <v>8</v>
      </c>
      <c r="C55" s="362" t="s">
        <v>8</v>
      </c>
      <c r="D55" s="362" t="s">
        <v>8</v>
      </c>
      <c r="E55" s="362" t="s">
        <v>8</v>
      </c>
      <c r="F55" s="362" t="s">
        <v>8</v>
      </c>
      <c r="G55" s="362" t="s">
        <v>8</v>
      </c>
      <c r="H55" s="362" t="s">
        <v>8</v>
      </c>
      <c r="I55" s="362" t="s">
        <v>8</v>
      </c>
      <c r="J55" s="362" t="s">
        <v>8</v>
      </c>
      <c r="K55" s="362" t="s">
        <v>8</v>
      </c>
      <c r="L55" s="362" t="s">
        <v>8</v>
      </c>
      <c r="M55" s="362" t="s">
        <v>8</v>
      </c>
      <c r="N55" s="362" t="s">
        <v>8</v>
      </c>
      <c r="O55" s="362" t="s">
        <v>8</v>
      </c>
      <c r="P55" s="362" t="s">
        <v>8</v>
      </c>
      <c r="Q55" s="362" t="s">
        <v>8</v>
      </c>
      <c r="R55" s="362" t="s">
        <v>8</v>
      </c>
      <c r="S55" s="362" t="s">
        <v>8</v>
      </c>
      <c r="T55" s="362" t="s">
        <v>8</v>
      </c>
      <c r="U55" s="362" t="s">
        <v>8</v>
      </c>
      <c r="V55" s="362" t="s">
        <v>8</v>
      </c>
      <c r="W55" s="362" t="s">
        <v>8</v>
      </c>
      <c r="X55" s="362" t="s">
        <v>8</v>
      </c>
      <c r="Y55" s="362" t="s">
        <v>8</v>
      </c>
      <c r="Z55" s="362" t="s">
        <v>8</v>
      </c>
      <c r="AA55" s="362" t="s">
        <v>8</v>
      </c>
      <c r="AB55" s="362" t="s">
        <v>8</v>
      </c>
      <c r="AC55" s="362" t="s">
        <v>8</v>
      </c>
      <c r="AD55" s="362" t="s">
        <v>8</v>
      </c>
      <c r="AE55" s="362" t="s">
        <v>8</v>
      </c>
      <c r="AF55" s="362" t="s">
        <v>8</v>
      </c>
      <c r="AG55" s="362" t="s">
        <v>8</v>
      </c>
      <c r="AH55" s="362">
        <v>3.5</v>
      </c>
      <c r="AI55" s="362">
        <v>3.5</v>
      </c>
      <c r="AJ55" s="362">
        <v>3.5</v>
      </c>
      <c r="AK55" s="431">
        <v>3.5</v>
      </c>
      <c r="AL55" s="365">
        <v>3.5</v>
      </c>
      <c r="AM55" s="235">
        <v>0</v>
      </c>
      <c r="AN55" s="235" t="s">
        <v>8</v>
      </c>
      <c r="AO55" s="235">
        <v>2.0507772227595735E-3</v>
      </c>
    </row>
    <row r="56" spans="1:41" customFormat="1">
      <c r="A56" t="s">
        <v>136</v>
      </c>
      <c r="B56" s="362">
        <v>0</v>
      </c>
      <c r="C56" s="362">
        <v>0.20000000298023224</v>
      </c>
      <c r="D56" s="362">
        <v>0.40000000596046448</v>
      </c>
      <c r="E56" s="362">
        <v>0.30000001192092896</v>
      </c>
      <c r="F56" s="362">
        <v>0.30000001192092896</v>
      </c>
      <c r="G56" s="362">
        <v>0.30000001192092896</v>
      </c>
      <c r="H56" s="362">
        <v>0.30000001192092896</v>
      </c>
      <c r="I56" s="362">
        <v>0.30000001192092896</v>
      </c>
      <c r="J56" s="362">
        <v>0.30000001192092896</v>
      </c>
      <c r="K56" s="362">
        <v>0.30000001192092896</v>
      </c>
      <c r="L56" s="362">
        <v>0.30000001192092896</v>
      </c>
      <c r="M56" s="362">
        <v>0.30000001192092896</v>
      </c>
      <c r="N56" s="362">
        <v>0.30000001192092896</v>
      </c>
      <c r="O56" s="362">
        <v>0.30000001192092896</v>
      </c>
      <c r="P56" s="362">
        <v>0.30000001192092896</v>
      </c>
      <c r="Q56" s="362">
        <v>0.30000001192092896</v>
      </c>
      <c r="R56" s="362">
        <v>0.30000001192092896</v>
      </c>
      <c r="S56" s="362">
        <v>0.26210001111030579</v>
      </c>
      <c r="T56" s="362">
        <v>0.26210001111030579</v>
      </c>
      <c r="U56" s="362">
        <v>0.26210001111030579</v>
      </c>
      <c r="V56" s="362">
        <v>0.26210001111030579</v>
      </c>
      <c r="W56" s="362">
        <v>0.56300002336502075</v>
      </c>
      <c r="X56" s="362">
        <v>0.56300002336502075</v>
      </c>
      <c r="Y56" s="362">
        <v>0.56300002336502075</v>
      </c>
      <c r="Z56" s="362">
        <v>0.56300002336502075</v>
      </c>
      <c r="AA56" s="362">
        <v>0.56300002336502075</v>
      </c>
      <c r="AB56" s="362">
        <v>5</v>
      </c>
      <c r="AC56" s="362">
        <v>5</v>
      </c>
      <c r="AD56" s="362">
        <v>5</v>
      </c>
      <c r="AE56" s="362">
        <v>5</v>
      </c>
      <c r="AF56" s="362">
        <v>5</v>
      </c>
      <c r="AG56" s="362">
        <v>5</v>
      </c>
      <c r="AH56" s="362">
        <v>1.5</v>
      </c>
      <c r="AI56" s="362">
        <v>1.5</v>
      </c>
      <c r="AJ56" s="362">
        <v>1.5</v>
      </c>
      <c r="AK56" s="431">
        <v>1.5</v>
      </c>
      <c r="AL56" s="365">
        <v>1.5</v>
      </c>
      <c r="AM56" s="235">
        <v>0</v>
      </c>
      <c r="AN56" s="235">
        <v>0.102956246483209</v>
      </c>
      <c r="AO56" s="235">
        <v>8.789045240398172E-4</v>
      </c>
    </row>
    <row r="57" spans="1:41" customFormat="1">
      <c r="A57" t="s">
        <v>96</v>
      </c>
      <c r="B57" s="362">
        <v>2.1805930137634277</v>
      </c>
      <c r="C57" s="362">
        <v>2.4914000034332275</v>
      </c>
      <c r="D57" s="362">
        <v>2.45169997215271</v>
      </c>
      <c r="E57" s="362">
        <v>2.5154399871826172</v>
      </c>
      <c r="F57" s="362">
        <v>1.815000057220459</v>
      </c>
      <c r="G57" s="362">
        <v>1.7799999713897705</v>
      </c>
      <c r="H57" s="362">
        <v>1.7525999546051025</v>
      </c>
      <c r="I57" s="362">
        <v>1.7250000238418579</v>
      </c>
      <c r="J57" s="362">
        <v>1.7899999618530273</v>
      </c>
      <c r="K57" s="362">
        <v>1.7999999523162842</v>
      </c>
      <c r="L57" s="362">
        <v>1.7386000156402588</v>
      </c>
      <c r="M57" s="362">
        <v>0.40049999952316284</v>
      </c>
      <c r="N57" s="362">
        <v>0.4675000011920929</v>
      </c>
      <c r="O57" s="362">
        <v>0.36910000443458557</v>
      </c>
      <c r="P57" s="362">
        <v>0.33799999952316284</v>
      </c>
      <c r="Q57" s="362">
        <v>0.37700000405311584</v>
      </c>
      <c r="R57" s="362">
        <v>0.34000000357627869</v>
      </c>
      <c r="S57" s="362">
        <v>0.31389999389648438</v>
      </c>
      <c r="T57" s="362">
        <v>0.28999999165534973</v>
      </c>
      <c r="U57" s="362">
        <v>0.30799999833106995</v>
      </c>
      <c r="V57" s="362">
        <v>0.42519998550415039</v>
      </c>
      <c r="W57" s="362">
        <v>0.52600002288818359</v>
      </c>
      <c r="X57" s="362">
        <v>0.50099998712539673</v>
      </c>
      <c r="Y57" s="362">
        <v>0.64990001916885376</v>
      </c>
      <c r="Z57" s="362">
        <v>0.68070000410079956</v>
      </c>
      <c r="AA57" s="362">
        <v>0.56000000238418579</v>
      </c>
      <c r="AB57" s="362">
        <v>0.59600001573562622</v>
      </c>
      <c r="AC57" s="362">
        <v>0.60100001096725464</v>
      </c>
      <c r="AD57" s="362">
        <v>0.57700002193450928</v>
      </c>
      <c r="AE57" s="362">
        <v>0.42500001192092896</v>
      </c>
      <c r="AF57" s="362">
        <v>0.42500001192092896</v>
      </c>
      <c r="AG57" s="362">
        <v>0.42500001192092896</v>
      </c>
      <c r="AH57" s="362">
        <v>0.42500001192092896</v>
      </c>
      <c r="AI57" s="362">
        <v>0.42500001192092896</v>
      </c>
      <c r="AJ57" s="362">
        <v>0.42500001192092896</v>
      </c>
      <c r="AK57" s="431">
        <v>0.42500001192092896</v>
      </c>
      <c r="AL57" s="365">
        <v>0.42500001192092896</v>
      </c>
      <c r="AM57" s="235">
        <v>0</v>
      </c>
      <c r="AN57" s="235">
        <v>-2.7207773935799318E-2</v>
      </c>
      <c r="AO57" s="235">
        <v>2.490229554628538E-4</v>
      </c>
    </row>
    <row r="58" spans="1:41" customFormat="1">
      <c r="A58" t="s">
        <v>97</v>
      </c>
      <c r="B58" s="362">
        <v>0.55811001000984106</v>
      </c>
      <c r="C58" s="362">
        <v>0.57553900487255305</v>
      </c>
      <c r="D58" s="362">
        <v>0.65024500258732587</v>
      </c>
      <c r="E58" s="362">
        <v>0.71007399466179777</v>
      </c>
      <c r="F58" s="362">
        <v>0.9825500235601794</v>
      </c>
      <c r="G58" s="362">
        <v>1.0063833431049716</v>
      </c>
      <c r="H58" s="362">
        <v>0.98175664973678067</v>
      </c>
      <c r="I58" s="362">
        <v>0.95458000607322901</v>
      </c>
      <c r="J58" s="362">
        <v>0.95625333359930664</v>
      </c>
      <c r="K58" s="362">
        <v>0.90792667155619711</v>
      </c>
      <c r="L58" s="362">
        <v>0.88870998854326899</v>
      </c>
      <c r="M58" s="362">
        <v>0.81188233206557925</v>
      </c>
      <c r="N58" s="362">
        <v>0.75818068183070864</v>
      </c>
      <c r="O58" s="362">
        <v>0.63447301635096665</v>
      </c>
      <c r="P58" s="362">
        <v>0.58164601224052603</v>
      </c>
      <c r="Q58" s="362">
        <v>0.66522801450264524</v>
      </c>
      <c r="R58" s="362">
        <v>0.67073800942671369</v>
      </c>
      <c r="S58" s="362">
        <v>0.69348600266312133</v>
      </c>
      <c r="T58" s="362">
        <v>0.69948601482246886</v>
      </c>
      <c r="U58" s="362">
        <v>0.69842399777189712</v>
      </c>
      <c r="V58" s="362">
        <v>0.67832001686838339</v>
      </c>
      <c r="W58" s="362">
        <v>0.61463800460842322</v>
      </c>
      <c r="X58" s="362">
        <v>0.56943800281078438</v>
      </c>
      <c r="Y58" s="362">
        <v>0.55443800221473793</v>
      </c>
      <c r="Z58" s="362">
        <v>0.5631380153754435</v>
      </c>
      <c r="AA58" s="362">
        <v>0.54599700930339168</v>
      </c>
      <c r="AB58" s="362">
        <v>0.65452600321077625</v>
      </c>
      <c r="AC58" s="362">
        <v>0.65907401508229668</v>
      </c>
      <c r="AD58" s="362">
        <v>0.65829001510792295</v>
      </c>
      <c r="AE58" s="362">
        <v>0.62149001289435546</v>
      </c>
      <c r="AF58" s="362">
        <v>2.2661220395057171</v>
      </c>
      <c r="AG58" s="362">
        <v>2.1858220374961093</v>
      </c>
      <c r="AH58" s="362">
        <v>3.6841120374738239</v>
      </c>
      <c r="AI58" s="362">
        <v>3.6841120374738239</v>
      </c>
      <c r="AJ58" s="362">
        <v>3.6841120374738239</v>
      </c>
      <c r="AK58" s="431">
        <v>3.6841120374738239</v>
      </c>
      <c r="AL58" s="365">
        <v>3.6841120374738239</v>
      </c>
      <c r="AM58" s="235">
        <v>0</v>
      </c>
      <c r="AN58" s="235">
        <v>0.21035914674072131</v>
      </c>
      <c r="AO58" s="235">
        <v>2.158655157870195E-3</v>
      </c>
    </row>
    <row r="59" spans="1:41" customFormat="1">
      <c r="A59" s="175" t="s">
        <v>98</v>
      </c>
      <c r="B59" s="369">
        <v>53.436518531423644</v>
      </c>
      <c r="C59" s="369">
        <v>56.281772252987139</v>
      </c>
      <c r="D59" s="369">
        <v>58.270780406077392</v>
      </c>
      <c r="E59" s="369">
        <v>58.038758026625146</v>
      </c>
      <c r="F59" s="369">
        <v>57.766579984192504</v>
      </c>
      <c r="G59" s="369">
        <v>57.037382467155112</v>
      </c>
      <c r="H59" s="369">
        <v>57.966056011442561</v>
      </c>
      <c r="I59" s="369">
        <v>58.663578865001909</v>
      </c>
      <c r="J59" s="369">
        <v>58.996752543956973</v>
      </c>
      <c r="K59" s="369">
        <v>59.086525969556533</v>
      </c>
      <c r="L59" s="369">
        <v>58.725309576937434</v>
      </c>
      <c r="M59" s="369">
        <v>60.371581390598294</v>
      </c>
      <c r="N59" s="369">
        <v>61.079078946477239</v>
      </c>
      <c r="O59" s="369">
        <v>61.233071287959319</v>
      </c>
      <c r="P59" s="369">
        <v>65.008044587546465</v>
      </c>
      <c r="Q59" s="369">
        <v>71.953127180848242</v>
      </c>
      <c r="R59" s="369">
        <v>74.932237146113039</v>
      </c>
      <c r="S59" s="369">
        <v>75.25878524539803</v>
      </c>
      <c r="T59" s="369">
        <v>77.172286508062825</v>
      </c>
      <c r="U59" s="369">
        <v>84.719524399650254</v>
      </c>
      <c r="V59" s="369">
        <v>93.048520263440878</v>
      </c>
      <c r="W59" s="369">
        <v>96.671638820476801</v>
      </c>
      <c r="X59" s="369">
        <v>101.59234680961163</v>
      </c>
      <c r="Y59" s="369">
        <v>106.24524856339485</v>
      </c>
      <c r="Z59" s="369">
        <v>107.62474692593605</v>
      </c>
      <c r="AA59" s="369">
        <v>111.33489917280895</v>
      </c>
      <c r="AB59" s="369">
        <v>116.94452793201708</v>
      </c>
      <c r="AC59" s="369">
        <v>119.23307288354772</v>
      </c>
      <c r="AD59" s="369">
        <v>119.95129035556965</v>
      </c>
      <c r="AE59" s="369">
        <v>122.57349164415427</v>
      </c>
      <c r="AF59" s="369">
        <v>124.99312281245875</v>
      </c>
      <c r="AG59" s="369">
        <v>125.18482312325432</v>
      </c>
      <c r="AH59" s="369">
        <v>130.59211161261192</v>
      </c>
      <c r="AI59" s="369">
        <v>130.11411049490562</v>
      </c>
      <c r="AJ59" s="369">
        <v>129.22160210734</v>
      </c>
      <c r="AK59" s="369">
        <v>128.19150533800712</v>
      </c>
      <c r="AL59" s="369">
        <v>127.97378816729179</v>
      </c>
      <c r="AM59" s="506">
        <v>-1.6983743980638621E-3</v>
      </c>
      <c r="AN59" s="506">
        <v>1.4198100288880466E-2</v>
      </c>
      <c r="AO59" s="506">
        <v>7.4984494252497313E-2</v>
      </c>
    </row>
    <row r="60" spans="1:41" customFormat="1">
      <c r="B60" s="362"/>
      <c r="C60" s="362"/>
      <c r="D60" s="362"/>
      <c r="E60" s="362"/>
      <c r="F60" s="362"/>
      <c r="G60" s="362"/>
      <c r="H60" s="362"/>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431"/>
      <c r="AL60" s="365"/>
      <c r="AM60" s="235"/>
      <c r="AN60" s="235"/>
      <c r="AO60" s="235"/>
    </row>
    <row r="61" spans="1:41" customFormat="1">
      <c r="A61" t="s">
        <v>104</v>
      </c>
      <c r="B61" s="362">
        <v>2.1228111684322357</v>
      </c>
      <c r="C61" s="362">
        <v>2.6184481382369995</v>
      </c>
      <c r="D61" s="362">
        <v>2.9310518503189087</v>
      </c>
      <c r="E61" s="362">
        <v>2.4907650947570801</v>
      </c>
      <c r="F61" s="362">
        <v>2.5599530339241028</v>
      </c>
      <c r="G61" s="362">
        <v>2.4593159556388855</v>
      </c>
      <c r="H61" s="362">
        <v>2.874443531036377</v>
      </c>
      <c r="I61" s="362">
        <v>2.905892550945282</v>
      </c>
      <c r="J61" s="362">
        <v>3.1889340877532959</v>
      </c>
      <c r="K61" s="362">
        <v>3.1008767485618591</v>
      </c>
      <c r="L61" s="362">
        <v>3.1574850082397461</v>
      </c>
      <c r="M61" s="362">
        <v>3.226672887802124</v>
      </c>
      <c r="N61" s="362">
        <v>3.2203831076622009</v>
      </c>
      <c r="O61" s="362">
        <v>3.2581219077110291</v>
      </c>
      <c r="P61" s="362">
        <v>3.817915141582489</v>
      </c>
      <c r="Q61" s="362">
        <v>3.7990456819534302</v>
      </c>
      <c r="R61" s="362">
        <v>3.8179152011871338</v>
      </c>
      <c r="S61" s="362">
        <v>4.0380584001541138</v>
      </c>
      <c r="T61" s="362">
        <v>4.7739664316177368</v>
      </c>
      <c r="U61" s="362">
        <v>4.742517352104187</v>
      </c>
      <c r="V61" s="362">
        <v>4.9437912702560425</v>
      </c>
      <c r="W61" s="362">
        <v>4.9563709497451782</v>
      </c>
      <c r="X61" s="362">
        <v>4.5726923942565918</v>
      </c>
      <c r="Y61" s="362">
        <v>3.7494379281997681</v>
      </c>
      <c r="Z61" s="362">
        <v>3.8892604112625122</v>
      </c>
      <c r="AA61" s="362">
        <v>3.7183411121368408</v>
      </c>
      <c r="AB61" s="362">
        <v>3.5145196914672852</v>
      </c>
      <c r="AC61" s="362">
        <v>3.4289596080780029</v>
      </c>
      <c r="AD61" s="362">
        <v>4.2392003536224365</v>
      </c>
      <c r="AE61" s="362">
        <v>4.0613999366760254</v>
      </c>
      <c r="AF61" s="362">
        <v>3.8310797810554504</v>
      </c>
      <c r="AG61" s="362">
        <v>3.8729447722434998</v>
      </c>
      <c r="AH61" s="362">
        <v>3.9219675064086914</v>
      </c>
      <c r="AI61" s="362">
        <v>3.9574987292289734</v>
      </c>
      <c r="AJ61" s="362">
        <v>3.982035219669342</v>
      </c>
      <c r="AK61" s="431">
        <v>3.9845507740974426</v>
      </c>
      <c r="AL61" s="365">
        <v>3.9845507740974426</v>
      </c>
      <c r="AM61" s="235">
        <v>0</v>
      </c>
      <c r="AN61" s="235">
        <v>6.9386562427491416E-3</v>
      </c>
      <c r="AO61" s="235">
        <v>2.334693134413732E-3</v>
      </c>
    </row>
    <row r="62" spans="1:41" customFormat="1">
      <c r="A62" t="s">
        <v>99</v>
      </c>
      <c r="B62" s="362">
        <v>1.2940000295639038</v>
      </c>
      <c r="C62" s="362">
        <v>1.5</v>
      </c>
      <c r="D62" s="362">
        <v>1.4452500343322754</v>
      </c>
      <c r="E62" s="362">
        <v>1.5269999504089355</v>
      </c>
      <c r="F62" s="362">
        <v>1.470270037651062</v>
      </c>
      <c r="G62" s="362">
        <v>1.4429999589920044</v>
      </c>
      <c r="H62" s="362">
        <v>1.4750000238418579</v>
      </c>
      <c r="I62" s="362">
        <v>1.6000000238418579</v>
      </c>
      <c r="J62" s="362">
        <v>1.2000000476837158</v>
      </c>
      <c r="K62" s="362">
        <v>1.1517000198364258</v>
      </c>
      <c r="L62" s="362">
        <v>1.1239999532699585</v>
      </c>
      <c r="M62" s="362">
        <v>1.1499999761581421</v>
      </c>
      <c r="N62" s="362">
        <v>1.1299999952316284</v>
      </c>
      <c r="O62" s="362">
        <v>1.25</v>
      </c>
      <c r="P62" s="362">
        <v>1.187999963760376</v>
      </c>
      <c r="Q62" s="362">
        <v>1.1239999532699585</v>
      </c>
      <c r="R62" s="362">
        <v>1.0900000333786011</v>
      </c>
      <c r="S62" s="362">
        <v>1.059999942779541</v>
      </c>
      <c r="T62" s="362">
        <v>1.0199999809265137</v>
      </c>
      <c r="U62" s="362">
        <v>1.2999999523162842</v>
      </c>
      <c r="V62" s="362">
        <v>1.2300000190734863</v>
      </c>
      <c r="W62" s="362">
        <v>1.1599999666213989</v>
      </c>
      <c r="X62" s="362">
        <v>1.1000000238418579</v>
      </c>
      <c r="Y62" s="362">
        <v>1.0499999523162842</v>
      </c>
      <c r="Z62" s="362">
        <v>1.1203000545501709</v>
      </c>
      <c r="AA62" s="362">
        <v>1.1050000190734863</v>
      </c>
      <c r="AB62" s="362">
        <v>1.2000000476837158</v>
      </c>
      <c r="AC62" s="362">
        <v>1.0779999494552612</v>
      </c>
      <c r="AD62" s="362">
        <v>1.0779999494552612</v>
      </c>
      <c r="AE62" s="362">
        <v>1.1000000238418579</v>
      </c>
      <c r="AF62" s="362">
        <v>1.1000000238418579</v>
      </c>
      <c r="AG62" s="362">
        <v>1.1000000238418579</v>
      </c>
      <c r="AH62" s="362">
        <v>1.1000000238418579</v>
      </c>
      <c r="AI62" s="362">
        <v>1.1000000238418579</v>
      </c>
      <c r="AJ62" s="362">
        <v>1.1000000238418579</v>
      </c>
      <c r="AK62" s="431">
        <v>1.1000000238418579</v>
      </c>
      <c r="AL62" s="365">
        <v>1.1000000238418579</v>
      </c>
      <c r="AM62" s="235">
        <v>0</v>
      </c>
      <c r="AN62" s="235">
        <v>-4.5341225278761055E-4</v>
      </c>
      <c r="AO62" s="235">
        <v>6.4452999826567707E-4</v>
      </c>
    </row>
    <row r="63" spans="1:41" customFormat="1">
      <c r="A63" t="s">
        <v>54</v>
      </c>
      <c r="B63" s="362">
        <v>13.352621078491211</v>
      </c>
      <c r="C63" s="362">
        <v>13.290462493896484</v>
      </c>
      <c r="D63" s="362">
        <v>13.258870124816895</v>
      </c>
      <c r="E63" s="362">
        <v>14.880852699279785</v>
      </c>
      <c r="F63" s="362">
        <v>16.364591598510742</v>
      </c>
      <c r="G63" s="362">
        <v>17.087696075439453</v>
      </c>
      <c r="H63" s="362">
        <v>17.161289215087891</v>
      </c>
      <c r="I63" s="362">
        <v>17.423482894897461</v>
      </c>
      <c r="J63" s="362">
        <v>17.283626556396484</v>
      </c>
      <c r="K63" s="362">
        <v>16.058490753173828</v>
      </c>
      <c r="L63" s="362">
        <v>16.01971435546875</v>
      </c>
      <c r="M63" s="362">
        <v>15.513212203979492</v>
      </c>
      <c r="N63" s="362">
        <v>15.193110466003418</v>
      </c>
      <c r="O63" s="362">
        <v>16.435325622558594</v>
      </c>
      <c r="P63" s="362">
        <v>16.257940292358398</v>
      </c>
      <c r="Q63" s="362">
        <v>16.355062484741211</v>
      </c>
      <c r="R63" s="362">
        <v>16.444488525390625</v>
      </c>
      <c r="S63" s="362">
        <v>17.021505355834961</v>
      </c>
      <c r="T63" s="362">
        <v>17.422822952270508</v>
      </c>
      <c r="U63" s="362">
        <v>15.111900329589844</v>
      </c>
      <c r="V63" s="362">
        <v>15.190299987792969</v>
      </c>
      <c r="W63" s="362">
        <v>15.411499977111816</v>
      </c>
      <c r="X63" s="362">
        <v>15.508700370788574</v>
      </c>
      <c r="Y63" s="362">
        <v>15.475700378417969</v>
      </c>
      <c r="Z63" s="362">
        <v>15.530699729919434</v>
      </c>
      <c r="AA63" s="362">
        <v>15.587300300598145</v>
      </c>
      <c r="AB63" s="362">
        <v>20.230800628662109</v>
      </c>
      <c r="AC63" s="362">
        <v>20.743900299072266</v>
      </c>
      <c r="AD63" s="362">
        <v>21.183700561523438</v>
      </c>
      <c r="AE63" s="362">
        <v>21.623500823974609</v>
      </c>
      <c r="AF63" s="362">
        <v>23.236099243164063</v>
      </c>
      <c r="AG63" s="362">
        <v>23.749200820922852</v>
      </c>
      <c r="AH63" s="362">
        <v>24.408899307250977</v>
      </c>
      <c r="AI63" s="362">
        <v>24.70210075378418</v>
      </c>
      <c r="AJ63" s="362">
        <v>25.141899108886719</v>
      </c>
      <c r="AK63" s="431">
        <v>25.655000686645508</v>
      </c>
      <c r="AL63" s="365">
        <v>25.655000686645508</v>
      </c>
      <c r="AM63" s="235">
        <v>0</v>
      </c>
      <c r="AN63" s="235">
        <v>5.1090504749414123E-2</v>
      </c>
      <c r="AO63" s="235">
        <v>1.5032197445158236E-2</v>
      </c>
    </row>
    <row r="64" spans="1:41" customFormat="1">
      <c r="A64" t="s">
        <v>100</v>
      </c>
      <c r="B64" s="362">
        <v>2.7569589614868164</v>
      </c>
      <c r="C64" s="362">
        <v>3.4823999404907227</v>
      </c>
      <c r="D64" s="362">
        <v>3.5046999454498291</v>
      </c>
      <c r="E64" s="362">
        <v>3.619999885559082</v>
      </c>
      <c r="F64" s="362">
        <v>3.7599999904632568</v>
      </c>
      <c r="G64" s="362">
        <v>3.761310338973999</v>
      </c>
      <c r="H64" s="362">
        <v>4.6350002288818359</v>
      </c>
      <c r="I64" s="362">
        <v>4.4155998229980469</v>
      </c>
      <c r="J64" s="362">
        <v>4.4635000228881836</v>
      </c>
      <c r="K64" s="362">
        <v>4.3453998565673828</v>
      </c>
      <c r="L64" s="362">
        <v>5.563164234161377</v>
      </c>
      <c r="M64" s="362">
        <v>6.1255998611450195</v>
      </c>
      <c r="N64" s="362">
        <v>5.9099998474121094</v>
      </c>
      <c r="O64" s="362">
        <v>5.8600001335144043</v>
      </c>
      <c r="P64" s="362">
        <v>5.8073000907897949</v>
      </c>
      <c r="Q64" s="362">
        <v>5.5097761154174805</v>
      </c>
      <c r="R64" s="362">
        <v>5.4869604110717773</v>
      </c>
      <c r="S64" s="362">
        <v>5.6254372596740723</v>
      </c>
      <c r="T64" s="362">
        <v>5.3942661285400391</v>
      </c>
      <c r="U64" s="362">
        <v>4.9722094535827637</v>
      </c>
      <c r="V64" s="362">
        <v>5.2899003028869629</v>
      </c>
      <c r="W64" s="362">
        <v>5.5134658813476563</v>
      </c>
      <c r="X64" s="362">
        <v>5.5763416290283203</v>
      </c>
      <c r="Y64" s="362">
        <v>5.7311582565307617</v>
      </c>
      <c r="Z64" s="362">
        <v>5.565272331237793</v>
      </c>
      <c r="AA64" s="362">
        <v>5.9188814163208008</v>
      </c>
      <c r="AB64" s="362">
        <v>5.6926798820495605</v>
      </c>
      <c r="AC64" s="362">
        <v>5.4592499732971191</v>
      </c>
      <c r="AD64" s="362">
        <v>5.7980999946594238</v>
      </c>
      <c r="AE64" s="362">
        <v>5.822873592376709</v>
      </c>
      <c r="AF64" s="362">
        <v>5.8331899642944336</v>
      </c>
      <c r="AG64" s="362">
        <v>5.7035231590270996</v>
      </c>
      <c r="AH64" s="362">
        <v>5.7197127342224121</v>
      </c>
      <c r="AI64" s="362">
        <v>5.7110304832458496</v>
      </c>
      <c r="AJ64" s="362">
        <v>5.7434096336364746</v>
      </c>
      <c r="AK64" s="431">
        <v>4.7860679626464844</v>
      </c>
      <c r="AL64" s="365">
        <v>4.6769580841064453</v>
      </c>
      <c r="AM64" s="235">
        <v>-2.2797394310235863E-2</v>
      </c>
      <c r="AN64" s="235">
        <v>-2.1019768443230724E-2</v>
      </c>
      <c r="AO64" s="235">
        <v>2.7403997459105002E-3</v>
      </c>
    </row>
    <row r="65" spans="1:41" customFormat="1">
      <c r="A65" t="s">
        <v>105</v>
      </c>
      <c r="B65" s="362">
        <v>11.602999687194824</v>
      </c>
      <c r="C65" s="362">
        <v>11.017999649047852</v>
      </c>
      <c r="D65" s="362">
        <v>10.534000396728516</v>
      </c>
      <c r="E65" s="362">
        <v>10.079999923706055</v>
      </c>
      <c r="F65" s="362">
        <v>9.6110000610351562</v>
      </c>
      <c r="G65" s="362">
        <v>9.1800003051757813</v>
      </c>
      <c r="H65" s="362">
        <v>9</v>
      </c>
      <c r="I65" s="362">
        <v>9</v>
      </c>
      <c r="J65" s="362">
        <v>9</v>
      </c>
      <c r="K65" s="362">
        <v>5.1139998435974121</v>
      </c>
      <c r="L65" s="362">
        <v>5.4149999618530273</v>
      </c>
      <c r="M65" s="362">
        <v>5.9089999198913574</v>
      </c>
      <c r="N65" s="362">
        <v>5.5980000495910645</v>
      </c>
      <c r="O65" s="362">
        <v>5.1669998168945312</v>
      </c>
      <c r="P65" s="362">
        <v>4.9800000190734863</v>
      </c>
      <c r="Q65" s="362">
        <v>4.9800000190734863</v>
      </c>
      <c r="R65" s="362">
        <v>4.7300000190734863</v>
      </c>
      <c r="S65" s="362">
        <v>4.869999885559082</v>
      </c>
      <c r="T65" s="362">
        <v>5.0999999046325684</v>
      </c>
      <c r="U65" s="362">
        <v>5.1999998092651367</v>
      </c>
      <c r="V65" s="362">
        <v>5.119999885559082</v>
      </c>
      <c r="W65" s="362">
        <v>5.0999999046325684</v>
      </c>
      <c r="X65" s="362">
        <v>4.7199997901916504</v>
      </c>
      <c r="Y65" s="362">
        <v>4.7300000190734863</v>
      </c>
      <c r="Z65" s="362">
        <v>4.3000001907348633</v>
      </c>
      <c r="AA65" s="362">
        <v>4.190000057220459</v>
      </c>
      <c r="AB65" s="362">
        <v>4.369999885559082</v>
      </c>
      <c r="AC65" s="362">
        <v>3.9887399673461914</v>
      </c>
      <c r="AD65" s="362">
        <v>3.747499942779541</v>
      </c>
      <c r="AE65" s="362">
        <v>4.3029999732971191</v>
      </c>
      <c r="AF65" s="362">
        <v>4.2300000190734863</v>
      </c>
      <c r="AG65" s="362">
        <v>3.7413299083709717</v>
      </c>
      <c r="AH65" s="362">
        <v>3.7413299083709717</v>
      </c>
      <c r="AI65" s="362">
        <v>3.692500114440918</v>
      </c>
      <c r="AJ65" s="362">
        <v>3.624500036239624</v>
      </c>
      <c r="AK65" s="431">
        <v>3.6025300025939941</v>
      </c>
      <c r="AL65" s="365">
        <v>3.3069000244140625</v>
      </c>
      <c r="AM65" s="235">
        <v>-8.2061767137834751E-2</v>
      </c>
      <c r="AN65" s="235">
        <v>-1.4992907222196372E-2</v>
      </c>
      <c r="AO65" s="235">
        <v>1.9376329280032677E-3</v>
      </c>
    </row>
    <row r="66" spans="1:41" customFormat="1">
      <c r="A66" t="s">
        <v>106</v>
      </c>
      <c r="B66" s="362">
        <v>1.7999999523162842</v>
      </c>
      <c r="C66" s="362">
        <v>2.2950000762939453</v>
      </c>
      <c r="D66" s="362">
        <v>2.5699999332427979</v>
      </c>
      <c r="E66" s="362">
        <v>2.5699999332427979</v>
      </c>
      <c r="F66" s="362">
        <v>2.9000000953674316</v>
      </c>
      <c r="G66" s="362">
        <v>3.5</v>
      </c>
      <c r="H66" s="362">
        <v>3.5299999713897705</v>
      </c>
      <c r="I66" s="362">
        <v>3.3239998817443848</v>
      </c>
      <c r="J66" s="362">
        <v>3.3789999485015869</v>
      </c>
      <c r="K66" s="362">
        <v>3.6744999885559082</v>
      </c>
      <c r="L66" s="362">
        <v>3.559999942779541</v>
      </c>
      <c r="M66" s="362">
        <v>3.7000000476837158</v>
      </c>
      <c r="N66" s="362">
        <v>5.0900001525878906</v>
      </c>
      <c r="O66" s="362">
        <v>4.9600000381469727</v>
      </c>
      <c r="P66" s="362">
        <v>5.1999998092651367</v>
      </c>
      <c r="Q66" s="362">
        <v>5.1999998092651367</v>
      </c>
      <c r="R66" s="362">
        <v>4.9609999656677246</v>
      </c>
      <c r="S66" s="362">
        <v>4.9759998321533203</v>
      </c>
      <c r="T66" s="362">
        <v>4.6500000953674316</v>
      </c>
      <c r="U66" s="362">
        <v>5.0289998054504395</v>
      </c>
      <c r="V66" s="362">
        <v>4.5300002098083496</v>
      </c>
      <c r="W66" s="362">
        <v>4.4569997787475586</v>
      </c>
      <c r="X66" s="362">
        <v>4.5399999618530273</v>
      </c>
      <c r="Y66" s="362">
        <v>4.8400001525878906</v>
      </c>
      <c r="Z66" s="362">
        <v>5.1599998474121094</v>
      </c>
      <c r="AA66" s="362">
        <v>5.2519998550415039</v>
      </c>
      <c r="AB66" s="362">
        <v>5.3569998741149902</v>
      </c>
      <c r="AC66" s="362">
        <v>5.4600000381469727</v>
      </c>
      <c r="AD66" s="362">
        <v>5.5199999809265137</v>
      </c>
      <c r="AE66" s="362">
        <v>3.5720000267028809</v>
      </c>
      <c r="AF66" s="362">
        <v>3.7390000820159912</v>
      </c>
      <c r="AG66" s="362">
        <v>3.7390000820159912</v>
      </c>
      <c r="AH66" s="362">
        <v>3.6679999828338623</v>
      </c>
      <c r="AI66" s="362">
        <v>3.75</v>
      </c>
      <c r="AJ66" s="362">
        <v>3.5999999046325684</v>
      </c>
      <c r="AK66" s="431">
        <v>3.5999999046325684</v>
      </c>
      <c r="AL66" s="365">
        <v>3.5999999046325684</v>
      </c>
      <c r="AM66" s="235">
        <v>0</v>
      </c>
      <c r="AN66" s="235">
        <v>-3.7063212907372911E-2</v>
      </c>
      <c r="AO66" s="235">
        <v>2.1093708018163166E-3</v>
      </c>
    </row>
    <row r="67" spans="1:41" customFormat="1">
      <c r="A67" t="s">
        <v>102</v>
      </c>
      <c r="B67" s="362">
        <v>4.1899998905137181E-4</v>
      </c>
      <c r="C67" s="362">
        <v>1.520949974656105E-2</v>
      </c>
      <c r="D67" s="362">
        <v>2.9999999329447746E-2</v>
      </c>
      <c r="E67" s="362">
        <v>2.9999999329447746E-2</v>
      </c>
      <c r="F67" s="362">
        <v>5.7999998331069946E-2</v>
      </c>
      <c r="G67" s="362">
        <v>0.10899999737739563</v>
      </c>
      <c r="H67" s="362">
        <v>0.10400000214576721</v>
      </c>
      <c r="I67" s="362">
        <v>0.10400000214576721</v>
      </c>
      <c r="J67" s="362">
        <v>0.10400000214576721</v>
      </c>
      <c r="K67" s="362">
        <v>0.23070000112056732</v>
      </c>
      <c r="L67" s="362">
        <v>0.2614000141620636</v>
      </c>
      <c r="M67" s="362">
        <v>0.2199999988079071</v>
      </c>
      <c r="N67" s="362">
        <v>0.1785999983549118</v>
      </c>
      <c r="O67" s="362">
        <v>0.21809999644756317</v>
      </c>
      <c r="P67" s="362">
        <v>0.23080000281333923</v>
      </c>
      <c r="Q67" s="362">
        <v>0.29519999027252197</v>
      </c>
      <c r="R67" s="362">
        <v>0.24120000004768372</v>
      </c>
      <c r="S67" s="362">
        <v>0.29629999399185181</v>
      </c>
      <c r="T67" s="362">
        <v>0.38830000162124634</v>
      </c>
      <c r="U67" s="362">
        <v>0.35846999287605286</v>
      </c>
      <c r="V67" s="362">
        <v>0.51499998569488525</v>
      </c>
      <c r="W67" s="362">
        <v>0.58399999141693115</v>
      </c>
      <c r="X67" s="362">
        <v>0.69199997186660767</v>
      </c>
      <c r="Y67" s="362">
        <v>0.5</v>
      </c>
      <c r="Z67" s="362">
        <v>0.52730000019073486</v>
      </c>
      <c r="AA67" s="362">
        <v>0.45300000905990601</v>
      </c>
      <c r="AB67" s="362">
        <v>0.460999995470047</v>
      </c>
      <c r="AC67" s="362">
        <v>0.460999995470047</v>
      </c>
      <c r="AD67" s="362">
        <v>0.45399999618530273</v>
      </c>
      <c r="AE67" s="362">
        <v>0.43500000238418579</v>
      </c>
      <c r="AF67" s="362">
        <v>0.44200000166893005</v>
      </c>
      <c r="AG67" s="362">
        <v>0.45327000319957733</v>
      </c>
      <c r="AH67" s="362">
        <v>0.44882000982761383</v>
      </c>
      <c r="AI67" s="362">
        <v>0.4617999792098999</v>
      </c>
      <c r="AJ67" s="362">
        <v>0.40482999384403229</v>
      </c>
      <c r="AK67" s="431">
        <v>0.39635999500751495</v>
      </c>
      <c r="AL67" s="365">
        <v>0.39635999500751495</v>
      </c>
      <c r="AM67" s="235">
        <v>0</v>
      </c>
      <c r="AN67" s="235">
        <v>-1.3268118980803378E-2</v>
      </c>
      <c r="AO67" s="235">
        <v>2.3224172850700283E-4</v>
      </c>
    </row>
    <row r="68" spans="1:41" customFormat="1">
      <c r="A68" t="s">
        <v>7</v>
      </c>
      <c r="B68" s="362">
        <v>0</v>
      </c>
      <c r="C68" s="362">
        <v>0</v>
      </c>
      <c r="D68" s="362">
        <v>0</v>
      </c>
      <c r="E68" s="362">
        <v>0</v>
      </c>
      <c r="F68" s="362">
        <v>0</v>
      </c>
      <c r="G68" s="362">
        <v>0</v>
      </c>
      <c r="H68" s="362">
        <v>0</v>
      </c>
      <c r="I68" s="362">
        <v>2.1900000050663948E-2</v>
      </c>
      <c r="J68" s="362">
        <v>5.1100000739097595E-2</v>
      </c>
      <c r="K68" s="362">
        <v>0.10949999839067459</v>
      </c>
      <c r="L68" s="362">
        <v>0.20074999332427979</v>
      </c>
      <c r="M68" s="362">
        <v>0.23999999463558197</v>
      </c>
      <c r="N68" s="362">
        <v>0.34999999403953552</v>
      </c>
      <c r="O68" s="362">
        <v>0.59619998931884766</v>
      </c>
      <c r="P68" s="362">
        <v>0.63870000839233398</v>
      </c>
      <c r="Q68" s="362">
        <v>0.76434999704360962</v>
      </c>
      <c r="R68" s="362">
        <v>0.88999998569488525</v>
      </c>
      <c r="S68" s="362">
        <v>1.246399998664856</v>
      </c>
      <c r="T68" s="362">
        <v>1.8999999761581421</v>
      </c>
      <c r="U68" s="362">
        <v>1.7999999523162842</v>
      </c>
      <c r="V68" s="362">
        <v>1.9500000476837158</v>
      </c>
      <c r="W68" s="362">
        <v>2.2000000476837158</v>
      </c>
      <c r="X68" s="362">
        <v>2.812000036239624</v>
      </c>
      <c r="Y68" s="362">
        <v>2.9600000381469727</v>
      </c>
      <c r="Z68" s="362">
        <v>3.0840001106262207</v>
      </c>
      <c r="AA68" s="362">
        <v>3.1192073822021484</v>
      </c>
      <c r="AB68" s="362">
        <v>3.25</v>
      </c>
      <c r="AC68" s="362">
        <v>3.4100000858306885</v>
      </c>
      <c r="AD68" s="362">
        <v>4.7300000190734863</v>
      </c>
      <c r="AE68" s="362">
        <v>4.5</v>
      </c>
      <c r="AF68" s="362">
        <v>4.4000000953674316</v>
      </c>
      <c r="AG68" s="362">
        <v>4.4000000953674316</v>
      </c>
      <c r="AH68" s="362">
        <v>4.4000000953674316</v>
      </c>
      <c r="AI68" s="362">
        <v>4.4000000953674316</v>
      </c>
      <c r="AJ68" s="362">
        <v>4.4000000953674316</v>
      </c>
      <c r="AK68" s="431">
        <v>4.4000000953674316</v>
      </c>
      <c r="AL68" s="365">
        <v>4.4000000953674316</v>
      </c>
      <c r="AM68" s="235">
        <v>0</v>
      </c>
      <c r="AN68" s="235">
        <v>3.500117680028314E-2</v>
      </c>
      <c r="AO68" s="235">
        <v>2.5781199930627083E-3</v>
      </c>
    </row>
    <row r="69" spans="1:41" customFormat="1">
      <c r="A69" t="s">
        <v>55</v>
      </c>
      <c r="B69" s="362">
        <v>0.99311000946909189</v>
      </c>
      <c r="C69" s="362">
        <v>1.088059981353581</v>
      </c>
      <c r="D69" s="362">
        <v>1.0836200164631009</v>
      </c>
      <c r="E69" s="362">
        <v>1.109791973605752</v>
      </c>
      <c r="F69" s="362">
        <v>1.1002579741179943</v>
      </c>
      <c r="G69" s="362">
        <v>1.1699999775737524</v>
      </c>
      <c r="H69" s="362">
        <v>0.67879999335855246</v>
      </c>
      <c r="I69" s="362">
        <v>0.67049999249866232</v>
      </c>
      <c r="J69" s="362">
        <v>0.97569998720427975</v>
      </c>
      <c r="K69" s="362">
        <v>0.94550001475727186</v>
      </c>
      <c r="L69" s="362">
        <v>1.0051999994902872</v>
      </c>
      <c r="M69" s="362">
        <v>0.91326799098169431</v>
      </c>
      <c r="N69" s="362">
        <v>0.86678001680411398</v>
      </c>
      <c r="O69" s="362">
        <v>1.0894730007275939</v>
      </c>
      <c r="P69" s="362">
        <v>1.082782986573875</v>
      </c>
      <c r="Q69" s="362">
        <v>1.0728139891289175</v>
      </c>
      <c r="R69" s="362">
        <v>1.3314090236090124</v>
      </c>
      <c r="S69" s="362">
        <v>1.1969550116918981</v>
      </c>
      <c r="T69" s="362">
        <v>1.3398579875938594</v>
      </c>
      <c r="U69" s="362">
        <v>1.4171070079319179</v>
      </c>
      <c r="V69" s="362">
        <v>1.3076119790785015</v>
      </c>
      <c r="W69" s="362">
        <v>1.2469996805302799</v>
      </c>
      <c r="X69" s="362">
        <v>1.1139499801211059</v>
      </c>
      <c r="Y69" s="362">
        <v>1.4288398919161409</v>
      </c>
      <c r="Z69" s="362">
        <v>1.4512944400776178</v>
      </c>
      <c r="AA69" s="362">
        <v>1.4155132882297039</v>
      </c>
      <c r="AB69" s="362">
        <v>1.3907910971902311</v>
      </c>
      <c r="AC69" s="362">
        <v>1.2680459453222284</v>
      </c>
      <c r="AD69" s="362">
        <v>1.2594645038443559</v>
      </c>
      <c r="AE69" s="362">
        <v>1.1229021438593918</v>
      </c>
      <c r="AF69" s="362">
        <v>1.1074424389098567</v>
      </c>
      <c r="AG69" s="362">
        <v>1.1104399816249497</v>
      </c>
      <c r="AH69" s="362">
        <v>1.0746290799870621</v>
      </c>
      <c r="AI69" s="362">
        <v>1.345332347729709</v>
      </c>
      <c r="AJ69" s="362">
        <v>1.2830312885780586</v>
      </c>
      <c r="AK69" s="431">
        <v>1.2897351532756147</v>
      </c>
      <c r="AL69" s="365">
        <v>1.2664988005807913</v>
      </c>
      <c r="AM69" s="235">
        <v>-1.8016375405298324E-2</v>
      </c>
      <c r="AN69" s="235">
        <v>-9.2623698636276064E-3</v>
      </c>
      <c r="AO69" s="235">
        <v>7.4208768368097316E-4</v>
      </c>
    </row>
    <row r="70" spans="1:41" customFormat="1">
      <c r="A70" s="175" t="s">
        <v>86</v>
      </c>
      <c r="B70" s="369">
        <v>33.922919886943419</v>
      </c>
      <c r="C70" s="369">
        <v>35.307579779066145</v>
      </c>
      <c r="D70" s="369">
        <v>35.35749230068177</v>
      </c>
      <c r="E70" s="369">
        <v>36.308409459888935</v>
      </c>
      <c r="F70" s="369">
        <v>37.824072789400816</v>
      </c>
      <c r="G70" s="369">
        <v>38.710322609171271</v>
      </c>
      <c r="H70" s="369">
        <v>39.458532965742052</v>
      </c>
      <c r="I70" s="369">
        <v>39.465375169122126</v>
      </c>
      <c r="J70" s="369">
        <v>39.645860653312411</v>
      </c>
      <c r="K70" s="369">
        <v>34.73066722456133</v>
      </c>
      <c r="L70" s="369">
        <v>36.30671346274903</v>
      </c>
      <c r="M70" s="369">
        <v>36.997752881085034</v>
      </c>
      <c r="N70" s="369">
        <v>37.536873627686873</v>
      </c>
      <c r="O70" s="369">
        <v>38.834220505319536</v>
      </c>
      <c r="P70" s="369">
        <v>39.20343831460923</v>
      </c>
      <c r="Q70" s="369">
        <v>39.100248040165752</v>
      </c>
      <c r="R70" s="369">
        <v>38.992973165120929</v>
      </c>
      <c r="S70" s="369">
        <v>40.330655680503696</v>
      </c>
      <c r="T70" s="369">
        <v>41.989213458728045</v>
      </c>
      <c r="U70" s="369">
        <v>39.93120365543291</v>
      </c>
      <c r="V70" s="369">
        <v>40.076603687833995</v>
      </c>
      <c r="W70" s="369">
        <v>40.629336177837104</v>
      </c>
      <c r="X70" s="369">
        <v>40.63568415818736</v>
      </c>
      <c r="Y70" s="369">
        <v>40.465136617189273</v>
      </c>
      <c r="Z70" s="369">
        <v>40.628127116011456</v>
      </c>
      <c r="AA70" s="369">
        <v>40.759243439882994</v>
      </c>
      <c r="AB70" s="369">
        <v>45.466791102197021</v>
      </c>
      <c r="AC70" s="369">
        <v>45.297895862018777</v>
      </c>
      <c r="AD70" s="369">
        <v>48.009965302069759</v>
      </c>
      <c r="AE70" s="369">
        <v>46.540676523112779</v>
      </c>
      <c r="AF70" s="369">
        <v>47.9188116493915</v>
      </c>
      <c r="AG70" s="369">
        <v>47.86970884661423</v>
      </c>
      <c r="AH70" s="369">
        <v>48.48335864811088</v>
      </c>
      <c r="AI70" s="369">
        <v>49.120262526848819</v>
      </c>
      <c r="AJ70" s="369">
        <v>49.279705304696108</v>
      </c>
      <c r="AK70" s="369">
        <v>48.814244598108417</v>
      </c>
      <c r="AL70" s="369">
        <v>48.386268388693622</v>
      </c>
      <c r="AM70" s="506">
        <v>-8.7674450959623895E-3</v>
      </c>
      <c r="AN70" s="506">
        <v>1.8197545739970566E-2</v>
      </c>
      <c r="AO70" s="506">
        <v>2.8351273458818414E-2</v>
      </c>
    </row>
    <row r="71" spans="1:41" customFormat="1">
      <c r="B71" s="362"/>
      <c r="C71" s="362"/>
      <c r="D71" s="362"/>
      <c r="E71" s="362"/>
      <c r="F71" s="362"/>
      <c r="G71" s="362"/>
      <c r="H71" s="362"/>
      <c r="I71" s="362"/>
      <c r="J71" s="362"/>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431"/>
      <c r="AL71" s="365"/>
      <c r="AM71" s="235"/>
      <c r="AN71" s="235"/>
      <c r="AO71" s="235"/>
    </row>
    <row r="72" spans="1:41" customFormat="1">
      <c r="A72" s="201" t="s">
        <v>343</v>
      </c>
      <c r="B72" s="565">
        <v>683.3755297188909</v>
      </c>
      <c r="C72" s="565">
        <v>696.47134442284005</v>
      </c>
      <c r="D72" s="565">
        <v>725.57459486369044</v>
      </c>
      <c r="E72" s="565">
        <v>737.32177435806079</v>
      </c>
      <c r="F72" s="565">
        <v>774.44869024408399</v>
      </c>
      <c r="G72" s="565">
        <v>802.55949148128275</v>
      </c>
      <c r="H72" s="565">
        <v>907.67365071712993</v>
      </c>
      <c r="I72" s="565">
        <v>938.88211555592716</v>
      </c>
      <c r="J72" s="565">
        <v>1026.706069994194</v>
      </c>
      <c r="K72" s="565">
        <v>1027.269922066771</v>
      </c>
      <c r="L72" s="565">
        <v>1027.5069116647755</v>
      </c>
      <c r="M72" s="565">
        <v>1097.8409714262634</v>
      </c>
      <c r="N72" s="565">
        <v>1103.8257094350229</v>
      </c>
      <c r="O72" s="565">
        <v>1104.2989055647377</v>
      </c>
      <c r="P72" s="565">
        <v>1117.9700524536129</v>
      </c>
      <c r="Q72" s="565">
        <v>1126.165377830137</v>
      </c>
      <c r="R72" s="565">
        <v>1148.7599890173115</v>
      </c>
      <c r="S72" s="565">
        <v>1162.0593117670905</v>
      </c>
      <c r="T72" s="565">
        <v>1142.4119446617369</v>
      </c>
      <c r="U72" s="565">
        <v>1281.8266818004595</v>
      </c>
      <c r="V72" s="565">
        <v>1300.9251734962854</v>
      </c>
      <c r="W72" s="565">
        <v>1305.386380930122</v>
      </c>
      <c r="X72" s="565">
        <v>1354.8605087004071</v>
      </c>
      <c r="Y72" s="565">
        <v>1362.0959212616253</v>
      </c>
      <c r="Z72" s="565">
        <v>1366.1866078788116</v>
      </c>
      <c r="AA72" s="565">
        <v>1374.389093908987</v>
      </c>
      <c r="AB72" s="565">
        <v>1388.3472181038633</v>
      </c>
      <c r="AC72" s="565">
        <v>1424.2394764445271</v>
      </c>
      <c r="AD72" s="565">
        <v>1495.5358999709497</v>
      </c>
      <c r="AE72" s="565">
        <v>1534.9640451519881</v>
      </c>
      <c r="AF72" s="565">
        <v>1642.427783899182</v>
      </c>
      <c r="AG72" s="565">
        <v>1681.2590557263866</v>
      </c>
      <c r="AH72" s="565">
        <v>1694.5861691867758</v>
      </c>
      <c r="AI72" s="565">
        <v>1701.7595857104752</v>
      </c>
      <c r="AJ72" s="565">
        <v>1706.5426934123825</v>
      </c>
      <c r="AK72" s="565">
        <v>1691.4532350012032</v>
      </c>
      <c r="AL72" s="565">
        <v>1706.6700181555161</v>
      </c>
      <c r="AM72" s="543">
        <v>8.9962777802143901E-3</v>
      </c>
      <c r="AN72" s="543">
        <v>2.0974815601929597E-2</v>
      </c>
      <c r="AO72" s="543">
        <v>1</v>
      </c>
    </row>
    <row r="73" spans="1:41" customFormat="1">
      <c r="A73" t="s">
        <v>390</v>
      </c>
      <c r="B73" s="362">
        <v>140.98993335146224</v>
      </c>
      <c r="C73" s="362">
        <v>151.29476936778519</v>
      </c>
      <c r="D73" s="362">
        <v>149.95308619301068</v>
      </c>
      <c r="E73" s="362">
        <v>150.53892722615274</v>
      </c>
      <c r="F73" s="362">
        <v>149.81503750151023</v>
      </c>
      <c r="G73" s="362">
        <v>150.19713976286585</v>
      </c>
      <c r="H73" s="362">
        <v>149.03028018318582</v>
      </c>
      <c r="I73" s="362">
        <v>148.69646310311509</v>
      </c>
      <c r="J73" s="362">
        <v>148.764648776385</v>
      </c>
      <c r="K73" s="362">
        <v>146.36238575074822</v>
      </c>
      <c r="L73" s="362">
        <v>144.52904742630199</v>
      </c>
      <c r="M73" s="362">
        <v>142.67004621506203</v>
      </c>
      <c r="N73" s="362">
        <v>142.7442432771204</v>
      </c>
      <c r="O73" s="362">
        <v>140.82334181555052</v>
      </c>
      <c r="P73" s="362">
        <v>148.43191053159535</v>
      </c>
      <c r="Q73" s="362">
        <v>149.22661382216029</v>
      </c>
      <c r="R73" s="362">
        <v>150.9768817112199</v>
      </c>
      <c r="S73" s="362">
        <v>151.44097403762862</v>
      </c>
      <c r="T73" s="362">
        <v>124.4760237922892</v>
      </c>
      <c r="U73" s="362">
        <v>256.37204186525196</v>
      </c>
      <c r="V73" s="362">
        <v>256.24844868551008</v>
      </c>
      <c r="W73" s="362">
        <v>254.49617905169725</v>
      </c>
      <c r="X73" s="362">
        <v>250.92304211785085</v>
      </c>
      <c r="Y73" s="362">
        <v>246.70546580525115</v>
      </c>
      <c r="Z73" s="362">
        <v>244.41129528149031</v>
      </c>
      <c r="AA73" s="362">
        <v>243.9591057554353</v>
      </c>
      <c r="AB73" s="362">
        <v>240.21539138327353</v>
      </c>
      <c r="AC73" s="362">
        <v>239.33423362614121</v>
      </c>
      <c r="AD73" s="362">
        <v>233.98744645621628</v>
      </c>
      <c r="AE73" s="362">
        <v>234.68301444302779</v>
      </c>
      <c r="AF73" s="362">
        <v>237.9006060580723</v>
      </c>
      <c r="AG73" s="362">
        <v>242.02297357743373</v>
      </c>
      <c r="AH73" s="362">
        <v>246.42173006638768</v>
      </c>
      <c r="AI73" s="362">
        <v>249.2096126578399</v>
      </c>
      <c r="AJ73" s="362">
        <v>253.88652968934912</v>
      </c>
      <c r="AK73" s="431">
        <v>244.47842293430585</v>
      </c>
      <c r="AL73" s="365">
        <v>243.97003554174444</v>
      </c>
      <c r="AM73" s="235">
        <v>-2.0794775524956011E-3</v>
      </c>
      <c r="AN73" s="235">
        <v>2.1266694834576327E-4</v>
      </c>
      <c r="AO73" s="235">
        <v>0.14295091197852944</v>
      </c>
    </row>
    <row r="74" spans="1:41" customFormat="1">
      <c r="A74" t="s">
        <v>391</v>
      </c>
      <c r="B74" s="362">
        <v>542.38559636742866</v>
      </c>
      <c r="C74" s="362">
        <v>545.17657505505485</v>
      </c>
      <c r="D74" s="362">
        <v>575.62150867067976</v>
      </c>
      <c r="E74" s="362">
        <v>586.78284713190806</v>
      </c>
      <c r="F74" s="362">
        <v>624.63365274257376</v>
      </c>
      <c r="G74" s="362">
        <v>652.3623517184169</v>
      </c>
      <c r="H74" s="362">
        <v>758.64337053394411</v>
      </c>
      <c r="I74" s="362">
        <v>790.18565245281206</v>
      </c>
      <c r="J74" s="362">
        <v>877.94142121780897</v>
      </c>
      <c r="K74" s="362">
        <v>880.90753631602274</v>
      </c>
      <c r="L74" s="362">
        <v>882.97786423847356</v>
      </c>
      <c r="M74" s="362">
        <v>955.17092521120139</v>
      </c>
      <c r="N74" s="362">
        <v>961.08146615790247</v>
      </c>
      <c r="O74" s="362">
        <v>963.47556374918713</v>
      </c>
      <c r="P74" s="362">
        <v>969.53814192201753</v>
      </c>
      <c r="Q74" s="362">
        <v>976.93876400797672</v>
      </c>
      <c r="R74" s="362">
        <v>997.78310730609155</v>
      </c>
      <c r="S74" s="362">
        <v>1010.6183377294619</v>
      </c>
      <c r="T74" s="362">
        <v>1017.9359208694477</v>
      </c>
      <c r="U74" s="362">
        <v>1025.4546399352075</v>
      </c>
      <c r="V74" s="362">
        <v>1044.6767248107753</v>
      </c>
      <c r="W74" s="362">
        <v>1050.8902018784247</v>
      </c>
      <c r="X74" s="362">
        <v>1103.9374665825562</v>
      </c>
      <c r="Y74" s="362">
        <v>1115.3904554563742</v>
      </c>
      <c r="Z74" s="362">
        <v>1121.7753125973213</v>
      </c>
      <c r="AA74" s="362">
        <v>1130.4299881535517</v>
      </c>
      <c r="AB74" s="362">
        <v>1148.1318267205897</v>
      </c>
      <c r="AC74" s="362">
        <v>1184.9052428183859</v>
      </c>
      <c r="AD74" s="362">
        <v>1261.5484535147334</v>
      </c>
      <c r="AE74" s="362">
        <v>1300.2810307089603</v>
      </c>
      <c r="AF74" s="362">
        <v>1404.5271778411097</v>
      </c>
      <c r="AG74" s="362">
        <v>1439.2360821489528</v>
      </c>
      <c r="AH74" s="362">
        <v>1448.1644391203881</v>
      </c>
      <c r="AI74" s="362">
        <v>1452.5499730526353</v>
      </c>
      <c r="AJ74" s="362">
        <v>1452.6561637230334</v>
      </c>
      <c r="AK74" s="431">
        <v>1446.9748120668974</v>
      </c>
      <c r="AL74" s="365">
        <v>1462.6999826137717</v>
      </c>
      <c r="AM74" s="235">
        <v>1.0867618714393457E-2</v>
      </c>
      <c r="AN74" s="235">
        <v>2.4994960472454197E-2</v>
      </c>
      <c r="AO74" s="235">
        <v>0.85704908802147051</v>
      </c>
    </row>
    <row r="75" spans="1:41" customFormat="1">
      <c r="A75" t="s">
        <v>334</v>
      </c>
      <c r="B75" s="362">
        <v>425.35990160703659</v>
      </c>
      <c r="C75" s="362">
        <v>429.30610948801041</v>
      </c>
      <c r="D75" s="362">
        <v>459.20799392461777</v>
      </c>
      <c r="E75" s="362">
        <v>467.81270629167557</v>
      </c>
      <c r="F75" s="362">
        <v>503.67110681533813</v>
      </c>
      <c r="G75" s="362">
        <v>529.78400182723999</v>
      </c>
      <c r="H75" s="362">
        <v>636.6511093378067</v>
      </c>
      <c r="I75" s="362">
        <v>668.61431288719177</v>
      </c>
      <c r="J75" s="362">
        <v>754.99890398979187</v>
      </c>
      <c r="K75" s="362">
        <v>763.23159182071686</v>
      </c>
      <c r="L75" s="362">
        <v>763.44370937347412</v>
      </c>
      <c r="M75" s="362">
        <v>769.01200103759766</v>
      </c>
      <c r="N75" s="362">
        <v>772.67900216579437</v>
      </c>
      <c r="O75" s="362">
        <v>774.93580651283264</v>
      </c>
      <c r="P75" s="362">
        <v>778.87689185142517</v>
      </c>
      <c r="Q75" s="362">
        <v>786.59650921821594</v>
      </c>
      <c r="R75" s="362">
        <v>804.98700094223022</v>
      </c>
      <c r="S75" s="362">
        <v>817.47398567199707</v>
      </c>
      <c r="T75" s="362">
        <v>823.08149433135986</v>
      </c>
      <c r="U75" s="362">
        <v>831.92679786682129</v>
      </c>
      <c r="V75" s="362">
        <v>849.66269254684448</v>
      </c>
      <c r="W75" s="362">
        <v>855.54809427261353</v>
      </c>
      <c r="X75" s="362">
        <v>903.30561208724976</v>
      </c>
      <c r="Y75" s="362">
        <v>912.06371307373047</v>
      </c>
      <c r="Z75" s="362">
        <v>918.84082102775574</v>
      </c>
      <c r="AA75" s="362">
        <v>927.77803945541382</v>
      </c>
      <c r="AB75" s="362">
        <v>936.14513397216797</v>
      </c>
      <c r="AC75" s="362">
        <v>949.52801704406738</v>
      </c>
      <c r="AD75" s="362">
        <v>1024.3679852485657</v>
      </c>
      <c r="AE75" s="362">
        <v>1064.6349787712097</v>
      </c>
      <c r="AF75" s="362">
        <v>1163.3257930278778</v>
      </c>
      <c r="AG75" s="362">
        <v>1197.5350096225739</v>
      </c>
      <c r="AH75" s="362">
        <v>1204.5750448703766</v>
      </c>
      <c r="AI75" s="362">
        <v>1209.0649404525757</v>
      </c>
      <c r="AJ75" s="362">
        <v>1211.0580604076385</v>
      </c>
      <c r="AK75" s="431">
        <v>1210.3119661808014</v>
      </c>
      <c r="AL75" s="365">
        <v>1220.4682266712189</v>
      </c>
      <c r="AM75" s="235">
        <v>8.3914402023685941E-3</v>
      </c>
      <c r="AN75" s="235">
        <v>2.6940599691721578E-2</v>
      </c>
      <c r="AO75" s="235">
        <v>0.71511669724545823</v>
      </c>
    </row>
    <row r="76" spans="1:41" customFormat="1">
      <c r="A76" t="s">
        <v>590</v>
      </c>
      <c r="B76" s="362">
        <v>258.01562811185431</v>
      </c>
      <c r="C76" s="362">
        <v>267.16523493482964</v>
      </c>
      <c r="D76" s="362">
        <v>266.36660093907267</v>
      </c>
      <c r="E76" s="362">
        <v>269.50906806638523</v>
      </c>
      <c r="F76" s="362">
        <v>270.77758342874586</v>
      </c>
      <c r="G76" s="362">
        <v>272.77548965404276</v>
      </c>
      <c r="H76" s="362">
        <v>271.02254137932323</v>
      </c>
      <c r="I76" s="362">
        <v>270.26780266873538</v>
      </c>
      <c r="J76" s="362">
        <v>271.7071660044021</v>
      </c>
      <c r="K76" s="362">
        <v>264.0383302460541</v>
      </c>
      <c r="L76" s="362">
        <v>264.06320229130142</v>
      </c>
      <c r="M76" s="362">
        <v>328.82897038866577</v>
      </c>
      <c r="N76" s="362">
        <v>331.1467072692285</v>
      </c>
      <c r="O76" s="362">
        <v>329.36309905190501</v>
      </c>
      <c r="P76" s="362">
        <v>339.09316060218771</v>
      </c>
      <c r="Q76" s="362">
        <v>339.56886861192106</v>
      </c>
      <c r="R76" s="362">
        <v>343.77298807508123</v>
      </c>
      <c r="S76" s="362">
        <v>344.58532609509348</v>
      </c>
      <c r="T76" s="362">
        <v>319.33045033037706</v>
      </c>
      <c r="U76" s="362">
        <v>449.89988393363819</v>
      </c>
      <c r="V76" s="362">
        <v>451.26248094944094</v>
      </c>
      <c r="W76" s="362">
        <v>449.83828665750843</v>
      </c>
      <c r="X76" s="362">
        <v>451.55489661315733</v>
      </c>
      <c r="Y76" s="362">
        <v>450.03220818789487</v>
      </c>
      <c r="Z76" s="362">
        <v>447.34578685105589</v>
      </c>
      <c r="AA76" s="362">
        <v>446.61105445357316</v>
      </c>
      <c r="AB76" s="362">
        <v>452.2020841316953</v>
      </c>
      <c r="AC76" s="362">
        <v>474.71145940045972</v>
      </c>
      <c r="AD76" s="362">
        <v>471.16791472238401</v>
      </c>
      <c r="AE76" s="362">
        <v>470.32906638077839</v>
      </c>
      <c r="AF76" s="362">
        <v>479.10199087130422</v>
      </c>
      <c r="AG76" s="362">
        <v>483.72404610381273</v>
      </c>
      <c r="AH76" s="362">
        <v>490.01112431639922</v>
      </c>
      <c r="AI76" s="362">
        <v>492.69464525789954</v>
      </c>
      <c r="AJ76" s="362">
        <v>495.48463300474396</v>
      </c>
      <c r="AK76" s="431">
        <v>481.14126882040182</v>
      </c>
      <c r="AL76" s="365">
        <v>486.20179148429719</v>
      </c>
      <c r="AM76" s="235">
        <v>1.0517748095693502E-2</v>
      </c>
      <c r="AN76" s="235">
        <v>7.4750833418555374E-3</v>
      </c>
      <c r="AO76" s="235">
        <v>0.28488330275454177</v>
      </c>
    </row>
    <row r="77" spans="1:41" customFormat="1">
      <c r="A77" t="s">
        <v>392</v>
      </c>
      <c r="B77" s="366">
        <v>11.7799826306873</v>
      </c>
      <c r="C77" s="366">
        <v>10.996481787296943</v>
      </c>
      <c r="D77" s="366">
        <v>10.663638770463876</v>
      </c>
      <c r="E77" s="366">
        <v>10.728329901932739</v>
      </c>
      <c r="F77" s="366">
        <v>10.027302767266519</v>
      </c>
      <c r="G77" s="366">
        <v>9.6298158465651795</v>
      </c>
      <c r="H77" s="366">
        <v>9.2755295102251694</v>
      </c>
      <c r="I77" s="366">
        <v>8.9956220569438301</v>
      </c>
      <c r="J77" s="366">
        <v>8.252865317161195</v>
      </c>
      <c r="K77" s="366">
        <v>7.704687254386954</v>
      </c>
      <c r="L77" s="366">
        <v>8.2474564630538225</v>
      </c>
      <c r="M77" s="366">
        <v>8.4727938695577905</v>
      </c>
      <c r="N77" s="366">
        <v>8.5171572983963415</v>
      </c>
      <c r="O77" s="366">
        <v>8.1361702788199182</v>
      </c>
      <c r="P77" s="366">
        <v>7.9914597549941391</v>
      </c>
      <c r="Q77" s="366">
        <v>8.3263637076597661</v>
      </c>
      <c r="R77" s="366">
        <v>8.7166465143091045</v>
      </c>
      <c r="S77" s="366">
        <v>8.6887987959198654</v>
      </c>
      <c r="T77" s="366">
        <v>8.7400998873636127</v>
      </c>
      <c r="U77" s="366">
        <v>8.7900308460230008</v>
      </c>
      <c r="V77" s="366">
        <v>8.654137295903638</v>
      </c>
      <c r="W77" s="366">
        <v>8.5852823515888304</v>
      </c>
      <c r="X77" s="366">
        <v>7.7877194669563323</v>
      </c>
      <c r="Y77" s="362">
        <v>7.6455508086364716</v>
      </c>
      <c r="Z77" s="362">
        <v>7.2622336673084646</v>
      </c>
      <c r="AA77" s="362">
        <v>7.0224518429022282</v>
      </c>
      <c r="AB77" s="362">
        <v>6.6116174128837883</v>
      </c>
      <c r="AC77" s="362">
        <v>6.3576412182301283</v>
      </c>
      <c r="AD77" s="362">
        <v>5.6999992713099346</v>
      </c>
      <c r="AE77" s="362">
        <v>6.0467374926665798</v>
      </c>
      <c r="AF77" s="362">
        <v>5.9985302916029468</v>
      </c>
      <c r="AG77" s="362">
        <v>6.1738609920721501</v>
      </c>
      <c r="AH77" s="362">
        <v>5.9531742397230119</v>
      </c>
      <c r="AI77" s="362">
        <v>5.8453017871361226</v>
      </c>
      <c r="AJ77" s="362">
        <v>5.6449978015152737</v>
      </c>
      <c r="AK77" s="431">
        <v>5.2319838627008721</v>
      </c>
      <c r="AL77" s="365">
        <v>5.0521988830296323</v>
      </c>
      <c r="AM77" s="235">
        <v>-3.4362678553528814E-2</v>
      </c>
      <c r="AN77" s="235">
        <v>-2.9003280587613589E-2</v>
      </c>
      <c r="AO77" s="235">
        <v>2.9602669697624366E-3</v>
      </c>
    </row>
    <row r="78" spans="1:41" customFormat="1">
      <c r="A78" t="s">
        <v>507</v>
      </c>
      <c r="B78" s="371">
        <v>0</v>
      </c>
      <c r="C78" s="371">
        <v>0</v>
      </c>
      <c r="D78" s="371">
        <v>0</v>
      </c>
      <c r="E78" s="371">
        <v>0</v>
      </c>
      <c r="F78" s="371">
        <v>0</v>
      </c>
      <c r="G78" s="371">
        <v>0</v>
      </c>
      <c r="H78" s="371">
        <v>0</v>
      </c>
      <c r="I78" s="371">
        <v>0</v>
      </c>
      <c r="J78" s="371">
        <v>0</v>
      </c>
      <c r="K78" s="371">
        <v>0</v>
      </c>
      <c r="L78" s="371">
        <v>0</v>
      </c>
      <c r="M78" s="371">
        <v>124.04266597051173</v>
      </c>
      <c r="N78" s="371">
        <v>124.04266597051173</v>
      </c>
      <c r="O78" s="371">
        <v>122.97007991094142</v>
      </c>
      <c r="P78" s="371">
        <v>123.00407995004207</v>
      </c>
      <c r="Q78" s="371">
        <v>121.53443281073123</v>
      </c>
      <c r="R78" s="371">
        <v>121.86663283128291</v>
      </c>
      <c r="S78" s="371">
        <v>121.37199643068016</v>
      </c>
      <c r="T78" s="371">
        <v>121.45399668626487</v>
      </c>
      <c r="U78" s="371">
        <v>120.47501864843071</v>
      </c>
      <c r="V78" s="371">
        <v>120.47501864843071</v>
      </c>
      <c r="W78" s="371">
        <v>119.65817752294242</v>
      </c>
      <c r="X78" s="371">
        <v>123.86224809102714</v>
      </c>
      <c r="Y78" s="371">
        <v>125.55169978551567</v>
      </c>
      <c r="Z78" s="371">
        <v>123.24867740087211</v>
      </c>
      <c r="AA78" s="371">
        <v>122.18981662206352</v>
      </c>
      <c r="AB78" s="371">
        <v>121.87272670678794</v>
      </c>
      <c r="AC78" s="371">
        <v>145.26602962426841</v>
      </c>
      <c r="AD78" s="371">
        <v>145.20516422204673</v>
      </c>
      <c r="AE78" s="371">
        <v>144.30895435623825</v>
      </c>
      <c r="AF78" s="371">
        <v>144.48735496215522</v>
      </c>
      <c r="AG78" s="371">
        <v>144.39644786529243</v>
      </c>
      <c r="AH78" s="371">
        <v>144.17858859710395</v>
      </c>
      <c r="AI78" s="371">
        <v>143.70341464690864</v>
      </c>
      <c r="AJ78" s="371">
        <v>141.85089465789497</v>
      </c>
      <c r="AK78" s="433">
        <v>141.06219836883247</v>
      </c>
      <c r="AL78" s="369">
        <v>148.18700000457466</v>
      </c>
      <c r="AM78" s="511">
        <v>5.0508227704725739E-2</v>
      </c>
      <c r="AN78" s="511">
        <v>1.4466157239247046E-2</v>
      </c>
      <c r="AO78" s="511">
        <v>8.6828149805272717E-2</v>
      </c>
    </row>
    <row r="79" spans="1:41" customFormat="1">
      <c r="A79" s="596" t="s">
        <v>594</v>
      </c>
      <c r="B79" s="362">
        <v>32.266727447509766</v>
      </c>
      <c r="C79" s="362">
        <v>32.266727447509766</v>
      </c>
      <c r="D79" s="362">
        <v>32.644119262695313</v>
      </c>
      <c r="E79" s="362">
        <v>32.783123016357422</v>
      </c>
      <c r="F79" s="362">
        <v>32.971817016601562</v>
      </c>
      <c r="G79" s="362">
        <v>33.161140441894531</v>
      </c>
      <c r="H79" s="362">
        <v>33.030941009521484</v>
      </c>
      <c r="I79" s="362">
        <v>33.098243713378906</v>
      </c>
      <c r="J79" s="362">
        <v>33.144157409667969</v>
      </c>
      <c r="K79" s="362">
        <v>33.085662841796875</v>
      </c>
      <c r="L79" s="362">
        <v>32.439071655273438</v>
      </c>
      <c r="M79" s="362">
        <v>32.396926879882813</v>
      </c>
      <c r="N79" s="362">
        <v>32.381202697753906</v>
      </c>
      <c r="O79" s="362">
        <v>32.333400726318359</v>
      </c>
      <c r="P79" s="362">
        <v>41.300155639648437</v>
      </c>
      <c r="Q79" s="362">
        <v>41.481929779052734</v>
      </c>
      <c r="R79" s="362">
        <v>42.146133422851563</v>
      </c>
      <c r="S79" s="362">
        <v>41.978195190429688</v>
      </c>
      <c r="T79" s="362">
        <v>43.116653442382813</v>
      </c>
      <c r="U79" s="362">
        <v>175.15864562988281</v>
      </c>
      <c r="V79" s="362">
        <v>174.91334533691406</v>
      </c>
      <c r="W79" s="362">
        <v>174.65547180175781</v>
      </c>
      <c r="X79" s="362">
        <v>174.35356140136719</v>
      </c>
      <c r="Y79" s="362">
        <v>174.39129638671875</v>
      </c>
      <c r="Z79" s="362">
        <v>173.98873901367187</v>
      </c>
      <c r="AA79" s="362">
        <v>173.60507202148437</v>
      </c>
      <c r="AB79" s="362">
        <v>173.14590454101562</v>
      </c>
      <c r="AC79" s="362">
        <v>172.64273071289062</v>
      </c>
      <c r="AD79" s="362">
        <v>170.27775573730469</v>
      </c>
      <c r="AE79" s="362">
        <v>169.78086853027344</v>
      </c>
      <c r="AF79" s="362">
        <v>169.18333435058594</v>
      </c>
      <c r="AG79" s="362">
        <v>168.55435180664062</v>
      </c>
      <c r="AH79" s="362">
        <v>167.84988403320312</v>
      </c>
      <c r="AI79" s="362">
        <v>167.08882141113281</v>
      </c>
      <c r="AJ79" s="362">
        <v>166.24598693847656</v>
      </c>
      <c r="AK79" s="431">
        <v>165.32138061523438</v>
      </c>
      <c r="AL79" s="365">
        <v>165.32138061523438</v>
      </c>
      <c r="AM79" s="235">
        <v>0</v>
      </c>
      <c r="AN79" s="235">
        <v>-4.8772352474248937E-3</v>
      </c>
      <c r="AO79" s="235">
        <v>9.6867806228825348E-2</v>
      </c>
    </row>
    <row r="80" spans="1:41" customFormat="1">
      <c r="A80" t="s">
        <v>416</v>
      </c>
      <c r="B80" s="366" t="s">
        <v>8</v>
      </c>
      <c r="C80" s="366" t="s">
        <v>8</v>
      </c>
      <c r="D80" s="366" t="s">
        <v>8</v>
      </c>
      <c r="E80" s="366">
        <v>1.9756295680999756</v>
      </c>
      <c r="F80" s="366">
        <v>2.0951359272003174</v>
      </c>
      <c r="G80" s="366">
        <v>2.2278509140014648</v>
      </c>
      <c r="H80" s="366">
        <v>3.6197860240936279</v>
      </c>
      <c r="I80" s="366">
        <v>3.6053194999694824</v>
      </c>
      <c r="J80" s="366">
        <v>3.5631778240203857</v>
      </c>
      <c r="K80" s="366">
        <v>3.4103353023529053</v>
      </c>
      <c r="L80" s="366">
        <v>3.2983767986297607</v>
      </c>
      <c r="M80" s="366">
        <v>3.1555981636047363</v>
      </c>
      <c r="N80" s="366">
        <v>3.0329468250274658</v>
      </c>
      <c r="O80" s="366">
        <v>2.8782174587249756</v>
      </c>
      <c r="P80" s="366">
        <v>3.5550010204315186</v>
      </c>
      <c r="Q80" s="366">
        <v>3.6109802722930908</v>
      </c>
      <c r="R80" s="366">
        <v>4.1556777954101563</v>
      </c>
      <c r="S80" s="366">
        <v>3.8619437217712402</v>
      </c>
      <c r="T80" s="366">
        <v>8.3987846374511719</v>
      </c>
      <c r="U80" s="366">
        <v>11.894660949707031</v>
      </c>
      <c r="V80" s="366">
        <v>11.706595420837402</v>
      </c>
      <c r="W80" s="366">
        <v>11.527336120605469</v>
      </c>
      <c r="X80" s="366">
        <v>11.564446449279785</v>
      </c>
      <c r="Y80" s="366">
        <v>10.822248458862305</v>
      </c>
      <c r="Z80" s="366">
        <v>10.447375297546387</v>
      </c>
      <c r="AA80" s="366">
        <v>10.176914215087891</v>
      </c>
      <c r="AB80" s="366">
        <v>21.003564834594727</v>
      </c>
      <c r="AC80" s="366">
        <v>22.011821746826172</v>
      </c>
      <c r="AD80" s="366">
        <v>27.038009643554687</v>
      </c>
      <c r="AE80" s="366">
        <v>26.517841339111328</v>
      </c>
      <c r="AF80" s="366">
        <v>25.929744720458984</v>
      </c>
      <c r="AG80" s="366">
        <v>25.558017730712891</v>
      </c>
      <c r="AH80" s="366">
        <v>25.842315673828125</v>
      </c>
      <c r="AI80" s="366">
        <v>25.218366622924805</v>
      </c>
      <c r="AJ80" s="366">
        <v>23.552825927734375</v>
      </c>
      <c r="AK80" s="432">
        <v>24.025190353393555</v>
      </c>
      <c r="AL80" s="367">
        <v>24.025190353393555</v>
      </c>
      <c r="AM80" s="235">
        <v>0</v>
      </c>
      <c r="AN80" s="235">
        <v>8.9695286520965034E-2</v>
      </c>
      <c r="AO80" s="235">
        <v>1.4077232328343578E-2</v>
      </c>
    </row>
    <row r="81" spans="1:41" customFormat="1">
      <c r="A81" s="7" t="s">
        <v>417</v>
      </c>
      <c r="B81" s="371">
        <v>0</v>
      </c>
      <c r="C81" s="371">
        <v>0</v>
      </c>
      <c r="D81" s="371">
        <v>0</v>
      </c>
      <c r="E81" s="371">
        <v>0</v>
      </c>
      <c r="F81" s="371">
        <v>0</v>
      </c>
      <c r="G81" s="371">
        <v>0</v>
      </c>
      <c r="H81" s="371">
        <v>0</v>
      </c>
      <c r="I81" s="371">
        <v>0</v>
      </c>
      <c r="J81" s="371">
        <v>0</v>
      </c>
      <c r="K81" s="371">
        <v>0</v>
      </c>
      <c r="L81" s="371">
        <v>0</v>
      </c>
      <c r="M81" s="371">
        <v>0</v>
      </c>
      <c r="N81" s="371">
        <v>0</v>
      </c>
      <c r="O81" s="371">
        <v>0</v>
      </c>
      <c r="P81" s="371">
        <v>0</v>
      </c>
      <c r="Q81" s="371">
        <v>0</v>
      </c>
      <c r="R81" s="371">
        <v>0</v>
      </c>
      <c r="S81" s="371">
        <v>0</v>
      </c>
      <c r="T81" s="371">
        <v>0</v>
      </c>
      <c r="U81" s="371">
        <v>0</v>
      </c>
      <c r="V81" s="371">
        <v>0</v>
      </c>
      <c r="W81" s="371">
        <v>0</v>
      </c>
      <c r="X81" s="371">
        <v>0</v>
      </c>
      <c r="Y81" s="371">
        <v>0</v>
      </c>
      <c r="Z81" s="371">
        <v>0</v>
      </c>
      <c r="AA81" s="371">
        <v>0</v>
      </c>
      <c r="AB81" s="371">
        <v>7.5999999046325684</v>
      </c>
      <c r="AC81" s="371">
        <v>20</v>
      </c>
      <c r="AD81" s="371">
        <v>94.167999267578125</v>
      </c>
      <c r="AE81" s="371">
        <v>133.40800476074219</v>
      </c>
      <c r="AF81" s="371">
        <v>220</v>
      </c>
      <c r="AG81" s="371">
        <v>220</v>
      </c>
      <c r="AH81" s="371">
        <v>220</v>
      </c>
      <c r="AI81" s="371">
        <v>220.46723937988281</v>
      </c>
      <c r="AJ81" s="371">
        <v>221.65179443359375</v>
      </c>
      <c r="AK81" s="433">
        <v>222.3353271484375</v>
      </c>
      <c r="AL81" s="369">
        <v>222.3353271484375</v>
      </c>
      <c r="AM81" s="511">
        <v>0</v>
      </c>
      <c r="AN81" s="511" t="s">
        <v>8</v>
      </c>
      <c r="AO81" s="511">
        <v>0.13027434992308967</v>
      </c>
    </row>
    <row r="82" spans="1:41" customFormat="1">
      <c r="AJ82" s="361"/>
      <c r="AK82" s="361"/>
      <c r="AL82" s="86"/>
    </row>
    <row r="83" spans="1:41" customFormat="1">
      <c r="A83" t="s">
        <v>273</v>
      </c>
      <c r="AJ83" s="361"/>
      <c r="AK83" s="361"/>
      <c r="AL83" s="86"/>
    </row>
    <row r="84" spans="1:41">
      <c r="A84" s="56" t="s">
        <v>644</v>
      </c>
    </row>
    <row r="85" spans="1:41">
      <c r="A85" t="s">
        <v>595</v>
      </c>
    </row>
    <row r="86" spans="1:41">
      <c r="A86" s="659" t="s">
        <v>645</v>
      </c>
    </row>
    <row r="87" spans="1:41" s="45" customFormat="1">
      <c r="A87" s="86" t="s">
        <v>646</v>
      </c>
      <c r="B87"/>
      <c r="C87"/>
      <c r="D87"/>
      <c r="E87"/>
      <c r="F87"/>
      <c r="G87"/>
      <c r="H87"/>
      <c r="I87"/>
      <c r="J87"/>
      <c r="K87"/>
      <c r="L87"/>
      <c r="M87"/>
      <c r="N87"/>
      <c r="O87"/>
      <c r="P87"/>
      <c r="Q87"/>
      <c r="R87"/>
      <c r="S87"/>
      <c r="T87"/>
      <c r="U87"/>
      <c r="V87"/>
      <c r="W87"/>
      <c r="X87"/>
      <c r="Y87"/>
      <c r="Z87"/>
      <c r="AA87"/>
      <c r="AB87"/>
      <c r="AC87"/>
      <c r="AD87"/>
      <c r="AE87"/>
      <c r="AF87"/>
      <c r="AG87"/>
      <c r="AH87"/>
      <c r="AI87"/>
      <c r="AJ87" s="361"/>
      <c r="AK87" s="361"/>
      <c r="AL87" s="86"/>
      <c r="AM87"/>
      <c r="AN87"/>
      <c r="AO87"/>
    </row>
    <row r="88" spans="1:41" s="29" customFormat="1">
      <c r="A88" s="10" t="s">
        <v>479</v>
      </c>
      <c r="B88"/>
      <c r="C88"/>
      <c r="D88"/>
      <c r="E88"/>
      <c r="F88"/>
      <c r="G88"/>
      <c r="H88"/>
      <c r="I88"/>
      <c r="J88"/>
      <c r="K88"/>
      <c r="L88"/>
      <c r="M88"/>
      <c r="N88"/>
      <c r="O88"/>
      <c r="P88"/>
      <c r="Q88"/>
      <c r="R88"/>
      <c r="S88"/>
      <c r="T88"/>
      <c r="U88"/>
      <c r="V88"/>
      <c r="W88"/>
      <c r="X88"/>
      <c r="Y88"/>
      <c r="Z88"/>
      <c r="AA88"/>
      <c r="AB88"/>
      <c r="AC88"/>
      <c r="AD88"/>
      <c r="AE88"/>
      <c r="AF88"/>
      <c r="AG88"/>
      <c r="AH88"/>
      <c r="AI88"/>
      <c r="AJ88" s="361"/>
      <c r="AK88" s="361"/>
      <c r="AL88" s="86"/>
      <c r="AM88"/>
      <c r="AN88"/>
      <c r="AO88"/>
    </row>
    <row r="89" spans="1:41" s="29" customFormat="1">
      <c r="A89" s="10" t="s">
        <v>480</v>
      </c>
      <c r="B89"/>
      <c r="C89"/>
      <c r="D89"/>
      <c r="E89"/>
      <c r="F89"/>
      <c r="G89"/>
      <c r="H89"/>
      <c r="I89"/>
      <c r="J89"/>
      <c r="K89"/>
      <c r="L89"/>
      <c r="M89"/>
      <c r="N89"/>
      <c r="O89"/>
      <c r="P89"/>
      <c r="Q89"/>
      <c r="R89"/>
      <c r="S89"/>
      <c r="T89"/>
      <c r="U89"/>
      <c r="V89"/>
      <c r="W89"/>
      <c r="X89"/>
      <c r="Y89"/>
      <c r="Z89"/>
      <c r="AA89"/>
      <c r="AB89"/>
      <c r="AC89"/>
      <c r="AD89"/>
      <c r="AE89"/>
      <c r="AF89"/>
      <c r="AG89"/>
      <c r="AH89"/>
      <c r="AI89"/>
      <c r="AJ89" s="361"/>
      <c r="AK89" s="361"/>
      <c r="AL89" s="86"/>
      <c r="AM89"/>
      <c r="AN89"/>
      <c r="AO89"/>
    </row>
    <row r="90" spans="1:41" s="29" customFormat="1">
      <c r="A90" s="10" t="s">
        <v>478</v>
      </c>
      <c r="B90"/>
      <c r="C90"/>
      <c r="D90"/>
      <c r="E90"/>
      <c r="F90"/>
      <c r="G90"/>
      <c r="H90"/>
      <c r="I90"/>
      <c r="J90"/>
      <c r="K90"/>
      <c r="L90"/>
      <c r="M90"/>
      <c r="N90"/>
      <c r="O90"/>
      <c r="P90"/>
      <c r="Q90"/>
      <c r="R90"/>
      <c r="S90"/>
      <c r="T90"/>
      <c r="U90"/>
      <c r="V90"/>
      <c r="W90"/>
      <c r="X90"/>
      <c r="Y90"/>
      <c r="Z90"/>
      <c r="AA90"/>
      <c r="AB90"/>
      <c r="AC90"/>
      <c r="AD90"/>
      <c r="AE90"/>
      <c r="AF90"/>
      <c r="AG90"/>
      <c r="AH90"/>
      <c r="AI90"/>
      <c r="AJ90" s="361"/>
      <c r="AK90" s="361"/>
      <c r="AL90" s="86"/>
      <c r="AM90"/>
      <c r="AN90"/>
      <c r="AO90"/>
    </row>
    <row r="91" spans="1:41" s="29" customFormat="1">
      <c r="A91" s="237" t="s">
        <v>647</v>
      </c>
      <c r="B91"/>
      <c r="C91"/>
      <c r="D91"/>
      <c r="E91"/>
      <c r="F91"/>
      <c r="G91"/>
      <c r="H91"/>
      <c r="I91"/>
      <c r="J91"/>
      <c r="K91"/>
      <c r="L91"/>
      <c r="M91"/>
      <c r="N91"/>
      <c r="O91"/>
      <c r="P91"/>
      <c r="Q91"/>
      <c r="R91"/>
      <c r="S91"/>
      <c r="T91"/>
      <c r="U91"/>
      <c r="V91"/>
      <c r="W91"/>
      <c r="X91"/>
      <c r="Y91"/>
      <c r="Z91"/>
      <c r="AA91"/>
      <c r="AB91"/>
      <c r="AC91"/>
      <c r="AD91"/>
      <c r="AE91"/>
      <c r="AF91"/>
      <c r="AG91"/>
      <c r="AH91"/>
      <c r="AI91"/>
      <c r="AJ91" s="361"/>
      <c r="AK91" s="361"/>
      <c r="AL91" s="86"/>
      <c r="AM91"/>
      <c r="AN91"/>
      <c r="AO91"/>
    </row>
    <row r="92" spans="1:41" s="29" customFormat="1">
      <c r="A92" s="237" t="s">
        <v>278</v>
      </c>
      <c r="B92"/>
      <c r="C92"/>
      <c r="D92"/>
      <c r="E92"/>
      <c r="F92"/>
      <c r="G92"/>
      <c r="H92"/>
      <c r="I92"/>
      <c r="J92"/>
      <c r="K92"/>
      <c r="L92"/>
      <c r="M92"/>
      <c r="N92"/>
      <c r="O92"/>
      <c r="P92"/>
      <c r="Q92"/>
      <c r="R92"/>
      <c r="S92"/>
      <c r="T92"/>
      <c r="U92"/>
      <c r="V92"/>
      <c r="W92"/>
      <c r="X92"/>
      <c r="Y92"/>
      <c r="Z92"/>
      <c r="AA92"/>
      <c r="AB92"/>
      <c r="AC92"/>
      <c r="AD92"/>
      <c r="AE92"/>
      <c r="AF92"/>
      <c r="AG92"/>
      <c r="AH92"/>
      <c r="AI92"/>
      <c r="AJ92" s="361"/>
      <c r="AK92" s="361"/>
      <c r="AL92" s="86"/>
      <c r="AM92"/>
      <c r="AN92"/>
      <c r="AO92"/>
    </row>
    <row r="93" spans="1:41" s="29" customFormat="1">
      <c r="A93" s="86" t="s">
        <v>648</v>
      </c>
      <c r="B93"/>
      <c r="C93"/>
      <c r="D93"/>
      <c r="E93"/>
      <c r="F93"/>
      <c r="G93"/>
      <c r="H93"/>
      <c r="I93"/>
      <c r="J93"/>
      <c r="K93"/>
      <c r="L93"/>
      <c r="M93"/>
      <c r="N93"/>
      <c r="O93"/>
      <c r="P93"/>
      <c r="Q93"/>
      <c r="R93"/>
      <c r="S93"/>
      <c r="T93"/>
      <c r="U93"/>
      <c r="V93"/>
      <c r="W93"/>
      <c r="X93"/>
      <c r="Y93"/>
      <c r="Z93"/>
      <c r="AA93"/>
      <c r="AB93"/>
      <c r="AC93"/>
      <c r="AD93"/>
      <c r="AE93"/>
      <c r="AF93"/>
      <c r="AG93"/>
      <c r="AH93"/>
      <c r="AI93"/>
      <c r="AJ93" s="361"/>
      <c r="AK93" s="361"/>
      <c r="AL93" s="86"/>
      <c r="AM93"/>
      <c r="AN93"/>
      <c r="AO93"/>
    </row>
    <row r="94" spans="1:41" s="29" customFormat="1">
      <c r="A94" s="10" t="s">
        <v>481</v>
      </c>
      <c r="B94"/>
      <c r="C94"/>
      <c r="D94"/>
      <c r="E94"/>
      <c r="F94"/>
      <c r="G94"/>
      <c r="H94"/>
      <c r="I94"/>
      <c r="J94"/>
      <c r="K94"/>
      <c r="L94"/>
      <c r="M94"/>
      <c r="N94"/>
      <c r="O94"/>
      <c r="P94"/>
      <c r="Q94"/>
      <c r="R94"/>
      <c r="S94"/>
      <c r="T94"/>
      <c r="U94"/>
      <c r="V94"/>
      <c r="W94"/>
      <c r="X94"/>
      <c r="Y94"/>
      <c r="Z94"/>
      <c r="AA94"/>
      <c r="AB94"/>
      <c r="AC94"/>
      <c r="AD94"/>
      <c r="AE94"/>
      <c r="AF94"/>
      <c r="AG94"/>
      <c r="AH94"/>
      <c r="AI94"/>
      <c r="AJ94" s="361"/>
      <c r="AK94" s="361"/>
      <c r="AL94" s="86"/>
      <c r="AM94"/>
      <c r="AN94"/>
      <c r="AO94"/>
    </row>
    <row r="95" spans="1:41" s="29" customFormat="1">
      <c r="A95" s="10" t="s">
        <v>441</v>
      </c>
      <c r="B95"/>
      <c r="C95"/>
      <c r="D95"/>
      <c r="E95"/>
      <c r="F95"/>
      <c r="G95"/>
      <c r="H95"/>
      <c r="I95"/>
      <c r="J95"/>
      <c r="K95"/>
      <c r="L95"/>
      <c r="M95"/>
      <c r="N95"/>
      <c r="O95"/>
      <c r="P95"/>
      <c r="Q95"/>
      <c r="R95"/>
      <c r="S95"/>
      <c r="T95"/>
      <c r="U95"/>
      <c r="V95"/>
      <c r="W95"/>
      <c r="X95"/>
      <c r="Y95"/>
      <c r="Z95"/>
      <c r="AA95"/>
      <c r="AB95"/>
      <c r="AC95"/>
      <c r="AD95"/>
      <c r="AE95"/>
      <c r="AF95"/>
      <c r="AG95"/>
      <c r="AH95"/>
      <c r="AI95"/>
      <c r="AJ95" s="361"/>
      <c r="AK95" s="361"/>
      <c r="AL95" s="86"/>
      <c r="AM95"/>
      <c r="AN95"/>
      <c r="AO95"/>
    </row>
    <row r="96" spans="1:41" s="29" customFormat="1">
      <c r="A96" s="146" t="s">
        <v>360</v>
      </c>
      <c r="B96"/>
      <c r="C96"/>
      <c r="D96"/>
      <c r="E96"/>
      <c r="F96"/>
      <c r="G96"/>
      <c r="H96"/>
      <c r="I96"/>
      <c r="J96"/>
      <c r="K96"/>
      <c r="L96"/>
      <c r="M96"/>
      <c r="N96"/>
      <c r="O96"/>
      <c r="P96"/>
      <c r="Q96"/>
      <c r="R96"/>
      <c r="S96"/>
      <c r="T96"/>
      <c r="U96"/>
      <c r="V96"/>
      <c r="W96"/>
      <c r="X96"/>
      <c r="Y96"/>
      <c r="Z96"/>
      <c r="AA96"/>
      <c r="AB96"/>
      <c r="AC96"/>
      <c r="AD96"/>
      <c r="AE96"/>
      <c r="AF96"/>
      <c r="AG96"/>
      <c r="AH96"/>
      <c r="AI96"/>
      <c r="AJ96" s="361"/>
      <c r="AK96" s="361"/>
      <c r="AL96" s="86"/>
      <c r="AM96"/>
      <c r="AN96"/>
      <c r="AO96"/>
    </row>
    <row r="97" spans="1:1">
      <c r="A97" s="236" t="s">
        <v>3</v>
      </c>
    </row>
  </sheetData>
  <mergeCells count="1">
    <mergeCell ref="AM2:AN2"/>
  </mergeCells>
  <phoneticPr fontId="10" type="noConversion"/>
  <conditionalFormatting sqref="AM4:AN81">
    <cfRule type="cellIs" dxfId="119" priority="3" operator="lessThanOrEqual">
      <formula>0</formula>
    </cfRule>
    <cfRule type="cellIs" dxfId="118" priority="4" operator="greaterThan">
      <formula>0</formula>
    </cfRule>
  </conditionalFormatting>
  <conditionalFormatting sqref="AO5:AO81">
    <cfRule type="cellIs" dxfId="117" priority="1" operator="lessThanOrEqual">
      <formula>0</formula>
    </cfRule>
    <cfRule type="cellIs" dxfId="116" priority="2" operator="greaterThan">
      <formula>0</formula>
    </cfRule>
  </conditionalFormatting>
  <pageMargins left="0.75" right="0.75" top="1" bottom="1" header="0.5" footer="0.5"/>
  <pageSetup paperSize="9" scale="43" orientation="landscape" horizontalDpi="355" verticalDpi="464"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99"/>
  <sheetViews>
    <sheetView showGridLines="0" workbookViewId="0">
      <pane xSplit="1" ySplit="3" topLeftCell="B4" activePane="bottomRight" state="frozen"/>
      <selection pane="topRight" activeCell="B1" sqref="B1"/>
      <selection pane="bottomLeft" activeCell="A3" sqref="A3"/>
      <selection pane="bottomRight"/>
    </sheetView>
  </sheetViews>
  <sheetFormatPr defaultRowHeight="11.25"/>
  <cols>
    <col min="1" max="1" width="30.6640625" customWidth="1"/>
    <col min="2" max="31" width="8.5" customWidth="1"/>
    <col min="32" max="33" width="8.5" style="86" customWidth="1"/>
    <col min="34" max="34" width="9.5" customWidth="1"/>
    <col min="35" max="35" width="10.83203125" customWidth="1"/>
    <col min="36" max="36" width="8.5" customWidth="1"/>
  </cols>
  <sheetData>
    <row r="1" spans="1:37" s="21" customFormat="1" ht="12.75">
      <c r="A1" s="360" t="s">
        <v>510</v>
      </c>
      <c r="B1"/>
      <c r="C1"/>
      <c r="D1"/>
      <c r="E1"/>
      <c r="F1"/>
      <c r="G1"/>
      <c r="H1"/>
      <c r="I1"/>
      <c r="J1"/>
      <c r="K1"/>
      <c r="L1"/>
      <c r="M1"/>
      <c r="N1"/>
      <c r="O1"/>
      <c r="P1"/>
      <c r="Q1"/>
      <c r="R1"/>
      <c r="S1"/>
      <c r="T1"/>
      <c r="U1"/>
      <c r="V1"/>
      <c r="W1"/>
      <c r="X1"/>
      <c r="Y1"/>
      <c r="Z1"/>
      <c r="AA1"/>
      <c r="AB1"/>
      <c r="AC1"/>
      <c r="AD1"/>
      <c r="AE1"/>
      <c r="AF1" s="260"/>
      <c r="AG1" s="260"/>
      <c r="AH1"/>
      <c r="AI1"/>
      <c r="AJ1" s="259"/>
      <c r="AK1"/>
    </row>
    <row r="2" spans="1:37" s="21" customFormat="1">
      <c r="A2"/>
      <c r="B2"/>
      <c r="C2"/>
      <c r="D2"/>
      <c r="E2"/>
      <c r="F2"/>
      <c r="G2"/>
      <c r="H2"/>
      <c r="I2"/>
      <c r="J2"/>
      <c r="K2"/>
      <c r="L2"/>
      <c r="M2"/>
      <c r="N2"/>
      <c r="O2"/>
      <c r="P2"/>
      <c r="Q2"/>
      <c r="R2"/>
      <c r="S2"/>
      <c r="T2"/>
      <c r="U2"/>
      <c r="V2"/>
      <c r="W2"/>
      <c r="X2"/>
      <c r="Y2"/>
      <c r="Z2"/>
      <c r="AA2"/>
      <c r="AB2"/>
      <c r="AC2"/>
      <c r="AD2"/>
      <c r="AE2"/>
      <c r="AF2" s="260"/>
      <c r="AG2" s="260"/>
      <c r="AH2" s="930" t="s">
        <v>718</v>
      </c>
      <c r="AI2" s="930"/>
      <c r="AJ2" s="259" t="s">
        <v>329</v>
      </c>
      <c r="AK2"/>
    </row>
    <row r="3" spans="1:37" s="21" customFormat="1">
      <c r="A3" t="s">
        <v>227</v>
      </c>
      <c r="B3">
        <v>1985</v>
      </c>
      <c r="C3">
        <v>1986</v>
      </c>
      <c r="D3">
        <v>1987</v>
      </c>
      <c r="E3">
        <v>1988</v>
      </c>
      <c r="F3">
        <v>1989</v>
      </c>
      <c r="G3">
        <v>1990</v>
      </c>
      <c r="H3">
        <v>1991</v>
      </c>
      <c r="I3">
        <v>1992</v>
      </c>
      <c r="J3">
        <v>1993</v>
      </c>
      <c r="K3">
        <v>1994</v>
      </c>
      <c r="L3">
        <v>1995</v>
      </c>
      <c r="M3">
        <v>1996</v>
      </c>
      <c r="N3">
        <v>1997</v>
      </c>
      <c r="O3">
        <v>1998</v>
      </c>
      <c r="P3">
        <v>1999</v>
      </c>
      <c r="Q3">
        <v>2000</v>
      </c>
      <c r="R3">
        <v>2001</v>
      </c>
      <c r="S3">
        <v>2002</v>
      </c>
      <c r="T3">
        <v>2003</v>
      </c>
      <c r="U3">
        <v>2004</v>
      </c>
      <c r="V3">
        <v>2005</v>
      </c>
      <c r="W3">
        <v>2006</v>
      </c>
      <c r="X3">
        <v>2007</v>
      </c>
      <c r="Y3">
        <v>2008</v>
      </c>
      <c r="Z3">
        <v>2009</v>
      </c>
      <c r="AA3">
        <v>2010</v>
      </c>
      <c r="AB3">
        <v>2011</v>
      </c>
      <c r="AC3">
        <v>2012</v>
      </c>
      <c r="AD3">
        <v>2013</v>
      </c>
      <c r="AE3">
        <v>2014</v>
      </c>
      <c r="AF3" s="435">
        <v>2015</v>
      </c>
      <c r="AG3" s="260">
        <v>2016</v>
      </c>
      <c r="AH3" s="259">
        <v>2016</v>
      </c>
      <c r="AI3" s="259" t="s">
        <v>719</v>
      </c>
      <c r="AJ3" s="259">
        <v>2016</v>
      </c>
      <c r="AK3"/>
    </row>
    <row r="4" spans="1:37" s="21" customFormat="1">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363"/>
      <c r="AG4" s="364"/>
      <c r="AH4" s="6"/>
      <c r="AI4" s="6"/>
      <c r="AJ4" s="6"/>
      <c r="AK4"/>
    </row>
    <row r="5" spans="1:37" s="21" customFormat="1">
      <c r="A5" s="161" t="s">
        <v>47</v>
      </c>
      <c r="B5" s="438">
        <v>2631.6922430176123</v>
      </c>
      <c r="C5" s="438">
        <v>2649.1399878177358</v>
      </c>
      <c r="D5" s="438">
        <v>2742.0719584713006</v>
      </c>
      <c r="E5" s="438">
        <v>2884.2677471039769</v>
      </c>
      <c r="F5" s="438">
        <v>3155.4496791380693</v>
      </c>
      <c r="G5" s="438">
        <v>3232.7796487592391</v>
      </c>
      <c r="H5" s="438">
        <v>3270.7244021134188</v>
      </c>
      <c r="I5" s="438">
        <v>3284.3899346073099</v>
      </c>
      <c r="J5" s="438">
        <v>3404.6778729245966</v>
      </c>
      <c r="K5" s="438">
        <v>3458.5260807338864</v>
      </c>
      <c r="L5" s="438">
        <v>3567.3311966678857</v>
      </c>
      <c r="M5" s="438">
        <v>3663.3862391670423</v>
      </c>
      <c r="N5" s="438">
        <v>3716.3773294388411</v>
      </c>
      <c r="O5" s="438">
        <v>3855.8083949515126</v>
      </c>
      <c r="P5" s="438">
        <v>3936.0977119651761</v>
      </c>
      <c r="Q5" s="438">
        <v>4052.2531064302543</v>
      </c>
      <c r="R5" s="438">
        <v>3984.4678897010317</v>
      </c>
      <c r="S5" s="438">
        <v>4111.7755381985735</v>
      </c>
      <c r="T5" s="438">
        <v>4137.978841606172</v>
      </c>
      <c r="U5" s="438">
        <v>4231.682747347144</v>
      </c>
      <c r="V5" s="438">
        <v>4322.7866322273112</v>
      </c>
      <c r="W5" s="438">
        <v>4330.9516407387746</v>
      </c>
      <c r="X5" s="438">
        <v>4431.8370211652218</v>
      </c>
      <c r="Y5" s="438">
        <v>4390.1061169839641</v>
      </c>
      <c r="Z5" s="438">
        <v>4206.4933605904343</v>
      </c>
      <c r="AA5" s="438">
        <v>4394.2509848183581</v>
      </c>
      <c r="AB5" s="438">
        <v>4363.377155204782</v>
      </c>
      <c r="AC5" s="438">
        <v>4310.5692021930572</v>
      </c>
      <c r="AD5" s="438">
        <v>4330.2928875411008</v>
      </c>
      <c r="AE5" s="438">
        <v>4363.3264072524908</v>
      </c>
      <c r="AF5" s="826">
        <v>4348.6694399825064</v>
      </c>
      <c r="AG5" s="439">
        <v>4350.801993530552</v>
      </c>
      <c r="AH5" s="291">
        <v>-2.2431881124512776E-3</v>
      </c>
      <c r="AI5" s="291">
        <v>5.9714565955859555E-4</v>
      </c>
      <c r="AJ5" s="291">
        <v>0.17531996343278949</v>
      </c>
      <c r="AK5" s="161"/>
    </row>
    <row r="6" spans="1:37" s="21" customFormat="1">
      <c r="A6" s="161" t="s">
        <v>66</v>
      </c>
      <c r="B6" s="438">
        <v>460.40699999999998</v>
      </c>
      <c r="C6" s="438">
        <v>470.68900000000002</v>
      </c>
      <c r="D6" s="438">
        <v>497.834</v>
      </c>
      <c r="E6" s="438">
        <v>505.96699999999998</v>
      </c>
      <c r="F6" s="438">
        <v>495.33</v>
      </c>
      <c r="G6" s="438">
        <v>478.17500000000001</v>
      </c>
      <c r="H6" s="438">
        <v>502.72</v>
      </c>
      <c r="I6" s="438">
        <v>514.68799999999999</v>
      </c>
      <c r="J6" s="438">
        <v>524.66300000000001</v>
      </c>
      <c r="K6" s="438">
        <v>547.81299999999999</v>
      </c>
      <c r="L6" s="438">
        <v>551.34</v>
      </c>
      <c r="M6" s="438">
        <v>566.08100000000002</v>
      </c>
      <c r="N6" s="438">
        <v>569.03300000000002</v>
      </c>
      <c r="O6" s="438">
        <v>558.73199999999997</v>
      </c>
      <c r="P6" s="438">
        <v>573.08699999999999</v>
      </c>
      <c r="Q6" s="438">
        <v>599.24199999999996</v>
      </c>
      <c r="R6" s="438">
        <v>581.83199999999999</v>
      </c>
      <c r="S6" s="438">
        <v>594.83299999999997</v>
      </c>
      <c r="T6" s="438">
        <v>580.24400000000003</v>
      </c>
      <c r="U6" s="438">
        <v>587.10687429027121</v>
      </c>
      <c r="V6" s="438">
        <v>613.03517581073902</v>
      </c>
      <c r="W6" s="438">
        <v>601.49729243753313</v>
      </c>
      <c r="X6" s="438">
        <v>625.55505506964391</v>
      </c>
      <c r="Y6" s="438">
        <v>627.66962561881985</v>
      </c>
      <c r="Z6" s="438">
        <v>604.19626880050487</v>
      </c>
      <c r="AA6" s="438">
        <v>596.65320625398715</v>
      </c>
      <c r="AB6" s="438">
        <v>628.55742982587947</v>
      </c>
      <c r="AC6" s="438">
        <v>629.00796016907645</v>
      </c>
      <c r="AD6" s="438">
        <v>651.19445449071611</v>
      </c>
      <c r="AE6" s="438">
        <v>648.63175084885165</v>
      </c>
      <c r="AF6" s="826">
        <v>652.28111662998867</v>
      </c>
      <c r="AG6" s="439">
        <v>663.01441830084048</v>
      </c>
      <c r="AH6" s="97">
        <v>1.3677824850802933E-2</v>
      </c>
      <c r="AI6" s="97">
        <v>6.2246241672287983E-3</v>
      </c>
      <c r="AJ6" s="97">
        <v>2.671683605568783E-2</v>
      </c>
      <c r="AK6" s="161"/>
    </row>
    <row r="7" spans="1:37" s="21" customFormat="1">
      <c r="A7" s="161" t="s">
        <v>53</v>
      </c>
      <c r="B7" s="438">
        <v>94.027056967083837</v>
      </c>
      <c r="C7" s="438">
        <v>98.321116108677515</v>
      </c>
      <c r="D7" s="438">
        <v>105.2207166286523</v>
      </c>
      <c r="E7" s="438">
        <v>111.37360417004786</v>
      </c>
      <c r="F7" s="438">
        <v>119.0924738908103</v>
      </c>
      <c r="G7" s="438">
        <v>116.66158114440115</v>
      </c>
      <c r="H7" s="438">
        <v>127.89264791593241</v>
      </c>
      <c r="I7" s="438">
        <v>131.77065828325559</v>
      </c>
      <c r="J7" s="438">
        <v>134.44653666636205</v>
      </c>
      <c r="K7" s="438">
        <v>146.1280303829013</v>
      </c>
      <c r="L7" s="438">
        <v>150.28607462769719</v>
      </c>
      <c r="M7" s="438">
        <v>156.70310393390656</v>
      </c>
      <c r="N7" s="438">
        <v>166.82319854389331</v>
      </c>
      <c r="O7" s="438">
        <v>181.08665310040914</v>
      </c>
      <c r="P7" s="438">
        <v>189.97858063799325</v>
      </c>
      <c r="Q7" s="438">
        <v>203.6280610037474</v>
      </c>
      <c r="R7" s="438">
        <v>210.27881204530533</v>
      </c>
      <c r="S7" s="438">
        <v>215.81168148839987</v>
      </c>
      <c r="T7" s="438">
        <v>224.90308351325578</v>
      </c>
      <c r="U7" s="438">
        <v>235.39655602165058</v>
      </c>
      <c r="V7" s="438">
        <v>247.97075103170994</v>
      </c>
      <c r="W7" s="438">
        <v>256.22496048275775</v>
      </c>
      <c r="X7" s="438">
        <v>263.24953604393301</v>
      </c>
      <c r="Y7" s="438">
        <v>269.29974799321758</v>
      </c>
      <c r="Z7" s="438">
        <v>267.75358299198064</v>
      </c>
      <c r="AA7" s="438">
        <v>275.56740244267615</v>
      </c>
      <c r="AB7" s="438">
        <v>292.14324190038127</v>
      </c>
      <c r="AC7" s="438">
        <v>296.39595384822792</v>
      </c>
      <c r="AD7" s="438">
        <v>297.11784884880541</v>
      </c>
      <c r="AE7" s="438">
        <v>303.31583274265267</v>
      </c>
      <c r="AF7" s="826">
        <v>310.34964247050192</v>
      </c>
      <c r="AG7" s="439">
        <v>314.77606194292787</v>
      </c>
      <c r="AH7" s="291">
        <v>1.149147638433301E-2</v>
      </c>
      <c r="AI7" s="291">
        <v>2.2692519254940757E-2</v>
      </c>
      <c r="AJ7" s="291">
        <v>1.2684219541916982E-2</v>
      </c>
      <c r="AK7" s="161"/>
    </row>
    <row r="8" spans="1:37" s="21" customFormat="1">
      <c r="A8" s="292" t="s">
        <v>82</v>
      </c>
      <c r="B8" s="440">
        <v>3186.1262999846963</v>
      </c>
      <c r="C8" s="440">
        <v>3218.1501039264131</v>
      </c>
      <c r="D8" s="440">
        <v>3345.126675099953</v>
      </c>
      <c r="E8" s="440">
        <v>3501.6083512740247</v>
      </c>
      <c r="F8" s="440">
        <v>3769.8721530288794</v>
      </c>
      <c r="G8" s="440">
        <v>3827.6162299036405</v>
      </c>
      <c r="H8" s="440">
        <v>3901.3370500293513</v>
      </c>
      <c r="I8" s="440">
        <v>3930.8485928905657</v>
      </c>
      <c r="J8" s="440">
        <v>4063.7874095909588</v>
      </c>
      <c r="K8" s="440">
        <v>4152.4671111167881</v>
      </c>
      <c r="L8" s="440">
        <v>4268.9572712955833</v>
      </c>
      <c r="M8" s="440">
        <v>4386.1703431009491</v>
      </c>
      <c r="N8" s="440">
        <v>4452.2335279827348</v>
      </c>
      <c r="O8" s="440">
        <v>4595.6270480519215</v>
      </c>
      <c r="P8" s="440">
        <v>4699.1632926031689</v>
      </c>
      <c r="Q8" s="440">
        <v>4855.1231674340015</v>
      </c>
      <c r="R8" s="440">
        <v>4776.5787017463372</v>
      </c>
      <c r="S8" s="440">
        <v>4922.4202196869737</v>
      </c>
      <c r="T8" s="440">
        <v>4943.1259251194278</v>
      </c>
      <c r="U8" s="440">
        <v>5054.1861776590658</v>
      </c>
      <c r="V8" s="440">
        <v>5183.7925590697605</v>
      </c>
      <c r="W8" s="440">
        <v>5188.6738936590655</v>
      </c>
      <c r="X8" s="440">
        <v>5320.6416122787987</v>
      </c>
      <c r="Y8" s="440">
        <v>5287.0754905960011</v>
      </c>
      <c r="Z8" s="440">
        <v>5078.4432123829201</v>
      </c>
      <c r="AA8" s="440">
        <v>5266.4715935150216</v>
      </c>
      <c r="AB8" s="440">
        <v>5284.0778269310431</v>
      </c>
      <c r="AC8" s="440">
        <v>5235.9731162103617</v>
      </c>
      <c r="AD8" s="440">
        <v>5278.6051908806221</v>
      </c>
      <c r="AE8" s="440">
        <v>5315.2739908439953</v>
      </c>
      <c r="AF8" s="440">
        <v>5311.3001990829971</v>
      </c>
      <c r="AG8" s="440">
        <v>5328.5924737743208</v>
      </c>
      <c r="AH8" s="441">
        <v>5.1461577370659484E-4</v>
      </c>
      <c r="AI8" s="441">
        <v>2.4329268978604546E-3</v>
      </c>
      <c r="AJ8" s="441">
        <v>0.21472101903039431</v>
      </c>
      <c r="AK8" s="260"/>
    </row>
    <row r="9" spans="1:37" s="21" customFormat="1">
      <c r="A9" s="161"/>
      <c r="B9" s="438"/>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826"/>
      <c r="AG9" s="439"/>
      <c r="AH9" s="291"/>
      <c r="AI9" s="291"/>
      <c r="AJ9" s="291"/>
      <c r="AK9" s="161"/>
    </row>
    <row r="10" spans="1:37" s="21" customFormat="1">
      <c r="A10" s="161" t="s">
        <v>83</v>
      </c>
      <c r="B10" s="438">
        <v>45.296963488888892</v>
      </c>
      <c r="C10" s="438">
        <v>49.054421328502414</v>
      </c>
      <c r="D10" s="438">
        <v>52.128741452631573</v>
      </c>
      <c r="E10" s="438">
        <v>53.058168710611731</v>
      </c>
      <c r="F10" s="438">
        <v>50.915450230409355</v>
      </c>
      <c r="G10" s="438">
        <v>51.053149078600825</v>
      </c>
      <c r="H10" s="438">
        <v>53.857615193710693</v>
      </c>
      <c r="I10" s="438">
        <v>56.530532679409248</v>
      </c>
      <c r="J10" s="438">
        <v>61.59509330426458</v>
      </c>
      <c r="K10" s="438">
        <v>65.46337579457699</v>
      </c>
      <c r="L10" s="438">
        <v>68.827319948207816</v>
      </c>
      <c r="M10" s="438">
        <v>72.880227100486039</v>
      </c>
      <c r="N10" s="438">
        <v>77.623956062625865</v>
      </c>
      <c r="O10" s="438">
        <v>80.291509058904438</v>
      </c>
      <c r="P10" s="438">
        <v>86.1514640181815</v>
      </c>
      <c r="Q10" s="438">
        <v>94.400841745454159</v>
      </c>
      <c r="R10" s="438">
        <v>95.150780264953596</v>
      </c>
      <c r="S10" s="438">
        <v>90.307021297298093</v>
      </c>
      <c r="T10" s="438">
        <v>97.582579967224177</v>
      </c>
      <c r="U10" s="438">
        <v>105.17897608693497</v>
      </c>
      <c r="V10" s="438">
        <v>110.96340764914711</v>
      </c>
      <c r="W10" s="438">
        <v>112.83000720126257</v>
      </c>
      <c r="X10" s="438">
        <v>115.21119437650181</v>
      </c>
      <c r="Y10" s="438">
        <v>128.99890344755678</v>
      </c>
      <c r="Z10" s="438">
        <v>129.75637611075453</v>
      </c>
      <c r="AA10" s="438">
        <v>132.52193051024452</v>
      </c>
      <c r="AB10" s="438">
        <v>129.48330814999997</v>
      </c>
      <c r="AC10" s="438">
        <v>136.03362497514996</v>
      </c>
      <c r="AD10" s="438">
        <v>139.7441860465116</v>
      </c>
      <c r="AE10" s="438">
        <v>141.56046511627906</v>
      </c>
      <c r="AF10" s="826">
        <v>145.42155585118991</v>
      </c>
      <c r="AG10" s="439">
        <v>146.87577140970183</v>
      </c>
      <c r="AH10" s="291">
        <v>7.2404371584702254E-3</v>
      </c>
      <c r="AI10" s="291">
        <v>2.7412629857392457E-2</v>
      </c>
      <c r="AJ10" s="291">
        <v>5.918507647785661E-3</v>
      </c>
      <c r="AK10" s="161"/>
    </row>
    <row r="11" spans="1:37">
      <c r="A11" s="161" t="s">
        <v>52</v>
      </c>
      <c r="B11" s="438">
        <v>193.68223389625032</v>
      </c>
      <c r="C11" s="438">
        <v>202.12889948686222</v>
      </c>
      <c r="D11" s="438">
        <v>203.33147189248922</v>
      </c>
      <c r="E11" s="438">
        <v>214.95284833692006</v>
      </c>
      <c r="F11" s="438">
        <v>221.73902050874929</v>
      </c>
      <c r="G11" s="438">
        <v>222.82011523002677</v>
      </c>
      <c r="H11" s="438">
        <v>234.37631757555664</v>
      </c>
      <c r="I11" s="438">
        <v>241.76195193832473</v>
      </c>
      <c r="J11" s="438">
        <v>252.00312157802523</v>
      </c>
      <c r="K11" s="438">
        <v>260.04061036723022</v>
      </c>
      <c r="L11" s="438">
        <v>275.60144269530991</v>
      </c>
      <c r="M11" s="438">
        <v>291.24553991377678</v>
      </c>
      <c r="N11" s="438">
        <v>307.98078284258418</v>
      </c>
      <c r="O11" s="438">
        <v>321.74863834462178</v>
      </c>
      <c r="P11" s="438">
        <v>334.72623368875742</v>
      </c>
      <c r="Q11" s="438">
        <v>348.92093878306588</v>
      </c>
      <c r="R11" s="438">
        <v>328.51946572964073</v>
      </c>
      <c r="S11" s="438">
        <v>345.67882472384531</v>
      </c>
      <c r="T11" s="438">
        <v>364.33983799999999</v>
      </c>
      <c r="U11" s="438">
        <v>387.45241571201416</v>
      </c>
      <c r="V11" s="438">
        <v>403.03077232763223</v>
      </c>
      <c r="W11" s="438">
        <v>419.3834991999999</v>
      </c>
      <c r="X11" s="438">
        <v>445.14881420639102</v>
      </c>
      <c r="Y11" s="438">
        <v>463.11976091155026</v>
      </c>
      <c r="Z11" s="438">
        <v>466.15812302119821</v>
      </c>
      <c r="AA11" s="438">
        <v>515.79868759075441</v>
      </c>
      <c r="AB11" s="438">
        <v>531.75822829119625</v>
      </c>
      <c r="AC11" s="438">
        <v>552.49834620919387</v>
      </c>
      <c r="AD11" s="438">
        <v>570.83465349908931</v>
      </c>
      <c r="AE11" s="438">
        <v>590.54211777972898</v>
      </c>
      <c r="AF11" s="826">
        <v>581.48612723140911</v>
      </c>
      <c r="AG11" s="439">
        <v>581.65845547853678</v>
      </c>
      <c r="AH11" s="291">
        <v>-2.4366918473054389E-3</v>
      </c>
      <c r="AI11" s="291">
        <v>3.7337588603871819E-2</v>
      </c>
      <c r="AJ11" s="291">
        <v>2.3438515312005494E-2</v>
      </c>
      <c r="AK11" s="161"/>
    </row>
    <row r="12" spans="1:37">
      <c r="A12" s="161" t="s">
        <v>142</v>
      </c>
      <c r="B12" s="438">
        <v>14.04</v>
      </c>
      <c r="C12" s="438">
        <v>14.82</v>
      </c>
      <c r="D12" s="438">
        <v>15.637</v>
      </c>
      <c r="E12" s="438">
        <v>16.914999999999999</v>
      </c>
      <c r="F12" s="438">
        <v>17.811</v>
      </c>
      <c r="G12" s="438">
        <v>18.398</v>
      </c>
      <c r="H12" s="438">
        <v>19.963000000000001</v>
      </c>
      <c r="I12" s="438">
        <v>22.35</v>
      </c>
      <c r="J12" s="438">
        <v>24.013000000000002</v>
      </c>
      <c r="K12" s="438">
        <v>25.276</v>
      </c>
      <c r="L12" s="438">
        <v>28.027000000000001</v>
      </c>
      <c r="M12" s="438">
        <v>30.791</v>
      </c>
      <c r="N12" s="438">
        <v>33.292000000000002</v>
      </c>
      <c r="O12" s="438">
        <v>35.494999999999997</v>
      </c>
      <c r="P12" s="438">
        <v>38.384</v>
      </c>
      <c r="Q12" s="438">
        <v>41.268000000000001</v>
      </c>
      <c r="R12" s="438">
        <v>43.917000000000002</v>
      </c>
      <c r="S12" s="438">
        <v>45.484000000000002</v>
      </c>
      <c r="T12" s="438">
        <v>48.78</v>
      </c>
      <c r="U12" s="438">
        <v>52.8542856407188</v>
      </c>
      <c r="V12" s="438">
        <v>54.483130919563898</v>
      </c>
      <c r="W12" s="438">
        <v>57.555021125077701</v>
      </c>
      <c r="X12" s="438">
        <v>60.137611142657128</v>
      </c>
      <c r="Y12" s="438">
        <v>60.858205280211884</v>
      </c>
      <c r="Z12" s="438">
        <v>61.038044799723984</v>
      </c>
      <c r="AA12" s="438">
        <v>61.607502420300015</v>
      </c>
      <c r="AB12" s="438">
        <v>65.036518729070494</v>
      </c>
      <c r="AC12" s="438">
        <v>69.72887153473944</v>
      </c>
      <c r="AD12" s="438">
        <v>72.970108999999994</v>
      </c>
      <c r="AE12" s="438">
        <v>73.598129</v>
      </c>
      <c r="AF12" s="826">
        <v>75.425144730481861</v>
      </c>
      <c r="AG12" s="439">
        <v>77.463940999999991</v>
      </c>
      <c r="AH12" s="291">
        <v>2.4224629121034402E-2</v>
      </c>
      <c r="AI12" s="291">
        <v>3.3059675364100816E-2</v>
      </c>
      <c r="AJ12" s="291">
        <v>3.1214877909116674E-3</v>
      </c>
      <c r="AK12" s="161"/>
    </row>
    <row r="13" spans="1:37">
      <c r="A13" s="161" t="s">
        <v>4</v>
      </c>
      <c r="B13" s="438">
        <v>29.374664236296862</v>
      </c>
      <c r="C13" s="438">
        <v>31.652930080685092</v>
      </c>
      <c r="D13" s="438">
        <v>33.680269194149396</v>
      </c>
      <c r="E13" s="438">
        <v>35.473253763155576</v>
      </c>
      <c r="F13" s="438">
        <v>37.020806229646247</v>
      </c>
      <c r="G13" s="438">
        <v>38.245706222441349</v>
      </c>
      <c r="H13" s="438">
        <v>40.12350790892981</v>
      </c>
      <c r="I13" s="438">
        <v>36.613098717322494</v>
      </c>
      <c r="J13" s="438">
        <v>41.691086063700823</v>
      </c>
      <c r="K13" s="438">
        <v>45.024283810342446</v>
      </c>
      <c r="L13" s="438">
        <v>47.483470608604755</v>
      </c>
      <c r="M13" s="438">
        <v>48.371121373339697</v>
      </c>
      <c r="N13" s="438">
        <v>49.906342280514785</v>
      </c>
      <c r="O13" s="438">
        <v>50.283142879771205</v>
      </c>
      <c r="P13" s="438">
        <v>47.77472075020728</v>
      </c>
      <c r="Q13" s="438">
        <v>46.780180397484102</v>
      </c>
      <c r="R13" s="438">
        <v>48.208002872957643</v>
      </c>
      <c r="S13" s="438">
        <v>50.282663939829462</v>
      </c>
      <c r="T13" s="438">
        <v>52.113052772136882</v>
      </c>
      <c r="U13" s="438">
        <v>53.838574318988307</v>
      </c>
      <c r="V13" s="438">
        <v>55.897108483022677</v>
      </c>
      <c r="W13" s="438">
        <v>59.703757426738065</v>
      </c>
      <c r="X13" s="438">
        <v>61.080501548155148</v>
      </c>
      <c r="Y13" s="438">
        <v>61.92668301969448</v>
      </c>
      <c r="Z13" s="438">
        <v>63.787699726358632</v>
      </c>
      <c r="AA13" s="438">
        <v>66.961893261381519</v>
      </c>
      <c r="AB13" s="438">
        <v>68.023183967025247</v>
      </c>
      <c r="AC13" s="438">
        <v>69.406989183097863</v>
      </c>
      <c r="AD13" s="438">
        <v>71.611677086317087</v>
      </c>
      <c r="AE13" s="438">
        <v>74.527349687701687</v>
      </c>
      <c r="AF13" s="826">
        <v>77.042836232118461</v>
      </c>
      <c r="AG13" s="439">
        <v>78.537466886874526</v>
      </c>
      <c r="AH13" s="291">
        <v>1.6614749332944712E-2</v>
      </c>
      <c r="AI13" s="291">
        <v>3.2605162498074103E-2</v>
      </c>
      <c r="AJ13" s="291">
        <v>3.1647466014736872E-3</v>
      </c>
      <c r="AK13" s="161"/>
    </row>
    <row r="14" spans="1:37">
      <c r="A14" s="161" t="s">
        <v>84</v>
      </c>
      <c r="B14" s="438">
        <v>4.5579999999999998</v>
      </c>
      <c r="C14" s="438">
        <v>5.0119999999999996</v>
      </c>
      <c r="D14" s="438">
        <v>5.3840000000000003</v>
      </c>
      <c r="E14" s="438">
        <v>5.641</v>
      </c>
      <c r="F14" s="438">
        <v>5.7690000000000001</v>
      </c>
      <c r="G14" s="438">
        <v>6.3488546999999995</v>
      </c>
      <c r="H14" s="438">
        <v>6.9744557999999994</v>
      </c>
      <c r="I14" s="438">
        <v>7.1960272999999999</v>
      </c>
      <c r="J14" s="438">
        <v>7.4113050000000005</v>
      </c>
      <c r="K14" s="438">
        <v>8.1439968999999994</v>
      </c>
      <c r="L14" s="438">
        <v>8.4285968000000011</v>
      </c>
      <c r="M14" s="438">
        <v>9.6792005999999997</v>
      </c>
      <c r="N14" s="438">
        <v>10.361749400000001</v>
      </c>
      <c r="O14" s="438">
        <v>10.890352500000001</v>
      </c>
      <c r="P14" s="438">
        <v>10.308119274180001</v>
      </c>
      <c r="Q14" s="438">
        <v>10.612439117316001</v>
      </c>
      <c r="R14" s="438">
        <v>11.049801148575</v>
      </c>
      <c r="S14" s="438">
        <v>11.887558245805</v>
      </c>
      <c r="T14" s="438">
        <v>11.546131783838998</v>
      </c>
      <c r="U14" s="438">
        <v>12.584844248350999</v>
      </c>
      <c r="V14" s="438">
        <v>13.404022567387997</v>
      </c>
      <c r="W14" s="438">
        <v>15.115849674445</v>
      </c>
      <c r="X14" s="438">
        <v>17.336655151753998</v>
      </c>
      <c r="Y14" s="438">
        <v>18.608525816210999</v>
      </c>
      <c r="Z14" s="438">
        <v>18.264615252905998</v>
      </c>
      <c r="AA14" s="438">
        <v>19.509853832412002</v>
      </c>
      <c r="AB14" s="438">
        <v>20.544142533205999</v>
      </c>
      <c r="AC14" s="438">
        <v>22.847957840140001</v>
      </c>
      <c r="AD14" s="438">
        <v>23.260330036922998</v>
      </c>
      <c r="AE14" s="438">
        <v>24.307213342674</v>
      </c>
      <c r="AF14" s="826">
        <v>25.950192130099996</v>
      </c>
      <c r="AG14" s="439">
        <v>27.077619334032999</v>
      </c>
      <c r="AH14" s="291">
        <v>4.0594868514467253E-2</v>
      </c>
      <c r="AI14" s="291">
        <v>6.829339367890408E-2</v>
      </c>
      <c r="AJ14" s="291">
        <v>1.0911200368457594E-3</v>
      </c>
      <c r="AK14" s="161"/>
    </row>
    <row r="15" spans="1:37">
      <c r="A15" s="161" t="s">
        <v>85</v>
      </c>
      <c r="B15" s="438">
        <v>12.115</v>
      </c>
      <c r="C15" s="438">
        <v>12.935</v>
      </c>
      <c r="D15" s="438">
        <v>13.951000000000001</v>
      </c>
      <c r="E15" s="438">
        <v>13.56</v>
      </c>
      <c r="F15" s="438">
        <v>13.737</v>
      </c>
      <c r="G15" s="438">
        <v>13.808</v>
      </c>
      <c r="H15" s="438">
        <v>14.481999999999999</v>
      </c>
      <c r="I15" s="438">
        <v>13.122</v>
      </c>
      <c r="J15" s="438">
        <v>14.808</v>
      </c>
      <c r="K15" s="438">
        <v>15.866</v>
      </c>
      <c r="L15" s="438">
        <v>16.880099999999999</v>
      </c>
      <c r="M15" s="438">
        <v>17.279799999999998</v>
      </c>
      <c r="N15" s="438">
        <v>17.953400000000002</v>
      </c>
      <c r="O15" s="438">
        <v>18.5825</v>
      </c>
      <c r="P15" s="438">
        <v>19.049599999999998</v>
      </c>
      <c r="Q15" s="438">
        <v>19.922699999999999</v>
      </c>
      <c r="R15" s="438">
        <v>20.785700000000002</v>
      </c>
      <c r="S15" s="438">
        <v>21.982299999999999</v>
      </c>
      <c r="T15" s="438">
        <v>22.923400000000001</v>
      </c>
      <c r="U15" s="438">
        <v>24.266999999999999</v>
      </c>
      <c r="V15" s="438">
        <v>25.509700000000002</v>
      </c>
      <c r="W15" s="438">
        <v>27.369799999999998</v>
      </c>
      <c r="X15" s="438">
        <v>29.943000000000001</v>
      </c>
      <c r="Y15" s="438">
        <v>32.463099999999997</v>
      </c>
      <c r="Z15" s="438">
        <v>32.944699999999997</v>
      </c>
      <c r="AA15" s="438">
        <v>35.908000000000001</v>
      </c>
      <c r="AB15" s="438">
        <v>38.8065</v>
      </c>
      <c r="AC15" s="438">
        <v>41.036000000000001</v>
      </c>
      <c r="AD15" s="438">
        <v>43.330199999999998</v>
      </c>
      <c r="AE15" s="438">
        <v>45.549800000000005</v>
      </c>
      <c r="AF15" s="826">
        <v>48.27</v>
      </c>
      <c r="AG15" s="439">
        <v>51.466999999999999</v>
      </c>
      <c r="AH15" s="291">
        <v>6.3318412708116112E-2</v>
      </c>
      <c r="AI15" s="291">
        <v>6.5852712454339768E-2</v>
      </c>
      <c r="AJ15" s="291">
        <v>2.0739147797147425E-3</v>
      </c>
      <c r="AK15" s="161"/>
    </row>
    <row r="16" spans="1:37">
      <c r="A16" s="161" t="s">
        <v>44</v>
      </c>
      <c r="B16" s="438">
        <v>3.0259999999999998</v>
      </c>
      <c r="C16" s="438">
        <v>3.3050000000000002</v>
      </c>
      <c r="D16" s="438">
        <v>3.4950000000000001</v>
      </c>
      <c r="E16" s="438">
        <v>3.4950000000000001</v>
      </c>
      <c r="F16" s="438">
        <v>3.4359999999999999</v>
      </c>
      <c r="G16" s="438">
        <v>3.577</v>
      </c>
      <c r="H16" s="438">
        <v>3.72</v>
      </c>
      <c r="I16" s="438">
        <v>3.976</v>
      </c>
      <c r="J16" s="438">
        <v>3.8170000000000002</v>
      </c>
      <c r="K16" s="438">
        <v>4.069</v>
      </c>
      <c r="L16" s="438">
        <v>4.3070000000000004</v>
      </c>
      <c r="M16" s="438">
        <v>4.5410000000000004</v>
      </c>
      <c r="N16" s="438">
        <v>4.9880000000000004</v>
      </c>
      <c r="O16" s="438">
        <v>5.1689999999999996</v>
      </c>
      <c r="P16" s="438">
        <v>5.2469999999999999</v>
      </c>
      <c r="Q16" s="438">
        <v>5.4589999999999996</v>
      </c>
      <c r="R16" s="438">
        <v>5.6440000000000001</v>
      </c>
      <c r="S16" s="438">
        <v>5.6440000000000001</v>
      </c>
      <c r="T16" s="438">
        <v>6.4370000000000003</v>
      </c>
      <c r="U16" s="438">
        <v>6.43</v>
      </c>
      <c r="V16" s="438">
        <v>7.0579999999999998</v>
      </c>
      <c r="W16" s="438">
        <v>6.9009999999999998</v>
      </c>
      <c r="X16" s="438">
        <v>7.6829999999999998</v>
      </c>
      <c r="Y16" s="438">
        <v>7.6829999999999998</v>
      </c>
      <c r="Z16" s="438">
        <v>7.7350000000000003</v>
      </c>
      <c r="AA16" s="438">
        <v>8.4849999999999994</v>
      </c>
      <c r="AB16" s="438">
        <v>8.7720000000000002</v>
      </c>
      <c r="AC16" s="438">
        <v>9.1319999999999997</v>
      </c>
      <c r="AD16" s="438">
        <v>9.5050000000000008</v>
      </c>
      <c r="AE16" s="438">
        <v>9.891</v>
      </c>
      <c r="AF16" s="826">
        <v>9.6938372093023251</v>
      </c>
      <c r="AG16" s="439">
        <v>8.9051860465116253</v>
      </c>
      <c r="AH16" s="291">
        <v>-8.3865888672779776E-2</v>
      </c>
      <c r="AI16" s="291">
        <v>3.2241717388771018E-2</v>
      </c>
      <c r="AJ16" s="291">
        <v>3.5884347169972905E-4</v>
      </c>
      <c r="AK16" s="161"/>
    </row>
    <row r="17" spans="1:37">
      <c r="A17" s="161" t="s">
        <v>5</v>
      </c>
      <c r="B17" s="438">
        <v>47.29</v>
      </c>
      <c r="C17" s="438">
        <v>50.112000000000002</v>
      </c>
      <c r="D17" s="438">
        <v>54.131999999999998</v>
      </c>
      <c r="E17" s="438">
        <v>58.244999999999997</v>
      </c>
      <c r="F17" s="438">
        <v>57.62</v>
      </c>
      <c r="G17" s="438">
        <v>59.320999999999998</v>
      </c>
      <c r="H17" s="438">
        <v>63.337000000000003</v>
      </c>
      <c r="I17" s="438">
        <v>67.44</v>
      </c>
      <c r="J17" s="438">
        <v>69.382000000000005</v>
      </c>
      <c r="K17" s="438">
        <v>71.221000000000004</v>
      </c>
      <c r="L17" s="438">
        <v>73.445999999999998</v>
      </c>
      <c r="M17" s="438">
        <v>75.587999999999994</v>
      </c>
      <c r="N17" s="438">
        <v>78.066000000000003</v>
      </c>
      <c r="O17" s="438">
        <v>80.903999999999996</v>
      </c>
      <c r="P17" s="438">
        <v>80.584999999999994</v>
      </c>
      <c r="Q17" s="438">
        <v>85.210999999999999</v>
      </c>
      <c r="R17" s="438">
        <v>90.117000000000004</v>
      </c>
      <c r="S17" s="438">
        <v>89.394899999999993</v>
      </c>
      <c r="T17" s="438">
        <v>90.060299999999998</v>
      </c>
      <c r="U17" s="438">
        <v>96.869500000000002</v>
      </c>
      <c r="V17" s="438">
        <v>104.36078999999999</v>
      </c>
      <c r="W17" s="438">
        <v>110.64353999999999</v>
      </c>
      <c r="X17" s="438">
        <v>113.69732</v>
      </c>
      <c r="Y17" s="438">
        <v>119.31733</v>
      </c>
      <c r="Z17" s="438">
        <v>124.84439</v>
      </c>
      <c r="AA17" s="438">
        <v>116.7162</v>
      </c>
      <c r="AB17" s="438">
        <v>122.89773</v>
      </c>
      <c r="AC17" s="438">
        <v>127.85427</v>
      </c>
      <c r="AD17" s="438">
        <v>127.602</v>
      </c>
      <c r="AE17" s="438">
        <v>110.411</v>
      </c>
      <c r="AF17" s="826">
        <v>127.75</v>
      </c>
      <c r="AG17" s="439">
        <v>115.58820000000001</v>
      </c>
      <c r="AH17" s="291">
        <v>-9.7672131147540808E-2</v>
      </c>
      <c r="AI17" s="291">
        <v>2.0427972204369649E-2</v>
      </c>
      <c r="AJ17" s="291">
        <v>4.657743337296202E-3</v>
      </c>
      <c r="AK17" s="161"/>
    </row>
    <row r="18" spans="1:37">
      <c r="A18" s="161" t="s">
        <v>51</v>
      </c>
      <c r="B18" s="438">
        <v>59.548216002284015</v>
      </c>
      <c r="C18" s="438">
        <v>70.975040953733043</v>
      </c>
      <c r="D18" s="438">
        <v>80.355947229940199</v>
      </c>
      <c r="E18" s="438">
        <v>84.610084503463455</v>
      </c>
      <c r="F18" s="438">
        <v>90.56559709412133</v>
      </c>
      <c r="G18" s="438">
        <v>94.833902941111916</v>
      </c>
      <c r="H18" s="438">
        <v>97.015331683832414</v>
      </c>
      <c r="I18" s="438">
        <v>101.11506853119984</v>
      </c>
      <c r="J18" s="438">
        <v>106.31338894160234</v>
      </c>
      <c r="K18" s="438">
        <v>115.580818363349</v>
      </c>
      <c r="L18" s="438">
        <v>124.82146100527524</v>
      </c>
      <c r="M18" s="438">
        <v>131.22770998171256</v>
      </c>
      <c r="N18" s="438">
        <v>142.50703091994296</v>
      </c>
      <c r="O18" s="438">
        <v>151.0027234468437</v>
      </c>
      <c r="P18" s="438">
        <v>155.29863277801911</v>
      </c>
      <c r="Q18" s="438">
        <v>161.60412653042783</v>
      </c>
      <c r="R18" s="438">
        <v>157.97353630571897</v>
      </c>
      <c r="S18" s="438">
        <v>166.08603182072414</v>
      </c>
      <c r="T18" s="438">
        <v>172.73211676418958</v>
      </c>
      <c r="U18" s="438">
        <v>170.60693193164801</v>
      </c>
      <c r="V18" s="438">
        <v>176.39989039235206</v>
      </c>
      <c r="W18" s="438">
        <v>178.61721513319989</v>
      </c>
      <c r="X18" s="438">
        <v>186.76970075645835</v>
      </c>
      <c r="Y18" s="438">
        <v>188.24505061898745</v>
      </c>
      <c r="Z18" s="438">
        <v>187.94105382853166</v>
      </c>
      <c r="AA18" s="438">
        <v>192.10006913632287</v>
      </c>
      <c r="AB18" s="438">
        <v>198.37072887854751</v>
      </c>
      <c r="AC18" s="438">
        <v>205.39803010819219</v>
      </c>
      <c r="AD18" s="438">
        <v>209.57773412174072</v>
      </c>
      <c r="AE18" s="438">
        <v>206.60237376479924</v>
      </c>
      <c r="AF18" s="826">
        <v>212.91768895687616</v>
      </c>
      <c r="AG18" s="439">
        <v>224.59179137108899</v>
      </c>
      <c r="AH18" s="291">
        <v>5.1947133627845421E-2</v>
      </c>
      <c r="AI18" s="291">
        <v>1.8993334700150744E-2</v>
      </c>
      <c r="AJ18" s="291">
        <v>9.050153215208025E-3</v>
      </c>
      <c r="AK18" s="161"/>
    </row>
    <row r="19" spans="1:37">
      <c r="A19" s="292" t="s">
        <v>88</v>
      </c>
      <c r="B19" s="440">
        <v>408.93107762372011</v>
      </c>
      <c r="C19" s="440">
        <v>439.9952918497828</v>
      </c>
      <c r="D19" s="440">
        <v>462.0954297692104</v>
      </c>
      <c r="E19" s="440">
        <v>485.95035531415078</v>
      </c>
      <c r="F19" s="440">
        <v>498.6138740629263</v>
      </c>
      <c r="G19" s="440">
        <v>508.40572817218083</v>
      </c>
      <c r="H19" s="440">
        <v>533.84922816202948</v>
      </c>
      <c r="I19" s="440">
        <v>550.10467916625623</v>
      </c>
      <c r="J19" s="440">
        <v>581.03399488759328</v>
      </c>
      <c r="K19" s="440">
        <v>610.6850852354986</v>
      </c>
      <c r="L19" s="440">
        <v>647.82239105739745</v>
      </c>
      <c r="M19" s="440">
        <v>681.60359896931493</v>
      </c>
      <c r="N19" s="440">
        <v>722.67926150566768</v>
      </c>
      <c r="O19" s="440">
        <v>754.36686623014134</v>
      </c>
      <c r="P19" s="440">
        <v>777.52477050934522</v>
      </c>
      <c r="Q19" s="440">
        <v>814.17922657374788</v>
      </c>
      <c r="R19" s="440">
        <v>801.36528632184604</v>
      </c>
      <c r="S19" s="440">
        <v>826.74730002750209</v>
      </c>
      <c r="T19" s="440">
        <v>866.51441928738961</v>
      </c>
      <c r="U19" s="440">
        <v>910.08252793865506</v>
      </c>
      <c r="V19" s="440">
        <v>951.1068223391062</v>
      </c>
      <c r="W19" s="440">
        <v>988.11968976072319</v>
      </c>
      <c r="X19" s="440">
        <v>1037.0077971819173</v>
      </c>
      <c r="Y19" s="440">
        <v>1081.2205590942117</v>
      </c>
      <c r="Z19" s="440">
        <v>1092.4700027394731</v>
      </c>
      <c r="AA19" s="440">
        <v>1149.6091367514157</v>
      </c>
      <c r="AB19" s="440">
        <v>1183.6923405490452</v>
      </c>
      <c r="AC19" s="440">
        <v>1233.9360898505131</v>
      </c>
      <c r="AD19" s="440">
        <v>1268.4358897905818</v>
      </c>
      <c r="AE19" s="440">
        <v>1276.9894486911828</v>
      </c>
      <c r="AF19" s="440">
        <v>1303.957382341478</v>
      </c>
      <c r="AG19" s="440">
        <v>1312.1654315267467</v>
      </c>
      <c r="AH19" s="441">
        <v>3.5452828409994197E-3</v>
      </c>
      <c r="AI19" s="441">
        <v>3.2056349413152274E-2</v>
      </c>
      <c r="AJ19" s="441">
        <v>5.2875032192940964E-2</v>
      </c>
      <c r="AK19" s="260"/>
    </row>
    <row r="20" spans="1:37">
      <c r="A20" s="161"/>
      <c r="B20" s="438"/>
      <c r="C20" s="438"/>
      <c r="D20" s="438"/>
      <c r="E20" s="438"/>
      <c r="F20" s="438"/>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826"/>
      <c r="AG20" s="439"/>
      <c r="AH20" s="291"/>
      <c r="AI20" s="291"/>
      <c r="AJ20" s="291"/>
      <c r="AK20" s="161"/>
    </row>
    <row r="21" spans="1:37">
      <c r="A21" s="161" t="s">
        <v>143</v>
      </c>
      <c r="B21" s="438">
        <v>44.534999999999997</v>
      </c>
      <c r="C21" s="438">
        <v>44.652999999999999</v>
      </c>
      <c r="D21" s="438">
        <v>50.518000000000001</v>
      </c>
      <c r="E21" s="438">
        <v>49.024000000000001</v>
      </c>
      <c r="F21" s="438">
        <v>50.173999999999999</v>
      </c>
      <c r="G21" s="438">
        <v>50.414000000000001</v>
      </c>
      <c r="H21" s="438">
        <v>51.484000000000002</v>
      </c>
      <c r="I21" s="438">
        <v>51.18</v>
      </c>
      <c r="J21" s="438">
        <v>52.674999999999997</v>
      </c>
      <c r="K21" s="438">
        <v>53.308999999999997</v>
      </c>
      <c r="L21" s="438">
        <v>56.587000000000003</v>
      </c>
      <c r="M21" s="438">
        <v>54.835000000000001</v>
      </c>
      <c r="N21" s="438">
        <v>56.850999999999999</v>
      </c>
      <c r="O21" s="438">
        <v>57.436999999999998</v>
      </c>
      <c r="P21" s="438">
        <v>60.369</v>
      </c>
      <c r="Q21" s="438">
        <v>61.798000000000002</v>
      </c>
      <c r="R21" s="438">
        <v>62.253061776999978</v>
      </c>
      <c r="S21" s="438">
        <v>62.452028271000017</v>
      </c>
      <c r="T21" s="438">
        <v>60.617633808999983</v>
      </c>
      <c r="U21" s="438">
        <v>64.856682196000008</v>
      </c>
      <c r="V21" s="438">
        <v>66.735285955000009</v>
      </c>
      <c r="W21" s="438">
        <v>64.364429552000004</v>
      </c>
      <c r="X21" s="438">
        <v>64.853041310999998</v>
      </c>
      <c r="Y21" s="438">
        <v>66.927255460999987</v>
      </c>
      <c r="Z21" s="438">
        <v>69.062635809999989</v>
      </c>
      <c r="AA21" s="438">
        <v>71.070156132000008</v>
      </c>
      <c r="AB21" s="438">
        <v>65.854435410000008</v>
      </c>
      <c r="AC21" s="438">
        <v>72.39034520300001</v>
      </c>
      <c r="AD21" s="438">
        <v>68.036994490999987</v>
      </c>
      <c r="AE21" s="438">
        <v>65.109104176000002</v>
      </c>
      <c r="AF21" s="826">
        <v>64.947295507999996</v>
      </c>
      <c r="AG21" s="439">
        <v>67.628087197999989</v>
      </c>
      <c r="AH21" s="291">
        <v>3.8431400044401931E-2</v>
      </c>
      <c r="AI21" s="291">
        <v>-2.7120891431511307E-3</v>
      </c>
      <c r="AJ21" s="291">
        <v>2.7251421214325592E-3</v>
      </c>
      <c r="AK21" s="161"/>
    </row>
    <row r="22" spans="1:37">
      <c r="A22" s="161" t="s">
        <v>67</v>
      </c>
      <c r="B22" s="438">
        <v>20.702000000000002</v>
      </c>
      <c r="C22" s="438">
        <v>21.542000000000002</v>
      </c>
      <c r="D22" s="438">
        <v>22.908999999999999</v>
      </c>
      <c r="E22" s="438">
        <v>23.571999999999999</v>
      </c>
      <c r="F22" s="438">
        <v>23.3</v>
      </c>
      <c r="G22" s="438">
        <v>23.2</v>
      </c>
      <c r="H22" s="438">
        <v>23.356000000000002</v>
      </c>
      <c r="I22" s="438">
        <v>19.672999999999998</v>
      </c>
      <c r="J22" s="438">
        <v>19.100000000000001</v>
      </c>
      <c r="K22" s="438">
        <v>17.571000000000002</v>
      </c>
      <c r="L22" s="438">
        <v>17.044</v>
      </c>
      <c r="M22" s="438">
        <v>17.088000000000001</v>
      </c>
      <c r="N22" s="438">
        <v>16.8</v>
      </c>
      <c r="O22" s="438">
        <v>17.899999999999999</v>
      </c>
      <c r="P22" s="438">
        <v>18.100000000000001</v>
      </c>
      <c r="Q22" s="438">
        <v>18.7</v>
      </c>
      <c r="R22" s="438">
        <v>18.969000000000001</v>
      </c>
      <c r="S22" s="438">
        <v>18.701000000000001</v>
      </c>
      <c r="T22" s="438">
        <v>21.286000000000001</v>
      </c>
      <c r="U22" s="438">
        <v>21.744</v>
      </c>
      <c r="V22" s="438">
        <v>22.872</v>
      </c>
      <c r="W22" s="438">
        <v>24.542999999999999</v>
      </c>
      <c r="X22" s="438">
        <v>21.847000000000001</v>
      </c>
      <c r="Y22" s="438">
        <v>21.641999999999999</v>
      </c>
      <c r="Z22" s="438">
        <v>18.869</v>
      </c>
      <c r="AA22" s="438">
        <v>18.709499999999998</v>
      </c>
      <c r="AB22" s="438">
        <v>20.293800000000001</v>
      </c>
      <c r="AC22" s="438">
        <v>22.988099999999999</v>
      </c>
      <c r="AD22" s="438">
        <v>23.353999999999999</v>
      </c>
      <c r="AE22" s="438">
        <v>24.727700000000002</v>
      </c>
      <c r="AF22" s="826">
        <v>24.6876</v>
      </c>
      <c r="AG22" s="439">
        <v>24.9741</v>
      </c>
      <c r="AH22" s="291">
        <v>8.841068151556275E-3</v>
      </c>
      <c r="AI22" s="291">
        <v>7.6680136129727572E-3</v>
      </c>
      <c r="AJ22" s="291">
        <v>1.0063565993757931E-3</v>
      </c>
      <c r="AK22" s="161"/>
    </row>
    <row r="23" spans="1:37">
      <c r="A23" s="161" t="s">
        <v>144</v>
      </c>
      <c r="B23" s="438">
        <v>33.174999999999997</v>
      </c>
      <c r="C23" s="438">
        <v>36.281999999999996</v>
      </c>
      <c r="D23" s="438">
        <v>37.453000000000003</v>
      </c>
      <c r="E23" s="438">
        <v>38.15</v>
      </c>
      <c r="F23" s="438">
        <v>38.488999999999997</v>
      </c>
      <c r="G23" s="438">
        <v>39.526000000000003</v>
      </c>
      <c r="H23" s="438">
        <v>38.734999999999999</v>
      </c>
      <c r="I23" s="438">
        <v>37.594999999999999</v>
      </c>
      <c r="J23" s="438">
        <v>33.369</v>
      </c>
      <c r="K23" s="438">
        <v>31.396999999999998</v>
      </c>
      <c r="L23" s="438">
        <v>24.917999999999999</v>
      </c>
      <c r="M23" s="438">
        <v>23.728000000000002</v>
      </c>
      <c r="N23" s="438">
        <v>26.1</v>
      </c>
      <c r="O23" s="438">
        <v>23.5</v>
      </c>
      <c r="P23" s="438">
        <v>26.5</v>
      </c>
      <c r="Q23" s="438">
        <v>26.1</v>
      </c>
      <c r="R23" s="438">
        <v>25.042000000000002</v>
      </c>
      <c r="S23" s="438">
        <v>26.454999999999998</v>
      </c>
      <c r="T23" s="438">
        <v>26.626999999999999</v>
      </c>
      <c r="U23" s="438">
        <v>31.210999999999999</v>
      </c>
      <c r="V23" s="438">
        <v>30.960999999999999</v>
      </c>
      <c r="W23" s="438">
        <v>31.811</v>
      </c>
      <c r="X23" s="438">
        <v>31.829000000000001</v>
      </c>
      <c r="Y23" s="438">
        <v>35.054000000000002</v>
      </c>
      <c r="Z23" s="438">
        <v>30.405000000000001</v>
      </c>
      <c r="AA23" s="438">
        <v>34.89</v>
      </c>
      <c r="AB23" s="438">
        <v>32.203000000000003</v>
      </c>
      <c r="AC23" s="438">
        <v>30.794</v>
      </c>
      <c r="AD23" s="438">
        <v>31.507000000000001</v>
      </c>
      <c r="AE23" s="438">
        <v>34.737000000000002</v>
      </c>
      <c r="AF23" s="826">
        <v>34.082000000000001</v>
      </c>
      <c r="AG23" s="439">
        <v>33.1</v>
      </c>
      <c r="AH23" s="291">
        <v>-3.1466379862388982E-2</v>
      </c>
      <c r="AI23" s="291">
        <v>9.6503711793889391E-3</v>
      </c>
      <c r="AJ23" s="291">
        <v>1.3337979522520832E-3</v>
      </c>
      <c r="AK23" s="161"/>
    </row>
    <row r="24" spans="1:37">
      <c r="A24" s="161" t="s">
        <v>196</v>
      </c>
      <c r="B24" s="438">
        <v>57.322000000000003</v>
      </c>
      <c r="C24" s="438">
        <v>58.676000000000002</v>
      </c>
      <c r="D24" s="438">
        <v>63.366999999999997</v>
      </c>
      <c r="E24" s="438">
        <v>65.349000000000004</v>
      </c>
      <c r="F24" s="438">
        <v>67.546999999999997</v>
      </c>
      <c r="G24" s="438">
        <v>70.923000000000002</v>
      </c>
      <c r="H24" s="438">
        <v>71.936000000000007</v>
      </c>
      <c r="I24" s="438">
        <v>72.224999999999994</v>
      </c>
      <c r="J24" s="438">
        <v>70.834000000000003</v>
      </c>
      <c r="K24" s="438">
        <v>72.179000000000002</v>
      </c>
      <c r="L24" s="438">
        <v>74.408000000000001</v>
      </c>
      <c r="M24" s="438">
        <v>76.099000000000004</v>
      </c>
      <c r="N24" s="438">
        <v>78.832999999999998</v>
      </c>
      <c r="O24" s="438">
        <v>83.183000000000007</v>
      </c>
      <c r="P24" s="438">
        <v>84.513999999999996</v>
      </c>
      <c r="Q24" s="438">
        <v>84.012</v>
      </c>
      <c r="R24" s="438">
        <v>79.820999999999998</v>
      </c>
      <c r="S24" s="438">
        <v>82.069000000000003</v>
      </c>
      <c r="T24" s="438">
        <v>84.63</v>
      </c>
      <c r="U24" s="438">
        <v>85.643000000000001</v>
      </c>
      <c r="V24" s="438">
        <v>87.025000000000006</v>
      </c>
      <c r="W24" s="438">
        <v>85.617000000000004</v>
      </c>
      <c r="X24" s="438">
        <v>88.822000000000003</v>
      </c>
      <c r="Y24" s="438">
        <v>84.93</v>
      </c>
      <c r="Z24" s="438">
        <v>91.234999999999999</v>
      </c>
      <c r="AA24" s="438">
        <v>95.188999999999993</v>
      </c>
      <c r="AB24" s="438">
        <v>90.241</v>
      </c>
      <c r="AC24" s="438">
        <v>82.923000000000002</v>
      </c>
      <c r="AD24" s="438">
        <v>83.488</v>
      </c>
      <c r="AE24" s="438">
        <v>72.671999999999997</v>
      </c>
      <c r="AF24" s="826">
        <v>70.647999999999996</v>
      </c>
      <c r="AG24" s="439">
        <v>86.892557613110895</v>
      </c>
      <c r="AH24" s="291">
        <v>0.22657607085143572</v>
      </c>
      <c r="AI24" s="291">
        <v>-2.0632734565155797E-2</v>
      </c>
      <c r="AJ24" s="291">
        <v>3.5014234262934589E-3</v>
      </c>
      <c r="AK24" s="161"/>
    </row>
    <row r="25" spans="1:37">
      <c r="A25" s="161" t="s">
        <v>145</v>
      </c>
      <c r="B25" s="438">
        <v>41.631999999999998</v>
      </c>
      <c r="C25" s="438">
        <v>41.82</v>
      </c>
      <c r="D25" s="438">
        <v>43.472999999999999</v>
      </c>
      <c r="E25" s="438">
        <v>45.021000000000001</v>
      </c>
      <c r="F25" s="438">
        <v>44.331000000000003</v>
      </c>
      <c r="G25" s="438">
        <v>42.140999999999998</v>
      </c>
      <c r="H25" s="438">
        <v>40.862000000000002</v>
      </c>
      <c r="I25" s="438">
        <v>35.61</v>
      </c>
      <c r="J25" s="438">
        <v>37.997</v>
      </c>
      <c r="K25" s="438">
        <v>38.133000000000003</v>
      </c>
      <c r="L25" s="438">
        <v>41.789000000000001</v>
      </c>
      <c r="M25" s="438">
        <v>42.716000000000001</v>
      </c>
      <c r="N25" s="438">
        <v>42.802999999999997</v>
      </c>
      <c r="O25" s="438">
        <v>41.710999999999999</v>
      </c>
      <c r="P25" s="438">
        <v>38.247999999999998</v>
      </c>
      <c r="Q25" s="438">
        <v>40.923999999999999</v>
      </c>
      <c r="R25" s="438">
        <v>43.968000000000004</v>
      </c>
      <c r="S25" s="438">
        <v>42.679000000000002</v>
      </c>
      <c r="T25" s="438">
        <v>42.6</v>
      </c>
      <c r="U25" s="438">
        <v>41.621000000000002</v>
      </c>
      <c r="V25" s="438">
        <v>44.365000000000002</v>
      </c>
      <c r="W25" s="438">
        <v>45.843000000000004</v>
      </c>
      <c r="X25" s="438">
        <v>43.296999999999997</v>
      </c>
      <c r="Y25" s="438">
        <v>45.036999999999999</v>
      </c>
      <c r="Z25" s="438">
        <v>42.963999999999999</v>
      </c>
      <c r="AA25" s="438">
        <v>46.652999999999999</v>
      </c>
      <c r="AB25" s="438">
        <v>50.796999999999997</v>
      </c>
      <c r="AC25" s="438">
        <v>47.329000000000001</v>
      </c>
      <c r="AD25" s="438">
        <v>43.783999999999999</v>
      </c>
      <c r="AE25" s="438">
        <v>47.484999999999999</v>
      </c>
      <c r="AF25" s="826">
        <v>49.228000000000002</v>
      </c>
      <c r="AG25" s="439">
        <v>45.092791060806348</v>
      </c>
      <c r="AH25" s="291">
        <v>-8.6503885722644225E-2</v>
      </c>
      <c r="AI25" s="291">
        <v>1.04554498971412E-2</v>
      </c>
      <c r="AJ25" s="291">
        <v>1.8170595884663006E-3</v>
      </c>
      <c r="AK25" s="161"/>
    </row>
    <row r="26" spans="1:37">
      <c r="A26" s="161" t="s">
        <v>146</v>
      </c>
      <c r="B26" s="438">
        <v>58.121000000000002</v>
      </c>
      <c r="C26" s="438">
        <v>60.606000000000002</v>
      </c>
      <c r="D26" s="438">
        <v>62.195999999999998</v>
      </c>
      <c r="E26" s="438">
        <v>64.334000000000003</v>
      </c>
      <c r="F26" s="438">
        <v>65.131</v>
      </c>
      <c r="G26" s="438">
        <v>62.56</v>
      </c>
      <c r="H26" s="438">
        <v>60.527999999999999</v>
      </c>
      <c r="I26" s="438">
        <v>59.292999999999999</v>
      </c>
      <c r="J26" s="438">
        <v>58.881999999999998</v>
      </c>
      <c r="K26" s="438">
        <v>58.704999999999998</v>
      </c>
      <c r="L26" s="438">
        <v>60.847000000000001</v>
      </c>
      <c r="M26" s="438">
        <v>64.257000000000005</v>
      </c>
      <c r="N26" s="438">
        <v>64.597999999999999</v>
      </c>
      <c r="O26" s="438">
        <v>64.930000000000007</v>
      </c>
      <c r="P26" s="438">
        <v>64.691999999999993</v>
      </c>
      <c r="Q26" s="438">
        <v>73.465999999999994</v>
      </c>
      <c r="R26" s="438">
        <v>74.647199999999998</v>
      </c>
      <c r="S26" s="438">
        <v>76.347999999999999</v>
      </c>
      <c r="T26" s="438">
        <v>83.226600000000005</v>
      </c>
      <c r="U26" s="438">
        <v>84.333100000000002</v>
      </c>
      <c r="V26" s="438">
        <v>82.578600000000009</v>
      </c>
      <c r="W26" s="438">
        <v>84.360900000000001</v>
      </c>
      <c r="X26" s="438">
        <v>88.023800000000008</v>
      </c>
      <c r="Y26" s="438">
        <v>83.51639999999999</v>
      </c>
      <c r="Z26" s="438">
        <v>82.25</v>
      </c>
      <c r="AA26" s="438">
        <v>85.900100000000009</v>
      </c>
      <c r="AB26" s="438">
        <v>87.560600000000008</v>
      </c>
      <c r="AC26" s="438">
        <v>87.573700000000002</v>
      </c>
      <c r="AD26" s="438">
        <v>87.064899999999994</v>
      </c>
      <c r="AE26" s="438">
        <v>86.003399999999999</v>
      </c>
      <c r="AF26" s="826">
        <v>83.888300000000001</v>
      </c>
      <c r="AG26" s="439">
        <v>83.298500000000004</v>
      </c>
      <c r="AH26" s="291">
        <v>-9.743808493611561E-3</v>
      </c>
      <c r="AI26" s="291">
        <v>1.5747971891868495E-3</v>
      </c>
      <c r="AJ26" s="291">
        <v>3.3565972424673767E-3</v>
      </c>
      <c r="AK26" s="161"/>
    </row>
    <row r="27" spans="1:37">
      <c r="A27" s="161" t="s">
        <v>89</v>
      </c>
      <c r="B27" s="438">
        <v>29.143044444444445</v>
      </c>
      <c r="C27" s="438">
        <v>30.783088888888887</v>
      </c>
      <c r="D27" s="438">
        <v>29.48931111111111</v>
      </c>
      <c r="E27" s="438">
        <v>28.069500000000001</v>
      </c>
      <c r="F27" s="438">
        <v>22.933522222222219</v>
      </c>
      <c r="G27" s="438">
        <v>25.97718888888889</v>
      </c>
      <c r="H27" s="438">
        <v>36.540499999999994</v>
      </c>
      <c r="I27" s="438">
        <v>30.733377777777779</v>
      </c>
      <c r="J27" s="438">
        <v>33.969002777777781</v>
      </c>
      <c r="K27" s="438">
        <v>40.196605555555557</v>
      </c>
      <c r="L27" s="438">
        <v>36.663050000000005</v>
      </c>
      <c r="M27" s="438">
        <v>53.577580555555556</v>
      </c>
      <c r="N27" s="438">
        <v>44.311636111111113</v>
      </c>
      <c r="O27" s="438">
        <v>41.110688888888895</v>
      </c>
      <c r="P27" s="438">
        <v>38.914594444444447</v>
      </c>
      <c r="Q27" s="438">
        <v>36.048841666666668</v>
      </c>
      <c r="R27" s="438">
        <v>37.726208333333332</v>
      </c>
      <c r="S27" s="438">
        <v>39.282644444444443</v>
      </c>
      <c r="T27" s="438">
        <v>46.179458333333329</v>
      </c>
      <c r="U27" s="438">
        <v>40.43985</v>
      </c>
      <c r="V27" s="438">
        <v>36.241349999999997</v>
      </c>
      <c r="W27" s="438">
        <v>45.602291666666666</v>
      </c>
      <c r="X27" s="438">
        <v>39.315469444444446</v>
      </c>
      <c r="Y27" s="438">
        <v>36.616147222222224</v>
      </c>
      <c r="Z27" s="438">
        <v>36.384475000000002</v>
      </c>
      <c r="AA27" s="438">
        <v>38.862788888888893</v>
      </c>
      <c r="AB27" s="438">
        <v>35.22922777777778</v>
      </c>
      <c r="AC27" s="438">
        <v>30.701933333333333</v>
      </c>
      <c r="AD27" s="438">
        <v>34.742166666666662</v>
      </c>
      <c r="AE27" s="438">
        <v>32.181730555555554</v>
      </c>
      <c r="AF27" s="826">
        <v>28.94626388888889</v>
      </c>
      <c r="AG27" s="439">
        <v>30.313078354886613</v>
      </c>
      <c r="AH27" s="291">
        <v>4.4357774546324391E-2</v>
      </c>
      <c r="AI27" s="291">
        <v>-2.2225256442804375E-2</v>
      </c>
      <c r="AJ27" s="291">
        <v>1.2214961279820155E-3</v>
      </c>
      <c r="AK27" s="161"/>
    </row>
    <row r="28" spans="1:37">
      <c r="A28" s="161" t="s">
        <v>147</v>
      </c>
      <c r="B28" s="438">
        <v>49.393999999999998</v>
      </c>
      <c r="C28" s="438">
        <v>48.948</v>
      </c>
      <c r="D28" s="438">
        <v>53.015999999999998</v>
      </c>
      <c r="E28" s="438">
        <v>53.491</v>
      </c>
      <c r="F28" s="438">
        <v>53.359000000000002</v>
      </c>
      <c r="G28" s="438">
        <v>53.982999999999997</v>
      </c>
      <c r="H28" s="438">
        <v>57.494999999999997</v>
      </c>
      <c r="I28" s="438">
        <v>57.277000000000001</v>
      </c>
      <c r="J28" s="438">
        <v>60.575000000000003</v>
      </c>
      <c r="K28" s="438">
        <v>65.031000000000006</v>
      </c>
      <c r="L28" s="438">
        <v>63.188000000000002</v>
      </c>
      <c r="M28" s="438">
        <v>69.372</v>
      </c>
      <c r="N28" s="438">
        <v>68.974999999999994</v>
      </c>
      <c r="O28" s="438">
        <v>70.17</v>
      </c>
      <c r="P28" s="438">
        <v>69.433000000000007</v>
      </c>
      <c r="Q28" s="438">
        <v>69.951999999999998</v>
      </c>
      <c r="R28" s="438">
        <v>74.34</v>
      </c>
      <c r="S28" s="438">
        <v>74.899000000000001</v>
      </c>
      <c r="T28" s="438">
        <v>84.301000000000002</v>
      </c>
      <c r="U28" s="438">
        <v>85.774000000000001</v>
      </c>
      <c r="V28" s="438">
        <v>70.331999999999994</v>
      </c>
      <c r="W28" s="438">
        <v>82.287000000000006</v>
      </c>
      <c r="X28" s="438">
        <v>81.248000000000005</v>
      </c>
      <c r="Y28" s="438">
        <v>77.436000000000007</v>
      </c>
      <c r="Z28" s="438">
        <v>72.061999999999998</v>
      </c>
      <c r="AA28" s="438">
        <v>80.662999999999997</v>
      </c>
      <c r="AB28" s="438">
        <v>73.474000000000004</v>
      </c>
      <c r="AC28" s="438">
        <v>70.394000000000005</v>
      </c>
      <c r="AD28" s="438">
        <v>71.239999999999995</v>
      </c>
      <c r="AE28" s="438">
        <v>68.084000000000003</v>
      </c>
      <c r="AF28" s="826">
        <v>68.578999999999994</v>
      </c>
      <c r="AG28" s="439">
        <v>68.581999999999994</v>
      </c>
      <c r="AH28" s="291">
        <v>-2.6886147896761914E-3</v>
      </c>
      <c r="AI28" s="291">
        <v>-2.520869445092333E-3</v>
      </c>
      <c r="AJ28" s="291">
        <v>2.7635810018535457E-3</v>
      </c>
      <c r="AK28" s="161"/>
    </row>
    <row r="29" spans="1:37">
      <c r="A29" s="161" t="s">
        <v>148</v>
      </c>
      <c r="B29" s="438">
        <v>343.48284902099999</v>
      </c>
      <c r="C29" s="438">
        <v>362.22528602400001</v>
      </c>
      <c r="D29" s="438">
        <v>377.86744264000004</v>
      </c>
      <c r="E29" s="438">
        <v>391.62846793600005</v>
      </c>
      <c r="F29" s="438">
        <v>406.13967193000002</v>
      </c>
      <c r="G29" s="438">
        <v>419.36303699799998</v>
      </c>
      <c r="H29" s="438">
        <v>454.93779535600009</v>
      </c>
      <c r="I29" s="438">
        <v>462.83697813599997</v>
      </c>
      <c r="J29" s="438">
        <v>471.53997744200012</v>
      </c>
      <c r="K29" s="438">
        <v>475.777567444</v>
      </c>
      <c r="L29" s="438">
        <v>492.97295996999998</v>
      </c>
      <c r="M29" s="438">
        <v>512.32479277499999</v>
      </c>
      <c r="N29" s="438">
        <v>503.595877535</v>
      </c>
      <c r="O29" s="438">
        <v>510.02358350000003</v>
      </c>
      <c r="P29" s="438">
        <v>523.51296410000009</v>
      </c>
      <c r="Q29" s="438">
        <v>540.51936945</v>
      </c>
      <c r="R29" s="438">
        <v>549.5400909</v>
      </c>
      <c r="S29" s="438">
        <v>559.31574584999998</v>
      </c>
      <c r="T29" s="438">
        <v>562.34940209999991</v>
      </c>
      <c r="U29" s="438">
        <v>572.62736998399998</v>
      </c>
      <c r="V29" s="438">
        <v>575.34754995999992</v>
      </c>
      <c r="W29" s="438">
        <v>575.00926954488</v>
      </c>
      <c r="X29" s="438">
        <v>570.28100954981767</v>
      </c>
      <c r="Y29" s="438">
        <v>574.86366812227993</v>
      </c>
      <c r="Z29" s="438">
        <v>542.77126354884206</v>
      </c>
      <c r="AA29" s="438">
        <v>574.25152719422636</v>
      </c>
      <c r="AB29" s="438">
        <v>566.79153277160071</v>
      </c>
      <c r="AC29" s="438">
        <v>565.05826901979765</v>
      </c>
      <c r="AD29" s="438">
        <v>573.08981186291635</v>
      </c>
      <c r="AE29" s="438">
        <v>561.68548164589151</v>
      </c>
      <c r="AF29" s="826">
        <v>568.74189716499575</v>
      </c>
      <c r="AG29" s="439">
        <v>553.3563689125059</v>
      </c>
      <c r="AH29" s="291">
        <v>-2.9710191888482784E-2</v>
      </c>
      <c r="AI29" s="291">
        <v>-1.1540904740074964E-3</v>
      </c>
      <c r="AJ29" s="291">
        <v>2.2298054130548299E-2</v>
      </c>
      <c r="AK29" s="161"/>
    </row>
    <row r="30" spans="1:37">
      <c r="A30" s="161" t="s">
        <v>149</v>
      </c>
      <c r="B30" s="438">
        <v>522.53399999999999</v>
      </c>
      <c r="C30" s="438">
        <v>523.55700000000002</v>
      </c>
      <c r="D30" s="438">
        <v>532.44200000000001</v>
      </c>
      <c r="E30" s="438">
        <v>549.49199999999996</v>
      </c>
      <c r="F30" s="438">
        <v>559.87300000000005</v>
      </c>
      <c r="G30" s="438">
        <v>549.9</v>
      </c>
      <c r="H30" s="438">
        <v>540.22200000000009</v>
      </c>
      <c r="I30" s="438">
        <v>538.16570000000002</v>
      </c>
      <c r="J30" s="438">
        <v>527.11800000000005</v>
      </c>
      <c r="K30" s="438">
        <v>528.4692</v>
      </c>
      <c r="L30" s="438">
        <v>536.82099999999991</v>
      </c>
      <c r="M30" s="438">
        <v>552.66899999999998</v>
      </c>
      <c r="N30" s="438">
        <v>552.32399999999996</v>
      </c>
      <c r="O30" s="438">
        <v>557.2170000000001</v>
      </c>
      <c r="P30" s="438">
        <v>556.30100000000016</v>
      </c>
      <c r="Q30" s="438">
        <v>576.55600000000004</v>
      </c>
      <c r="R30" s="438">
        <v>586.41150000000005</v>
      </c>
      <c r="S30" s="438">
        <v>586.68799999999987</v>
      </c>
      <c r="T30" s="438">
        <v>608.78</v>
      </c>
      <c r="U30" s="438">
        <v>617.46519999999998</v>
      </c>
      <c r="V30" s="438">
        <v>622.57500000000005</v>
      </c>
      <c r="W30" s="438">
        <v>639.56650000000013</v>
      </c>
      <c r="X30" s="438">
        <v>640.57799999999997</v>
      </c>
      <c r="Y30" s="438">
        <v>640.68599999999992</v>
      </c>
      <c r="Z30" s="438">
        <v>595.62400000000002</v>
      </c>
      <c r="AA30" s="438">
        <v>633.09300000000007</v>
      </c>
      <c r="AB30" s="438">
        <v>613.07032600000002</v>
      </c>
      <c r="AC30" s="438">
        <v>630.14899999999989</v>
      </c>
      <c r="AD30" s="438">
        <v>638.73000000000013</v>
      </c>
      <c r="AE30" s="438">
        <v>626.65010177000011</v>
      </c>
      <c r="AF30" s="826">
        <v>646.88754957000003</v>
      </c>
      <c r="AG30" s="439">
        <v>648.4</v>
      </c>
      <c r="AH30" s="291">
        <v>-4.0058626824068799E-4</v>
      </c>
      <c r="AI30" s="291">
        <v>3.8381843919734759E-3</v>
      </c>
      <c r="AJ30" s="291">
        <v>2.6127933300309693E-2</v>
      </c>
      <c r="AK30" s="161"/>
    </row>
    <row r="31" spans="1:37">
      <c r="A31" s="161" t="s">
        <v>150</v>
      </c>
      <c r="B31" s="438">
        <v>27.74</v>
      </c>
      <c r="C31" s="438">
        <v>28.236999999999998</v>
      </c>
      <c r="D31" s="438">
        <v>30.271999999999998</v>
      </c>
      <c r="E31" s="438">
        <v>33.393999999999998</v>
      </c>
      <c r="F31" s="438">
        <v>34.456000000000003</v>
      </c>
      <c r="G31" s="438">
        <v>35.003</v>
      </c>
      <c r="H31" s="438">
        <v>35.813000000000002</v>
      </c>
      <c r="I31" s="438">
        <v>37.409999999999997</v>
      </c>
      <c r="J31" s="438">
        <v>38.396000000000001</v>
      </c>
      <c r="K31" s="438">
        <v>40.622999999999998</v>
      </c>
      <c r="L31" s="438">
        <v>41.551000000000002</v>
      </c>
      <c r="M31" s="438">
        <v>42.557000000000002</v>
      </c>
      <c r="N31" s="438">
        <v>43.505000000000003</v>
      </c>
      <c r="O31" s="438">
        <v>46.329000000000001</v>
      </c>
      <c r="P31" s="438">
        <v>49.62</v>
      </c>
      <c r="Q31" s="438">
        <v>53.843000000000004</v>
      </c>
      <c r="R31" s="438">
        <v>53.704000000000001</v>
      </c>
      <c r="S31" s="438">
        <v>54.607999999999997</v>
      </c>
      <c r="T31" s="438">
        <v>58.478000000000002</v>
      </c>
      <c r="U31" s="438">
        <v>59.345999999999997</v>
      </c>
      <c r="V31" s="438">
        <v>60.02</v>
      </c>
      <c r="W31" s="438">
        <v>60.789000000000001</v>
      </c>
      <c r="X31" s="438">
        <v>63.496000000000002</v>
      </c>
      <c r="Y31" s="438">
        <v>63.749000000000002</v>
      </c>
      <c r="Z31" s="438">
        <v>61.365000000000002</v>
      </c>
      <c r="AA31" s="438">
        <v>57.392000000000003</v>
      </c>
      <c r="AB31" s="438">
        <v>59.436</v>
      </c>
      <c r="AC31" s="438">
        <v>60.959000000000003</v>
      </c>
      <c r="AD31" s="438">
        <v>57.152000000000001</v>
      </c>
      <c r="AE31" s="438">
        <v>50.473999999999997</v>
      </c>
      <c r="AF31" s="826">
        <v>51.874000000000002</v>
      </c>
      <c r="AG31" s="439">
        <v>52.470926382676183</v>
      </c>
      <c r="AH31" s="291">
        <v>8.7435554581922759E-3</v>
      </c>
      <c r="AI31" s="291">
        <v>-1.4480153294806897E-2</v>
      </c>
      <c r="AJ31" s="291">
        <v>2.1143690079149036E-3</v>
      </c>
      <c r="AK31" s="161"/>
    </row>
    <row r="32" spans="1:37">
      <c r="A32" s="161" t="s">
        <v>151</v>
      </c>
      <c r="B32" s="438">
        <v>26.794</v>
      </c>
      <c r="C32" s="438">
        <v>28.044</v>
      </c>
      <c r="D32" s="438">
        <v>29.748999999999999</v>
      </c>
      <c r="E32" s="438">
        <v>29.233000000000001</v>
      </c>
      <c r="F32" s="438">
        <v>29.596</v>
      </c>
      <c r="G32" s="438">
        <v>28.436</v>
      </c>
      <c r="H32" s="438">
        <v>29.963000000000001</v>
      </c>
      <c r="I32" s="438">
        <v>31.684999999999999</v>
      </c>
      <c r="J32" s="438">
        <v>32.914999999999999</v>
      </c>
      <c r="K32" s="438">
        <v>33.515000000000001</v>
      </c>
      <c r="L32" s="438">
        <v>34.018000000000001</v>
      </c>
      <c r="M32" s="438">
        <v>35.090000000000003</v>
      </c>
      <c r="N32" s="438">
        <v>35.396999999999998</v>
      </c>
      <c r="O32" s="438">
        <v>37.19</v>
      </c>
      <c r="P32" s="438">
        <v>37.832000000000001</v>
      </c>
      <c r="Q32" s="438">
        <v>35.191000000000003</v>
      </c>
      <c r="R32" s="438">
        <v>36.414999999999999</v>
      </c>
      <c r="S32" s="438">
        <v>36.156999999999996</v>
      </c>
      <c r="T32" s="438">
        <v>34.145000000000003</v>
      </c>
      <c r="U32" s="438">
        <v>33.707999999999998</v>
      </c>
      <c r="V32" s="438">
        <v>35.756</v>
      </c>
      <c r="W32" s="438">
        <v>35.859000000000002</v>
      </c>
      <c r="X32" s="438">
        <v>39.96</v>
      </c>
      <c r="Y32" s="438">
        <v>40.024999999999999</v>
      </c>
      <c r="Z32" s="438">
        <v>35.908000000000001</v>
      </c>
      <c r="AA32" s="438">
        <v>37.371000000000002</v>
      </c>
      <c r="AB32" s="438">
        <v>36.018999999999998</v>
      </c>
      <c r="AC32" s="438">
        <v>34.624000000000002</v>
      </c>
      <c r="AD32" s="438">
        <v>30.294</v>
      </c>
      <c r="AE32" s="438">
        <v>29.391999999999999</v>
      </c>
      <c r="AF32" s="826">
        <v>30.341999999999999</v>
      </c>
      <c r="AG32" s="439">
        <v>31.541421457071078</v>
      </c>
      <c r="AH32" s="291">
        <v>3.6689826310744689E-2</v>
      </c>
      <c r="AI32" s="291">
        <v>-1.6284470330000911E-2</v>
      </c>
      <c r="AJ32" s="291">
        <v>1.2709934546997379E-3</v>
      </c>
      <c r="AK32" s="161"/>
    </row>
    <row r="33" spans="1:37">
      <c r="A33" s="161" t="s">
        <v>218</v>
      </c>
      <c r="B33" s="438">
        <v>12.087999999999999</v>
      </c>
      <c r="C33" s="438">
        <v>12.651999999999999</v>
      </c>
      <c r="D33" s="438">
        <v>13.064</v>
      </c>
      <c r="E33" s="438">
        <v>13.228</v>
      </c>
      <c r="F33" s="438">
        <v>13.833</v>
      </c>
      <c r="G33" s="438">
        <v>14.500609639999984</v>
      </c>
      <c r="H33" s="438">
        <v>15.135723939999986</v>
      </c>
      <c r="I33" s="438">
        <v>15.998879279999988</v>
      </c>
      <c r="J33" s="438">
        <v>16.381948219999984</v>
      </c>
      <c r="K33" s="438">
        <v>17.088075299999979</v>
      </c>
      <c r="L33" s="438">
        <v>17.842211019999986</v>
      </c>
      <c r="M33" s="438">
        <v>19.158447899999995</v>
      </c>
      <c r="N33" s="438">
        <v>19.956591539999994</v>
      </c>
      <c r="O33" s="438">
        <v>21.154807179999978</v>
      </c>
      <c r="P33" s="438">
        <v>22.013961800000004</v>
      </c>
      <c r="Q33" s="438">
        <v>23.982316040000001</v>
      </c>
      <c r="R33" s="438">
        <v>24.960492079999984</v>
      </c>
      <c r="S33" s="438">
        <v>25.199535099999984</v>
      </c>
      <c r="T33" s="438">
        <v>25.239542299999993</v>
      </c>
      <c r="U33" s="438">
        <v>25.59760674</v>
      </c>
      <c r="V33" s="438">
        <v>25.983228139360012</v>
      </c>
      <c r="W33" s="438">
        <v>27.504400279358734</v>
      </c>
      <c r="X33" s="438">
        <v>28.738121968306388</v>
      </c>
      <c r="Y33" s="438">
        <v>30.262417845389152</v>
      </c>
      <c r="Z33" s="438">
        <v>28.351565710547955</v>
      </c>
      <c r="AA33" s="438">
        <v>28.688566546007312</v>
      </c>
      <c r="AB33" s="438">
        <v>27.478224349574948</v>
      </c>
      <c r="AC33" s="438">
        <v>27.604832101848082</v>
      </c>
      <c r="AD33" s="438">
        <v>26.146685585814495</v>
      </c>
      <c r="AE33" s="438">
        <v>26.318704845515825</v>
      </c>
      <c r="AF33" s="826">
        <v>28.388637077167484</v>
      </c>
      <c r="AG33" s="439">
        <v>30.432682192101815</v>
      </c>
      <c r="AH33" s="291">
        <v>6.9073260005673154E-2</v>
      </c>
      <c r="AI33" s="291">
        <v>8.8930809427105739E-3</v>
      </c>
      <c r="AJ33" s="291">
        <v>1.2263156854792701E-3</v>
      </c>
      <c r="AK33" s="161"/>
    </row>
    <row r="34" spans="1:37">
      <c r="A34" s="161" t="s">
        <v>90</v>
      </c>
      <c r="B34" s="438">
        <v>185.74</v>
      </c>
      <c r="C34" s="438">
        <v>192.33</v>
      </c>
      <c r="D34" s="438">
        <v>201.37200000000001</v>
      </c>
      <c r="E34" s="438">
        <v>203.56100000000001</v>
      </c>
      <c r="F34" s="438">
        <v>210.75</v>
      </c>
      <c r="G34" s="438">
        <v>216.89099999999999</v>
      </c>
      <c r="H34" s="438">
        <v>222.041</v>
      </c>
      <c r="I34" s="438">
        <v>226.24299999999999</v>
      </c>
      <c r="J34" s="438">
        <v>222.78800000000001</v>
      </c>
      <c r="K34" s="438">
        <v>231.803</v>
      </c>
      <c r="L34" s="438">
        <v>241.48</v>
      </c>
      <c r="M34" s="438">
        <v>244.49100000000001</v>
      </c>
      <c r="N34" s="438">
        <v>251.46199999999999</v>
      </c>
      <c r="O34" s="438">
        <v>259.76100000000002</v>
      </c>
      <c r="P34" s="438">
        <v>265.65699999999998</v>
      </c>
      <c r="Q34" s="438">
        <v>276.62900000000002</v>
      </c>
      <c r="R34" s="438">
        <v>278.995</v>
      </c>
      <c r="S34" s="438">
        <v>284.40100000000001</v>
      </c>
      <c r="T34" s="438">
        <v>293.86500000000001</v>
      </c>
      <c r="U34" s="438">
        <v>303.32100000000003</v>
      </c>
      <c r="V34" s="438">
        <v>303.67200000000003</v>
      </c>
      <c r="W34" s="438">
        <v>314.09030000000001</v>
      </c>
      <c r="X34" s="438">
        <v>313.89999999999998</v>
      </c>
      <c r="Y34" s="438">
        <v>319.13</v>
      </c>
      <c r="Z34" s="438">
        <v>292.642</v>
      </c>
      <c r="AA34" s="438">
        <v>302.06220000000002</v>
      </c>
      <c r="AB34" s="438">
        <v>302.56990000000002</v>
      </c>
      <c r="AC34" s="438">
        <v>299.27590000000004</v>
      </c>
      <c r="AD34" s="438">
        <v>289.8032</v>
      </c>
      <c r="AE34" s="438">
        <v>279.82850000000002</v>
      </c>
      <c r="AF34" s="826">
        <v>282.99400000000003</v>
      </c>
      <c r="AG34" s="439">
        <v>286.3399250664396</v>
      </c>
      <c r="AH34" s="291">
        <v>9.0587628868461501E-3</v>
      </c>
      <c r="AI34" s="291">
        <v>-7.0274388106059682E-3</v>
      </c>
      <c r="AJ34" s="291">
        <v>1.1538356667723024E-2</v>
      </c>
      <c r="AK34" s="161"/>
    </row>
    <row r="35" spans="1:37">
      <c r="A35" s="161" t="s">
        <v>68</v>
      </c>
      <c r="B35" s="438">
        <v>81.263000000000005</v>
      </c>
      <c r="C35" s="438">
        <v>85.093999999999994</v>
      </c>
      <c r="D35" s="438">
        <v>88.49</v>
      </c>
      <c r="E35" s="438">
        <v>88.417000000000002</v>
      </c>
      <c r="F35" s="438">
        <v>89.656999999999996</v>
      </c>
      <c r="G35" s="438">
        <v>87.379000000000005</v>
      </c>
      <c r="H35" s="438">
        <v>85.99</v>
      </c>
      <c r="I35" s="438">
        <v>83.165999999999997</v>
      </c>
      <c r="J35" s="438">
        <v>77.888999999999996</v>
      </c>
      <c r="K35" s="438">
        <v>66.777000000000001</v>
      </c>
      <c r="L35" s="438">
        <v>66.739000000000004</v>
      </c>
      <c r="M35" s="438">
        <v>58.747</v>
      </c>
      <c r="N35" s="438">
        <v>52</v>
      </c>
      <c r="O35" s="438">
        <v>49.8</v>
      </c>
      <c r="P35" s="438">
        <v>47.3</v>
      </c>
      <c r="Q35" s="438">
        <v>51.634999999999998</v>
      </c>
      <c r="R35" s="438">
        <v>55.6</v>
      </c>
      <c r="S35" s="438">
        <v>58.7</v>
      </c>
      <c r="T35" s="438">
        <v>63.866</v>
      </c>
      <c r="U35" s="438">
        <v>66.941999999999993</v>
      </c>
      <c r="V35" s="438">
        <v>67.919699999999992</v>
      </c>
      <c r="W35" s="438">
        <v>71.668461500000006</v>
      </c>
      <c r="X35" s="438">
        <v>76.621527999999998</v>
      </c>
      <c r="Y35" s="438">
        <v>80.347899999999996</v>
      </c>
      <c r="Z35" s="438">
        <v>78.729100000000003</v>
      </c>
      <c r="AA35" s="438">
        <v>82.646500000000003</v>
      </c>
      <c r="AB35" s="438">
        <v>86.585504499999999</v>
      </c>
      <c r="AC35" s="438">
        <v>90.613900000000001</v>
      </c>
      <c r="AD35" s="438">
        <v>92.615700000000004</v>
      </c>
      <c r="AE35" s="438">
        <v>94.567399999999992</v>
      </c>
      <c r="AF35" s="826">
        <v>91.644999999999996</v>
      </c>
      <c r="AG35" s="439">
        <v>94.490399999999994</v>
      </c>
      <c r="AH35" s="291">
        <v>2.8230994688163147E-2</v>
      </c>
      <c r="AI35" s="291">
        <v>3.0412934559675975E-2</v>
      </c>
      <c r="AJ35" s="291">
        <v>3.8075861639722129E-3</v>
      </c>
      <c r="AK35" s="161"/>
    </row>
    <row r="36" spans="1:37">
      <c r="A36" s="161" t="s">
        <v>153</v>
      </c>
      <c r="B36" s="438">
        <v>20.962</v>
      </c>
      <c r="C36" s="438">
        <v>22.416</v>
      </c>
      <c r="D36" s="438">
        <v>22.754999999999999</v>
      </c>
      <c r="E36" s="438">
        <v>26</v>
      </c>
      <c r="F36" s="438">
        <v>29.158000000000001</v>
      </c>
      <c r="G36" s="438">
        <v>28.405000000000001</v>
      </c>
      <c r="H36" s="438">
        <v>29.363</v>
      </c>
      <c r="I36" s="438">
        <v>18.707000000000001</v>
      </c>
      <c r="J36" s="438">
        <v>14.105</v>
      </c>
      <c r="K36" s="438">
        <v>9.9979999999999993</v>
      </c>
      <c r="L36" s="438">
        <v>13.84</v>
      </c>
      <c r="M36" s="438">
        <v>16.789000000000001</v>
      </c>
      <c r="N36" s="438">
        <v>14.861000000000001</v>
      </c>
      <c r="O36" s="438">
        <v>17.63</v>
      </c>
      <c r="P36" s="438">
        <v>13.535</v>
      </c>
      <c r="Q36" s="438">
        <v>11.425000000000001</v>
      </c>
      <c r="R36" s="438">
        <v>14.737</v>
      </c>
      <c r="S36" s="438">
        <v>17.721</v>
      </c>
      <c r="T36" s="438">
        <v>19.488</v>
      </c>
      <c r="U36" s="438">
        <v>19.274000000000001</v>
      </c>
      <c r="V36" s="438">
        <v>14.7843</v>
      </c>
      <c r="W36" s="438">
        <v>12.4819</v>
      </c>
      <c r="X36" s="438">
        <v>14.0076</v>
      </c>
      <c r="Y36" s="438">
        <v>14.01</v>
      </c>
      <c r="Z36" s="438">
        <v>15.3576</v>
      </c>
      <c r="AA36" s="438">
        <v>5.7486000000000006</v>
      </c>
      <c r="AB36" s="438">
        <v>4.8216000000000001</v>
      </c>
      <c r="AC36" s="438">
        <v>5.0423999999999998</v>
      </c>
      <c r="AD36" s="438">
        <v>4.7614999999999998</v>
      </c>
      <c r="AE36" s="438">
        <v>4.3968999999999996</v>
      </c>
      <c r="AF36" s="826">
        <v>4.9329000000000001</v>
      </c>
      <c r="AG36" s="439">
        <v>4.28</v>
      </c>
      <c r="AH36" s="291">
        <v>-0.1347268318982825</v>
      </c>
      <c r="AI36" s="291">
        <v>-0.10395431147467515</v>
      </c>
      <c r="AJ36" s="291">
        <v>1.7246692554800353E-4</v>
      </c>
      <c r="AK36" s="161"/>
    </row>
    <row r="37" spans="1:37">
      <c r="A37" s="161" t="s">
        <v>154</v>
      </c>
      <c r="B37" s="438">
        <v>62.975000000000001</v>
      </c>
      <c r="C37" s="438">
        <v>67.17</v>
      </c>
      <c r="D37" s="438">
        <v>68.447999999999993</v>
      </c>
      <c r="E37" s="438">
        <v>69.653999999999996</v>
      </c>
      <c r="F37" s="438">
        <v>73.081000000000003</v>
      </c>
      <c r="G37" s="438">
        <v>71.891999999999996</v>
      </c>
      <c r="H37" s="438">
        <v>74.281999999999996</v>
      </c>
      <c r="I37" s="438">
        <v>77.230999999999995</v>
      </c>
      <c r="J37" s="438">
        <v>76.992000000000004</v>
      </c>
      <c r="K37" s="438">
        <v>79.677000000000007</v>
      </c>
      <c r="L37" s="438">
        <v>81.063000000000002</v>
      </c>
      <c r="M37" s="438">
        <v>85.233999999999995</v>
      </c>
      <c r="N37" s="438">
        <v>86.659000000000006</v>
      </c>
      <c r="O37" s="438">
        <v>90.980999999999995</v>
      </c>
      <c r="P37" s="438">
        <v>86.668999999999997</v>
      </c>
      <c r="Q37" s="438">
        <v>89.426000000000002</v>
      </c>
      <c r="R37" s="438">
        <v>94.24</v>
      </c>
      <c r="S37" s="438">
        <v>95.914000000000001</v>
      </c>
      <c r="T37" s="438">
        <v>96.694999999999993</v>
      </c>
      <c r="U37" s="438">
        <v>100.72499999999999</v>
      </c>
      <c r="V37" s="438">
        <v>100.42400000000001</v>
      </c>
      <c r="W37" s="438">
        <v>98.834999999999994</v>
      </c>
      <c r="X37" s="438">
        <v>105.164</v>
      </c>
      <c r="Y37" s="438">
        <v>108.20099999999999</v>
      </c>
      <c r="Z37" s="438">
        <v>113.503</v>
      </c>
      <c r="AA37" s="438">
        <v>118.15</v>
      </c>
      <c r="AB37" s="438">
        <v>112.96599999999999</v>
      </c>
      <c r="AC37" s="438">
        <v>102.505</v>
      </c>
      <c r="AD37" s="438">
        <v>100.875</v>
      </c>
      <c r="AE37" s="438">
        <v>103.36499999999999</v>
      </c>
      <c r="AF37" s="826">
        <v>109.625</v>
      </c>
      <c r="AG37" s="439">
        <v>114.68</v>
      </c>
      <c r="AH37" s="291">
        <v>4.3253515773470141E-2</v>
      </c>
      <c r="AI37" s="291">
        <v>8.8049604321787101E-3</v>
      </c>
      <c r="AJ37" s="291">
        <v>4.621146500431085E-3</v>
      </c>
      <c r="AK37" s="161"/>
    </row>
    <row r="38" spans="1:37">
      <c r="A38" s="161" t="s">
        <v>91</v>
      </c>
      <c r="B38" s="438">
        <v>103.292</v>
      </c>
      <c r="C38" s="438">
        <v>97.284000000000006</v>
      </c>
      <c r="D38" s="438">
        <v>104.283</v>
      </c>
      <c r="E38" s="438">
        <v>110.02</v>
      </c>
      <c r="F38" s="438">
        <v>119.197</v>
      </c>
      <c r="G38" s="438">
        <v>121.848</v>
      </c>
      <c r="H38" s="438">
        <v>111.009</v>
      </c>
      <c r="I38" s="438">
        <v>117.506</v>
      </c>
      <c r="J38" s="438">
        <v>120.095</v>
      </c>
      <c r="K38" s="438">
        <v>113.488</v>
      </c>
      <c r="L38" s="438">
        <v>123.193</v>
      </c>
      <c r="M38" s="438">
        <v>104.755</v>
      </c>
      <c r="N38" s="438">
        <v>111.636</v>
      </c>
      <c r="O38" s="438">
        <v>116.983</v>
      </c>
      <c r="P38" s="438">
        <v>122.66</v>
      </c>
      <c r="Q38" s="438">
        <v>142.98400000000001</v>
      </c>
      <c r="R38" s="438">
        <v>121.92</v>
      </c>
      <c r="S38" s="438">
        <v>130.6</v>
      </c>
      <c r="T38" s="438">
        <v>107.274</v>
      </c>
      <c r="U38" s="438">
        <v>110.602171</v>
      </c>
      <c r="V38" s="438">
        <v>138.07262100000003</v>
      </c>
      <c r="W38" s="438">
        <v>121.4</v>
      </c>
      <c r="X38" s="438">
        <v>137.16399999999999</v>
      </c>
      <c r="Y38" s="438">
        <v>142.10900000000001</v>
      </c>
      <c r="Z38" s="438">
        <v>131.773</v>
      </c>
      <c r="AA38" s="438">
        <v>123.63</v>
      </c>
      <c r="AB38" s="438">
        <v>127.63200000000001</v>
      </c>
      <c r="AC38" s="438">
        <v>147.71600000000001</v>
      </c>
      <c r="AD38" s="438">
        <v>133.97499999999999</v>
      </c>
      <c r="AE38" s="438">
        <v>141.96700000000001</v>
      </c>
      <c r="AF38" s="826">
        <v>144.511</v>
      </c>
      <c r="AG38" s="439">
        <v>149.53144</v>
      </c>
      <c r="AH38" s="291">
        <v>3.1913723889568812E-2</v>
      </c>
      <c r="AI38" s="291">
        <v>4.5679859185381311E-3</v>
      </c>
      <c r="AJ38" s="291">
        <v>6.0255204975620926E-3</v>
      </c>
      <c r="AK38" s="161"/>
    </row>
    <row r="39" spans="1:37">
      <c r="A39" s="161" t="s">
        <v>155</v>
      </c>
      <c r="B39" s="438">
        <v>137.714</v>
      </c>
      <c r="C39" s="438">
        <v>140.29400000000001</v>
      </c>
      <c r="D39" s="438">
        <v>145.833</v>
      </c>
      <c r="E39" s="438">
        <v>144.34</v>
      </c>
      <c r="F39" s="438">
        <v>145.464</v>
      </c>
      <c r="G39" s="438">
        <v>136.364</v>
      </c>
      <c r="H39" s="438">
        <v>134.71199999999999</v>
      </c>
      <c r="I39" s="438">
        <v>132.72800000000001</v>
      </c>
      <c r="J39" s="438">
        <v>133.86699999999999</v>
      </c>
      <c r="K39" s="438">
        <v>135.35</v>
      </c>
      <c r="L39" s="438">
        <v>139.006</v>
      </c>
      <c r="M39" s="438">
        <v>143.173</v>
      </c>
      <c r="N39" s="438">
        <v>142.76900000000001</v>
      </c>
      <c r="O39" s="438">
        <v>142.77099999999999</v>
      </c>
      <c r="P39" s="438">
        <v>142.12799999999999</v>
      </c>
      <c r="Q39" s="438">
        <v>145.18299999999999</v>
      </c>
      <c r="R39" s="438">
        <v>145.655</v>
      </c>
      <c r="S39" s="438">
        <v>144.126</v>
      </c>
      <c r="T39" s="438">
        <v>151.631</v>
      </c>
      <c r="U39" s="438">
        <v>154.15899999999999</v>
      </c>
      <c r="V39" s="438">
        <v>156.93600000000001</v>
      </c>
      <c r="W39" s="438">
        <v>161.74199999999999</v>
      </c>
      <c r="X39" s="438">
        <v>159.34800000000001</v>
      </c>
      <c r="Y39" s="438">
        <v>155.30539999999999</v>
      </c>
      <c r="Z39" s="438">
        <v>151.72</v>
      </c>
      <c r="AA39" s="438">
        <v>157.65799999999999</v>
      </c>
      <c r="AB39" s="438">
        <v>163.548</v>
      </c>
      <c r="AC39" s="438">
        <v>162.13900000000001</v>
      </c>
      <c r="AD39" s="438">
        <v>164.55699999999999</v>
      </c>
      <c r="AE39" s="438">
        <v>159.05799999999999</v>
      </c>
      <c r="AF39" s="826">
        <v>164.94399999999999</v>
      </c>
      <c r="AG39" s="439">
        <v>166.56700000000001</v>
      </c>
      <c r="AH39" s="291">
        <v>7.0805782999310285E-3</v>
      </c>
      <c r="AI39" s="291">
        <v>4.9891991538530966E-3</v>
      </c>
      <c r="AJ39" s="291">
        <v>6.7119856046154915E-3</v>
      </c>
      <c r="AK39" s="161"/>
    </row>
    <row r="40" spans="1:37">
      <c r="A40" s="161" t="s">
        <v>156</v>
      </c>
      <c r="B40" s="438">
        <v>18.899999999999999</v>
      </c>
      <c r="C40" s="438">
        <v>20.355</v>
      </c>
      <c r="D40" s="438">
        <v>20.135000000000002</v>
      </c>
      <c r="E40" s="438">
        <v>22.489000000000001</v>
      </c>
      <c r="F40" s="438">
        <v>25.808</v>
      </c>
      <c r="G40" s="438">
        <v>28.5</v>
      </c>
      <c r="H40" s="438">
        <v>29.870999999999999</v>
      </c>
      <c r="I40" s="438">
        <v>30.087</v>
      </c>
      <c r="J40" s="438">
        <v>31.204999999999998</v>
      </c>
      <c r="K40" s="438">
        <v>31.381</v>
      </c>
      <c r="L40" s="438">
        <v>33.264000000000003</v>
      </c>
      <c r="M40" s="438">
        <v>34.520000000000003</v>
      </c>
      <c r="N40" s="438">
        <v>34.207000000000001</v>
      </c>
      <c r="O40" s="438">
        <v>38.984000000000002</v>
      </c>
      <c r="P40" s="438">
        <v>43.286999999999999</v>
      </c>
      <c r="Q40" s="438">
        <v>43.764000000000003</v>
      </c>
      <c r="R40" s="438">
        <v>46.509</v>
      </c>
      <c r="S40" s="438">
        <v>46.106999999999999</v>
      </c>
      <c r="T40" s="438">
        <v>46.851999999999997</v>
      </c>
      <c r="U40" s="438">
        <v>45.104999999999997</v>
      </c>
      <c r="V40" s="438">
        <v>46.575000000000003</v>
      </c>
      <c r="W40" s="438">
        <v>49.040999999999997</v>
      </c>
      <c r="X40" s="438">
        <v>47.253</v>
      </c>
      <c r="Y40" s="438">
        <v>45.969000000000001</v>
      </c>
      <c r="Z40" s="438">
        <v>50.207000000000001</v>
      </c>
      <c r="AA40" s="438">
        <v>54.093000000000004</v>
      </c>
      <c r="AB40" s="438">
        <v>52.465000000000003</v>
      </c>
      <c r="AC40" s="438">
        <v>46.613</v>
      </c>
      <c r="AD40" s="438">
        <v>51.671630797000006</v>
      </c>
      <c r="AE40" s="438">
        <v>52.802127839000008</v>
      </c>
      <c r="AF40" s="826">
        <v>52.420866447999998</v>
      </c>
      <c r="AG40" s="439">
        <v>60.493704871076119</v>
      </c>
      <c r="AH40" s="291">
        <v>0.15084746995317033</v>
      </c>
      <c r="AI40" s="291">
        <v>1.1894261803940154E-2</v>
      </c>
      <c r="AJ40" s="291">
        <v>2.4376549752623323E-3</v>
      </c>
      <c r="AK40" s="161"/>
    </row>
    <row r="41" spans="1:37">
      <c r="A41" s="161" t="s">
        <v>92</v>
      </c>
      <c r="B41" s="438">
        <v>71.817999999999998</v>
      </c>
      <c r="C41" s="438">
        <v>75.477999999999994</v>
      </c>
      <c r="D41" s="438">
        <v>74.078999999999994</v>
      </c>
      <c r="E41" s="438">
        <v>75.322000000000003</v>
      </c>
      <c r="F41" s="438">
        <v>75.850999999999999</v>
      </c>
      <c r="G41" s="438">
        <v>64.308999999999997</v>
      </c>
      <c r="H41" s="438">
        <v>56.802999999999997</v>
      </c>
      <c r="I41" s="438">
        <v>54.195</v>
      </c>
      <c r="J41" s="438">
        <v>55.475999999999999</v>
      </c>
      <c r="K41" s="438">
        <v>55.136000000000003</v>
      </c>
      <c r="L41" s="438">
        <v>59.265999999999998</v>
      </c>
      <c r="M41" s="438">
        <v>61.35</v>
      </c>
      <c r="N41" s="438">
        <v>57.148000000000003</v>
      </c>
      <c r="O41" s="438">
        <v>53.496000000000002</v>
      </c>
      <c r="P41" s="438">
        <v>50.71</v>
      </c>
      <c r="Q41" s="438">
        <v>51.933999999999997</v>
      </c>
      <c r="R41" s="438">
        <v>53.866</v>
      </c>
      <c r="S41" s="438">
        <v>54.738</v>
      </c>
      <c r="T41" s="438">
        <v>55.14</v>
      </c>
      <c r="U41" s="438">
        <v>56.499000000000002</v>
      </c>
      <c r="V41" s="438">
        <v>59.412999999999997</v>
      </c>
      <c r="W41" s="438">
        <v>62.695999999999998</v>
      </c>
      <c r="X41" s="438">
        <v>61.673000000000002</v>
      </c>
      <c r="Y41" s="438">
        <v>64.956000000000003</v>
      </c>
      <c r="Z41" s="438">
        <v>58.015999999999998</v>
      </c>
      <c r="AA41" s="438">
        <v>60.978999999999999</v>
      </c>
      <c r="AB41" s="438">
        <v>62.216000000000001</v>
      </c>
      <c r="AC41" s="438">
        <v>59.046999999999997</v>
      </c>
      <c r="AD41" s="438">
        <v>58.887999999999998</v>
      </c>
      <c r="AE41" s="438">
        <v>63.284699999999994</v>
      </c>
      <c r="AF41" s="826">
        <v>66.296000000000006</v>
      </c>
      <c r="AG41" s="439">
        <v>64.837000000000003</v>
      </c>
      <c r="AH41" s="291">
        <v>-2.467947196247211E-2</v>
      </c>
      <c r="AI41" s="291">
        <v>1.1021949606466963E-2</v>
      </c>
      <c r="AJ41" s="291">
        <v>2.6126724419990432E-3</v>
      </c>
      <c r="AK41" s="161"/>
    </row>
    <row r="42" spans="1:37">
      <c r="A42" s="161" t="s">
        <v>69</v>
      </c>
      <c r="B42" s="438">
        <v>962</v>
      </c>
      <c r="C42" s="438">
        <v>1001.4</v>
      </c>
      <c r="D42" s="438">
        <v>1047.3</v>
      </c>
      <c r="E42" s="438">
        <v>1065.5</v>
      </c>
      <c r="F42" s="438">
        <v>1076.5</v>
      </c>
      <c r="G42" s="438">
        <v>1082.2</v>
      </c>
      <c r="H42" s="438">
        <v>1068</v>
      </c>
      <c r="I42" s="438">
        <v>1008</v>
      </c>
      <c r="J42" s="438">
        <v>956</v>
      </c>
      <c r="K42" s="438">
        <v>876.4</v>
      </c>
      <c r="L42" s="438">
        <v>862.1</v>
      </c>
      <c r="M42" s="438">
        <v>847</v>
      </c>
      <c r="N42" s="438">
        <v>834</v>
      </c>
      <c r="O42" s="438">
        <v>826.1</v>
      </c>
      <c r="P42" s="438">
        <v>846.2</v>
      </c>
      <c r="Q42" s="438">
        <v>877.8</v>
      </c>
      <c r="R42" s="438">
        <v>891.3</v>
      </c>
      <c r="S42" s="438">
        <v>891.27</v>
      </c>
      <c r="T42" s="438">
        <v>912.08</v>
      </c>
      <c r="U42" s="438">
        <v>931.9</v>
      </c>
      <c r="V42" s="438">
        <v>954.1</v>
      </c>
      <c r="W42" s="438">
        <v>992.1</v>
      </c>
      <c r="X42" s="438">
        <v>1018.7</v>
      </c>
      <c r="Y42" s="438">
        <v>1040</v>
      </c>
      <c r="Z42" s="438">
        <v>993.1</v>
      </c>
      <c r="AA42" s="438">
        <v>1035.6808699999999</v>
      </c>
      <c r="AB42" s="438">
        <v>1050.1621</v>
      </c>
      <c r="AC42" s="438">
        <v>1064.0849000000001</v>
      </c>
      <c r="AD42" s="438">
        <v>1050.6960999999999</v>
      </c>
      <c r="AE42" s="438">
        <v>1058.7009</v>
      </c>
      <c r="AF42" s="826">
        <v>1063.4207220000001</v>
      </c>
      <c r="AG42" s="439">
        <v>1087.0801309999999</v>
      </c>
      <c r="AH42" s="291">
        <v>1.9455371030140833E-2</v>
      </c>
      <c r="AI42" s="291">
        <v>1.0906810243586307E-2</v>
      </c>
      <c r="AJ42" s="291">
        <v>4.3804992527544606E-2</v>
      </c>
      <c r="AK42" s="161"/>
    </row>
    <row r="43" spans="1:37">
      <c r="A43" s="161" t="s">
        <v>157</v>
      </c>
      <c r="B43" s="438">
        <v>22.506</v>
      </c>
      <c r="C43" s="438">
        <v>24.167999999999999</v>
      </c>
      <c r="D43" s="438">
        <v>23.629000000000001</v>
      </c>
      <c r="E43" s="438">
        <v>23.039000000000001</v>
      </c>
      <c r="F43" s="438">
        <v>24.07</v>
      </c>
      <c r="G43" s="438">
        <v>26.132000000000001</v>
      </c>
      <c r="H43" s="438">
        <v>24.747</v>
      </c>
      <c r="I43" s="438">
        <v>23.626999999999999</v>
      </c>
      <c r="J43" s="438">
        <v>24.442</v>
      </c>
      <c r="K43" s="438">
        <v>25.712</v>
      </c>
      <c r="L43" s="438">
        <v>26.774000000000001</v>
      </c>
      <c r="M43" s="438">
        <v>25.76</v>
      </c>
      <c r="N43" s="438">
        <v>25.347000000000001</v>
      </c>
      <c r="O43" s="438">
        <v>26.032</v>
      </c>
      <c r="P43" s="438">
        <v>28.407</v>
      </c>
      <c r="Q43" s="438">
        <v>31.158000000000001</v>
      </c>
      <c r="R43" s="438">
        <v>32.045999999999999</v>
      </c>
      <c r="S43" s="438">
        <v>32.427</v>
      </c>
      <c r="T43" s="438">
        <v>31.146999999999998</v>
      </c>
      <c r="U43" s="438">
        <v>30.542999999999999</v>
      </c>
      <c r="V43" s="438">
        <v>31.294</v>
      </c>
      <c r="W43" s="438">
        <v>31.227</v>
      </c>
      <c r="X43" s="438">
        <v>27.907</v>
      </c>
      <c r="Y43" s="438">
        <v>29.309000000000001</v>
      </c>
      <c r="Z43" s="438">
        <v>26.074000000000002</v>
      </c>
      <c r="AA43" s="438">
        <v>27.72</v>
      </c>
      <c r="AB43" s="438">
        <v>28.135000000000002</v>
      </c>
      <c r="AC43" s="438">
        <v>28.393000000000001</v>
      </c>
      <c r="AD43" s="438">
        <v>28.59</v>
      </c>
      <c r="AE43" s="438">
        <v>27.254000000000001</v>
      </c>
      <c r="AF43" s="826">
        <v>27.190999999999999</v>
      </c>
      <c r="AG43" s="439">
        <v>27.452000000000002</v>
      </c>
      <c r="AH43" s="291">
        <v>6.8402977278925192E-3</v>
      </c>
      <c r="AI43" s="291">
        <v>-1.395573804726391E-2</v>
      </c>
      <c r="AJ43" s="291">
        <v>1.1062060841457459E-3</v>
      </c>
      <c r="AK43" s="161"/>
    </row>
    <row r="44" spans="1:37">
      <c r="A44" s="161" t="s">
        <v>158</v>
      </c>
      <c r="B44" s="438">
        <v>138.17614840000002</v>
      </c>
      <c r="C44" s="438">
        <v>140.11378020000001</v>
      </c>
      <c r="D44" s="438">
        <v>144.7148421</v>
      </c>
      <c r="E44" s="438">
        <v>151.42061040000002</v>
      </c>
      <c r="F44" s="438">
        <v>160.39382029999999</v>
      </c>
      <c r="G44" s="438">
        <v>164.6238463</v>
      </c>
      <c r="H44" s="438">
        <v>170.22117730000002</v>
      </c>
      <c r="I44" s="438">
        <v>173.28221770000002</v>
      </c>
      <c r="J44" s="438">
        <v>170.77107130000002</v>
      </c>
      <c r="K44" s="438">
        <v>171.5745944</v>
      </c>
      <c r="L44" s="438">
        <v>178.9243711</v>
      </c>
      <c r="M44" s="438">
        <v>188.33488389999999</v>
      </c>
      <c r="N44" s="438">
        <v>201.02945579999999</v>
      </c>
      <c r="O44" s="438">
        <v>205.7839074</v>
      </c>
      <c r="P44" s="438">
        <v>217.16660479999999</v>
      </c>
      <c r="Q44" s="438">
        <v>232.02795600000002</v>
      </c>
      <c r="R44" s="438">
        <v>242.36880640000001</v>
      </c>
      <c r="S44" s="438">
        <v>246.61600000000001</v>
      </c>
      <c r="T44" s="438">
        <v>264.51900000000001</v>
      </c>
      <c r="U44" s="438">
        <v>281.01100000000002</v>
      </c>
      <c r="V44" s="438">
        <v>294.24400000000003</v>
      </c>
      <c r="W44" s="438">
        <v>302.86700000000002</v>
      </c>
      <c r="X44" s="438">
        <v>312.21100000000001</v>
      </c>
      <c r="Y44" s="438">
        <v>317.86200000000002</v>
      </c>
      <c r="Z44" s="438">
        <v>296.30188799999996</v>
      </c>
      <c r="AA44" s="438">
        <v>302.99545000000001</v>
      </c>
      <c r="AB44" s="438">
        <v>291.75869637908937</v>
      </c>
      <c r="AC44" s="438">
        <v>297.55692891361343</v>
      </c>
      <c r="AD44" s="438">
        <v>283.56361579530989</v>
      </c>
      <c r="AE44" s="438">
        <v>278.7501245269591</v>
      </c>
      <c r="AF44" s="826">
        <v>280.48059968605497</v>
      </c>
      <c r="AG44" s="439">
        <v>274.37557529914341</v>
      </c>
      <c r="AH44" s="291">
        <v>-2.4439067929778568E-2</v>
      </c>
      <c r="AI44" s="291">
        <v>-4.7790235399920444E-3</v>
      </c>
      <c r="AJ44" s="291">
        <v>1.1056241102174767E-2</v>
      </c>
      <c r="AK44" s="161"/>
    </row>
    <row r="45" spans="1:37">
      <c r="A45" s="161" t="s">
        <v>159</v>
      </c>
      <c r="B45" s="438">
        <v>137.13999999999999</v>
      </c>
      <c r="C45" s="438">
        <v>138.65100000000001</v>
      </c>
      <c r="D45" s="438">
        <v>146.571</v>
      </c>
      <c r="E45" s="438">
        <v>146.22999999999999</v>
      </c>
      <c r="F45" s="438">
        <v>143.09100000000001</v>
      </c>
      <c r="G45" s="438">
        <v>146.50800000000001</v>
      </c>
      <c r="H45" s="438">
        <v>147.38399999999999</v>
      </c>
      <c r="I45" s="438">
        <v>146.44499999999999</v>
      </c>
      <c r="J45" s="438">
        <v>145.81200000000001</v>
      </c>
      <c r="K45" s="438">
        <v>143.03800000000001</v>
      </c>
      <c r="L45" s="438">
        <v>148.35</v>
      </c>
      <c r="M45" s="438">
        <v>140.63300000000001</v>
      </c>
      <c r="N45" s="438">
        <v>149.40700000000001</v>
      </c>
      <c r="O45" s="438">
        <v>159.00299999999999</v>
      </c>
      <c r="P45" s="438">
        <v>155.15899999999999</v>
      </c>
      <c r="Q45" s="438">
        <v>145.584</v>
      </c>
      <c r="R45" s="438">
        <v>161.61500000000001</v>
      </c>
      <c r="S45" s="438">
        <v>146.732</v>
      </c>
      <c r="T45" s="438">
        <v>135.435</v>
      </c>
      <c r="U45" s="438">
        <v>152.45400000000001</v>
      </c>
      <c r="V45" s="438">
        <v>159.06</v>
      </c>
      <c r="W45" s="438">
        <v>143.30000000000001</v>
      </c>
      <c r="X45" s="438">
        <v>148.74199999999999</v>
      </c>
      <c r="Y45" s="438">
        <v>149.65</v>
      </c>
      <c r="Z45" s="438">
        <v>136.68100000000001</v>
      </c>
      <c r="AA45" s="438">
        <v>148.255</v>
      </c>
      <c r="AB45" s="438">
        <v>151.16300000000001</v>
      </c>
      <c r="AC45" s="438">
        <v>166.30199999999999</v>
      </c>
      <c r="AD45" s="438">
        <v>153.155</v>
      </c>
      <c r="AE45" s="438">
        <v>153.66200000000001</v>
      </c>
      <c r="AF45" s="826">
        <v>162.05799999999999</v>
      </c>
      <c r="AG45" s="439">
        <v>154.89474668029246</v>
      </c>
      <c r="AH45" s="291">
        <v>-4.6813258278461056E-2</v>
      </c>
      <c r="AI45" s="291">
        <v>1.8690250860260438E-3</v>
      </c>
      <c r="AJ45" s="291">
        <v>6.2416403606277721E-3</v>
      </c>
      <c r="AK45" s="161"/>
    </row>
    <row r="46" spans="1:37">
      <c r="A46" s="161" t="s">
        <v>160</v>
      </c>
      <c r="B46" s="438">
        <v>56.491999999999997</v>
      </c>
      <c r="C46" s="438">
        <v>57.564</v>
      </c>
      <c r="D46" s="438">
        <v>59.89</v>
      </c>
      <c r="E46" s="438">
        <v>60.69</v>
      </c>
      <c r="F46" s="438">
        <v>54.767000000000003</v>
      </c>
      <c r="G46" s="438">
        <v>60.004301075268771</v>
      </c>
      <c r="H46" s="438">
        <v>62.161290322580626</v>
      </c>
      <c r="I46" s="438">
        <v>63.576344086021507</v>
      </c>
      <c r="J46" s="438">
        <v>65.878494623655797</v>
      </c>
      <c r="K46" s="438">
        <v>71.454838709677617</v>
      </c>
      <c r="L46" s="438">
        <v>67.827956989247227</v>
      </c>
      <c r="M46" s="438">
        <v>61.169892473118153</v>
      </c>
      <c r="N46" s="438">
        <v>67.435483870967801</v>
      </c>
      <c r="O46" s="438">
        <v>67.609677419354725</v>
      </c>
      <c r="P46" s="438">
        <v>74.780645161290167</v>
      </c>
      <c r="Q46" s="438">
        <v>72.420430107526911</v>
      </c>
      <c r="R46" s="438">
        <v>77.324731182795631</v>
      </c>
      <c r="S46" s="438">
        <v>71.670967741935613</v>
      </c>
      <c r="T46" s="438">
        <v>72.030107526881551</v>
      </c>
      <c r="U46" s="438">
        <v>70.482795698924804</v>
      </c>
      <c r="V46" s="438">
        <v>62.277419354838571</v>
      </c>
      <c r="W46" s="438">
        <v>66.818279569892354</v>
      </c>
      <c r="X46" s="438">
        <v>70.87741935483875</v>
      </c>
      <c r="Y46" s="438">
        <v>72.00752688172058</v>
      </c>
      <c r="Z46" s="438">
        <v>71.498924731182754</v>
      </c>
      <c r="AA46" s="438">
        <v>71.23870967741918</v>
      </c>
      <c r="AB46" s="438">
        <v>67.613978494623737</v>
      </c>
      <c r="AC46" s="438">
        <v>73.138709677419214</v>
      </c>
      <c r="AD46" s="438">
        <v>73.453763440860001</v>
      </c>
      <c r="AE46" s="438">
        <v>74.87419354838714</v>
      </c>
      <c r="AF46" s="826">
        <v>70.921505376343873</v>
      </c>
      <c r="AG46" s="439">
        <v>66.25376344086007</v>
      </c>
      <c r="AH46" s="291">
        <v>-6.8368023511923059E-2</v>
      </c>
      <c r="AI46" s="291">
        <v>1.3082314131042105E-2</v>
      </c>
      <c r="AJ46" s="291">
        <v>2.6697623566892177E-3</v>
      </c>
      <c r="AK46" s="161"/>
    </row>
    <row r="47" spans="1:37">
      <c r="A47" s="161" t="s">
        <v>161</v>
      </c>
      <c r="B47" s="438">
        <v>34.219000000000001</v>
      </c>
      <c r="C47" s="438">
        <v>39.695</v>
      </c>
      <c r="D47" s="438">
        <v>44.353000000000002</v>
      </c>
      <c r="E47" s="438">
        <v>48.048999999999999</v>
      </c>
      <c r="F47" s="438">
        <v>52.042999999999999</v>
      </c>
      <c r="G47" s="438">
        <v>57.542999999999999</v>
      </c>
      <c r="H47" s="438">
        <v>60.246000000000002</v>
      </c>
      <c r="I47" s="438">
        <v>67.341999999999999</v>
      </c>
      <c r="J47" s="438">
        <v>73.808000000000007</v>
      </c>
      <c r="K47" s="438">
        <v>78.322000000000003</v>
      </c>
      <c r="L47" s="438">
        <v>86.247</v>
      </c>
      <c r="M47" s="438">
        <v>94.861999999999995</v>
      </c>
      <c r="N47" s="438">
        <v>102</v>
      </c>
      <c r="O47" s="438">
        <v>110.9</v>
      </c>
      <c r="P47" s="438">
        <v>116.59399999999999</v>
      </c>
      <c r="Q47" s="438">
        <v>124.92100000000001</v>
      </c>
      <c r="R47" s="438">
        <v>122.7247</v>
      </c>
      <c r="S47" s="438">
        <v>129.39949999999999</v>
      </c>
      <c r="T47" s="438">
        <v>140.5805</v>
      </c>
      <c r="U47" s="438">
        <v>150.69829999999999</v>
      </c>
      <c r="V47" s="438">
        <v>161.9562</v>
      </c>
      <c r="W47" s="438">
        <v>176.2998</v>
      </c>
      <c r="X47" s="438">
        <v>191.5581</v>
      </c>
      <c r="Y47" s="438">
        <v>198.42</v>
      </c>
      <c r="Z47" s="438">
        <v>194.81292199999999</v>
      </c>
      <c r="AA47" s="438">
        <v>211.20769899999996</v>
      </c>
      <c r="AB47" s="438">
        <v>229.39505199999996</v>
      </c>
      <c r="AC47" s="438">
        <v>239.49674999999999</v>
      </c>
      <c r="AD47" s="438">
        <v>240.15395999999998</v>
      </c>
      <c r="AE47" s="438">
        <v>251.96278000000001</v>
      </c>
      <c r="AF47" s="826">
        <v>261.78332999999998</v>
      </c>
      <c r="AG47" s="439">
        <v>272.70208867621164</v>
      </c>
      <c r="AH47" s="291">
        <v>3.8862944413736722E-2</v>
      </c>
      <c r="AI47" s="291">
        <v>4.9190720756396855E-2</v>
      </c>
      <c r="AJ47" s="291">
        <v>1.0988806267407768E-2</v>
      </c>
      <c r="AK47" s="161"/>
    </row>
    <row r="48" spans="1:37">
      <c r="A48" s="161" t="s">
        <v>70</v>
      </c>
      <c r="B48" s="438">
        <v>10.987</v>
      </c>
      <c r="C48" s="438">
        <v>12.396000000000001</v>
      </c>
      <c r="D48" s="438">
        <v>13.266999999999999</v>
      </c>
      <c r="E48" s="438">
        <v>12.891</v>
      </c>
      <c r="F48" s="438">
        <v>14.507999999999999</v>
      </c>
      <c r="G48" s="438">
        <v>14.61</v>
      </c>
      <c r="H48" s="438">
        <v>14.9</v>
      </c>
      <c r="I48" s="438">
        <v>13.1</v>
      </c>
      <c r="J48" s="438">
        <v>12.637</v>
      </c>
      <c r="K48" s="438">
        <v>10.496</v>
      </c>
      <c r="L48" s="438">
        <v>9.8000000000000007</v>
      </c>
      <c r="M48" s="438">
        <v>10.1</v>
      </c>
      <c r="N48" s="438">
        <v>9.4979999999999993</v>
      </c>
      <c r="O48" s="438">
        <v>9.4160000000000004</v>
      </c>
      <c r="P48" s="438">
        <v>8.86</v>
      </c>
      <c r="Q48" s="438">
        <v>9.9429999999999996</v>
      </c>
      <c r="R48" s="438">
        <v>10.614000000000001</v>
      </c>
      <c r="S48" s="438">
        <v>10.707000000000001</v>
      </c>
      <c r="T48" s="438">
        <v>10.92</v>
      </c>
      <c r="U48" s="438">
        <v>11.98</v>
      </c>
      <c r="V48" s="438">
        <v>12.819000000000001</v>
      </c>
      <c r="W48" s="438">
        <v>13.65</v>
      </c>
      <c r="X48" s="438">
        <v>14.88</v>
      </c>
      <c r="Y48" s="438">
        <v>15</v>
      </c>
      <c r="Z48" s="438">
        <v>16</v>
      </c>
      <c r="AA48" s="438">
        <v>16.7</v>
      </c>
      <c r="AB48" s="438">
        <v>17.2</v>
      </c>
      <c r="AC48" s="438">
        <v>17.8</v>
      </c>
      <c r="AD48" s="438">
        <v>18.899999999999999</v>
      </c>
      <c r="AE48" s="438">
        <v>20.100000000000001</v>
      </c>
      <c r="AF48" s="826">
        <v>21.5</v>
      </c>
      <c r="AG48" s="439">
        <v>22.574999999999999</v>
      </c>
      <c r="AH48" s="291">
        <v>4.7131147540983687E-2</v>
      </c>
      <c r="AI48" s="291">
        <v>5.3072886789865992E-2</v>
      </c>
      <c r="AJ48" s="291">
        <v>9.0968244024443442E-4</v>
      </c>
      <c r="AK48" s="161"/>
    </row>
    <row r="49" spans="1:37">
      <c r="A49" s="161" t="s">
        <v>162</v>
      </c>
      <c r="B49" s="438">
        <v>272</v>
      </c>
      <c r="C49" s="438">
        <v>272.7</v>
      </c>
      <c r="D49" s="438">
        <v>281.5</v>
      </c>
      <c r="E49" s="438">
        <v>297.2</v>
      </c>
      <c r="F49" s="438">
        <v>295.3</v>
      </c>
      <c r="G49" s="438">
        <v>298.5</v>
      </c>
      <c r="H49" s="438">
        <v>279</v>
      </c>
      <c r="I49" s="438">
        <v>252.6</v>
      </c>
      <c r="J49" s="438">
        <v>229.90700000000001</v>
      </c>
      <c r="K49" s="438">
        <v>202.922</v>
      </c>
      <c r="L49" s="438">
        <v>194.018</v>
      </c>
      <c r="M49" s="438">
        <v>181.709</v>
      </c>
      <c r="N49" s="438">
        <v>176</v>
      </c>
      <c r="O49" s="438">
        <v>171.9</v>
      </c>
      <c r="P49" s="438">
        <v>171</v>
      </c>
      <c r="Q49" s="438">
        <v>169</v>
      </c>
      <c r="R49" s="438">
        <v>171.4</v>
      </c>
      <c r="S49" s="438">
        <v>173.73400000000001</v>
      </c>
      <c r="T49" s="438">
        <v>179.50399999999999</v>
      </c>
      <c r="U49" s="438">
        <v>182.2</v>
      </c>
      <c r="V49" s="438">
        <v>185</v>
      </c>
      <c r="W49" s="438">
        <v>192.12460000000002</v>
      </c>
      <c r="X49" s="438">
        <v>195.13050000000001</v>
      </c>
      <c r="Y49" s="438">
        <v>191.68799999999999</v>
      </c>
      <c r="Z49" s="438">
        <v>172.89959999999999</v>
      </c>
      <c r="AA49" s="438">
        <v>187.89930000000001</v>
      </c>
      <c r="AB49" s="438">
        <v>194.947</v>
      </c>
      <c r="AC49" s="438">
        <v>198.87799999999999</v>
      </c>
      <c r="AD49" s="438">
        <v>194.37700000000001</v>
      </c>
      <c r="AE49" s="438">
        <v>182.815</v>
      </c>
      <c r="AF49" s="826">
        <v>163.68199999999999</v>
      </c>
      <c r="AG49" s="439">
        <v>163.70599999999999</v>
      </c>
      <c r="AH49" s="291">
        <v>-2.5860152796609581E-3</v>
      </c>
      <c r="AI49" s="291">
        <v>-1.2168389423015902E-2</v>
      </c>
      <c r="AJ49" s="291">
        <v>6.5966987181685661E-3</v>
      </c>
      <c r="AK49" s="161"/>
    </row>
    <row r="50" spans="1:37">
      <c r="A50" s="161" t="s">
        <v>93</v>
      </c>
      <c r="B50" s="438">
        <v>298.089</v>
      </c>
      <c r="C50" s="438">
        <v>301.07100000000003</v>
      </c>
      <c r="D50" s="438">
        <v>302.11200000000002</v>
      </c>
      <c r="E50" s="438">
        <v>308.82499999999999</v>
      </c>
      <c r="F50" s="438">
        <v>314.58499999999998</v>
      </c>
      <c r="G50" s="438">
        <v>319.73899999999998</v>
      </c>
      <c r="H50" s="438">
        <v>322.875</v>
      </c>
      <c r="I50" s="438">
        <v>321.04300000000001</v>
      </c>
      <c r="J50" s="438">
        <v>323.10199999999998</v>
      </c>
      <c r="K50" s="438">
        <v>326.55799999999999</v>
      </c>
      <c r="L50" s="438">
        <v>337.42399999999998</v>
      </c>
      <c r="M50" s="438">
        <v>350.86700000000002</v>
      </c>
      <c r="N50" s="438">
        <v>350.66699999999997</v>
      </c>
      <c r="O50" s="438">
        <v>362.70100000000002</v>
      </c>
      <c r="P50" s="438">
        <v>368.15100000000001</v>
      </c>
      <c r="Q50" s="438">
        <v>377.06793803286138</v>
      </c>
      <c r="R50" s="438">
        <v>384.7786719908172</v>
      </c>
      <c r="S50" s="438">
        <v>387.24631465201475</v>
      </c>
      <c r="T50" s="438">
        <v>398.20912310146946</v>
      </c>
      <c r="U50" s="438">
        <v>393.92975831557879</v>
      </c>
      <c r="V50" s="438">
        <v>398.361132705616</v>
      </c>
      <c r="W50" s="438">
        <v>397.28232357093401</v>
      </c>
      <c r="X50" s="438">
        <v>396.82994977026857</v>
      </c>
      <c r="Y50" s="438">
        <v>388.91809794072083</v>
      </c>
      <c r="Z50" s="438">
        <v>376.75380240151355</v>
      </c>
      <c r="AA50" s="438">
        <v>381.77194608622108</v>
      </c>
      <c r="AB50" s="438">
        <v>367.42305198856343</v>
      </c>
      <c r="AC50" s="438">
        <v>363.5785693801335</v>
      </c>
      <c r="AD50" s="438">
        <v>358.37775142402762</v>
      </c>
      <c r="AE50" s="438">
        <v>338.17460774709241</v>
      </c>
      <c r="AF50" s="826">
        <v>339.09562807232714</v>
      </c>
      <c r="AG50" s="439">
        <v>338.58496518129192</v>
      </c>
      <c r="AH50" s="291">
        <v>-4.234081201457407E-3</v>
      </c>
      <c r="AI50" s="291">
        <v>-1.5978645676574921E-2</v>
      </c>
      <c r="AJ50" s="291">
        <v>1.3643623360185804E-2</v>
      </c>
      <c r="AK50" s="161"/>
    </row>
    <row r="51" spans="1:37">
      <c r="A51" s="161" t="s">
        <v>71</v>
      </c>
      <c r="B51" s="438">
        <v>47.939</v>
      </c>
      <c r="C51" s="438">
        <v>52.170999999999999</v>
      </c>
      <c r="D51" s="438">
        <v>54.755000000000003</v>
      </c>
      <c r="E51" s="438">
        <v>50.59</v>
      </c>
      <c r="F51" s="438">
        <v>55.874000000000002</v>
      </c>
      <c r="G51" s="438">
        <v>56.325000000000003</v>
      </c>
      <c r="H51" s="438">
        <v>54.164999999999999</v>
      </c>
      <c r="I51" s="438">
        <v>51.05</v>
      </c>
      <c r="J51" s="438">
        <v>48.716000000000001</v>
      </c>
      <c r="K51" s="438">
        <v>47</v>
      </c>
      <c r="L51" s="438">
        <v>47.4</v>
      </c>
      <c r="M51" s="438">
        <v>45.418999999999997</v>
      </c>
      <c r="N51" s="438">
        <v>46</v>
      </c>
      <c r="O51" s="438">
        <v>45.9</v>
      </c>
      <c r="P51" s="438">
        <v>45.3</v>
      </c>
      <c r="Q51" s="438">
        <v>46.8</v>
      </c>
      <c r="R51" s="438">
        <v>46.576000000000001</v>
      </c>
      <c r="S51" s="438">
        <v>49.305999999999997</v>
      </c>
      <c r="T51" s="438">
        <v>48.7</v>
      </c>
      <c r="U51" s="438">
        <v>49.627000000000002</v>
      </c>
      <c r="V51" s="438">
        <v>47.706000000000003</v>
      </c>
      <c r="W51" s="438">
        <v>49.298999999999999</v>
      </c>
      <c r="X51" s="438">
        <v>48.95</v>
      </c>
      <c r="Y51" s="438">
        <v>50.1</v>
      </c>
      <c r="Z51" s="438">
        <v>50</v>
      </c>
      <c r="AA51" s="438">
        <v>51.727541954590329</v>
      </c>
      <c r="AB51" s="438">
        <v>52.4</v>
      </c>
      <c r="AC51" s="438">
        <v>52.533999999999999</v>
      </c>
      <c r="AD51" s="438">
        <v>54.207000000000001</v>
      </c>
      <c r="AE51" s="438">
        <v>55.6</v>
      </c>
      <c r="AF51" s="826">
        <v>57.6</v>
      </c>
      <c r="AG51" s="439">
        <v>58.867200000000004</v>
      </c>
      <c r="AH51" s="291">
        <v>1.9207650273224131E-2</v>
      </c>
      <c r="AI51" s="291">
        <v>1.902525614122319E-2</v>
      </c>
      <c r="AJ51" s="291">
        <v>2.3721133176680918E-3</v>
      </c>
      <c r="AK51" s="161"/>
    </row>
    <row r="52" spans="1:37">
      <c r="A52" s="161" t="s">
        <v>134</v>
      </c>
      <c r="B52" s="438">
        <v>180.29801437096773</v>
      </c>
      <c r="C52" s="438">
        <v>185.67299700860212</v>
      </c>
      <c r="D52" s="438">
        <v>189.52426837741936</v>
      </c>
      <c r="E52" s="438">
        <v>199.24464601505375</v>
      </c>
      <c r="F52" s="438">
        <v>194.94001419032256</v>
      </c>
      <c r="G52" s="438">
        <v>193.41784475268815</v>
      </c>
      <c r="H52" s="438">
        <v>185.93213829032257</v>
      </c>
      <c r="I52" s="438">
        <v>163.39062129032257</v>
      </c>
      <c r="J52" s="438">
        <v>148.97459075268819</v>
      </c>
      <c r="K52" s="438">
        <v>151.84774802150537</v>
      </c>
      <c r="L52" s="438">
        <v>148.77893985980987</v>
      </c>
      <c r="M52" s="438">
        <v>157.64488223574884</v>
      </c>
      <c r="N52" s="438">
        <v>158.64205901357099</v>
      </c>
      <c r="O52" s="438">
        <v>162.2375171797882</v>
      </c>
      <c r="P52" s="438">
        <v>160.42700481858816</v>
      </c>
      <c r="Q52" s="438">
        <v>160.54929110740534</v>
      </c>
      <c r="R52" s="438">
        <v>162.45391341338819</v>
      </c>
      <c r="S52" s="438">
        <v>162.70409429230858</v>
      </c>
      <c r="T52" s="438">
        <v>171.850368956143</v>
      </c>
      <c r="U52" s="438">
        <v>182.64744855377418</v>
      </c>
      <c r="V52" s="438">
        <v>184.9956765468495</v>
      </c>
      <c r="W52" s="438">
        <v>186.74957641078066</v>
      </c>
      <c r="X52" s="438">
        <v>187.34963144202152</v>
      </c>
      <c r="Y52" s="438">
        <v>194.35727494648387</v>
      </c>
      <c r="Z52" s="438">
        <v>196.03889630289245</v>
      </c>
      <c r="AA52" s="438">
        <v>213.31414646676194</v>
      </c>
      <c r="AB52" s="438">
        <v>204.90047968624728</v>
      </c>
      <c r="AC52" s="438">
        <v>201.45180050774871</v>
      </c>
      <c r="AD52" s="438">
        <v>214.08248511617205</v>
      </c>
      <c r="AE52" s="438">
        <v>202.66245031994626</v>
      </c>
      <c r="AF52" s="826">
        <v>201.83780534959828</v>
      </c>
      <c r="AG52" s="439">
        <v>209.33620539883484</v>
      </c>
      <c r="AH52" s="291">
        <v>3.4316877315859751E-2</v>
      </c>
      <c r="AI52" s="291">
        <v>8.7512680244492547E-3</v>
      </c>
      <c r="AJ52" s="291">
        <v>8.4354139605192571E-3</v>
      </c>
      <c r="AK52" s="161"/>
    </row>
    <row r="53" spans="1:37">
      <c r="A53" s="292" t="s">
        <v>135</v>
      </c>
      <c r="B53" s="440">
        <v>4109.1730562364119</v>
      </c>
      <c r="C53" s="440">
        <v>4224.0491521214917</v>
      </c>
      <c r="D53" s="440">
        <v>4378.8268642285311</v>
      </c>
      <c r="E53" s="440">
        <v>4487.4682243510533</v>
      </c>
      <c r="F53" s="440">
        <v>4564.2000286425446</v>
      </c>
      <c r="G53" s="440">
        <v>4591.1178276548444</v>
      </c>
      <c r="H53" s="440">
        <v>4590.7106252089034</v>
      </c>
      <c r="I53" s="440">
        <v>4473.0021182701212</v>
      </c>
      <c r="J53" s="440">
        <v>4386.2170851161227</v>
      </c>
      <c r="K53" s="440">
        <v>4300.9296294307378</v>
      </c>
      <c r="L53" s="440">
        <v>4364.1444889390559</v>
      </c>
      <c r="M53" s="440">
        <v>4416.0304798394236</v>
      </c>
      <c r="N53" s="440">
        <v>4424.8181038706498</v>
      </c>
      <c r="O53" s="440">
        <v>4489.8451815680337</v>
      </c>
      <c r="P53" s="440">
        <v>4554.0417751243231</v>
      </c>
      <c r="Q53" s="440">
        <v>4701.3441424044604</v>
      </c>
      <c r="R53" s="440">
        <v>4782.5213760773368</v>
      </c>
      <c r="S53" s="440">
        <v>4818.9738303517024</v>
      </c>
      <c r="T53" s="440">
        <v>4938.2457361268289</v>
      </c>
      <c r="U53" s="440">
        <v>5058.4672824882764</v>
      </c>
      <c r="V53" s="440">
        <v>5140.4020636616651</v>
      </c>
      <c r="W53" s="440">
        <v>5246.8290320945134</v>
      </c>
      <c r="X53" s="440">
        <v>5330.5551708406947</v>
      </c>
      <c r="Y53" s="440">
        <v>5378.0850884198171</v>
      </c>
      <c r="Z53" s="440">
        <v>5129.3606735049771</v>
      </c>
      <c r="AA53" s="440">
        <v>5356.2116019461164</v>
      </c>
      <c r="AB53" s="440">
        <v>5326.3505093574786</v>
      </c>
      <c r="AC53" s="440">
        <v>5379.6560381368927</v>
      </c>
      <c r="AD53" s="440">
        <v>5335.3332651797673</v>
      </c>
      <c r="AE53" s="440">
        <v>5269.3459069743476</v>
      </c>
      <c r="AF53" s="440">
        <v>5318.1799001413774</v>
      </c>
      <c r="AG53" s="440">
        <v>5373.1296587853085</v>
      </c>
      <c r="AH53" s="441">
        <v>7.5719658364759024E-3</v>
      </c>
      <c r="AI53" s="441">
        <v>3.4057686827797529E-3</v>
      </c>
      <c r="AJ53" s="441">
        <v>0.21651568991156434</v>
      </c>
      <c r="AK53" s="260"/>
    </row>
    <row r="54" spans="1:37">
      <c r="A54" s="161"/>
      <c r="B54" s="438"/>
      <c r="C54" s="438"/>
      <c r="D54" s="438"/>
      <c r="E54" s="438"/>
      <c r="F54" s="438"/>
      <c r="G54" s="438"/>
      <c r="H54" s="438"/>
      <c r="I54" s="438"/>
      <c r="J54" s="438"/>
      <c r="K54" s="438"/>
      <c r="L54" s="438"/>
      <c r="M54" s="438"/>
      <c r="N54" s="438"/>
      <c r="O54" s="438"/>
      <c r="P54" s="438"/>
      <c r="Q54" s="438"/>
      <c r="R54" s="438"/>
      <c r="S54" s="438"/>
      <c r="T54" s="438"/>
      <c r="U54" s="438"/>
      <c r="V54" s="438"/>
      <c r="W54" s="438"/>
      <c r="X54" s="438"/>
      <c r="Y54" s="438"/>
      <c r="Z54" s="438"/>
      <c r="AA54" s="438"/>
      <c r="AB54" s="438"/>
      <c r="AC54" s="438"/>
      <c r="AD54" s="438"/>
      <c r="AE54" s="438"/>
      <c r="AF54" s="826"/>
      <c r="AG54" s="439"/>
      <c r="AH54" s="291"/>
      <c r="AI54" s="291"/>
      <c r="AJ54" s="291"/>
      <c r="AK54" s="161"/>
    </row>
    <row r="55" spans="1:37">
      <c r="A55" s="161" t="s">
        <v>72</v>
      </c>
      <c r="B55" s="438">
        <v>39.481000000000002</v>
      </c>
      <c r="C55" s="438">
        <v>42.012999999999998</v>
      </c>
      <c r="D55" s="438">
        <v>45.061999999999998</v>
      </c>
      <c r="E55" s="438">
        <v>46.97</v>
      </c>
      <c r="F55" s="438">
        <v>51.430999999999997</v>
      </c>
      <c r="G55" s="438">
        <v>57.654000000000003</v>
      </c>
      <c r="H55" s="438">
        <v>62.814999999999998</v>
      </c>
      <c r="I55" s="438">
        <v>67.177999999999997</v>
      </c>
      <c r="J55" s="438">
        <v>74.685000000000002</v>
      </c>
      <c r="K55" s="438">
        <v>81.004999999999995</v>
      </c>
      <c r="L55" s="438">
        <v>84.352999999999994</v>
      </c>
      <c r="M55" s="438">
        <v>88.76</v>
      </c>
      <c r="N55" s="438">
        <v>96.983000000000004</v>
      </c>
      <c r="O55" s="438">
        <v>102.386</v>
      </c>
      <c r="P55" s="438">
        <v>110.08799999999999</v>
      </c>
      <c r="Q55" s="438">
        <v>119.348</v>
      </c>
      <c r="R55" s="438">
        <v>128.166</v>
      </c>
      <c r="S55" s="438">
        <v>138.22399999999999</v>
      </c>
      <c r="T55" s="438">
        <v>145.65899999999999</v>
      </c>
      <c r="U55" s="438">
        <v>156.40799999999999</v>
      </c>
      <c r="V55" s="438">
        <v>169.666</v>
      </c>
      <c r="W55" s="438">
        <v>184.279</v>
      </c>
      <c r="X55" s="438">
        <v>196.041</v>
      </c>
      <c r="Y55" s="438">
        <v>206.3</v>
      </c>
      <c r="Z55" s="438">
        <v>215.1</v>
      </c>
      <c r="AA55" s="438">
        <v>226.1</v>
      </c>
      <c r="AB55" s="438">
        <v>235.5</v>
      </c>
      <c r="AC55" s="438">
        <v>247.7</v>
      </c>
      <c r="AD55" s="438">
        <v>254.6</v>
      </c>
      <c r="AE55" s="438">
        <v>274.59999999999997</v>
      </c>
      <c r="AF55" s="826">
        <v>281.89999999999998</v>
      </c>
      <c r="AG55" s="439">
        <v>285.98106780000001</v>
      </c>
      <c r="AH55" s="291">
        <v>1.1705210224530305E-2</v>
      </c>
      <c r="AI55" s="291">
        <v>5.2083054087752378E-2</v>
      </c>
      <c r="AJ55" s="291">
        <v>1.1523896151495596E-2</v>
      </c>
      <c r="AK55" s="161"/>
    </row>
    <row r="56" spans="1:37">
      <c r="A56" s="161" t="s">
        <v>365</v>
      </c>
      <c r="B56" s="438">
        <v>15.4314</v>
      </c>
      <c r="C56" s="438">
        <v>16.034200000000002</v>
      </c>
      <c r="D56" s="438">
        <v>17.677</v>
      </c>
      <c r="E56" s="438">
        <v>19.352499999999999</v>
      </c>
      <c r="F56" s="438">
        <v>20.453299999999999</v>
      </c>
      <c r="G56" s="438">
        <v>20.897599999999997</v>
      </c>
      <c r="H56" s="438">
        <v>21.514099999999999</v>
      </c>
      <c r="I56" s="438">
        <v>24.686199999999999</v>
      </c>
      <c r="J56" s="438">
        <v>25.999700000000001</v>
      </c>
      <c r="K56" s="438">
        <v>28.3157</v>
      </c>
      <c r="L56" s="438">
        <v>30.437000000000001</v>
      </c>
      <c r="M56" s="438">
        <v>32.569400000000002</v>
      </c>
      <c r="N56" s="438">
        <v>35.110999999999997</v>
      </c>
      <c r="O56" s="438">
        <v>37.976399999999998</v>
      </c>
      <c r="P56" s="438">
        <v>39.227499999999999</v>
      </c>
      <c r="Q56" s="438">
        <v>42.957500000000003</v>
      </c>
      <c r="R56" s="438">
        <v>43.838200000000001</v>
      </c>
      <c r="S56" s="438">
        <v>45.427900000000001</v>
      </c>
      <c r="T56" s="438">
        <v>47.047599999999996</v>
      </c>
      <c r="U56" s="438">
        <v>48.4711</v>
      </c>
      <c r="V56" s="438">
        <v>49.833400000000005</v>
      </c>
      <c r="W56" s="438">
        <v>51.811199999999999</v>
      </c>
      <c r="X56" s="438">
        <v>55.107099999999996</v>
      </c>
      <c r="Y56" s="438">
        <v>55.831499999999998</v>
      </c>
      <c r="Z56" s="438">
        <v>55.307199999999995</v>
      </c>
      <c r="AA56" s="438">
        <v>58.485999999999997</v>
      </c>
      <c r="AB56" s="438">
        <v>59.276700000000005</v>
      </c>
      <c r="AC56" s="438">
        <v>62.965499999999992</v>
      </c>
      <c r="AD56" s="438">
        <v>61.368000000000002</v>
      </c>
      <c r="AE56" s="438">
        <v>61.295000000000002</v>
      </c>
      <c r="AF56" s="826">
        <v>65.412999999999997</v>
      </c>
      <c r="AG56" s="439">
        <v>67.391000000000005</v>
      </c>
      <c r="AH56" s="291">
        <v>2.7423777914167946E-2</v>
      </c>
      <c r="AI56" s="291">
        <v>2.75769523185454E-2</v>
      </c>
      <c r="AJ56" s="291">
        <v>2.7155884531788565E-3</v>
      </c>
      <c r="AK56" s="161"/>
    </row>
    <row r="57" spans="1:37">
      <c r="A57" s="161" t="s">
        <v>74</v>
      </c>
      <c r="B57" s="438">
        <v>15.417</v>
      </c>
      <c r="C57" s="438">
        <v>16.934999999999999</v>
      </c>
      <c r="D57" s="438">
        <v>18.091999999999999</v>
      </c>
      <c r="E57" s="438">
        <v>19.599</v>
      </c>
      <c r="F57" s="438">
        <v>21.085000000000001</v>
      </c>
      <c r="G57" s="438">
        <v>18.477</v>
      </c>
      <c r="H57" s="438">
        <v>10.78</v>
      </c>
      <c r="I57" s="438">
        <v>16.885000000000002</v>
      </c>
      <c r="J57" s="438">
        <v>20.178000000000001</v>
      </c>
      <c r="K57" s="438">
        <v>22.802</v>
      </c>
      <c r="L57" s="438">
        <v>23.724</v>
      </c>
      <c r="M57" s="438">
        <v>25.475000000000001</v>
      </c>
      <c r="N57" s="438">
        <v>26.724</v>
      </c>
      <c r="O57" s="438">
        <v>29.984000000000002</v>
      </c>
      <c r="P57" s="438">
        <v>31.576000000000001</v>
      </c>
      <c r="Q57" s="438">
        <v>32.323</v>
      </c>
      <c r="R57" s="438">
        <v>34.298999999999999</v>
      </c>
      <c r="S57" s="438">
        <v>36.362000000000002</v>
      </c>
      <c r="T57" s="438">
        <v>39.802</v>
      </c>
      <c r="U57" s="438">
        <v>41.256</v>
      </c>
      <c r="V57" s="438">
        <v>43.734000000000002</v>
      </c>
      <c r="W57" s="438">
        <v>47.606999999999999</v>
      </c>
      <c r="X57" s="438">
        <v>48.753</v>
      </c>
      <c r="Y57" s="438">
        <v>51.749000000000002</v>
      </c>
      <c r="Z57" s="438">
        <v>53.218000000000004</v>
      </c>
      <c r="AA57" s="438">
        <v>57.082999999999998</v>
      </c>
      <c r="AB57" s="438">
        <v>57.457000000000001</v>
      </c>
      <c r="AC57" s="438">
        <v>62.655000000000001</v>
      </c>
      <c r="AD57" s="438">
        <v>60.981999999999999</v>
      </c>
      <c r="AE57" s="438">
        <v>65.141625000000005</v>
      </c>
      <c r="AF57" s="826">
        <v>68.2920625</v>
      </c>
      <c r="AG57" s="439">
        <v>71.146552933741248</v>
      </c>
      <c r="AH57" s="291">
        <v>3.8951831991474117E-2</v>
      </c>
      <c r="AI57" s="291">
        <v>4.5574788764273011E-2</v>
      </c>
      <c r="AJ57" s="291">
        <v>2.8669222541637019E-3</v>
      </c>
      <c r="AK57" s="161"/>
    </row>
    <row r="58" spans="1:37">
      <c r="A58" s="161" t="s">
        <v>120</v>
      </c>
      <c r="B58" s="438">
        <v>3.964</v>
      </c>
      <c r="C58" s="438">
        <v>4.3179999999999996</v>
      </c>
      <c r="D58" s="438">
        <v>4.3860000000000001</v>
      </c>
      <c r="E58" s="438">
        <v>4.6139999999999999</v>
      </c>
      <c r="F58" s="438">
        <v>4.6459999999999999</v>
      </c>
      <c r="G58" s="438">
        <v>4.8419999999999996</v>
      </c>
      <c r="H58" s="438">
        <v>4.6689999999999996</v>
      </c>
      <c r="I58" s="438">
        <v>5.1829999999999998</v>
      </c>
      <c r="J58" s="438">
        <v>5.56</v>
      </c>
      <c r="K58" s="438">
        <v>5.85</v>
      </c>
      <c r="L58" s="438">
        <v>6.0129999999999999</v>
      </c>
      <c r="M58" s="438">
        <v>6.6150000000000002</v>
      </c>
      <c r="N58" s="438">
        <v>6.91</v>
      </c>
      <c r="O58" s="438">
        <v>8.1660000000000004</v>
      </c>
      <c r="P58" s="438">
        <v>8.9390000000000001</v>
      </c>
      <c r="Q58" s="438">
        <v>9.1340000000000003</v>
      </c>
      <c r="R58" s="438">
        <v>9.9510000000000005</v>
      </c>
      <c r="S58" s="438">
        <v>10.94</v>
      </c>
      <c r="T58" s="438">
        <v>12.012</v>
      </c>
      <c r="U58" s="438">
        <v>13.233000000000001</v>
      </c>
      <c r="V58" s="438">
        <v>14.396000000000001</v>
      </c>
      <c r="W58" s="438">
        <v>15.324999999999999</v>
      </c>
      <c r="X58" s="438">
        <v>19.462</v>
      </c>
      <c r="Y58" s="438">
        <v>21.616</v>
      </c>
      <c r="Z58" s="438">
        <v>24.158000000000001</v>
      </c>
      <c r="AA58" s="438">
        <v>28.143999999999998</v>
      </c>
      <c r="AB58" s="438">
        <v>30.73</v>
      </c>
      <c r="AC58" s="438">
        <v>34.787999999999997</v>
      </c>
      <c r="AD58" s="438">
        <v>34.667999999999999</v>
      </c>
      <c r="AE58" s="438">
        <v>38.692999999999998</v>
      </c>
      <c r="AF58" s="826">
        <v>41.845211999999997</v>
      </c>
      <c r="AG58" s="439">
        <v>42.355590999999997</v>
      </c>
      <c r="AH58" s="291">
        <v>9.4312663902875737E-3</v>
      </c>
      <c r="AI58" s="291">
        <v>0.11260342736744589</v>
      </c>
      <c r="AJ58" s="291">
        <v>1.7067613456866091E-3</v>
      </c>
      <c r="AK58" s="161"/>
    </row>
    <row r="59" spans="1:37">
      <c r="A59" s="161" t="s">
        <v>75</v>
      </c>
      <c r="B59" s="438">
        <v>45.311999999999998</v>
      </c>
      <c r="C59" s="438">
        <v>50.381</v>
      </c>
      <c r="D59" s="438">
        <v>55.177999999999997</v>
      </c>
      <c r="E59" s="438">
        <v>58.37</v>
      </c>
      <c r="F59" s="438">
        <v>62.866</v>
      </c>
      <c r="G59" s="438">
        <v>70.116</v>
      </c>
      <c r="H59" s="438">
        <v>74.573999999999998</v>
      </c>
      <c r="I59" s="438">
        <v>79.63</v>
      </c>
      <c r="J59" s="438">
        <v>87.912999999999997</v>
      </c>
      <c r="K59" s="438">
        <v>96.900999999999996</v>
      </c>
      <c r="L59" s="438">
        <v>99.856999999999999</v>
      </c>
      <c r="M59" s="438">
        <v>103.381</v>
      </c>
      <c r="N59" s="438">
        <v>107.289</v>
      </c>
      <c r="O59" s="438">
        <v>112.691</v>
      </c>
      <c r="P59" s="438">
        <v>120</v>
      </c>
      <c r="Q59" s="438">
        <v>126.191</v>
      </c>
      <c r="R59" s="438">
        <v>133.673</v>
      </c>
      <c r="S59" s="438">
        <v>141.73599999999999</v>
      </c>
      <c r="T59" s="438">
        <v>153</v>
      </c>
      <c r="U59" s="438">
        <v>159.875</v>
      </c>
      <c r="V59" s="438">
        <v>176.124</v>
      </c>
      <c r="W59" s="438">
        <v>181.434</v>
      </c>
      <c r="X59" s="438">
        <v>190.535</v>
      </c>
      <c r="Y59" s="438">
        <v>204.2</v>
      </c>
      <c r="Z59" s="438">
        <v>217.30600000000001</v>
      </c>
      <c r="AA59" s="438">
        <v>240.06700000000001</v>
      </c>
      <c r="AB59" s="438">
        <v>250.077</v>
      </c>
      <c r="AC59" s="438">
        <v>271.67899999999997</v>
      </c>
      <c r="AD59" s="438">
        <v>284.017</v>
      </c>
      <c r="AE59" s="438">
        <v>311.80700000000002</v>
      </c>
      <c r="AF59" s="826">
        <v>328.14591864033395</v>
      </c>
      <c r="AG59" s="439">
        <v>330.46394010471715</v>
      </c>
      <c r="AH59" s="291">
        <v>4.3124550506978832E-3</v>
      </c>
      <c r="AI59" s="291">
        <v>6.4203901273059971E-2</v>
      </c>
      <c r="AJ59" s="291">
        <v>1.3316378447275736E-2</v>
      </c>
      <c r="AK59" s="161"/>
    </row>
    <row r="60" spans="1:37">
      <c r="A60" s="161" t="s">
        <v>121</v>
      </c>
      <c r="B60" s="438">
        <v>12</v>
      </c>
      <c r="C60" s="438">
        <v>12.814</v>
      </c>
      <c r="D60" s="438">
        <v>13.657999999999999</v>
      </c>
      <c r="E60" s="438">
        <v>14.84</v>
      </c>
      <c r="F60" s="438">
        <v>15.612</v>
      </c>
      <c r="G60" s="438">
        <v>17.081</v>
      </c>
      <c r="H60" s="438">
        <v>17.352</v>
      </c>
      <c r="I60" s="438">
        <v>18.689</v>
      </c>
      <c r="J60" s="438">
        <v>21.73</v>
      </c>
      <c r="K60" s="438">
        <v>23.736000000000001</v>
      </c>
      <c r="L60" s="438">
        <v>24.981999999999999</v>
      </c>
      <c r="M60" s="438">
        <v>26.571999999999999</v>
      </c>
      <c r="N60" s="438">
        <v>28.463999999999999</v>
      </c>
      <c r="O60" s="438">
        <v>33.392000000000003</v>
      </c>
      <c r="P60" s="438">
        <v>37.127000000000002</v>
      </c>
      <c r="Q60" s="438">
        <v>39.944000000000003</v>
      </c>
      <c r="R60" s="438">
        <v>43.171999999999997</v>
      </c>
      <c r="S60" s="438">
        <v>46.585999999999999</v>
      </c>
      <c r="T60" s="438">
        <v>49.54</v>
      </c>
      <c r="U60" s="438">
        <v>52.417000000000002</v>
      </c>
      <c r="V60" s="438">
        <v>60.698</v>
      </c>
      <c r="W60" s="438">
        <v>66.768000000000001</v>
      </c>
      <c r="X60" s="438">
        <v>78.760999999999996</v>
      </c>
      <c r="Y60" s="438">
        <v>80.462999999999994</v>
      </c>
      <c r="Z60" s="438">
        <v>85.697999999999993</v>
      </c>
      <c r="AA60" s="438">
        <v>93.948999999999998</v>
      </c>
      <c r="AB60" s="438">
        <v>99.137</v>
      </c>
      <c r="AC60" s="438">
        <v>106.22199999999999</v>
      </c>
      <c r="AD60" s="438">
        <v>109.97870000000002</v>
      </c>
      <c r="AE60" s="438">
        <v>116.52800000000001</v>
      </c>
      <c r="AF60" s="826">
        <v>127.366</v>
      </c>
      <c r="AG60" s="439">
        <v>136.80308439327499</v>
      </c>
      <c r="AH60" s="291">
        <v>7.1159536094151266E-2</v>
      </c>
      <c r="AI60" s="291">
        <v>7.6931085104535057E-2</v>
      </c>
      <c r="AJ60" s="291">
        <v>5.5126185445776169E-3</v>
      </c>
      <c r="AK60" s="161"/>
    </row>
    <row r="61" spans="1:37">
      <c r="A61" s="161" t="s">
        <v>78</v>
      </c>
      <c r="B61" s="438">
        <v>42.016000000000005</v>
      </c>
      <c r="C61" s="438">
        <v>45.445</v>
      </c>
      <c r="D61" s="438">
        <v>48.932000000000002</v>
      </c>
      <c r="E61" s="438">
        <v>53.552000000000007</v>
      </c>
      <c r="F61" s="438">
        <v>55.140999999999991</v>
      </c>
      <c r="G61" s="438">
        <v>50.454999999999998</v>
      </c>
      <c r="H61" s="438">
        <v>49.688000000000002</v>
      </c>
      <c r="I61" s="438">
        <v>57.28</v>
      </c>
      <c r="J61" s="438">
        <v>60.670999999999999</v>
      </c>
      <c r="K61" s="438">
        <v>66.413999999999987</v>
      </c>
      <c r="L61" s="438">
        <v>70.114999999999995</v>
      </c>
      <c r="M61" s="438">
        <v>74.682000000000016</v>
      </c>
      <c r="N61" s="438">
        <v>79.106000000000009</v>
      </c>
      <c r="O61" s="438">
        <v>85.929000000000002</v>
      </c>
      <c r="P61" s="438">
        <v>89.097000000000008</v>
      </c>
      <c r="Q61" s="438">
        <v>92.99199999999999</v>
      </c>
      <c r="R61" s="438">
        <v>96.759500000000003</v>
      </c>
      <c r="S61" s="438">
        <v>103.94462800000001</v>
      </c>
      <c r="T61" s="438">
        <v>98.363011999999998</v>
      </c>
      <c r="U61" s="438">
        <v>108.185669</v>
      </c>
      <c r="V61" s="438">
        <v>112.521946</v>
      </c>
      <c r="W61" s="438">
        <v>121.14788300000001</v>
      </c>
      <c r="X61" s="438">
        <v>128.53840300000002</v>
      </c>
      <c r="Y61" s="438">
        <v>139.63397845205481</v>
      </c>
      <c r="Z61" s="438">
        <v>155.33890699999998</v>
      </c>
      <c r="AA61" s="438">
        <v>167.61719999999997</v>
      </c>
      <c r="AB61" s="438">
        <v>170.76394099999999</v>
      </c>
      <c r="AC61" s="438">
        <v>177.15398650684932</v>
      </c>
      <c r="AD61" s="438">
        <v>171.10731650000002</v>
      </c>
      <c r="AE61" s="438">
        <v>179.1120975</v>
      </c>
      <c r="AF61" s="826">
        <v>179.4091974488926</v>
      </c>
      <c r="AG61" s="439">
        <v>181.53136201743266</v>
      </c>
      <c r="AH61" s="291">
        <v>9.0640684187153209E-3</v>
      </c>
      <c r="AI61" s="291">
        <v>4.7757424355133304E-2</v>
      </c>
      <c r="AJ61" s="291">
        <v>7.3149896957215499E-3</v>
      </c>
      <c r="AK61" s="161"/>
    </row>
    <row r="62" spans="1:37">
      <c r="A62" s="292" t="s">
        <v>79</v>
      </c>
      <c r="B62" s="440">
        <v>173.62139999999999</v>
      </c>
      <c r="C62" s="440">
        <v>187.9402</v>
      </c>
      <c r="D62" s="440">
        <v>202.98499999999996</v>
      </c>
      <c r="E62" s="440">
        <v>217.29749999999999</v>
      </c>
      <c r="F62" s="440">
        <v>231.23429999999999</v>
      </c>
      <c r="G62" s="440">
        <v>239.52260000000001</v>
      </c>
      <c r="H62" s="440">
        <v>241.39209999999997</v>
      </c>
      <c r="I62" s="440">
        <v>269.53120000000007</v>
      </c>
      <c r="J62" s="440">
        <v>296.73670000000004</v>
      </c>
      <c r="K62" s="440">
        <v>325.02370000000008</v>
      </c>
      <c r="L62" s="440">
        <v>339.48099999999999</v>
      </c>
      <c r="M62" s="440">
        <v>358.05440000000004</v>
      </c>
      <c r="N62" s="440">
        <v>380.58699999999993</v>
      </c>
      <c r="O62" s="440">
        <v>410.52439999999996</v>
      </c>
      <c r="P62" s="440">
        <v>436.05450000000008</v>
      </c>
      <c r="Q62" s="440">
        <v>462.88949999999994</v>
      </c>
      <c r="R62" s="440">
        <v>489.85869999999994</v>
      </c>
      <c r="S62" s="440">
        <v>523.22052799999983</v>
      </c>
      <c r="T62" s="440">
        <v>545.42361200000005</v>
      </c>
      <c r="U62" s="440">
        <v>579.84576900000002</v>
      </c>
      <c r="V62" s="440">
        <v>626.97334599999999</v>
      </c>
      <c r="W62" s="440">
        <v>668.37208299999998</v>
      </c>
      <c r="X62" s="440">
        <v>717.19750299999998</v>
      </c>
      <c r="Y62" s="440">
        <v>759.79347845205484</v>
      </c>
      <c r="Z62" s="440">
        <v>806.12610699999982</v>
      </c>
      <c r="AA62" s="440">
        <v>871.44620000000009</v>
      </c>
      <c r="AB62" s="440">
        <v>902.941641</v>
      </c>
      <c r="AC62" s="440">
        <v>963.16348650684927</v>
      </c>
      <c r="AD62" s="440">
        <v>976.72101650000013</v>
      </c>
      <c r="AE62" s="440">
        <v>1047.1767225000001</v>
      </c>
      <c r="AF62" s="440">
        <v>1092.3713905892266</v>
      </c>
      <c r="AG62" s="440">
        <v>1115.672598249166</v>
      </c>
      <c r="AH62" s="441">
        <v>1.8540326162742815E-2</v>
      </c>
      <c r="AI62" s="441">
        <v>5.7090388094334088E-2</v>
      </c>
      <c r="AJ62" s="441">
        <v>4.4957154892099657E-2</v>
      </c>
      <c r="AK62" s="260"/>
    </row>
    <row r="63" spans="1:37">
      <c r="A63" s="161"/>
      <c r="B63" s="438"/>
      <c r="C63" s="438"/>
      <c r="D63" s="438"/>
      <c r="E63" s="438"/>
      <c r="F63" s="438"/>
      <c r="G63" s="438"/>
      <c r="H63" s="438"/>
      <c r="I63" s="438"/>
      <c r="J63" s="438"/>
      <c r="K63" s="438"/>
      <c r="L63" s="438"/>
      <c r="M63" s="438"/>
      <c r="N63" s="438"/>
      <c r="O63" s="438"/>
      <c r="P63" s="438"/>
      <c r="Q63" s="438"/>
      <c r="R63" s="438"/>
      <c r="S63" s="438"/>
      <c r="T63" s="438"/>
      <c r="U63" s="438"/>
      <c r="V63" s="438"/>
      <c r="W63" s="438"/>
      <c r="X63" s="438"/>
      <c r="Y63" s="438"/>
      <c r="Z63" s="438"/>
      <c r="AA63" s="438"/>
      <c r="AB63" s="438"/>
      <c r="AC63" s="438"/>
      <c r="AD63" s="438"/>
      <c r="AE63" s="438"/>
      <c r="AF63" s="826"/>
      <c r="AG63" s="439"/>
      <c r="AH63" s="291"/>
      <c r="AI63" s="291"/>
      <c r="AJ63" s="291"/>
      <c r="AK63" s="161"/>
    </row>
    <row r="64" spans="1:37">
      <c r="A64" s="161" t="s">
        <v>103</v>
      </c>
      <c r="B64" s="438">
        <v>12.273999999999999</v>
      </c>
      <c r="C64" s="438">
        <v>12.981</v>
      </c>
      <c r="D64" s="438">
        <v>12.722</v>
      </c>
      <c r="E64" s="438">
        <v>13.965999999999999</v>
      </c>
      <c r="F64" s="438">
        <v>15.324</v>
      </c>
      <c r="G64" s="438">
        <v>16.103999999999999</v>
      </c>
      <c r="H64" s="438">
        <v>17.344999999999999</v>
      </c>
      <c r="I64" s="438">
        <v>18.286000000000001</v>
      </c>
      <c r="J64" s="438">
        <v>19.414000000000001</v>
      </c>
      <c r="K64" s="438">
        <v>19.882999999999999</v>
      </c>
      <c r="L64" s="438">
        <v>19.715</v>
      </c>
      <c r="M64" s="438">
        <v>20.654</v>
      </c>
      <c r="N64" s="438">
        <v>21.497</v>
      </c>
      <c r="O64" s="438">
        <v>23.262</v>
      </c>
      <c r="P64" s="438">
        <v>24.757000000000001</v>
      </c>
      <c r="Q64" s="438">
        <v>25.411999999999999</v>
      </c>
      <c r="R64" s="438">
        <v>26.625</v>
      </c>
      <c r="S64" s="438">
        <v>27.648</v>
      </c>
      <c r="T64" s="438">
        <v>29.527999999999999</v>
      </c>
      <c r="U64" s="438">
        <v>31.248999999999999</v>
      </c>
      <c r="V64" s="438">
        <v>33.914999999999999</v>
      </c>
      <c r="W64" s="438">
        <v>35.226999999999997</v>
      </c>
      <c r="X64" s="438">
        <v>37.31</v>
      </c>
      <c r="Y64" s="438">
        <v>40.237000000000002</v>
      </c>
      <c r="Z64" s="438">
        <v>43.112000000000002</v>
      </c>
      <c r="AA64" s="438">
        <v>45.734999999999999</v>
      </c>
      <c r="AB64" s="438">
        <v>53.073999999999998</v>
      </c>
      <c r="AC64" s="438">
        <v>57.396999999999998</v>
      </c>
      <c r="AD64" s="438">
        <v>59.89</v>
      </c>
      <c r="AE64" s="438">
        <v>64.241</v>
      </c>
      <c r="AF64" s="826">
        <v>68.798000000000002</v>
      </c>
      <c r="AG64" s="439">
        <v>70.248000000000005</v>
      </c>
      <c r="AH64" s="291">
        <v>1.8286368408536369E-2</v>
      </c>
      <c r="AI64" s="291">
        <v>7.3293252752727911E-2</v>
      </c>
      <c r="AJ64" s="291">
        <v>2.8307141555832132E-3</v>
      </c>
      <c r="AK64" s="161"/>
    </row>
    <row r="65" spans="1:37">
      <c r="A65" s="161" t="s">
        <v>81</v>
      </c>
      <c r="B65" s="438">
        <v>31.658000000000001</v>
      </c>
      <c r="C65" s="438">
        <v>33.683999999999997</v>
      </c>
      <c r="D65" s="438">
        <v>37.134999999999998</v>
      </c>
      <c r="E65" s="438">
        <v>38.972000000000001</v>
      </c>
      <c r="F65" s="438">
        <v>40.893999999999998</v>
      </c>
      <c r="G65" s="438">
        <v>42.863</v>
      </c>
      <c r="H65" s="438">
        <v>44.88</v>
      </c>
      <c r="I65" s="438">
        <v>46.738999999999997</v>
      </c>
      <c r="J65" s="438">
        <v>48.320999999999998</v>
      </c>
      <c r="K65" s="438">
        <v>50.445999999999998</v>
      </c>
      <c r="L65" s="438">
        <v>53.398000000000003</v>
      </c>
      <c r="M65" s="438">
        <v>56.561</v>
      </c>
      <c r="N65" s="438">
        <v>61</v>
      </c>
      <c r="O65" s="438">
        <v>65.159000000000006</v>
      </c>
      <c r="P65" s="438">
        <v>70.747</v>
      </c>
      <c r="Q65" s="438">
        <v>72.98</v>
      </c>
      <c r="R65" s="438">
        <v>80.22</v>
      </c>
      <c r="S65" s="438">
        <v>85.680999999999997</v>
      </c>
      <c r="T65" s="438">
        <v>91.516999999999996</v>
      </c>
      <c r="U65" s="438">
        <v>97.304000000000002</v>
      </c>
      <c r="V65" s="438">
        <v>103.982</v>
      </c>
      <c r="W65" s="438">
        <v>110.706</v>
      </c>
      <c r="X65" s="438">
        <v>118.96599999999999</v>
      </c>
      <c r="Y65" s="438">
        <v>127.85299999999999</v>
      </c>
      <c r="Z65" s="438">
        <v>133.33600000000001</v>
      </c>
      <c r="AA65" s="438">
        <v>143.465</v>
      </c>
      <c r="AB65" s="438">
        <v>148.62899999999999</v>
      </c>
      <c r="AC65" s="438">
        <v>161.851</v>
      </c>
      <c r="AD65" s="438">
        <v>164</v>
      </c>
      <c r="AE65" s="438">
        <v>170.2</v>
      </c>
      <c r="AF65" s="826">
        <v>180.58500000000001</v>
      </c>
      <c r="AG65" s="439">
        <v>187.291</v>
      </c>
      <c r="AH65" s="291">
        <v>3.4301165413983092E-2</v>
      </c>
      <c r="AI65" s="291">
        <v>5.6750229226929294E-2</v>
      </c>
      <c r="AJ65" s="291">
        <v>7.5470801291614778E-3</v>
      </c>
      <c r="AK65" s="161"/>
    </row>
    <row r="66" spans="1:37">
      <c r="A66" s="161" t="s">
        <v>163</v>
      </c>
      <c r="B66" s="438">
        <v>141.38399999999999</v>
      </c>
      <c r="C66" s="438">
        <v>145.39400000000001</v>
      </c>
      <c r="D66" s="438">
        <v>150.59899999999999</v>
      </c>
      <c r="E66" s="438">
        <v>156.738</v>
      </c>
      <c r="F66" s="438">
        <v>162.322</v>
      </c>
      <c r="G66" s="438">
        <v>165.38499999999999</v>
      </c>
      <c r="H66" s="438">
        <v>168.316</v>
      </c>
      <c r="I66" s="438">
        <v>167.816</v>
      </c>
      <c r="J66" s="438">
        <v>174.58099999999999</v>
      </c>
      <c r="K66" s="438">
        <v>182.452</v>
      </c>
      <c r="L66" s="438">
        <v>188.13800000000001</v>
      </c>
      <c r="M66" s="438">
        <v>200.09200000000001</v>
      </c>
      <c r="N66" s="438">
        <v>210.36199999999999</v>
      </c>
      <c r="O66" s="438">
        <v>205.374</v>
      </c>
      <c r="P66" s="438">
        <v>203.102</v>
      </c>
      <c r="Q66" s="438">
        <v>210.67</v>
      </c>
      <c r="R66" s="438">
        <v>210.1</v>
      </c>
      <c r="S66" s="438">
        <v>217.71199999999999</v>
      </c>
      <c r="T66" s="438">
        <v>234.22900000000001</v>
      </c>
      <c r="U66" s="438">
        <v>244.607</v>
      </c>
      <c r="V66" s="438">
        <v>244.92</v>
      </c>
      <c r="W66" s="438">
        <v>253.798</v>
      </c>
      <c r="X66" s="438">
        <v>263.47899999999998</v>
      </c>
      <c r="Y66" s="438">
        <v>258.291</v>
      </c>
      <c r="Z66" s="438">
        <v>249.55699999999999</v>
      </c>
      <c r="AA66" s="438">
        <v>259.601</v>
      </c>
      <c r="AB66" s="438">
        <v>262.53800000000001</v>
      </c>
      <c r="AC66" s="438">
        <v>257.91899999999998</v>
      </c>
      <c r="AD66" s="438">
        <v>256.07299999999998</v>
      </c>
      <c r="AE66" s="438">
        <v>254.66300000000001</v>
      </c>
      <c r="AF66" s="826">
        <v>249.655</v>
      </c>
      <c r="AG66" s="439">
        <v>251.91499999999999</v>
      </c>
      <c r="AH66" s="291">
        <v>6.2955184165076616E-3</v>
      </c>
      <c r="AI66" s="291">
        <v>1.9166682825422221E-3</v>
      </c>
      <c r="AJ66" s="291">
        <v>1.0151169520893764E-2</v>
      </c>
      <c r="AK66" s="161"/>
    </row>
    <row r="67" spans="1:37">
      <c r="A67" s="161" t="s">
        <v>97</v>
      </c>
      <c r="B67" s="438">
        <v>78.15354863385258</v>
      </c>
      <c r="C67" s="438">
        <v>83.219103001118839</v>
      </c>
      <c r="D67" s="438">
        <v>87.99875644300549</v>
      </c>
      <c r="E67" s="438">
        <v>93.040100124632488</v>
      </c>
      <c r="F67" s="438">
        <v>96.051558911646055</v>
      </c>
      <c r="G67" s="438">
        <v>93.614278302847723</v>
      </c>
      <c r="H67" s="438">
        <v>96.059928215093578</v>
      </c>
      <c r="I67" s="438">
        <v>96.614164040368593</v>
      </c>
      <c r="J67" s="438">
        <v>98.236990612068325</v>
      </c>
      <c r="K67" s="438">
        <v>101.24038431280886</v>
      </c>
      <c r="L67" s="438">
        <v>105.57776956512379</v>
      </c>
      <c r="M67" s="438">
        <v>107.73939322024916</v>
      </c>
      <c r="N67" s="438">
        <v>112.1154992099255</v>
      </c>
      <c r="O67" s="438">
        <v>116.8718006305247</v>
      </c>
      <c r="P67" s="438">
        <v>124.45882306924622</v>
      </c>
      <c r="Q67" s="438">
        <v>130.27551220537637</v>
      </c>
      <c r="R67" s="438">
        <v>141.20442430537631</v>
      </c>
      <c r="S67" s="438">
        <v>150.68449694946241</v>
      </c>
      <c r="T67" s="438">
        <v>153.60690254946235</v>
      </c>
      <c r="U67" s="438">
        <v>166.9834087194624</v>
      </c>
      <c r="V67" s="438">
        <v>177.01929816742842</v>
      </c>
      <c r="W67" s="438">
        <v>188.27031739354837</v>
      </c>
      <c r="X67" s="438">
        <v>189.26884359754843</v>
      </c>
      <c r="Y67" s="438">
        <v>194.67942491043888</v>
      </c>
      <c r="Z67" s="438">
        <v>200.55862097654841</v>
      </c>
      <c r="AA67" s="438">
        <v>219.70202378454843</v>
      </c>
      <c r="AB67" s="438">
        <v>218.08452156804842</v>
      </c>
      <c r="AC67" s="438">
        <v>242.26492823737314</v>
      </c>
      <c r="AD67" s="438">
        <v>262.57734073504838</v>
      </c>
      <c r="AE67" s="438">
        <v>275.77249407904839</v>
      </c>
      <c r="AF67" s="826">
        <v>276.3456000876576</v>
      </c>
      <c r="AG67" s="439">
        <v>272.6673464501024</v>
      </c>
      <c r="AH67" s="291">
        <v>-1.600621246010725E-2</v>
      </c>
      <c r="AI67" s="291">
        <v>4.5546118225052501E-2</v>
      </c>
      <c r="AJ67" s="291">
        <v>1.0987406294294741E-2</v>
      </c>
      <c r="AK67" s="161"/>
    </row>
    <row r="68" spans="1:37">
      <c r="A68" s="292" t="s">
        <v>98</v>
      </c>
      <c r="B68" s="440">
        <v>263.46954863385258</v>
      </c>
      <c r="C68" s="440">
        <v>275.27810300111884</v>
      </c>
      <c r="D68" s="440">
        <v>288.45475644300552</v>
      </c>
      <c r="E68" s="440">
        <v>302.71610012463253</v>
      </c>
      <c r="F68" s="440">
        <v>314.59155891164596</v>
      </c>
      <c r="G68" s="440">
        <v>317.96627830284774</v>
      </c>
      <c r="H68" s="440">
        <v>326.60092821509363</v>
      </c>
      <c r="I68" s="440">
        <v>329.45516404036852</v>
      </c>
      <c r="J68" s="440">
        <v>340.5529906120683</v>
      </c>
      <c r="K68" s="440">
        <v>354.02138431280883</v>
      </c>
      <c r="L68" s="440">
        <v>366.82876956512388</v>
      </c>
      <c r="M68" s="440">
        <v>385.04639322024923</v>
      </c>
      <c r="N68" s="440">
        <v>404.97449920992557</v>
      </c>
      <c r="O68" s="440">
        <v>410.66680063052479</v>
      </c>
      <c r="P68" s="440">
        <v>423.06482306924624</v>
      </c>
      <c r="Q68" s="440">
        <v>439.33751220537636</v>
      </c>
      <c r="R68" s="440">
        <v>458.14942430537633</v>
      </c>
      <c r="S68" s="440">
        <v>481.72549694946241</v>
      </c>
      <c r="T68" s="440">
        <v>508.88090254946246</v>
      </c>
      <c r="U68" s="440">
        <v>540.1434087194624</v>
      </c>
      <c r="V68" s="440">
        <v>559.83629816742848</v>
      </c>
      <c r="W68" s="440">
        <v>588.00131739354811</v>
      </c>
      <c r="X68" s="440">
        <v>609.02384359754853</v>
      </c>
      <c r="Y68" s="440">
        <v>621.06042491043866</v>
      </c>
      <c r="Z68" s="440">
        <v>626.56362097654824</v>
      </c>
      <c r="AA68" s="440">
        <v>668.50302378454842</v>
      </c>
      <c r="AB68" s="440">
        <v>682.32552156804843</v>
      </c>
      <c r="AC68" s="440">
        <v>719.4319282373732</v>
      </c>
      <c r="AD68" s="440">
        <v>742.5403407350484</v>
      </c>
      <c r="AE68" s="440">
        <v>764.87649407904814</v>
      </c>
      <c r="AF68" s="440">
        <v>775.38360008765778</v>
      </c>
      <c r="AG68" s="440">
        <v>782.12134645010235</v>
      </c>
      <c r="AH68" s="441">
        <v>5.9335828000341984E-3</v>
      </c>
      <c r="AI68" s="441">
        <v>3.3107598450198283E-2</v>
      </c>
      <c r="AJ68" s="441">
        <v>3.1516370099933196E-2</v>
      </c>
      <c r="AK68" s="260"/>
    </row>
    <row r="69" spans="1:37">
      <c r="A69" s="161"/>
      <c r="B69" s="438"/>
      <c r="C69" s="438"/>
      <c r="D69" s="438"/>
      <c r="E69" s="438"/>
      <c r="F69" s="438"/>
      <c r="G69" s="438"/>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826"/>
      <c r="AG69" s="439"/>
      <c r="AH69" s="291"/>
      <c r="AI69" s="291"/>
      <c r="AJ69" s="291"/>
      <c r="AK69" s="161"/>
    </row>
    <row r="70" spans="1:37">
      <c r="A70" s="161" t="s">
        <v>104</v>
      </c>
      <c r="B70" s="438">
        <v>123.673</v>
      </c>
      <c r="C70" s="438">
        <v>129.52699999999999</v>
      </c>
      <c r="D70" s="438">
        <v>135.815</v>
      </c>
      <c r="E70" s="438">
        <v>143.374</v>
      </c>
      <c r="F70" s="438">
        <v>151.43299999999999</v>
      </c>
      <c r="G70" s="438">
        <v>155.65350000000001</v>
      </c>
      <c r="H70" s="438">
        <v>157.96350000000001</v>
      </c>
      <c r="I70" s="438">
        <v>161.40049999999999</v>
      </c>
      <c r="J70" s="438">
        <v>165.38249999999999</v>
      </c>
      <c r="K70" s="438">
        <v>170.14250000000001</v>
      </c>
      <c r="L70" s="438">
        <v>175.22450000000001</v>
      </c>
      <c r="M70" s="438">
        <v>180.12700000000001</v>
      </c>
      <c r="N70" s="438">
        <v>188.9795</v>
      </c>
      <c r="O70" s="438">
        <v>199.471</v>
      </c>
      <c r="P70" s="438">
        <v>206.89949999999999</v>
      </c>
      <c r="Q70" s="438">
        <v>216.82900000000001</v>
      </c>
      <c r="R70" s="438">
        <v>224.255</v>
      </c>
      <c r="S70" s="438">
        <v>223.49519999999998</v>
      </c>
      <c r="T70" s="438">
        <v>225.95239999999998</v>
      </c>
      <c r="U70" s="438">
        <v>229.21705</v>
      </c>
      <c r="V70" s="438">
        <v>230.73954999999998</v>
      </c>
      <c r="W70" s="438">
        <v>237.99095</v>
      </c>
      <c r="X70" s="438">
        <v>243.1848</v>
      </c>
      <c r="Y70" s="438">
        <v>245.37090000000003</v>
      </c>
      <c r="Z70" s="438">
        <v>249.90195</v>
      </c>
      <c r="AA70" s="438">
        <v>250.96169999999995</v>
      </c>
      <c r="AB70" s="438">
        <v>256.30414999999999</v>
      </c>
      <c r="AC70" s="438">
        <v>250.67160000000001</v>
      </c>
      <c r="AD70" s="438">
        <v>249.56309999999996</v>
      </c>
      <c r="AE70" s="438">
        <v>247.41928999999999</v>
      </c>
      <c r="AF70" s="826">
        <v>253.04329326184362</v>
      </c>
      <c r="AG70" s="439">
        <v>256.8862707046224</v>
      </c>
      <c r="AH70" s="291">
        <v>1.2413300292287932E-2</v>
      </c>
      <c r="AI70" s="291">
        <v>9.2698017742178784E-3</v>
      </c>
      <c r="AJ70" s="291">
        <v>1.0351491898111773E-2</v>
      </c>
      <c r="AK70" s="161"/>
    </row>
    <row r="71" spans="1:37">
      <c r="A71" s="161" t="s">
        <v>164</v>
      </c>
      <c r="B71" s="438">
        <v>4.5279999999999996</v>
      </c>
      <c r="C71" s="438">
        <v>4.8</v>
      </c>
      <c r="D71" s="438">
        <v>5.5869999999999997</v>
      </c>
      <c r="E71" s="438">
        <v>6.5410000000000004</v>
      </c>
      <c r="F71" s="438">
        <v>7.1150000000000002</v>
      </c>
      <c r="G71" s="438">
        <v>7.7320000000000002</v>
      </c>
      <c r="H71" s="438">
        <v>8.27</v>
      </c>
      <c r="I71" s="438">
        <v>8.8940000000000001</v>
      </c>
      <c r="J71" s="438">
        <v>9.2059999999999995</v>
      </c>
      <c r="K71" s="438">
        <v>9.7840000000000007</v>
      </c>
      <c r="L71" s="438">
        <v>10.805999999999999</v>
      </c>
      <c r="M71" s="438">
        <v>11.474</v>
      </c>
      <c r="N71" s="438">
        <v>11.858000000000001</v>
      </c>
      <c r="O71" s="438">
        <v>12.882</v>
      </c>
      <c r="P71" s="438">
        <v>14.45</v>
      </c>
      <c r="Q71" s="438">
        <v>15.771000000000001</v>
      </c>
      <c r="R71" s="438">
        <v>17.391999999999999</v>
      </c>
      <c r="S71" s="438">
        <v>18.664999999999999</v>
      </c>
      <c r="T71" s="438">
        <v>19.712</v>
      </c>
      <c r="U71" s="438">
        <v>24.683</v>
      </c>
      <c r="V71" s="438">
        <v>26.446999999999999</v>
      </c>
      <c r="W71" s="438">
        <v>29.530999999999999</v>
      </c>
      <c r="X71" s="438">
        <v>31.004999999999999</v>
      </c>
      <c r="Y71" s="438">
        <v>34.218000000000004</v>
      </c>
      <c r="Z71" s="438">
        <v>37.177</v>
      </c>
      <c r="AA71" s="438">
        <v>40.79</v>
      </c>
      <c r="AB71" s="438">
        <v>44.152999999999999</v>
      </c>
      <c r="AC71" s="438">
        <v>48.561999999999998</v>
      </c>
      <c r="AD71" s="438">
        <v>53.12</v>
      </c>
      <c r="AE71" s="438">
        <v>55.844999999999999</v>
      </c>
      <c r="AF71" s="826">
        <v>60.761680512155493</v>
      </c>
      <c r="AG71" s="439">
        <v>67.387264856417531</v>
      </c>
      <c r="AH71" s="291">
        <v>0.10601198123516675</v>
      </c>
      <c r="AI71" s="291">
        <v>8.6739208229928533E-2</v>
      </c>
      <c r="AJ71" s="291">
        <v>2.7154379417933076E-3</v>
      </c>
      <c r="AK71" s="161"/>
    </row>
    <row r="72" spans="1:37">
      <c r="A72" s="161" t="s">
        <v>54</v>
      </c>
      <c r="B72" s="438">
        <v>410.69</v>
      </c>
      <c r="C72" s="438">
        <v>449.53</v>
      </c>
      <c r="D72" s="438">
        <v>497.267</v>
      </c>
      <c r="E72" s="438">
        <v>545.21</v>
      </c>
      <c r="F72" s="438">
        <v>584.80999999999995</v>
      </c>
      <c r="G72" s="438">
        <v>621.20000000000005</v>
      </c>
      <c r="H72" s="438">
        <v>677.55</v>
      </c>
      <c r="I72" s="438">
        <v>753.94</v>
      </c>
      <c r="J72" s="438">
        <v>811.59</v>
      </c>
      <c r="K72" s="438">
        <v>927.8</v>
      </c>
      <c r="L72" s="438">
        <v>1007.03</v>
      </c>
      <c r="M72" s="438">
        <v>1081.31</v>
      </c>
      <c r="N72" s="438">
        <v>1135.55</v>
      </c>
      <c r="O72" s="438">
        <v>1167</v>
      </c>
      <c r="P72" s="438">
        <v>1239.3</v>
      </c>
      <c r="Q72" s="438">
        <v>1355.6</v>
      </c>
      <c r="R72" s="438">
        <v>1480.8019999999999</v>
      </c>
      <c r="S72" s="438">
        <v>1654</v>
      </c>
      <c r="T72" s="438">
        <v>1910.575</v>
      </c>
      <c r="U72" s="438">
        <v>2203.31</v>
      </c>
      <c r="V72" s="438">
        <v>2500.2599999999998</v>
      </c>
      <c r="W72" s="438">
        <v>2865.7260000000001</v>
      </c>
      <c r="X72" s="438">
        <v>3281.5529999999999</v>
      </c>
      <c r="Y72" s="438">
        <v>3495.7599999999998</v>
      </c>
      <c r="Z72" s="438">
        <v>3714.6499999999992</v>
      </c>
      <c r="AA72" s="438">
        <v>4207.16</v>
      </c>
      <c r="AB72" s="438">
        <v>4713.0189999999993</v>
      </c>
      <c r="AC72" s="438">
        <v>4987.5529999999999</v>
      </c>
      <c r="AD72" s="438">
        <v>5431.6369999999997</v>
      </c>
      <c r="AE72" s="438">
        <v>5649.5830000000005</v>
      </c>
      <c r="AF72" s="826">
        <v>5814.5729999999994</v>
      </c>
      <c r="AG72" s="439">
        <v>6142.5</v>
      </c>
      <c r="AH72" s="291">
        <v>5.3511102726675697E-2</v>
      </c>
      <c r="AI72" s="291">
        <v>8.8061053928629063E-2</v>
      </c>
      <c r="AJ72" s="291">
        <v>0.24751824536883449</v>
      </c>
      <c r="AK72" s="161"/>
    </row>
    <row r="73" spans="1:37">
      <c r="A73" s="161" t="s">
        <v>165</v>
      </c>
      <c r="B73" s="438">
        <v>19.248999999999999</v>
      </c>
      <c r="C73" s="438">
        <v>21.419</v>
      </c>
      <c r="D73" s="438">
        <v>23.754000000000001</v>
      </c>
      <c r="E73" s="438">
        <v>25.507999999999999</v>
      </c>
      <c r="F73" s="438">
        <v>27.363</v>
      </c>
      <c r="G73" s="438">
        <v>28.96</v>
      </c>
      <c r="H73" s="438">
        <v>31.888999999999999</v>
      </c>
      <c r="I73" s="438">
        <v>35.076000000000001</v>
      </c>
      <c r="J73" s="438">
        <v>35.947000000000003</v>
      </c>
      <c r="K73" s="438">
        <v>26.741</v>
      </c>
      <c r="L73" s="438">
        <v>27.916</v>
      </c>
      <c r="M73" s="438">
        <v>28.44</v>
      </c>
      <c r="N73" s="438">
        <v>28.943000000000001</v>
      </c>
      <c r="O73" s="438">
        <v>31.134</v>
      </c>
      <c r="P73" s="438">
        <v>29.495999999999999</v>
      </c>
      <c r="Q73" s="438">
        <v>31.329000000000001</v>
      </c>
      <c r="R73" s="438">
        <v>32.429000000000002</v>
      </c>
      <c r="S73" s="438">
        <v>34.311999999999998</v>
      </c>
      <c r="T73" s="438">
        <v>35.506</v>
      </c>
      <c r="U73" s="438">
        <v>37.128999999999998</v>
      </c>
      <c r="V73" s="438">
        <v>38.448333330000004</v>
      </c>
      <c r="W73" s="438">
        <v>38.612499999999997</v>
      </c>
      <c r="X73" s="438">
        <v>38.947777779999996</v>
      </c>
      <c r="Y73" s="438">
        <v>37.990277999999996</v>
      </c>
      <c r="Z73" s="438">
        <v>38.727779999999996</v>
      </c>
      <c r="AA73" s="438">
        <v>38.291666669999998</v>
      </c>
      <c r="AB73" s="438">
        <v>39.026388888888889</v>
      </c>
      <c r="AC73" s="438">
        <v>38.751666700000001</v>
      </c>
      <c r="AD73" s="438">
        <v>39.063333299999996</v>
      </c>
      <c r="AE73" s="438">
        <v>39.803055555555552</v>
      </c>
      <c r="AF73" s="826">
        <v>37.976666666666667</v>
      </c>
      <c r="AG73" s="439">
        <v>38.204999999999998</v>
      </c>
      <c r="AH73" s="291">
        <v>3.2637958596952732E-3</v>
      </c>
      <c r="AI73" s="291">
        <v>-1.2335797688096672E-3</v>
      </c>
      <c r="AJ73" s="291">
        <v>1.5395090865797836E-3</v>
      </c>
      <c r="AK73" s="161"/>
    </row>
    <row r="74" spans="1:37">
      <c r="A74" s="161" t="s">
        <v>100</v>
      </c>
      <c r="B74" s="438">
        <v>186.38583360000001</v>
      </c>
      <c r="C74" s="438">
        <v>202.67720139999994</v>
      </c>
      <c r="D74" s="438">
        <v>223.66949020000004</v>
      </c>
      <c r="E74" s="438">
        <v>241.30462019999999</v>
      </c>
      <c r="F74" s="438">
        <v>272.44643060000004</v>
      </c>
      <c r="G74" s="438">
        <v>287.76282676663942</v>
      </c>
      <c r="H74" s="438">
        <v>320.45763072132127</v>
      </c>
      <c r="I74" s="438">
        <v>337.15332069189191</v>
      </c>
      <c r="J74" s="438">
        <v>362.1762511495495</v>
      </c>
      <c r="K74" s="438">
        <v>387.96698388528529</v>
      </c>
      <c r="L74" s="438">
        <v>427.14877394605514</v>
      </c>
      <c r="M74" s="438">
        <v>443.20541305470925</v>
      </c>
      <c r="N74" s="438">
        <v>469.15354767272726</v>
      </c>
      <c r="O74" s="438">
        <v>505.07843018383841</v>
      </c>
      <c r="P74" s="438">
        <v>547.36246483488947</v>
      </c>
      <c r="Q74" s="438">
        <v>571.39393613589948</v>
      </c>
      <c r="R74" s="438">
        <v>586.09273843603592</v>
      </c>
      <c r="S74" s="438">
        <v>609.650478588807</v>
      </c>
      <c r="T74" s="438">
        <v>638.13101018072621</v>
      </c>
      <c r="U74" s="438">
        <v>677.01219655631996</v>
      </c>
      <c r="V74" s="438">
        <v>704.60575842959315</v>
      </c>
      <c r="W74" s="438">
        <v>744.10355300354502</v>
      </c>
      <c r="X74" s="438">
        <v>794.77211985121482</v>
      </c>
      <c r="Y74" s="438">
        <v>825.77052178405677</v>
      </c>
      <c r="Z74" s="438">
        <v>879.66292514742008</v>
      </c>
      <c r="AA74" s="438">
        <v>935.29522249999991</v>
      </c>
      <c r="AB74" s="438">
        <v>1031.1212849999999</v>
      </c>
      <c r="AC74" s="438">
        <v>1088.2321869554796</v>
      </c>
      <c r="AD74" s="438">
        <v>1141.4374509697486</v>
      </c>
      <c r="AE74" s="438">
        <v>1252.0281095291482</v>
      </c>
      <c r="AF74" s="826">
        <v>1308.3611599999999</v>
      </c>
      <c r="AG74" s="439">
        <v>1400.8034933509566</v>
      </c>
      <c r="AH74" s="291">
        <v>6.7729770732349204E-2</v>
      </c>
      <c r="AI74" s="291">
        <v>6.3844482488222054E-2</v>
      </c>
      <c r="AJ74" s="291">
        <v>5.6446792475500628E-2</v>
      </c>
      <c r="AK74" s="161"/>
    </row>
    <row r="75" spans="1:37">
      <c r="A75" s="161" t="s">
        <v>105</v>
      </c>
      <c r="B75" s="438">
        <v>16.369</v>
      </c>
      <c r="C75" s="438">
        <v>18.414999999999999</v>
      </c>
      <c r="D75" s="438">
        <v>20.72</v>
      </c>
      <c r="E75" s="438">
        <v>24.806999999999999</v>
      </c>
      <c r="F75" s="438">
        <v>28.486999999999998</v>
      </c>
      <c r="G75" s="438">
        <v>33.335999999999999</v>
      </c>
      <c r="H75" s="438">
        <v>37.673999999999999</v>
      </c>
      <c r="I75" s="438">
        <v>41.009</v>
      </c>
      <c r="J75" s="438">
        <v>44.414999999999999</v>
      </c>
      <c r="K75" s="438">
        <v>51.706000000000003</v>
      </c>
      <c r="L75" s="438">
        <v>58.884999999999998</v>
      </c>
      <c r="M75" s="438">
        <v>66.718000000000004</v>
      </c>
      <c r="N75" s="438">
        <v>76.489000000000004</v>
      </c>
      <c r="O75" s="438">
        <v>77.263000000000005</v>
      </c>
      <c r="P75" s="438">
        <v>84.269000000000005</v>
      </c>
      <c r="Q75" s="438">
        <v>92.64</v>
      </c>
      <c r="R75" s="438">
        <v>101.64700000000001</v>
      </c>
      <c r="S75" s="438">
        <v>108.206</v>
      </c>
      <c r="T75" s="438">
        <v>112.926</v>
      </c>
      <c r="U75" s="438">
        <v>120.16</v>
      </c>
      <c r="V75" s="438">
        <v>127.36199999999999</v>
      </c>
      <c r="W75" s="438">
        <v>133.108</v>
      </c>
      <c r="X75" s="438">
        <v>142.411</v>
      </c>
      <c r="Y75" s="438">
        <v>149.43700000000001</v>
      </c>
      <c r="Z75" s="438">
        <v>156.797</v>
      </c>
      <c r="AA75" s="438">
        <v>169.786</v>
      </c>
      <c r="AB75" s="438">
        <v>183.42099999999999</v>
      </c>
      <c r="AC75" s="438">
        <v>200.31800000000001</v>
      </c>
      <c r="AD75" s="438">
        <v>216.18879999999999</v>
      </c>
      <c r="AE75" s="438">
        <v>228.489</v>
      </c>
      <c r="AF75" s="826">
        <v>233.982</v>
      </c>
      <c r="AG75" s="439">
        <v>248.85036372793496</v>
      </c>
      <c r="AH75" s="291">
        <v>6.0639043607439325E-2</v>
      </c>
      <c r="AI75" s="291">
        <v>6.2708753481770518E-2</v>
      </c>
      <c r="AJ75" s="291">
        <v>1.0027676905060597E-2</v>
      </c>
      <c r="AK75" s="161"/>
    </row>
    <row r="76" spans="1:37">
      <c r="A76" s="161" t="s">
        <v>166</v>
      </c>
      <c r="B76" s="438">
        <v>671.95299999999997</v>
      </c>
      <c r="C76" s="438">
        <v>676.36300000000006</v>
      </c>
      <c r="D76" s="438">
        <v>719.08500000000004</v>
      </c>
      <c r="E76" s="438">
        <v>753.72799999999995</v>
      </c>
      <c r="F76" s="438">
        <v>799.76900000000001</v>
      </c>
      <c r="G76" s="438">
        <v>841.05700000000002</v>
      </c>
      <c r="H76" s="438">
        <v>870.798</v>
      </c>
      <c r="I76" s="438">
        <v>876.404</v>
      </c>
      <c r="J76" s="438">
        <v>887.21500000000003</v>
      </c>
      <c r="K76" s="438">
        <v>943.66899999999998</v>
      </c>
      <c r="L76" s="438">
        <v>968.61</v>
      </c>
      <c r="M76" s="438">
        <v>989.28499999999997</v>
      </c>
      <c r="N76" s="438">
        <v>1014.639</v>
      </c>
      <c r="O76" s="438">
        <v>1019.835</v>
      </c>
      <c r="P76" s="438">
        <v>1036.789</v>
      </c>
      <c r="Q76" s="438">
        <v>1057.9369999999999</v>
      </c>
      <c r="R76" s="438">
        <v>1039.7190000000001</v>
      </c>
      <c r="S76" s="438">
        <v>1058.3420000000001</v>
      </c>
      <c r="T76" s="438">
        <v>1082.614</v>
      </c>
      <c r="U76" s="438">
        <v>1107.846</v>
      </c>
      <c r="V76" s="438">
        <v>1153.0619999999999</v>
      </c>
      <c r="W76" s="438">
        <v>1164.348</v>
      </c>
      <c r="X76" s="438">
        <v>1180.1089999999999</v>
      </c>
      <c r="Y76" s="438">
        <v>1183.72</v>
      </c>
      <c r="Z76" s="438">
        <v>1114.0029999999999</v>
      </c>
      <c r="AA76" s="438">
        <v>1156.0229999999999</v>
      </c>
      <c r="AB76" s="438">
        <v>1104.183</v>
      </c>
      <c r="AC76" s="438">
        <v>1106.8799405099999</v>
      </c>
      <c r="AD76" s="438">
        <v>1087.75954653546</v>
      </c>
      <c r="AE76" s="438">
        <v>1062.7288196205511</v>
      </c>
      <c r="AF76" s="826">
        <v>1030.1143104329549</v>
      </c>
      <c r="AG76" s="439">
        <v>999.63199999999995</v>
      </c>
      <c r="AH76" s="291">
        <v>-3.2242582273876885E-2</v>
      </c>
      <c r="AI76" s="291">
        <v>-1.1211797572790339E-2</v>
      </c>
      <c r="AJ76" s="291">
        <v>4.0281181710140619E-2</v>
      </c>
      <c r="AK76" s="161"/>
    </row>
    <row r="77" spans="1:37">
      <c r="A77" s="161" t="s">
        <v>106</v>
      </c>
      <c r="B77" s="438">
        <v>14.944000000000001</v>
      </c>
      <c r="C77" s="438">
        <v>16.131</v>
      </c>
      <c r="D77" s="438">
        <v>17.420999999999999</v>
      </c>
      <c r="E77" s="438">
        <v>19.352</v>
      </c>
      <c r="F77" s="438">
        <v>21.515000000000001</v>
      </c>
      <c r="G77" s="438">
        <v>23.015999999999998</v>
      </c>
      <c r="H77" s="438">
        <v>26.552</v>
      </c>
      <c r="I77" s="438">
        <v>29.163</v>
      </c>
      <c r="J77" s="438">
        <v>32.137</v>
      </c>
      <c r="K77" s="438">
        <v>36.521000000000001</v>
      </c>
      <c r="L77" s="438">
        <v>36.857999999999997</v>
      </c>
      <c r="M77" s="438">
        <v>49.316000000000003</v>
      </c>
      <c r="N77" s="438">
        <v>57.423999999999999</v>
      </c>
      <c r="O77" s="438">
        <v>58.225999999999999</v>
      </c>
      <c r="P77" s="438">
        <v>62.62</v>
      </c>
      <c r="Q77" s="438">
        <v>64.495999999999995</v>
      </c>
      <c r="R77" s="438">
        <v>70.106999999999999</v>
      </c>
      <c r="S77" s="438">
        <v>75.965999999999994</v>
      </c>
      <c r="T77" s="438">
        <v>77.364000000000004</v>
      </c>
      <c r="U77" s="438">
        <v>91.3</v>
      </c>
      <c r="V77" s="438">
        <v>94.007000000000005</v>
      </c>
      <c r="W77" s="438">
        <v>100.036</v>
      </c>
      <c r="X77" s="438">
        <v>103.58801010101011</v>
      </c>
      <c r="Y77" s="438">
        <v>106.88701010101011</v>
      </c>
      <c r="Z77" s="438">
        <v>111.29322062732591</v>
      </c>
      <c r="AA77" s="438">
        <v>120.07558904837853</v>
      </c>
      <c r="AB77" s="438">
        <v>120.8675450010101</v>
      </c>
      <c r="AC77" s="438">
        <v>127.33476714747475</v>
      </c>
      <c r="AD77" s="438">
        <v>138.26931889999997</v>
      </c>
      <c r="AE77" s="438">
        <v>143.56163000000001</v>
      </c>
      <c r="AF77" s="826">
        <v>144.73712084449772</v>
      </c>
      <c r="AG77" s="439">
        <v>156.83109420833304</v>
      </c>
      <c r="AH77" s="291">
        <v>8.0597658972148878E-2</v>
      </c>
      <c r="AI77" s="291">
        <v>4.409970625349624E-2</v>
      </c>
      <c r="AJ77" s="291">
        <v>6.3196674412244157E-3</v>
      </c>
      <c r="AK77" s="161"/>
    </row>
    <row r="78" spans="1:37">
      <c r="A78" s="161" t="s">
        <v>167</v>
      </c>
      <c r="B78" s="438">
        <v>28.464978835163695</v>
      </c>
      <c r="C78" s="438">
        <v>29.3450734786848</v>
      </c>
      <c r="D78" s="438">
        <v>29.752597430683952</v>
      </c>
      <c r="E78" s="438">
        <v>31.086195569350398</v>
      </c>
      <c r="F78" s="438">
        <v>31.358000000000001</v>
      </c>
      <c r="G78" s="438">
        <v>32.264263259296541</v>
      </c>
      <c r="H78" s="438">
        <v>33.296938424137387</v>
      </c>
      <c r="I78" s="438">
        <v>32.897671408449817</v>
      </c>
      <c r="J78" s="438">
        <v>34.275231275293116</v>
      </c>
      <c r="K78" s="438">
        <v>34.85192043058349</v>
      </c>
      <c r="L78" s="438">
        <v>36.061160413742925</v>
      </c>
      <c r="M78" s="438">
        <v>36.473076855596204</v>
      </c>
      <c r="N78" s="438">
        <v>37.108969814063791</v>
      </c>
      <c r="O78" s="438">
        <v>37.610717417583402</v>
      </c>
      <c r="P78" s="438">
        <v>37.818138224817922</v>
      </c>
      <c r="Q78" s="438">
        <v>39.247331852392172</v>
      </c>
      <c r="R78" s="438">
        <v>39.570736222891007</v>
      </c>
      <c r="S78" s="438">
        <v>40.629609086551881</v>
      </c>
      <c r="T78" s="438">
        <v>40.778289706071497</v>
      </c>
      <c r="U78" s="438">
        <v>42.702621981377533</v>
      </c>
      <c r="V78" s="438">
        <v>42.901659615250445</v>
      </c>
      <c r="W78" s="438">
        <v>43.448840131443767</v>
      </c>
      <c r="X78" s="438">
        <v>43.798243421922542</v>
      </c>
      <c r="Y78" s="438">
        <v>43.834618389049872</v>
      </c>
      <c r="Z78" s="438">
        <v>43.436225400346579</v>
      </c>
      <c r="AA78" s="438">
        <v>44.8589758600964</v>
      </c>
      <c r="AB78" s="438">
        <v>44.418390458121301</v>
      </c>
      <c r="AC78" s="438">
        <v>44.320710040170106</v>
      </c>
      <c r="AD78" s="438">
        <v>43.304764561834602</v>
      </c>
      <c r="AE78" s="438">
        <v>43.598691600610302</v>
      </c>
      <c r="AF78" s="826">
        <v>44.321154401780795</v>
      </c>
      <c r="AG78" s="439">
        <v>43.909982275079777</v>
      </c>
      <c r="AH78" s="291">
        <v>-1.1984000936730133E-2</v>
      </c>
      <c r="AI78" s="291">
        <v>3.2604616010927234E-3</v>
      </c>
      <c r="AJ78" s="291">
        <v>1.7693971130491445E-3</v>
      </c>
      <c r="AK78" s="161"/>
    </row>
    <row r="79" spans="1:37">
      <c r="A79" s="161" t="s">
        <v>168</v>
      </c>
      <c r="B79" s="438">
        <v>28.824999999999999</v>
      </c>
      <c r="C79" s="438">
        <v>32.347999999999999</v>
      </c>
      <c r="D79" s="438">
        <v>36.347000000000001</v>
      </c>
      <c r="E79" s="438">
        <v>40.670999999999999</v>
      </c>
      <c r="F79" s="438">
        <v>42.805999999999997</v>
      </c>
      <c r="G79" s="438">
        <v>45.984999999999999</v>
      </c>
      <c r="H79" s="438">
        <v>50.22</v>
      </c>
      <c r="I79" s="438">
        <v>53.575000000000003</v>
      </c>
      <c r="J79" s="438">
        <v>57.012</v>
      </c>
      <c r="K79" s="438">
        <v>57.923000000000002</v>
      </c>
      <c r="L79" s="438">
        <v>63.75</v>
      </c>
      <c r="M79" s="438">
        <v>67.564999999999998</v>
      </c>
      <c r="N79" s="438">
        <v>62.481000000000002</v>
      </c>
      <c r="O79" s="438">
        <v>66.396000000000001</v>
      </c>
      <c r="P79" s="438">
        <v>65.302000000000007</v>
      </c>
      <c r="Q79" s="438">
        <v>63.734999999999999</v>
      </c>
      <c r="R79" s="438">
        <v>70.648499999999999</v>
      </c>
      <c r="S79" s="438">
        <v>74.430999999999997</v>
      </c>
      <c r="T79" s="438">
        <v>76.986000000000004</v>
      </c>
      <c r="U79" s="438">
        <v>82.305499999999995</v>
      </c>
      <c r="V79" s="438">
        <v>90.1755</v>
      </c>
      <c r="W79" s="438">
        <v>96.121499999999997</v>
      </c>
      <c r="X79" s="438">
        <v>98.087500000000006</v>
      </c>
      <c r="Y79" s="438">
        <v>96.1875</v>
      </c>
      <c r="Z79" s="438">
        <v>97.081999999999994</v>
      </c>
      <c r="AA79" s="438">
        <v>100.29300000000001</v>
      </c>
      <c r="AB79" s="438">
        <v>100.301</v>
      </c>
      <c r="AC79" s="438">
        <v>99.269499999999994</v>
      </c>
      <c r="AD79" s="438">
        <v>102.17449999999999</v>
      </c>
      <c r="AE79" s="438">
        <v>107.1591866828133</v>
      </c>
      <c r="AF79" s="826">
        <v>110.16249999999999</v>
      </c>
      <c r="AG79" s="439">
        <v>115.41800000000001</v>
      </c>
      <c r="AH79" s="291">
        <v>4.4844209901046872E-2</v>
      </c>
      <c r="AI79" s="291">
        <v>2.0221619471988417E-2</v>
      </c>
      <c r="AJ79" s="291">
        <v>4.6508849562849229E-3</v>
      </c>
      <c r="AK79" s="161"/>
    </row>
    <row r="80" spans="1:37">
      <c r="A80" s="161" t="s">
        <v>169</v>
      </c>
      <c r="B80" s="438">
        <v>22.765999999999998</v>
      </c>
      <c r="C80" s="438">
        <v>21.797000000000001</v>
      </c>
      <c r="D80" s="438">
        <v>22.640999999999998</v>
      </c>
      <c r="E80" s="438">
        <v>24.538</v>
      </c>
      <c r="F80" s="438">
        <v>25.573</v>
      </c>
      <c r="G80" s="438">
        <v>26.327000000000002</v>
      </c>
      <c r="H80" s="438">
        <v>25.649000000000001</v>
      </c>
      <c r="I80" s="438">
        <v>25.87</v>
      </c>
      <c r="J80" s="438">
        <v>26.579000000000001</v>
      </c>
      <c r="K80" s="438">
        <v>30.459</v>
      </c>
      <c r="L80" s="438">
        <v>33.554000000000002</v>
      </c>
      <c r="M80" s="438">
        <v>36.707999999999998</v>
      </c>
      <c r="N80" s="438">
        <v>39.796999999999997</v>
      </c>
      <c r="O80" s="438">
        <v>41.578000000000003</v>
      </c>
      <c r="P80" s="438">
        <v>41.432000000000002</v>
      </c>
      <c r="Q80" s="438">
        <v>45.29</v>
      </c>
      <c r="R80" s="438">
        <v>47.048999999999999</v>
      </c>
      <c r="S80" s="438">
        <v>48.467435999999999</v>
      </c>
      <c r="T80" s="438">
        <v>52.940536999999999</v>
      </c>
      <c r="U80" s="438">
        <v>55.957430000000002</v>
      </c>
      <c r="V80" s="438">
        <v>56.567740000000001</v>
      </c>
      <c r="W80" s="438">
        <v>56.784129701200015</v>
      </c>
      <c r="X80" s="438">
        <v>59.611787905056197</v>
      </c>
      <c r="Y80" s="438">
        <v>60.820985</v>
      </c>
      <c r="Z80" s="438">
        <v>61.934432000000001</v>
      </c>
      <c r="AA80" s="438">
        <v>67.742759000000007</v>
      </c>
      <c r="AB80" s="438">
        <v>69.175649797126127</v>
      </c>
      <c r="AC80" s="438">
        <v>72.922010999999998</v>
      </c>
      <c r="AD80" s="438">
        <v>75.265842000000006</v>
      </c>
      <c r="AE80" s="438">
        <v>77.260997000000003</v>
      </c>
      <c r="AF80" s="826">
        <v>82.413212999999999</v>
      </c>
      <c r="AG80" s="439">
        <v>89.902004035885525</v>
      </c>
      <c r="AH80" s="291">
        <v>8.7888299477865361E-2</v>
      </c>
      <c r="AI80" s="291">
        <v>3.8347691738101597E-2</v>
      </c>
      <c r="AJ80" s="291">
        <v>3.6226921113722854E-3</v>
      </c>
      <c r="AK80" s="161"/>
    </row>
    <row r="81" spans="1:37">
      <c r="A81" s="161" t="s">
        <v>170</v>
      </c>
      <c r="B81" s="438">
        <v>9.8762999999999987</v>
      </c>
      <c r="C81" s="438">
        <v>10.576499999999999</v>
      </c>
      <c r="D81" s="438">
        <v>11.813799999999999</v>
      </c>
      <c r="E81" s="438">
        <v>13.0175</v>
      </c>
      <c r="F81" s="438">
        <v>14.0389</v>
      </c>
      <c r="G81" s="438">
        <v>15.617599999999999</v>
      </c>
      <c r="H81" s="438">
        <v>16.596599999999999</v>
      </c>
      <c r="I81" s="438">
        <v>17.543099999999999</v>
      </c>
      <c r="J81" s="438">
        <v>18.962400000000002</v>
      </c>
      <c r="K81" s="438">
        <v>20.6754</v>
      </c>
      <c r="L81" s="438">
        <v>22.057400000000001</v>
      </c>
      <c r="M81" s="438">
        <v>23.909400000000002</v>
      </c>
      <c r="N81" s="438">
        <v>26.709400000000002</v>
      </c>
      <c r="O81" s="438">
        <v>28.3748</v>
      </c>
      <c r="P81" s="438">
        <v>29.52</v>
      </c>
      <c r="Q81" s="438">
        <v>31.664999999999999</v>
      </c>
      <c r="R81" s="438">
        <v>33.061</v>
      </c>
      <c r="S81" s="438">
        <v>34.6646</v>
      </c>
      <c r="T81" s="438">
        <v>35.281500000000001</v>
      </c>
      <c r="U81" s="438">
        <v>36.809599999999996</v>
      </c>
      <c r="V81" s="438">
        <v>38.212699999999998</v>
      </c>
      <c r="W81" s="438">
        <v>39.442099999999996</v>
      </c>
      <c r="X81" s="438">
        <v>41.137699999999995</v>
      </c>
      <c r="Y81" s="438">
        <v>41.716800000000006</v>
      </c>
      <c r="Z81" s="438">
        <v>41.800699999999999</v>
      </c>
      <c r="AA81" s="438">
        <v>45.366500000000002</v>
      </c>
      <c r="AB81" s="438">
        <v>45.999400000000001</v>
      </c>
      <c r="AC81" s="438">
        <v>46.936</v>
      </c>
      <c r="AD81" s="438">
        <v>47.963500000000003</v>
      </c>
      <c r="AE81" s="438">
        <v>49.309699999999999</v>
      </c>
      <c r="AF81" s="826">
        <v>50.271500000000003</v>
      </c>
      <c r="AG81" s="439">
        <v>51.555</v>
      </c>
      <c r="AH81" s="291">
        <v>2.2729366425555009E-2</v>
      </c>
      <c r="AI81" s="291">
        <v>2.7806623090209204E-2</v>
      </c>
      <c r="AJ81" s="291">
        <v>2.0774608286512433E-3</v>
      </c>
      <c r="AK81" s="161"/>
    </row>
    <row r="82" spans="1:37">
      <c r="A82" s="161" t="s">
        <v>171</v>
      </c>
      <c r="B82" s="438">
        <v>62.667200999999999</v>
      </c>
      <c r="C82" s="438">
        <v>69.680597000000006</v>
      </c>
      <c r="D82" s="438">
        <v>80.251347999999993</v>
      </c>
      <c r="E82" s="438">
        <v>93.108846999999997</v>
      </c>
      <c r="F82" s="438">
        <v>103.623614</v>
      </c>
      <c r="G82" s="438">
        <v>118.460795</v>
      </c>
      <c r="H82" s="438">
        <v>131.61614399999999</v>
      </c>
      <c r="I82" s="438">
        <v>146.43928399999999</v>
      </c>
      <c r="J82" s="438">
        <v>161.90095099999999</v>
      </c>
      <c r="K82" s="438">
        <v>183.365532</v>
      </c>
      <c r="L82" s="438">
        <v>203.54646500000001</v>
      </c>
      <c r="M82" s="438">
        <v>225.845719</v>
      </c>
      <c r="N82" s="438">
        <v>246.58747099999999</v>
      </c>
      <c r="O82" s="438">
        <v>237.197406</v>
      </c>
      <c r="P82" s="438">
        <v>262.15214600000002</v>
      </c>
      <c r="Q82" s="438">
        <v>290.442948</v>
      </c>
      <c r="R82" s="438">
        <v>309.88595199999997</v>
      </c>
      <c r="S82" s="438">
        <v>332.02094699999998</v>
      </c>
      <c r="T82" s="438">
        <v>347.75620900000001</v>
      </c>
      <c r="U82" s="438">
        <v>368.03355199999999</v>
      </c>
      <c r="V82" s="438">
        <v>389.479512</v>
      </c>
      <c r="W82" s="438">
        <v>402.98894200000001</v>
      </c>
      <c r="X82" s="438">
        <v>425.40728899999999</v>
      </c>
      <c r="Y82" s="438">
        <v>442.61095799999998</v>
      </c>
      <c r="Z82" s="438">
        <v>452.44746099999998</v>
      </c>
      <c r="AA82" s="438">
        <v>495.02836300000001</v>
      </c>
      <c r="AB82" s="438">
        <v>517.56972899999994</v>
      </c>
      <c r="AC82" s="438">
        <v>531.201866</v>
      </c>
      <c r="AD82" s="438">
        <v>537.16927599999997</v>
      </c>
      <c r="AE82" s="438">
        <v>540.37879899999996</v>
      </c>
      <c r="AF82" s="826">
        <v>545.52926599999989</v>
      </c>
      <c r="AG82" s="439">
        <v>551.17885964153891</v>
      </c>
      <c r="AH82" s="291">
        <v>7.5956336925826484E-3</v>
      </c>
      <c r="AI82" s="291">
        <v>3.4268609111760107E-2</v>
      </c>
      <c r="AJ82" s="291">
        <v>2.2210309193792237E-2</v>
      </c>
      <c r="AK82" s="161"/>
    </row>
    <row r="83" spans="1:37">
      <c r="A83" s="161" t="s">
        <v>172</v>
      </c>
      <c r="B83" s="438">
        <v>55.556759</v>
      </c>
      <c r="C83" s="438">
        <v>62.333849999999998</v>
      </c>
      <c r="D83" s="438">
        <v>69.179061000000004</v>
      </c>
      <c r="E83" s="438">
        <v>76.261221999999989</v>
      </c>
      <c r="F83" s="438">
        <v>84.057801000000012</v>
      </c>
      <c r="G83" s="438">
        <v>90.193522000000002</v>
      </c>
      <c r="H83" s="438">
        <v>99.177524999999989</v>
      </c>
      <c r="I83" s="438">
        <v>105.52976200000001</v>
      </c>
      <c r="J83" s="438">
        <v>115.20601499999999</v>
      </c>
      <c r="K83" s="438">
        <v>124.634863</v>
      </c>
      <c r="L83" s="438">
        <v>133.116704</v>
      </c>
      <c r="M83" s="438">
        <v>141.962459</v>
      </c>
      <c r="N83" s="438">
        <v>150.48640400000002</v>
      </c>
      <c r="O83" s="438">
        <v>163.186407</v>
      </c>
      <c r="P83" s="438">
        <v>169.47331599999998</v>
      </c>
      <c r="Q83" s="438">
        <v>184.85446100000001</v>
      </c>
      <c r="R83" s="438">
        <v>188.53167199999999</v>
      </c>
      <c r="S83" s="438">
        <v>198.82889</v>
      </c>
      <c r="T83" s="438">
        <v>209.07238699999999</v>
      </c>
      <c r="U83" s="438">
        <v>218.39663399999998</v>
      </c>
      <c r="V83" s="438">
        <v>227.41986600000001</v>
      </c>
      <c r="W83" s="438">
        <v>235.530126</v>
      </c>
      <c r="X83" s="438">
        <v>243.11580600000002</v>
      </c>
      <c r="Y83" s="438">
        <v>238.31330199999999</v>
      </c>
      <c r="Z83" s="438">
        <v>230.03523000000001</v>
      </c>
      <c r="AA83" s="438">
        <v>247.06272700000002</v>
      </c>
      <c r="AB83" s="438">
        <v>252.175657</v>
      </c>
      <c r="AC83" s="438">
        <v>250.385989</v>
      </c>
      <c r="AD83" s="438">
        <v>252.35226999999998</v>
      </c>
      <c r="AE83" s="438">
        <v>259.97506199999998</v>
      </c>
      <c r="AF83" s="826">
        <v>258.020017</v>
      </c>
      <c r="AG83" s="439">
        <v>264.09006699999998</v>
      </c>
      <c r="AH83" s="291">
        <v>2.072898258855127E-2</v>
      </c>
      <c r="AI83" s="291">
        <v>1.2703940893677323E-2</v>
      </c>
      <c r="AJ83" s="291">
        <v>1.0641776150293518E-2</v>
      </c>
      <c r="AK83" s="161"/>
    </row>
    <row r="84" spans="1:37">
      <c r="A84" s="161" t="s">
        <v>102</v>
      </c>
      <c r="B84" s="438">
        <v>23.029949999999999</v>
      </c>
      <c r="C84" s="438">
        <v>24.669810000000002</v>
      </c>
      <c r="D84" s="438">
        <v>28.573610000000002</v>
      </c>
      <c r="E84" s="438">
        <v>32.413240000000002</v>
      </c>
      <c r="F84" s="438">
        <v>37.353379999999994</v>
      </c>
      <c r="G84" s="438">
        <v>44.11251</v>
      </c>
      <c r="H84" s="438">
        <v>50.12039</v>
      </c>
      <c r="I84" s="438">
        <v>57.028150000000004</v>
      </c>
      <c r="J84" s="438">
        <v>63.337330000000001</v>
      </c>
      <c r="K84" s="438">
        <v>71.102429999999998</v>
      </c>
      <c r="L84" s="438">
        <v>79.737210000000005</v>
      </c>
      <c r="M84" s="438">
        <v>86.991630000000001</v>
      </c>
      <c r="N84" s="438">
        <v>92.661280000000005</v>
      </c>
      <c r="O84" s="438">
        <v>89.53300999999999</v>
      </c>
      <c r="P84" s="438">
        <v>90.215289999999996</v>
      </c>
      <c r="Q84" s="438">
        <v>95.521270000000001</v>
      </c>
      <c r="R84" s="438">
        <v>100.98719</v>
      </c>
      <c r="S84" s="438">
        <v>108.44169000000001</v>
      </c>
      <c r="T84" s="438">
        <v>115.93462</v>
      </c>
      <c r="U84" s="438">
        <v>124.13266</v>
      </c>
      <c r="V84" s="438">
        <v>130.42631</v>
      </c>
      <c r="W84" s="438">
        <v>136.76670999999999</v>
      </c>
      <c r="X84" s="438">
        <v>142.53754000000001</v>
      </c>
      <c r="Y84" s="438">
        <v>145.43735999999998</v>
      </c>
      <c r="Z84" s="438">
        <v>145.90669999999997</v>
      </c>
      <c r="AA84" s="438">
        <v>157.57502111200006</v>
      </c>
      <c r="AB84" s="438">
        <v>153.31550677399989</v>
      </c>
      <c r="AC84" s="438">
        <v>168.956182883</v>
      </c>
      <c r="AD84" s="438">
        <v>168.63366132727987</v>
      </c>
      <c r="AE84" s="438">
        <v>173.764180391</v>
      </c>
      <c r="AF84" s="826">
        <v>177.77499323099994</v>
      </c>
      <c r="AG84" s="439">
        <v>179.74147517199995</v>
      </c>
      <c r="AH84" s="291">
        <v>8.2991706959789635E-3</v>
      </c>
      <c r="AI84" s="291">
        <v>3.1455619579754845E-2</v>
      </c>
      <c r="AJ84" s="291">
        <v>7.2428643963499155E-3</v>
      </c>
      <c r="AK84" s="161"/>
    </row>
    <row r="85" spans="1:37">
      <c r="A85" s="161" t="s">
        <v>7</v>
      </c>
      <c r="B85" s="438">
        <v>5.069</v>
      </c>
      <c r="C85" s="438">
        <v>5.6829999999999998</v>
      </c>
      <c r="D85" s="438">
        <v>6.2130000000000001</v>
      </c>
      <c r="E85" s="438">
        <v>6.9550000000000001</v>
      </c>
      <c r="F85" s="438">
        <v>7.9480000000000004</v>
      </c>
      <c r="G85" s="438">
        <v>8.6809999999999992</v>
      </c>
      <c r="H85" s="438">
        <v>9.2100000000000009</v>
      </c>
      <c r="I85" s="438">
        <v>9.7050000000000001</v>
      </c>
      <c r="J85" s="438">
        <v>10.662000000000001</v>
      </c>
      <c r="K85" s="438">
        <v>12.288</v>
      </c>
      <c r="L85" s="438">
        <v>14.664999999999999</v>
      </c>
      <c r="M85" s="438">
        <v>16.962</v>
      </c>
      <c r="N85" s="438">
        <v>19.253</v>
      </c>
      <c r="O85" s="438">
        <v>21.693999999999999</v>
      </c>
      <c r="P85" s="438">
        <v>23.599</v>
      </c>
      <c r="Q85" s="438">
        <v>26.683</v>
      </c>
      <c r="R85" s="438">
        <v>30.673099999999998</v>
      </c>
      <c r="S85" s="438">
        <v>35.887999999999998</v>
      </c>
      <c r="T85" s="438">
        <v>40.545999999999999</v>
      </c>
      <c r="U85" s="438">
        <v>46.201999999999998</v>
      </c>
      <c r="V85" s="438">
        <v>52.078000000000003</v>
      </c>
      <c r="W85" s="438">
        <v>57.917000000000002</v>
      </c>
      <c r="X85" s="438">
        <v>64.147000000000006</v>
      </c>
      <c r="Y85" s="438">
        <v>70.959999999999994</v>
      </c>
      <c r="Z85" s="438">
        <v>80.643000000000001</v>
      </c>
      <c r="AA85" s="438">
        <v>91.721999999999994</v>
      </c>
      <c r="AB85" s="438">
        <v>101.499</v>
      </c>
      <c r="AC85" s="438">
        <v>115.14700000000001</v>
      </c>
      <c r="AD85" s="438">
        <v>124.45399999999999</v>
      </c>
      <c r="AE85" s="438">
        <v>142.25</v>
      </c>
      <c r="AF85" s="826">
        <v>159.68</v>
      </c>
      <c r="AG85" s="439">
        <v>175.7</v>
      </c>
      <c r="AH85" s="291">
        <v>9.7319297064073496E-2</v>
      </c>
      <c r="AI85" s="291">
        <v>0.1185608702447849</v>
      </c>
      <c r="AJ85" s="291">
        <v>7.0800090698093961E-3</v>
      </c>
      <c r="AK85" s="161"/>
    </row>
    <row r="86" spans="1:37">
      <c r="A86" s="161" t="s">
        <v>55</v>
      </c>
      <c r="B86" s="438">
        <v>40.928062700000012</v>
      </c>
      <c r="C86" s="438">
        <v>42.531919000000009</v>
      </c>
      <c r="D86" s="438">
        <v>44.837189200000005</v>
      </c>
      <c r="E86" s="438">
        <v>47.548052899999995</v>
      </c>
      <c r="F86" s="438">
        <v>49.559054299999993</v>
      </c>
      <c r="G86" s="438">
        <v>48.760449725000001</v>
      </c>
      <c r="H86" s="438">
        <v>47.992444083999999</v>
      </c>
      <c r="I86" s="438">
        <v>46.406938019999991</v>
      </c>
      <c r="J86" s="438">
        <v>45.332628149999998</v>
      </c>
      <c r="K86" s="438">
        <v>47.372994095000003</v>
      </c>
      <c r="L86" s="438">
        <v>48.718550792999984</v>
      </c>
      <c r="M86" s="438">
        <v>47.862160973999998</v>
      </c>
      <c r="N86" s="438">
        <v>47.011511521000003</v>
      </c>
      <c r="O86" s="438">
        <v>46.784773865000005</v>
      </c>
      <c r="P86" s="438">
        <v>50.676483416999993</v>
      </c>
      <c r="Q86" s="438">
        <v>54.222445757999999</v>
      </c>
      <c r="R86" s="438">
        <v>55.664062644000012</v>
      </c>
      <c r="S86" s="438">
        <v>56.984595357000011</v>
      </c>
      <c r="T86" s="438">
        <v>61.219523174000003</v>
      </c>
      <c r="U86" s="438">
        <v>63.964815538999993</v>
      </c>
      <c r="V86" s="438">
        <v>66.315067460999998</v>
      </c>
      <c r="W86" s="438">
        <v>69.201139139999995</v>
      </c>
      <c r="X86" s="438">
        <v>71.465358401000017</v>
      </c>
      <c r="Y86" s="438">
        <v>74.30046474156164</v>
      </c>
      <c r="Z86" s="438">
        <v>72.909613058000005</v>
      </c>
      <c r="AA86" s="438">
        <v>81.438792088844451</v>
      </c>
      <c r="AB86" s="438">
        <v>86.502552111111129</v>
      </c>
      <c r="AC86" s="438">
        <v>87.707441120430758</v>
      </c>
      <c r="AD86" s="438">
        <v>92.886777021666674</v>
      </c>
      <c r="AE86" s="438">
        <v>97.172361979666647</v>
      </c>
      <c r="AF86" s="826">
        <v>102.61266100983417</v>
      </c>
      <c r="AG86" s="439">
        <v>122.08000613055427</v>
      </c>
      <c r="AH86" s="291">
        <v>0.18646620215382503</v>
      </c>
      <c r="AI86" s="291">
        <v>4.4621291604235669E-2</v>
      </c>
      <c r="AJ86" s="291">
        <v>4.9193372262191859E-3</v>
      </c>
      <c r="AK86" s="161"/>
    </row>
    <row r="87" spans="1:37">
      <c r="A87" s="292" t="s">
        <v>86</v>
      </c>
      <c r="B87" s="440">
        <v>1724.9750851351637</v>
      </c>
      <c r="C87" s="440">
        <v>1817.8279508786848</v>
      </c>
      <c r="D87" s="440">
        <v>1972.9270958306838</v>
      </c>
      <c r="E87" s="440">
        <v>2125.423677669351</v>
      </c>
      <c r="F87" s="440">
        <v>2289.2561798999996</v>
      </c>
      <c r="G87" s="440">
        <v>2429.1194667509353</v>
      </c>
      <c r="H87" s="440">
        <v>2595.0331722294586</v>
      </c>
      <c r="I87" s="440">
        <v>2738.0347261203415</v>
      </c>
      <c r="J87" s="440">
        <v>2881.3363065748435</v>
      </c>
      <c r="K87" s="440">
        <v>3137.0036234108684</v>
      </c>
      <c r="L87" s="440">
        <v>3347.6847641527988</v>
      </c>
      <c r="M87" s="440">
        <v>3534.1548588843052</v>
      </c>
      <c r="N87" s="440">
        <v>3705.1320840077906</v>
      </c>
      <c r="O87" s="440">
        <v>3803.2445444664227</v>
      </c>
      <c r="P87" s="440">
        <v>3991.3743384767076</v>
      </c>
      <c r="Q87" s="440">
        <v>4237.6573927462923</v>
      </c>
      <c r="R87" s="440">
        <v>4428.5149513029264</v>
      </c>
      <c r="S87" s="440">
        <v>4712.9934460323575</v>
      </c>
      <c r="T87" s="440">
        <v>5083.295476060799</v>
      </c>
      <c r="U87" s="440">
        <v>5529.1620600766983</v>
      </c>
      <c r="V87" s="440">
        <v>5968.5079968358441</v>
      </c>
      <c r="W87" s="440">
        <v>6451.6564899761888</v>
      </c>
      <c r="X87" s="440">
        <v>7004.878932460203</v>
      </c>
      <c r="Y87" s="440">
        <v>7293.3356980156777</v>
      </c>
      <c r="Z87" s="440">
        <v>7528.4082372330904</v>
      </c>
      <c r="AA87" s="440">
        <v>8249.4713162793196</v>
      </c>
      <c r="AB87" s="440">
        <v>8863.0522540302572</v>
      </c>
      <c r="AC87" s="440">
        <v>9265.1498613565527</v>
      </c>
      <c r="AD87" s="440">
        <v>9801.2431406159903</v>
      </c>
      <c r="AE87" s="440">
        <v>10170.326883359343</v>
      </c>
      <c r="AF87" s="440">
        <v>10414.334536360735</v>
      </c>
      <c r="AG87" s="440">
        <v>10904.670881103326</v>
      </c>
      <c r="AH87" s="441">
        <v>4.4221948161871749E-2</v>
      </c>
      <c r="AI87" s="441">
        <v>5.7247274924959068E-2</v>
      </c>
      <c r="AJ87" s="441">
        <v>0.43941473387306756</v>
      </c>
      <c r="AK87" s="260"/>
    </row>
    <row r="88" spans="1:37">
      <c r="A88" s="161"/>
      <c r="B88" s="438"/>
      <c r="C88" s="438"/>
      <c r="D88" s="438"/>
      <c r="E88" s="438"/>
      <c r="F88" s="438"/>
      <c r="G88" s="438"/>
      <c r="H88" s="438"/>
      <c r="I88" s="438"/>
      <c r="J88" s="438"/>
      <c r="K88" s="438"/>
      <c r="L88" s="438"/>
      <c r="M88" s="438"/>
      <c r="N88" s="438"/>
      <c r="O88" s="438"/>
      <c r="P88" s="438"/>
      <c r="Q88" s="438"/>
      <c r="R88" s="438"/>
      <c r="S88" s="438"/>
      <c r="T88" s="438"/>
      <c r="U88" s="438"/>
      <c r="V88" s="438"/>
      <c r="W88" s="438"/>
      <c r="X88" s="438"/>
      <c r="Y88" s="438"/>
      <c r="Z88" s="438"/>
      <c r="AA88" s="438"/>
      <c r="AB88" s="438"/>
      <c r="AC88" s="438"/>
      <c r="AD88" s="438"/>
      <c r="AE88" s="438"/>
      <c r="AF88" s="826"/>
      <c r="AG88" s="439"/>
      <c r="AH88" s="291"/>
      <c r="AI88" s="291"/>
      <c r="AJ88" s="291"/>
      <c r="AK88" s="161"/>
    </row>
    <row r="89" spans="1:37">
      <c r="A89" s="370" t="s">
        <v>343</v>
      </c>
      <c r="B89" s="842">
        <v>9866.2964676138472</v>
      </c>
      <c r="C89" s="842">
        <v>10163.240801777494</v>
      </c>
      <c r="D89" s="842">
        <v>10650.415821371378</v>
      </c>
      <c r="E89" s="842">
        <v>11120.464208733212</v>
      </c>
      <c r="F89" s="842">
        <v>11667.768094545998</v>
      </c>
      <c r="G89" s="842">
        <v>11913.748130784448</v>
      </c>
      <c r="H89" s="842">
        <v>12188.923103844838</v>
      </c>
      <c r="I89" s="842">
        <v>12290.976480487656</v>
      </c>
      <c r="J89" s="842">
        <v>12549.664486781583</v>
      </c>
      <c r="K89" s="842">
        <v>12880.130533506708</v>
      </c>
      <c r="L89" s="842">
        <v>13334.918685009954</v>
      </c>
      <c r="M89" s="842">
        <v>13761.060074014242</v>
      </c>
      <c r="N89" s="842">
        <v>14090.424476576769</v>
      </c>
      <c r="O89" s="842">
        <v>14464.274840947033</v>
      </c>
      <c r="P89" s="842">
        <v>14881.223499782789</v>
      </c>
      <c r="Q89" s="842">
        <v>15510.530941363877</v>
      </c>
      <c r="R89" s="842">
        <v>15736.988439753817</v>
      </c>
      <c r="S89" s="842">
        <v>16286.080821047995</v>
      </c>
      <c r="T89" s="842">
        <v>16885.486071143896</v>
      </c>
      <c r="U89" s="842">
        <v>17671.887225882165</v>
      </c>
      <c r="V89" s="842">
        <v>18430.619086073813</v>
      </c>
      <c r="W89" s="842">
        <v>19131.652505884042</v>
      </c>
      <c r="X89" s="842">
        <v>20019.304859359167</v>
      </c>
      <c r="Y89" s="842">
        <v>20420.570739488197</v>
      </c>
      <c r="Z89" s="842">
        <v>20261.371853837016</v>
      </c>
      <c r="AA89" s="842">
        <v>21561.712872276421</v>
      </c>
      <c r="AB89" s="842">
        <v>22242.440093435882</v>
      </c>
      <c r="AC89" s="842">
        <v>22797.310520298546</v>
      </c>
      <c r="AD89" s="842">
        <v>23402.878843702005</v>
      </c>
      <c r="AE89" s="842">
        <v>23843.989446447915</v>
      </c>
      <c r="AF89" s="842">
        <v>24215.527008603465</v>
      </c>
      <c r="AG89" s="842">
        <v>24816.352389888969</v>
      </c>
      <c r="AH89" s="843">
        <v>2.2011544064008959E-2</v>
      </c>
      <c r="AI89" s="843">
        <v>2.7674073565187696E-2</v>
      </c>
      <c r="AJ89" s="843">
        <v>1</v>
      </c>
      <c r="AK89" s="260"/>
    </row>
    <row r="90" spans="1:37">
      <c r="A90" s="161" t="s">
        <v>390</v>
      </c>
      <c r="B90" s="442">
        <v>6491.3563766853049</v>
      </c>
      <c r="C90" s="442">
        <v>6594.0263575179879</v>
      </c>
      <c r="D90" s="442">
        <v>6869.7545813817478</v>
      </c>
      <c r="E90" s="442">
        <v>7148.1100051793765</v>
      </c>
      <c r="F90" s="442">
        <v>7544.0786224811018</v>
      </c>
      <c r="G90" s="442">
        <v>7710.8578340650938</v>
      </c>
      <c r="H90" s="442">
        <v>7883.2786363720697</v>
      </c>
      <c r="I90" s="442">
        <v>7960.8564732788154</v>
      </c>
      <c r="J90" s="442">
        <v>8141.4753612296854</v>
      </c>
      <c r="K90" s="442">
        <v>8359.3582979566072</v>
      </c>
      <c r="L90" s="442">
        <v>8617.1778507885774</v>
      </c>
      <c r="M90" s="442">
        <v>8863.5595515602199</v>
      </c>
      <c r="N90" s="442">
        <v>9028.1693616538796</v>
      </c>
      <c r="O90" s="442">
        <v>9263.3256708577501</v>
      </c>
      <c r="P90" s="442">
        <v>9478.057719133727</v>
      </c>
      <c r="Q90" s="442">
        <v>9811.3129602504487</v>
      </c>
      <c r="R90" s="442">
        <v>9798.3561686331741</v>
      </c>
      <c r="S90" s="442">
        <v>10015.317985499922</v>
      </c>
      <c r="T90" s="442">
        <v>10158.332628947182</v>
      </c>
      <c r="U90" s="442">
        <v>10404.458559672668</v>
      </c>
      <c r="V90" s="442">
        <v>10657.886434868389</v>
      </c>
      <c r="W90" s="442">
        <v>10749.781695510319</v>
      </c>
      <c r="X90" s="442">
        <v>10987.863662598053</v>
      </c>
      <c r="Y90" s="442">
        <v>10992.196426749593</v>
      </c>
      <c r="Z90" s="442">
        <v>10557.452311058076</v>
      </c>
      <c r="AA90" s="442">
        <v>10985.75288640518</v>
      </c>
      <c r="AB90" s="442">
        <v>10930.567855086467</v>
      </c>
      <c r="AC90" s="442">
        <v>10939.902423060419</v>
      </c>
      <c r="AD90" s="442">
        <v>10929.282693562513</v>
      </c>
      <c r="AE90" s="442">
        <v>10875.515763012563</v>
      </c>
      <c r="AF90" s="827">
        <v>10911.495805258837</v>
      </c>
      <c r="AG90" s="443">
        <v>10939.184787569689</v>
      </c>
      <c r="AH90" s="444">
        <v>-2.0157646160967602E-4</v>
      </c>
      <c r="AI90" s="444">
        <v>2.3544439677769535E-3</v>
      </c>
      <c r="AJ90" s="444">
        <v>0.44080550661533513</v>
      </c>
      <c r="AK90" s="161"/>
    </row>
    <row r="91" spans="1:37">
      <c r="A91" s="161" t="s">
        <v>391</v>
      </c>
      <c r="B91" s="438">
        <v>3374.9400909285405</v>
      </c>
      <c r="C91" s="438">
        <v>3569.2144442595045</v>
      </c>
      <c r="D91" s="438">
        <v>3780.6612399896349</v>
      </c>
      <c r="E91" s="438">
        <v>3972.3542035538385</v>
      </c>
      <c r="F91" s="438">
        <v>4123.6894720648961</v>
      </c>
      <c r="G91" s="438">
        <v>4202.8902967193571</v>
      </c>
      <c r="H91" s="438">
        <v>4305.6444674727663</v>
      </c>
      <c r="I91" s="438">
        <v>4330.1200072088395</v>
      </c>
      <c r="J91" s="438">
        <v>4408.1891255518995</v>
      </c>
      <c r="K91" s="438">
        <v>4520.7722355500973</v>
      </c>
      <c r="L91" s="438">
        <v>4717.7408342213857</v>
      </c>
      <c r="M91" s="438">
        <v>4897.5005224540218</v>
      </c>
      <c r="N91" s="438">
        <v>5062.2551149228912</v>
      </c>
      <c r="O91" s="438">
        <v>5200.9491700892904</v>
      </c>
      <c r="P91" s="438">
        <v>5403.1657806490703</v>
      </c>
      <c r="Q91" s="438">
        <v>5699.2179811134274</v>
      </c>
      <c r="R91" s="438">
        <v>5938.6322711206467</v>
      </c>
      <c r="S91" s="438">
        <v>6270.7628355480792</v>
      </c>
      <c r="T91" s="438">
        <v>6727.1534421967199</v>
      </c>
      <c r="U91" s="438">
        <v>7267.4286662094946</v>
      </c>
      <c r="V91" s="438">
        <v>7772.7326512054096</v>
      </c>
      <c r="W91" s="438">
        <v>8381.8708103737208</v>
      </c>
      <c r="X91" s="438">
        <v>9031.4411967611104</v>
      </c>
      <c r="Y91" s="438">
        <v>9428.374312738606</v>
      </c>
      <c r="Z91" s="438">
        <v>9703.91954277894</v>
      </c>
      <c r="AA91" s="438">
        <v>10575.959985871241</v>
      </c>
      <c r="AB91" s="438">
        <v>11311.872238349411</v>
      </c>
      <c r="AC91" s="438">
        <v>11857.408097238123</v>
      </c>
      <c r="AD91" s="438">
        <v>12473.596150139498</v>
      </c>
      <c r="AE91" s="438">
        <v>12968.473683435364</v>
      </c>
      <c r="AF91" s="826">
        <v>13304.03120334463</v>
      </c>
      <c r="AG91" s="439">
        <v>13877.167602319278</v>
      </c>
      <c r="AH91" s="291">
        <v>4.0229959800741621E-2</v>
      </c>
      <c r="AI91" s="291">
        <v>5.5214991119409751E-2</v>
      </c>
      <c r="AJ91" s="291">
        <v>0.55919449338466476</v>
      </c>
      <c r="AK91" s="161"/>
    </row>
    <row r="92" spans="1:37">
      <c r="A92" s="161" t="s">
        <v>392</v>
      </c>
      <c r="B92" s="438">
        <v>2332.6340868654447</v>
      </c>
      <c r="C92" s="438">
        <v>2388.6795411128892</v>
      </c>
      <c r="D92" s="438">
        <v>2462.4259278511113</v>
      </c>
      <c r="E92" s="438">
        <v>2519.882166336</v>
      </c>
      <c r="F92" s="438">
        <v>2577.3553294522217</v>
      </c>
      <c r="G92" s="438">
        <v>2605.9929188268884</v>
      </c>
      <c r="H92" s="438">
        <v>2654.0573955960003</v>
      </c>
      <c r="I92" s="438">
        <v>2638.0349608937781</v>
      </c>
      <c r="J92" s="438">
        <v>2639.5548027397776</v>
      </c>
      <c r="K92" s="438">
        <v>2673.9389346995549</v>
      </c>
      <c r="L92" s="438">
        <v>2756.3496400899994</v>
      </c>
      <c r="M92" s="438">
        <v>2855.8204831305552</v>
      </c>
      <c r="N92" s="438">
        <v>2867.5468829861115</v>
      </c>
      <c r="O92" s="438">
        <v>2933.1540169688897</v>
      </c>
      <c r="P92" s="438">
        <v>2960.980509144445</v>
      </c>
      <c r="Q92" s="438">
        <v>3044.4916978565279</v>
      </c>
      <c r="R92" s="438">
        <v>3125.7490814811499</v>
      </c>
      <c r="S92" s="438">
        <v>3145.1400699844594</v>
      </c>
      <c r="T92" s="438">
        <v>3234.6431782548025</v>
      </c>
      <c r="U92" s="438">
        <v>3303.2344155685792</v>
      </c>
      <c r="V92" s="438">
        <v>3325.8545689819762</v>
      </c>
      <c r="W92" s="438">
        <v>3374.3938260028399</v>
      </c>
      <c r="X92" s="438">
        <v>3391.5273484328377</v>
      </c>
      <c r="Y92" s="438">
        <v>3393.4494757586126</v>
      </c>
      <c r="Z92" s="438">
        <v>3230.699609081903</v>
      </c>
      <c r="AA92" s="438">
        <v>3371.5258495693424</v>
      </c>
      <c r="AB92" s="438">
        <v>3300.3796960656073</v>
      </c>
      <c r="AC92" s="438">
        <v>3295.7438507297261</v>
      </c>
      <c r="AD92" s="438">
        <v>3267.2733841227359</v>
      </c>
      <c r="AE92" s="438">
        <v>3185.3414642170146</v>
      </c>
      <c r="AF92" s="826">
        <v>3234.3406965824342</v>
      </c>
      <c r="AG92" s="439">
        <v>3247.3019827299022</v>
      </c>
      <c r="AH92" s="291">
        <v>1.2642070647996828E-3</v>
      </c>
      <c r="AI92" s="291">
        <v>-2.786266170260121E-3</v>
      </c>
      <c r="AJ92" s="291">
        <v>0.13085331525405661</v>
      </c>
      <c r="AK92" s="161"/>
    </row>
    <row r="93" spans="1:37">
      <c r="A93" s="445" t="s">
        <v>507</v>
      </c>
      <c r="B93" s="446">
        <v>1485.7180000000003</v>
      </c>
      <c r="C93" s="446">
        <v>1538.5410000000002</v>
      </c>
      <c r="D93" s="446">
        <v>1603.3370000000002</v>
      </c>
      <c r="E93" s="446">
        <v>1641.4970000000001</v>
      </c>
      <c r="F93" s="446">
        <v>1652.9390000000001</v>
      </c>
      <c r="G93" s="446">
        <v>1662.201</v>
      </c>
      <c r="H93" s="446">
        <v>1622.0150000000001</v>
      </c>
      <c r="I93" s="446">
        <v>1517.7549999999997</v>
      </c>
      <c r="J93" s="446">
        <v>1424.7139999999997</v>
      </c>
      <c r="K93" s="446">
        <v>1297.7730000000001</v>
      </c>
      <c r="L93" s="446">
        <v>1264.258</v>
      </c>
      <c r="M93" s="446">
        <v>1228.0840000000001</v>
      </c>
      <c r="N93" s="446">
        <v>1201.1610000000001</v>
      </c>
      <c r="O93" s="446">
        <v>1184.0340000000001</v>
      </c>
      <c r="P93" s="446">
        <v>1204.954</v>
      </c>
      <c r="Q93" s="446">
        <v>1240.6699999999998</v>
      </c>
      <c r="R93" s="446">
        <v>1259.3010000000002</v>
      </c>
      <c r="S93" s="446">
        <v>1267.3510000000001</v>
      </c>
      <c r="T93" s="446">
        <v>1304.981</v>
      </c>
      <c r="U93" s="446">
        <v>1340.068</v>
      </c>
      <c r="V93" s="446">
        <v>1365.6618999999998</v>
      </c>
      <c r="W93" s="446">
        <v>1418.6870615000003</v>
      </c>
      <c r="X93" s="446">
        <v>1452.085828</v>
      </c>
      <c r="Y93" s="446">
        <v>1473.56</v>
      </c>
      <c r="Z93" s="446">
        <v>1399.0720999999999</v>
      </c>
      <c r="AA93" s="446">
        <v>1469.6306119545904</v>
      </c>
      <c r="AB93" s="446">
        <v>1498.3866045</v>
      </c>
      <c r="AC93" s="446">
        <v>1523.6519000000001</v>
      </c>
      <c r="AD93" s="446">
        <v>1508.9613000000002</v>
      </c>
      <c r="AE93" s="446">
        <v>1515.3489999999999</v>
      </c>
      <c r="AF93" s="828">
        <v>1499.9023220000001</v>
      </c>
      <c r="AG93" s="440">
        <v>1527.7702912739724</v>
      </c>
      <c r="AH93" s="447">
        <v>1.5796851006851131E-2</v>
      </c>
      <c r="AI93" s="447">
        <v>9.4201698858715766E-3</v>
      </c>
      <c r="AJ93" s="447">
        <v>6.1563047915794353E-2</v>
      </c>
      <c r="AK93" s="161"/>
    </row>
    <row r="94" spans="1:37" ht="6" customHeight="1">
      <c r="A94" s="48"/>
    </row>
    <row r="95" spans="1:37" ht="12.75" customHeight="1">
      <c r="A95" s="348" t="s">
        <v>271</v>
      </c>
    </row>
    <row r="96" spans="1:37">
      <c r="A96" s="348" t="s">
        <v>511</v>
      </c>
    </row>
    <row r="97" spans="1:1">
      <c r="A97" s="348" t="s">
        <v>512</v>
      </c>
    </row>
    <row r="98" spans="1:1">
      <c r="A98" s="578" t="s">
        <v>711</v>
      </c>
    </row>
    <row r="99" spans="1:1">
      <c r="A99" s="578" t="s">
        <v>650</v>
      </c>
    </row>
  </sheetData>
  <mergeCells count="1">
    <mergeCell ref="AH2:AI2"/>
  </mergeCells>
  <phoneticPr fontId="3" type="noConversion"/>
  <conditionalFormatting sqref="AH4:AJ93">
    <cfRule type="cellIs" dxfId="3" priority="1" operator="lessThanOrEqual">
      <formula>0</formula>
    </cfRule>
    <cfRule type="cellIs" dxfId="2" priority="2" operator="greaterThan">
      <formula>0</formula>
    </cfRule>
  </conditionalFormatting>
  <pageMargins left="0.75" right="0.75" top="1" bottom="1" header="0.5" footer="0.5"/>
  <pageSetup paperSize="9" scale="44"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03"/>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1.25"/>
  <cols>
    <col min="1" max="1" width="32" style="361" customWidth="1"/>
    <col min="2" max="52" width="8.5" style="361" customWidth="1"/>
    <col min="53" max="53" width="8.5" style="86" customWidth="1"/>
    <col min="54" max="54" width="10.33203125" style="361" customWidth="1"/>
    <col min="55" max="55" width="11.83203125" style="361" customWidth="1"/>
    <col min="56" max="58" width="9.1640625" style="361"/>
  </cols>
  <sheetData>
    <row r="1" spans="1:58" s="21" customFormat="1" ht="12.75">
      <c r="A1" s="343" t="s">
        <v>729</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86"/>
      <c r="BB1"/>
      <c r="BC1"/>
      <c r="BD1" s="259"/>
      <c r="BE1" s="361"/>
      <c r="BF1" s="361"/>
    </row>
    <row r="2" spans="1:58" s="21" customFormat="1">
      <c r="A2" s="361"/>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86"/>
      <c r="BB2" s="930" t="s">
        <v>718</v>
      </c>
      <c r="BC2" s="930"/>
      <c r="BD2" s="259" t="s">
        <v>329</v>
      </c>
      <c r="BE2" s="361"/>
      <c r="BF2" s="361"/>
    </row>
    <row r="3" spans="1:58" s="21" customFormat="1">
      <c r="A3" s="348" t="s">
        <v>347</v>
      </c>
      <c r="B3" s="361">
        <v>1965</v>
      </c>
      <c r="C3" s="361">
        <v>1966</v>
      </c>
      <c r="D3" s="361">
        <v>1967</v>
      </c>
      <c r="E3" s="361">
        <v>1968</v>
      </c>
      <c r="F3" s="361">
        <v>1969</v>
      </c>
      <c r="G3" s="361">
        <v>1970</v>
      </c>
      <c r="H3" s="361">
        <v>1971</v>
      </c>
      <c r="I3" s="361">
        <v>1972</v>
      </c>
      <c r="J3" s="361">
        <v>1973</v>
      </c>
      <c r="K3" s="361">
        <v>1974</v>
      </c>
      <c r="L3" s="361">
        <v>1975</v>
      </c>
      <c r="M3" s="361">
        <v>1976</v>
      </c>
      <c r="N3" s="361">
        <v>1977</v>
      </c>
      <c r="O3" s="361">
        <v>1978</v>
      </c>
      <c r="P3" s="361">
        <v>1979</v>
      </c>
      <c r="Q3" s="361">
        <v>1980</v>
      </c>
      <c r="R3" s="361">
        <v>1981</v>
      </c>
      <c r="S3" s="361">
        <v>1982</v>
      </c>
      <c r="T3" s="361">
        <v>1983</v>
      </c>
      <c r="U3" s="361">
        <v>1984</v>
      </c>
      <c r="V3" s="361">
        <v>1985</v>
      </c>
      <c r="W3" s="361">
        <v>1986</v>
      </c>
      <c r="X3" s="361">
        <v>1987</v>
      </c>
      <c r="Y3" s="361">
        <v>1988</v>
      </c>
      <c r="Z3" s="361">
        <v>1989</v>
      </c>
      <c r="AA3" s="361">
        <v>1990</v>
      </c>
      <c r="AB3" s="361">
        <v>1991</v>
      </c>
      <c r="AC3" s="361">
        <v>1992</v>
      </c>
      <c r="AD3" s="361">
        <v>1993</v>
      </c>
      <c r="AE3" s="361">
        <v>1994</v>
      </c>
      <c r="AF3" s="361">
        <v>1995</v>
      </c>
      <c r="AG3" s="361">
        <v>1996</v>
      </c>
      <c r="AH3" s="361">
        <v>1997</v>
      </c>
      <c r="AI3" s="361">
        <v>1998</v>
      </c>
      <c r="AJ3" s="361">
        <v>1999</v>
      </c>
      <c r="AK3" s="361">
        <v>2000</v>
      </c>
      <c r="AL3" s="361">
        <v>2001</v>
      </c>
      <c r="AM3" s="361">
        <v>2002</v>
      </c>
      <c r="AN3" s="361">
        <v>2003</v>
      </c>
      <c r="AO3" s="361">
        <v>2004</v>
      </c>
      <c r="AP3" s="361">
        <v>2005</v>
      </c>
      <c r="AQ3" s="361">
        <v>2006</v>
      </c>
      <c r="AR3" s="361">
        <v>2007</v>
      </c>
      <c r="AS3" s="361">
        <v>2008</v>
      </c>
      <c r="AT3" s="361">
        <v>2009</v>
      </c>
      <c r="AU3" s="361">
        <v>2010</v>
      </c>
      <c r="AV3" s="361">
        <v>2011</v>
      </c>
      <c r="AW3" s="361">
        <v>2012</v>
      </c>
      <c r="AX3" s="361">
        <v>2013</v>
      </c>
      <c r="AY3" s="361">
        <v>2014</v>
      </c>
      <c r="AZ3" s="361">
        <v>2015</v>
      </c>
      <c r="BA3" s="86">
        <v>2016</v>
      </c>
      <c r="BB3" s="259">
        <v>2016</v>
      </c>
      <c r="BC3" s="259" t="s">
        <v>719</v>
      </c>
      <c r="BD3" s="259">
        <v>2016</v>
      </c>
      <c r="BE3" s="361"/>
      <c r="BF3" s="361"/>
    </row>
    <row r="4" spans="1:58" s="21" customFormat="1">
      <c r="A4" s="361"/>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4"/>
      <c r="AZ4" s="363"/>
      <c r="BA4" s="364"/>
      <c r="BB4" s="363"/>
      <c r="BC4" s="363"/>
      <c r="BD4" s="363"/>
      <c r="BE4" s="361"/>
      <c r="BF4" s="361"/>
    </row>
    <row r="5" spans="1:58" s="21" customFormat="1">
      <c r="A5" s="361" t="s">
        <v>47</v>
      </c>
      <c r="B5" s="431">
        <v>3631.209321351791</v>
      </c>
      <c r="C5" s="431">
        <v>3836.6584204607179</v>
      </c>
      <c r="D5" s="431">
        <v>3938.2901273273483</v>
      </c>
      <c r="E5" s="431">
        <v>4169.4604862941305</v>
      </c>
      <c r="F5" s="431">
        <v>4354.2984683852483</v>
      </c>
      <c r="G5" s="431">
        <v>4488.4137413850895</v>
      </c>
      <c r="H5" s="431">
        <v>4531.5970582294703</v>
      </c>
      <c r="I5" s="431">
        <v>4759.3157806383251</v>
      </c>
      <c r="J5" s="431">
        <v>4962.3818203141918</v>
      </c>
      <c r="K5" s="431">
        <v>4788.1948873020583</v>
      </c>
      <c r="L5" s="431">
        <v>4647.5359078117981</v>
      </c>
      <c r="M5" s="431">
        <v>4930.1066074982373</v>
      </c>
      <c r="N5" s="431">
        <v>5087.773410430812</v>
      </c>
      <c r="O5" s="431">
        <v>5031.4970848767816</v>
      </c>
      <c r="P5" s="431">
        <v>5140.7688836513753</v>
      </c>
      <c r="Q5" s="431">
        <v>4970.2283200415059</v>
      </c>
      <c r="R5" s="431">
        <v>4807.5784660511072</v>
      </c>
      <c r="S5" s="431">
        <v>4559.7061857014023</v>
      </c>
      <c r="T5" s="431">
        <v>4539.9616982032749</v>
      </c>
      <c r="U5" s="431">
        <v>4751.8618049722818</v>
      </c>
      <c r="V5" s="431">
        <v>4765.7324028411622</v>
      </c>
      <c r="W5" s="431">
        <v>4769.8373798541406</v>
      </c>
      <c r="X5" s="431">
        <v>4922.8844270726977</v>
      </c>
      <c r="Y5" s="431">
        <v>5152.0696772352812</v>
      </c>
      <c r="Z5" s="431">
        <v>5249.1265554235633</v>
      </c>
      <c r="AA5" s="431">
        <v>5161.0281285118172</v>
      </c>
      <c r="AB5" s="431">
        <v>5117.4536827638267</v>
      </c>
      <c r="AC5" s="431">
        <v>5201.3103561353682</v>
      </c>
      <c r="AD5" s="431">
        <v>5318.278525174419</v>
      </c>
      <c r="AE5" s="431">
        <v>5398.9388191143635</v>
      </c>
      <c r="AF5" s="431">
        <v>5436.0728685935046</v>
      </c>
      <c r="AG5" s="431">
        <v>5624.4979934515486</v>
      </c>
      <c r="AH5" s="431">
        <v>5714.7106320961129</v>
      </c>
      <c r="AI5" s="431">
        <v>5747.8865674505469</v>
      </c>
      <c r="AJ5" s="431">
        <v>5793.5404830003999</v>
      </c>
      <c r="AK5" s="431">
        <v>5976.0125509896552</v>
      </c>
      <c r="AL5" s="431">
        <v>5863.5774395498793</v>
      </c>
      <c r="AM5" s="431">
        <v>5897.1421715487295</v>
      </c>
      <c r="AN5" s="431">
        <v>5968.5845730587207</v>
      </c>
      <c r="AO5" s="431">
        <v>6071.054380642342</v>
      </c>
      <c r="AP5" s="431">
        <v>6108.1594178788919</v>
      </c>
      <c r="AQ5" s="431">
        <v>6029.1800293373835</v>
      </c>
      <c r="AR5" s="431">
        <v>6132.419674505888</v>
      </c>
      <c r="AS5" s="431">
        <v>5954.0858973090981</v>
      </c>
      <c r="AT5" s="431">
        <v>5529.7945276427226</v>
      </c>
      <c r="AU5" s="431">
        <v>5754.6298190704874</v>
      </c>
      <c r="AV5" s="431">
        <v>5617.2709271031781</v>
      </c>
      <c r="AW5" s="431">
        <v>5405.9875539801787</v>
      </c>
      <c r="AX5" s="431">
        <v>5544.2937658326637</v>
      </c>
      <c r="AY5" s="431">
        <v>5599.8522149442206</v>
      </c>
      <c r="AZ5" s="431">
        <v>5445.0186395136498</v>
      </c>
      <c r="BA5" s="365">
        <v>5350.3652206495663</v>
      </c>
      <c r="BB5" s="453">
        <v>-2.0068233832716942E-2</v>
      </c>
      <c r="BC5" s="453">
        <v>-1.1426645331084728E-2</v>
      </c>
      <c r="BD5" s="453">
        <v>0.16003702580928802</v>
      </c>
      <c r="BE5" s="361"/>
      <c r="BF5" s="361"/>
    </row>
    <row r="6" spans="1:58" s="21" customFormat="1">
      <c r="A6" s="361" t="s">
        <v>66</v>
      </c>
      <c r="B6" s="431">
        <v>264.18322333217924</v>
      </c>
      <c r="C6" s="431">
        <v>275.80616237211268</v>
      </c>
      <c r="D6" s="431">
        <v>289.93660482118003</v>
      </c>
      <c r="E6" s="431">
        <v>312.88017222752273</v>
      </c>
      <c r="F6" s="431">
        <v>325.48890211499241</v>
      </c>
      <c r="G6" s="431">
        <v>350.67620265587266</v>
      </c>
      <c r="H6" s="431">
        <v>358.11676532453214</v>
      </c>
      <c r="I6" s="431">
        <v>375.35115851239425</v>
      </c>
      <c r="J6" s="431">
        <v>394.99870804302469</v>
      </c>
      <c r="K6" s="431">
        <v>401.45907708878008</v>
      </c>
      <c r="L6" s="431">
        <v>398.5421122477884</v>
      </c>
      <c r="M6" s="431">
        <v>417.29037211213279</v>
      </c>
      <c r="N6" s="431">
        <v>441.96190468511014</v>
      </c>
      <c r="O6" s="431">
        <v>427.7384724320878</v>
      </c>
      <c r="P6" s="431">
        <v>434.91180701561967</v>
      </c>
      <c r="Q6" s="431">
        <v>444.22555919998945</v>
      </c>
      <c r="R6" s="431">
        <v>424.47483282819695</v>
      </c>
      <c r="S6" s="431">
        <v>412.29717679338876</v>
      </c>
      <c r="T6" s="431">
        <v>393.46781743830741</v>
      </c>
      <c r="U6" s="431">
        <v>414.52270221697171</v>
      </c>
      <c r="V6" s="431">
        <v>410.24929984644126</v>
      </c>
      <c r="W6" s="431">
        <v>399.45285174100491</v>
      </c>
      <c r="X6" s="431">
        <v>412.95436920393803</v>
      </c>
      <c r="Y6" s="431">
        <v>444.37295721042511</v>
      </c>
      <c r="Z6" s="431">
        <v>464.71551554532942</v>
      </c>
      <c r="AA6" s="431">
        <v>459.65344351544894</v>
      </c>
      <c r="AB6" s="431">
        <v>441.28809695764073</v>
      </c>
      <c r="AC6" s="431">
        <v>453.84768218726248</v>
      </c>
      <c r="AD6" s="431">
        <v>448.70116849546775</v>
      </c>
      <c r="AE6" s="431">
        <v>464.32501626840809</v>
      </c>
      <c r="AF6" s="431">
        <v>478.69426246912224</v>
      </c>
      <c r="AG6" s="431">
        <v>493.65081994530675</v>
      </c>
      <c r="AH6" s="431">
        <v>506.22098897928004</v>
      </c>
      <c r="AI6" s="431">
        <v>514.98796946558355</v>
      </c>
      <c r="AJ6" s="431">
        <v>518.32687892222418</v>
      </c>
      <c r="AK6" s="431">
        <v>541.15523504132625</v>
      </c>
      <c r="AL6" s="431">
        <v>540.23553046197947</v>
      </c>
      <c r="AM6" s="431">
        <v>548.61130749804636</v>
      </c>
      <c r="AN6" s="431">
        <v>571.34557179732531</v>
      </c>
      <c r="AO6" s="431">
        <v>563.14784148589899</v>
      </c>
      <c r="AP6" s="431">
        <v>569.45325615287254</v>
      </c>
      <c r="AQ6" s="431">
        <v>556.58455750543897</v>
      </c>
      <c r="AR6" s="431">
        <v>567.23407314944291</v>
      </c>
      <c r="AS6" s="431">
        <v>565.50974688779661</v>
      </c>
      <c r="AT6" s="431">
        <v>524.97329613860313</v>
      </c>
      <c r="AU6" s="431">
        <v>544.53571004063383</v>
      </c>
      <c r="AV6" s="431">
        <v>550.75807311433618</v>
      </c>
      <c r="AW6" s="431">
        <v>535.98759018002602</v>
      </c>
      <c r="AX6" s="431">
        <v>548.15605205269469</v>
      </c>
      <c r="AY6" s="431">
        <v>545.48957491634803</v>
      </c>
      <c r="AZ6" s="431">
        <v>531.63831103995437</v>
      </c>
      <c r="BA6" s="365">
        <v>527.39078920892428</v>
      </c>
      <c r="BB6" s="453">
        <v>-1.0699906386435032E-2</v>
      </c>
      <c r="BC6" s="453">
        <v>-6.8477774038910866E-3</v>
      </c>
      <c r="BD6" s="453">
        <v>1.5775008127093315E-2</v>
      </c>
      <c r="BE6" s="361"/>
      <c r="BF6" s="361"/>
    </row>
    <row r="7" spans="1:58" s="21" customFormat="1">
      <c r="A7" s="361" t="s">
        <v>53</v>
      </c>
      <c r="B7" s="431">
        <v>61.653711506603642</v>
      </c>
      <c r="C7" s="431">
        <v>64.200105271864118</v>
      </c>
      <c r="D7" s="431">
        <v>65.404473360888119</v>
      </c>
      <c r="E7" s="431">
        <v>71.095367631298913</v>
      </c>
      <c r="F7" s="431">
        <v>78.01237234420546</v>
      </c>
      <c r="G7" s="431">
        <v>82.90973180757446</v>
      </c>
      <c r="H7" s="431">
        <v>87.791459050153151</v>
      </c>
      <c r="I7" s="431">
        <v>97.254308796315286</v>
      </c>
      <c r="J7" s="431">
        <v>104.80063597723989</v>
      </c>
      <c r="K7" s="431">
        <v>118.86314677193654</v>
      </c>
      <c r="L7" s="431">
        <v>130.34155292846268</v>
      </c>
      <c r="M7" s="431">
        <v>138.38153373395104</v>
      </c>
      <c r="N7" s="431">
        <v>146.01408664714754</v>
      </c>
      <c r="O7" s="431">
        <v>165.96112026775694</v>
      </c>
      <c r="P7" s="431">
        <v>181.92978773441899</v>
      </c>
      <c r="Q7" s="431">
        <v>199.16688198579931</v>
      </c>
      <c r="R7" s="431">
        <v>212.19939963384056</v>
      </c>
      <c r="S7" s="431">
        <v>223.42804490683088</v>
      </c>
      <c r="T7" s="431">
        <v>219.90001843594135</v>
      </c>
      <c r="U7" s="431">
        <v>230.27409412214348</v>
      </c>
      <c r="V7" s="431">
        <v>237.51723308753967</v>
      </c>
      <c r="W7" s="431">
        <v>232.41174135414153</v>
      </c>
      <c r="X7" s="431">
        <v>241.46814212719866</v>
      </c>
      <c r="Y7" s="431">
        <v>242.07458138010122</v>
      </c>
      <c r="Z7" s="431">
        <v>253.93528446688453</v>
      </c>
      <c r="AA7" s="431">
        <v>268.77576431522039</v>
      </c>
      <c r="AB7" s="431">
        <v>279.16038671489105</v>
      </c>
      <c r="AC7" s="431">
        <v>282.20765420262859</v>
      </c>
      <c r="AD7" s="431">
        <v>286.6471053333666</v>
      </c>
      <c r="AE7" s="431">
        <v>312.81545830165794</v>
      </c>
      <c r="AF7" s="431">
        <v>296.06979185375769</v>
      </c>
      <c r="AG7" s="431">
        <v>310.42790593626648</v>
      </c>
      <c r="AH7" s="431">
        <v>329.43696057176669</v>
      </c>
      <c r="AI7" s="431">
        <v>350.16907977916543</v>
      </c>
      <c r="AJ7" s="431">
        <v>347.72902358687884</v>
      </c>
      <c r="AK7" s="431">
        <v>367.80198522796445</v>
      </c>
      <c r="AL7" s="431">
        <v>369.08212022364722</v>
      </c>
      <c r="AM7" s="431">
        <v>387.87357710757408</v>
      </c>
      <c r="AN7" s="431">
        <v>391.87133806682181</v>
      </c>
      <c r="AO7" s="431">
        <v>408.46209158288201</v>
      </c>
      <c r="AP7" s="431">
        <v>439.33158501219981</v>
      </c>
      <c r="AQ7" s="431">
        <v>450.465279903365</v>
      </c>
      <c r="AR7" s="431">
        <v>445.48686359353229</v>
      </c>
      <c r="AS7" s="431">
        <v>447.86024493372264</v>
      </c>
      <c r="AT7" s="431">
        <v>451.56205995782119</v>
      </c>
      <c r="AU7" s="431">
        <v>459.71873708512862</v>
      </c>
      <c r="AV7" s="431">
        <v>482.1236244209926</v>
      </c>
      <c r="AW7" s="431">
        <v>491.82206956408169</v>
      </c>
      <c r="AX7" s="431">
        <v>489.98427149093942</v>
      </c>
      <c r="AY7" s="431">
        <v>481.61475278895966</v>
      </c>
      <c r="AZ7" s="431">
        <v>481.39438542479184</v>
      </c>
      <c r="BA7" s="365">
        <v>470.25913141859826</v>
      </c>
      <c r="BB7" s="453">
        <v>-2.5800291448831558E-2</v>
      </c>
      <c r="BC7" s="453">
        <v>9.1851688921451569E-3</v>
      </c>
      <c r="BD7" s="453">
        <v>1.4066119678318501E-2</v>
      </c>
      <c r="BE7" s="361"/>
      <c r="BF7" s="361"/>
    </row>
    <row r="8" spans="1:58" s="21" customFormat="1">
      <c r="A8" s="175" t="s">
        <v>82</v>
      </c>
      <c r="B8" s="369">
        <v>3957.0462561905738</v>
      </c>
      <c r="C8" s="369">
        <v>4176.6646881046945</v>
      </c>
      <c r="D8" s="369">
        <v>4293.6312055094168</v>
      </c>
      <c r="E8" s="369">
        <v>4553.4360261529528</v>
      </c>
      <c r="F8" s="369">
        <v>4757.799742844446</v>
      </c>
      <c r="G8" s="369">
        <v>4921.9996758485368</v>
      </c>
      <c r="H8" s="369">
        <v>4977.5052826041556</v>
      </c>
      <c r="I8" s="369">
        <v>5231.9212479470343</v>
      </c>
      <c r="J8" s="369">
        <v>5462.1811643344563</v>
      </c>
      <c r="K8" s="369">
        <v>5308.5171111627751</v>
      </c>
      <c r="L8" s="369">
        <v>5176.4195729880494</v>
      </c>
      <c r="M8" s="369">
        <v>5485.7785133443213</v>
      </c>
      <c r="N8" s="369">
        <v>5675.7494017630697</v>
      </c>
      <c r="O8" s="369">
        <v>5625.1966775766268</v>
      </c>
      <c r="P8" s="369">
        <v>5757.6104784014142</v>
      </c>
      <c r="Q8" s="369">
        <v>5613.6207612272947</v>
      </c>
      <c r="R8" s="369">
        <v>5444.2526985131444</v>
      </c>
      <c r="S8" s="369">
        <v>5195.431407401622</v>
      </c>
      <c r="T8" s="369">
        <v>5153.329534077523</v>
      </c>
      <c r="U8" s="369">
        <v>5396.6586013113974</v>
      </c>
      <c r="V8" s="369">
        <v>5413.4989357751429</v>
      </c>
      <c r="W8" s="369">
        <v>5401.7019729492877</v>
      </c>
      <c r="X8" s="369">
        <v>5577.3069384038345</v>
      </c>
      <c r="Y8" s="369">
        <v>5838.5172158258074</v>
      </c>
      <c r="Z8" s="369">
        <v>5967.7773554357773</v>
      </c>
      <c r="AA8" s="369">
        <v>5889.457336342487</v>
      </c>
      <c r="AB8" s="369">
        <v>5837.9021664363581</v>
      </c>
      <c r="AC8" s="369">
        <v>5937.3656925252599</v>
      </c>
      <c r="AD8" s="369">
        <v>6053.6267990032529</v>
      </c>
      <c r="AE8" s="369">
        <v>6176.0792936844291</v>
      </c>
      <c r="AF8" s="369">
        <v>6210.8369229163845</v>
      </c>
      <c r="AG8" s="369">
        <v>6428.5767193331212</v>
      </c>
      <c r="AH8" s="369">
        <v>6550.3685816471598</v>
      </c>
      <c r="AI8" s="369">
        <v>6613.0436166952959</v>
      </c>
      <c r="AJ8" s="369">
        <v>6659.5963855095024</v>
      </c>
      <c r="AK8" s="369">
        <v>6884.9697712589459</v>
      </c>
      <c r="AL8" s="369">
        <v>6772.8950902355064</v>
      </c>
      <c r="AM8" s="369">
        <v>6833.6270561543506</v>
      </c>
      <c r="AN8" s="369">
        <v>6931.8014829228678</v>
      </c>
      <c r="AO8" s="369">
        <v>7042.6643137111232</v>
      </c>
      <c r="AP8" s="369">
        <v>7116.9442590439639</v>
      </c>
      <c r="AQ8" s="369">
        <v>7036.2298667461873</v>
      </c>
      <c r="AR8" s="369">
        <v>7145.1406112488639</v>
      </c>
      <c r="AS8" s="369">
        <v>6967.4558891306169</v>
      </c>
      <c r="AT8" s="369">
        <v>6506.3298837391476</v>
      </c>
      <c r="AU8" s="369">
        <v>6758.8842661962499</v>
      </c>
      <c r="AV8" s="369">
        <v>6650.1526246385065</v>
      </c>
      <c r="AW8" s="369">
        <v>6433.7972137242868</v>
      </c>
      <c r="AX8" s="369">
        <v>6582.4340893762974</v>
      </c>
      <c r="AY8" s="369">
        <v>6626.9565426495283</v>
      </c>
      <c r="AZ8" s="369">
        <v>6458.0513359783963</v>
      </c>
      <c r="BA8" s="369">
        <v>6348.0151412770892</v>
      </c>
      <c r="BB8" s="270">
        <v>-1.9724292680621147E-2</v>
      </c>
      <c r="BC8" s="270">
        <v>-9.6680447459220886E-3</v>
      </c>
      <c r="BD8" s="270">
        <v>0.18987816572189331</v>
      </c>
      <c r="BE8" s="86"/>
      <c r="BF8" s="86"/>
    </row>
    <row r="9" spans="1:58" s="21" customFormat="1">
      <c r="A9" s="361"/>
      <c r="B9" s="431"/>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365"/>
      <c r="BB9" s="453"/>
      <c r="BC9" s="453"/>
      <c r="BD9" s="453"/>
      <c r="BE9" s="361"/>
      <c r="BF9" s="361"/>
    </row>
    <row r="10" spans="1:58" s="21" customFormat="1">
      <c r="A10" s="361" t="s">
        <v>83</v>
      </c>
      <c r="B10" s="431">
        <v>78.119030729615602</v>
      </c>
      <c r="C10" s="431">
        <v>81.06048485789961</v>
      </c>
      <c r="D10" s="431">
        <v>82.995803975430704</v>
      </c>
      <c r="E10" s="431">
        <v>84.906235604769265</v>
      </c>
      <c r="F10" s="431">
        <v>87.918500738032535</v>
      </c>
      <c r="G10" s="431">
        <v>81.179406517370211</v>
      </c>
      <c r="H10" s="431">
        <v>85.239394647302205</v>
      </c>
      <c r="I10" s="431">
        <v>87.319531969963663</v>
      </c>
      <c r="J10" s="431">
        <v>89.990530336663426</v>
      </c>
      <c r="K10" s="431">
        <v>90.832037344881542</v>
      </c>
      <c r="L10" s="431">
        <v>88.750155700867097</v>
      </c>
      <c r="M10" s="431">
        <v>92.641776320792687</v>
      </c>
      <c r="N10" s="431">
        <v>96.304946586978346</v>
      </c>
      <c r="O10" s="431">
        <v>96.590252013026443</v>
      </c>
      <c r="P10" s="431">
        <v>101.47511679275951</v>
      </c>
      <c r="Q10" s="431">
        <v>99.141615567067007</v>
      </c>
      <c r="R10" s="431">
        <v>94.167311494155172</v>
      </c>
      <c r="S10" s="431">
        <v>93.163835102499505</v>
      </c>
      <c r="T10" s="431">
        <v>96.41857173101323</v>
      </c>
      <c r="U10" s="431">
        <v>93.281659388125121</v>
      </c>
      <c r="V10" s="431">
        <v>88.291244406337754</v>
      </c>
      <c r="W10" s="431">
        <v>104.40783048239615</v>
      </c>
      <c r="X10" s="431">
        <v>109.46716590215399</v>
      </c>
      <c r="Y10" s="431">
        <v>114.71242065915975</v>
      </c>
      <c r="Z10" s="431">
        <v>111.70209162806937</v>
      </c>
      <c r="AA10" s="431">
        <v>105.27922210699816</v>
      </c>
      <c r="AB10" s="431">
        <v>108.79787934272436</v>
      </c>
      <c r="AC10" s="431">
        <v>112.63733255985585</v>
      </c>
      <c r="AD10" s="431">
        <v>110.90606338691624</v>
      </c>
      <c r="AE10" s="431">
        <v>113.28599563062212</v>
      </c>
      <c r="AF10" s="431">
        <v>116.11074845728081</v>
      </c>
      <c r="AG10" s="431">
        <v>123.79788462840023</v>
      </c>
      <c r="AH10" s="431">
        <v>124.27914673956016</v>
      </c>
      <c r="AI10" s="431">
        <v>127.47920383801349</v>
      </c>
      <c r="AJ10" s="431">
        <v>128.92102593515068</v>
      </c>
      <c r="AK10" s="431">
        <v>132.45578114112163</v>
      </c>
      <c r="AL10" s="431">
        <v>123.65391690065915</v>
      </c>
      <c r="AM10" s="431">
        <v>118.53388576243488</v>
      </c>
      <c r="AN10" s="431">
        <v>126.67014179231998</v>
      </c>
      <c r="AO10" s="431">
        <v>136.49545852783766</v>
      </c>
      <c r="AP10" s="431">
        <v>145.03332351463956</v>
      </c>
      <c r="AQ10" s="431">
        <v>150.28060076102716</v>
      </c>
      <c r="AR10" s="431">
        <v>162.94405857577016</v>
      </c>
      <c r="AS10" s="431">
        <v>166.11649582161621</v>
      </c>
      <c r="AT10" s="431">
        <v>159.21665241126556</v>
      </c>
      <c r="AU10" s="431">
        <v>172.71910178654181</v>
      </c>
      <c r="AV10" s="431">
        <v>176.52368593393768</v>
      </c>
      <c r="AW10" s="431">
        <v>182.34645418796592</v>
      </c>
      <c r="AX10" s="431">
        <v>188.43065276508952</v>
      </c>
      <c r="AY10" s="431">
        <v>189.29955473417715</v>
      </c>
      <c r="AZ10" s="431">
        <v>193.41266731074279</v>
      </c>
      <c r="BA10" s="365">
        <v>194.30654361126068</v>
      </c>
      <c r="BB10" s="453">
        <v>1.8767338478937745E-3</v>
      </c>
      <c r="BC10" s="453">
        <v>2.9204582795500755E-2</v>
      </c>
      <c r="BD10" s="453">
        <v>5.8119851164519787E-3</v>
      </c>
      <c r="BE10" s="361"/>
      <c r="BF10" s="361"/>
    </row>
    <row r="11" spans="1:58" s="21" customFormat="1">
      <c r="A11" s="361" t="s">
        <v>52</v>
      </c>
      <c r="B11" s="431">
        <v>51.480189747993371</v>
      </c>
      <c r="C11" s="431">
        <v>56.116322866584831</v>
      </c>
      <c r="D11" s="431">
        <v>57.987201899409207</v>
      </c>
      <c r="E11" s="431">
        <v>68.093767112689051</v>
      </c>
      <c r="F11" s="431">
        <v>74.254826470999106</v>
      </c>
      <c r="G11" s="431">
        <v>84.113721883457472</v>
      </c>
      <c r="H11" s="431">
        <v>92.490453569477324</v>
      </c>
      <c r="I11" s="431">
        <v>104.07108457721901</v>
      </c>
      <c r="J11" s="431">
        <v>124.30282168286233</v>
      </c>
      <c r="K11" s="431">
        <v>134.13575817009422</v>
      </c>
      <c r="L11" s="431">
        <v>140.107328548575</v>
      </c>
      <c r="M11" s="431">
        <v>150.53251671912665</v>
      </c>
      <c r="N11" s="431">
        <v>157.04687758698708</v>
      </c>
      <c r="O11" s="431">
        <v>169.51779242278931</v>
      </c>
      <c r="P11" s="431">
        <v>177.75362270850633</v>
      </c>
      <c r="Q11" s="431">
        <v>176.89456632437549</v>
      </c>
      <c r="R11" s="431">
        <v>168.50555200387723</v>
      </c>
      <c r="S11" s="431">
        <v>168.83517749970812</v>
      </c>
      <c r="T11" s="431">
        <v>163.58361164253759</v>
      </c>
      <c r="U11" s="431">
        <v>170.21963231411598</v>
      </c>
      <c r="V11" s="431">
        <v>177.65674262982341</v>
      </c>
      <c r="W11" s="431">
        <v>192.01353924658787</v>
      </c>
      <c r="X11" s="431">
        <v>197.78861751641503</v>
      </c>
      <c r="Y11" s="431">
        <v>201.91068989641138</v>
      </c>
      <c r="Z11" s="431">
        <v>205.77416832786815</v>
      </c>
      <c r="AA11" s="431">
        <v>197.24267720545706</v>
      </c>
      <c r="AB11" s="431">
        <v>206.52570844142329</v>
      </c>
      <c r="AC11" s="431">
        <v>216.81722426689032</v>
      </c>
      <c r="AD11" s="431">
        <v>227.82831587977665</v>
      </c>
      <c r="AE11" s="431">
        <v>237.76725598705963</v>
      </c>
      <c r="AF11" s="431">
        <v>252.06123378128643</v>
      </c>
      <c r="AG11" s="431">
        <v>271.61466333239969</v>
      </c>
      <c r="AH11" s="431">
        <v>284.80153550790391</v>
      </c>
      <c r="AI11" s="431">
        <v>294.93648657889582</v>
      </c>
      <c r="AJ11" s="431">
        <v>298.23695007266531</v>
      </c>
      <c r="AK11" s="431">
        <v>302.5182927128734</v>
      </c>
      <c r="AL11" s="431">
        <v>311.68877516588742</v>
      </c>
      <c r="AM11" s="431">
        <v>311.71440238894132</v>
      </c>
      <c r="AN11" s="431">
        <v>309.07353323431408</v>
      </c>
      <c r="AO11" s="431">
        <v>324.17182222232691</v>
      </c>
      <c r="AP11" s="431">
        <v>331.27838959175068</v>
      </c>
      <c r="AQ11" s="431">
        <v>336.89011489283411</v>
      </c>
      <c r="AR11" s="431">
        <v>351.44090250526148</v>
      </c>
      <c r="AS11" s="431">
        <v>374.87612454790565</v>
      </c>
      <c r="AT11" s="431">
        <v>352.10679321979285</v>
      </c>
      <c r="AU11" s="431">
        <v>400.27412662335917</v>
      </c>
      <c r="AV11" s="431">
        <v>426.42752056330482</v>
      </c>
      <c r="AW11" s="431">
        <v>447.32439341922338</v>
      </c>
      <c r="AX11" s="431">
        <v>486.64647713417867</v>
      </c>
      <c r="AY11" s="431">
        <v>508.34832021073248</v>
      </c>
      <c r="AZ11" s="431">
        <v>491.32160222091841</v>
      </c>
      <c r="BA11" s="365">
        <v>458.01499814984351</v>
      </c>
      <c r="BB11" s="453">
        <v>-7.033684104681015E-2</v>
      </c>
      <c r="BC11" s="453">
        <v>4.0201019495725632E-2</v>
      </c>
      <c r="BD11" s="453">
        <v>1.3699879869818687E-2</v>
      </c>
      <c r="BE11" s="361"/>
      <c r="BF11" s="361"/>
    </row>
    <row r="12" spans="1:58">
      <c r="A12" s="361" t="s">
        <v>142</v>
      </c>
      <c r="B12" s="431">
        <v>16.792691288768136</v>
      </c>
      <c r="C12" s="431">
        <v>18.015629826756484</v>
      </c>
      <c r="D12" s="431">
        <v>18.334292192605176</v>
      </c>
      <c r="E12" s="431">
        <v>18.798406892725843</v>
      </c>
      <c r="F12" s="431">
        <v>19.942366721172345</v>
      </c>
      <c r="G12" s="431">
        <v>21.025008185401859</v>
      </c>
      <c r="H12" s="431">
        <v>22.481693605000007</v>
      </c>
      <c r="I12" s="431">
        <v>22.458523508799995</v>
      </c>
      <c r="J12" s="431">
        <v>21.670341170580002</v>
      </c>
      <c r="K12" s="431">
        <v>20.782001142879992</v>
      </c>
      <c r="L12" s="431">
        <v>18.038228290719996</v>
      </c>
      <c r="M12" s="431">
        <v>19.003139937459981</v>
      </c>
      <c r="N12" s="431">
        <v>19.641799084319995</v>
      </c>
      <c r="O12" s="431">
        <v>20.869618495680019</v>
      </c>
      <c r="P12" s="431">
        <v>21.64046062416001</v>
      </c>
      <c r="Q12" s="431">
        <v>22.193577927400014</v>
      </c>
      <c r="R12" s="431">
        <v>22.631023462379989</v>
      </c>
      <c r="S12" s="431">
        <v>19.317345579580003</v>
      </c>
      <c r="T12" s="431">
        <v>19.514990907339989</v>
      </c>
      <c r="U12" s="431">
        <v>20.736447258100007</v>
      </c>
      <c r="V12" s="431">
        <v>20.358353335479986</v>
      </c>
      <c r="W12" s="431">
        <v>20.978236202699989</v>
      </c>
      <c r="X12" s="431">
        <v>21.694251086760016</v>
      </c>
      <c r="Y12" s="431">
        <v>25.665896179980013</v>
      </c>
      <c r="Z12" s="431">
        <v>30.995030567679986</v>
      </c>
      <c r="AA12" s="431">
        <v>31.770118257410605</v>
      </c>
      <c r="AB12" s="431">
        <v>32.537150697760161</v>
      </c>
      <c r="AC12" s="431">
        <v>33.223545416670802</v>
      </c>
      <c r="AD12" s="431">
        <v>35.44823986492667</v>
      </c>
      <c r="AE12" s="431">
        <v>38.619544118496229</v>
      </c>
      <c r="AF12" s="431">
        <v>42.121638773407483</v>
      </c>
      <c r="AG12" s="431">
        <v>47.491785334974217</v>
      </c>
      <c r="AH12" s="431">
        <v>54.696349256313852</v>
      </c>
      <c r="AI12" s="431">
        <v>55.944234707030553</v>
      </c>
      <c r="AJ12" s="431">
        <v>57.818337546100715</v>
      </c>
      <c r="AK12" s="431">
        <v>55.565427121889748</v>
      </c>
      <c r="AL12" s="431">
        <v>52.797751547626781</v>
      </c>
      <c r="AM12" s="431">
        <v>54.308403284045411</v>
      </c>
      <c r="AN12" s="431">
        <v>54.137270806696137</v>
      </c>
      <c r="AO12" s="431">
        <v>58.940602401140417</v>
      </c>
      <c r="AP12" s="431">
        <v>60.306589175212096</v>
      </c>
      <c r="AQ12" s="431">
        <v>64.441095778324581</v>
      </c>
      <c r="AR12" s="431">
        <v>75.875596759360093</v>
      </c>
      <c r="AS12" s="431">
        <v>77.049026321137873</v>
      </c>
      <c r="AT12" s="431">
        <v>73.940601663377791</v>
      </c>
      <c r="AU12" s="431">
        <v>75.082527547512257</v>
      </c>
      <c r="AV12" s="431">
        <v>85.927656163431067</v>
      </c>
      <c r="AW12" s="431">
        <v>88.368992971670394</v>
      </c>
      <c r="AX12" s="431">
        <v>90.078678609612069</v>
      </c>
      <c r="AY12" s="431">
        <v>90.627968918558992</v>
      </c>
      <c r="AZ12" s="431">
        <v>90.971778365251978</v>
      </c>
      <c r="BA12" s="365">
        <v>95.877278529724862</v>
      </c>
      <c r="BB12" s="453">
        <v>5.1043745130300522E-2</v>
      </c>
      <c r="BC12" s="453">
        <v>4.1967544704675674E-2</v>
      </c>
      <c r="BD12" s="453">
        <v>2.8678257949650288E-3</v>
      </c>
    </row>
    <row r="13" spans="1:58">
      <c r="A13" s="361" t="s">
        <v>4</v>
      </c>
      <c r="B13" s="431">
        <v>21.466678175601821</v>
      </c>
      <c r="C13" s="431">
        <v>23.217535549615295</v>
      </c>
      <c r="D13" s="431">
        <v>24.572509035947537</v>
      </c>
      <c r="E13" s="431">
        <v>25.422773965968858</v>
      </c>
      <c r="F13" s="431">
        <v>25.547640580861092</v>
      </c>
      <c r="G13" s="431">
        <v>27.882866110849754</v>
      </c>
      <c r="H13" s="431">
        <v>26.202925415429586</v>
      </c>
      <c r="I13" s="431">
        <v>29.349780427013599</v>
      </c>
      <c r="J13" s="431">
        <v>28.591359649080786</v>
      </c>
      <c r="K13" s="431">
        <v>32.304652390242389</v>
      </c>
      <c r="L13" s="431">
        <v>32.669946375044283</v>
      </c>
      <c r="M13" s="431">
        <v>33.796884993746929</v>
      </c>
      <c r="N13" s="431">
        <v>34.536846936701387</v>
      </c>
      <c r="O13" s="431">
        <v>35.84178878507312</v>
      </c>
      <c r="P13" s="431">
        <v>37.624094896027209</v>
      </c>
      <c r="Q13" s="431">
        <v>37.407386776271402</v>
      </c>
      <c r="R13" s="431">
        <v>38.498272058461325</v>
      </c>
      <c r="S13" s="431">
        <v>39.951172118779766</v>
      </c>
      <c r="T13" s="431">
        <v>42.50059658587881</v>
      </c>
      <c r="U13" s="431">
        <v>42.717834972943898</v>
      </c>
      <c r="V13" s="431">
        <v>44.026786321852555</v>
      </c>
      <c r="W13" s="431">
        <v>43.652324289628424</v>
      </c>
      <c r="X13" s="431">
        <v>48.22764508748098</v>
      </c>
      <c r="Y13" s="431">
        <v>46.406976726806008</v>
      </c>
      <c r="Z13" s="431">
        <v>48.799640409195121</v>
      </c>
      <c r="AA13" s="431">
        <v>41.979376780745675</v>
      </c>
      <c r="AB13" s="431">
        <v>44.575791053052505</v>
      </c>
      <c r="AC13" s="431">
        <v>52.677584042453873</v>
      </c>
      <c r="AD13" s="431">
        <v>55.292070471469351</v>
      </c>
      <c r="AE13" s="431">
        <v>58.328211026966848</v>
      </c>
      <c r="AF13" s="431">
        <v>58.78166252236646</v>
      </c>
      <c r="AG13" s="431">
        <v>57.499737832134024</v>
      </c>
      <c r="AH13" s="431">
        <v>62.531069015030639</v>
      </c>
      <c r="AI13" s="431">
        <v>63.330513107023386</v>
      </c>
      <c r="AJ13" s="431">
        <v>54.974529537740885</v>
      </c>
      <c r="AK13" s="431">
        <v>55.934003169851856</v>
      </c>
      <c r="AL13" s="431">
        <v>53.955024929952152</v>
      </c>
      <c r="AM13" s="431">
        <v>51.601529032624043</v>
      </c>
      <c r="AN13" s="431">
        <v>53.381717894682509</v>
      </c>
      <c r="AO13" s="431">
        <v>52.970005484290347</v>
      </c>
      <c r="AP13" s="431">
        <v>52.012508291733617</v>
      </c>
      <c r="AQ13" s="431">
        <v>62.087358496342191</v>
      </c>
      <c r="AR13" s="431">
        <v>60.795015687066723</v>
      </c>
      <c r="AS13" s="431">
        <v>70.527266024972818</v>
      </c>
      <c r="AT13" s="431">
        <v>66.324788278646096</v>
      </c>
      <c r="AU13" s="431">
        <v>73.715585553811053</v>
      </c>
      <c r="AV13" s="431">
        <v>72.150550699779828</v>
      </c>
      <c r="AW13" s="431">
        <v>81.080428405995292</v>
      </c>
      <c r="AX13" s="431">
        <v>83.091431939904325</v>
      </c>
      <c r="AY13" s="431">
        <v>88.650144883014477</v>
      </c>
      <c r="AZ13" s="431">
        <v>91.076495886035261</v>
      </c>
      <c r="BA13" s="365">
        <v>88.962112420700763</v>
      </c>
      <c r="BB13" s="453">
        <v>-2.5884278118610382E-2</v>
      </c>
      <c r="BC13" s="453">
        <v>5.7620476931333542E-2</v>
      </c>
      <c r="BD13" s="453">
        <v>2.6609832420945168E-3</v>
      </c>
    </row>
    <row r="14" spans="1:58">
      <c r="A14" s="361" t="s">
        <v>84</v>
      </c>
      <c r="B14" s="431">
        <v>2.0685126200999981</v>
      </c>
      <c r="C14" s="431">
        <v>2.1505593794000015</v>
      </c>
      <c r="D14" s="431">
        <v>2.312434258299997</v>
      </c>
      <c r="E14" s="431">
        <v>2.7633608442999988</v>
      </c>
      <c r="F14" s="431">
        <v>2.9319866589000001</v>
      </c>
      <c r="G14" s="431">
        <v>3.4808998979999997</v>
      </c>
      <c r="H14" s="431">
        <v>3.8028869143000006</v>
      </c>
      <c r="I14" s="431">
        <v>3.8394284028999985</v>
      </c>
      <c r="J14" s="431">
        <v>4.3208075134999984</v>
      </c>
      <c r="K14" s="431">
        <v>4.8103891714999989</v>
      </c>
      <c r="L14" s="431">
        <v>4.8339064213000018</v>
      </c>
      <c r="M14" s="431">
        <v>5.6202178901000028</v>
      </c>
      <c r="N14" s="431">
        <v>6.8015886702000019</v>
      </c>
      <c r="O14" s="431">
        <v>6.9313611587999979</v>
      </c>
      <c r="P14" s="431">
        <v>7.3101045923999983</v>
      </c>
      <c r="Q14" s="431">
        <v>9.1481462424999993</v>
      </c>
      <c r="R14" s="431">
        <v>10.029040633100005</v>
      </c>
      <c r="S14" s="431">
        <v>10.922042039099997</v>
      </c>
      <c r="T14" s="431">
        <v>10.060157580299997</v>
      </c>
      <c r="U14" s="431">
        <v>10.597840486900001</v>
      </c>
      <c r="V14" s="431">
        <v>12.819310953399997</v>
      </c>
      <c r="W14" s="431">
        <v>13.0028095094</v>
      </c>
      <c r="X14" s="431">
        <v>13.063830577400003</v>
      </c>
      <c r="Y14" s="431">
        <v>12.565567675099999</v>
      </c>
      <c r="Z14" s="431">
        <v>12.951001021899998</v>
      </c>
      <c r="AA14" s="431">
        <v>13.169066417299996</v>
      </c>
      <c r="AB14" s="431">
        <v>15.010009145799993</v>
      </c>
      <c r="AC14" s="431">
        <v>14.575648744699988</v>
      </c>
      <c r="AD14" s="431">
        <v>15.256387324199995</v>
      </c>
      <c r="AE14" s="431">
        <v>16.459968281999998</v>
      </c>
      <c r="AF14" s="431">
        <v>15.938383700900017</v>
      </c>
      <c r="AG14" s="431">
        <v>17.965811883500017</v>
      </c>
      <c r="AH14" s="431">
        <v>20.517785031599981</v>
      </c>
      <c r="AI14" s="431">
        <v>20.865505766100014</v>
      </c>
      <c r="AJ14" s="431">
        <v>18.954843577799977</v>
      </c>
      <c r="AK14" s="431">
        <v>20.258841568999983</v>
      </c>
      <c r="AL14" s="431">
        <v>20.043491269299992</v>
      </c>
      <c r="AM14" s="431">
        <v>21.184017420397872</v>
      </c>
      <c r="AN14" s="431">
        <v>21.616089527001403</v>
      </c>
      <c r="AO14" s="431">
        <v>22.681376551900932</v>
      </c>
      <c r="AP14" s="431">
        <v>24.793767747808491</v>
      </c>
      <c r="AQ14" s="431">
        <v>26.316622864296686</v>
      </c>
      <c r="AR14" s="431">
        <v>26.848487028613224</v>
      </c>
      <c r="AS14" s="431">
        <v>27.302715243838218</v>
      </c>
      <c r="AT14" s="431">
        <v>27.71086314561666</v>
      </c>
      <c r="AU14" s="431">
        <v>31.930236105156123</v>
      </c>
      <c r="AV14" s="431">
        <v>32.705635713386698</v>
      </c>
      <c r="AW14" s="431">
        <v>33.995301373159435</v>
      </c>
      <c r="AX14" s="431">
        <v>36.192428527893632</v>
      </c>
      <c r="AY14" s="431">
        <v>38.109554046175376</v>
      </c>
      <c r="AZ14" s="431">
        <v>37.307277743808001</v>
      </c>
      <c r="BA14" s="365">
        <v>35.01692793304786</v>
      </c>
      <c r="BB14" s="453">
        <v>-6.3956007361412048E-2</v>
      </c>
      <c r="BC14" s="453">
        <v>4.1705850511789322E-2</v>
      </c>
      <c r="BD14" s="453">
        <v>1.0474061127752066E-3</v>
      </c>
    </row>
    <row r="15" spans="1:58">
      <c r="A15" s="361" t="s">
        <v>85</v>
      </c>
      <c r="B15" s="431">
        <v>12.201981584214765</v>
      </c>
      <c r="C15" s="431">
        <v>15.059138405775693</v>
      </c>
      <c r="D15" s="431">
        <v>15.137353197698769</v>
      </c>
      <c r="E15" s="431">
        <v>15.3142827992392</v>
      </c>
      <c r="F15" s="431">
        <v>15.287415171736733</v>
      </c>
      <c r="G15" s="431">
        <v>16.034155722097221</v>
      </c>
      <c r="H15" s="431">
        <v>16.04595601090001</v>
      </c>
      <c r="I15" s="431">
        <v>13.874705995899992</v>
      </c>
      <c r="J15" s="431">
        <v>15.963760509599988</v>
      </c>
      <c r="K15" s="431">
        <v>18.689289831600007</v>
      </c>
      <c r="L15" s="431">
        <v>19.748794481000012</v>
      </c>
      <c r="M15" s="431">
        <v>19.906825965300008</v>
      </c>
      <c r="N15" s="431">
        <v>19.970294655499991</v>
      </c>
      <c r="O15" s="431">
        <v>19.798588841499985</v>
      </c>
      <c r="P15" s="431">
        <v>20.488712792400005</v>
      </c>
      <c r="Q15" s="431">
        <v>22.101129227999976</v>
      </c>
      <c r="R15" s="431">
        <v>22.660673064400022</v>
      </c>
      <c r="S15" s="431">
        <v>22.59438576529999</v>
      </c>
      <c r="T15" s="431">
        <v>19.227205371900038</v>
      </c>
      <c r="U15" s="431">
        <v>20.01701598310003</v>
      </c>
      <c r="V15" s="431">
        <v>19.056582251199995</v>
      </c>
      <c r="W15" s="431">
        <v>20.472986150400004</v>
      </c>
      <c r="X15" s="431">
        <v>22.566452239699984</v>
      </c>
      <c r="Y15" s="431">
        <v>22.184782087900018</v>
      </c>
      <c r="Z15" s="431">
        <v>19.836073013000004</v>
      </c>
      <c r="AA15" s="431">
        <v>19.602169986699977</v>
      </c>
      <c r="AB15" s="431">
        <v>18.63910277310001</v>
      </c>
      <c r="AC15" s="431">
        <v>19.246003402700005</v>
      </c>
      <c r="AD15" s="431">
        <v>20.013303718600007</v>
      </c>
      <c r="AE15" s="431">
        <v>21.630727799700015</v>
      </c>
      <c r="AF15" s="431">
        <v>24.203403312099994</v>
      </c>
      <c r="AG15" s="431">
        <v>25.309172305900006</v>
      </c>
      <c r="AH15" s="431">
        <v>24.566002062399999</v>
      </c>
      <c r="AI15" s="431">
        <v>25.1620556166</v>
      </c>
      <c r="AJ15" s="431">
        <v>25.549155323599997</v>
      </c>
      <c r="AK15" s="431">
        <v>25.736764048900035</v>
      </c>
      <c r="AL15" s="431">
        <v>24.188567570500005</v>
      </c>
      <c r="AM15" s="431">
        <v>24.957535694500002</v>
      </c>
      <c r="AN15" s="431">
        <v>24.218740582200009</v>
      </c>
      <c r="AO15" s="431">
        <v>27.494208887546442</v>
      </c>
      <c r="AP15" s="431">
        <v>28.446611835774497</v>
      </c>
      <c r="AQ15" s="431">
        <v>27.484145929522793</v>
      </c>
      <c r="AR15" s="431">
        <v>31.130464046458659</v>
      </c>
      <c r="AS15" s="431">
        <v>34.839995681323202</v>
      </c>
      <c r="AT15" s="431">
        <v>34.66900206017641</v>
      </c>
      <c r="AU15" s="431">
        <v>38.833391316731849</v>
      </c>
      <c r="AV15" s="431">
        <v>42.922977928812799</v>
      </c>
      <c r="AW15" s="431">
        <v>44.157681809227149</v>
      </c>
      <c r="AX15" s="431">
        <v>45.421135099379114</v>
      </c>
      <c r="AY15" s="431">
        <v>46.650554060291363</v>
      </c>
      <c r="AZ15" s="431">
        <v>49.209887410439741</v>
      </c>
      <c r="BA15" s="365">
        <v>53.09976568964511</v>
      </c>
      <c r="BB15" s="453">
        <v>7.609846442937851E-2</v>
      </c>
      <c r="BC15" s="453">
        <v>5.6336246430873871E-2</v>
      </c>
      <c r="BD15" s="453">
        <v>1.5882895095273852E-3</v>
      </c>
    </row>
    <row r="16" spans="1:58">
      <c r="A16" s="361" t="s">
        <v>44</v>
      </c>
      <c r="B16" s="431">
        <v>7.7827443395575271</v>
      </c>
      <c r="C16" s="431">
        <v>8.1422307520798931</v>
      </c>
      <c r="D16" s="431">
        <v>8.6253854992351489</v>
      </c>
      <c r="E16" s="431">
        <v>8.8622125460114098</v>
      </c>
      <c r="F16" s="431">
        <v>9.1844689428410078</v>
      </c>
      <c r="G16" s="431">
        <v>9.7181947781448876</v>
      </c>
      <c r="H16" s="431">
        <v>9.8740220192815311</v>
      </c>
      <c r="I16" s="431">
        <v>14.304808655461782</v>
      </c>
      <c r="J16" s="431">
        <v>14.178552881049404</v>
      </c>
      <c r="K16" s="431">
        <v>13.312792327097357</v>
      </c>
      <c r="L16" s="431">
        <v>10.212257959389879</v>
      </c>
      <c r="M16" s="431">
        <v>11.707736270393061</v>
      </c>
      <c r="N16" s="431">
        <v>11.745097909751832</v>
      </c>
      <c r="O16" s="431">
        <v>10.954722799616611</v>
      </c>
      <c r="P16" s="431">
        <v>9.1409640048001872</v>
      </c>
      <c r="Q16" s="431">
        <v>8.5728969319066497</v>
      </c>
      <c r="R16" s="431">
        <v>9.5815081161030573</v>
      </c>
      <c r="S16" s="431">
        <v>9.9185226181077137</v>
      </c>
      <c r="T16" s="431">
        <v>8.9665745307128262</v>
      </c>
      <c r="U16" s="431">
        <v>8.1440598318878443</v>
      </c>
      <c r="V16" s="431">
        <v>8.4006889256805017</v>
      </c>
      <c r="W16" s="431">
        <v>9.1027860756793544</v>
      </c>
      <c r="X16" s="431">
        <v>7.9538867101460209</v>
      </c>
      <c r="Y16" s="431">
        <v>8.3277844247544639</v>
      </c>
      <c r="Z16" s="431">
        <v>8.0347969491095128</v>
      </c>
      <c r="AA16" s="431">
        <v>9.6477062539254188</v>
      </c>
      <c r="AB16" s="431">
        <v>9.5087276947347643</v>
      </c>
      <c r="AC16" s="431">
        <v>11.007713835872661</v>
      </c>
      <c r="AD16" s="431">
        <v>11.152904531730217</v>
      </c>
      <c r="AE16" s="431">
        <v>10.670105345185613</v>
      </c>
      <c r="AF16" s="431">
        <v>11.830149249352118</v>
      </c>
      <c r="AG16" s="431">
        <v>12.352439949684387</v>
      </c>
      <c r="AH16" s="431">
        <v>11.424748470219408</v>
      </c>
      <c r="AI16" s="431">
        <v>10.834951336515871</v>
      </c>
      <c r="AJ16" s="431">
        <v>12.939500919872755</v>
      </c>
      <c r="AK16" s="431">
        <v>13.477538695563062</v>
      </c>
      <c r="AL16" s="431">
        <v>14.690873096293792</v>
      </c>
      <c r="AM16" s="431">
        <v>16.662821502940126</v>
      </c>
      <c r="AN16" s="431">
        <v>18.543155791942837</v>
      </c>
      <c r="AO16" s="431">
        <v>19.525381723146648</v>
      </c>
      <c r="AP16" s="431">
        <v>19.73858256080592</v>
      </c>
      <c r="AQ16" s="431">
        <v>24.763671835368253</v>
      </c>
      <c r="AR16" s="431">
        <v>27.530767173395152</v>
      </c>
      <c r="AS16" s="431">
        <v>27.759321170344464</v>
      </c>
      <c r="AT16" s="431">
        <v>26.495528286691954</v>
      </c>
      <c r="AU16" s="431">
        <v>28.289428240333873</v>
      </c>
      <c r="AV16" s="431">
        <v>28.254246064646164</v>
      </c>
      <c r="AW16" s="431">
        <v>27.587239048654823</v>
      </c>
      <c r="AX16" s="431">
        <v>28.973153961837745</v>
      </c>
      <c r="AY16" s="431">
        <v>28.319306097117742</v>
      </c>
      <c r="AZ16" s="431">
        <v>28.445036108523023</v>
      </c>
      <c r="BA16" s="365">
        <v>25.833526205138405</v>
      </c>
      <c r="BB16" s="453">
        <v>-9.4290383160114288E-2</v>
      </c>
      <c r="BC16" s="453">
        <v>3.7215631455183029E-2</v>
      </c>
      <c r="BD16" s="453">
        <v>7.7271752525120974E-4</v>
      </c>
    </row>
    <row r="17" spans="1:58">
      <c r="A17" s="361" t="s">
        <v>5</v>
      </c>
      <c r="B17" s="431">
        <v>42.846372412218244</v>
      </c>
      <c r="C17" s="431">
        <v>43.094304624054203</v>
      </c>
      <c r="D17" s="431">
        <v>44.964904269183052</v>
      </c>
      <c r="E17" s="431">
        <v>47.886794157980994</v>
      </c>
      <c r="F17" s="431">
        <v>48.004096569394086</v>
      </c>
      <c r="G17" s="431">
        <v>48.330700346491859</v>
      </c>
      <c r="H17" s="431">
        <v>48.534676239463188</v>
      </c>
      <c r="I17" s="431">
        <v>51.268500979710673</v>
      </c>
      <c r="J17" s="431">
        <v>58.447887120209984</v>
      </c>
      <c r="K17" s="431">
        <v>59.498779884083</v>
      </c>
      <c r="L17" s="431">
        <v>61.383433878724254</v>
      </c>
      <c r="M17" s="431">
        <v>64.603274565177912</v>
      </c>
      <c r="N17" s="431">
        <v>72.202208483265991</v>
      </c>
      <c r="O17" s="431">
        <v>73.493400624491713</v>
      </c>
      <c r="P17" s="431">
        <v>81.25608625641047</v>
      </c>
      <c r="Q17" s="431">
        <v>93.412474358622831</v>
      </c>
      <c r="R17" s="431">
        <v>97.247197197648404</v>
      </c>
      <c r="S17" s="431">
        <v>97.76073191606099</v>
      </c>
      <c r="T17" s="431">
        <v>96.322529315762608</v>
      </c>
      <c r="U17" s="431">
        <v>96.167931197030214</v>
      </c>
      <c r="V17" s="431">
        <v>97.654223939736752</v>
      </c>
      <c r="W17" s="431">
        <v>103.18565470572381</v>
      </c>
      <c r="X17" s="431">
        <v>98.838549841359978</v>
      </c>
      <c r="Y17" s="431">
        <v>101.19827614817302</v>
      </c>
      <c r="Z17" s="431">
        <v>103.59485867149958</v>
      </c>
      <c r="AA17" s="431">
        <v>109.09028013672373</v>
      </c>
      <c r="AB17" s="431">
        <v>103.05228753022321</v>
      </c>
      <c r="AC17" s="431">
        <v>113.66967641812022</v>
      </c>
      <c r="AD17" s="431">
        <v>110.69849037248548</v>
      </c>
      <c r="AE17" s="431">
        <v>118.97417162753344</v>
      </c>
      <c r="AF17" s="431">
        <v>123.23412861336676</v>
      </c>
      <c r="AG17" s="431">
        <v>115.00319604869213</v>
      </c>
      <c r="AH17" s="431">
        <v>121.86153502515015</v>
      </c>
      <c r="AI17" s="431">
        <v>131.46068430842215</v>
      </c>
      <c r="AJ17" s="431">
        <v>126.2144697022036</v>
      </c>
      <c r="AK17" s="431">
        <v>127.27746461216871</v>
      </c>
      <c r="AL17" s="431">
        <v>139.45211416778528</v>
      </c>
      <c r="AM17" s="431">
        <v>141.79661241959235</v>
      </c>
      <c r="AN17" s="431">
        <v>122.92294465936668</v>
      </c>
      <c r="AO17" s="431">
        <v>136.31439504733214</v>
      </c>
      <c r="AP17" s="431">
        <v>142.8384832292503</v>
      </c>
      <c r="AQ17" s="431">
        <v>161.35143750183516</v>
      </c>
      <c r="AR17" s="431">
        <v>165.3259538458922</v>
      </c>
      <c r="AS17" s="431">
        <v>173.78991955371245</v>
      </c>
      <c r="AT17" s="431">
        <v>171.11453531640274</v>
      </c>
      <c r="AU17" s="431">
        <v>171.29836757186473</v>
      </c>
      <c r="AV17" s="431">
        <v>166.30838738115708</v>
      </c>
      <c r="AW17" s="431">
        <v>177.70844061254164</v>
      </c>
      <c r="AX17" s="431">
        <v>175.14719464294089</v>
      </c>
      <c r="AY17" s="431">
        <v>166.64001491521043</v>
      </c>
      <c r="AZ17" s="431">
        <v>163.98248553715428</v>
      </c>
      <c r="BA17" s="365">
        <v>160.98256212992669</v>
      </c>
      <c r="BB17" s="453">
        <v>-2.097642607986927E-2</v>
      </c>
      <c r="BC17" s="453">
        <v>1.3900234363973141E-2</v>
      </c>
      <c r="BD17" s="453">
        <v>4.8152175731956959E-3</v>
      </c>
    </row>
    <row r="18" spans="1:58">
      <c r="A18" s="361" t="s">
        <v>51</v>
      </c>
      <c r="B18" s="432">
        <v>63.939046501287272</v>
      </c>
      <c r="C18" s="432">
        <v>67.168661491982419</v>
      </c>
      <c r="D18" s="432">
        <v>70.737049030902725</v>
      </c>
      <c r="E18" s="432">
        <v>72.511978747546962</v>
      </c>
      <c r="F18" s="432">
        <v>77.465503759727767</v>
      </c>
      <c r="G18" s="432">
        <v>82.140526394560567</v>
      </c>
      <c r="H18" s="432">
        <v>108.67633053466528</v>
      </c>
      <c r="I18" s="432">
        <v>114.07762006284557</v>
      </c>
      <c r="J18" s="432">
        <v>122.71077037190483</v>
      </c>
      <c r="K18" s="432">
        <v>120.16433531523194</v>
      </c>
      <c r="L18" s="432">
        <v>118.87407139487287</v>
      </c>
      <c r="M18" s="432">
        <v>122.94928422091273</v>
      </c>
      <c r="N18" s="432">
        <v>126.89483957800596</v>
      </c>
      <c r="O18" s="432">
        <v>132.31954733091243</v>
      </c>
      <c r="P18" s="432">
        <v>138.56640386077945</v>
      </c>
      <c r="Q18" s="432">
        <v>147.83426171937677</v>
      </c>
      <c r="R18" s="432">
        <v>149.20463339983181</v>
      </c>
      <c r="S18" s="432">
        <v>136.54863043914145</v>
      </c>
      <c r="T18" s="432">
        <v>131.44318224857108</v>
      </c>
      <c r="U18" s="432">
        <v>131.72420916336537</v>
      </c>
      <c r="V18" s="432">
        <v>122.48515270474125</v>
      </c>
      <c r="W18" s="432">
        <v>124.29424344506195</v>
      </c>
      <c r="X18" s="432">
        <v>130.57286637942593</v>
      </c>
      <c r="Y18" s="432">
        <v>128.30173447705005</v>
      </c>
      <c r="Z18" s="432">
        <v>135.08414389241557</v>
      </c>
      <c r="AA18" s="432">
        <v>136.42635778854012</v>
      </c>
      <c r="AB18" s="432">
        <v>134.52104901070905</v>
      </c>
      <c r="AC18" s="432">
        <v>136.91163185883451</v>
      </c>
      <c r="AD18" s="432">
        <v>140.1937646280121</v>
      </c>
      <c r="AE18" s="432">
        <v>150.25950203015228</v>
      </c>
      <c r="AF18" s="432">
        <v>154.66929181052427</v>
      </c>
      <c r="AG18" s="432">
        <v>156.49313669942808</v>
      </c>
      <c r="AH18" s="432">
        <v>168.18834520939325</v>
      </c>
      <c r="AI18" s="432">
        <v>177.39005180771628</v>
      </c>
      <c r="AJ18" s="432">
        <v>180.47016436868572</v>
      </c>
      <c r="AK18" s="432">
        <v>182.79847497051225</v>
      </c>
      <c r="AL18" s="432">
        <v>196.22129388817478</v>
      </c>
      <c r="AM18" s="432">
        <v>194.62785554603536</v>
      </c>
      <c r="AN18" s="432">
        <v>207.54603223964722</v>
      </c>
      <c r="AO18" s="432">
        <v>214.19954772221686</v>
      </c>
      <c r="AP18" s="432">
        <v>214.80903180506294</v>
      </c>
      <c r="AQ18" s="432">
        <v>221.41081726188494</v>
      </c>
      <c r="AR18" s="432">
        <v>224.67454932165401</v>
      </c>
      <c r="AS18" s="432">
        <v>215.89211554829313</v>
      </c>
      <c r="AT18" s="432">
        <v>214.88528831129335</v>
      </c>
      <c r="AU18" s="432">
        <v>218.15953923213385</v>
      </c>
      <c r="AV18" s="432">
        <v>225.0414478792087</v>
      </c>
      <c r="AW18" s="432">
        <v>223.62240761218297</v>
      </c>
      <c r="AX18" s="432">
        <v>220.31293296034269</v>
      </c>
      <c r="AY18" s="432">
        <v>223.40992926863646</v>
      </c>
      <c r="AZ18" s="432">
        <v>232.13292029555936</v>
      </c>
      <c r="BA18" s="367">
        <v>236.12604487790571</v>
      </c>
      <c r="BB18" s="454">
        <v>1.4422648586332798E-2</v>
      </c>
      <c r="BC18" s="454">
        <v>7.7862292528152466E-3</v>
      </c>
      <c r="BD18" s="454">
        <v>7.062865886837244E-3</v>
      </c>
    </row>
    <row r="19" spans="1:58">
      <c r="A19" s="175" t="s">
        <v>88</v>
      </c>
      <c r="B19" s="369">
        <v>296.69724739935668</v>
      </c>
      <c r="C19" s="369">
        <v>314.02486775414849</v>
      </c>
      <c r="D19" s="369">
        <v>325.6669333587123</v>
      </c>
      <c r="E19" s="369">
        <v>344.55981267123155</v>
      </c>
      <c r="F19" s="369">
        <v>360.53680561366468</v>
      </c>
      <c r="G19" s="369">
        <v>373.90547983637401</v>
      </c>
      <c r="H19" s="369">
        <v>413.34833895581937</v>
      </c>
      <c r="I19" s="369">
        <v>440.56398457981447</v>
      </c>
      <c r="J19" s="369">
        <v>480.17683123545095</v>
      </c>
      <c r="K19" s="369">
        <v>494.53003557761036</v>
      </c>
      <c r="L19" s="369">
        <v>494.61812305049352</v>
      </c>
      <c r="M19" s="369">
        <v>520.76165688301001</v>
      </c>
      <c r="N19" s="369">
        <v>545.14449949171035</v>
      </c>
      <c r="O19" s="369">
        <v>566.31707247188979</v>
      </c>
      <c r="P19" s="369">
        <v>595.25556652824321</v>
      </c>
      <c r="Q19" s="369">
        <v>616.70605507552034</v>
      </c>
      <c r="R19" s="369">
        <v>612.52521142995693</v>
      </c>
      <c r="S19" s="369">
        <v>599.01184307827748</v>
      </c>
      <c r="T19" s="369">
        <v>588.03741991401614</v>
      </c>
      <c r="U19" s="369">
        <v>593.60663059556839</v>
      </c>
      <c r="V19" s="369">
        <v>590.74908546825213</v>
      </c>
      <c r="W19" s="369">
        <v>631.11041010757742</v>
      </c>
      <c r="X19" s="369">
        <v>650.17326534084179</v>
      </c>
      <c r="Y19" s="369">
        <v>661.27412827533465</v>
      </c>
      <c r="Z19" s="369">
        <v>676.77180448073727</v>
      </c>
      <c r="AA19" s="369">
        <v>664.20697493380078</v>
      </c>
      <c r="AB19" s="369">
        <v>673.16770568952711</v>
      </c>
      <c r="AC19" s="369">
        <v>710.76636054609821</v>
      </c>
      <c r="AD19" s="369">
        <v>726.78954017811668</v>
      </c>
      <c r="AE19" s="369">
        <v>765.99548184771595</v>
      </c>
      <c r="AF19" s="369">
        <v>798.95064022058409</v>
      </c>
      <c r="AG19" s="369">
        <v>827.52782801511307</v>
      </c>
      <c r="AH19" s="369">
        <v>872.86651631757115</v>
      </c>
      <c r="AI19" s="369">
        <v>907.40368706631739</v>
      </c>
      <c r="AJ19" s="369">
        <v>904.0789769838193</v>
      </c>
      <c r="AK19" s="369">
        <v>916.02258804188079</v>
      </c>
      <c r="AL19" s="369">
        <v>936.691808536179</v>
      </c>
      <c r="AM19" s="369">
        <v>935.3870630515114</v>
      </c>
      <c r="AN19" s="369">
        <v>938.10962652817068</v>
      </c>
      <c r="AO19" s="369">
        <v>992.79279856773803</v>
      </c>
      <c r="AP19" s="369">
        <v>1019.2572877520382</v>
      </c>
      <c r="AQ19" s="369">
        <v>1075.0258653214357</v>
      </c>
      <c r="AR19" s="369">
        <v>1126.5657949434715</v>
      </c>
      <c r="AS19" s="369">
        <v>1168.1529799131442</v>
      </c>
      <c r="AT19" s="369">
        <v>1126.464052693264</v>
      </c>
      <c r="AU19" s="369">
        <v>1210.3023039774448</v>
      </c>
      <c r="AV19" s="369">
        <v>1256.2621083276645</v>
      </c>
      <c r="AW19" s="369">
        <v>1306.1913394406213</v>
      </c>
      <c r="AX19" s="369">
        <v>1354.2940856411788</v>
      </c>
      <c r="AY19" s="369">
        <v>1380.0553471339151</v>
      </c>
      <c r="AZ19" s="369">
        <v>1377.8601508784334</v>
      </c>
      <c r="BA19" s="369">
        <v>1348.2197595471937</v>
      </c>
      <c r="BB19" s="270">
        <v>-2.4185365065932274E-2</v>
      </c>
      <c r="BC19" s="270">
        <v>3.0604729428887367E-2</v>
      </c>
      <c r="BD19" s="270">
        <v>4.0327169001102448E-2</v>
      </c>
      <c r="BE19" s="86"/>
      <c r="BF19" s="86"/>
    </row>
    <row r="20" spans="1:58">
      <c r="B20" s="431"/>
      <c r="C20" s="431"/>
      <c r="D20" s="431"/>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31"/>
      <c r="AM20" s="431"/>
      <c r="AN20" s="431"/>
      <c r="AO20" s="431"/>
      <c r="AP20" s="431"/>
      <c r="AQ20" s="431"/>
      <c r="AR20" s="431"/>
      <c r="AS20" s="431"/>
      <c r="AT20" s="431"/>
      <c r="AU20" s="431"/>
      <c r="AV20" s="431"/>
      <c r="AW20" s="431"/>
      <c r="AX20" s="431"/>
      <c r="AY20" s="431"/>
      <c r="AZ20" s="431"/>
      <c r="BA20" s="365"/>
      <c r="BB20" s="453"/>
      <c r="BC20" s="453"/>
      <c r="BD20" s="453"/>
    </row>
    <row r="21" spans="1:58">
      <c r="A21" s="361" t="s">
        <v>143</v>
      </c>
      <c r="B21" s="431">
        <v>39.821068548234393</v>
      </c>
      <c r="C21" s="431">
        <v>40.129920844044079</v>
      </c>
      <c r="D21" s="431">
        <v>40.40303397726106</v>
      </c>
      <c r="E21" s="431">
        <v>43.321031463108774</v>
      </c>
      <c r="F21" s="431">
        <v>46.433000279832662</v>
      </c>
      <c r="G21" s="431">
        <v>51.179083733343568</v>
      </c>
      <c r="H21" s="431">
        <v>53.870151995076597</v>
      </c>
      <c r="I21" s="431">
        <v>55.094932745625322</v>
      </c>
      <c r="J21" s="431">
        <v>58.542466639457551</v>
      </c>
      <c r="K21" s="431">
        <v>55.888791969735628</v>
      </c>
      <c r="L21" s="431">
        <v>53.939369578102138</v>
      </c>
      <c r="M21" s="431">
        <v>58.778478942615749</v>
      </c>
      <c r="N21" s="431">
        <v>54.58744449588999</v>
      </c>
      <c r="O21" s="431">
        <v>56.836923937190917</v>
      </c>
      <c r="P21" s="431">
        <v>59.370129702428699</v>
      </c>
      <c r="Q21" s="431">
        <v>57.852775082232917</v>
      </c>
      <c r="R21" s="431">
        <v>54.42148061237372</v>
      </c>
      <c r="S21" s="431">
        <v>51.82635653473158</v>
      </c>
      <c r="T21" s="431">
        <v>51.010472925871653</v>
      </c>
      <c r="U21" s="431">
        <v>52.748735770059085</v>
      </c>
      <c r="V21" s="431">
        <v>53.9484342133821</v>
      </c>
      <c r="W21" s="431">
        <v>53.587230629893114</v>
      </c>
      <c r="X21" s="431">
        <v>54.30053080165564</v>
      </c>
      <c r="Y21" s="431">
        <v>52.635499638095681</v>
      </c>
      <c r="Z21" s="431">
        <v>52.925555838408854</v>
      </c>
      <c r="AA21" s="431">
        <v>56.884388481444091</v>
      </c>
      <c r="AB21" s="431">
        <v>61.005911857364673</v>
      </c>
      <c r="AC21" s="431">
        <v>56.672752429193977</v>
      </c>
      <c r="AD21" s="431">
        <v>56.529585674544187</v>
      </c>
      <c r="AE21" s="431">
        <v>56.828926757246151</v>
      </c>
      <c r="AF21" s="431">
        <v>60.958283470443497</v>
      </c>
      <c r="AG21" s="431">
        <v>62.8001986670631</v>
      </c>
      <c r="AH21" s="431">
        <v>63.130631915094689</v>
      </c>
      <c r="AI21" s="431">
        <v>63.24200668480826</v>
      </c>
      <c r="AJ21" s="431">
        <v>62.910153746192464</v>
      </c>
      <c r="AK21" s="431">
        <v>62.872377281559395</v>
      </c>
      <c r="AL21" s="431">
        <v>67.777031312149774</v>
      </c>
      <c r="AM21" s="431">
        <v>68.670784985323905</v>
      </c>
      <c r="AN21" s="431">
        <v>74.813748262440072</v>
      </c>
      <c r="AO21" s="431">
        <v>73.472438894662574</v>
      </c>
      <c r="AP21" s="431">
        <v>75.561848095521285</v>
      </c>
      <c r="AQ21" s="431">
        <v>73.679435176631898</v>
      </c>
      <c r="AR21" s="431">
        <v>69.788244009171862</v>
      </c>
      <c r="AS21" s="431">
        <v>70.289084505905777</v>
      </c>
      <c r="AT21" s="431">
        <v>64.354245395545348</v>
      </c>
      <c r="AU21" s="431">
        <v>69.692589840095309</v>
      </c>
      <c r="AV21" s="431">
        <v>66.991223377828888</v>
      </c>
      <c r="AW21" s="431">
        <v>64.328271142348115</v>
      </c>
      <c r="AX21" s="431">
        <v>64.453539984938331</v>
      </c>
      <c r="AY21" s="431">
        <v>60.074464177534736</v>
      </c>
      <c r="AZ21" s="431">
        <v>62.204034685689621</v>
      </c>
      <c r="BA21" s="365">
        <v>63.203201942844515</v>
      </c>
      <c r="BB21" s="453">
        <v>1.3286612927913666E-2</v>
      </c>
      <c r="BC21" s="453">
        <v>-1.9265171140432358E-2</v>
      </c>
      <c r="BD21" s="453">
        <v>1.890497631393373E-3</v>
      </c>
    </row>
    <row r="22" spans="1:58">
      <c r="A22" s="361" t="s">
        <v>67</v>
      </c>
      <c r="B22" s="431" t="s">
        <v>8</v>
      </c>
      <c r="C22" s="431" t="s">
        <v>8</v>
      </c>
      <c r="D22" s="431" t="s">
        <v>8</v>
      </c>
      <c r="E22" s="431" t="s">
        <v>8</v>
      </c>
      <c r="F22" s="431" t="s">
        <v>8</v>
      </c>
      <c r="G22" s="431" t="s">
        <v>8</v>
      </c>
      <c r="H22" s="431" t="s">
        <v>8</v>
      </c>
      <c r="I22" s="431" t="s">
        <v>8</v>
      </c>
      <c r="J22" s="431" t="s">
        <v>8</v>
      </c>
      <c r="K22" s="431" t="s">
        <v>8</v>
      </c>
      <c r="L22" s="431" t="s">
        <v>8</v>
      </c>
      <c r="M22" s="431" t="s">
        <v>8</v>
      </c>
      <c r="N22" s="431" t="s">
        <v>8</v>
      </c>
      <c r="O22" s="431" t="s">
        <v>8</v>
      </c>
      <c r="P22" s="431" t="s">
        <v>8</v>
      </c>
      <c r="Q22" s="431" t="s">
        <v>8</v>
      </c>
      <c r="R22" s="431" t="s">
        <v>8</v>
      </c>
      <c r="S22" s="431" t="s">
        <v>8</v>
      </c>
      <c r="T22" s="431" t="s">
        <v>8</v>
      </c>
      <c r="U22" s="431" t="s">
        <v>8</v>
      </c>
      <c r="V22" s="431">
        <v>51.47431401104793</v>
      </c>
      <c r="W22" s="431">
        <v>55.425072818831566</v>
      </c>
      <c r="X22" s="431">
        <v>53.402125285820503</v>
      </c>
      <c r="Y22" s="431">
        <v>53.346950719113323</v>
      </c>
      <c r="Z22" s="431">
        <v>54.116366637533041</v>
      </c>
      <c r="AA22" s="431">
        <v>55.62242800543202</v>
      </c>
      <c r="AB22" s="431">
        <v>53.191784516660256</v>
      </c>
      <c r="AC22" s="431">
        <v>44.994445726528781</v>
      </c>
      <c r="AD22" s="431">
        <v>42.168793264121916</v>
      </c>
      <c r="AE22" s="431">
        <v>38.411129738334573</v>
      </c>
      <c r="AF22" s="431">
        <v>36.484083996484507</v>
      </c>
      <c r="AG22" s="431">
        <v>29.740700306701374</v>
      </c>
      <c r="AH22" s="431">
        <v>28.313736818251183</v>
      </c>
      <c r="AI22" s="431">
        <v>28.265621904263966</v>
      </c>
      <c r="AJ22" s="431">
        <v>27.688182928751193</v>
      </c>
      <c r="AK22" s="431">
        <v>28.866945934864098</v>
      </c>
      <c r="AL22" s="431">
        <v>26.789621060377648</v>
      </c>
      <c r="AM22" s="431">
        <v>26.515103157993654</v>
      </c>
      <c r="AN22" s="431">
        <v>28.592318399845297</v>
      </c>
      <c r="AO22" s="431">
        <v>29.681813091465731</v>
      </c>
      <c r="AP22" s="431">
        <v>32.697325142267104</v>
      </c>
      <c r="AQ22" s="431">
        <v>32.330648272222177</v>
      </c>
      <c r="AR22" s="431">
        <v>29.13997220761544</v>
      </c>
      <c r="AS22" s="431">
        <v>28.726280682404759</v>
      </c>
      <c r="AT22" s="431">
        <v>25.170098513291293</v>
      </c>
      <c r="AU22" s="431">
        <v>23.968466086424456</v>
      </c>
      <c r="AV22" s="431">
        <v>27.736288414540567</v>
      </c>
      <c r="AW22" s="431">
        <v>28.738754004042097</v>
      </c>
      <c r="AX22" s="431">
        <v>29.396490200552464</v>
      </c>
      <c r="AY22" s="431">
        <v>31.039568413066633</v>
      </c>
      <c r="AZ22" s="431">
        <v>33.893118705838852</v>
      </c>
      <c r="BA22" s="365">
        <v>33.914455169613063</v>
      </c>
      <c r="BB22" s="453">
        <v>-2.1044383756816387E-3</v>
      </c>
      <c r="BC22" s="453">
        <v>3.5983317065984011E-3</v>
      </c>
      <c r="BD22" s="453">
        <v>1.014429610222578E-3</v>
      </c>
    </row>
    <row r="23" spans="1:58">
      <c r="A23" s="361" t="s">
        <v>144</v>
      </c>
      <c r="B23" s="431" t="s">
        <v>8</v>
      </c>
      <c r="C23" s="431" t="s">
        <v>8</v>
      </c>
      <c r="D23" s="431" t="s">
        <v>8</v>
      </c>
      <c r="E23" s="431" t="s">
        <v>8</v>
      </c>
      <c r="F23" s="431" t="s">
        <v>8</v>
      </c>
      <c r="G23" s="431" t="s">
        <v>8</v>
      </c>
      <c r="H23" s="431" t="s">
        <v>8</v>
      </c>
      <c r="I23" s="431" t="s">
        <v>8</v>
      </c>
      <c r="J23" s="431" t="s">
        <v>8</v>
      </c>
      <c r="K23" s="431" t="s">
        <v>8</v>
      </c>
      <c r="L23" s="431" t="s">
        <v>8</v>
      </c>
      <c r="M23" s="431" t="s">
        <v>8</v>
      </c>
      <c r="N23" s="431" t="s">
        <v>8</v>
      </c>
      <c r="O23" s="431" t="s">
        <v>8</v>
      </c>
      <c r="P23" s="431" t="s">
        <v>8</v>
      </c>
      <c r="Q23" s="431" t="s">
        <v>8</v>
      </c>
      <c r="R23" s="431" t="s">
        <v>8</v>
      </c>
      <c r="S23" s="431" t="s">
        <v>8</v>
      </c>
      <c r="T23" s="431" t="s">
        <v>8</v>
      </c>
      <c r="U23" s="431" t="s">
        <v>8</v>
      </c>
      <c r="V23" s="431">
        <v>90.833639651426125</v>
      </c>
      <c r="W23" s="431">
        <v>103.49745203543809</v>
      </c>
      <c r="X23" s="431">
        <v>104.07518659936923</v>
      </c>
      <c r="Y23" s="431">
        <v>105.00804957958546</v>
      </c>
      <c r="Z23" s="431">
        <v>101.01512372070893</v>
      </c>
      <c r="AA23" s="431">
        <v>95.920609485251191</v>
      </c>
      <c r="AB23" s="431">
        <v>96.703975427795172</v>
      </c>
      <c r="AC23" s="431">
        <v>90.305977219071053</v>
      </c>
      <c r="AD23" s="431">
        <v>76.284828843188208</v>
      </c>
      <c r="AE23" s="431">
        <v>63.87294355620579</v>
      </c>
      <c r="AF23" s="431">
        <v>55.486558113812968</v>
      </c>
      <c r="AG23" s="431">
        <v>57.003834338228557</v>
      </c>
      <c r="AH23" s="431">
        <v>58.037547509285027</v>
      </c>
      <c r="AI23" s="431">
        <v>56.669985448509649</v>
      </c>
      <c r="AJ23" s="431">
        <v>54.3930609216957</v>
      </c>
      <c r="AK23" s="431">
        <v>53.384156157093628</v>
      </c>
      <c r="AL23" s="431">
        <v>51.052308532567864</v>
      </c>
      <c r="AM23" s="431">
        <v>51.303292758387634</v>
      </c>
      <c r="AN23" s="431">
        <v>50.143016108084566</v>
      </c>
      <c r="AO23" s="431">
        <v>55.04883058833078</v>
      </c>
      <c r="AP23" s="431">
        <v>56.131360274135773</v>
      </c>
      <c r="AQ23" s="431">
        <v>58.266240549277718</v>
      </c>
      <c r="AR23" s="431">
        <v>57.106610222175256</v>
      </c>
      <c r="AS23" s="431">
        <v>59.797764192774594</v>
      </c>
      <c r="AT23" s="431">
        <v>57.573571017413379</v>
      </c>
      <c r="AU23" s="431">
        <v>60.352471750820406</v>
      </c>
      <c r="AV23" s="431">
        <v>57.37340861198431</v>
      </c>
      <c r="AW23" s="431">
        <v>58.587402082868586</v>
      </c>
      <c r="AX23" s="431">
        <v>59.067639715075217</v>
      </c>
      <c r="AY23" s="431">
        <v>57.730736600432479</v>
      </c>
      <c r="AZ23" s="431">
        <v>50.69400102381703</v>
      </c>
      <c r="BA23" s="365">
        <v>53.71090660200516</v>
      </c>
      <c r="BB23" s="453">
        <v>5.6617241352796555E-2</v>
      </c>
      <c r="BC23" s="453">
        <v>-1.0136979632079601E-2</v>
      </c>
      <c r="BD23" s="453">
        <v>1.6065696254372597E-3</v>
      </c>
    </row>
    <row r="24" spans="1:58">
      <c r="A24" s="361" t="s">
        <v>196</v>
      </c>
      <c r="B24" s="431">
        <v>124.85576388513459</v>
      </c>
      <c r="C24" s="431">
        <v>118.62549648107792</v>
      </c>
      <c r="D24" s="431">
        <v>123.50875809219163</v>
      </c>
      <c r="E24" s="431">
        <v>135.11518450207126</v>
      </c>
      <c r="F24" s="431">
        <v>144.45770365631279</v>
      </c>
      <c r="G24" s="431">
        <v>149.0000908322699</v>
      </c>
      <c r="H24" s="431">
        <v>142.14778255296773</v>
      </c>
      <c r="I24" s="431">
        <v>149.30946918104272</v>
      </c>
      <c r="J24" s="431">
        <v>147.17213734630317</v>
      </c>
      <c r="K24" s="431">
        <v>141.36546680836173</v>
      </c>
      <c r="L24" s="431">
        <v>126.01753691195481</v>
      </c>
      <c r="M24" s="431">
        <v>131.79697746600206</v>
      </c>
      <c r="N24" s="431">
        <v>131.18053303697226</v>
      </c>
      <c r="O24" s="431">
        <v>136.77209581382817</v>
      </c>
      <c r="P24" s="431">
        <v>142.01954082032975</v>
      </c>
      <c r="Q24" s="431">
        <v>135.79279077361633</v>
      </c>
      <c r="R24" s="431">
        <v>129.0608067798606</v>
      </c>
      <c r="S24" s="431">
        <v>121.87054269902958</v>
      </c>
      <c r="T24" s="431">
        <v>109.18301372931516</v>
      </c>
      <c r="U24" s="431">
        <v>113.13888778362369</v>
      </c>
      <c r="V24" s="431">
        <v>113.76522345163214</v>
      </c>
      <c r="W24" s="431">
        <v>113.72363926840241</v>
      </c>
      <c r="X24" s="431">
        <v>115.21475724333824</v>
      </c>
      <c r="Y24" s="431">
        <v>117.188593014123</v>
      </c>
      <c r="Z24" s="431">
        <v>119.75029338769258</v>
      </c>
      <c r="AA24" s="431">
        <v>127.04397785214437</v>
      </c>
      <c r="AB24" s="431">
        <v>131.35971374343654</v>
      </c>
      <c r="AC24" s="431">
        <v>130.02346084868972</v>
      </c>
      <c r="AD24" s="431">
        <v>127.00393468848409</v>
      </c>
      <c r="AE24" s="431">
        <v>129.9730744825014</v>
      </c>
      <c r="AF24" s="431">
        <v>129.38534149018813</v>
      </c>
      <c r="AG24" s="431">
        <v>137.99833378095389</v>
      </c>
      <c r="AH24" s="431">
        <v>137.85890581421876</v>
      </c>
      <c r="AI24" s="431">
        <v>142.38250525153751</v>
      </c>
      <c r="AJ24" s="431">
        <v>135.51021226143732</v>
      </c>
      <c r="AK24" s="431">
        <v>139.81173726116972</v>
      </c>
      <c r="AL24" s="431">
        <v>137.20713145362208</v>
      </c>
      <c r="AM24" s="431">
        <v>136.72317418518415</v>
      </c>
      <c r="AN24" s="431">
        <v>143.83447839133797</v>
      </c>
      <c r="AO24" s="431">
        <v>142.61634321606394</v>
      </c>
      <c r="AP24" s="431">
        <v>138.27401528281095</v>
      </c>
      <c r="AQ24" s="431">
        <v>139.83595091562398</v>
      </c>
      <c r="AR24" s="431">
        <v>139.3979411987475</v>
      </c>
      <c r="AS24" s="431">
        <v>141.29098094307477</v>
      </c>
      <c r="AT24" s="431">
        <v>128.26872639660553</v>
      </c>
      <c r="AU24" s="431">
        <v>137.28096479336688</v>
      </c>
      <c r="AV24" s="431">
        <v>123.03154745368701</v>
      </c>
      <c r="AW24" s="431">
        <v>118.60639044250438</v>
      </c>
      <c r="AX24" s="431">
        <v>119.34855503477155</v>
      </c>
      <c r="AY24" s="431">
        <v>111.95309496827039</v>
      </c>
      <c r="AZ24" s="431">
        <v>117.5801358360923</v>
      </c>
      <c r="BA24" s="365">
        <v>120.17398925077612</v>
      </c>
      <c r="BB24" s="453">
        <v>1.9267788156867027E-2</v>
      </c>
      <c r="BC24" s="453">
        <v>-1.608102023601532E-2</v>
      </c>
      <c r="BD24" s="453">
        <v>3.5945749841630459E-3</v>
      </c>
    </row>
    <row r="25" spans="1:58">
      <c r="A25" s="361" t="s">
        <v>145</v>
      </c>
      <c r="B25" s="431">
        <v>36.759749006600018</v>
      </c>
      <c r="C25" s="431">
        <v>39.233726982399986</v>
      </c>
      <c r="D25" s="431">
        <v>45.296639834399997</v>
      </c>
      <c r="E25" s="431">
        <v>51.118637048600029</v>
      </c>
      <c r="F25" s="431">
        <v>55.858333785000021</v>
      </c>
      <c r="G25" s="431">
        <v>62.461937512700018</v>
      </c>
      <c r="H25" s="431">
        <v>64.572936237499988</v>
      </c>
      <c r="I25" s="431">
        <v>66.629984882999977</v>
      </c>
      <c r="J25" s="431">
        <v>68.637047357200004</v>
      </c>
      <c r="K25" s="431">
        <v>69.861435581300029</v>
      </c>
      <c r="L25" s="431">
        <v>75.133677198100017</v>
      </c>
      <c r="M25" s="431">
        <v>75.923646191799989</v>
      </c>
      <c r="N25" s="431">
        <v>78.436930045300016</v>
      </c>
      <c r="O25" s="431">
        <v>82.095275479300028</v>
      </c>
      <c r="P25" s="431">
        <v>84.92234223429999</v>
      </c>
      <c r="Q25" s="431">
        <v>89.136716401899989</v>
      </c>
      <c r="R25" s="431">
        <v>85.465490667499949</v>
      </c>
      <c r="S25" s="431">
        <v>87.046276686599967</v>
      </c>
      <c r="T25" s="431">
        <v>85.980120827100009</v>
      </c>
      <c r="U25" s="431">
        <v>85.011034948799974</v>
      </c>
      <c r="V25" s="431">
        <v>84.876635437299967</v>
      </c>
      <c r="W25" s="431">
        <v>87.89358395219999</v>
      </c>
      <c r="X25" s="431">
        <v>87.760496958199965</v>
      </c>
      <c r="Y25" s="431">
        <v>86.551172154</v>
      </c>
      <c r="Z25" s="431">
        <v>86.792073131800009</v>
      </c>
      <c r="AA25" s="431">
        <v>66.18138528846498</v>
      </c>
      <c r="AB25" s="431">
        <v>53.955019301503029</v>
      </c>
      <c r="AC25" s="431">
        <v>50.924167355247981</v>
      </c>
      <c r="AD25" s="431">
        <v>53.253182860416388</v>
      </c>
      <c r="AE25" s="431">
        <v>51.071542899817089</v>
      </c>
      <c r="AF25" s="431">
        <v>54.053684637065871</v>
      </c>
      <c r="AG25" s="431">
        <v>52.568748534399319</v>
      </c>
      <c r="AH25" s="431">
        <v>51.665858304186699</v>
      </c>
      <c r="AI25" s="431">
        <v>49.555172067050933</v>
      </c>
      <c r="AJ25" s="431">
        <v>43.863346477711467</v>
      </c>
      <c r="AK25" s="431">
        <v>43.566125164577294</v>
      </c>
      <c r="AL25" s="431">
        <v>46.140105772558577</v>
      </c>
      <c r="AM25" s="431">
        <v>44.56255976657711</v>
      </c>
      <c r="AN25" s="431">
        <v>47.916884711562666</v>
      </c>
      <c r="AO25" s="431">
        <v>46.988261405218687</v>
      </c>
      <c r="AP25" s="431">
        <v>48.166263241576821</v>
      </c>
      <c r="AQ25" s="431">
        <v>49.185351760799804</v>
      </c>
      <c r="AR25" s="431">
        <v>52.475285977499567</v>
      </c>
      <c r="AS25" s="431">
        <v>50.297165705749464</v>
      </c>
      <c r="AT25" s="431">
        <v>43.157670914616084</v>
      </c>
      <c r="AU25" s="431">
        <v>44.96799793839331</v>
      </c>
      <c r="AV25" s="431">
        <v>50.354542505783066</v>
      </c>
      <c r="AW25" s="431">
        <v>45.330205544109411</v>
      </c>
      <c r="AX25" s="431">
        <v>39.944873008829461</v>
      </c>
      <c r="AY25" s="431">
        <v>42.548620968043863</v>
      </c>
      <c r="AZ25" s="431">
        <v>45.540219929118322</v>
      </c>
      <c r="BA25" s="365">
        <v>42.907201225769953</v>
      </c>
      <c r="BB25" s="453">
        <v>-6.0391705483198166E-2</v>
      </c>
      <c r="BC25" s="453">
        <v>-5.5906092748045921E-3</v>
      </c>
      <c r="BD25" s="453">
        <v>1.2834153603762388E-3</v>
      </c>
    </row>
    <row r="26" spans="1:58">
      <c r="A26" s="361" t="s">
        <v>146</v>
      </c>
      <c r="B26" s="431">
        <v>156.20148919026462</v>
      </c>
      <c r="C26" s="431">
        <v>156.96963051060033</v>
      </c>
      <c r="D26" s="431">
        <v>153.76433252154592</v>
      </c>
      <c r="E26" s="431">
        <v>160.37897187110065</v>
      </c>
      <c r="F26" s="431">
        <v>167.23533136931906</v>
      </c>
      <c r="G26" s="431">
        <v>172.49735438259248</v>
      </c>
      <c r="H26" s="431">
        <v>180.95130530812003</v>
      </c>
      <c r="I26" s="431">
        <v>180.69485510728362</v>
      </c>
      <c r="J26" s="431">
        <v>180.62827186029742</v>
      </c>
      <c r="K26" s="431">
        <v>181.36599167425464</v>
      </c>
      <c r="L26" s="431">
        <v>188.12740533596715</v>
      </c>
      <c r="M26" s="431">
        <v>193.70360379997723</v>
      </c>
      <c r="N26" s="431">
        <v>199.19127110692466</v>
      </c>
      <c r="O26" s="431">
        <v>201.49170559371242</v>
      </c>
      <c r="P26" s="431">
        <v>202.56334591566275</v>
      </c>
      <c r="Q26" s="431">
        <v>195.47112629686887</v>
      </c>
      <c r="R26" s="431">
        <v>194.62959829478456</v>
      </c>
      <c r="S26" s="431">
        <v>191.92838600238795</v>
      </c>
      <c r="T26" s="431">
        <v>191.69812386020681</v>
      </c>
      <c r="U26" s="431">
        <v>196.06629844108366</v>
      </c>
      <c r="V26" s="431">
        <v>194.21129394804109</v>
      </c>
      <c r="W26" s="431">
        <v>192.17656512321153</v>
      </c>
      <c r="X26" s="431">
        <v>190.8154615052062</v>
      </c>
      <c r="Y26" s="431">
        <v>191.24816020678909</v>
      </c>
      <c r="Z26" s="431">
        <v>185.13414508572089</v>
      </c>
      <c r="AA26" s="431">
        <v>162.54767512006109</v>
      </c>
      <c r="AB26" s="431">
        <v>150.00828699682637</v>
      </c>
      <c r="AC26" s="431">
        <v>138.25577063625079</v>
      </c>
      <c r="AD26" s="431">
        <v>133.49201265216126</v>
      </c>
      <c r="AE26" s="431">
        <v>126.21692970179478</v>
      </c>
      <c r="AF26" s="431">
        <v>127.13407326283895</v>
      </c>
      <c r="AG26" s="431">
        <v>129.66670862413918</v>
      </c>
      <c r="AH26" s="431">
        <v>132.05460969193703</v>
      </c>
      <c r="AI26" s="431">
        <v>125.05743629768818</v>
      </c>
      <c r="AJ26" s="431">
        <v>113.11782701821691</v>
      </c>
      <c r="AK26" s="431">
        <v>125.72439579274</v>
      </c>
      <c r="AL26" s="431">
        <v>126.30145286309561</v>
      </c>
      <c r="AM26" s="431">
        <v>122.42854046202403</v>
      </c>
      <c r="AN26" s="431">
        <v>125.38439937761571</v>
      </c>
      <c r="AO26" s="431">
        <v>124.8359586199267</v>
      </c>
      <c r="AP26" s="431">
        <v>124.12751197054267</v>
      </c>
      <c r="AQ26" s="431">
        <v>126.08934561662332</v>
      </c>
      <c r="AR26" s="431">
        <v>126.99765694526791</v>
      </c>
      <c r="AS26" s="431">
        <v>119.78658684480754</v>
      </c>
      <c r="AT26" s="431">
        <v>111.02957909237354</v>
      </c>
      <c r="AU26" s="431">
        <v>115.08898844226799</v>
      </c>
      <c r="AV26" s="431">
        <v>111.31793808951784</v>
      </c>
      <c r="AW26" s="431">
        <v>106.70505524542301</v>
      </c>
      <c r="AX26" s="431">
        <v>104.92120254340701</v>
      </c>
      <c r="AY26" s="431">
        <v>99.026332112398521</v>
      </c>
      <c r="AZ26" s="431">
        <v>102.33460099858753</v>
      </c>
      <c r="BA26" s="365">
        <v>105.1684126600598</v>
      </c>
      <c r="BB26" s="453">
        <v>2.4883726611733437E-2</v>
      </c>
      <c r="BC26" s="453">
        <v>-1.912098191678524E-2</v>
      </c>
      <c r="BD26" s="453">
        <v>3.145736875012517E-3</v>
      </c>
    </row>
    <row r="27" spans="1:58">
      <c r="A27" s="361" t="s">
        <v>89</v>
      </c>
      <c r="B27" s="431">
        <v>47.709174563180028</v>
      </c>
      <c r="C27" s="431">
        <v>54.281656356039996</v>
      </c>
      <c r="D27" s="431">
        <v>54.018275061119994</v>
      </c>
      <c r="E27" s="431">
        <v>56.094669892360017</v>
      </c>
      <c r="F27" s="431">
        <v>63.907010538339996</v>
      </c>
      <c r="G27" s="431">
        <v>67.531658558900006</v>
      </c>
      <c r="H27" s="431">
        <v>63.161910924200036</v>
      </c>
      <c r="I27" s="431">
        <v>66.636027446780005</v>
      </c>
      <c r="J27" s="431">
        <v>64.981344986520028</v>
      </c>
      <c r="K27" s="431">
        <v>59.204795214639944</v>
      </c>
      <c r="L27" s="431">
        <v>56.423518733320009</v>
      </c>
      <c r="M27" s="431">
        <v>62.489240886480019</v>
      </c>
      <c r="N27" s="431">
        <v>63.898609469079972</v>
      </c>
      <c r="O27" s="431">
        <v>65.658443764579999</v>
      </c>
      <c r="P27" s="431">
        <v>66.242353096180025</v>
      </c>
      <c r="Q27" s="431">
        <v>66.177681975659965</v>
      </c>
      <c r="R27" s="431">
        <v>58.92065793977649</v>
      </c>
      <c r="S27" s="431">
        <v>57.397613555456765</v>
      </c>
      <c r="T27" s="431">
        <v>54.394121445619639</v>
      </c>
      <c r="U27" s="431">
        <v>55.308345269957698</v>
      </c>
      <c r="V27" s="431">
        <v>62.676207927937668</v>
      </c>
      <c r="W27" s="431">
        <v>63.626686992493298</v>
      </c>
      <c r="X27" s="431">
        <v>60.989491884917214</v>
      </c>
      <c r="Y27" s="431">
        <v>59.678203962517777</v>
      </c>
      <c r="Z27" s="431">
        <v>54.001507128366399</v>
      </c>
      <c r="AA27" s="431">
        <v>55.863230330579988</v>
      </c>
      <c r="AB27" s="431">
        <v>65.541301149672549</v>
      </c>
      <c r="AC27" s="431">
        <v>60.014792123492924</v>
      </c>
      <c r="AD27" s="431">
        <v>63.398814113834554</v>
      </c>
      <c r="AE27" s="431">
        <v>68.21533436505392</v>
      </c>
      <c r="AF27" s="431">
        <v>65.410321317628018</v>
      </c>
      <c r="AG27" s="431">
        <v>79.113413397077508</v>
      </c>
      <c r="AH27" s="431">
        <v>69.203054131247242</v>
      </c>
      <c r="AI27" s="431">
        <v>64.90163508705669</v>
      </c>
      <c r="AJ27" s="431">
        <v>61.537291873174738</v>
      </c>
      <c r="AK27" s="431">
        <v>57.56669006551089</v>
      </c>
      <c r="AL27" s="431">
        <v>57.72307569726398</v>
      </c>
      <c r="AM27" s="431">
        <v>56.707235075907612</v>
      </c>
      <c r="AN27" s="431">
        <v>61.937794655206204</v>
      </c>
      <c r="AO27" s="431">
        <v>56.004689369279234</v>
      </c>
      <c r="AP27" s="431">
        <v>53.324774222389031</v>
      </c>
      <c r="AQ27" s="431">
        <v>61.747806164212889</v>
      </c>
      <c r="AR27" s="431">
        <v>56.892273963646034</v>
      </c>
      <c r="AS27" s="431">
        <v>54.392760428204461</v>
      </c>
      <c r="AT27" s="431">
        <v>50.561024076780846</v>
      </c>
      <c r="AU27" s="431">
        <v>51.261242063033841</v>
      </c>
      <c r="AV27" s="431">
        <v>46.460211240660364</v>
      </c>
      <c r="AW27" s="431">
        <v>40.948371820616259</v>
      </c>
      <c r="AX27" s="431">
        <v>43.428734789154568</v>
      </c>
      <c r="AY27" s="431">
        <v>40.268703548601572</v>
      </c>
      <c r="AZ27" s="431">
        <v>37.213269657009157</v>
      </c>
      <c r="BA27" s="365">
        <v>38.946312067957116</v>
      </c>
      <c r="BB27" s="453">
        <v>4.3711066246032715E-2</v>
      </c>
      <c r="BC27" s="453">
        <v>-3.5334203392267227E-2</v>
      </c>
      <c r="BD27" s="453">
        <v>1.1649396037682891E-3</v>
      </c>
    </row>
    <row r="28" spans="1:58">
      <c r="A28" s="361" t="s">
        <v>147</v>
      </c>
      <c r="B28" s="431">
        <v>24.778171046380191</v>
      </c>
      <c r="C28" s="431">
        <v>28.149068502007125</v>
      </c>
      <c r="D28" s="431">
        <v>28.927663321734361</v>
      </c>
      <c r="E28" s="431">
        <v>33.237188993793119</v>
      </c>
      <c r="F28" s="431">
        <v>38.9981297723767</v>
      </c>
      <c r="G28" s="431">
        <v>43.147505486722395</v>
      </c>
      <c r="H28" s="431">
        <v>43.312398220849403</v>
      </c>
      <c r="I28" s="431">
        <v>44.791701330999956</v>
      </c>
      <c r="J28" s="431">
        <v>50.434700000999996</v>
      </c>
      <c r="K28" s="431">
        <v>45.983320995</v>
      </c>
      <c r="L28" s="431">
        <v>46.920377688400002</v>
      </c>
      <c r="M28" s="431">
        <v>53.229423148000002</v>
      </c>
      <c r="N28" s="431">
        <v>52.469226406000054</v>
      </c>
      <c r="O28" s="431">
        <v>55.588507169721794</v>
      </c>
      <c r="P28" s="431">
        <v>57.546388551827299</v>
      </c>
      <c r="Q28" s="431">
        <v>57.61714352505274</v>
      </c>
      <c r="R28" s="431">
        <v>48.685937657331259</v>
      </c>
      <c r="S28" s="431">
        <v>47.037019446130685</v>
      </c>
      <c r="T28" s="431">
        <v>45.297948917419632</v>
      </c>
      <c r="U28" s="431">
        <v>47.889051709028337</v>
      </c>
      <c r="V28" s="431">
        <v>53.152502890836587</v>
      </c>
      <c r="W28" s="431">
        <v>52.933590480569229</v>
      </c>
      <c r="X28" s="431">
        <v>55.635670009542473</v>
      </c>
      <c r="Y28" s="431">
        <v>54.741510376820628</v>
      </c>
      <c r="Z28" s="431">
        <v>55.097060387735837</v>
      </c>
      <c r="AA28" s="431">
        <v>57.618097556938423</v>
      </c>
      <c r="AB28" s="431">
        <v>56.735567186120534</v>
      </c>
      <c r="AC28" s="431">
        <v>54.508755777908945</v>
      </c>
      <c r="AD28" s="431">
        <v>56.619187424632493</v>
      </c>
      <c r="AE28" s="431">
        <v>63.050508832004667</v>
      </c>
      <c r="AF28" s="431">
        <v>59.336445694582821</v>
      </c>
      <c r="AG28" s="431">
        <v>64.977673484919691</v>
      </c>
      <c r="AH28" s="431">
        <v>63.221750858989211</v>
      </c>
      <c r="AI28" s="431">
        <v>60.718274005706704</v>
      </c>
      <c r="AJ28" s="431">
        <v>60.379181131557971</v>
      </c>
      <c r="AK28" s="431">
        <v>59.80030791782432</v>
      </c>
      <c r="AL28" s="431">
        <v>64.61990261182784</v>
      </c>
      <c r="AM28" s="431">
        <v>67.896646213241979</v>
      </c>
      <c r="AN28" s="431">
        <v>76.268576522344745</v>
      </c>
      <c r="AO28" s="431">
        <v>70.049221909504951</v>
      </c>
      <c r="AP28" s="431">
        <v>59.498399938424576</v>
      </c>
      <c r="AQ28" s="431">
        <v>69.667856675023074</v>
      </c>
      <c r="AR28" s="431">
        <v>67.561233034690943</v>
      </c>
      <c r="AS28" s="431">
        <v>60.244466626486158</v>
      </c>
      <c r="AT28" s="431">
        <v>57.651122616096799</v>
      </c>
      <c r="AU28" s="431">
        <v>65.746502249338519</v>
      </c>
      <c r="AV28" s="431">
        <v>56.847598580722334</v>
      </c>
      <c r="AW28" s="431">
        <v>50.255049235131885</v>
      </c>
      <c r="AX28" s="431">
        <v>50.809815616558865</v>
      </c>
      <c r="AY28" s="431">
        <v>46.130713040509512</v>
      </c>
      <c r="AZ28" s="431">
        <v>43.1420870703706</v>
      </c>
      <c r="BA28" s="365">
        <v>44.603339917883133</v>
      </c>
      <c r="BB28" s="453">
        <v>3.1045921146869659E-2</v>
      </c>
      <c r="BC28" s="453">
        <v>-3.1633879989385605E-2</v>
      </c>
      <c r="BD28" s="453">
        <v>1.3341492740437388E-3</v>
      </c>
    </row>
    <row r="29" spans="1:58">
      <c r="A29" s="361" t="s">
        <v>148</v>
      </c>
      <c r="B29" s="431">
        <v>328.31498586255202</v>
      </c>
      <c r="C29" s="431">
        <v>329.2300837407264</v>
      </c>
      <c r="D29" s="431">
        <v>354.54579069775497</v>
      </c>
      <c r="E29" s="431">
        <v>368.17251790385797</v>
      </c>
      <c r="F29" s="431">
        <v>403.77189953498635</v>
      </c>
      <c r="G29" s="431">
        <v>432.12117327973266</v>
      </c>
      <c r="H29" s="431">
        <v>451.53904540249403</v>
      </c>
      <c r="I29" s="431">
        <v>474.98902926938729</v>
      </c>
      <c r="J29" s="431">
        <v>515.38552303763743</v>
      </c>
      <c r="K29" s="431">
        <v>496.72438344075687</v>
      </c>
      <c r="L29" s="431">
        <v>454.899434211656</v>
      </c>
      <c r="M29" s="431">
        <v>502.23173411054717</v>
      </c>
      <c r="N29" s="431">
        <v>483.20002839171224</v>
      </c>
      <c r="O29" s="431">
        <v>499.98610985790026</v>
      </c>
      <c r="P29" s="431">
        <v>509.41995167275161</v>
      </c>
      <c r="Q29" s="431">
        <v>484.08787162058132</v>
      </c>
      <c r="R29" s="431">
        <v>441.19090569285038</v>
      </c>
      <c r="S29" s="431">
        <v>417.86035813566144</v>
      </c>
      <c r="T29" s="431">
        <v>400.83001645447581</v>
      </c>
      <c r="U29" s="431">
        <v>387.01400609794524</v>
      </c>
      <c r="V29" s="431">
        <v>380.23533797656523</v>
      </c>
      <c r="W29" s="431">
        <v>369.42871671915753</v>
      </c>
      <c r="X29" s="431">
        <v>362.78763341050393</v>
      </c>
      <c r="Y29" s="431">
        <v>356.18735024485687</v>
      </c>
      <c r="Z29" s="431">
        <v>370.5804094528882</v>
      </c>
      <c r="AA29" s="431">
        <v>368.04689980033544</v>
      </c>
      <c r="AB29" s="431">
        <v>391.40413783098671</v>
      </c>
      <c r="AC29" s="431">
        <v>380.35150523752213</v>
      </c>
      <c r="AD29" s="431">
        <v>363.96001317508751</v>
      </c>
      <c r="AE29" s="431">
        <v>350.39636658126284</v>
      </c>
      <c r="AF29" s="431">
        <v>356.36005520439608</v>
      </c>
      <c r="AG29" s="431">
        <v>372.81779323554485</v>
      </c>
      <c r="AH29" s="431">
        <v>362.25128493849837</v>
      </c>
      <c r="AI29" s="431">
        <v>385.05896779633969</v>
      </c>
      <c r="AJ29" s="431">
        <v>385.56569571342715</v>
      </c>
      <c r="AK29" s="431">
        <v>381.90055512702583</v>
      </c>
      <c r="AL29" s="431">
        <v>383.56520112614868</v>
      </c>
      <c r="AM29" s="431">
        <v>380.1778929785379</v>
      </c>
      <c r="AN29" s="431">
        <v>386.41384014225929</v>
      </c>
      <c r="AO29" s="431">
        <v>389.12858080435194</v>
      </c>
      <c r="AP29" s="431">
        <v>388.70846771810159</v>
      </c>
      <c r="AQ29" s="431">
        <v>378.76845540829169</v>
      </c>
      <c r="AR29" s="431">
        <v>369.62799132885789</v>
      </c>
      <c r="AS29" s="431">
        <v>370.14324075118049</v>
      </c>
      <c r="AT29" s="431">
        <v>355.93258031865179</v>
      </c>
      <c r="AU29" s="431">
        <v>360.76260249400082</v>
      </c>
      <c r="AV29" s="431">
        <v>335.82698474122913</v>
      </c>
      <c r="AW29" s="431">
        <v>336.39254355456052</v>
      </c>
      <c r="AX29" s="431">
        <v>337.25354609958259</v>
      </c>
      <c r="AY29" s="431">
        <v>304.1580651672121</v>
      </c>
      <c r="AZ29" s="431">
        <v>309.70879747653873</v>
      </c>
      <c r="BA29" s="365">
        <v>315.96276894459544</v>
      </c>
      <c r="BB29" s="453">
        <v>1.7405657097697258E-2</v>
      </c>
      <c r="BC29" s="453">
        <v>-2.2463563829660416E-2</v>
      </c>
      <c r="BD29" s="453">
        <v>9.4508957117795944E-3</v>
      </c>
    </row>
    <row r="30" spans="1:58">
      <c r="A30" s="361" t="s">
        <v>149</v>
      </c>
      <c r="B30" s="431">
        <v>909.71639329166226</v>
      </c>
      <c r="C30" s="431">
        <v>900.1944290940944</v>
      </c>
      <c r="D30" s="431">
        <v>891.41002003143399</v>
      </c>
      <c r="E30" s="431">
        <v>943.69084145515228</v>
      </c>
      <c r="F30" s="431">
        <v>1010.7992278507916</v>
      </c>
      <c r="G30" s="431">
        <v>1042.2832753674895</v>
      </c>
      <c r="H30" s="431">
        <v>1043.9601953886192</v>
      </c>
      <c r="I30" s="431">
        <v>1065.9816160204193</v>
      </c>
      <c r="J30" s="431">
        <v>1115.0635868505733</v>
      </c>
      <c r="K30" s="431">
        <v>1083.7847795045918</v>
      </c>
      <c r="L30" s="431">
        <v>1024.1074494942877</v>
      </c>
      <c r="M30" s="431">
        <v>1092.0725135389885</v>
      </c>
      <c r="N30" s="431">
        <v>1071.1733007337762</v>
      </c>
      <c r="O30" s="431">
        <v>1055.2203999155633</v>
      </c>
      <c r="P30" s="431">
        <v>1112.2647980786587</v>
      </c>
      <c r="Q30" s="431">
        <v>1077.2289281743244</v>
      </c>
      <c r="R30" s="431">
        <v>1041.9815807268094</v>
      </c>
      <c r="S30" s="431">
        <v>1000.7059984118646</v>
      </c>
      <c r="T30" s="431">
        <v>1014.6932429984396</v>
      </c>
      <c r="U30" s="431">
        <v>1033.0685547864468</v>
      </c>
      <c r="V30" s="431">
        <v>1040.7508589443041</v>
      </c>
      <c r="W30" s="431">
        <v>1032.4275903660373</v>
      </c>
      <c r="X30" s="431">
        <v>1025.8726091739129</v>
      </c>
      <c r="Y30" s="431">
        <v>1010.3769377216784</v>
      </c>
      <c r="Z30" s="431">
        <v>998.752331647662</v>
      </c>
      <c r="AA30" s="431">
        <v>1003.1973808106173</v>
      </c>
      <c r="AB30" s="431">
        <v>965.14855684550525</v>
      </c>
      <c r="AC30" s="431">
        <v>919.19445807135389</v>
      </c>
      <c r="AD30" s="431">
        <v>911.6355931661509</v>
      </c>
      <c r="AE30" s="431">
        <v>892.2555737183377</v>
      </c>
      <c r="AF30" s="431">
        <v>884.35804594886929</v>
      </c>
      <c r="AG30" s="431">
        <v>910.55135674061921</v>
      </c>
      <c r="AH30" s="431">
        <v>883.30965968516011</v>
      </c>
      <c r="AI30" s="431">
        <v>874.19399209515962</v>
      </c>
      <c r="AJ30" s="431">
        <v>851.76223172810592</v>
      </c>
      <c r="AK30" s="431">
        <v>849.49034323143144</v>
      </c>
      <c r="AL30" s="431">
        <v>866.01110557554534</v>
      </c>
      <c r="AM30" s="431">
        <v>852.63310019048561</v>
      </c>
      <c r="AN30" s="431">
        <v>857.8757093104108</v>
      </c>
      <c r="AO30" s="431">
        <v>843.70084345531529</v>
      </c>
      <c r="AP30" s="431">
        <v>822.16864143174882</v>
      </c>
      <c r="AQ30" s="431">
        <v>840.12024183667211</v>
      </c>
      <c r="AR30" s="431">
        <v>807.23094755511261</v>
      </c>
      <c r="AS30" s="431">
        <v>806.46861172281069</v>
      </c>
      <c r="AT30" s="431">
        <v>751.01547718181359</v>
      </c>
      <c r="AU30" s="431">
        <v>779.89972694260121</v>
      </c>
      <c r="AV30" s="431">
        <v>761.04460759450444</v>
      </c>
      <c r="AW30" s="431">
        <v>770.72510657384896</v>
      </c>
      <c r="AX30" s="431">
        <v>795.06567864384942</v>
      </c>
      <c r="AY30" s="431">
        <v>749.38377332697746</v>
      </c>
      <c r="AZ30" s="431">
        <v>751.07009602889934</v>
      </c>
      <c r="BA30" s="365">
        <v>760.76039069600768</v>
      </c>
      <c r="BB30" s="453">
        <v>1.0134493000805378E-2</v>
      </c>
      <c r="BC30" s="453">
        <v>-9.003874845802784E-3</v>
      </c>
      <c r="BD30" s="453">
        <v>2.2755425423383713E-2</v>
      </c>
    </row>
    <row r="31" spans="1:58">
      <c r="A31" s="361" t="s">
        <v>150</v>
      </c>
      <c r="B31" s="431">
        <v>22.511974958200017</v>
      </c>
      <c r="C31" s="431">
        <v>23.730474640200022</v>
      </c>
      <c r="D31" s="431">
        <v>25.962036995000005</v>
      </c>
      <c r="E31" s="431">
        <v>27.221028712699965</v>
      </c>
      <c r="F31" s="431">
        <v>27.841370412000018</v>
      </c>
      <c r="G31" s="431">
        <v>29.822268396027116</v>
      </c>
      <c r="H31" s="431">
        <v>37.219411857948629</v>
      </c>
      <c r="I31" s="431">
        <v>41.860562121412919</v>
      </c>
      <c r="J31" s="431">
        <v>48.938189485036787</v>
      </c>
      <c r="K31" s="431">
        <v>48.249148738228286</v>
      </c>
      <c r="L31" s="431">
        <v>56.170731683217696</v>
      </c>
      <c r="M31" s="431">
        <v>63.064124746008162</v>
      </c>
      <c r="N31" s="431">
        <v>67.132876006795271</v>
      </c>
      <c r="O31" s="431">
        <v>65.18368928729781</v>
      </c>
      <c r="P31" s="431">
        <v>54.059720099636891</v>
      </c>
      <c r="Q31" s="431">
        <v>52.938840271932875</v>
      </c>
      <c r="R31" s="431">
        <v>52.596256761030254</v>
      </c>
      <c r="S31" s="431">
        <v>52.584448090384662</v>
      </c>
      <c r="T31" s="431">
        <v>54.844530143041098</v>
      </c>
      <c r="U31" s="431">
        <v>56.90116342586218</v>
      </c>
      <c r="V31" s="431">
        <v>60.263151972805026</v>
      </c>
      <c r="W31" s="431">
        <v>60.071904093989204</v>
      </c>
      <c r="X31" s="431">
        <v>67.032454874152677</v>
      </c>
      <c r="Y31" s="431">
        <v>71.603374599377645</v>
      </c>
      <c r="Z31" s="431">
        <v>78.448522156773549</v>
      </c>
      <c r="AA31" s="431">
        <v>78.00078169344313</v>
      </c>
      <c r="AB31" s="431">
        <v>77.559657421650883</v>
      </c>
      <c r="AC31" s="431">
        <v>80.505752205051465</v>
      </c>
      <c r="AD31" s="431">
        <v>81.583771905036755</v>
      </c>
      <c r="AE31" s="431">
        <v>84.531586092167757</v>
      </c>
      <c r="AF31" s="431">
        <v>85.835198643403871</v>
      </c>
      <c r="AG31" s="431">
        <v>86.392207829124203</v>
      </c>
      <c r="AH31" s="431">
        <v>90.112531134968961</v>
      </c>
      <c r="AI31" s="431">
        <v>95.856225792226937</v>
      </c>
      <c r="AJ31" s="431">
        <v>93.876554901703884</v>
      </c>
      <c r="AK31" s="431">
        <v>99.333847190257032</v>
      </c>
      <c r="AL31" s="431">
        <v>101.72762933556946</v>
      </c>
      <c r="AM31" s="431">
        <v>100.67184902236789</v>
      </c>
      <c r="AN31" s="431">
        <v>103.77881409110319</v>
      </c>
      <c r="AO31" s="431">
        <v>104.35409878544027</v>
      </c>
      <c r="AP31" s="431">
        <v>104.25007671904076</v>
      </c>
      <c r="AQ31" s="431">
        <v>105.9307034988058</v>
      </c>
      <c r="AR31" s="431">
        <v>109.24082750348185</v>
      </c>
      <c r="AS31" s="431">
        <v>104.05098356020221</v>
      </c>
      <c r="AT31" s="431">
        <v>100.52802878507863</v>
      </c>
      <c r="AU31" s="431">
        <v>93.631114743740213</v>
      </c>
      <c r="AV31" s="431">
        <v>93.029705336833061</v>
      </c>
      <c r="AW31" s="431">
        <v>88.123485554208145</v>
      </c>
      <c r="AX31" s="431">
        <v>79.768440332144095</v>
      </c>
      <c r="AY31" s="431">
        <v>76.174243907797674</v>
      </c>
      <c r="AZ31" s="431">
        <v>73.396504815222912</v>
      </c>
      <c r="BA31" s="365">
        <v>70.46292186514782</v>
      </c>
      <c r="BB31" s="453">
        <v>-4.2592007666826248E-2</v>
      </c>
      <c r="BC31" s="453">
        <v>-3.4483056515455246E-2</v>
      </c>
      <c r="BD31" s="453">
        <v>2.1076460834592581E-3</v>
      </c>
    </row>
    <row r="32" spans="1:58">
      <c r="A32" s="361" t="s">
        <v>151</v>
      </c>
      <c r="B32" s="431">
        <v>59.505375837765854</v>
      </c>
      <c r="C32" s="431">
        <v>59.350890665699453</v>
      </c>
      <c r="D32" s="431">
        <v>55.285036529754564</v>
      </c>
      <c r="E32" s="431">
        <v>56.423819873718244</v>
      </c>
      <c r="F32" s="431">
        <v>59.549847855773429</v>
      </c>
      <c r="G32" s="431">
        <v>63.097210532602432</v>
      </c>
      <c r="H32" s="431">
        <v>64.253906226539783</v>
      </c>
      <c r="I32" s="431">
        <v>65.570189985990808</v>
      </c>
      <c r="J32" s="431">
        <v>70.068577846061984</v>
      </c>
      <c r="K32" s="431">
        <v>71.879324031599708</v>
      </c>
      <c r="L32" s="431">
        <v>73.039188254950361</v>
      </c>
      <c r="M32" s="431">
        <v>76.252719687234915</v>
      </c>
      <c r="N32" s="431">
        <v>80.589419584974848</v>
      </c>
      <c r="O32" s="431">
        <v>85.647027680578731</v>
      </c>
      <c r="P32" s="431">
        <v>84.449200721918544</v>
      </c>
      <c r="Q32" s="431">
        <v>83.195707754673293</v>
      </c>
      <c r="R32" s="431">
        <v>82.282737726083766</v>
      </c>
      <c r="S32" s="431">
        <v>82.741890115726619</v>
      </c>
      <c r="T32" s="431">
        <v>78.907778909931068</v>
      </c>
      <c r="U32" s="431">
        <v>80.076683481849273</v>
      </c>
      <c r="V32" s="431">
        <v>80.326533496201392</v>
      </c>
      <c r="W32" s="431">
        <v>78.717755612914985</v>
      </c>
      <c r="X32" s="431">
        <v>80.050349305254429</v>
      </c>
      <c r="Y32" s="431">
        <v>75.84709854144316</v>
      </c>
      <c r="Z32" s="431">
        <v>72.226120124378056</v>
      </c>
      <c r="AA32" s="431">
        <v>72.829116407889998</v>
      </c>
      <c r="AB32" s="431">
        <v>68.593632589642283</v>
      </c>
      <c r="AC32" s="431">
        <v>62.648417095187064</v>
      </c>
      <c r="AD32" s="431">
        <v>60.492781841932739</v>
      </c>
      <c r="AE32" s="431">
        <v>60.773602560202953</v>
      </c>
      <c r="AF32" s="431">
        <v>59.905275578609888</v>
      </c>
      <c r="AG32" s="431">
        <v>61.381491911740056</v>
      </c>
      <c r="AH32" s="431">
        <v>59.762156075263171</v>
      </c>
      <c r="AI32" s="431">
        <v>59.302928804593421</v>
      </c>
      <c r="AJ32" s="431">
        <v>59.253629482531636</v>
      </c>
      <c r="AK32" s="431">
        <v>55.386968117175066</v>
      </c>
      <c r="AL32" s="431">
        <v>57.042904243219034</v>
      </c>
      <c r="AM32" s="431">
        <v>56.345112164346048</v>
      </c>
      <c r="AN32" s="431">
        <v>59.041336315222665</v>
      </c>
      <c r="AO32" s="431">
        <v>56.94757972945272</v>
      </c>
      <c r="AP32" s="431">
        <v>57.326086940271288</v>
      </c>
      <c r="AQ32" s="431">
        <v>57.174400577116728</v>
      </c>
      <c r="AR32" s="431">
        <v>55.610207572271506</v>
      </c>
      <c r="AS32" s="431">
        <v>54.469462790840232</v>
      </c>
      <c r="AT32" s="431">
        <v>48.218673875917503</v>
      </c>
      <c r="AU32" s="431">
        <v>48.973193063686665</v>
      </c>
      <c r="AV32" s="431">
        <v>47.653579002137505</v>
      </c>
      <c r="AW32" s="431">
        <v>43.722505212061137</v>
      </c>
      <c r="AX32" s="431">
        <v>42.257621750413037</v>
      </c>
      <c r="AY32" s="431">
        <v>41.63304553058304</v>
      </c>
      <c r="AZ32" s="431">
        <v>44.418867216608831</v>
      </c>
      <c r="BA32" s="365">
        <v>45.780406725041722</v>
      </c>
      <c r="BB32" s="453">
        <v>2.7836289256811142E-2</v>
      </c>
      <c r="BC32" s="453">
        <v>-2.5186538696289063E-2</v>
      </c>
      <c r="BD32" s="453">
        <v>1.3693571090698242E-3</v>
      </c>
    </row>
    <row r="33" spans="1:56">
      <c r="A33" s="361" t="s">
        <v>218</v>
      </c>
      <c r="B33" s="431">
        <v>19.982601366800001</v>
      </c>
      <c r="C33" s="431">
        <v>22.673314217300003</v>
      </c>
      <c r="D33" s="431">
        <v>24.689881678300019</v>
      </c>
      <c r="E33" s="431">
        <v>29.204671778799998</v>
      </c>
      <c r="F33" s="431">
        <v>29.125742823100023</v>
      </c>
      <c r="G33" s="431">
        <v>21.469484794500005</v>
      </c>
      <c r="H33" s="431">
        <v>22.440988755899987</v>
      </c>
      <c r="I33" s="431">
        <v>23.235063468300012</v>
      </c>
      <c r="J33" s="431">
        <v>24.264502702400026</v>
      </c>
      <c r="K33" s="431">
        <v>24.7584318145</v>
      </c>
      <c r="L33" s="431">
        <v>23.237374186000004</v>
      </c>
      <c r="M33" s="431">
        <v>23.789936805899973</v>
      </c>
      <c r="N33" s="431">
        <v>24.980945264600017</v>
      </c>
      <c r="O33" s="431">
        <v>26.216084450000032</v>
      </c>
      <c r="P33" s="431">
        <v>28.734141873100004</v>
      </c>
      <c r="Q33" s="431">
        <v>27.514397325400001</v>
      </c>
      <c r="R33" s="431">
        <v>26.663417857899987</v>
      </c>
      <c r="S33" s="431">
        <v>26.372820439600012</v>
      </c>
      <c r="T33" s="431">
        <v>26.085003265799998</v>
      </c>
      <c r="U33" s="431">
        <v>25.713177761000001</v>
      </c>
      <c r="V33" s="431">
        <v>27.226336096999997</v>
      </c>
      <c r="W33" s="431">
        <v>28.81910829075289</v>
      </c>
      <c r="X33" s="431">
        <v>29.923914871209501</v>
      </c>
      <c r="Y33" s="431">
        <v>29.320349920046759</v>
      </c>
      <c r="Z33" s="431">
        <v>30.088819683118178</v>
      </c>
      <c r="AA33" s="431">
        <v>30.955630260734214</v>
      </c>
      <c r="AB33" s="431">
        <v>31.602292190556518</v>
      </c>
      <c r="AC33" s="431">
        <v>31.754553468365931</v>
      </c>
      <c r="AD33" s="431">
        <v>32.207505234726014</v>
      </c>
      <c r="AE33" s="431">
        <v>33.14652561790399</v>
      </c>
      <c r="AF33" s="431">
        <v>33.929355615203377</v>
      </c>
      <c r="AG33" s="431">
        <v>35.662807545187952</v>
      </c>
      <c r="AH33" s="431">
        <v>37.362841501249605</v>
      </c>
      <c r="AI33" s="431">
        <v>40.018726472259459</v>
      </c>
      <c r="AJ33" s="431">
        <v>42.135429308017613</v>
      </c>
      <c r="AK33" s="431">
        <v>43.390419823724862</v>
      </c>
      <c r="AL33" s="431">
        <v>46.384444910642571</v>
      </c>
      <c r="AM33" s="431">
        <v>45.675798950218301</v>
      </c>
      <c r="AN33" s="431">
        <v>45.256080400554055</v>
      </c>
      <c r="AO33" s="431">
        <v>45.528099516682879</v>
      </c>
      <c r="AP33" s="431">
        <v>47.774208188577809</v>
      </c>
      <c r="AQ33" s="431">
        <v>47.517173080375002</v>
      </c>
      <c r="AR33" s="431">
        <v>48.463798351336678</v>
      </c>
      <c r="AS33" s="431">
        <v>47.903070799625674</v>
      </c>
      <c r="AT33" s="431">
        <v>42.812859747354985</v>
      </c>
      <c r="AU33" s="431">
        <v>42.609291276290413</v>
      </c>
      <c r="AV33" s="431">
        <v>38.098324826252011</v>
      </c>
      <c r="AW33" s="431">
        <v>38.187810847243249</v>
      </c>
      <c r="AX33" s="431">
        <v>36.935653266337084</v>
      </c>
      <c r="AY33" s="431">
        <v>36.622274002038438</v>
      </c>
      <c r="AZ33" s="431">
        <v>38.382442572252799</v>
      </c>
      <c r="BA33" s="365">
        <v>40.547037809570469</v>
      </c>
      <c r="BB33" s="453">
        <v>5.3509127348661423E-2</v>
      </c>
      <c r="BC33" s="453">
        <v>-2.1650761365890503E-2</v>
      </c>
      <c r="BD33" s="453">
        <v>1.2128195958212018E-3</v>
      </c>
    </row>
    <row r="34" spans="1:56">
      <c r="A34" s="361" t="s">
        <v>90</v>
      </c>
      <c r="B34" s="431">
        <v>204.86926357762994</v>
      </c>
      <c r="C34" s="431">
        <v>222.68144258314746</v>
      </c>
      <c r="D34" s="431">
        <v>246.18089908129392</v>
      </c>
      <c r="E34" s="431">
        <v>266.46513639288258</v>
      </c>
      <c r="F34" s="431">
        <v>288.27217778474972</v>
      </c>
      <c r="G34" s="431">
        <v>320.44667066578563</v>
      </c>
      <c r="H34" s="431">
        <v>342.36544125583839</v>
      </c>
      <c r="I34" s="431">
        <v>357.90287447701849</v>
      </c>
      <c r="J34" s="431">
        <v>374.99209542876332</v>
      </c>
      <c r="K34" s="431">
        <v>375.05388430590375</v>
      </c>
      <c r="L34" s="431">
        <v>362.21776735716247</v>
      </c>
      <c r="M34" s="431">
        <v>381.00386376681649</v>
      </c>
      <c r="N34" s="431">
        <v>375.71273340574675</v>
      </c>
      <c r="O34" s="431">
        <v>376.61709932833486</v>
      </c>
      <c r="P34" s="431">
        <v>388.94777379212132</v>
      </c>
      <c r="Q34" s="431">
        <v>384.28791247495298</v>
      </c>
      <c r="R34" s="431">
        <v>375.61147983963724</v>
      </c>
      <c r="S34" s="431">
        <v>371.09397077005121</v>
      </c>
      <c r="T34" s="431">
        <v>352.45392010937195</v>
      </c>
      <c r="U34" s="431">
        <v>353.1849546625474</v>
      </c>
      <c r="V34" s="431">
        <v>349.97135876162167</v>
      </c>
      <c r="W34" s="431">
        <v>360.00743250582047</v>
      </c>
      <c r="X34" s="431">
        <v>375.39778379317943</v>
      </c>
      <c r="Y34" s="431">
        <v>380.28846807340699</v>
      </c>
      <c r="Z34" s="431">
        <v>400.84975570975774</v>
      </c>
      <c r="AA34" s="431">
        <v>399.75428243328088</v>
      </c>
      <c r="AB34" s="431">
        <v>402.53705677730511</v>
      </c>
      <c r="AC34" s="431">
        <v>400.80824013743506</v>
      </c>
      <c r="AD34" s="431">
        <v>395.59021292728465</v>
      </c>
      <c r="AE34" s="431">
        <v>393.83464964861378</v>
      </c>
      <c r="AF34" s="431">
        <v>414.42504342235225</v>
      </c>
      <c r="AG34" s="431">
        <v>409.51740926530118</v>
      </c>
      <c r="AH34" s="431">
        <v>413.26227830234063</v>
      </c>
      <c r="AI34" s="431">
        <v>426.46100033177873</v>
      </c>
      <c r="AJ34" s="431">
        <v>430.86934065270248</v>
      </c>
      <c r="AK34" s="431">
        <v>435.28879230601268</v>
      </c>
      <c r="AL34" s="431">
        <v>432.74731562541024</v>
      </c>
      <c r="AM34" s="431">
        <v>434.48073898310849</v>
      </c>
      <c r="AN34" s="431">
        <v>453.24340537656872</v>
      </c>
      <c r="AO34" s="431">
        <v>471.05201341720544</v>
      </c>
      <c r="AP34" s="431">
        <v>472.24969050467422</v>
      </c>
      <c r="AQ34" s="431">
        <v>470.20708874099273</v>
      </c>
      <c r="AR34" s="431">
        <v>459.70585370583524</v>
      </c>
      <c r="AS34" s="431">
        <v>446.89914834968846</v>
      </c>
      <c r="AT34" s="431">
        <v>404.00620152340929</v>
      </c>
      <c r="AU34" s="431">
        <v>409.73565539446099</v>
      </c>
      <c r="AV34" s="431">
        <v>399.88723455442664</v>
      </c>
      <c r="AW34" s="431">
        <v>380.46909039551394</v>
      </c>
      <c r="AX34" s="431">
        <v>349.90786528935149</v>
      </c>
      <c r="AY34" s="431">
        <v>325.08026710397655</v>
      </c>
      <c r="AZ34" s="431">
        <v>336.15573539661176</v>
      </c>
      <c r="BA34" s="365">
        <v>336.90957898622855</v>
      </c>
      <c r="BB34" s="453">
        <v>-4.9582490464672446E-4</v>
      </c>
      <c r="BC34" s="453">
        <v>-3.3422049134969711E-2</v>
      </c>
      <c r="BD34" s="453">
        <v>1.0077444836497307E-2</v>
      </c>
    </row>
    <row r="35" spans="1:56">
      <c r="A35" s="361" t="s">
        <v>68</v>
      </c>
      <c r="B35" s="431" t="s">
        <v>8</v>
      </c>
      <c r="C35" s="431" t="s">
        <v>8</v>
      </c>
      <c r="D35" s="431" t="s">
        <v>8</v>
      </c>
      <c r="E35" s="431" t="s">
        <v>8</v>
      </c>
      <c r="F35" s="431" t="s">
        <v>8</v>
      </c>
      <c r="G35" s="431" t="s">
        <v>8</v>
      </c>
      <c r="H35" s="431" t="s">
        <v>8</v>
      </c>
      <c r="I35" s="431" t="s">
        <v>8</v>
      </c>
      <c r="J35" s="431" t="s">
        <v>8</v>
      </c>
      <c r="K35" s="431" t="s">
        <v>8</v>
      </c>
      <c r="L35" s="431" t="s">
        <v>8</v>
      </c>
      <c r="M35" s="431" t="s">
        <v>8</v>
      </c>
      <c r="N35" s="431" t="s">
        <v>8</v>
      </c>
      <c r="O35" s="431" t="s">
        <v>8</v>
      </c>
      <c r="P35" s="431" t="s">
        <v>8</v>
      </c>
      <c r="Q35" s="431" t="s">
        <v>8</v>
      </c>
      <c r="R35" s="431" t="s">
        <v>8</v>
      </c>
      <c r="S35" s="431" t="s">
        <v>8</v>
      </c>
      <c r="T35" s="431" t="s">
        <v>8</v>
      </c>
      <c r="U35" s="431" t="s">
        <v>8</v>
      </c>
      <c r="V35" s="431">
        <v>230.65020927200371</v>
      </c>
      <c r="W35" s="431">
        <v>235.7169005312407</v>
      </c>
      <c r="X35" s="431">
        <v>240.30670727280517</v>
      </c>
      <c r="Y35" s="431">
        <v>247.95231712161603</v>
      </c>
      <c r="Z35" s="431">
        <v>241.37198125567738</v>
      </c>
      <c r="AA35" s="431">
        <v>239.85627234440068</v>
      </c>
      <c r="AB35" s="431">
        <v>237.4623073795897</v>
      </c>
      <c r="AC35" s="431">
        <v>235.48193012332712</v>
      </c>
      <c r="AD35" s="431">
        <v>207.75359724293358</v>
      </c>
      <c r="AE35" s="431">
        <v>193.89729459833956</v>
      </c>
      <c r="AF35" s="431">
        <v>168.20580216445364</v>
      </c>
      <c r="AG35" s="431">
        <v>146.4292270139085</v>
      </c>
      <c r="AH35" s="431">
        <v>129.47536313125028</v>
      </c>
      <c r="AI35" s="431">
        <v>123.00242932925158</v>
      </c>
      <c r="AJ35" s="431">
        <v>113.57673661042787</v>
      </c>
      <c r="AK35" s="431">
        <v>100.18248320140236</v>
      </c>
      <c r="AL35" s="431">
        <v>118.34522964060511</v>
      </c>
      <c r="AM35" s="431">
        <v>121.98685947099204</v>
      </c>
      <c r="AN35" s="431">
        <v>134.16205220982641</v>
      </c>
      <c r="AO35" s="431">
        <v>143.52693909633143</v>
      </c>
      <c r="AP35" s="431">
        <v>146.94380246058975</v>
      </c>
      <c r="AQ35" s="431">
        <v>157.74485822339093</v>
      </c>
      <c r="AR35" s="431">
        <v>173.25299591723959</v>
      </c>
      <c r="AS35" s="431">
        <v>186.9976143397717</v>
      </c>
      <c r="AT35" s="431">
        <v>167.85557436893009</v>
      </c>
      <c r="AU35" s="431">
        <v>180.53905505527285</v>
      </c>
      <c r="AV35" s="431">
        <v>199.19187445310021</v>
      </c>
      <c r="AW35" s="431">
        <v>200.90330696622536</v>
      </c>
      <c r="AX35" s="431">
        <v>202.58404463705202</v>
      </c>
      <c r="AY35" s="431">
        <v>225.02407233303833</v>
      </c>
      <c r="AZ35" s="431">
        <v>207.58151022453046</v>
      </c>
      <c r="BA35" s="365">
        <v>207.21243229785622</v>
      </c>
      <c r="BB35" s="453">
        <v>-4.5053730718791485E-3</v>
      </c>
      <c r="BC35" s="453">
        <v>3.5151079297065735E-2</v>
      </c>
      <c r="BD35" s="453">
        <v>6.1980183236300945E-3</v>
      </c>
    </row>
    <row r="36" spans="1:56">
      <c r="A36" s="361" t="s">
        <v>153</v>
      </c>
      <c r="B36" s="431" t="s">
        <v>8</v>
      </c>
      <c r="C36" s="431" t="s">
        <v>8</v>
      </c>
      <c r="D36" s="431" t="s">
        <v>8</v>
      </c>
      <c r="E36" s="431" t="s">
        <v>8</v>
      </c>
      <c r="F36" s="431" t="s">
        <v>8</v>
      </c>
      <c r="G36" s="431" t="s">
        <v>8</v>
      </c>
      <c r="H36" s="431" t="s">
        <v>8</v>
      </c>
      <c r="I36" s="431" t="s">
        <v>8</v>
      </c>
      <c r="J36" s="431" t="s">
        <v>8</v>
      </c>
      <c r="K36" s="431" t="s">
        <v>8</v>
      </c>
      <c r="L36" s="431" t="s">
        <v>8</v>
      </c>
      <c r="M36" s="431" t="s">
        <v>8</v>
      </c>
      <c r="N36" s="431" t="s">
        <v>8</v>
      </c>
      <c r="O36" s="431" t="s">
        <v>8</v>
      </c>
      <c r="P36" s="431" t="s">
        <v>8</v>
      </c>
      <c r="Q36" s="431" t="s">
        <v>8</v>
      </c>
      <c r="R36" s="431" t="s">
        <v>8</v>
      </c>
      <c r="S36" s="431" t="s">
        <v>8</v>
      </c>
      <c r="T36" s="431" t="s">
        <v>8</v>
      </c>
      <c r="U36" s="431" t="s">
        <v>8</v>
      </c>
      <c r="V36" s="431">
        <v>37.430728716280981</v>
      </c>
      <c r="W36" s="431">
        <v>33.551080575565713</v>
      </c>
      <c r="X36" s="431">
        <v>36.001399914200924</v>
      </c>
      <c r="Y36" s="431">
        <v>35.388810584766361</v>
      </c>
      <c r="Z36" s="431">
        <v>36.2317758967408</v>
      </c>
      <c r="AA36" s="431">
        <v>36.065443981672132</v>
      </c>
      <c r="AB36" s="431">
        <v>38.966131312432864</v>
      </c>
      <c r="AC36" s="431">
        <v>20.724822682863358</v>
      </c>
      <c r="AD36" s="431">
        <v>16.370776723958755</v>
      </c>
      <c r="AE36" s="431">
        <v>15.444619363414397</v>
      </c>
      <c r="AF36" s="431">
        <v>14.316849274934913</v>
      </c>
      <c r="AG36" s="431">
        <v>14.805591778776122</v>
      </c>
      <c r="AH36" s="431">
        <v>14.086347980227394</v>
      </c>
      <c r="AI36" s="431">
        <v>14.702532669274149</v>
      </c>
      <c r="AJ36" s="431">
        <v>12.705474247738016</v>
      </c>
      <c r="AK36" s="431">
        <v>10.885189416027757</v>
      </c>
      <c r="AL36" s="431">
        <v>12.098786910363696</v>
      </c>
      <c r="AM36" s="431">
        <v>11.582382836580013</v>
      </c>
      <c r="AN36" s="431">
        <v>11.755681651774106</v>
      </c>
      <c r="AO36" s="431">
        <v>12.255096759396723</v>
      </c>
      <c r="AP36" s="431">
        <v>12.975332045664974</v>
      </c>
      <c r="AQ36" s="431">
        <v>13.303697980533284</v>
      </c>
      <c r="AR36" s="431">
        <v>13.03882313340803</v>
      </c>
      <c r="AS36" s="431">
        <v>13.177150146136558</v>
      </c>
      <c r="AT36" s="431">
        <v>11.944795100576803</v>
      </c>
      <c r="AU36" s="431">
        <v>13.074488694759804</v>
      </c>
      <c r="AV36" s="431">
        <v>12.246144976338362</v>
      </c>
      <c r="AW36" s="431">
        <v>12.306941020465747</v>
      </c>
      <c r="AX36" s="431">
        <v>11.561801463184333</v>
      </c>
      <c r="AY36" s="431">
        <v>10.886805967165918</v>
      </c>
      <c r="AZ36" s="431">
        <v>11.330545059902875</v>
      </c>
      <c r="BA36" s="365">
        <v>11.592509371355128</v>
      </c>
      <c r="BB36" s="453">
        <v>2.0324775949120522E-2</v>
      </c>
      <c r="BC36" s="453">
        <v>-1.3463331386446953E-2</v>
      </c>
      <c r="BD36" s="453">
        <v>3.467484493739903E-4</v>
      </c>
    </row>
    <row r="37" spans="1:56">
      <c r="A37" s="361" t="s">
        <v>154</v>
      </c>
      <c r="B37" s="431">
        <v>112.97627449549999</v>
      </c>
      <c r="C37" s="431">
        <v>117.76119844459998</v>
      </c>
      <c r="D37" s="431">
        <v>122.83207556319996</v>
      </c>
      <c r="E37" s="431">
        <v>138.22066322389998</v>
      </c>
      <c r="F37" s="431">
        <v>149.09477851819994</v>
      </c>
      <c r="G37" s="431">
        <v>163.48669993090004</v>
      </c>
      <c r="H37" s="431">
        <v>167.82989233719999</v>
      </c>
      <c r="I37" s="431">
        <v>192.64935300779999</v>
      </c>
      <c r="J37" s="431">
        <v>202.4026172200999</v>
      </c>
      <c r="K37" s="431">
        <v>186.02456347289984</v>
      </c>
      <c r="L37" s="431">
        <v>181.79077361569122</v>
      </c>
      <c r="M37" s="431">
        <v>200.97607336052235</v>
      </c>
      <c r="N37" s="431">
        <v>197.15648113694039</v>
      </c>
      <c r="O37" s="431">
        <v>183.84483454023874</v>
      </c>
      <c r="P37" s="431">
        <v>191.16076802791207</v>
      </c>
      <c r="Q37" s="431">
        <v>180.74765428885468</v>
      </c>
      <c r="R37" s="431">
        <v>173.91471458097888</v>
      </c>
      <c r="S37" s="431">
        <v>168.01902221379879</v>
      </c>
      <c r="T37" s="431">
        <v>164.72878098421006</v>
      </c>
      <c r="U37" s="431">
        <v>169.67156413925099</v>
      </c>
      <c r="V37" s="431">
        <v>172.43879331718054</v>
      </c>
      <c r="W37" s="431">
        <v>174.283758070511</v>
      </c>
      <c r="X37" s="431">
        <v>181.86869295003041</v>
      </c>
      <c r="Y37" s="431">
        <v>185.97499416480284</v>
      </c>
      <c r="Z37" s="431">
        <v>187.03497051236076</v>
      </c>
      <c r="AA37" s="431">
        <v>191.09625154157681</v>
      </c>
      <c r="AB37" s="431">
        <v>199.74276172910831</v>
      </c>
      <c r="AC37" s="431">
        <v>199.51846081993094</v>
      </c>
      <c r="AD37" s="431">
        <v>204.28389900016452</v>
      </c>
      <c r="AE37" s="431">
        <v>202.09523082858973</v>
      </c>
      <c r="AF37" s="431">
        <v>213.23840485304493</v>
      </c>
      <c r="AG37" s="431">
        <v>222.76683784128298</v>
      </c>
      <c r="AH37" s="431">
        <v>221.06469707749605</v>
      </c>
      <c r="AI37" s="431">
        <v>221.5727404428622</v>
      </c>
      <c r="AJ37" s="431">
        <v>218.58084805498615</v>
      </c>
      <c r="AK37" s="431">
        <v>221.16102574893097</v>
      </c>
      <c r="AL37" s="431">
        <v>231.43193665121126</v>
      </c>
      <c r="AM37" s="431">
        <v>231.29207615279188</v>
      </c>
      <c r="AN37" s="431">
        <v>231.90884224657492</v>
      </c>
      <c r="AO37" s="431">
        <v>238.97487743907587</v>
      </c>
      <c r="AP37" s="431">
        <v>242.72506450001336</v>
      </c>
      <c r="AQ37" s="431">
        <v>241.96102846986088</v>
      </c>
      <c r="AR37" s="431">
        <v>236.83481404563102</v>
      </c>
      <c r="AS37" s="431">
        <v>232.49312583796268</v>
      </c>
      <c r="AT37" s="431">
        <v>224.05814104541349</v>
      </c>
      <c r="AU37" s="431">
        <v>232.99120425690336</v>
      </c>
      <c r="AV37" s="431">
        <v>224.5842294434147</v>
      </c>
      <c r="AW37" s="431">
        <v>216.37394876960883</v>
      </c>
      <c r="AX37" s="431">
        <v>210.90366876557931</v>
      </c>
      <c r="AY37" s="431">
        <v>199.43356217076007</v>
      </c>
      <c r="AZ37" s="431">
        <v>207.54789423675984</v>
      </c>
      <c r="BA37" s="365">
        <v>212.48436059654998</v>
      </c>
      <c r="BB37" s="453">
        <v>2.0987482741475105E-2</v>
      </c>
      <c r="BC37" s="453">
        <v>-1.5534795820713043E-2</v>
      </c>
      <c r="BD37" s="453">
        <v>6.3557093963027E-3</v>
      </c>
    </row>
    <row r="38" spans="1:56">
      <c r="A38" s="361" t="s">
        <v>91</v>
      </c>
      <c r="B38" s="431">
        <v>17.714317664097837</v>
      </c>
      <c r="C38" s="431">
        <v>19.417246615651326</v>
      </c>
      <c r="D38" s="431">
        <v>19.992399853299791</v>
      </c>
      <c r="E38" s="431">
        <v>21.896154966229453</v>
      </c>
      <c r="F38" s="431">
        <v>23.959939135300218</v>
      </c>
      <c r="G38" s="431">
        <v>26.749879806679477</v>
      </c>
      <c r="H38" s="431">
        <v>26.502762289653326</v>
      </c>
      <c r="I38" s="431">
        <v>27.904403007336754</v>
      </c>
      <c r="J38" s="431">
        <v>28.021508085528549</v>
      </c>
      <c r="K38" s="431">
        <v>26.206383879747271</v>
      </c>
      <c r="L38" s="431">
        <v>26.886772329808174</v>
      </c>
      <c r="M38" s="431">
        <v>29.611755797214542</v>
      </c>
      <c r="N38" s="431">
        <v>29.445351511234339</v>
      </c>
      <c r="O38" s="431">
        <v>31.356723690164841</v>
      </c>
      <c r="P38" s="431">
        <v>32.595703785178614</v>
      </c>
      <c r="Q38" s="431">
        <v>29.979882549496068</v>
      </c>
      <c r="R38" s="431">
        <v>28.34149186945206</v>
      </c>
      <c r="S38" s="431">
        <v>27.169650436141637</v>
      </c>
      <c r="T38" s="431">
        <v>27.133701447793058</v>
      </c>
      <c r="U38" s="431">
        <v>27.565972309901749</v>
      </c>
      <c r="V38" s="431">
        <v>28.902624596941795</v>
      </c>
      <c r="W38" s="431">
        <v>31.210174557550211</v>
      </c>
      <c r="X38" s="431">
        <v>30.404410570434429</v>
      </c>
      <c r="Y38" s="431">
        <v>29.96624575198226</v>
      </c>
      <c r="Z38" s="431">
        <v>30.392145156558236</v>
      </c>
      <c r="AA38" s="431">
        <v>31.068659811486938</v>
      </c>
      <c r="AB38" s="431">
        <v>29.139240454304908</v>
      </c>
      <c r="AC38" s="431">
        <v>30.843889566582828</v>
      </c>
      <c r="AD38" s="431">
        <v>31.74028143139601</v>
      </c>
      <c r="AE38" s="431">
        <v>33.633483990465002</v>
      </c>
      <c r="AF38" s="431">
        <v>33.279941996022217</v>
      </c>
      <c r="AG38" s="431">
        <v>36.27595264063855</v>
      </c>
      <c r="AH38" s="431">
        <v>37.511410778539187</v>
      </c>
      <c r="AI38" s="431">
        <v>38.400271030892192</v>
      </c>
      <c r="AJ38" s="431">
        <v>38.090765884331105</v>
      </c>
      <c r="AK38" s="431">
        <v>35.668715429740054</v>
      </c>
      <c r="AL38" s="431">
        <v>36.365566522151205</v>
      </c>
      <c r="AM38" s="431">
        <v>35.571554712083277</v>
      </c>
      <c r="AN38" s="431">
        <v>37.221525333813481</v>
      </c>
      <c r="AO38" s="431">
        <v>37.638801604168705</v>
      </c>
      <c r="AP38" s="431">
        <v>37.310857186666013</v>
      </c>
      <c r="AQ38" s="431">
        <v>37.771756064223936</v>
      </c>
      <c r="AR38" s="431">
        <v>37.787854261079538</v>
      </c>
      <c r="AS38" s="431">
        <v>36.717014772178075</v>
      </c>
      <c r="AT38" s="431">
        <v>37.224504236794672</v>
      </c>
      <c r="AU38" s="431">
        <v>37.911008255840301</v>
      </c>
      <c r="AV38" s="431">
        <v>37.759244224655802</v>
      </c>
      <c r="AW38" s="431">
        <v>37.518195669405884</v>
      </c>
      <c r="AX38" s="431">
        <v>37.712091105000624</v>
      </c>
      <c r="AY38" s="431">
        <v>36.967091376375208</v>
      </c>
      <c r="AZ38" s="431">
        <v>37.032327409916739</v>
      </c>
      <c r="BA38" s="365">
        <v>37.538121670691076</v>
      </c>
      <c r="BB38" s="453">
        <v>1.0888624005019665E-2</v>
      </c>
      <c r="BC38" s="453">
        <v>-7.4903102358803153E-4</v>
      </c>
      <c r="BD38" s="453">
        <v>1.122818561270833E-3</v>
      </c>
    </row>
    <row r="39" spans="1:56">
      <c r="A39" s="361" t="s">
        <v>155</v>
      </c>
      <c r="B39" s="431">
        <v>252.96025662316458</v>
      </c>
      <c r="C39" s="431">
        <v>257.24361317621793</v>
      </c>
      <c r="D39" s="431">
        <v>263.50184624935986</v>
      </c>
      <c r="E39" s="431">
        <v>281.55390127029494</v>
      </c>
      <c r="F39" s="431">
        <v>299.0192598437784</v>
      </c>
      <c r="G39" s="431">
        <v>312.78901875377989</v>
      </c>
      <c r="H39" s="431">
        <v>321.87937922691424</v>
      </c>
      <c r="I39" s="431">
        <v>339.42172603511369</v>
      </c>
      <c r="J39" s="431">
        <v>342.82716122939485</v>
      </c>
      <c r="K39" s="431">
        <v>352.4008428756502</v>
      </c>
      <c r="L39" s="431">
        <v>380.36626892748706</v>
      </c>
      <c r="M39" s="431">
        <v>400.92733198701546</v>
      </c>
      <c r="N39" s="431">
        <v>417.76513374969591</v>
      </c>
      <c r="O39" s="431">
        <v>437.90781461199339</v>
      </c>
      <c r="P39" s="431">
        <v>444.20390784562017</v>
      </c>
      <c r="Q39" s="431">
        <v>466.09736589508418</v>
      </c>
      <c r="R39" s="431">
        <v>419.54460672387785</v>
      </c>
      <c r="S39" s="431">
        <v>428.79499094945265</v>
      </c>
      <c r="T39" s="431">
        <v>429.85547923416232</v>
      </c>
      <c r="U39" s="431">
        <v>447.52805994740066</v>
      </c>
      <c r="V39" s="431">
        <v>457.88706597459117</v>
      </c>
      <c r="W39" s="431">
        <v>469.61639462022788</v>
      </c>
      <c r="X39" s="431">
        <v>486.04913194336353</v>
      </c>
      <c r="Y39" s="431">
        <v>475.15271378633827</v>
      </c>
      <c r="Z39" s="431">
        <v>457.00348052741634</v>
      </c>
      <c r="AA39" s="431">
        <v>374.04584363107898</v>
      </c>
      <c r="AB39" s="431">
        <v>368.75217224671195</v>
      </c>
      <c r="AC39" s="431">
        <v>353.40270341956858</v>
      </c>
      <c r="AD39" s="431">
        <v>352.22068055758263</v>
      </c>
      <c r="AE39" s="431">
        <v>334.29340410174234</v>
      </c>
      <c r="AF39" s="431">
        <v>340.80876164245922</v>
      </c>
      <c r="AG39" s="431">
        <v>354.32956801048221</v>
      </c>
      <c r="AH39" s="431">
        <v>349.68876801115579</v>
      </c>
      <c r="AI39" s="431">
        <v>330.08837762572773</v>
      </c>
      <c r="AJ39" s="431">
        <v>323.29726861432755</v>
      </c>
      <c r="AK39" s="431">
        <v>299.37516772207988</v>
      </c>
      <c r="AL39" s="431">
        <v>297.68760723222817</v>
      </c>
      <c r="AM39" s="431">
        <v>294.22235382110671</v>
      </c>
      <c r="AN39" s="431">
        <v>303.37384688320429</v>
      </c>
      <c r="AO39" s="431">
        <v>301.70257545653072</v>
      </c>
      <c r="AP39" s="431">
        <v>306.98731482959261</v>
      </c>
      <c r="AQ39" s="431">
        <v>317.38599499687115</v>
      </c>
      <c r="AR39" s="431">
        <v>314.18234027890526</v>
      </c>
      <c r="AS39" s="431">
        <v>316.44803728939576</v>
      </c>
      <c r="AT39" s="431">
        <v>302.25993496321428</v>
      </c>
      <c r="AU39" s="431">
        <v>320.36393768586629</v>
      </c>
      <c r="AV39" s="431">
        <v>320.08592815403244</v>
      </c>
      <c r="AW39" s="431">
        <v>304.53304064254257</v>
      </c>
      <c r="AX39" s="431">
        <v>307.38631011581913</v>
      </c>
      <c r="AY39" s="431">
        <v>290.401846687638</v>
      </c>
      <c r="AZ39" s="431">
        <v>290.12488160928314</v>
      </c>
      <c r="BA39" s="365">
        <v>298.97689793675016</v>
      </c>
      <c r="BB39" s="453">
        <v>2.7695450931787491E-2</v>
      </c>
      <c r="BC39" s="453">
        <v>-5.6335688568651676E-3</v>
      </c>
      <c r="BD39" s="453">
        <v>8.9428238570690155E-3</v>
      </c>
    </row>
    <row r="40" spans="1:56">
      <c r="A40" s="361" t="s">
        <v>156</v>
      </c>
      <c r="B40" s="431">
        <v>10.523820748000006</v>
      </c>
      <c r="C40" s="431">
        <v>10.759803920200001</v>
      </c>
      <c r="D40" s="431">
        <v>11.6159573909</v>
      </c>
      <c r="E40" s="431">
        <v>12.047448490500003</v>
      </c>
      <c r="F40" s="431">
        <v>12.380001520500004</v>
      </c>
      <c r="G40" s="431">
        <v>14.887478141405005</v>
      </c>
      <c r="H40" s="431">
        <v>16.777074518815688</v>
      </c>
      <c r="I40" s="431">
        <v>17.849734287251675</v>
      </c>
      <c r="J40" s="431">
        <v>20.399134229401323</v>
      </c>
      <c r="K40" s="431">
        <v>21.095458325012807</v>
      </c>
      <c r="L40" s="431">
        <v>21.918077814001226</v>
      </c>
      <c r="M40" s="431">
        <v>22.93045023036861</v>
      </c>
      <c r="N40" s="431">
        <v>22.2643613397988</v>
      </c>
      <c r="O40" s="431">
        <v>23.396893203342298</v>
      </c>
      <c r="P40" s="431">
        <v>25.0003774452654</v>
      </c>
      <c r="Q40" s="431">
        <v>26.436376225981373</v>
      </c>
      <c r="R40" s="431">
        <v>28.428246086943247</v>
      </c>
      <c r="S40" s="431">
        <v>28.482829854611087</v>
      </c>
      <c r="T40" s="431">
        <v>29.569001244330025</v>
      </c>
      <c r="U40" s="431">
        <v>28.717253632084844</v>
      </c>
      <c r="V40" s="431">
        <v>27.781672166704503</v>
      </c>
      <c r="W40" s="431">
        <v>31.311326786601541</v>
      </c>
      <c r="X40" s="431">
        <v>31.938242582332691</v>
      </c>
      <c r="Y40" s="431">
        <v>32.83706126132607</v>
      </c>
      <c r="Z40" s="431">
        <v>41.837828472727253</v>
      </c>
      <c r="AA40" s="431">
        <v>41.034555200695941</v>
      </c>
      <c r="AB40" s="431">
        <v>44.400750200515702</v>
      </c>
      <c r="AC40" s="431">
        <v>48.791128326935436</v>
      </c>
      <c r="AD40" s="431">
        <v>47.430637377681251</v>
      </c>
      <c r="AE40" s="431">
        <v>48.333758120367122</v>
      </c>
      <c r="AF40" s="431">
        <v>54.240807201415613</v>
      </c>
      <c r="AG40" s="431">
        <v>51.59396831386438</v>
      </c>
      <c r="AH40" s="431">
        <v>52.37107018207643</v>
      </c>
      <c r="AI40" s="431">
        <v>58.209458202327035</v>
      </c>
      <c r="AJ40" s="431">
        <v>63.61307729724173</v>
      </c>
      <c r="AK40" s="431">
        <v>62.63977730976017</v>
      </c>
      <c r="AL40" s="431">
        <v>61.770343386232383</v>
      </c>
      <c r="AM40" s="431">
        <v>65.240639451825047</v>
      </c>
      <c r="AN40" s="431">
        <v>61.666005015587977</v>
      </c>
      <c r="AO40" s="431">
        <v>63.169665281408626</v>
      </c>
      <c r="AP40" s="431">
        <v>66.091292456029606</v>
      </c>
      <c r="AQ40" s="431">
        <v>61.276000717188687</v>
      </c>
      <c r="AR40" s="431">
        <v>59.519200637660411</v>
      </c>
      <c r="AS40" s="431">
        <v>57.863020057563197</v>
      </c>
      <c r="AT40" s="431">
        <v>57.189964972330387</v>
      </c>
      <c r="AU40" s="431">
        <v>51.881277481069105</v>
      </c>
      <c r="AV40" s="431">
        <v>51.675333271560461</v>
      </c>
      <c r="AW40" s="431">
        <v>50.862562237009598</v>
      </c>
      <c r="AX40" s="431">
        <v>49.33031208927035</v>
      </c>
      <c r="AY40" s="431">
        <v>49.174346752935428</v>
      </c>
      <c r="AZ40" s="431">
        <v>53.943485321183537</v>
      </c>
      <c r="BA40" s="365">
        <v>52.907262960053423</v>
      </c>
      <c r="BB40" s="453">
        <v>-2.1889163181185722E-2</v>
      </c>
      <c r="BC40" s="453">
        <v>-2.0105147734284401E-2</v>
      </c>
      <c r="BD40" s="453">
        <v>1.5825314912945032E-3</v>
      </c>
    </row>
    <row r="41" spans="1:56">
      <c r="A41" s="361" t="s">
        <v>92</v>
      </c>
      <c r="B41" s="431">
        <v>71.930213289212432</v>
      </c>
      <c r="C41" s="431">
        <v>76.700668355411338</v>
      </c>
      <c r="D41" s="431">
        <v>85.346834555415413</v>
      </c>
      <c r="E41" s="431">
        <v>90.88632820086184</v>
      </c>
      <c r="F41" s="431">
        <v>104.22856923820291</v>
      </c>
      <c r="G41" s="431">
        <v>110.89203018009137</v>
      </c>
      <c r="H41" s="431">
        <v>116.43439841049999</v>
      </c>
      <c r="I41" s="431">
        <v>120.9555307298</v>
      </c>
      <c r="J41" s="431">
        <v>132.54207014810004</v>
      </c>
      <c r="K41" s="431">
        <v>132.94181631839999</v>
      </c>
      <c r="L41" s="431">
        <v>144.40176953790001</v>
      </c>
      <c r="M41" s="431">
        <v>156.3613746609</v>
      </c>
      <c r="N41" s="431">
        <v>165.07327083430002</v>
      </c>
      <c r="O41" s="431">
        <v>178.53808301219999</v>
      </c>
      <c r="P41" s="431">
        <v>183.04785428240001</v>
      </c>
      <c r="Q41" s="431">
        <v>183.62845824389996</v>
      </c>
      <c r="R41" s="431">
        <v>184.04297749719998</v>
      </c>
      <c r="S41" s="431">
        <v>182.17490686849999</v>
      </c>
      <c r="T41" s="431">
        <v>183.91227256300004</v>
      </c>
      <c r="U41" s="431">
        <v>181.49020198409994</v>
      </c>
      <c r="V41" s="431">
        <v>181.53597905499996</v>
      </c>
      <c r="W41" s="431">
        <v>187.19070200950003</v>
      </c>
      <c r="X41" s="431">
        <v>195.20013049769997</v>
      </c>
      <c r="Y41" s="431">
        <v>197.18916791720002</v>
      </c>
      <c r="Z41" s="431">
        <v>198.42161792350001</v>
      </c>
      <c r="AA41" s="431">
        <v>178.92170639776012</v>
      </c>
      <c r="AB41" s="431">
        <v>142.45434411803549</v>
      </c>
      <c r="AC41" s="431">
        <v>126.57712598764186</v>
      </c>
      <c r="AD41" s="431">
        <v>121.96101269760264</v>
      </c>
      <c r="AE41" s="431">
        <v>118.68937879659494</v>
      </c>
      <c r="AF41" s="431">
        <v>128.68563463231479</v>
      </c>
      <c r="AG41" s="431">
        <v>126.9384822573637</v>
      </c>
      <c r="AH41" s="431">
        <v>115.46998033271959</v>
      </c>
      <c r="AI41" s="431">
        <v>101.41251738344367</v>
      </c>
      <c r="AJ41" s="431">
        <v>85.248458886276978</v>
      </c>
      <c r="AK41" s="431">
        <v>89.030025265768458</v>
      </c>
      <c r="AL41" s="431">
        <v>90.96274667928563</v>
      </c>
      <c r="AM41" s="431">
        <v>96.53742714070674</v>
      </c>
      <c r="AN41" s="431">
        <v>98.98901344028026</v>
      </c>
      <c r="AO41" s="431">
        <v>100.03814725822534</v>
      </c>
      <c r="AP41" s="431">
        <v>94.95536818852716</v>
      </c>
      <c r="AQ41" s="431">
        <v>98.638965358107001</v>
      </c>
      <c r="AR41" s="431">
        <v>96.573928387040354</v>
      </c>
      <c r="AS41" s="431">
        <v>94.859751611968747</v>
      </c>
      <c r="AT41" s="431">
        <v>79.769485471242291</v>
      </c>
      <c r="AU41" s="431">
        <v>77.397996254341905</v>
      </c>
      <c r="AV41" s="431">
        <v>83.064008725998903</v>
      </c>
      <c r="AW41" s="431">
        <v>81.108476245284109</v>
      </c>
      <c r="AX41" s="431">
        <v>69.402433996677246</v>
      </c>
      <c r="AY41" s="431">
        <v>69.429925926121811</v>
      </c>
      <c r="AZ41" s="431">
        <v>69.079568832559133</v>
      </c>
      <c r="BA41" s="365">
        <v>69.188673231531894</v>
      </c>
      <c r="BB41" s="453">
        <v>-1.1571538634598255E-3</v>
      </c>
      <c r="BC41" s="453">
        <v>-3.1314030289649963E-2</v>
      </c>
      <c r="BD41" s="453">
        <v>2.0695317070931196E-3</v>
      </c>
    </row>
    <row r="42" spans="1:56">
      <c r="A42" s="361" t="s">
        <v>69</v>
      </c>
      <c r="B42" s="431" t="s">
        <v>8</v>
      </c>
      <c r="C42" s="431" t="s">
        <v>8</v>
      </c>
      <c r="D42" s="431" t="s">
        <v>8</v>
      </c>
      <c r="E42" s="431" t="s">
        <v>8</v>
      </c>
      <c r="F42" s="431" t="s">
        <v>8</v>
      </c>
      <c r="G42" s="431" t="s">
        <v>8</v>
      </c>
      <c r="H42" s="431" t="s">
        <v>8</v>
      </c>
      <c r="I42" s="431" t="s">
        <v>8</v>
      </c>
      <c r="J42" s="431" t="s">
        <v>8</v>
      </c>
      <c r="K42" s="431" t="s">
        <v>8</v>
      </c>
      <c r="L42" s="431" t="s">
        <v>8</v>
      </c>
      <c r="M42" s="431" t="s">
        <v>8</v>
      </c>
      <c r="N42" s="431" t="s">
        <v>8</v>
      </c>
      <c r="O42" s="431" t="s">
        <v>8</v>
      </c>
      <c r="P42" s="431" t="s">
        <v>8</v>
      </c>
      <c r="Q42" s="431" t="s">
        <v>8</v>
      </c>
      <c r="R42" s="431" t="s">
        <v>8</v>
      </c>
      <c r="S42" s="431" t="s">
        <v>8</v>
      </c>
      <c r="T42" s="431" t="s">
        <v>8</v>
      </c>
      <c r="U42" s="431" t="s">
        <v>8</v>
      </c>
      <c r="V42" s="431">
        <v>2193.4048797032588</v>
      </c>
      <c r="W42" s="431">
        <v>2232.0831589493469</v>
      </c>
      <c r="X42" s="431">
        <v>2290.8347198608153</v>
      </c>
      <c r="Y42" s="431">
        <v>2315.5022228851053</v>
      </c>
      <c r="Z42" s="431">
        <v>2314.2034658720295</v>
      </c>
      <c r="AA42" s="431">
        <v>2258.4268257974381</v>
      </c>
      <c r="AB42" s="431">
        <v>2193.0300210420951</v>
      </c>
      <c r="AC42" s="431">
        <v>2096.7447103512959</v>
      </c>
      <c r="AD42" s="431">
        <v>1919.9446966727739</v>
      </c>
      <c r="AE42" s="431">
        <v>1749.8472477496709</v>
      </c>
      <c r="AF42" s="431">
        <v>1639.3782384791461</v>
      </c>
      <c r="AG42" s="431">
        <v>1586.15489496646</v>
      </c>
      <c r="AH42" s="431">
        <v>1484.1759343040565</v>
      </c>
      <c r="AI42" s="431">
        <v>1467.8580319123637</v>
      </c>
      <c r="AJ42" s="431">
        <v>1467.7246449515339</v>
      </c>
      <c r="AK42" s="431">
        <v>1474.3894646051042</v>
      </c>
      <c r="AL42" s="431">
        <v>1487.9017427592648</v>
      </c>
      <c r="AM42" s="431">
        <v>1488.1097848503462</v>
      </c>
      <c r="AN42" s="431">
        <v>1517.5221948854191</v>
      </c>
      <c r="AO42" s="431">
        <v>1513.1994434547667</v>
      </c>
      <c r="AP42" s="431">
        <v>1489.4035755572465</v>
      </c>
      <c r="AQ42" s="431">
        <v>1559.0348663230136</v>
      </c>
      <c r="AR42" s="431">
        <v>1552.4052633350186</v>
      </c>
      <c r="AS42" s="431">
        <v>1578.2652877737153</v>
      </c>
      <c r="AT42" s="431">
        <v>1464.1252125537258</v>
      </c>
      <c r="AU42" s="431">
        <v>1509.842177541698</v>
      </c>
      <c r="AV42" s="431">
        <v>1572.0889055385369</v>
      </c>
      <c r="AW42" s="431">
        <v>1582.1767274842471</v>
      </c>
      <c r="AX42" s="431">
        <v>1533.7751622941789</v>
      </c>
      <c r="AY42" s="431">
        <v>1542.2405848730018</v>
      </c>
      <c r="AZ42" s="431">
        <v>1521.9088963192316</v>
      </c>
      <c r="BA42" s="365">
        <v>1490.0757169236751</v>
      </c>
      <c r="BB42" s="453">
        <v>-2.3591704666614532E-2</v>
      </c>
      <c r="BC42" s="453">
        <v>2.161296783015132E-3</v>
      </c>
      <c r="BD42" s="453">
        <v>4.4570282101631165E-2</v>
      </c>
    </row>
    <row r="43" spans="1:56">
      <c r="A43" s="361" t="s">
        <v>157</v>
      </c>
      <c r="B43" s="431">
        <v>31.116248846286123</v>
      </c>
      <c r="C43" s="431">
        <v>32.143654695618785</v>
      </c>
      <c r="D43" s="431">
        <v>32.259332670165087</v>
      </c>
      <c r="E43" s="431">
        <v>35.109524058206944</v>
      </c>
      <c r="F43" s="431">
        <v>37.02185835623623</v>
      </c>
      <c r="G43" s="431">
        <v>39.738035570708966</v>
      </c>
      <c r="H43" s="431">
        <v>42.523617437056032</v>
      </c>
      <c r="I43" s="431">
        <v>44.318788605790395</v>
      </c>
      <c r="J43" s="431">
        <v>45.698860783095391</v>
      </c>
      <c r="K43" s="431">
        <v>46.794500192571668</v>
      </c>
      <c r="L43" s="431">
        <v>49.003994815587127</v>
      </c>
      <c r="M43" s="431">
        <v>50.456271658393987</v>
      </c>
      <c r="N43" s="431">
        <v>52.778374960587797</v>
      </c>
      <c r="O43" s="431">
        <v>55.503773953569272</v>
      </c>
      <c r="P43" s="431">
        <v>56.539888692900007</v>
      </c>
      <c r="Q43" s="431">
        <v>56.654958404644653</v>
      </c>
      <c r="R43" s="431">
        <v>55.75853243713199</v>
      </c>
      <c r="S43" s="431">
        <v>54.91203125438728</v>
      </c>
      <c r="T43" s="431">
        <v>54.742146176227067</v>
      </c>
      <c r="U43" s="431">
        <v>58.671208073324337</v>
      </c>
      <c r="V43" s="431">
        <v>58.42557057292543</v>
      </c>
      <c r="W43" s="431">
        <v>55.629999959820154</v>
      </c>
      <c r="X43" s="431">
        <v>56.683186088795139</v>
      </c>
      <c r="Y43" s="431">
        <v>57.263219070846304</v>
      </c>
      <c r="Z43" s="431">
        <v>53.26226134101239</v>
      </c>
      <c r="AA43" s="431">
        <v>54.304508670725276</v>
      </c>
      <c r="AB43" s="431">
        <v>48.179871766689715</v>
      </c>
      <c r="AC43" s="431">
        <v>45.794411469906535</v>
      </c>
      <c r="AD43" s="431">
        <v>43.15100817241548</v>
      </c>
      <c r="AE43" s="431">
        <v>40.248250526153001</v>
      </c>
      <c r="AF43" s="431">
        <v>40.785713676084882</v>
      </c>
      <c r="AG43" s="431">
        <v>41.042239813746562</v>
      </c>
      <c r="AH43" s="431">
        <v>40.002658205720238</v>
      </c>
      <c r="AI43" s="431">
        <v>40.086959012518449</v>
      </c>
      <c r="AJ43" s="431">
        <v>38.668513160749448</v>
      </c>
      <c r="AK43" s="431">
        <v>36.920100059199449</v>
      </c>
      <c r="AL43" s="431">
        <v>38.586110086313035</v>
      </c>
      <c r="AM43" s="431">
        <v>38.134326324355342</v>
      </c>
      <c r="AN43" s="431">
        <v>38.337687712833628</v>
      </c>
      <c r="AO43" s="431">
        <v>37.3759322644066</v>
      </c>
      <c r="AP43" s="431">
        <v>38.445038237598304</v>
      </c>
      <c r="AQ43" s="431">
        <v>37.177494766209648</v>
      </c>
      <c r="AR43" s="431">
        <v>35.106864012092629</v>
      </c>
      <c r="AS43" s="431">
        <v>36.312679768017212</v>
      </c>
      <c r="AT43" s="431">
        <v>33.483414018197564</v>
      </c>
      <c r="AU43" s="431">
        <v>36.003375435256949</v>
      </c>
      <c r="AV43" s="431">
        <v>33.847088570204733</v>
      </c>
      <c r="AW43" s="431">
        <v>32.203062111821794</v>
      </c>
      <c r="AX43" s="431">
        <v>32.903402936215564</v>
      </c>
      <c r="AY43" s="431">
        <v>29.973725386225031</v>
      </c>
      <c r="AZ43" s="431">
        <v>30.070057785242032</v>
      </c>
      <c r="BA43" s="365">
        <v>30.667450346488497</v>
      </c>
      <c r="BB43" s="453">
        <v>1.7080171033740044E-2</v>
      </c>
      <c r="BC43" s="453">
        <v>-2.4270588532090187E-2</v>
      </c>
      <c r="BD43" s="453">
        <v>9.1730704298242927E-4</v>
      </c>
    </row>
    <row r="44" spans="1:56">
      <c r="A44" s="361" t="s">
        <v>158</v>
      </c>
      <c r="B44" s="431">
        <v>80.433101440500039</v>
      </c>
      <c r="C44" s="431">
        <v>84.715756599599985</v>
      </c>
      <c r="D44" s="431">
        <v>95.481917195999984</v>
      </c>
      <c r="E44" s="431">
        <v>99.136070312499996</v>
      </c>
      <c r="F44" s="431">
        <v>108.57086768360001</v>
      </c>
      <c r="G44" s="431">
        <v>121.0642551668</v>
      </c>
      <c r="H44" s="431">
        <v>126.81001354900006</v>
      </c>
      <c r="I44" s="431">
        <v>135.627135307</v>
      </c>
      <c r="J44" s="431">
        <v>155.51870427399993</v>
      </c>
      <c r="K44" s="431">
        <v>162.10988222910012</v>
      </c>
      <c r="L44" s="431">
        <v>168.35710836620021</v>
      </c>
      <c r="M44" s="431">
        <v>185.22865608359996</v>
      </c>
      <c r="N44" s="431">
        <v>179.05253144160005</v>
      </c>
      <c r="O44" s="431">
        <v>173.02286214413641</v>
      </c>
      <c r="P44" s="431">
        <v>185.11854686235367</v>
      </c>
      <c r="Q44" s="431">
        <v>205.90231993217199</v>
      </c>
      <c r="R44" s="431">
        <v>208.5238049550241</v>
      </c>
      <c r="S44" s="431">
        <v>207.99501759712888</v>
      </c>
      <c r="T44" s="431">
        <v>210.16350308425154</v>
      </c>
      <c r="U44" s="431">
        <v>200.66530707292088</v>
      </c>
      <c r="V44" s="431">
        <v>193.46033901007218</v>
      </c>
      <c r="W44" s="431">
        <v>196.81601403516481</v>
      </c>
      <c r="X44" s="431">
        <v>203.9971246477599</v>
      </c>
      <c r="Y44" s="431">
        <v>196.66162916345502</v>
      </c>
      <c r="Z44" s="431">
        <v>219.05594173205523</v>
      </c>
      <c r="AA44" s="431">
        <v>215.91975616862277</v>
      </c>
      <c r="AB44" s="431">
        <v>222.36072622370918</v>
      </c>
      <c r="AC44" s="431">
        <v>242.67528624846196</v>
      </c>
      <c r="AD44" s="431">
        <v>227.85318838033982</v>
      </c>
      <c r="AE44" s="431">
        <v>237.01888781462523</v>
      </c>
      <c r="AF44" s="431">
        <v>248.25235691612741</v>
      </c>
      <c r="AG44" s="431">
        <v>244.50313163084863</v>
      </c>
      <c r="AH44" s="431">
        <v>263.62819191222462</v>
      </c>
      <c r="AI44" s="431">
        <v>274.35437892046195</v>
      </c>
      <c r="AJ44" s="431">
        <v>298.64313896757812</v>
      </c>
      <c r="AK44" s="431">
        <v>309.54244307816691</v>
      </c>
      <c r="AL44" s="431">
        <v>313.59357991311015</v>
      </c>
      <c r="AM44" s="431">
        <v>332.21580791591396</v>
      </c>
      <c r="AN44" s="431">
        <v>338.42178251179001</v>
      </c>
      <c r="AO44" s="431">
        <v>359.50471222811365</v>
      </c>
      <c r="AP44" s="431">
        <v>372.96777732631665</v>
      </c>
      <c r="AQ44" s="431">
        <v>365.11618806485239</v>
      </c>
      <c r="AR44" s="431">
        <v>378.64275012147169</v>
      </c>
      <c r="AS44" s="431">
        <v>352.39835771292547</v>
      </c>
      <c r="AT44" s="431">
        <v>314.62491494082002</v>
      </c>
      <c r="AU44" s="431">
        <v>299.03827148003131</v>
      </c>
      <c r="AV44" s="431">
        <v>308.27968716646802</v>
      </c>
      <c r="AW44" s="431">
        <v>306.47021370713162</v>
      </c>
      <c r="AX44" s="431">
        <v>275.29873682237553</v>
      </c>
      <c r="AY44" s="431">
        <v>272.83444404894021</v>
      </c>
      <c r="AZ44" s="431">
        <v>289.43561150893737</v>
      </c>
      <c r="BA44" s="365">
        <v>282.42226411670435</v>
      </c>
      <c r="BB44" s="453">
        <v>-2.6897149160504341E-2</v>
      </c>
      <c r="BC44" s="453">
        <v>-2.503715455532074E-2</v>
      </c>
      <c r="BD44" s="453">
        <v>8.4476517513394356E-3</v>
      </c>
    </row>
    <row r="45" spans="1:56">
      <c r="A45" s="361" t="s">
        <v>159</v>
      </c>
      <c r="B45" s="431">
        <v>67.133733796359991</v>
      </c>
      <c r="C45" s="431">
        <v>74.299599245450366</v>
      </c>
      <c r="D45" s="431">
        <v>72.181060807338383</v>
      </c>
      <c r="E45" s="431">
        <v>80.279940352959244</v>
      </c>
      <c r="F45" s="431">
        <v>89.296131661214389</v>
      </c>
      <c r="G45" s="431">
        <v>98.001614739921123</v>
      </c>
      <c r="H45" s="431">
        <v>90.692805518146386</v>
      </c>
      <c r="I45" s="431">
        <v>92.460122003248287</v>
      </c>
      <c r="J45" s="431">
        <v>95.291623642919674</v>
      </c>
      <c r="K45" s="431">
        <v>87.007236929547673</v>
      </c>
      <c r="L45" s="431">
        <v>86.88562582851813</v>
      </c>
      <c r="M45" s="431">
        <v>95.696850553294794</v>
      </c>
      <c r="N45" s="431">
        <v>91.594490796837405</v>
      </c>
      <c r="O45" s="431">
        <v>84.364179894893169</v>
      </c>
      <c r="P45" s="431">
        <v>88.805399334361283</v>
      </c>
      <c r="Q45" s="431">
        <v>79.452179895085109</v>
      </c>
      <c r="R45" s="431">
        <v>71.07191978414923</v>
      </c>
      <c r="S45" s="431">
        <v>67.006456025485392</v>
      </c>
      <c r="T45" s="431">
        <v>60.579252802424506</v>
      </c>
      <c r="U45" s="431">
        <v>59.459654218231563</v>
      </c>
      <c r="V45" s="431">
        <v>66.228825955202595</v>
      </c>
      <c r="W45" s="431">
        <v>68.602332994483689</v>
      </c>
      <c r="X45" s="431">
        <v>63.805803904444872</v>
      </c>
      <c r="Y45" s="431">
        <v>61.571562244168533</v>
      </c>
      <c r="Z45" s="431">
        <v>61.661037201768998</v>
      </c>
      <c r="AA45" s="431">
        <v>62.131756090316856</v>
      </c>
      <c r="AB45" s="431">
        <v>59.334869577625156</v>
      </c>
      <c r="AC45" s="431">
        <v>61.697521298069319</v>
      </c>
      <c r="AD45" s="431">
        <v>60.928407585702445</v>
      </c>
      <c r="AE45" s="431">
        <v>64.88876112986064</v>
      </c>
      <c r="AF45" s="431">
        <v>62.257779461740171</v>
      </c>
      <c r="AG45" s="431">
        <v>67.326109837729959</v>
      </c>
      <c r="AH45" s="431">
        <v>61.236004701268087</v>
      </c>
      <c r="AI45" s="431">
        <v>61.231832235064061</v>
      </c>
      <c r="AJ45" s="431">
        <v>60.168450313371743</v>
      </c>
      <c r="AK45" s="431">
        <v>57.29042376461436</v>
      </c>
      <c r="AL45" s="431">
        <v>58.619051310777586</v>
      </c>
      <c r="AM45" s="431">
        <v>59.497005839633651</v>
      </c>
      <c r="AN45" s="431">
        <v>63.357742478244212</v>
      </c>
      <c r="AO45" s="431">
        <v>63.147463485822598</v>
      </c>
      <c r="AP45" s="431">
        <v>60.337892800328753</v>
      </c>
      <c r="AQ45" s="431">
        <v>60.244212074334982</v>
      </c>
      <c r="AR45" s="431">
        <v>58.076744199648068</v>
      </c>
      <c r="AS45" s="431">
        <v>56.256279875502329</v>
      </c>
      <c r="AT45" s="431">
        <v>52.867735499027106</v>
      </c>
      <c r="AU45" s="431">
        <v>57.736050651216274</v>
      </c>
      <c r="AV45" s="431">
        <v>53.29578196743698</v>
      </c>
      <c r="AW45" s="431">
        <v>50.261125195821471</v>
      </c>
      <c r="AX45" s="431">
        <v>48.543267317305236</v>
      </c>
      <c r="AY45" s="431">
        <v>47.572782325288102</v>
      </c>
      <c r="AZ45" s="431">
        <v>47.256178058429569</v>
      </c>
      <c r="BA45" s="365">
        <v>49.072385893879272</v>
      </c>
      <c r="BB45" s="453">
        <v>3.5595986992120743E-2</v>
      </c>
      <c r="BC45" s="453">
        <v>-2.4141509085893631E-2</v>
      </c>
      <c r="BD45" s="453">
        <v>1.4678247971460223E-3</v>
      </c>
    </row>
    <row r="46" spans="1:56">
      <c r="A46" s="361" t="s">
        <v>160</v>
      </c>
      <c r="B46" s="431">
        <v>29.234076968999986</v>
      </c>
      <c r="C46" s="431">
        <v>29.655173336200026</v>
      </c>
      <c r="D46" s="431">
        <v>31.343924955999992</v>
      </c>
      <c r="E46" s="431">
        <v>34.291209061000025</v>
      </c>
      <c r="F46" s="431">
        <v>36.907488840699997</v>
      </c>
      <c r="G46" s="431">
        <v>40.414459395599991</v>
      </c>
      <c r="H46" s="431">
        <v>42.060840218600013</v>
      </c>
      <c r="I46" s="431">
        <v>42.938799388600017</v>
      </c>
      <c r="J46" s="431">
        <v>46.191130684900017</v>
      </c>
      <c r="K46" s="431">
        <v>41.33115693929998</v>
      </c>
      <c r="L46" s="431">
        <v>39.867300141199962</v>
      </c>
      <c r="M46" s="431">
        <v>41.594815859800022</v>
      </c>
      <c r="N46" s="431">
        <v>42.113220958099973</v>
      </c>
      <c r="O46" s="431">
        <v>42.622074478691388</v>
      </c>
      <c r="P46" s="431">
        <v>41.038532385535966</v>
      </c>
      <c r="Q46" s="431">
        <v>41.656065487643502</v>
      </c>
      <c r="R46" s="431">
        <v>39.409650254121836</v>
      </c>
      <c r="S46" s="431">
        <v>37.254491704029284</v>
      </c>
      <c r="T46" s="431">
        <v>40.802680424561629</v>
      </c>
      <c r="U46" s="431">
        <v>40.20007205384357</v>
      </c>
      <c r="V46" s="431">
        <v>41.328411053258577</v>
      </c>
      <c r="W46" s="431">
        <v>44.338224360749606</v>
      </c>
      <c r="X46" s="431">
        <v>41.921855460973909</v>
      </c>
      <c r="Y46" s="431">
        <v>41.737650834531216</v>
      </c>
      <c r="Z46" s="431">
        <v>40.396023998467733</v>
      </c>
      <c r="AA46" s="431">
        <v>43.285712852321304</v>
      </c>
      <c r="AB46" s="431">
        <v>44.179409222888893</v>
      </c>
      <c r="AC46" s="431">
        <v>44.645913368059951</v>
      </c>
      <c r="AD46" s="431">
        <v>42.210889183104015</v>
      </c>
      <c r="AE46" s="431">
        <v>43.447422873306373</v>
      </c>
      <c r="AF46" s="431">
        <v>40.93185276068769</v>
      </c>
      <c r="AG46" s="431">
        <v>42.511632503803597</v>
      </c>
      <c r="AH46" s="431">
        <v>44.207912306778198</v>
      </c>
      <c r="AI46" s="431">
        <v>44.754057426834585</v>
      </c>
      <c r="AJ46" s="431">
        <v>43.585890207156197</v>
      </c>
      <c r="AK46" s="431">
        <v>42.496400017017315</v>
      </c>
      <c r="AL46" s="431">
        <v>45.603640580219547</v>
      </c>
      <c r="AM46" s="431">
        <v>43.294505966962589</v>
      </c>
      <c r="AN46" s="431">
        <v>42.58370201740253</v>
      </c>
      <c r="AO46" s="431">
        <v>42.486999080163699</v>
      </c>
      <c r="AP46" s="431">
        <v>43.370778597321632</v>
      </c>
      <c r="AQ46" s="431">
        <v>44.134458328370393</v>
      </c>
      <c r="AR46" s="431">
        <v>40.185154774855292</v>
      </c>
      <c r="AS46" s="431">
        <v>42.940047073051048</v>
      </c>
      <c r="AT46" s="431">
        <v>43.454380951447519</v>
      </c>
      <c r="AU46" s="431">
        <v>41.162086055881112</v>
      </c>
      <c r="AV46" s="431">
        <v>39.270093732097166</v>
      </c>
      <c r="AW46" s="431">
        <v>40.571464987926582</v>
      </c>
      <c r="AX46" s="431">
        <v>42.747907344211363</v>
      </c>
      <c r="AY46" s="431">
        <v>37.970952055613886</v>
      </c>
      <c r="AZ46" s="431">
        <v>38.906943178460736</v>
      </c>
      <c r="BA46" s="365">
        <v>37.464971756613139</v>
      </c>
      <c r="BB46" s="453">
        <v>-3.9693035185337067E-2</v>
      </c>
      <c r="BC46" s="453">
        <v>-1.0802547447383404E-2</v>
      </c>
      <c r="BD46" s="453">
        <v>1.1206305352970958E-3</v>
      </c>
    </row>
    <row r="47" spans="1:56">
      <c r="A47" s="361" t="s">
        <v>161</v>
      </c>
      <c r="B47" s="431">
        <v>25.1395128361</v>
      </c>
      <c r="C47" s="431">
        <v>28.955481831800007</v>
      </c>
      <c r="D47" s="431">
        <v>29.077431479500021</v>
      </c>
      <c r="E47" s="431">
        <v>32.27151334350004</v>
      </c>
      <c r="F47" s="431">
        <v>35.157765468099996</v>
      </c>
      <c r="G47" s="431">
        <v>39.278938747399998</v>
      </c>
      <c r="H47" s="431">
        <v>43.916504022799984</v>
      </c>
      <c r="I47" s="431">
        <v>48.930993541400007</v>
      </c>
      <c r="J47" s="431">
        <v>54.221544280200014</v>
      </c>
      <c r="K47" s="431">
        <v>56.471648449000007</v>
      </c>
      <c r="L47" s="431">
        <v>60.655266277099962</v>
      </c>
      <c r="M47" s="431">
        <v>66.845306699599945</v>
      </c>
      <c r="N47" s="431">
        <v>73.105384296300016</v>
      </c>
      <c r="O47" s="431">
        <v>77.290910706323331</v>
      </c>
      <c r="P47" s="431">
        <v>71.884304699389162</v>
      </c>
      <c r="Q47" s="431">
        <v>74.896556164749285</v>
      </c>
      <c r="R47" s="431">
        <v>74.427915558414725</v>
      </c>
      <c r="S47" s="431">
        <v>81.723065896556605</v>
      </c>
      <c r="T47" s="431">
        <v>87.480850524216805</v>
      </c>
      <c r="U47" s="431">
        <v>91.694999565375667</v>
      </c>
      <c r="V47" s="431">
        <v>100.64203218093161</v>
      </c>
      <c r="W47" s="431">
        <v>109.76816250743252</v>
      </c>
      <c r="X47" s="431">
        <v>119.17707547241669</v>
      </c>
      <c r="Y47" s="431">
        <v>116.67467006161472</v>
      </c>
      <c r="Z47" s="431">
        <v>129.90235569213462</v>
      </c>
      <c r="AA47" s="431">
        <v>137.01225468181394</v>
      </c>
      <c r="AB47" s="431">
        <v>140.45986857293698</v>
      </c>
      <c r="AC47" s="431">
        <v>144.58281113166686</v>
      </c>
      <c r="AD47" s="431">
        <v>149.22674864904909</v>
      </c>
      <c r="AE47" s="431">
        <v>147.95676541967742</v>
      </c>
      <c r="AF47" s="431">
        <v>162.34944230774079</v>
      </c>
      <c r="AG47" s="431">
        <v>176.61557917715268</v>
      </c>
      <c r="AH47" s="431">
        <v>186.7569530017341</v>
      </c>
      <c r="AI47" s="431">
        <v>188.83932105720461</v>
      </c>
      <c r="AJ47" s="431">
        <v>189.95788037639372</v>
      </c>
      <c r="AK47" s="431">
        <v>209.00593103566791</v>
      </c>
      <c r="AL47" s="431">
        <v>189.62876230061033</v>
      </c>
      <c r="AM47" s="431">
        <v>200.6610600027235</v>
      </c>
      <c r="AN47" s="431">
        <v>213.58862631794645</v>
      </c>
      <c r="AO47" s="431">
        <v>221.11275800725184</v>
      </c>
      <c r="AP47" s="431">
        <v>229.98010477270816</v>
      </c>
      <c r="AQ47" s="431">
        <v>253.73323956462409</v>
      </c>
      <c r="AR47" s="431">
        <v>280.73594985365185</v>
      </c>
      <c r="AS47" s="431">
        <v>284.80832914306279</v>
      </c>
      <c r="AT47" s="431">
        <v>283.37614269608315</v>
      </c>
      <c r="AU47" s="431">
        <v>288.61679782136565</v>
      </c>
      <c r="AV47" s="431">
        <v>303.40261644598633</v>
      </c>
      <c r="AW47" s="431">
        <v>316.98050196096864</v>
      </c>
      <c r="AX47" s="431">
        <v>305.48434909235658</v>
      </c>
      <c r="AY47" s="431">
        <v>337.91882350449504</v>
      </c>
      <c r="AZ47" s="431">
        <v>342.99824966355175</v>
      </c>
      <c r="BA47" s="365">
        <v>361.78203806195</v>
      </c>
      <c r="BB47" s="453">
        <v>5.1881644874811172E-2</v>
      </c>
      <c r="BC47" s="453">
        <v>4.0782935917377472E-2</v>
      </c>
      <c r="BD47" s="453">
        <v>1.0821415111422539E-2</v>
      </c>
    </row>
    <row r="48" spans="1:56">
      <c r="A48" s="361" t="s">
        <v>70</v>
      </c>
      <c r="B48" s="431" t="s">
        <v>8</v>
      </c>
      <c r="C48" s="431" t="s">
        <v>8</v>
      </c>
      <c r="D48" s="431" t="s">
        <v>8</v>
      </c>
      <c r="E48" s="431" t="s">
        <v>8</v>
      </c>
      <c r="F48" s="431" t="s">
        <v>8</v>
      </c>
      <c r="G48" s="431" t="s">
        <v>8</v>
      </c>
      <c r="H48" s="431" t="s">
        <v>8</v>
      </c>
      <c r="I48" s="431" t="s">
        <v>8</v>
      </c>
      <c r="J48" s="431" t="s">
        <v>8</v>
      </c>
      <c r="K48" s="431" t="s">
        <v>8</v>
      </c>
      <c r="L48" s="431" t="s">
        <v>8</v>
      </c>
      <c r="M48" s="431" t="s">
        <v>8</v>
      </c>
      <c r="N48" s="431" t="s">
        <v>8</v>
      </c>
      <c r="O48" s="431" t="s">
        <v>8</v>
      </c>
      <c r="P48" s="431" t="s">
        <v>8</v>
      </c>
      <c r="Q48" s="431" t="s">
        <v>8</v>
      </c>
      <c r="R48" s="431" t="s">
        <v>8</v>
      </c>
      <c r="S48" s="431" t="s">
        <v>8</v>
      </c>
      <c r="T48" s="431" t="s">
        <v>8</v>
      </c>
      <c r="U48" s="431" t="s">
        <v>8</v>
      </c>
      <c r="V48" s="431">
        <v>34.397890396469357</v>
      </c>
      <c r="W48" s="431">
        <v>41.183897636549474</v>
      </c>
      <c r="X48" s="431">
        <v>40.976901322994649</v>
      </c>
      <c r="Y48" s="431">
        <v>41.165401135583124</v>
      </c>
      <c r="Z48" s="431">
        <v>42.289106098862092</v>
      </c>
      <c r="AA48" s="431">
        <v>36.11038817219297</v>
      </c>
      <c r="AB48" s="431">
        <v>37.275495170387877</v>
      </c>
      <c r="AC48" s="431">
        <v>35.42411008510711</v>
      </c>
      <c r="AD48" s="431">
        <v>28.031119737007106</v>
      </c>
      <c r="AE48" s="431">
        <v>29.779347319106833</v>
      </c>
      <c r="AF48" s="431">
        <v>24.670848366584526</v>
      </c>
      <c r="AG48" s="431">
        <v>30.165334519028431</v>
      </c>
      <c r="AH48" s="431">
        <v>29.948186954882882</v>
      </c>
      <c r="AI48" s="431">
        <v>32.907916127930818</v>
      </c>
      <c r="AJ48" s="431">
        <v>36.0921990365554</v>
      </c>
      <c r="AK48" s="431">
        <v>38.262853056074967</v>
      </c>
      <c r="AL48" s="431">
        <v>38.239732030877349</v>
      </c>
      <c r="AM48" s="431">
        <v>40.694593626203648</v>
      </c>
      <c r="AN48" s="431">
        <v>45.464494351447222</v>
      </c>
      <c r="AO48" s="431">
        <v>47.174272497323841</v>
      </c>
      <c r="AP48" s="431">
        <v>49.585268844954122</v>
      </c>
      <c r="AQ48" s="431">
        <v>53.9936860463988</v>
      </c>
      <c r="AR48" s="431">
        <v>60.860921625339998</v>
      </c>
      <c r="AS48" s="431">
        <v>61.576811641398677</v>
      </c>
      <c r="AT48" s="431">
        <v>57.31477079980349</v>
      </c>
      <c r="AU48" s="431">
        <v>65.227905462352908</v>
      </c>
      <c r="AV48" s="431">
        <v>67.824179449508009</v>
      </c>
      <c r="AW48" s="431">
        <v>74.47125426977378</v>
      </c>
      <c r="AX48" s="431">
        <v>67.592301362995627</v>
      </c>
      <c r="AY48" s="431">
        <v>74.196252773495871</v>
      </c>
      <c r="AZ48" s="431">
        <v>82.808407136000255</v>
      </c>
      <c r="BA48" s="365">
        <v>83.216645860749537</v>
      </c>
      <c r="BB48" s="453">
        <v>2.1842087153345346E-3</v>
      </c>
      <c r="BC48" s="453">
        <v>5.2621353417634964E-2</v>
      </c>
      <c r="BD48" s="453">
        <v>2.4891281500458717E-3</v>
      </c>
    </row>
    <row r="49" spans="1:58">
      <c r="A49" s="361" t="s">
        <v>162</v>
      </c>
      <c r="B49" s="431" t="s">
        <v>8</v>
      </c>
      <c r="C49" s="431" t="s">
        <v>8</v>
      </c>
      <c r="D49" s="431" t="s">
        <v>8</v>
      </c>
      <c r="E49" s="431" t="s">
        <v>8</v>
      </c>
      <c r="F49" s="431" t="s">
        <v>8</v>
      </c>
      <c r="G49" s="431" t="s">
        <v>8</v>
      </c>
      <c r="H49" s="431" t="s">
        <v>8</v>
      </c>
      <c r="I49" s="431" t="s">
        <v>8</v>
      </c>
      <c r="J49" s="431" t="s">
        <v>8</v>
      </c>
      <c r="K49" s="431" t="s">
        <v>8</v>
      </c>
      <c r="L49" s="431" t="s">
        <v>8</v>
      </c>
      <c r="M49" s="431" t="s">
        <v>8</v>
      </c>
      <c r="N49" s="431" t="s">
        <v>8</v>
      </c>
      <c r="O49" s="431" t="s">
        <v>8</v>
      </c>
      <c r="P49" s="431" t="s">
        <v>8</v>
      </c>
      <c r="Q49" s="431" t="s">
        <v>8</v>
      </c>
      <c r="R49" s="431" t="s">
        <v>8</v>
      </c>
      <c r="S49" s="431" t="s">
        <v>8</v>
      </c>
      <c r="T49" s="431" t="s">
        <v>8</v>
      </c>
      <c r="U49" s="431" t="s">
        <v>8</v>
      </c>
      <c r="V49" s="431">
        <v>675.64323130141622</v>
      </c>
      <c r="W49" s="431">
        <v>684.18383367044476</v>
      </c>
      <c r="X49" s="431">
        <v>692.80267982885266</v>
      </c>
      <c r="Y49" s="431">
        <v>671.70004638199464</v>
      </c>
      <c r="Z49" s="431">
        <v>641.21266225407635</v>
      </c>
      <c r="AA49" s="431">
        <v>744.20709307904917</v>
      </c>
      <c r="AB49" s="431">
        <v>667.27279915911743</v>
      </c>
      <c r="AC49" s="431">
        <v>592.73934217049509</v>
      </c>
      <c r="AD49" s="431">
        <v>487.71328955028019</v>
      </c>
      <c r="AE49" s="431">
        <v>409.33626543699148</v>
      </c>
      <c r="AF49" s="431">
        <v>380.51079702618563</v>
      </c>
      <c r="AG49" s="431">
        <v>342.82283902228596</v>
      </c>
      <c r="AH49" s="431">
        <v>343.55135068133194</v>
      </c>
      <c r="AI49" s="431">
        <v>329.30927940921589</v>
      </c>
      <c r="AJ49" s="431">
        <v>339.17628145371577</v>
      </c>
      <c r="AK49" s="431">
        <v>339.09719998848277</v>
      </c>
      <c r="AL49" s="431">
        <v>339.15485501916976</v>
      </c>
      <c r="AM49" s="431">
        <v>333.98097874524149</v>
      </c>
      <c r="AN49" s="431">
        <v>341.14256076161632</v>
      </c>
      <c r="AO49" s="431">
        <v>327.00786583246861</v>
      </c>
      <c r="AP49" s="431">
        <v>313.17720583429247</v>
      </c>
      <c r="AQ49" s="431">
        <v>321.25790433747659</v>
      </c>
      <c r="AR49" s="431">
        <v>315.51505628469209</v>
      </c>
      <c r="AS49" s="431">
        <v>317.44322912842773</v>
      </c>
      <c r="AT49" s="431">
        <v>271.86491585478188</v>
      </c>
      <c r="AU49" s="431">
        <v>286.98401480654445</v>
      </c>
      <c r="AV49" s="431">
        <v>303.07279328850024</v>
      </c>
      <c r="AW49" s="431">
        <v>296.7912127926275</v>
      </c>
      <c r="AX49" s="431">
        <v>281.28602935368178</v>
      </c>
      <c r="AY49" s="431">
        <v>241.53903113627183</v>
      </c>
      <c r="AZ49" s="431">
        <v>190.29504221393461</v>
      </c>
      <c r="BA49" s="365">
        <v>206.89674875718603</v>
      </c>
      <c r="BB49" s="453">
        <v>8.4271319210529327E-2</v>
      </c>
      <c r="BC49" s="453">
        <v>-4.8598717898130417E-2</v>
      </c>
      <c r="BD49" s="453">
        <v>6.1885761097073555E-3</v>
      </c>
    </row>
    <row r="50" spans="1:58">
      <c r="A50" s="361" t="s">
        <v>93</v>
      </c>
      <c r="B50" s="431">
        <v>687.80207870708136</v>
      </c>
      <c r="C50" s="431">
        <v>680.67167032380564</v>
      </c>
      <c r="D50" s="431">
        <v>669.6766837765158</v>
      </c>
      <c r="E50" s="431">
        <v>689.51894338706666</v>
      </c>
      <c r="F50" s="431">
        <v>707.33807801050227</v>
      </c>
      <c r="G50" s="431">
        <v>715.29792138237235</v>
      </c>
      <c r="H50" s="431">
        <v>689.17763633845902</v>
      </c>
      <c r="I50" s="431">
        <v>682.36712331586796</v>
      </c>
      <c r="J50" s="431">
        <v>718.19605370182614</v>
      </c>
      <c r="K50" s="431">
        <v>668.14519528211781</v>
      </c>
      <c r="L50" s="431">
        <v>630.36399127692971</v>
      </c>
      <c r="M50" s="431">
        <v>638.96461014452893</v>
      </c>
      <c r="N50" s="431">
        <v>646.88461050994613</v>
      </c>
      <c r="O50" s="431">
        <v>637.65784128793587</v>
      </c>
      <c r="P50" s="431">
        <v>659.29209757062597</v>
      </c>
      <c r="Q50" s="431">
        <v>606.81165187761587</v>
      </c>
      <c r="R50" s="431">
        <v>585.79930314104752</v>
      </c>
      <c r="S50" s="431">
        <v>569.54883273743735</v>
      </c>
      <c r="T50" s="431">
        <v>563.4338330854896</v>
      </c>
      <c r="U50" s="431">
        <v>543.53098920354944</v>
      </c>
      <c r="V50" s="431">
        <v>572.04231636564703</v>
      </c>
      <c r="W50" s="431">
        <v>588.28225256926567</v>
      </c>
      <c r="X50" s="431">
        <v>591.6903958483399</v>
      </c>
      <c r="Y50" s="431">
        <v>591.26268932584401</v>
      </c>
      <c r="Z50" s="431">
        <v>581.88502986004698</v>
      </c>
      <c r="AA50" s="431">
        <v>593.03498858977491</v>
      </c>
      <c r="AB50" s="431">
        <v>602.84134158389361</v>
      </c>
      <c r="AC50" s="431">
        <v>584.68028143680658</v>
      </c>
      <c r="AD50" s="431">
        <v>570.54514245209521</v>
      </c>
      <c r="AE50" s="431">
        <v>556.3766955977178</v>
      </c>
      <c r="AF50" s="431">
        <v>553.31271268802209</v>
      </c>
      <c r="AG50" s="431">
        <v>573.4337896196264</v>
      </c>
      <c r="AH50" s="431">
        <v>554.64283236281153</v>
      </c>
      <c r="AI50" s="431">
        <v>556.89424776918872</v>
      </c>
      <c r="AJ50" s="431">
        <v>547.75128981174373</v>
      </c>
      <c r="AK50" s="431">
        <v>563.78203131368991</v>
      </c>
      <c r="AL50" s="431">
        <v>574.93887376712962</v>
      </c>
      <c r="AM50" s="431">
        <v>553.81683485225506</v>
      </c>
      <c r="AN50" s="431">
        <v>563.46407369185749</v>
      </c>
      <c r="AO50" s="431">
        <v>568.84762611701444</v>
      </c>
      <c r="AP50" s="431">
        <v>575.8236294797515</v>
      </c>
      <c r="AQ50" s="431">
        <v>578.95668414758427</v>
      </c>
      <c r="AR50" s="431">
        <v>568.86500347372498</v>
      </c>
      <c r="AS50" s="431">
        <v>561.3576157535781</v>
      </c>
      <c r="AT50" s="431">
        <v>513.04940495000483</v>
      </c>
      <c r="AU50" s="431">
        <v>529.73986248359108</v>
      </c>
      <c r="AV50" s="431">
        <v>494.39821072352788</v>
      </c>
      <c r="AW50" s="431">
        <v>512.23932340057138</v>
      </c>
      <c r="AX50" s="431">
        <v>497.41264684360448</v>
      </c>
      <c r="AY50" s="431">
        <v>454.41056746594245</v>
      </c>
      <c r="AZ50" s="431">
        <v>433.42236562212986</v>
      </c>
      <c r="BA50" s="365">
        <v>406.42077120432219</v>
      </c>
      <c r="BB50" s="453">
        <v>-6.4860597252845764E-2</v>
      </c>
      <c r="BC50" s="453">
        <v>-2.8009135276079178E-2</v>
      </c>
      <c r="BD50" s="453">
        <v>1.2156623415648937E-2</v>
      </c>
    </row>
    <row r="51" spans="1:58">
      <c r="A51" s="361" t="s">
        <v>506</v>
      </c>
      <c r="B51" s="431">
        <v>1907.2577814372314</v>
      </c>
      <c r="C51" s="431">
        <v>2014.71332573922</v>
      </c>
      <c r="D51" s="431">
        <v>2106.9602262592653</v>
      </c>
      <c r="E51" s="431">
        <v>2157.9573412450377</v>
      </c>
      <c r="F51" s="431">
        <v>2243.899619144976</v>
      </c>
      <c r="G51" s="431">
        <v>2320.892113861697</v>
      </c>
      <c r="H51" s="431">
        <v>2415.1167196237852</v>
      </c>
      <c r="I51" s="431">
        <v>2529.7983926320794</v>
      </c>
      <c r="J51" s="431">
        <v>2639.7134771061833</v>
      </c>
      <c r="K51" s="431">
        <v>2742.3574642749472</v>
      </c>
      <c r="L51" s="431">
        <v>2872.3056165371499</v>
      </c>
      <c r="M51" s="431">
        <v>2959.4216983179595</v>
      </c>
      <c r="N51" s="431">
        <v>3059.3730591872459</v>
      </c>
      <c r="O51" s="431">
        <v>3158.5138835641669</v>
      </c>
      <c r="P51" s="431">
        <v>3217.7641002795244</v>
      </c>
      <c r="Q51" s="431">
        <v>3237.4442679465101</v>
      </c>
      <c r="R51" s="431">
        <v>3275.4066332113512</v>
      </c>
      <c r="S51" s="431">
        <v>3340.2366504909355</v>
      </c>
      <c r="T51" s="431">
        <v>3381.3432452470579</v>
      </c>
      <c r="U51" s="431">
        <v>3445.1537842539005</v>
      </c>
      <c r="V51" s="431" t="s">
        <v>8</v>
      </c>
      <c r="W51" s="431" t="s">
        <v>8</v>
      </c>
      <c r="X51" s="431" t="s">
        <v>8</v>
      </c>
      <c r="Y51" s="431" t="s">
        <v>8</v>
      </c>
      <c r="Z51" s="431" t="s">
        <v>8</v>
      </c>
      <c r="AA51" s="431" t="s">
        <v>8</v>
      </c>
      <c r="AB51" s="431" t="s">
        <v>8</v>
      </c>
      <c r="AC51" s="431" t="s">
        <v>8</v>
      </c>
      <c r="AD51" s="431" t="s">
        <v>8</v>
      </c>
      <c r="AE51" s="431" t="s">
        <v>8</v>
      </c>
      <c r="AF51" s="431" t="s">
        <v>8</v>
      </c>
      <c r="AG51" s="431" t="s">
        <v>8</v>
      </c>
      <c r="AH51" s="431" t="s">
        <v>8</v>
      </c>
      <c r="AI51" s="431" t="s">
        <v>8</v>
      </c>
      <c r="AJ51" s="431" t="s">
        <v>8</v>
      </c>
      <c r="AK51" s="431" t="s">
        <v>8</v>
      </c>
      <c r="AL51" s="431" t="s">
        <v>8</v>
      </c>
      <c r="AM51" s="431" t="s">
        <v>8</v>
      </c>
      <c r="AN51" s="431" t="s">
        <v>8</v>
      </c>
      <c r="AO51" s="431" t="s">
        <v>8</v>
      </c>
      <c r="AP51" s="431" t="s">
        <v>8</v>
      </c>
      <c r="AQ51" s="431" t="s">
        <v>8</v>
      </c>
      <c r="AR51" s="431" t="s">
        <v>8</v>
      </c>
      <c r="AS51" s="431" t="s">
        <v>8</v>
      </c>
      <c r="AT51" s="431" t="s">
        <v>8</v>
      </c>
      <c r="AU51" s="431" t="s">
        <v>8</v>
      </c>
      <c r="AV51" s="431" t="s">
        <v>8</v>
      </c>
      <c r="AW51" s="431" t="s">
        <v>8</v>
      </c>
      <c r="AX51" s="431" t="s">
        <v>8</v>
      </c>
      <c r="AY51" s="431" t="s">
        <v>8</v>
      </c>
      <c r="AZ51" s="431" t="s">
        <v>8</v>
      </c>
      <c r="BA51" s="365" t="s">
        <v>8</v>
      </c>
      <c r="BB51" s="453" t="s">
        <v>8</v>
      </c>
      <c r="BC51" s="453" t="s">
        <v>8</v>
      </c>
      <c r="BD51" s="453" t="s">
        <v>8</v>
      </c>
    </row>
    <row r="52" spans="1:58">
      <c r="A52" s="361" t="s">
        <v>71</v>
      </c>
      <c r="B52" s="431" t="s">
        <v>8</v>
      </c>
      <c r="C52" s="431" t="s">
        <v>8</v>
      </c>
      <c r="D52" s="431" t="s">
        <v>8</v>
      </c>
      <c r="E52" s="431" t="s">
        <v>8</v>
      </c>
      <c r="F52" s="431" t="s">
        <v>8</v>
      </c>
      <c r="G52" s="431" t="s">
        <v>8</v>
      </c>
      <c r="H52" s="431" t="s">
        <v>8</v>
      </c>
      <c r="I52" s="431" t="s">
        <v>8</v>
      </c>
      <c r="J52" s="431" t="s">
        <v>8</v>
      </c>
      <c r="K52" s="431" t="s">
        <v>8</v>
      </c>
      <c r="L52" s="431" t="s">
        <v>8</v>
      </c>
      <c r="M52" s="431" t="s">
        <v>8</v>
      </c>
      <c r="N52" s="431" t="s">
        <v>8</v>
      </c>
      <c r="O52" s="431" t="s">
        <v>8</v>
      </c>
      <c r="P52" s="431" t="s">
        <v>8</v>
      </c>
      <c r="Q52" s="431" t="s">
        <v>8</v>
      </c>
      <c r="R52" s="431" t="s">
        <v>8</v>
      </c>
      <c r="S52" s="431" t="s">
        <v>8</v>
      </c>
      <c r="T52" s="431" t="s">
        <v>8</v>
      </c>
      <c r="U52" s="431" t="s">
        <v>8</v>
      </c>
      <c r="V52" s="431">
        <v>111.35342157386749</v>
      </c>
      <c r="W52" s="431">
        <v>112.33014946286065</v>
      </c>
      <c r="X52" s="431">
        <v>114.56868997652339</v>
      </c>
      <c r="Y52" s="431">
        <v>116.21823612519442</v>
      </c>
      <c r="Z52" s="431">
        <v>120.71766109078138</v>
      </c>
      <c r="AA52" s="431">
        <v>114.71924518700476</v>
      </c>
      <c r="AB52" s="431">
        <v>116.36440695496859</v>
      </c>
      <c r="AC52" s="431">
        <v>108.30481156752025</v>
      </c>
      <c r="AD52" s="431">
        <v>115.50302010993204</v>
      </c>
      <c r="AE52" s="431">
        <v>108.25583014426395</v>
      </c>
      <c r="AF52" s="431">
        <v>102.82436228569804</v>
      </c>
      <c r="AG52" s="431">
        <v>104.24201572224841</v>
      </c>
      <c r="AH52" s="431">
        <v>108.06874970286434</v>
      </c>
      <c r="AI52" s="431">
        <v>115.61609911065021</v>
      </c>
      <c r="AJ52" s="431">
        <v>119.85178870319864</v>
      </c>
      <c r="AK52" s="431">
        <v>116.57924630201938</v>
      </c>
      <c r="AL52" s="431">
        <v>124.17538643878032</v>
      </c>
      <c r="AM52" s="431">
        <v>125.73420544488889</v>
      </c>
      <c r="AN52" s="431">
        <v>116.90943224614034</v>
      </c>
      <c r="AO52" s="431">
        <v>114.02367606886121</v>
      </c>
      <c r="AP52" s="431">
        <v>107.77234058765252</v>
      </c>
      <c r="AQ52" s="431">
        <v>105.97432374118922</v>
      </c>
      <c r="AR52" s="431">
        <v>114.01794670910807</v>
      </c>
      <c r="AS52" s="431">
        <v>115.99373430591469</v>
      </c>
      <c r="AT52" s="431">
        <v>97.747874156844716</v>
      </c>
      <c r="AU52" s="431">
        <v>97.603070143403571</v>
      </c>
      <c r="AV52" s="431">
        <v>111.3809213479867</v>
      </c>
      <c r="AW52" s="431">
        <v>109.57393505972352</v>
      </c>
      <c r="AX52" s="431">
        <v>108.52069752273613</v>
      </c>
      <c r="AY52" s="431">
        <v>112.42838756814187</v>
      </c>
      <c r="AZ52" s="431">
        <v>115.0612467762648</v>
      </c>
      <c r="BA52" s="365">
        <v>116.9805064394243</v>
      </c>
      <c r="BB52" s="453">
        <v>1.3902516104280949E-2</v>
      </c>
      <c r="BC52" s="453">
        <v>6.5658134408295155E-3</v>
      </c>
      <c r="BD52" s="453">
        <v>3.4990531858056784E-3</v>
      </c>
    </row>
    <row r="53" spans="1:58">
      <c r="A53" s="361" t="s">
        <v>134</v>
      </c>
      <c r="B53" s="432">
        <v>66.089416252951153</v>
      </c>
      <c r="C53" s="432">
        <v>67.08518410172961</v>
      </c>
      <c r="D53" s="432">
        <v>65.493393761825288</v>
      </c>
      <c r="E53" s="432">
        <v>70.979350752598251</v>
      </c>
      <c r="F53" s="432">
        <v>73.430349938500285</v>
      </c>
      <c r="G53" s="432">
        <v>80.23575745534022</v>
      </c>
      <c r="H53" s="432">
        <v>91.062914395439265</v>
      </c>
      <c r="I53" s="432">
        <v>92.407220694650377</v>
      </c>
      <c r="J53" s="432">
        <v>97.928685090360716</v>
      </c>
      <c r="K53" s="432">
        <v>102.90972137332122</v>
      </c>
      <c r="L53" s="432">
        <v>102.0744099155509</v>
      </c>
      <c r="M53" s="432">
        <v>107.50763233830257</v>
      </c>
      <c r="N53" s="432">
        <v>110.56391590233369</v>
      </c>
      <c r="O53" s="432">
        <v>120.18066895499076</v>
      </c>
      <c r="P53" s="432">
        <v>129.3264672034606</v>
      </c>
      <c r="Q53" s="432">
        <v>123.00484592868661</v>
      </c>
      <c r="R53" s="432">
        <v>127.9317480120643</v>
      </c>
      <c r="S53" s="432">
        <v>131.82199633663402</v>
      </c>
      <c r="T53" s="432">
        <v>140.74316015041529</v>
      </c>
      <c r="U53" s="432">
        <v>148.43330818417095</v>
      </c>
      <c r="V53" s="432">
        <v>332.35044528347004</v>
      </c>
      <c r="W53" s="432">
        <v>335.45495400522015</v>
      </c>
      <c r="X53" s="432">
        <v>330.19602842839174</v>
      </c>
      <c r="Y53" s="432">
        <v>337.34831287234391</v>
      </c>
      <c r="Z53" s="432">
        <v>333.0004515103912</v>
      </c>
      <c r="AA53" s="432">
        <v>334.11374051818166</v>
      </c>
      <c r="AB53" s="432">
        <v>284.25538854629991</v>
      </c>
      <c r="AC53" s="432">
        <v>243.06062545114281</v>
      </c>
      <c r="AD53" s="432">
        <v>208.92924730627718</v>
      </c>
      <c r="AE53" s="432">
        <v>176.61918031756176</v>
      </c>
      <c r="AF53" s="432">
        <v>173.99568188013171</v>
      </c>
      <c r="AG53" s="432">
        <v>181.59814657486774</v>
      </c>
      <c r="AH53" s="432">
        <v>191.19146286908793</v>
      </c>
      <c r="AI53" s="432">
        <v>193.00666907113617</v>
      </c>
      <c r="AJ53" s="432">
        <v>175.17211322611871</v>
      </c>
      <c r="AK53" s="432">
        <v>184.02076755057215</v>
      </c>
      <c r="AL53" s="432">
        <v>193.46010514595991</v>
      </c>
      <c r="AM53" s="432">
        <v>199.41540556018717</v>
      </c>
      <c r="AN53" s="432">
        <v>210.65955412094016</v>
      </c>
      <c r="AO53" s="432">
        <v>214.59572429785356</v>
      </c>
      <c r="AP53" s="432">
        <v>214.37133335874913</v>
      </c>
      <c r="AQ53" s="432">
        <v>224.51239301412426</v>
      </c>
      <c r="AR53" s="432">
        <v>232.94433649337768</v>
      </c>
      <c r="AS53" s="432">
        <v>234.40237008343772</v>
      </c>
      <c r="AT53" s="432">
        <v>225.48302696046125</v>
      </c>
      <c r="AU53" s="432">
        <v>231.82203181941784</v>
      </c>
      <c r="AV53" s="432">
        <v>240.11685771276527</v>
      </c>
      <c r="AW53" s="432">
        <v>231.45927803765355</v>
      </c>
      <c r="AX53" s="432">
        <v>229.81120000959143</v>
      </c>
      <c r="AY53" s="432">
        <v>218.24169272476377</v>
      </c>
      <c r="AZ53" s="432">
        <v>226.19335840227183</v>
      </c>
      <c r="BA53" s="367">
        <v>230.57717275769812</v>
      </c>
      <c r="BB53" s="454">
        <v>1.6595633700489998E-2</v>
      </c>
      <c r="BC53" s="454">
        <v>5.3824824281036854E-3</v>
      </c>
      <c r="BD53" s="454">
        <v>6.8968911655247211E-3</v>
      </c>
    </row>
    <row r="54" spans="1:58">
      <c r="A54" s="175" t="s">
        <v>135</v>
      </c>
      <c r="B54" s="369">
        <v>5335.3368442398887</v>
      </c>
      <c r="C54" s="369">
        <v>5489.3725110028417</v>
      </c>
      <c r="D54" s="369">
        <v>5649.7554523405743</v>
      </c>
      <c r="E54" s="369">
        <v>5914.5920885528003</v>
      </c>
      <c r="F54" s="369">
        <v>6256.5544830223917</v>
      </c>
      <c r="G54" s="369">
        <v>6538.7859166753624</v>
      </c>
      <c r="H54" s="369">
        <v>6700.5800320124217</v>
      </c>
      <c r="I54" s="369">
        <v>6960.3256285931984</v>
      </c>
      <c r="J54" s="369">
        <v>7298.0610140172612</v>
      </c>
      <c r="K54" s="369">
        <v>7279.9156246204875</v>
      </c>
      <c r="L54" s="369">
        <v>7305.1108060162405</v>
      </c>
      <c r="M54" s="369">
        <v>7670.8590907818707</v>
      </c>
      <c r="N54" s="369">
        <v>7769.7235045726929</v>
      </c>
      <c r="O54" s="369">
        <v>7911.5139063206561</v>
      </c>
      <c r="P54" s="369">
        <v>8116.3176349734431</v>
      </c>
      <c r="Q54" s="369">
        <v>8024.0144745176185</v>
      </c>
      <c r="R54" s="369">
        <v>7864.1118946676943</v>
      </c>
      <c r="S54" s="369">
        <v>7833.6056232527253</v>
      </c>
      <c r="T54" s="369">
        <v>7839.8662005547321</v>
      </c>
      <c r="U54" s="369">
        <v>7928.9032687762592</v>
      </c>
      <c r="V54" s="369">
        <v>8159.6162652753228</v>
      </c>
      <c r="W54" s="369">
        <v>8283.8896461922504</v>
      </c>
      <c r="X54" s="369">
        <v>8411.6816422874363</v>
      </c>
      <c r="Y54" s="369">
        <v>8395.5886694405672</v>
      </c>
      <c r="Z54" s="369">
        <v>8389.6578804891506</v>
      </c>
      <c r="AA54" s="369">
        <v>8315.8208862427309</v>
      </c>
      <c r="AB54" s="369">
        <v>8081.818799096337</v>
      </c>
      <c r="AC54" s="369">
        <v>7716.6529338366818</v>
      </c>
      <c r="AD54" s="369">
        <v>7290.0178606018962</v>
      </c>
      <c r="AE54" s="369">
        <v>6922.7405186798978</v>
      </c>
      <c r="AF54" s="369">
        <v>6805.1077540086726</v>
      </c>
      <c r="AG54" s="369">
        <v>6833.7480189051148</v>
      </c>
      <c r="AH54" s="369">
        <v>6676.624721176916</v>
      </c>
      <c r="AI54" s="369">
        <v>6663.9315967753273</v>
      </c>
      <c r="AJ54" s="369">
        <v>6594.7669579486701</v>
      </c>
      <c r="AK54" s="369">
        <v>6626.7129062352833</v>
      </c>
      <c r="AL54" s="369">
        <v>6717.6532864942883</v>
      </c>
      <c r="AM54" s="369">
        <v>6716.7796316084978</v>
      </c>
      <c r="AN54" s="369">
        <v>6885.0292199412534</v>
      </c>
      <c r="AO54" s="369">
        <v>6915.1913490320849</v>
      </c>
      <c r="AP54" s="369">
        <v>6883.4826467340863</v>
      </c>
      <c r="AQ54" s="369">
        <v>7042.7384504910242</v>
      </c>
      <c r="AR54" s="369">
        <v>7017.7847911196559</v>
      </c>
      <c r="AS54" s="369">
        <v>6995.0700642177617</v>
      </c>
      <c r="AT54" s="369">
        <v>6477.9740529946466</v>
      </c>
      <c r="AU54" s="369">
        <v>6661.905418463336</v>
      </c>
      <c r="AV54" s="369">
        <v>6671.2370935222252</v>
      </c>
      <c r="AW54" s="369">
        <v>6627.9246122132872</v>
      </c>
      <c r="AX54" s="369">
        <v>6464.8160193468029</v>
      </c>
      <c r="AY54" s="369">
        <v>6272.4687979436549</v>
      </c>
      <c r="AZ54" s="369">
        <v>6240.7304807712462</v>
      </c>
      <c r="BA54" s="369">
        <v>6258.5278540469781</v>
      </c>
      <c r="BB54" s="270">
        <v>1.1177704436704516E-4</v>
      </c>
      <c r="BC54" s="270">
        <v>-9.7548579797148705E-3</v>
      </c>
      <c r="BD54" s="270">
        <v>0.18720147013664246</v>
      </c>
      <c r="BE54" s="86"/>
      <c r="BF54" s="86"/>
    </row>
    <row r="55" spans="1:58">
      <c r="B55" s="431"/>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1"/>
      <c r="AO55" s="431"/>
      <c r="AP55" s="431"/>
      <c r="AQ55" s="431"/>
      <c r="AR55" s="431"/>
      <c r="AS55" s="431"/>
      <c r="AT55" s="431"/>
      <c r="AU55" s="431"/>
      <c r="AV55" s="431"/>
      <c r="AW55" s="431"/>
      <c r="AX55" s="431"/>
      <c r="AY55" s="431"/>
      <c r="AZ55" s="431"/>
      <c r="BA55" s="365"/>
      <c r="BB55" s="453"/>
      <c r="BC55" s="453"/>
      <c r="BD55" s="453"/>
    </row>
    <row r="56" spans="1:58">
      <c r="A56" s="361" t="s">
        <v>72</v>
      </c>
      <c r="B56" s="431">
        <v>21.979584402098961</v>
      </c>
      <c r="C56" s="431">
        <v>24.211281310420105</v>
      </c>
      <c r="D56" s="431">
        <v>26.916905806755025</v>
      </c>
      <c r="E56" s="431">
        <v>29.875360619772991</v>
      </c>
      <c r="F56" s="431">
        <v>32.996148700225753</v>
      </c>
      <c r="G56" s="431">
        <v>38.972558672656675</v>
      </c>
      <c r="H56" s="431">
        <v>42.200148680783514</v>
      </c>
      <c r="I56" s="431">
        <v>47.555100171873107</v>
      </c>
      <c r="J56" s="431">
        <v>58.234683563623605</v>
      </c>
      <c r="K56" s="431">
        <v>64.993470952664424</v>
      </c>
      <c r="L56" s="431">
        <v>76.154067569133886</v>
      </c>
      <c r="M56" s="431">
        <v>86.876230066242982</v>
      </c>
      <c r="N56" s="431">
        <v>98.134199202329896</v>
      </c>
      <c r="O56" s="431">
        <v>95.215593891913841</v>
      </c>
      <c r="P56" s="431">
        <v>104.17177743998266</v>
      </c>
      <c r="Q56" s="431">
        <v>96.772311786136143</v>
      </c>
      <c r="R56" s="431">
        <v>98.686044356527773</v>
      </c>
      <c r="S56" s="431">
        <v>111.48422474017431</v>
      </c>
      <c r="T56" s="431">
        <v>132.47873924435848</v>
      </c>
      <c r="U56" s="431">
        <v>143.41452041811303</v>
      </c>
      <c r="V56" s="431">
        <v>156.64325601827096</v>
      </c>
      <c r="W56" s="431">
        <v>146.41428927853423</v>
      </c>
      <c r="X56" s="431">
        <v>155.93702893116722</v>
      </c>
      <c r="Y56" s="431">
        <v>164.14613852701706</v>
      </c>
      <c r="Z56" s="431">
        <v>180.3329264159095</v>
      </c>
      <c r="AA56" s="431">
        <v>194.93663258500871</v>
      </c>
      <c r="AB56" s="431">
        <v>216.56419305469686</v>
      </c>
      <c r="AC56" s="431">
        <v>232.75613448832894</v>
      </c>
      <c r="AD56" s="431">
        <v>215.29579623865587</v>
      </c>
      <c r="AE56" s="431">
        <v>243.82094999740499</v>
      </c>
      <c r="AF56" s="431">
        <v>255.3879068628257</v>
      </c>
      <c r="AG56" s="431">
        <v>270.09391248708829</v>
      </c>
      <c r="AH56" s="431">
        <v>280.63690513311042</v>
      </c>
      <c r="AI56" s="431">
        <v>288.18129485121119</v>
      </c>
      <c r="AJ56" s="431">
        <v>308.99153751933761</v>
      </c>
      <c r="AK56" s="431">
        <v>326.29946262075282</v>
      </c>
      <c r="AL56" s="431">
        <v>342.27063381454553</v>
      </c>
      <c r="AM56" s="431">
        <v>371.35616084695505</v>
      </c>
      <c r="AN56" s="431">
        <v>376.54331057368165</v>
      </c>
      <c r="AO56" s="431">
        <v>407.8391951636753</v>
      </c>
      <c r="AP56" s="431">
        <v>436.7441571359185</v>
      </c>
      <c r="AQ56" s="431">
        <v>473.53241646914432</v>
      </c>
      <c r="AR56" s="431">
        <v>505.48348456233646</v>
      </c>
      <c r="AS56" s="431">
        <v>529.78734100960253</v>
      </c>
      <c r="AT56" s="431">
        <v>544.62486061865729</v>
      </c>
      <c r="AU56" s="431">
        <v>548.18953380751054</v>
      </c>
      <c r="AV56" s="431">
        <v>560.89132419302723</v>
      </c>
      <c r="AW56" s="431">
        <v>564.19584739283414</v>
      </c>
      <c r="AX56" s="431">
        <v>594.66828133276726</v>
      </c>
      <c r="AY56" s="431">
        <v>623.68563064236469</v>
      </c>
      <c r="AZ56" s="431">
        <v>616.45521209320623</v>
      </c>
      <c r="BA56" s="365">
        <v>630.94688002128294</v>
      </c>
      <c r="BB56" s="453">
        <v>2.0711593329906464E-2</v>
      </c>
      <c r="BC56" s="453">
        <v>3.5064570605754852E-2</v>
      </c>
      <c r="BD56" s="453">
        <v>1.8872518092393875E-2</v>
      </c>
    </row>
    <row r="57" spans="1:58">
      <c r="A57" s="361" t="s">
        <v>365</v>
      </c>
      <c r="B57" s="431">
        <v>11.864621671009528</v>
      </c>
      <c r="C57" s="431">
        <v>12.389333313775193</v>
      </c>
      <c r="D57" s="431">
        <v>12.926964977966675</v>
      </c>
      <c r="E57" s="431">
        <v>13.498843704670161</v>
      </c>
      <c r="F57" s="431">
        <v>14.088572463286265</v>
      </c>
      <c r="G57" s="431">
        <v>14.692912561016644</v>
      </c>
      <c r="H57" s="431">
        <v>15.327117561333699</v>
      </c>
      <c r="I57" s="431">
        <v>15.943883454753548</v>
      </c>
      <c r="J57" s="431">
        <v>16.958392397999997</v>
      </c>
      <c r="K57" s="431">
        <v>17.237438247169699</v>
      </c>
      <c r="L57" s="431">
        <v>17.832479722283235</v>
      </c>
      <c r="M57" s="431">
        <v>18.926529114451675</v>
      </c>
      <c r="N57" s="431">
        <v>19.918217765062735</v>
      </c>
      <c r="O57" s="431">
        <v>21.30089803760589</v>
      </c>
      <c r="P57" s="431">
        <v>23.4178311217334</v>
      </c>
      <c r="Q57" s="431">
        <v>23.563469389755213</v>
      </c>
      <c r="R57" s="431">
        <v>24.106391838653536</v>
      </c>
      <c r="S57" s="431">
        <v>25.388448196017784</v>
      </c>
      <c r="T57" s="431">
        <v>25.951867894497926</v>
      </c>
      <c r="U57" s="431">
        <v>26.96923790876621</v>
      </c>
      <c r="V57" s="431">
        <v>26.276580913358853</v>
      </c>
      <c r="W57" s="431">
        <v>27.799327771416586</v>
      </c>
      <c r="X57" s="431">
        <v>30.553159432339481</v>
      </c>
      <c r="Y57" s="431">
        <v>32.557092942606879</v>
      </c>
      <c r="Z57" s="431">
        <v>33.996036073462605</v>
      </c>
      <c r="AA57" s="431">
        <v>35.0060745606634</v>
      </c>
      <c r="AB57" s="431">
        <v>36.290966918104928</v>
      </c>
      <c r="AC57" s="431">
        <v>39.550379414912676</v>
      </c>
      <c r="AD57" s="431">
        <v>41.718992365549298</v>
      </c>
      <c r="AE57" s="431">
        <v>45.390860031659535</v>
      </c>
      <c r="AF57" s="431">
        <v>50.414612043435127</v>
      </c>
      <c r="AG57" s="431">
        <v>53.644220304875397</v>
      </c>
      <c r="AH57" s="431">
        <v>53.301208904388886</v>
      </c>
      <c r="AI57" s="431">
        <v>56.706610449131468</v>
      </c>
      <c r="AJ57" s="431">
        <v>58.546053917167882</v>
      </c>
      <c r="AK57" s="431">
        <v>61.851296084522801</v>
      </c>
      <c r="AL57" s="431">
        <v>62.5163033340787</v>
      </c>
      <c r="AM57" s="431">
        <v>63.88436083699861</v>
      </c>
      <c r="AN57" s="431">
        <v>65.543347175103477</v>
      </c>
      <c r="AO57" s="431">
        <v>66.259496151180571</v>
      </c>
      <c r="AP57" s="431">
        <v>67.94124654215085</v>
      </c>
      <c r="AQ57" s="431">
        <v>67.844357900461148</v>
      </c>
      <c r="AR57" s="431">
        <v>70.897144657216103</v>
      </c>
      <c r="AS57" s="431">
        <v>72.305650201287804</v>
      </c>
      <c r="AT57" s="431">
        <v>69.143693097081325</v>
      </c>
      <c r="AU57" s="431">
        <v>72.518481241564487</v>
      </c>
      <c r="AV57" s="431">
        <v>73.97882480050589</v>
      </c>
      <c r="AW57" s="431">
        <v>79.376596064589549</v>
      </c>
      <c r="AX57" s="431">
        <v>73.28100538947858</v>
      </c>
      <c r="AY57" s="431">
        <v>70.20881337165396</v>
      </c>
      <c r="AZ57" s="431">
        <v>73.509491190002962</v>
      </c>
      <c r="BA57" s="365">
        <v>72.889558195214477</v>
      </c>
      <c r="BB57" s="453">
        <v>-1.114257238805294E-2</v>
      </c>
      <c r="BC57" s="453">
        <v>7.9082278534770012E-3</v>
      </c>
      <c r="BD57" s="453">
        <v>2.180230338126421E-3</v>
      </c>
    </row>
    <row r="58" spans="1:58">
      <c r="A58" s="361" t="s">
        <v>74</v>
      </c>
      <c r="B58" s="431">
        <v>16.420017037817662</v>
      </c>
      <c r="C58" s="431">
        <v>16.334114630381819</v>
      </c>
      <c r="D58" s="431">
        <v>16.278289333830745</v>
      </c>
      <c r="E58" s="431">
        <v>16.253412387573952</v>
      </c>
      <c r="F58" s="431">
        <v>16.259462809527697</v>
      </c>
      <c r="G58" s="431">
        <v>16.597400678169873</v>
      </c>
      <c r="H58" s="431">
        <v>16.628095361299998</v>
      </c>
      <c r="I58" s="431">
        <v>18.501973508599995</v>
      </c>
      <c r="J58" s="431">
        <v>18.500991009900002</v>
      </c>
      <c r="K58" s="431">
        <v>17.791133397699998</v>
      </c>
      <c r="L58" s="431">
        <v>16.079536014000002</v>
      </c>
      <c r="M58" s="431">
        <v>18.9386184691</v>
      </c>
      <c r="N58" s="431">
        <v>19.326017412000006</v>
      </c>
      <c r="O58" s="431">
        <v>21.146687763700015</v>
      </c>
      <c r="P58" s="431">
        <v>25.694801130499986</v>
      </c>
      <c r="Q58" s="431">
        <v>20.974410742399993</v>
      </c>
      <c r="R58" s="431">
        <v>27.048859934200021</v>
      </c>
      <c r="S58" s="431">
        <v>27.468761644800022</v>
      </c>
      <c r="T58" s="431">
        <v>30.605005602500036</v>
      </c>
      <c r="U58" s="431">
        <v>32.311624128000027</v>
      </c>
      <c r="V58" s="431">
        <v>31.52742087890001</v>
      </c>
      <c r="W58" s="431">
        <v>35.587772461700013</v>
      </c>
      <c r="X58" s="431">
        <v>33.293826622199987</v>
      </c>
      <c r="Y58" s="431">
        <v>37.447977885100023</v>
      </c>
      <c r="Z58" s="431">
        <v>40.495670330600007</v>
      </c>
      <c r="AA58" s="431">
        <v>19.218234114099989</v>
      </c>
      <c r="AB58" s="431">
        <v>11.574274090399982</v>
      </c>
      <c r="AC58" s="431">
        <v>20.440178746100017</v>
      </c>
      <c r="AD58" s="431">
        <v>26.739647852000001</v>
      </c>
      <c r="AE58" s="431">
        <v>33.230782719100013</v>
      </c>
      <c r="AF58" s="431">
        <v>40.804205595300026</v>
      </c>
      <c r="AG58" s="431">
        <v>40.387901899800006</v>
      </c>
      <c r="AH58" s="431">
        <v>41.675881591599996</v>
      </c>
      <c r="AI58" s="431">
        <v>49.322985163400027</v>
      </c>
      <c r="AJ58" s="431">
        <v>50.973768171899998</v>
      </c>
      <c r="AK58" s="431">
        <v>53.189719490850017</v>
      </c>
      <c r="AL58" s="431">
        <v>56.136457712854479</v>
      </c>
      <c r="AM58" s="431">
        <v>57.032256131099984</v>
      </c>
      <c r="AN58" s="431">
        <v>68.308431144141565</v>
      </c>
      <c r="AO58" s="431">
        <v>76.861107336879755</v>
      </c>
      <c r="AP58" s="431">
        <v>82.707158675355473</v>
      </c>
      <c r="AQ58" s="431">
        <v>77.868587804413636</v>
      </c>
      <c r="AR58" s="431">
        <v>77.051618173642595</v>
      </c>
      <c r="AS58" s="431">
        <v>82.232896975200276</v>
      </c>
      <c r="AT58" s="431">
        <v>83.498062040927636</v>
      </c>
      <c r="AU58" s="431">
        <v>89.409404031592473</v>
      </c>
      <c r="AV58" s="431">
        <v>92.467225340353068</v>
      </c>
      <c r="AW58" s="431">
        <v>108.57294681751358</v>
      </c>
      <c r="AX58" s="431">
        <v>103.71662655655567</v>
      </c>
      <c r="AY58" s="431">
        <v>98.251609261414302</v>
      </c>
      <c r="AZ58" s="431">
        <v>108.33086268936991</v>
      </c>
      <c r="BA58" s="365">
        <v>108.57236443511191</v>
      </c>
      <c r="BB58" s="453">
        <v>-5.0903367809951305E-4</v>
      </c>
      <c r="BC58" s="453">
        <v>2.7355877682566643E-2</v>
      </c>
      <c r="BD58" s="453">
        <v>3.2475537154823542E-3</v>
      </c>
    </row>
    <row r="59" spans="1:58">
      <c r="A59" s="361" t="s">
        <v>120</v>
      </c>
      <c r="B59" s="431">
        <v>0.31017394739999987</v>
      </c>
      <c r="C59" s="431">
        <v>0.30925167419999994</v>
      </c>
      <c r="D59" s="431">
        <v>0.44151794580000031</v>
      </c>
      <c r="E59" s="431">
        <v>1.3532122866000005</v>
      </c>
      <c r="F59" s="431">
        <v>2.1096163469999998</v>
      </c>
      <c r="G59" s="431">
        <v>2.3930406515999993</v>
      </c>
      <c r="H59" s="431">
        <v>2.3737202435999998</v>
      </c>
      <c r="I59" s="431">
        <v>2.6249234829599999</v>
      </c>
      <c r="J59" s="431">
        <v>3.7239379442999998</v>
      </c>
      <c r="K59" s="431">
        <v>3.2787678059599998</v>
      </c>
      <c r="L59" s="431">
        <v>4.8765388095600004</v>
      </c>
      <c r="M59" s="431">
        <v>3.021993305233944</v>
      </c>
      <c r="N59" s="431">
        <v>4.2533307666102385</v>
      </c>
      <c r="O59" s="431">
        <v>4.0841033284679744</v>
      </c>
      <c r="P59" s="431">
        <v>9.5327331863798079</v>
      </c>
      <c r="Q59" s="431">
        <v>10.386432559156347</v>
      </c>
      <c r="R59" s="431">
        <v>10.124072645636165</v>
      </c>
      <c r="S59" s="431">
        <v>11.483635787730176</v>
      </c>
      <c r="T59" s="431">
        <v>12.285460545196624</v>
      </c>
      <c r="U59" s="431">
        <v>13.965530433057129</v>
      </c>
      <c r="V59" s="431">
        <v>14.789897298122444</v>
      </c>
      <c r="W59" s="431">
        <v>16.386511421282016</v>
      </c>
      <c r="X59" s="431">
        <v>16.593448148519624</v>
      </c>
      <c r="Y59" s="431">
        <v>14.482489258498013</v>
      </c>
      <c r="Z59" s="431">
        <v>15.581847341019197</v>
      </c>
      <c r="AA59" s="431">
        <v>15.826727297196033</v>
      </c>
      <c r="AB59" s="431">
        <v>17.558348564478752</v>
      </c>
      <c r="AC59" s="431">
        <v>26.517945312751753</v>
      </c>
      <c r="AD59" s="431">
        <v>28.246236053106074</v>
      </c>
      <c r="AE59" s="431">
        <v>28.664179426945772</v>
      </c>
      <c r="AF59" s="431">
        <v>28.994595189842226</v>
      </c>
      <c r="AG59" s="431">
        <v>29.75452725578263</v>
      </c>
      <c r="AH59" s="431">
        <v>31.776289032693438</v>
      </c>
      <c r="AI59" s="431">
        <v>32.598888217236428</v>
      </c>
      <c r="AJ59" s="431">
        <v>31.288860208423682</v>
      </c>
      <c r="AK59" s="431">
        <v>22.57591957433328</v>
      </c>
      <c r="AL59" s="431">
        <v>22.78780799919781</v>
      </c>
      <c r="AM59" s="431">
        <v>25.79212783560148</v>
      </c>
      <c r="AN59" s="431">
        <v>27.496713470995434</v>
      </c>
      <c r="AO59" s="431">
        <v>33.209226679977206</v>
      </c>
      <c r="AP59" s="431">
        <v>40.703440923150097</v>
      </c>
      <c r="AQ59" s="431">
        <v>43.886090247914765</v>
      </c>
      <c r="AR59" s="431">
        <v>55.048965212808703</v>
      </c>
      <c r="AS59" s="431">
        <v>49.513715190846128</v>
      </c>
      <c r="AT59" s="431">
        <v>52.168303002666981</v>
      </c>
      <c r="AU59" s="431">
        <v>70.765159147570472</v>
      </c>
      <c r="AV59" s="431">
        <v>53.212682280376335</v>
      </c>
      <c r="AW59" s="431">
        <v>60.40820845950077</v>
      </c>
      <c r="AX59" s="431">
        <v>92.330844718428267</v>
      </c>
      <c r="AY59" s="431">
        <v>91.103492999783612</v>
      </c>
      <c r="AZ59" s="431">
        <v>108.47122555359489</v>
      </c>
      <c r="BA59" s="365">
        <v>106.74965110766281</v>
      </c>
      <c r="BB59" s="453">
        <v>-1.8560130149126053E-2</v>
      </c>
      <c r="BC59" s="453">
        <v>0.10298179090023041</v>
      </c>
      <c r="BD59" s="453">
        <v>3.1930338591337204E-3</v>
      </c>
    </row>
    <row r="60" spans="1:58">
      <c r="A60" s="361" t="s">
        <v>75</v>
      </c>
      <c r="B60" s="431">
        <v>62.613824251599993</v>
      </c>
      <c r="C60" s="431">
        <v>63.409724760199978</v>
      </c>
      <c r="D60" s="431">
        <v>64.264345138800039</v>
      </c>
      <c r="E60" s="431">
        <v>65.188969981100016</v>
      </c>
      <c r="F60" s="431">
        <v>66.201539907100042</v>
      </c>
      <c r="G60" s="431">
        <v>67.361624525200057</v>
      </c>
      <c r="H60" s="431">
        <v>67.340265358899998</v>
      </c>
      <c r="I60" s="431">
        <v>72.15600444159999</v>
      </c>
      <c r="J60" s="431">
        <v>76.851359968500006</v>
      </c>
      <c r="K60" s="431">
        <v>81.307740302900015</v>
      </c>
      <c r="L60" s="431">
        <v>63.193591203299952</v>
      </c>
      <c r="M60" s="431">
        <v>72.874982094334939</v>
      </c>
      <c r="N60" s="431">
        <v>86.368947127962713</v>
      </c>
      <c r="O60" s="431">
        <v>95.971521514575116</v>
      </c>
      <c r="P60" s="431">
        <v>117.14294767002096</v>
      </c>
      <c r="Q60" s="431">
        <v>99.768293698385207</v>
      </c>
      <c r="R60" s="431">
        <v>111.96554860237185</v>
      </c>
      <c r="S60" s="431">
        <v>124.29271746057</v>
      </c>
      <c r="T60" s="431">
        <v>135.53701575199489</v>
      </c>
      <c r="U60" s="431">
        <v>159.42559778222795</v>
      </c>
      <c r="V60" s="431">
        <v>164.402794651855</v>
      </c>
      <c r="W60" s="431">
        <v>161.83714477514889</v>
      </c>
      <c r="X60" s="431">
        <v>171.49184723984078</v>
      </c>
      <c r="Y60" s="431">
        <v>176.67659986011688</v>
      </c>
      <c r="Z60" s="431">
        <v>172.5672513836729</v>
      </c>
      <c r="AA60" s="431">
        <v>208.46583418079027</v>
      </c>
      <c r="AB60" s="431">
        <v>218.56929340102414</v>
      </c>
      <c r="AC60" s="431">
        <v>215.66783489509035</v>
      </c>
      <c r="AD60" s="431">
        <v>220.37416549808904</v>
      </c>
      <c r="AE60" s="431">
        <v>257.31709725760362</v>
      </c>
      <c r="AF60" s="431">
        <v>249.92707618286141</v>
      </c>
      <c r="AG60" s="431">
        <v>254.6672873825467</v>
      </c>
      <c r="AH60" s="431">
        <v>259.1327622225665</v>
      </c>
      <c r="AI60" s="431">
        <v>273.4647669701867</v>
      </c>
      <c r="AJ60" s="431">
        <v>278.11360652819781</v>
      </c>
      <c r="AK60" s="431">
        <v>287.0843862143056</v>
      </c>
      <c r="AL60" s="431">
        <v>296.81876686892963</v>
      </c>
      <c r="AM60" s="431">
        <v>305.32381616001976</v>
      </c>
      <c r="AN60" s="431">
        <v>323.57416041427655</v>
      </c>
      <c r="AO60" s="431">
        <v>350.111563057853</v>
      </c>
      <c r="AP60" s="431">
        <v>370.20959656455119</v>
      </c>
      <c r="AQ60" s="431">
        <v>387.89535366716291</v>
      </c>
      <c r="AR60" s="431">
        <v>405.94695085728159</v>
      </c>
      <c r="AS60" s="431">
        <v>439.00743562649967</v>
      </c>
      <c r="AT60" s="431">
        <v>457.24859709042624</v>
      </c>
      <c r="AU60" s="431">
        <v>501.47921259199808</v>
      </c>
      <c r="AV60" s="431">
        <v>518.39091079973036</v>
      </c>
      <c r="AW60" s="431">
        <v>543.70034487173666</v>
      </c>
      <c r="AX60" s="431">
        <v>552.89848041891594</v>
      </c>
      <c r="AY60" s="431">
        <v>588.98242382458716</v>
      </c>
      <c r="AZ60" s="431">
        <v>611.71925366410812</v>
      </c>
      <c r="BA60" s="365">
        <v>621.81942994062626</v>
      </c>
      <c r="BB60" s="453">
        <v>1.3733777217566967E-2</v>
      </c>
      <c r="BC60" s="453">
        <v>5.1502835005521774E-2</v>
      </c>
      <c r="BD60" s="453">
        <v>1.8599502742290497E-2</v>
      </c>
    </row>
    <row r="61" spans="1:58">
      <c r="A61" s="361" t="s">
        <v>121</v>
      </c>
      <c r="B61" s="431">
        <v>0.22163968727485817</v>
      </c>
      <c r="C61" s="431">
        <v>0.2375035318935344</v>
      </c>
      <c r="D61" s="431">
        <v>1.2170954537503165</v>
      </c>
      <c r="E61" s="431">
        <v>1.5553130752097688</v>
      </c>
      <c r="F61" s="431">
        <v>1.565199754682578</v>
      </c>
      <c r="G61" s="431">
        <v>2.1425684409734629</v>
      </c>
      <c r="H61" s="431">
        <v>3.2392287006000009</v>
      </c>
      <c r="I61" s="431">
        <v>3.4812203496000005</v>
      </c>
      <c r="J61" s="431">
        <v>4.5410061186000004</v>
      </c>
      <c r="K61" s="431">
        <v>5.0296897710000019</v>
      </c>
      <c r="L61" s="431">
        <v>5.4999080171999974</v>
      </c>
      <c r="M61" s="431">
        <v>7.0557351558000008</v>
      </c>
      <c r="N61" s="431">
        <v>11.5778488866</v>
      </c>
      <c r="O61" s="431">
        <v>13.310222188200001</v>
      </c>
      <c r="P61" s="431">
        <v>15.828177393200004</v>
      </c>
      <c r="Q61" s="431">
        <v>26.632311326700016</v>
      </c>
      <c r="R61" s="431">
        <v>30.84472911000001</v>
      </c>
      <c r="S61" s="431">
        <v>33.457797925300014</v>
      </c>
      <c r="T61" s="431">
        <v>32.289375999300013</v>
      </c>
      <c r="U61" s="431">
        <v>39.929000028799962</v>
      </c>
      <c r="V61" s="431">
        <v>49.684032055300015</v>
      </c>
      <c r="W61" s="431">
        <v>60.182595788800029</v>
      </c>
      <c r="X61" s="431">
        <v>66.958417584899991</v>
      </c>
      <c r="Y61" s="431">
        <v>74.617477970700008</v>
      </c>
      <c r="Z61" s="431">
        <v>83.310029892200006</v>
      </c>
      <c r="AA61" s="431">
        <v>84.687931998499963</v>
      </c>
      <c r="AB61" s="431">
        <v>103.75767078950001</v>
      </c>
      <c r="AC61" s="431">
        <v>100.80669841699999</v>
      </c>
      <c r="AD61" s="431">
        <v>104.79643461240001</v>
      </c>
      <c r="AE61" s="431">
        <v>114.5247669924</v>
      </c>
      <c r="AF61" s="431">
        <v>118.8285475885</v>
      </c>
      <c r="AG61" s="431">
        <v>121.61439148959995</v>
      </c>
      <c r="AH61" s="431">
        <v>126.62762002809997</v>
      </c>
      <c r="AI61" s="431">
        <v>129.22254962790001</v>
      </c>
      <c r="AJ61" s="431">
        <v>129.75571605510001</v>
      </c>
      <c r="AK61" s="431">
        <v>128.9597781789</v>
      </c>
      <c r="AL61" s="431">
        <v>141.57092281063359</v>
      </c>
      <c r="AM61" s="431">
        <v>138.67622444610959</v>
      </c>
      <c r="AN61" s="431">
        <v>148.54610442017605</v>
      </c>
      <c r="AO61" s="431">
        <v>159.34846875967523</v>
      </c>
      <c r="AP61" s="431">
        <v>166.18360350017176</v>
      </c>
      <c r="AQ61" s="431">
        <v>175.39231271941887</v>
      </c>
      <c r="AR61" s="431">
        <v>192.79894950052241</v>
      </c>
      <c r="AS61" s="431">
        <v>220.05597989555935</v>
      </c>
      <c r="AT61" s="431">
        <v>214.06087757114403</v>
      </c>
      <c r="AU61" s="431">
        <v>222.55681442019349</v>
      </c>
      <c r="AV61" s="431">
        <v>234.57837709747574</v>
      </c>
      <c r="AW61" s="431">
        <v>245.56255008820247</v>
      </c>
      <c r="AX61" s="431">
        <v>249.61514772740483</v>
      </c>
      <c r="AY61" s="431">
        <v>254.84603602339692</v>
      </c>
      <c r="AZ61" s="431">
        <v>275.15702907120931</v>
      </c>
      <c r="BA61" s="365">
        <v>287.96885582523595</v>
      </c>
      <c r="BB61" s="453">
        <v>4.3702416121959686E-2</v>
      </c>
      <c r="BC61" s="453">
        <v>5.1717847585678101E-2</v>
      </c>
      <c r="BD61" s="453">
        <v>8.6135575547814369E-3</v>
      </c>
    </row>
    <row r="62" spans="1:58">
      <c r="A62" s="361" t="s">
        <v>78</v>
      </c>
      <c r="B62" s="431">
        <v>26.575760872778808</v>
      </c>
      <c r="C62" s="431">
        <v>28.151886166450154</v>
      </c>
      <c r="D62" s="431">
        <v>29.33984155551309</v>
      </c>
      <c r="E62" s="431">
        <v>30.889304923219271</v>
      </c>
      <c r="F62" s="431">
        <v>33.122422345331728</v>
      </c>
      <c r="G62" s="431">
        <v>33.430859545466689</v>
      </c>
      <c r="H62" s="431">
        <v>38.075726074805537</v>
      </c>
      <c r="I62" s="431">
        <v>39.946668439126611</v>
      </c>
      <c r="J62" s="431">
        <v>42.29234029112552</v>
      </c>
      <c r="K62" s="431">
        <v>44.25796574484518</v>
      </c>
      <c r="L62" s="431">
        <v>47.930123012989455</v>
      </c>
      <c r="M62" s="431">
        <v>55.420790950461615</v>
      </c>
      <c r="N62" s="431">
        <v>58.915668505115391</v>
      </c>
      <c r="O62" s="431">
        <v>61.91361709576212</v>
      </c>
      <c r="P62" s="431">
        <v>74.249749793930178</v>
      </c>
      <c r="Q62" s="431">
        <v>76.344730523593086</v>
      </c>
      <c r="R62" s="431">
        <v>78.079032618594297</v>
      </c>
      <c r="S62" s="431">
        <v>88.480062489049004</v>
      </c>
      <c r="T62" s="431">
        <v>91.581260454378267</v>
      </c>
      <c r="U62" s="431">
        <v>100.65122186199099</v>
      </c>
      <c r="V62" s="431">
        <v>105.88602391817855</v>
      </c>
      <c r="W62" s="431">
        <v>111.67793606767903</v>
      </c>
      <c r="X62" s="431">
        <v>114.42156393888908</v>
      </c>
      <c r="Y62" s="431">
        <v>125.16704656542552</v>
      </c>
      <c r="Z62" s="431">
        <v>130.86602815011739</v>
      </c>
      <c r="AA62" s="431">
        <v>140.738817798258</v>
      </c>
      <c r="AB62" s="431">
        <v>140.43741376923413</v>
      </c>
      <c r="AC62" s="431">
        <v>151.33588420442356</v>
      </c>
      <c r="AD62" s="431">
        <v>162.39333339744164</v>
      </c>
      <c r="AE62" s="431">
        <v>172.85927612274699</v>
      </c>
      <c r="AF62" s="431">
        <v>181.71361603271356</v>
      </c>
      <c r="AG62" s="431">
        <v>182.67414126546703</v>
      </c>
      <c r="AH62" s="431">
        <v>186.93145192908239</v>
      </c>
      <c r="AI62" s="431">
        <v>193.67993590551828</v>
      </c>
      <c r="AJ62" s="431">
        <v>198.8979643948183</v>
      </c>
      <c r="AK62" s="431">
        <v>211.68269093714551</v>
      </c>
      <c r="AL62" s="431">
        <v>226.54123940431683</v>
      </c>
      <c r="AM62" s="431">
        <v>228.02738045724365</v>
      </c>
      <c r="AN62" s="431">
        <v>228.41399722840561</v>
      </c>
      <c r="AO62" s="431">
        <v>234.52504543188991</v>
      </c>
      <c r="AP62" s="431">
        <v>249.24805823995013</v>
      </c>
      <c r="AQ62" s="431">
        <v>250.95030052887299</v>
      </c>
      <c r="AR62" s="431">
        <v>252.9483720418377</v>
      </c>
      <c r="AS62" s="431">
        <v>277.28871859778678</v>
      </c>
      <c r="AT62" s="431">
        <v>294.160449561993</v>
      </c>
      <c r="AU62" s="431">
        <v>311.12653049807477</v>
      </c>
      <c r="AV62" s="431">
        <v>312.51720313602016</v>
      </c>
      <c r="AW62" s="431">
        <v>319.21679196245896</v>
      </c>
      <c r="AX62" s="431">
        <v>333.48289155733187</v>
      </c>
      <c r="AY62" s="431">
        <v>331.06486237157509</v>
      </c>
      <c r="AZ62" s="431">
        <v>333.88423484562327</v>
      </c>
      <c r="BA62" s="365">
        <v>338.845793307478</v>
      </c>
      <c r="BB62" s="453">
        <v>1.2087274342775345E-2</v>
      </c>
      <c r="BC62" s="453">
        <v>2.9666095972061157E-2</v>
      </c>
      <c r="BD62" s="453">
        <v>1.013535913079977E-2</v>
      </c>
    </row>
    <row r="63" spans="1:58">
      <c r="A63" s="175" t="s">
        <v>79</v>
      </c>
      <c r="B63" s="369">
        <v>139.98562186997981</v>
      </c>
      <c r="C63" s="369">
        <v>145.04309538732076</v>
      </c>
      <c r="D63" s="369">
        <v>151.38496021241588</v>
      </c>
      <c r="E63" s="369">
        <v>158.61441697814615</v>
      </c>
      <c r="F63" s="369">
        <v>166.34296232715405</v>
      </c>
      <c r="G63" s="369">
        <v>175.5909650750834</v>
      </c>
      <c r="H63" s="369">
        <v>185.18430198132273</v>
      </c>
      <c r="I63" s="369">
        <v>200.20977384851324</v>
      </c>
      <c r="J63" s="369">
        <v>221.10271129404913</v>
      </c>
      <c r="K63" s="369">
        <v>233.89620622223933</v>
      </c>
      <c r="L63" s="369">
        <v>231.56624434846654</v>
      </c>
      <c r="M63" s="369">
        <v>263.11487915562515</v>
      </c>
      <c r="N63" s="369">
        <v>298.49422966568102</v>
      </c>
      <c r="O63" s="369">
        <v>312.94264382022499</v>
      </c>
      <c r="P63" s="369">
        <v>370.03801773574702</v>
      </c>
      <c r="Q63" s="369">
        <v>354.44196002612591</v>
      </c>
      <c r="R63" s="369">
        <v>380.85467910598362</v>
      </c>
      <c r="S63" s="369">
        <v>422.05564824364137</v>
      </c>
      <c r="T63" s="369">
        <v>460.72872549222615</v>
      </c>
      <c r="U63" s="369">
        <v>516.66673256095544</v>
      </c>
      <c r="V63" s="369">
        <v>549.21000573398589</v>
      </c>
      <c r="W63" s="369">
        <v>559.88557756456078</v>
      </c>
      <c r="X63" s="369">
        <v>589.2492918978561</v>
      </c>
      <c r="Y63" s="369">
        <v>625.09482300946433</v>
      </c>
      <c r="Z63" s="369">
        <v>657.14978958698157</v>
      </c>
      <c r="AA63" s="369">
        <v>698.88025253451644</v>
      </c>
      <c r="AB63" s="369">
        <v>744.75216058743865</v>
      </c>
      <c r="AC63" s="369">
        <v>787.0750554786074</v>
      </c>
      <c r="AD63" s="369">
        <v>799.56460601724177</v>
      </c>
      <c r="AE63" s="369">
        <v>895.80791254786095</v>
      </c>
      <c r="AF63" s="369">
        <v>926.07055949547794</v>
      </c>
      <c r="AG63" s="369">
        <v>952.83638208515993</v>
      </c>
      <c r="AH63" s="369">
        <v>980.08211884154173</v>
      </c>
      <c r="AI63" s="369">
        <v>1023.1770311845842</v>
      </c>
      <c r="AJ63" s="369">
        <v>1056.5675067949453</v>
      </c>
      <c r="AK63" s="369">
        <v>1091.6432531008099</v>
      </c>
      <c r="AL63" s="369">
        <v>1148.6421319445567</v>
      </c>
      <c r="AM63" s="369">
        <v>1190.0923267140281</v>
      </c>
      <c r="AN63" s="369">
        <v>1238.4260644267802</v>
      </c>
      <c r="AO63" s="369">
        <v>1328.1541025811309</v>
      </c>
      <c r="AP63" s="369">
        <v>1413.7372615812478</v>
      </c>
      <c r="AQ63" s="369">
        <v>1477.3694193373888</v>
      </c>
      <c r="AR63" s="369">
        <v>1560.1754850056459</v>
      </c>
      <c r="AS63" s="369">
        <v>1670.1917374967825</v>
      </c>
      <c r="AT63" s="369">
        <v>1714.9048429828968</v>
      </c>
      <c r="AU63" s="369">
        <v>1816.0451357385045</v>
      </c>
      <c r="AV63" s="369">
        <v>1846.0365476474888</v>
      </c>
      <c r="AW63" s="369">
        <v>1921.0332856568364</v>
      </c>
      <c r="AX63" s="369">
        <v>1999.9932777008826</v>
      </c>
      <c r="AY63" s="369">
        <v>2058.1428684947759</v>
      </c>
      <c r="AZ63" s="369">
        <v>2127.5273091071149</v>
      </c>
      <c r="BA63" s="369">
        <v>2167.7925328326128</v>
      </c>
      <c r="BB63" s="270">
        <v>1.6141882166266441E-2</v>
      </c>
      <c r="BC63" s="270">
        <v>4.1719138622283936E-2</v>
      </c>
      <c r="BD63" s="270">
        <v>6.4841754734516144E-2</v>
      </c>
      <c r="BE63" s="86"/>
      <c r="BF63" s="86"/>
    </row>
    <row r="64" spans="1:58">
      <c r="B64" s="431"/>
      <c r="C64" s="431"/>
      <c r="D64" s="431"/>
      <c r="E64" s="431"/>
      <c r="F64" s="431"/>
      <c r="G64" s="431"/>
      <c r="H64" s="431"/>
      <c r="I64" s="431"/>
      <c r="J64" s="431"/>
      <c r="K64" s="431"/>
      <c r="L64" s="431"/>
      <c r="M64" s="431"/>
      <c r="N64" s="431"/>
      <c r="O64" s="431"/>
      <c r="P64" s="431"/>
      <c r="Q64" s="431"/>
      <c r="R64" s="431"/>
      <c r="S64" s="431"/>
      <c r="T64" s="431"/>
      <c r="U64" s="431"/>
      <c r="V64" s="431"/>
      <c r="W64" s="431"/>
      <c r="X64" s="431"/>
      <c r="Y64" s="431"/>
      <c r="Z64" s="431"/>
      <c r="AA64" s="431"/>
      <c r="AB64" s="431"/>
      <c r="AC64" s="431"/>
      <c r="AD64" s="431"/>
      <c r="AE64" s="431"/>
      <c r="AF64" s="431"/>
      <c r="AG64" s="431"/>
      <c r="AH64" s="431"/>
      <c r="AI64" s="431"/>
      <c r="AJ64" s="431"/>
      <c r="AK64" s="431"/>
      <c r="AL64" s="431"/>
      <c r="AM64" s="431"/>
      <c r="AN64" s="431"/>
      <c r="AO64" s="431"/>
      <c r="AP64" s="431"/>
      <c r="AQ64" s="431"/>
      <c r="AR64" s="431"/>
      <c r="AS64" s="431"/>
      <c r="AT64" s="431"/>
      <c r="AU64" s="431"/>
      <c r="AV64" s="431"/>
      <c r="AW64" s="431"/>
      <c r="AX64" s="431"/>
      <c r="AY64" s="431"/>
      <c r="AZ64" s="431"/>
      <c r="BA64" s="365"/>
      <c r="BB64" s="453"/>
      <c r="BC64" s="453"/>
      <c r="BD64" s="453"/>
    </row>
    <row r="65" spans="1:58">
      <c r="A65" s="361" t="s">
        <v>103</v>
      </c>
      <c r="B65" s="431">
        <v>5.700501382099997</v>
      </c>
      <c r="C65" s="431">
        <v>7.0043560942000012</v>
      </c>
      <c r="D65" s="431">
        <v>6.5011362922</v>
      </c>
      <c r="E65" s="431">
        <v>6.9097686327999979</v>
      </c>
      <c r="F65" s="431">
        <v>7.7751249099000033</v>
      </c>
      <c r="G65" s="431">
        <v>8.436580385500001</v>
      </c>
      <c r="H65" s="431">
        <v>9.1255921760999996</v>
      </c>
      <c r="I65" s="431">
        <v>10.213862241200001</v>
      </c>
      <c r="J65" s="431">
        <v>11.927859842900004</v>
      </c>
      <c r="K65" s="431">
        <v>13.338493588999999</v>
      </c>
      <c r="L65" s="431">
        <v>15.978578398099998</v>
      </c>
      <c r="M65" s="431">
        <v>18.478934241600012</v>
      </c>
      <c r="N65" s="431">
        <v>19.978498446800021</v>
      </c>
      <c r="O65" s="431">
        <v>25.553243232399989</v>
      </c>
      <c r="P65" s="431">
        <v>33.551732886600021</v>
      </c>
      <c r="Q65" s="431">
        <v>40.449256908100025</v>
      </c>
      <c r="R65" s="431">
        <v>48.82352438829998</v>
      </c>
      <c r="S65" s="431">
        <v>57.110185592499995</v>
      </c>
      <c r="T65" s="431">
        <v>62.154514442100002</v>
      </c>
      <c r="U65" s="431">
        <v>59.700630799000017</v>
      </c>
      <c r="V65" s="431">
        <v>60.329855495099991</v>
      </c>
      <c r="W65" s="431">
        <v>63.961441977800007</v>
      </c>
      <c r="X65" s="431">
        <v>65.718457597000011</v>
      </c>
      <c r="Y65" s="431">
        <v>70.314973679499971</v>
      </c>
      <c r="Z65" s="431">
        <v>68.362277676199994</v>
      </c>
      <c r="AA65" s="431">
        <v>69.309956934066122</v>
      </c>
      <c r="AB65" s="431">
        <v>68.964937567303735</v>
      </c>
      <c r="AC65" s="431">
        <v>70.241308431706884</v>
      </c>
      <c r="AD65" s="431">
        <v>65.425120697871677</v>
      </c>
      <c r="AE65" s="431">
        <v>66.549809380392574</v>
      </c>
      <c r="AF65" s="431">
        <v>69.168117298967132</v>
      </c>
      <c r="AG65" s="431">
        <v>68.375511815937983</v>
      </c>
      <c r="AH65" s="431">
        <v>65.629109359640481</v>
      </c>
      <c r="AI65" s="431">
        <v>68.020893788023031</v>
      </c>
      <c r="AJ65" s="431">
        <v>68.094044298823192</v>
      </c>
      <c r="AK65" s="431">
        <v>66.038107875062863</v>
      </c>
      <c r="AL65" s="431">
        <v>68.449065699049626</v>
      </c>
      <c r="AM65" s="431">
        <v>71.407669727640425</v>
      </c>
      <c r="AN65" s="431">
        <v>74.595073657681468</v>
      </c>
      <c r="AO65" s="431">
        <v>77.87233407869607</v>
      </c>
      <c r="AP65" s="431">
        <v>80.845907496494078</v>
      </c>
      <c r="AQ65" s="431">
        <v>84.817876537010662</v>
      </c>
      <c r="AR65" s="431">
        <v>89.342852592906723</v>
      </c>
      <c r="AS65" s="431">
        <v>94.903041158639709</v>
      </c>
      <c r="AT65" s="431">
        <v>100.19050593442429</v>
      </c>
      <c r="AU65" s="431">
        <v>98.46255418495511</v>
      </c>
      <c r="AV65" s="431">
        <v>105.03730029925156</v>
      </c>
      <c r="AW65" s="431">
        <v>113.82134322158444</v>
      </c>
      <c r="AX65" s="431">
        <v>120.70339120945697</v>
      </c>
      <c r="AY65" s="431">
        <v>127.68400504362744</v>
      </c>
      <c r="AZ65" s="431">
        <v>136.37392569944856</v>
      </c>
      <c r="BA65" s="365">
        <v>136.02143363154408</v>
      </c>
      <c r="BB65" s="453">
        <v>-5.3099249489605427E-3</v>
      </c>
      <c r="BC65" s="453">
        <v>5.3676586598157883E-2</v>
      </c>
      <c r="BD65" s="453">
        <v>4.0685944259166718E-3</v>
      </c>
    </row>
    <row r="66" spans="1:58">
      <c r="A66" s="361" t="s">
        <v>81</v>
      </c>
      <c r="B66" s="431">
        <v>22.909890724580009</v>
      </c>
      <c r="C66" s="431">
        <v>24.034808626419984</v>
      </c>
      <c r="D66" s="431">
        <v>20.134079998519994</v>
      </c>
      <c r="E66" s="431">
        <v>21.072176323219981</v>
      </c>
      <c r="F66" s="431">
        <v>15.892574613120019</v>
      </c>
      <c r="G66" s="431">
        <v>20.21504332380001</v>
      </c>
      <c r="H66" s="431">
        <v>20.50689261654642</v>
      </c>
      <c r="I66" s="431">
        <v>23.144209441397606</v>
      </c>
      <c r="J66" s="431">
        <v>21.613921645113585</v>
      </c>
      <c r="K66" s="431">
        <v>24.669476411930383</v>
      </c>
      <c r="L66" s="431">
        <v>27.581979735147232</v>
      </c>
      <c r="M66" s="431">
        <v>32.542372795358965</v>
      </c>
      <c r="N66" s="431">
        <v>34.889273074480485</v>
      </c>
      <c r="O66" s="431">
        <v>36.412291908247838</v>
      </c>
      <c r="P66" s="431">
        <v>40.229099486218566</v>
      </c>
      <c r="Q66" s="431">
        <v>45.95418513612254</v>
      </c>
      <c r="R66" s="431">
        <v>52.790467640227249</v>
      </c>
      <c r="S66" s="431">
        <v>59.32820845325633</v>
      </c>
      <c r="T66" s="431">
        <v>65.230067409211017</v>
      </c>
      <c r="U66" s="431">
        <v>70.837110178516582</v>
      </c>
      <c r="V66" s="431">
        <v>73.775702133675324</v>
      </c>
      <c r="W66" s="431">
        <v>75.573159719605172</v>
      </c>
      <c r="X66" s="431">
        <v>79.46589027605593</v>
      </c>
      <c r="Y66" s="431">
        <v>81.978748756241828</v>
      </c>
      <c r="Z66" s="431">
        <v>86.64278385915857</v>
      </c>
      <c r="AA66" s="431">
        <v>89.096457219856262</v>
      </c>
      <c r="AB66" s="431">
        <v>89.879919034685912</v>
      </c>
      <c r="AC66" s="431">
        <v>89.388001893683011</v>
      </c>
      <c r="AD66" s="431">
        <v>89.112977606615232</v>
      </c>
      <c r="AE66" s="431">
        <v>90.126607847168856</v>
      </c>
      <c r="AF66" s="431">
        <v>95.340334460511158</v>
      </c>
      <c r="AG66" s="431">
        <v>101.36367613903619</v>
      </c>
      <c r="AH66" s="431">
        <v>105.90575893536425</v>
      </c>
      <c r="AI66" s="431">
        <v>110.08380913141306</v>
      </c>
      <c r="AJ66" s="431">
        <v>116.04782461903611</v>
      </c>
      <c r="AK66" s="431">
        <v>121.66642354039008</v>
      </c>
      <c r="AL66" s="431">
        <v>130.33875965752256</v>
      </c>
      <c r="AM66" s="431">
        <v>125.74866740318862</v>
      </c>
      <c r="AN66" s="431">
        <v>135.79073641671445</v>
      </c>
      <c r="AO66" s="431">
        <v>141.3377133186045</v>
      </c>
      <c r="AP66" s="431">
        <v>151.9081396194822</v>
      </c>
      <c r="AQ66" s="431">
        <v>156.72102585401726</v>
      </c>
      <c r="AR66" s="431">
        <v>165.91308300742372</v>
      </c>
      <c r="AS66" s="431">
        <v>176.5437581749278</v>
      </c>
      <c r="AT66" s="431">
        <v>183.40309713487312</v>
      </c>
      <c r="AU66" s="431">
        <v>195.50196365921855</v>
      </c>
      <c r="AV66" s="431">
        <v>196.99453340232967</v>
      </c>
      <c r="AW66" s="431">
        <v>208.41442222975149</v>
      </c>
      <c r="AX66" s="431">
        <v>207.11064155188566</v>
      </c>
      <c r="AY66" s="431">
        <v>208.75503696181659</v>
      </c>
      <c r="AZ66" s="431">
        <v>211.44010151898468</v>
      </c>
      <c r="BA66" s="365">
        <v>220.63741308742652</v>
      </c>
      <c r="BB66" s="453">
        <v>4.0647335350513458E-2</v>
      </c>
      <c r="BC66" s="453">
        <v>3.361935168504715E-2</v>
      </c>
      <c r="BD66" s="453">
        <v>6.5995785407721996E-3</v>
      </c>
    </row>
    <row r="67" spans="1:58">
      <c r="A67" s="361" t="s">
        <v>163</v>
      </c>
      <c r="B67" s="431">
        <v>115.22674107909998</v>
      </c>
      <c r="C67" s="431">
        <v>115.51886734330002</v>
      </c>
      <c r="D67" s="431">
        <v>118.89728533519998</v>
      </c>
      <c r="E67" s="431">
        <v>125.25587034519998</v>
      </c>
      <c r="F67" s="431">
        <v>128.4239163828</v>
      </c>
      <c r="G67" s="431">
        <v>133.86530980840004</v>
      </c>
      <c r="H67" s="431">
        <v>141.37975163042896</v>
      </c>
      <c r="I67" s="431">
        <v>144.76334798770318</v>
      </c>
      <c r="J67" s="431">
        <v>155.59478024653453</v>
      </c>
      <c r="K67" s="431">
        <v>160.85560696227725</v>
      </c>
      <c r="L67" s="431">
        <v>171.71362098891831</v>
      </c>
      <c r="M67" s="431">
        <v>179.20502616261459</v>
      </c>
      <c r="N67" s="431">
        <v>184.08575373953161</v>
      </c>
      <c r="O67" s="431">
        <v>181.18861724657199</v>
      </c>
      <c r="P67" s="431">
        <v>189.17513045222478</v>
      </c>
      <c r="Q67" s="431">
        <v>202.64641199320553</v>
      </c>
      <c r="R67" s="431">
        <v>235.42091645826753</v>
      </c>
      <c r="S67" s="431">
        <v>255.35082035007218</v>
      </c>
      <c r="T67" s="431">
        <v>257.23921029479573</v>
      </c>
      <c r="U67" s="431">
        <v>276.35355206986134</v>
      </c>
      <c r="V67" s="431">
        <v>282.14746280167668</v>
      </c>
      <c r="W67" s="431">
        <v>283.60391978170247</v>
      </c>
      <c r="X67" s="431">
        <v>290.82246114511833</v>
      </c>
      <c r="Y67" s="431">
        <v>314.16019799035979</v>
      </c>
      <c r="Z67" s="431">
        <v>294.86626369439216</v>
      </c>
      <c r="AA67" s="431">
        <v>305.63126363354769</v>
      </c>
      <c r="AB67" s="431">
        <v>300.05355001496559</v>
      </c>
      <c r="AC67" s="431">
        <v>304.99543334611718</v>
      </c>
      <c r="AD67" s="431">
        <v>306.52193053902198</v>
      </c>
      <c r="AE67" s="431">
        <v>317.40351561248792</v>
      </c>
      <c r="AF67" s="431">
        <v>326.42032760499814</v>
      </c>
      <c r="AG67" s="431">
        <v>332.02888314828175</v>
      </c>
      <c r="AH67" s="431">
        <v>339.77818099084232</v>
      </c>
      <c r="AI67" s="431">
        <v>333.32079581380839</v>
      </c>
      <c r="AJ67" s="431">
        <v>344.66668451070876</v>
      </c>
      <c r="AK67" s="431">
        <v>343.35270627607798</v>
      </c>
      <c r="AL67" s="431">
        <v>348.14384426199393</v>
      </c>
      <c r="AM67" s="431">
        <v>337.00227278778084</v>
      </c>
      <c r="AN67" s="431">
        <v>370.30513784151168</v>
      </c>
      <c r="AO67" s="431">
        <v>408.50626224753296</v>
      </c>
      <c r="AP67" s="431">
        <v>392.68489377006296</v>
      </c>
      <c r="AQ67" s="431">
        <v>401.3106821129507</v>
      </c>
      <c r="AR67" s="431">
        <v>411.52461723750673</v>
      </c>
      <c r="AS67" s="431">
        <v>447.47652266120082</v>
      </c>
      <c r="AT67" s="431">
        <v>447.09901913585873</v>
      </c>
      <c r="AU67" s="431">
        <v>449.19682291209324</v>
      </c>
      <c r="AV67" s="431">
        <v>440.72941048104639</v>
      </c>
      <c r="AW67" s="431">
        <v>435.5711154572972</v>
      </c>
      <c r="AX67" s="431">
        <v>439.4493569190397</v>
      </c>
      <c r="AY67" s="431">
        <v>444.04382024873638</v>
      </c>
      <c r="AZ67" s="431">
        <v>421.83290761126955</v>
      </c>
      <c r="BA67" s="365">
        <v>425.71016206912435</v>
      </c>
      <c r="BB67" s="453">
        <v>6.4340922981500626E-3</v>
      </c>
      <c r="BC67" s="453">
        <v>7.1858740411698818E-3</v>
      </c>
      <c r="BD67" s="453">
        <v>1.2733596377074718E-2</v>
      </c>
    </row>
    <row r="68" spans="1:58">
      <c r="A68" s="361" t="s">
        <v>97</v>
      </c>
      <c r="B68" s="432">
        <v>55.934776954476824</v>
      </c>
      <c r="C68" s="432">
        <v>60.264432133765297</v>
      </c>
      <c r="D68" s="432">
        <v>62.248873668607573</v>
      </c>
      <c r="E68" s="432">
        <v>64.419962699439381</v>
      </c>
      <c r="F68" s="432">
        <v>67.698194823207913</v>
      </c>
      <c r="G68" s="432">
        <v>72.148516501474703</v>
      </c>
      <c r="H68" s="432">
        <v>82.961922407908887</v>
      </c>
      <c r="I68" s="432">
        <v>88.557013549127888</v>
      </c>
      <c r="J68" s="432">
        <v>98.035906503043137</v>
      </c>
      <c r="K68" s="432">
        <v>100.06857102431347</v>
      </c>
      <c r="L68" s="432">
        <v>101.10372115204592</v>
      </c>
      <c r="M68" s="432">
        <v>112.11230572235711</v>
      </c>
      <c r="N68" s="432">
        <v>117.14526019531758</v>
      </c>
      <c r="O68" s="432">
        <v>124.35822057997495</v>
      </c>
      <c r="P68" s="432">
        <v>133.57030169687681</v>
      </c>
      <c r="Q68" s="432">
        <v>144.08447851394024</v>
      </c>
      <c r="R68" s="432">
        <v>146.64957310047913</v>
      </c>
      <c r="S68" s="432">
        <v>149.44987330377336</v>
      </c>
      <c r="T68" s="432">
        <v>150.59238064103837</v>
      </c>
      <c r="U68" s="432">
        <v>146.04988948393242</v>
      </c>
      <c r="V68" s="432">
        <v>154.62512312970512</v>
      </c>
      <c r="W68" s="432">
        <v>156.77239442919122</v>
      </c>
      <c r="X68" s="432">
        <v>164.26772089499104</v>
      </c>
      <c r="Y68" s="432">
        <v>174.07826018144962</v>
      </c>
      <c r="Z68" s="432">
        <v>181.27083058076178</v>
      </c>
      <c r="AA68" s="432">
        <v>186.9359271204311</v>
      </c>
      <c r="AB68" s="432">
        <v>183.90169242324518</v>
      </c>
      <c r="AC68" s="432">
        <v>192.42933106248188</v>
      </c>
      <c r="AD68" s="432">
        <v>201.29634530024381</v>
      </c>
      <c r="AE68" s="432">
        <v>207.56016184971315</v>
      </c>
      <c r="AF68" s="432">
        <v>212.12509833879321</v>
      </c>
      <c r="AG68" s="432">
        <v>219.99629007598901</v>
      </c>
      <c r="AH68" s="432">
        <v>225.67572742602761</v>
      </c>
      <c r="AI68" s="432">
        <v>232.55379269282099</v>
      </c>
      <c r="AJ68" s="432">
        <v>234.09538581415447</v>
      </c>
      <c r="AK68" s="432">
        <v>241.79855944398653</v>
      </c>
      <c r="AL68" s="432">
        <v>256.41882170276716</v>
      </c>
      <c r="AM68" s="432">
        <v>265.90887341948417</v>
      </c>
      <c r="AN68" s="432">
        <v>264.52097637496706</v>
      </c>
      <c r="AO68" s="432">
        <v>286.79724167465082</v>
      </c>
      <c r="AP68" s="432">
        <v>300.00201681794999</v>
      </c>
      <c r="AQ68" s="432">
        <v>296.78759084503781</v>
      </c>
      <c r="AR68" s="432">
        <v>311.36939840294053</v>
      </c>
      <c r="AS68" s="432">
        <v>328.70661298148678</v>
      </c>
      <c r="AT68" s="432">
        <v>324.75724903459366</v>
      </c>
      <c r="AU68" s="432">
        <v>350.97819574335841</v>
      </c>
      <c r="AV68" s="432">
        <v>349.37069927646775</v>
      </c>
      <c r="AW68" s="432">
        <v>369.22164072973118</v>
      </c>
      <c r="AX68" s="432">
        <v>390.92789016380266</v>
      </c>
      <c r="AY68" s="432">
        <v>409.93669182341813</v>
      </c>
      <c r="AZ68" s="432">
        <v>422.92066068314114</v>
      </c>
      <c r="BA68" s="367">
        <v>426.59293766525593</v>
      </c>
      <c r="BB68" s="454">
        <v>5.9271696954965591E-3</v>
      </c>
      <c r="BC68" s="454">
        <v>3.4935947507619858E-2</v>
      </c>
      <c r="BD68" s="454">
        <v>1.2760001234710217E-2</v>
      </c>
    </row>
    <row r="69" spans="1:58">
      <c r="A69" s="175" t="s">
        <v>98</v>
      </c>
      <c r="B69" s="369">
        <v>199.77191014025681</v>
      </c>
      <c r="C69" s="369">
        <v>206.82246419768535</v>
      </c>
      <c r="D69" s="369">
        <v>207.78137529452761</v>
      </c>
      <c r="E69" s="369">
        <v>217.65777800065933</v>
      </c>
      <c r="F69" s="369">
        <v>219.78981072902795</v>
      </c>
      <c r="G69" s="369">
        <v>234.66545001917478</v>
      </c>
      <c r="H69" s="369">
        <v>253.97415883098424</v>
      </c>
      <c r="I69" s="369">
        <v>266.67843321942877</v>
      </c>
      <c r="J69" s="369">
        <v>287.17246823759109</v>
      </c>
      <c r="K69" s="369">
        <v>298.93214798752115</v>
      </c>
      <c r="L69" s="369">
        <v>316.37790027421153</v>
      </c>
      <c r="M69" s="369">
        <v>342.33863892193074</v>
      </c>
      <c r="N69" s="369">
        <v>356.09878545612958</v>
      </c>
      <c r="O69" s="369">
        <v>367.51237296719466</v>
      </c>
      <c r="P69" s="369">
        <v>396.52626452192021</v>
      </c>
      <c r="Q69" s="369">
        <v>433.13433255136835</v>
      </c>
      <c r="R69" s="369">
        <v>483.68448158727386</v>
      </c>
      <c r="S69" s="369">
        <v>521.23908769960212</v>
      </c>
      <c r="T69" s="369">
        <v>535.21617278714507</v>
      </c>
      <c r="U69" s="369">
        <v>552.94118253131046</v>
      </c>
      <c r="V69" s="369">
        <v>570.87814356015713</v>
      </c>
      <c r="W69" s="369">
        <v>579.91091590829888</v>
      </c>
      <c r="X69" s="369">
        <v>600.27452991316522</v>
      </c>
      <c r="Y69" s="369">
        <v>640.53218060755125</v>
      </c>
      <c r="Z69" s="369">
        <v>631.14215581051224</v>
      </c>
      <c r="AA69" s="369">
        <v>650.97360490790129</v>
      </c>
      <c r="AB69" s="369">
        <v>642.80009904020039</v>
      </c>
      <c r="AC69" s="369">
        <v>657.05407473398895</v>
      </c>
      <c r="AD69" s="369">
        <v>662.35637414375276</v>
      </c>
      <c r="AE69" s="369">
        <v>681.64009468976246</v>
      </c>
      <c r="AF69" s="369">
        <v>703.05387770326956</v>
      </c>
      <c r="AG69" s="369">
        <v>721.76436117924482</v>
      </c>
      <c r="AH69" s="369">
        <v>736.98877671187472</v>
      </c>
      <c r="AI69" s="369">
        <v>743.9792914260654</v>
      </c>
      <c r="AJ69" s="369">
        <v>762.90393924272257</v>
      </c>
      <c r="AK69" s="369">
        <v>772.85579713551726</v>
      </c>
      <c r="AL69" s="369">
        <v>803.35049132133338</v>
      </c>
      <c r="AM69" s="369">
        <v>800.06748333809401</v>
      </c>
      <c r="AN69" s="369">
        <v>845.21192429087455</v>
      </c>
      <c r="AO69" s="369">
        <v>914.51355131948435</v>
      </c>
      <c r="AP69" s="369">
        <v>925.44095770398917</v>
      </c>
      <c r="AQ69" s="369">
        <v>939.63717534901662</v>
      </c>
      <c r="AR69" s="369">
        <v>978.14995124077791</v>
      </c>
      <c r="AS69" s="369">
        <v>1047.6299349762551</v>
      </c>
      <c r="AT69" s="369">
        <v>1055.4498712397497</v>
      </c>
      <c r="AU69" s="369">
        <v>1094.1395364996256</v>
      </c>
      <c r="AV69" s="369">
        <v>1092.1319434590953</v>
      </c>
      <c r="AW69" s="369">
        <v>1127.0285216383641</v>
      </c>
      <c r="AX69" s="369">
        <v>1158.1912798441849</v>
      </c>
      <c r="AY69" s="369">
        <v>1190.4195540775981</v>
      </c>
      <c r="AZ69" s="369">
        <v>1192.5675955128438</v>
      </c>
      <c r="BA69" s="369">
        <v>1208.9619464533509</v>
      </c>
      <c r="BB69" s="270">
        <v>1.0977303609251976E-2</v>
      </c>
      <c r="BC69" s="270">
        <v>2.568364143371582E-2</v>
      </c>
      <c r="BD69" s="270">
        <v>3.6161769181489944E-2</v>
      </c>
      <c r="BE69" s="86"/>
      <c r="BF69" s="86"/>
    </row>
    <row r="70" spans="1:58">
      <c r="B70" s="431"/>
      <c r="C70" s="431"/>
      <c r="D70" s="431"/>
      <c r="E70" s="431"/>
      <c r="F70" s="431"/>
      <c r="G70" s="431"/>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1"/>
      <c r="AF70" s="431"/>
      <c r="AG70" s="431"/>
      <c r="AH70" s="431"/>
      <c r="AI70" s="431"/>
      <c r="AJ70" s="431"/>
      <c r="AK70" s="431"/>
      <c r="AL70" s="431"/>
      <c r="AM70" s="431"/>
      <c r="AN70" s="431"/>
      <c r="AO70" s="431"/>
      <c r="AP70" s="431"/>
      <c r="AQ70" s="431"/>
      <c r="AR70" s="431"/>
      <c r="AS70" s="431"/>
      <c r="AT70" s="431"/>
      <c r="AU70" s="431"/>
      <c r="AV70" s="431"/>
      <c r="AW70" s="431"/>
      <c r="AX70" s="431"/>
      <c r="AY70" s="431"/>
      <c r="AZ70" s="431"/>
      <c r="BA70" s="365"/>
      <c r="BB70" s="453"/>
      <c r="BC70" s="453"/>
      <c r="BD70" s="453"/>
    </row>
    <row r="71" spans="1:58">
      <c r="A71" s="361" t="s">
        <v>104</v>
      </c>
      <c r="B71" s="431">
        <v>113.83476883440019</v>
      </c>
      <c r="C71" s="431">
        <v>125.07201532499998</v>
      </c>
      <c r="D71" s="431">
        <v>132.38859272030024</v>
      </c>
      <c r="E71" s="431">
        <v>139.73055112389997</v>
      </c>
      <c r="F71" s="431">
        <v>144.35695587058888</v>
      </c>
      <c r="G71" s="431">
        <v>155.23801304917407</v>
      </c>
      <c r="H71" s="431">
        <v>161.17770669650187</v>
      </c>
      <c r="I71" s="431">
        <v>168.11937643685479</v>
      </c>
      <c r="J71" s="431">
        <v>178.53500998600157</v>
      </c>
      <c r="K71" s="431">
        <v>188.86967143702145</v>
      </c>
      <c r="L71" s="431">
        <v>191.75072101314296</v>
      </c>
      <c r="M71" s="431">
        <v>198.21615129813787</v>
      </c>
      <c r="N71" s="431">
        <v>208.21751908678351</v>
      </c>
      <c r="O71" s="431">
        <v>213.10776285692745</v>
      </c>
      <c r="P71" s="431">
        <v>221.53924378701834</v>
      </c>
      <c r="Q71" s="431">
        <v>223.1404798597444</v>
      </c>
      <c r="R71" s="431">
        <v>224.84262515717242</v>
      </c>
      <c r="S71" s="431">
        <v>225.15450410061047</v>
      </c>
      <c r="T71" s="431">
        <v>224.89377733067161</v>
      </c>
      <c r="U71" s="431">
        <v>235.24910011255974</v>
      </c>
      <c r="V71" s="431">
        <v>236.15187895539023</v>
      </c>
      <c r="W71" s="431">
        <v>245.04398562441318</v>
      </c>
      <c r="X71" s="431">
        <v>252.09123598775341</v>
      </c>
      <c r="Y71" s="431">
        <v>264.28990689810371</v>
      </c>
      <c r="Z71" s="431">
        <v>277.32088226158754</v>
      </c>
      <c r="AA71" s="431">
        <v>281.48792461334568</v>
      </c>
      <c r="AB71" s="431">
        <v>282.90602423691161</v>
      </c>
      <c r="AC71" s="431">
        <v>285.64319579743142</v>
      </c>
      <c r="AD71" s="431">
        <v>292.17140179302595</v>
      </c>
      <c r="AE71" s="431">
        <v>302.58183502467199</v>
      </c>
      <c r="AF71" s="431">
        <v>311.44767650747588</v>
      </c>
      <c r="AG71" s="431">
        <v>320.96824880005693</v>
      </c>
      <c r="AH71" s="431">
        <v>331.06909913798876</v>
      </c>
      <c r="AI71" s="431">
        <v>340.4565775819716</v>
      </c>
      <c r="AJ71" s="431">
        <v>346.40935775671556</v>
      </c>
      <c r="AK71" s="431">
        <v>347.20732157996002</v>
      </c>
      <c r="AL71" s="431">
        <v>349.3461533604297</v>
      </c>
      <c r="AM71" s="431">
        <v>353.91798591799585</v>
      </c>
      <c r="AN71" s="431">
        <v>360.55342438839295</v>
      </c>
      <c r="AO71" s="431">
        <v>373.96990798309378</v>
      </c>
      <c r="AP71" s="431">
        <v>371.87038372761418</v>
      </c>
      <c r="AQ71" s="431">
        <v>393.22225872780433</v>
      </c>
      <c r="AR71" s="431">
        <v>397.64519530483199</v>
      </c>
      <c r="AS71" s="431">
        <v>408.29346152360091</v>
      </c>
      <c r="AT71" s="431">
        <v>404.70655848213102</v>
      </c>
      <c r="AU71" s="431">
        <v>395.13947652610796</v>
      </c>
      <c r="AV71" s="431">
        <v>403.9714054493374</v>
      </c>
      <c r="AW71" s="431">
        <v>397.16461624009918</v>
      </c>
      <c r="AX71" s="431">
        <v>393.31035677793625</v>
      </c>
      <c r="AY71" s="431">
        <v>398.35581671988098</v>
      </c>
      <c r="AZ71" s="431">
        <v>413.57870824282219</v>
      </c>
      <c r="BA71" s="365">
        <v>408.85808334959722</v>
      </c>
      <c r="BB71" s="453">
        <v>-1.4115145429968834E-2</v>
      </c>
      <c r="BC71" s="453">
        <v>1.0686949826776981E-2</v>
      </c>
      <c r="BD71" s="453">
        <v>1.2229526415467262E-2</v>
      </c>
    </row>
    <row r="72" spans="1:58">
      <c r="A72" s="361" t="s">
        <v>164</v>
      </c>
      <c r="B72" s="431" t="s">
        <v>8</v>
      </c>
      <c r="C72" s="431" t="s">
        <v>8</v>
      </c>
      <c r="D72" s="431" t="s">
        <v>8</v>
      </c>
      <c r="E72" s="431" t="s">
        <v>8</v>
      </c>
      <c r="F72" s="431" t="s">
        <v>8</v>
      </c>
      <c r="G72" s="431" t="s">
        <v>8</v>
      </c>
      <c r="H72" s="431">
        <v>2.1561973109999961</v>
      </c>
      <c r="I72" s="431">
        <v>3.3252164140289788</v>
      </c>
      <c r="J72" s="431">
        <v>3.8324402182908739</v>
      </c>
      <c r="K72" s="431">
        <v>4.063947738329114</v>
      </c>
      <c r="L72" s="431">
        <v>4.9031916099260036</v>
      </c>
      <c r="M72" s="431">
        <v>5.1170053374818956</v>
      </c>
      <c r="N72" s="431">
        <v>5.3493654631121528</v>
      </c>
      <c r="O72" s="431">
        <v>5.8146986829003682</v>
      </c>
      <c r="P72" s="431">
        <v>6.4243143861748653</v>
      </c>
      <c r="Q72" s="431">
        <v>7.322417954358583</v>
      </c>
      <c r="R72" s="431">
        <v>7.6181867172380002</v>
      </c>
      <c r="S72" s="431">
        <v>8.0353181835661278</v>
      </c>
      <c r="T72" s="431">
        <v>7.7055097444643152</v>
      </c>
      <c r="U72" s="431">
        <v>7.8547605551431463</v>
      </c>
      <c r="V72" s="431">
        <v>9.207734552221476</v>
      </c>
      <c r="W72" s="431">
        <v>10.085702692945286</v>
      </c>
      <c r="X72" s="431">
        <v>11.078961291946474</v>
      </c>
      <c r="Y72" s="431">
        <v>11.35716288482921</v>
      </c>
      <c r="Z72" s="431">
        <v>12.255348724813313</v>
      </c>
      <c r="AA72" s="431">
        <v>13.292625177340083</v>
      </c>
      <c r="AB72" s="431">
        <v>12.596934988265657</v>
      </c>
      <c r="AC72" s="431">
        <v>13.696842305929552</v>
      </c>
      <c r="AD72" s="431">
        <v>14.828469143928388</v>
      </c>
      <c r="AE72" s="431">
        <v>15.561526980003817</v>
      </c>
      <c r="AF72" s="431">
        <v>19.025536621218954</v>
      </c>
      <c r="AG72" s="431">
        <v>19.264457908434171</v>
      </c>
      <c r="AH72" s="431">
        <v>21.699381221137834</v>
      </c>
      <c r="AI72" s="431">
        <v>22.117704399153098</v>
      </c>
      <c r="AJ72" s="431">
        <v>22.971897091612149</v>
      </c>
      <c r="AK72" s="431">
        <v>24.693343216571694</v>
      </c>
      <c r="AL72" s="431">
        <v>29.035972191243467</v>
      </c>
      <c r="AM72" s="431">
        <v>31.163615613367597</v>
      </c>
      <c r="AN72" s="431">
        <v>32.309299566879425</v>
      </c>
      <c r="AO72" s="431">
        <v>34.741906145432694</v>
      </c>
      <c r="AP72" s="431">
        <v>37.316712912193651</v>
      </c>
      <c r="AQ72" s="431">
        <v>40.066391075549063</v>
      </c>
      <c r="AR72" s="431">
        <v>41.954402004162958</v>
      </c>
      <c r="AS72" s="431">
        <v>45.536778248036406</v>
      </c>
      <c r="AT72" s="431">
        <v>50.613411021899473</v>
      </c>
      <c r="AU72" s="431">
        <v>53.902936957901915</v>
      </c>
      <c r="AV72" s="431">
        <v>58.151830538902885</v>
      </c>
      <c r="AW72" s="431">
        <v>63.84680295812975</v>
      </c>
      <c r="AX72" s="431">
        <v>64.969307037758924</v>
      </c>
      <c r="AY72" s="431">
        <v>68.466632682349683</v>
      </c>
      <c r="AZ72" s="431">
        <v>75.384480734469335</v>
      </c>
      <c r="BA72" s="365">
        <v>78.503656503592168</v>
      </c>
      <c r="BB72" s="453">
        <v>3.8531601428985596E-2</v>
      </c>
      <c r="BC72" s="453">
        <v>7.2847165167331696E-2</v>
      </c>
      <c r="BD72" s="453">
        <v>2.3481559474021196E-3</v>
      </c>
    </row>
    <row r="73" spans="1:58">
      <c r="A73" s="361" t="s">
        <v>54</v>
      </c>
      <c r="B73" s="431">
        <v>488.68881553269995</v>
      </c>
      <c r="C73" s="431">
        <v>530.54809131510001</v>
      </c>
      <c r="D73" s="431">
        <v>476.13754566429998</v>
      </c>
      <c r="E73" s="431">
        <v>476.89074967010004</v>
      </c>
      <c r="F73" s="431">
        <v>582.76484317999996</v>
      </c>
      <c r="G73" s="431">
        <v>748.93344687719991</v>
      </c>
      <c r="H73" s="431">
        <v>882.25670412369993</v>
      </c>
      <c r="I73" s="431">
        <v>946.09566952930038</v>
      </c>
      <c r="J73" s="431">
        <v>987.89058397110023</v>
      </c>
      <c r="K73" s="431">
        <v>1007.8870585994002</v>
      </c>
      <c r="L73" s="431">
        <v>1132.5873890356997</v>
      </c>
      <c r="M73" s="431">
        <v>1184.641670234</v>
      </c>
      <c r="N73" s="431">
        <v>1295.3484441529999</v>
      </c>
      <c r="O73" s="431">
        <v>1420.5720735470002</v>
      </c>
      <c r="P73" s="431">
        <v>1460.6095705989001</v>
      </c>
      <c r="Q73" s="431">
        <v>1473.3293610251596</v>
      </c>
      <c r="R73" s="431">
        <v>1450.4251804819664</v>
      </c>
      <c r="S73" s="431">
        <v>1514.134153817585</v>
      </c>
      <c r="T73" s="431">
        <v>1609.5100562830671</v>
      </c>
      <c r="U73" s="431">
        <v>1735.1957836975907</v>
      </c>
      <c r="V73" s="431">
        <v>1836.6190135764389</v>
      </c>
      <c r="W73" s="431">
        <v>1919.5200508537903</v>
      </c>
      <c r="X73" s="431">
        <v>2064.7904265743186</v>
      </c>
      <c r="Y73" s="431">
        <v>2214.8275945095902</v>
      </c>
      <c r="Z73" s="431">
        <v>2312.4292398929497</v>
      </c>
      <c r="AA73" s="431">
        <v>2327.4128649936524</v>
      </c>
      <c r="AB73" s="431">
        <v>2459.3552615647009</v>
      </c>
      <c r="AC73" s="431">
        <v>2583.2731373683114</v>
      </c>
      <c r="AD73" s="431">
        <v>2792.1242197784072</v>
      </c>
      <c r="AE73" s="431">
        <v>2941.1332998623948</v>
      </c>
      <c r="AF73" s="431">
        <v>3030.8905176075068</v>
      </c>
      <c r="AG73" s="431">
        <v>3180.4495304613888</v>
      </c>
      <c r="AH73" s="431">
        <v>3168.5106890767443</v>
      </c>
      <c r="AI73" s="431">
        <v>3165.698032099725</v>
      </c>
      <c r="AJ73" s="431">
        <v>3296.8168381540218</v>
      </c>
      <c r="AK73" s="431">
        <v>3352.6708198068495</v>
      </c>
      <c r="AL73" s="431">
        <v>3514.9575413377961</v>
      </c>
      <c r="AM73" s="431">
        <v>3834.2112581214333</v>
      </c>
      <c r="AN73" s="431">
        <v>4522.6061284216639</v>
      </c>
      <c r="AO73" s="431">
        <v>5323.3060540919496</v>
      </c>
      <c r="AP73" s="431">
        <v>6083.598352776954</v>
      </c>
      <c r="AQ73" s="431">
        <v>6661.5726429255465</v>
      </c>
      <c r="AR73" s="431">
        <v>7223.8893819289688</v>
      </c>
      <c r="AS73" s="431">
        <v>7362.3118888682357</v>
      </c>
      <c r="AT73" s="431">
        <v>7692.5319606508956</v>
      </c>
      <c r="AU73" s="431">
        <v>8118.6737706096537</v>
      </c>
      <c r="AV73" s="431">
        <v>8806.7160422636571</v>
      </c>
      <c r="AW73" s="431">
        <v>8979.3796143690852</v>
      </c>
      <c r="AX73" s="431">
        <v>9218.752050324556</v>
      </c>
      <c r="AY73" s="431">
        <v>9224.1021462657336</v>
      </c>
      <c r="AZ73" s="431">
        <v>9164.4530652851954</v>
      </c>
      <c r="BA73" s="365">
        <v>9123.0494279534014</v>
      </c>
      <c r="BB73" s="453">
        <v>-7.2377477772533894E-3</v>
      </c>
      <c r="BC73" s="453">
        <v>4.1824586689472198E-2</v>
      </c>
      <c r="BD73" s="453">
        <v>0.27288338541984558</v>
      </c>
    </row>
    <row r="74" spans="1:58">
      <c r="A74" s="361" t="s">
        <v>165</v>
      </c>
      <c r="B74" s="431">
        <v>7.1344079634000002</v>
      </c>
      <c r="C74" s="431">
        <v>7.697026871800003</v>
      </c>
      <c r="D74" s="431">
        <v>9.0744267299999972</v>
      </c>
      <c r="E74" s="431">
        <v>9.7814015577999971</v>
      </c>
      <c r="F74" s="431">
        <v>11.469609726800012</v>
      </c>
      <c r="G74" s="431">
        <v>12.323401988800017</v>
      </c>
      <c r="H74" s="431">
        <v>12.9674313096</v>
      </c>
      <c r="I74" s="431">
        <v>14.743716101399983</v>
      </c>
      <c r="J74" s="431">
        <v>15.275989169600022</v>
      </c>
      <c r="K74" s="431">
        <v>15.60771920560002</v>
      </c>
      <c r="L74" s="431">
        <v>14.7476171478</v>
      </c>
      <c r="M74" s="431">
        <v>17.383496153400007</v>
      </c>
      <c r="N74" s="431">
        <v>18.798891393600012</v>
      </c>
      <c r="O74" s="431">
        <v>19.570464792000021</v>
      </c>
      <c r="P74" s="431">
        <v>19.980849945199989</v>
      </c>
      <c r="Q74" s="431">
        <v>20.456704937600005</v>
      </c>
      <c r="R74" s="431">
        <v>21.849400360999987</v>
      </c>
      <c r="S74" s="431">
        <v>24.660754563999998</v>
      </c>
      <c r="T74" s="431">
        <v>27.007361677599995</v>
      </c>
      <c r="U74" s="431">
        <v>28.066884940200005</v>
      </c>
      <c r="V74" s="431">
        <v>29.563442160599998</v>
      </c>
      <c r="W74" s="431">
        <v>31.216561093800014</v>
      </c>
      <c r="X74" s="431">
        <v>34.778210632799997</v>
      </c>
      <c r="Y74" s="431">
        <v>40.182899516199988</v>
      </c>
      <c r="Z74" s="431">
        <v>42.799552407799986</v>
      </c>
      <c r="AA74" s="431">
        <v>41.272772859599982</v>
      </c>
      <c r="AB74" s="431">
        <v>43.048548776799997</v>
      </c>
      <c r="AC74" s="431">
        <v>50.14083697160001</v>
      </c>
      <c r="AD74" s="431">
        <v>55.072495219000004</v>
      </c>
      <c r="AE74" s="431">
        <v>48.433496617600028</v>
      </c>
      <c r="AF74" s="431">
        <v>52.221706769031996</v>
      </c>
      <c r="AG74" s="431">
        <v>50.165140008487988</v>
      </c>
      <c r="AH74" s="431">
        <v>49.745387300916008</v>
      </c>
      <c r="AI74" s="431">
        <v>51.466568293160023</v>
      </c>
      <c r="AJ74" s="431">
        <v>50.90606154990801</v>
      </c>
      <c r="AK74" s="431">
        <v>54.048305426020022</v>
      </c>
      <c r="AL74" s="431">
        <v>70.67084018838402</v>
      </c>
      <c r="AM74" s="431">
        <v>67.821919074000022</v>
      </c>
      <c r="AN74" s="431">
        <v>71.669183667880446</v>
      </c>
      <c r="AO74" s="431">
        <v>79.048070105807298</v>
      </c>
      <c r="AP74" s="431">
        <v>76.353609598830133</v>
      </c>
      <c r="AQ74" s="431">
        <v>80.5687551964579</v>
      </c>
      <c r="AR74" s="431">
        <v>86.219648699198302</v>
      </c>
      <c r="AS74" s="431">
        <v>79.866122818819477</v>
      </c>
      <c r="AT74" s="431">
        <v>87.147731553813188</v>
      </c>
      <c r="AU74" s="431">
        <v>89.160996053425748</v>
      </c>
      <c r="AV74" s="431">
        <v>92.667743259544622</v>
      </c>
      <c r="AW74" s="431">
        <v>89.318650219331701</v>
      </c>
      <c r="AX74" s="431">
        <v>92.114086050788558</v>
      </c>
      <c r="AY74" s="431">
        <v>90.059809849582322</v>
      </c>
      <c r="AZ74" s="431">
        <v>90.937315153220823</v>
      </c>
      <c r="BA74" s="365">
        <v>93.102617286374425</v>
      </c>
      <c r="BB74" s="453">
        <v>2.1013632416725159E-2</v>
      </c>
      <c r="BC74" s="453">
        <v>1.7633171752095222E-2</v>
      </c>
      <c r="BD74" s="453">
        <v>2.7848316822201014E-3</v>
      </c>
    </row>
    <row r="75" spans="1:58">
      <c r="A75" s="361" t="s">
        <v>100</v>
      </c>
      <c r="B75" s="431">
        <v>167.71682017841394</v>
      </c>
      <c r="C75" s="431">
        <v>170.33234764121593</v>
      </c>
      <c r="D75" s="431">
        <v>174.81143250241738</v>
      </c>
      <c r="E75" s="431">
        <v>182.89482123297211</v>
      </c>
      <c r="F75" s="431">
        <v>197.86315510829255</v>
      </c>
      <c r="G75" s="431">
        <v>190.35007507678</v>
      </c>
      <c r="H75" s="431">
        <v>207.10566659364508</v>
      </c>
      <c r="I75" s="431">
        <v>219.31244157786259</v>
      </c>
      <c r="J75" s="431">
        <v>219.84194827438185</v>
      </c>
      <c r="K75" s="431">
        <v>239.42610728430577</v>
      </c>
      <c r="L75" s="431">
        <v>254.44511181167096</v>
      </c>
      <c r="M75" s="431">
        <v>264.8887055699754</v>
      </c>
      <c r="N75" s="431">
        <v>278.79435772330248</v>
      </c>
      <c r="O75" s="431">
        <v>278.25715093239342</v>
      </c>
      <c r="P75" s="431">
        <v>297.56317844186566</v>
      </c>
      <c r="Q75" s="431">
        <v>311.33861856261018</v>
      </c>
      <c r="R75" s="431">
        <v>341.49403160959758</v>
      </c>
      <c r="S75" s="431">
        <v>343.90920964756151</v>
      </c>
      <c r="T75" s="431">
        <v>366.91561005525972</v>
      </c>
      <c r="U75" s="431">
        <v>388.4364612119399</v>
      </c>
      <c r="V75" s="431">
        <v>410.79054249228636</v>
      </c>
      <c r="W75" s="431">
        <v>440.15629747101769</v>
      </c>
      <c r="X75" s="431">
        <v>477.05815989226505</v>
      </c>
      <c r="Y75" s="431">
        <v>513.97152763024349</v>
      </c>
      <c r="Z75" s="431">
        <v>561.23658433820526</v>
      </c>
      <c r="AA75" s="431">
        <v>604.30040978718512</v>
      </c>
      <c r="AB75" s="431">
        <v>637.08283020812019</v>
      </c>
      <c r="AC75" s="431">
        <v>674.57045890031497</v>
      </c>
      <c r="AD75" s="431">
        <v>695.12949508200779</v>
      </c>
      <c r="AE75" s="431">
        <v>726.4642353482202</v>
      </c>
      <c r="AF75" s="431">
        <v>776.43525855148505</v>
      </c>
      <c r="AG75" s="431">
        <v>815.7460869773422</v>
      </c>
      <c r="AH75" s="431">
        <v>857.71042437197718</v>
      </c>
      <c r="AI75" s="431">
        <v>897.60163758098952</v>
      </c>
      <c r="AJ75" s="431">
        <v>914.10425879653133</v>
      </c>
      <c r="AK75" s="431">
        <v>965.41049320508137</v>
      </c>
      <c r="AL75" s="431">
        <v>973.30683501177748</v>
      </c>
      <c r="AM75" s="431">
        <v>1025.2146620545302</v>
      </c>
      <c r="AN75" s="431">
        <v>1065.8306381510999</v>
      </c>
      <c r="AO75" s="431">
        <v>1120.8029746394618</v>
      </c>
      <c r="AP75" s="431">
        <v>1209.2599074494037</v>
      </c>
      <c r="AQ75" s="431">
        <v>1257.3104526055813</v>
      </c>
      <c r="AR75" s="431">
        <v>1370.6814984035175</v>
      </c>
      <c r="AS75" s="431">
        <v>1472.228005526282</v>
      </c>
      <c r="AT75" s="431">
        <v>1601.674862708129</v>
      </c>
      <c r="AU75" s="431">
        <v>1667.2341413097136</v>
      </c>
      <c r="AV75" s="431">
        <v>1741.2374965938882</v>
      </c>
      <c r="AW75" s="431">
        <v>1872.7828532207336</v>
      </c>
      <c r="AX75" s="431">
        <v>1933.1441263021966</v>
      </c>
      <c r="AY75" s="431">
        <v>2085.8584218318806</v>
      </c>
      <c r="AZ75" s="431">
        <v>2157.3979566253197</v>
      </c>
      <c r="BA75" s="365">
        <v>2271.1104951923799</v>
      </c>
      <c r="BB75" s="453">
        <v>4.9831937998533249E-2</v>
      </c>
      <c r="BC75" s="453">
        <v>5.9597831219434738E-2</v>
      </c>
      <c r="BD75" s="453">
        <v>6.7932143807411194E-2</v>
      </c>
    </row>
    <row r="76" spans="1:58">
      <c r="A76" s="361" t="s">
        <v>105</v>
      </c>
      <c r="B76" s="431">
        <v>20.150732663700524</v>
      </c>
      <c r="C76" s="431">
        <v>19.558978643110539</v>
      </c>
      <c r="D76" s="431">
        <v>18.70057630555733</v>
      </c>
      <c r="E76" s="431">
        <v>19.626950968067312</v>
      </c>
      <c r="F76" s="431">
        <v>21.316472698427926</v>
      </c>
      <c r="G76" s="431">
        <v>22.672090760395726</v>
      </c>
      <c r="H76" s="431">
        <v>23.575791200687977</v>
      </c>
      <c r="I76" s="431">
        <v>25.458702680592005</v>
      </c>
      <c r="J76" s="431">
        <v>29.756413350823522</v>
      </c>
      <c r="K76" s="431">
        <v>31.45853733051942</v>
      </c>
      <c r="L76" s="431">
        <v>36.934465342934885</v>
      </c>
      <c r="M76" s="431">
        <v>39.804580649680908</v>
      </c>
      <c r="N76" s="431">
        <v>49.156820589133964</v>
      </c>
      <c r="O76" s="431">
        <v>54.218225298787786</v>
      </c>
      <c r="P76" s="431">
        <v>62.628896186432407</v>
      </c>
      <c r="Q76" s="431">
        <v>69.202750100720394</v>
      </c>
      <c r="R76" s="431">
        <v>76.63481787930607</v>
      </c>
      <c r="S76" s="431">
        <v>78.430391114153892</v>
      </c>
      <c r="T76" s="431">
        <v>80.269422037315621</v>
      </c>
      <c r="U76" s="431">
        <v>86.074887645138105</v>
      </c>
      <c r="V76" s="431">
        <v>87.419396298753071</v>
      </c>
      <c r="W76" s="431">
        <v>93.896237069338909</v>
      </c>
      <c r="X76" s="431">
        <v>102.3528861653608</v>
      </c>
      <c r="Y76" s="431">
        <v>107.86998738947607</v>
      </c>
      <c r="Z76" s="431">
        <v>117.63101496597866</v>
      </c>
      <c r="AA76" s="431">
        <v>136.69067824521423</v>
      </c>
      <c r="AB76" s="431">
        <v>147.25705110549077</v>
      </c>
      <c r="AC76" s="431">
        <v>161.53577550629964</v>
      </c>
      <c r="AD76" s="431">
        <v>172.10595055191538</v>
      </c>
      <c r="AE76" s="431">
        <v>184.45108158241274</v>
      </c>
      <c r="AF76" s="431">
        <v>196.73027280822581</v>
      </c>
      <c r="AG76" s="431">
        <v>207.49460632760338</v>
      </c>
      <c r="AH76" s="431">
        <v>230.7544181225399</v>
      </c>
      <c r="AI76" s="431">
        <v>223.86140307927155</v>
      </c>
      <c r="AJ76" s="431">
        <v>246.58747281258044</v>
      </c>
      <c r="AK76" s="431">
        <v>268.42370192706994</v>
      </c>
      <c r="AL76" s="431">
        <v>291.24595012282356</v>
      </c>
      <c r="AM76" s="431">
        <v>302.97959285025507</v>
      </c>
      <c r="AN76" s="431">
        <v>333.0086570740624</v>
      </c>
      <c r="AO76" s="431">
        <v>331.59477854319823</v>
      </c>
      <c r="AP76" s="431">
        <v>341.5323315247075</v>
      </c>
      <c r="AQ76" s="431">
        <v>360.43628762593613</v>
      </c>
      <c r="AR76" s="431">
        <v>388.4136123323072</v>
      </c>
      <c r="AS76" s="431">
        <v>378.23869407314839</v>
      </c>
      <c r="AT76" s="431">
        <v>390.1095769029605</v>
      </c>
      <c r="AU76" s="431">
        <v>429.46859921822687</v>
      </c>
      <c r="AV76" s="431">
        <v>481.09114170099349</v>
      </c>
      <c r="AW76" s="431">
        <v>510.84031476671873</v>
      </c>
      <c r="AX76" s="431">
        <v>523.42388087652785</v>
      </c>
      <c r="AY76" s="431">
        <v>477.06241708981258</v>
      </c>
      <c r="AZ76" s="431">
        <v>492.50398969359946</v>
      </c>
      <c r="BA76" s="365">
        <v>531.43711919700752</v>
      </c>
      <c r="BB76" s="453">
        <v>7.6103173196315765E-2</v>
      </c>
      <c r="BC76" s="453">
        <v>3.7284273654222488E-2</v>
      </c>
      <c r="BD76" s="453">
        <v>1.5896039083600044E-2</v>
      </c>
    </row>
    <row r="77" spans="1:58">
      <c r="A77" s="361" t="s">
        <v>166</v>
      </c>
      <c r="B77" s="431">
        <v>446.77065999825993</v>
      </c>
      <c r="C77" s="431">
        <v>492.64876431253583</v>
      </c>
      <c r="D77" s="431">
        <v>578.02417325684439</v>
      </c>
      <c r="E77" s="431">
        <v>641.49216550849576</v>
      </c>
      <c r="F77" s="431">
        <v>731.35089373534413</v>
      </c>
      <c r="G77" s="431">
        <v>810.52309359046376</v>
      </c>
      <c r="H77" s="431">
        <v>845.34993290314776</v>
      </c>
      <c r="I77" s="431">
        <v>880.91629737304015</v>
      </c>
      <c r="J77" s="431">
        <v>994.98257515576006</v>
      </c>
      <c r="K77" s="431">
        <v>985.69686317977562</v>
      </c>
      <c r="L77" s="431">
        <v>923.56033537528424</v>
      </c>
      <c r="M77" s="431">
        <v>951.19995516448023</v>
      </c>
      <c r="N77" s="431">
        <v>954.95931584671985</v>
      </c>
      <c r="O77" s="431">
        <v>934.18994283994243</v>
      </c>
      <c r="P77" s="431">
        <v>959.6920725309667</v>
      </c>
      <c r="Q77" s="431">
        <v>931.7459272413405</v>
      </c>
      <c r="R77" s="431">
        <v>926.64350509275005</v>
      </c>
      <c r="S77" s="431">
        <v>873.96418400135337</v>
      </c>
      <c r="T77" s="431">
        <v>874.51612508979542</v>
      </c>
      <c r="U77" s="431">
        <v>966.02601402642892</v>
      </c>
      <c r="V77" s="431">
        <v>943.06801025730579</v>
      </c>
      <c r="W77" s="431">
        <v>932.99345703590086</v>
      </c>
      <c r="X77" s="431">
        <v>939.33301543503057</v>
      </c>
      <c r="Y77" s="431">
        <v>1012.4587908383696</v>
      </c>
      <c r="Z77" s="431">
        <v>1040.076704364099</v>
      </c>
      <c r="AA77" s="431">
        <v>1091.3101339714565</v>
      </c>
      <c r="AB77" s="431">
        <v>1102.0054739396028</v>
      </c>
      <c r="AC77" s="431">
        <v>1111.8877129950329</v>
      </c>
      <c r="AD77" s="431">
        <v>1102.559898226066</v>
      </c>
      <c r="AE77" s="431">
        <v>1165.3112690934815</v>
      </c>
      <c r="AF77" s="431">
        <v>1180.2385251092246</v>
      </c>
      <c r="AG77" s="431">
        <v>1200.2973790834812</v>
      </c>
      <c r="AH77" s="431">
        <v>1198.6888763888126</v>
      </c>
      <c r="AI77" s="431">
        <v>1163.6536981559191</v>
      </c>
      <c r="AJ77" s="431">
        <v>1196.978060671235</v>
      </c>
      <c r="AK77" s="431">
        <v>1218.2396886601905</v>
      </c>
      <c r="AL77" s="431">
        <v>1209.6488959116189</v>
      </c>
      <c r="AM77" s="431">
        <v>1215.1167009644646</v>
      </c>
      <c r="AN77" s="431">
        <v>1256.1762558144574</v>
      </c>
      <c r="AO77" s="431">
        <v>1242.4947288565359</v>
      </c>
      <c r="AP77" s="431">
        <v>1276.7415667785899</v>
      </c>
      <c r="AQ77" s="431">
        <v>1252.2071508241593</v>
      </c>
      <c r="AR77" s="431">
        <v>1265.9579362740105</v>
      </c>
      <c r="AS77" s="431">
        <v>1273.0655413550242</v>
      </c>
      <c r="AT77" s="431">
        <v>1110.1887489735011</v>
      </c>
      <c r="AU77" s="431">
        <v>1182.4494742194763</v>
      </c>
      <c r="AV77" s="431">
        <v>1192.0852995634077</v>
      </c>
      <c r="AW77" s="431">
        <v>1284.4381714004062</v>
      </c>
      <c r="AX77" s="431">
        <v>1274.608507303516</v>
      </c>
      <c r="AY77" s="431">
        <v>1240.8276141415583</v>
      </c>
      <c r="AZ77" s="431">
        <v>1206.5705909876281</v>
      </c>
      <c r="BA77" s="365">
        <v>1191.1942371043817</v>
      </c>
      <c r="BB77" s="453">
        <v>-1.5441270545125008E-2</v>
      </c>
      <c r="BC77" s="453">
        <v>-5.6369593366980553E-3</v>
      </c>
      <c r="BD77" s="453">
        <v>3.5630311816930771E-2</v>
      </c>
    </row>
    <row r="78" spans="1:58">
      <c r="A78" s="361" t="s">
        <v>106</v>
      </c>
      <c r="B78" s="431">
        <v>7.0165159303742675</v>
      </c>
      <c r="C78" s="431">
        <v>8.1808973679713919</v>
      </c>
      <c r="D78" s="431">
        <v>8.2900940306042763</v>
      </c>
      <c r="E78" s="431">
        <v>8.3934975343300575</v>
      </c>
      <c r="F78" s="431">
        <v>8.666951701264999</v>
      </c>
      <c r="G78" s="431">
        <v>9.569419430745457</v>
      </c>
      <c r="H78" s="431">
        <v>10.787947897604923</v>
      </c>
      <c r="I78" s="431">
        <v>12.165755018323731</v>
      </c>
      <c r="J78" s="431">
        <v>13.260865275123709</v>
      </c>
      <c r="K78" s="431">
        <v>13.4028745467101</v>
      </c>
      <c r="L78" s="431">
        <v>13.836253502759453</v>
      </c>
      <c r="M78" s="431">
        <v>15.591582539602832</v>
      </c>
      <c r="N78" s="431">
        <v>17.580801955696892</v>
      </c>
      <c r="O78" s="431">
        <v>23.199317281399971</v>
      </c>
      <c r="P78" s="431">
        <v>28.391454711300003</v>
      </c>
      <c r="Q78" s="431">
        <v>30.498227042599996</v>
      </c>
      <c r="R78" s="431">
        <v>31.690752499799999</v>
      </c>
      <c r="S78" s="431">
        <v>33.81326015020003</v>
      </c>
      <c r="T78" s="431">
        <v>38.574464302300022</v>
      </c>
      <c r="U78" s="431">
        <v>39.877449024900045</v>
      </c>
      <c r="V78" s="431">
        <v>39.164424308302515</v>
      </c>
      <c r="W78" s="431">
        <v>41.76361750851941</v>
      </c>
      <c r="X78" s="431">
        <v>42.776495647921763</v>
      </c>
      <c r="Y78" s="431">
        <v>45.446888349260554</v>
      </c>
      <c r="Z78" s="431">
        <v>52.298583483152569</v>
      </c>
      <c r="AA78" s="431">
        <v>58.830763015221876</v>
      </c>
      <c r="AB78" s="431">
        <v>70.49694081146778</v>
      </c>
      <c r="AC78" s="431">
        <v>75.920588093890174</v>
      </c>
      <c r="AD78" s="431">
        <v>77.218571197632599</v>
      </c>
      <c r="AE78" s="431">
        <v>84.050582937226125</v>
      </c>
      <c r="AF78" s="431">
        <v>87.128319146758912</v>
      </c>
      <c r="AG78" s="431">
        <v>98.154705599983615</v>
      </c>
      <c r="AH78" s="431">
        <v>113.60434786938595</v>
      </c>
      <c r="AI78" s="431">
        <v>104.59264649911532</v>
      </c>
      <c r="AJ78" s="431">
        <v>117.53801049000583</v>
      </c>
      <c r="AK78" s="431">
        <v>129.62861527713656</v>
      </c>
      <c r="AL78" s="431">
        <v>131.83348566347675</v>
      </c>
      <c r="AM78" s="431">
        <v>142.2913205443117</v>
      </c>
      <c r="AN78" s="431">
        <v>157.84909007071934</v>
      </c>
      <c r="AO78" s="431">
        <v>169.17864188890755</v>
      </c>
      <c r="AP78" s="431">
        <v>179.42550243163956</v>
      </c>
      <c r="AQ78" s="431">
        <v>183.33052112187809</v>
      </c>
      <c r="AR78" s="431">
        <v>184.28362754096429</v>
      </c>
      <c r="AS78" s="431">
        <v>193.09450883461895</v>
      </c>
      <c r="AT78" s="431">
        <v>184.65822896221636</v>
      </c>
      <c r="AU78" s="431">
        <v>199.81211060976852</v>
      </c>
      <c r="AV78" s="431">
        <v>210.51110029031656</v>
      </c>
      <c r="AW78" s="431">
        <v>218.64806079472521</v>
      </c>
      <c r="AX78" s="431">
        <v>228.8829817300504</v>
      </c>
      <c r="AY78" s="431">
        <v>240.13458652002117</v>
      </c>
      <c r="AZ78" s="431">
        <v>247.58603428891212</v>
      </c>
      <c r="BA78" s="365">
        <v>263.84578904840413</v>
      </c>
      <c r="BB78" s="453">
        <v>6.2761478126049042E-2</v>
      </c>
      <c r="BC78" s="453">
        <v>3.2723825424909592E-2</v>
      </c>
      <c r="BD78" s="453">
        <v>7.8920023515820503E-3</v>
      </c>
    </row>
    <row r="79" spans="1:58">
      <c r="A79" s="361" t="s">
        <v>167</v>
      </c>
      <c r="B79" s="431">
        <v>15.047211610400005</v>
      </c>
      <c r="C79" s="431">
        <v>15.7958541254</v>
      </c>
      <c r="D79" s="431">
        <v>15.733801413400004</v>
      </c>
      <c r="E79" s="431">
        <v>15.670935314099998</v>
      </c>
      <c r="F79" s="431">
        <v>16.198284196900016</v>
      </c>
      <c r="G79" s="431">
        <v>18.333963964899997</v>
      </c>
      <c r="H79" s="431">
        <v>18.19836227919998</v>
      </c>
      <c r="I79" s="431">
        <v>19.560685573399994</v>
      </c>
      <c r="J79" s="431">
        <v>21.139797120199994</v>
      </c>
      <c r="K79" s="431">
        <v>20.733458212989575</v>
      </c>
      <c r="L79" s="431">
        <v>19.877120396804781</v>
      </c>
      <c r="M79" s="431">
        <v>21.581612290719725</v>
      </c>
      <c r="N79" s="431">
        <v>22.620495761968186</v>
      </c>
      <c r="O79" s="431">
        <v>21.260464114843586</v>
      </c>
      <c r="P79" s="431">
        <v>19.867986773901727</v>
      </c>
      <c r="Q79" s="431">
        <v>19.400617091976393</v>
      </c>
      <c r="R79" s="431">
        <v>19.038456979415777</v>
      </c>
      <c r="S79" s="431">
        <v>20.651804156885266</v>
      </c>
      <c r="T79" s="431">
        <v>20.76834908849429</v>
      </c>
      <c r="U79" s="431">
        <v>20.870800490951758</v>
      </c>
      <c r="V79" s="431">
        <v>21.504500142959376</v>
      </c>
      <c r="W79" s="431">
        <v>23.822860862739748</v>
      </c>
      <c r="X79" s="431">
        <v>22.768606720589322</v>
      </c>
      <c r="Y79" s="431">
        <v>24.204996039360797</v>
      </c>
      <c r="Z79" s="431">
        <v>25.174589109770267</v>
      </c>
      <c r="AA79" s="431">
        <v>27.043316225762084</v>
      </c>
      <c r="AB79" s="431">
        <v>26.817301517793361</v>
      </c>
      <c r="AC79" s="431">
        <v>28.405755856473949</v>
      </c>
      <c r="AD79" s="431">
        <v>27.419518079099284</v>
      </c>
      <c r="AE79" s="431">
        <v>28.245702677424994</v>
      </c>
      <c r="AF79" s="431">
        <v>28.660441235107889</v>
      </c>
      <c r="AG79" s="431">
        <v>28.969549818636207</v>
      </c>
      <c r="AH79" s="431">
        <v>30.998092986411681</v>
      </c>
      <c r="AI79" s="431">
        <v>29.780182266088584</v>
      </c>
      <c r="AJ79" s="431">
        <v>31.121165501549619</v>
      </c>
      <c r="AK79" s="431">
        <v>31.556139789532423</v>
      </c>
      <c r="AL79" s="431">
        <v>33.974764282757285</v>
      </c>
      <c r="AM79" s="431">
        <v>33.848439173752205</v>
      </c>
      <c r="AN79" s="431">
        <v>36.140251211914702</v>
      </c>
      <c r="AO79" s="431">
        <v>35.168151687391848</v>
      </c>
      <c r="AP79" s="431">
        <v>37.081005748776022</v>
      </c>
      <c r="AQ79" s="431">
        <v>37.183538550815577</v>
      </c>
      <c r="AR79" s="431">
        <v>36.011380441726068</v>
      </c>
      <c r="AS79" s="431">
        <v>37.227119076454883</v>
      </c>
      <c r="AT79" s="431">
        <v>34.238849168440751</v>
      </c>
      <c r="AU79" s="431">
        <v>34.287437295935142</v>
      </c>
      <c r="AV79" s="431">
        <v>33.738176246851516</v>
      </c>
      <c r="AW79" s="431">
        <v>35.247977991914503</v>
      </c>
      <c r="AX79" s="431">
        <v>34.841918321730404</v>
      </c>
      <c r="AY79" s="431">
        <v>35.001327947683606</v>
      </c>
      <c r="AZ79" s="431">
        <v>35.126265481303761</v>
      </c>
      <c r="BA79" s="365">
        <v>35.242874571110249</v>
      </c>
      <c r="BB79" s="453">
        <v>5.7840143563225865E-4</v>
      </c>
      <c r="BC79" s="453">
        <v>-5.4009333252906799E-3</v>
      </c>
      <c r="BD79" s="453">
        <v>1.0541644878685474E-3</v>
      </c>
    </row>
    <row r="80" spans="1:58">
      <c r="A80" s="361" t="s">
        <v>168</v>
      </c>
      <c r="B80" s="431">
        <v>20.170119835588824</v>
      </c>
      <c r="C80" s="431">
        <v>20.054249493729845</v>
      </c>
      <c r="D80" s="431">
        <v>21.929255122895071</v>
      </c>
      <c r="E80" s="431">
        <v>24.795654141052051</v>
      </c>
      <c r="F80" s="431">
        <v>24.432608307420342</v>
      </c>
      <c r="G80" s="431">
        <v>24.006867359284772</v>
      </c>
      <c r="H80" s="431">
        <v>22.234734138130822</v>
      </c>
      <c r="I80" s="431">
        <v>18.844938170885371</v>
      </c>
      <c r="J80" s="431">
        <v>20.020349150988778</v>
      </c>
      <c r="K80" s="431">
        <v>21.561326492090778</v>
      </c>
      <c r="L80" s="431">
        <v>22.906985087745401</v>
      </c>
      <c r="M80" s="431">
        <v>23.023710279672706</v>
      </c>
      <c r="N80" s="431">
        <v>24.663449105070057</v>
      </c>
      <c r="O80" s="431">
        <v>25.785865080082864</v>
      </c>
      <c r="P80" s="431">
        <v>28.036210913572269</v>
      </c>
      <c r="Q80" s="431">
        <v>30.340891582148526</v>
      </c>
      <c r="R80" s="431">
        <v>32.299456321468043</v>
      </c>
      <c r="S80" s="431">
        <v>34.60944171311727</v>
      </c>
      <c r="T80" s="431">
        <v>36.872224528817547</v>
      </c>
      <c r="U80" s="431">
        <v>39.174766190929155</v>
      </c>
      <c r="V80" s="431">
        <v>41.805892692973259</v>
      </c>
      <c r="W80" s="431">
        <v>45.497988376778927</v>
      </c>
      <c r="X80" s="431">
        <v>50.877851652451838</v>
      </c>
      <c r="Y80" s="431">
        <v>54.554366013662104</v>
      </c>
      <c r="Z80" s="431">
        <v>59.305507895117216</v>
      </c>
      <c r="AA80" s="431">
        <v>61.965877831978226</v>
      </c>
      <c r="AB80" s="431">
        <v>66.084860685127722</v>
      </c>
      <c r="AC80" s="431">
        <v>70.659105150421524</v>
      </c>
      <c r="AD80" s="431">
        <v>78.001828275963959</v>
      </c>
      <c r="AE80" s="431">
        <v>81.788067150723151</v>
      </c>
      <c r="AF80" s="431">
        <v>86.531605643056551</v>
      </c>
      <c r="AG80" s="431">
        <v>90.881571596179</v>
      </c>
      <c r="AH80" s="431">
        <v>91.994792162443701</v>
      </c>
      <c r="AI80" s="431">
        <v>94.670125278135089</v>
      </c>
      <c r="AJ80" s="431">
        <v>101.4556497955537</v>
      </c>
      <c r="AK80" s="431">
        <v>105.64149608603012</v>
      </c>
      <c r="AL80" s="431">
        <v>107.1747307449815</v>
      </c>
      <c r="AM80" s="431">
        <v>110.1945392717377</v>
      </c>
      <c r="AN80" s="431">
        <v>118.30631632450977</v>
      </c>
      <c r="AO80" s="431">
        <v>131.84266852536203</v>
      </c>
      <c r="AP80" s="431">
        <v>135.1547968432821</v>
      </c>
      <c r="AQ80" s="431">
        <v>145.47536185301405</v>
      </c>
      <c r="AR80" s="431">
        <v>157.41422705008989</v>
      </c>
      <c r="AS80" s="431">
        <v>162.07770875315671</v>
      </c>
      <c r="AT80" s="431">
        <v>161.65581329478772</v>
      </c>
      <c r="AU80" s="431">
        <v>161.63449128783407</v>
      </c>
      <c r="AV80" s="431">
        <v>160.18848101313134</v>
      </c>
      <c r="AW80" s="431">
        <v>162.41209296900419</v>
      </c>
      <c r="AX80" s="431">
        <v>161.79446216211267</v>
      </c>
      <c r="AY80" s="431">
        <v>168.55174986853328</v>
      </c>
      <c r="AZ80" s="431">
        <v>177.13556243564176</v>
      </c>
      <c r="BA80" s="365">
        <v>192.74133089831221</v>
      </c>
      <c r="BB80" s="453">
        <v>8.5127755999565125E-2</v>
      </c>
      <c r="BC80" s="453">
        <v>2.7418613433837891E-2</v>
      </c>
      <c r="BD80" s="453">
        <v>5.7651670649647713E-3</v>
      </c>
    </row>
    <row r="81" spans="1:58">
      <c r="A81" s="361" t="s">
        <v>169</v>
      </c>
      <c r="B81" s="431">
        <v>13.209439858885609</v>
      </c>
      <c r="C81" s="431">
        <v>14.388342102323197</v>
      </c>
      <c r="D81" s="431">
        <v>16.168303497673609</v>
      </c>
      <c r="E81" s="431">
        <v>18.378439207359342</v>
      </c>
      <c r="F81" s="431">
        <v>19.712485837084174</v>
      </c>
      <c r="G81" s="431">
        <v>22.407199164384185</v>
      </c>
      <c r="H81" s="431">
        <v>25.98338801949166</v>
      </c>
      <c r="I81" s="431">
        <v>25.489670403699201</v>
      </c>
      <c r="J81" s="431">
        <v>29.578104226399212</v>
      </c>
      <c r="K81" s="431">
        <v>27.77264021007889</v>
      </c>
      <c r="L81" s="431">
        <v>30.048952092102915</v>
      </c>
      <c r="M81" s="431">
        <v>30.972917535152483</v>
      </c>
      <c r="N81" s="431">
        <v>34.045476916461304</v>
      </c>
      <c r="O81" s="431">
        <v>35.274899086106458</v>
      </c>
      <c r="P81" s="431">
        <v>36.336381854926813</v>
      </c>
      <c r="Q81" s="431">
        <v>34.666439410279494</v>
      </c>
      <c r="R81" s="431">
        <v>33.032651786577667</v>
      </c>
      <c r="S81" s="431">
        <v>31.867138097377307</v>
      </c>
      <c r="T81" s="431">
        <v>33.77876552387086</v>
      </c>
      <c r="U81" s="431">
        <v>29.17222882152927</v>
      </c>
      <c r="V81" s="431">
        <v>27.499325488091905</v>
      </c>
      <c r="W81" s="431">
        <v>27.74061968193099</v>
      </c>
      <c r="X81" s="431">
        <v>31.972544200822401</v>
      </c>
      <c r="Y81" s="431">
        <v>35.142330344906711</v>
      </c>
      <c r="Z81" s="431">
        <v>37.838837929307324</v>
      </c>
      <c r="AA81" s="431">
        <v>39.942864637164135</v>
      </c>
      <c r="AB81" s="431">
        <v>39.417986945543518</v>
      </c>
      <c r="AC81" s="431">
        <v>47.524212226311207</v>
      </c>
      <c r="AD81" s="431">
        <v>48.796716390702869</v>
      </c>
      <c r="AE81" s="431">
        <v>51.244445673507968</v>
      </c>
      <c r="AF81" s="431">
        <v>58.000253181151422</v>
      </c>
      <c r="AG81" s="431">
        <v>62.453067829203881</v>
      </c>
      <c r="AH81" s="431">
        <v>68.474552445992458</v>
      </c>
      <c r="AI81" s="431">
        <v>69.235446643740872</v>
      </c>
      <c r="AJ81" s="431">
        <v>67.368535380924911</v>
      </c>
      <c r="AK81" s="431">
        <v>66.848210793094495</v>
      </c>
      <c r="AL81" s="431">
        <v>67.720788373684172</v>
      </c>
      <c r="AM81" s="431">
        <v>65.968574185294543</v>
      </c>
      <c r="AN81" s="431">
        <v>68.040788133154123</v>
      </c>
      <c r="AO81" s="431">
        <v>70.526954915914501</v>
      </c>
      <c r="AP81" s="431">
        <v>70.705840538301331</v>
      </c>
      <c r="AQ81" s="431">
        <v>67.961605960194049</v>
      </c>
      <c r="AR81" s="431">
        <v>72.268881326611975</v>
      </c>
      <c r="AS81" s="431">
        <v>74.424183407249046</v>
      </c>
      <c r="AT81" s="431">
        <v>75.114299469884074</v>
      </c>
      <c r="AU81" s="431">
        <v>80.4430368825046</v>
      </c>
      <c r="AV81" s="431">
        <v>81.305993940409735</v>
      </c>
      <c r="AW81" s="431">
        <v>83.785518720214569</v>
      </c>
      <c r="AX81" s="431">
        <v>91.98464132618895</v>
      </c>
      <c r="AY81" s="431">
        <v>97.965576862500356</v>
      </c>
      <c r="AZ81" s="431">
        <v>107.02738928950085</v>
      </c>
      <c r="BA81" s="365">
        <v>119.94993361217746</v>
      </c>
      <c r="BB81" s="453">
        <v>0.11767840385437012</v>
      </c>
      <c r="BC81" s="453">
        <v>4.2326942086219788E-2</v>
      </c>
      <c r="BD81" s="453">
        <v>3.5878731869161129E-3</v>
      </c>
    </row>
    <row r="82" spans="1:58">
      <c r="A82" s="361" t="s">
        <v>170</v>
      </c>
      <c r="B82" s="431">
        <v>13.092580560011619</v>
      </c>
      <c r="C82" s="431">
        <v>14.966979859034907</v>
      </c>
      <c r="D82" s="431">
        <v>18.022106835692341</v>
      </c>
      <c r="E82" s="431">
        <v>22.434620467497609</v>
      </c>
      <c r="F82" s="431">
        <v>22.039571114955336</v>
      </c>
      <c r="G82" s="431">
        <v>23.927454430596828</v>
      </c>
      <c r="H82" s="431">
        <v>20.685392004015988</v>
      </c>
      <c r="I82" s="431">
        <v>25.934842139636</v>
      </c>
      <c r="J82" s="431">
        <v>24.21573102797759</v>
      </c>
      <c r="K82" s="431">
        <v>23.900270816957576</v>
      </c>
      <c r="L82" s="431">
        <v>23.516192779032785</v>
      </c>
      <c r="M82" s="431">
        <v>27.866585590910386</v>
      </c>
      <c r="N82" s="431">
        <v>27.964013063477594</v>
      </c>
      <c r="O82" s="431">
        <v>28.49556635729521</v>
      </c>
      <c r="P82" s="431">
        <v>30.353818222327209</v>
      </c>
      <c r="Q82" s="431">
        <v>30.148087861218396</v>
      </c>
      <c r="R82" s="431">
        <v>34.732220373695192</v>
      </c>
      <c r="S82" s="431">
        <v>33.678260882076778</v>
      </c>
      <c r="T82" s="431">
        <v>35.722472721153594</v>
      </c>
      <c r="U82" s="431">
        <v>36.800617852755956</v>
      </c>
      <c r="V82" s="431">
        <v>37.267144978989784</v>
      </c>
      <c r="W82" s="431">
        <v>43.413074438530586</v>
      </c>
      <c r="X82" s="431">
        <v>44.87963539900197</v>
      </c>
      <c r="Y82" s="431">
        <v>52.23378734003586</v>
      </c>
      <c r="Z82" s="431">
        <v>59.945900040382334</v>
      </c>
      <c r="AA82" s="431">
        <v>69.839346990732011</v>
      </c>
      <c r="AB82" s="431">
        <v>71.386108606330907</v>
      </c>
      <c r="AC82" s="431">
        <v>76.775707553772691</v>
      </c>
      <c r="AD82" s="431">
        <v>83.621536378775744</v>
      </c>
      <c r="AE82" s="431">
        <v>96.259837887993427</v>
      </c>
      <c r="AF82" s="431">
        <v>99.143250309915544</v>
      </c>
      <c r="AG82" s="431">
        <v>98.990257075044397</v>
      </c>
      <c r="AH82" s="431">
        <v>102.92204254925419</v>
      </c>
      <c r="AI82" s="431">
        <v>101.87576096268874</v>
      </c>
      <c r="AJ82" s="431">
        <v>100.67737066247629</v>
      </c>
      <c r="AK82" s="431">
        <v>108.01278629063995</v>
      </c>
      <c r="AL82" s="431">
        <v>119.0755093159775</v>
      </c>
      <c r="AM82" s="431">
        <v>113.21869319289497</v>
      </c>
      <c r="AN82" s="431">
        <v>105.10854069659688</v>
      </c>
      <c r="AO82" s="431">
        <v>117.80879121462091</v>
      </c>
      <c r="AP82" s="431">
        <v>128.80023939384981</v>
      </c>
      <c r="AQ82" s="431">
        <v>142.24727886359577</v>
      </c>
      <c r="AR82" s="431">
        <v>153.09875137035863</v>
      </c>
      <c r="AS82" s="431">
        <v>165.1758663446237</v>
      </c>
      <c r="AT82" s="431">
        <v>178.5661741604211</v>
      </c>
      <c r="AU82" s="431">
        <v>187.05125458298426</v>
      </c>
      <c r="AV82" s="431">
        <v>194.42604596168496</v>
      </c>
      <c r="AW82" s="431">
        <v>193.79654130745988</v>
      </c>
      <c r="AX82" s="431">
        <v>194.84076744874969</v>
      </c>
      <c r="AY82" s="431">
        <v>194.71704175525392</v>
      </c>
      <c r="AZ82" s="431">
        <v>206.50952369295422</v>
      </c>
      <c r="BA82" s="365">
        <v>220.86045381663075</v>
      </c>
      <c r="BB82" s="453">
        <v>6.6570714116096497E-2</v>
      </c>
      <c r="BC82" s="453">
        <v>4.8340447247028351E-2</v>
      </c>
      <c r="BD82" s="453">
        <v>6.6062500700354576E-3</v>
      </c>
    </row>
    <row r="83" spans="1:58">
      <c r="A83" s="361" t="s">
        <v>171</v>
      </c>
      <c r="B83" s="431">
        <v>24.872369872510056</v>
      </c>
      <c r="C83" s="431">
        <v>29.612460008734491</v>
      </c>
      <c r="D83" s="431">
        <v>32.784699866175274</v>
      </c>
      <c r="E83" s="431">
        <v>36.307521655795171</v>
      </c>
      <c r="F83" s="431">
        <v>42.489735160450607</v>
      </c>
      <c r="G83" s="431">
        <v>49.041093959657658</v>
      </c>
      <c r="H83" s="431">
        <v>52.61036345393218</v>
      </c>
      <c r="I83" s="431">
        <v>54.584533750030417</v>
      </c>
      <c r="J83" s="431">
        <v>67.740585351063984</v>
      </c>
      <c r="K83" s="431">
        <v>68.760834952699724</v>
      </c>
      <c r="L83" s="431">
        <v>75.260467673541854</v>
      </c>
      <c r="M83" s="431">
        <v>84.119664615976262</v>
      </c>
      <c r="N83" s="431">
        <v>96.225487778741496</v>
      </c>
      <c r="O83" s="431">
        <v>103.9400419650339</v>
      </c>
      <c r="P83" s="431">
        <v>119.15549214080812</v>
      </c>
      <c r="Q83" s="431">
        <v>123.40467059647295</v>
      </c>
      <c r="R83" s="431">
        <v>131.4750276990535</v>
      </c>
      <c r="S83" s="431">
        <v>131.7290360243141</v>
      </c>
      <c r="T83" s="431">
        <v>138.03874857425183</v>
      </c>
      <c r="U83" s="431">
        <v>151.07274605411442</v>
      </c>
      <c r="V83" s="431">
        <v>162.19355225700409</v>
      </c>
      <c r="W83" s="431">
        <v>173.5079500754423</v>
      </c>
      <c r="X83" s="431">
        <v>182.57987080883643</v>
      </c>
      <c r="Y83" s="431">
        <v>207.40929833104158</v>
      </c>
      <c r="Z83" s="431">
        <v>218.38205112860462</v>
      </c>
      <c r="AA83" s="431">
        <v>239.08745656918376</v>
      </c>
      <c r="AB83" s="431">
        <v>267.23739586581542</v>
      </c>
      <c r="AC83" s="431">
        <v>290.14293920249486</v>
      </c>
      <c r="AD83" s="431">
        <v>319.37381647782757</v>
      </c>
      <c r="AE83" s="431">
        <v>348.09459260825867</v>
      </c>
      <c r="AF83" s="431">
        <v>379.63094784525015</v>
      </c>
      <c r="AG83" s="431">
        <v>419.35429565097905</v>
      </c>
      <c r="AH83" s="431">
        <v>452.31403322203107</v>
      </c>
      <c r="AI83" s="431">
        <v>394.10598199622672</v>
      </c>
      <c r="AJ83" s="431">
        <v>428.44450580192722</v>
      </c>
      <c r="AK83" s="431">
        <v>462.37663779272361</v>
      </c>
      <c r="AL83" s="431">
        <v>473.52268668886461</v>
      </c>
      <c r="AM83" s="431">
        <v>490.40863466185073</v>
      </c>
      <c r="AN83" s="431">
        <v>500.1650637816885</v>
      </c>
      <c r="AO83" s="431">
        <v>515.6381501212569</v>
      </c>
      <c r="AP83" s="431">
        <v>521.17365486988501</v>
      </c>
      <c r="AQ83" s="431">
        <v>520.75898567303352</v>
      </c>
      <c r="AR83" s="431">
        <v>545.37313100017332</v>
      </c>
      <c r="AS83" s="431">
        <v>556.78913505777791</v>
      </c>
      <c r="AT83" s="431">
        <v>559.00432797637689</v>
      </c>
      <c r="AU83" s="431">
        <v>609.78551215961249</v>
      </c>
      <c r="AV83" s="431">
        <v>645.59974277379649</v>
      </c>
      <c r="AW83" s="431">
        <v>644.10886262775364</v>
      </c>
      <c r="AX83" s="431">
        <v>646.48938749582703</v>
      </c>
      <c r="AY83" s="431">
        <v>644.33332786282881</v>
      </c>
      <c r="AZ83" s="431">
        <v>653.96911279855726</v>
      </c>
      <c r="BA83" s="365">
        <v>662.08698425886234</v>
      </c>
      <c r="BB83" s="453">
        <v>9.6470769494771957E-3</v>
      </c>
      <c r="BC83" s="453">
        <v>2.295723557472229E-2</v>
      </c>
      <c r="BD83" s="453">
        <v>1.9803963601589203E-2</v>
      </c>
    </row>
    <row r="84" spans="1:58">
      <c r="A84" s="361" t="s">
        <v>172</v>
      </c>
      <c r="B84" s="431">
        <v>18.860681221447354</v>
      </c>
      <c r="C84" s="431">
        <v>20.0526750459764</v>
      </c>
      <c r="D84" s="431">
        <v>21.810198467579426</v>
      </c>
      <c r="E84" s="431">
        <v>23.894783386717155</v>
      </c>
      <c r="F84" s="431">
        <v>25.262913039786628</v>
      </c>
      <c r="G84" s="431">
        <v>27.588982928332911</v>
      </c>
      <c r="H84" s="431">
        <v>33.923248116795556</v>
      </c>
      <c r="I84" s="431">
        <v>35.420799762757987</v>
      </c>
      <c r="J84" s="431">
        <v>41.588961829540324</v>
      </c>
      <c r="K84" s="431">
        <v>38.668405955485881</v>
      </c>
      <c r="L84" s="431">
        <v>41.940061890285406</v>
      </c>
      <c r="M84" s="431">
        <v>51.463515495289656</v>
      </c>
      <c r="N84" s="431">
        <v>56.061036220386512</v>
      </c>
      <c r="O84" s="431">
        <v>63.959857874784625</v>
      </c>
      <c r="P84" s="431">
        <v>66.043686587614957</v>
      </c>
      <c r="Q84" s="431">
        <v>71.744040234500233</v>
      </c>
      <c r="R84" s="431">
        <v>62.984427796884376</v>
      </c>
      <c r="S84" s="431">
        <v>60.821497390326783</v>
      </c>
      <c r="T84" s="431">
        <v>66.671541740402134</v>
      </c>
      <c r="U84" s="431">
        <v>67.075865222011373</v>
      </c>
      <c r="V84" s="431">
        <v>74.531915651743475</v>
      </c>
      <c r="W84" s="431">
        <v>85.564022429189478</v>
      </c>
      <c r="X84" s="431">
        <v>90.650610453070485</v>
      </c>
      <c r="Y84" s="431">
        <v>106.55856925255365</v>
      </c>
      <c r="Z84" s="431">
        <v>116.86218693513324</v>
      </c>
      <c r="AA84" s="431">
        <v>119.95541022464285</v>
      </c>
      <c r="AB84" s="431">
        <v>129.44933278350697</v>
      </c>
      <c r="AC84" s="431">
        <v>138.33216525336169</v>
      </c>
      <c r="AD84" s="431">
        <v>150.86419956044068</v>
      </c>
      <c r="AE84" s="431">
        <v>157.37975311043874</v>
      </c>
      <c r="AF84" s="431">
        <v>168.38369144269504</v>
      </c>
      <c r="AG84" s="431">
        <v>176.64810447226975</v>
      </c>
      <c r="AH84" s="431">
        <v>191.94426205314343</v>
      </c>
      <c r="AI84" s="431">
        <v>205.50164355613583</v>
      </c>
      <c r="AJ84" s="431">
        <v>233.38660876168603</v>
      </c>
      <c r="AK84" s="431">
        <v>234.80978845030032</v>
      </c>
      <c r="AL84" s="431">
        <v>232.62633644960962</v>
      </c>
      <c r="AM84" s="431">
        <v>242.75737494796152</v>
      </c>
      <c r="AN84" s="431">
        <v>251.72378954226022</v>
      </c>
      <c r="AO84" s="431">
        <v>264.3125831122797</v>
      </c>
      <c r="AP84" s="431">
        <v>266.78553671309771</v>
      </c>
      <c r="AQ84" s="431">
        <v>273.88919072893492</v>
      </c>
      <c r="AR84" s="431">
        <v>276.26078809809769</v>
      </c>
      <c r="AS84" s="431">
        <v>258.88352097931772</v>
      </c>
      <c r="AT84" s="431">
        <v>248.08100848770113</v>
      </c>
      <c r="AU84" s="431">
        <v>261.32472028310599</v>
      </c>
      <c r="AV84" s="431">
        <v>271.43799716847553</v>
      </c>
      <c r="AW84" s="431">
        <v>266.10380644910407</v>
      </c>
      <c r="AX84" s="431">
        <v>266.22286507067793</v>
      </c>
      <c r="AY84" s="431">
        <v>271.8263063737333</v>
      </c>
      <c r="AZ84" s="431">
        <v>270.26899634208303</v>
      </c>
      <c r="BA84" s="365">
        <v>276.2304737186987</v>
      </c>
      <c r="BB84" s="453">
        <v>1.9265063107013702E-2</v>
      </c>
      <c r="BC84" s="453">
        <v>1.2981061590835452E-3</v>
      </c>
      <c r="BD84" s="453">
        <v>8.2624461501836777E-3</v>
      </c>
    </row>
    <row r="85" spans="1:58">
      <c r="A85" s="361" t="s">
        <v>102</v>
      </c>
      <c r="B85" s="431">
        <v>7.3668859640000006</v>
      </c>
      <c r="C85" s="431">
        <v>8.7439073650000037</v>
      </c>
      <c r="D85" s="431">
        <v>9.9006741540000061</v>
      </c>
      <c r="E85" s="431">
        <v>12.985646962000011</v>
      </c>
      <c r="F85" s="431">
        <v>14.06361300699999</v>
      </c>
      <c r="G85" s="431">
        <v>16.258675998900003</v>
      </c>
      <c r="H85" s="431">
        <v>17.899369072660011</v>
      </c>
      <c r="I85" s="431">
        <v>22.296594282050403</v>
      </c>
      <c r="J85" s="431">
        <v>23.61632817048562</v>
      </c>
      <c r="K85" s="431">
        <v>24.276611492358427</v>
      </c>
      <c r="L85" s="431">
        <v>26.112678511383976</v>
      </c>
      <c r="M85" s="431">
        <v>27.577938943464034</v>
      </c>
      <c r="N85" s="431">
        <v>30.891252709328796</v>
      </c>
      <c r="O85" s="431">
        <v>34.776608769907995</v>
      </c>
      <c r="P85" s="431">
        <v>36.073547511560008</v>
      </c>
      <c r="Q85" s="431">
        <v>37.713995809080011</v>
      </c>
      <c r="R85" s="431">
        <v>36.761543641892025</v>
      </c>
      <c r="S85" s="431">
        <v>36.384259876012841</v>
      </c>
      <c r="T85" s="431">
        <v>40.438465516364822</v>
      </c>
      <c r="U85" s="431">
        <v>44.142121429756031</v>
      </c>
      <c r="V85" s="431">
        <v>47.020903578684759</v>
      </c>
      <c r="W85" s="431">
        <v>48.748847793063483</v>
      </c>
      <c r="X85" s="431">
        <v>57.665180879696031</v>
      </c>
      <c r="Y85" s="431">
        <v>64.925770012525248</v>
      </c>
      <c r="Z85" s="431">
        <v>74.699855485972563</v>
      </c>
      <c r="AA85" s="431">
        <v>89.731816903062125</v>
      </c>
      <c r="AB85" s="431">
        <v>99.874398762461297</v>
      </c>
      <c r="AC85" s="431">
        <v>110.44940299352372</v>
      </c>
      <c r="AD85" s="431">
        <v>124.85676526344744</v>
      </c>
      <c r="AE85" s="431">
        <v>140.00880651955617</v>
      </c>
      <c r="AF85" s="431">
        <v>153.90317812663798</v>
      </c>
      <c r="AG85" s="431">
        <v>171.93104423099797</v>
      </c>
      <c r="AH85" s="431">
        <v>178.68760337536102</v>
      </c>
      <c r="AI85" s="431">
        <v>163.79190935150621</v>
      </c>
      <c r="AJ85" s="431">
        <v>171.24585173522635</v>
      </c>
      <c r="AK85" s="431">
        <v>169.80367789917889</v>
      </c>
      <c r="AL85" s="431">
        <v>176.29305066713667</v>
      </c>
      <c r="AM85" s="431">
        <v>190.90639073194021</v>
      </c>
      <c r="AN85" s="431">
        <v>202.0535334110179</v>
      </c>
      <c r="AO85" s="431">
        <v>218.62642035730414</v>
      </c>
      <c r="AP85" s="431">
        <v>227.57997627775856</v>
      </c>
      <c r="AQ85" s="431">
        <v>225.07025831188966</v>
      </c>
      <c r="AR85" s="431">
        <v>237.24699858355555</v>
      </c>
      <c r="AS85" s="431">
        <v>238.50009160658496</v>
      </c>
      <c r="AT85" s="431">
        <v>237.44099177148578</v>
      </c>
      <c r="AU85" s="431">
        <v>249.67858684364563</v>
      </c>
      <c r="AV85" s="431">
        <v>254.71562721918531</v>
      </c>
      <c r="AW85" s="431">
        <v>272.01984423561657</v>
      </c>
      <c r="AX85" s="431">
        <v>275.41933400007161</v>
      </c>
      <c r="AY85" s="431">
        <v>282.48546425343062</v>
      </c>
      <c r="AZ85" s="431">
        <v>287.70141998767969</v>
      </c>
      <c r="BA85" s="365">
        <v>292.01916818687118</v>
      </c>
      <c r="BB85" s="453">
        <v>1.2234495021402836E-2</v>
      </c>
      <c r="BC85" s="453">
        <v>2.3719076067209244E-2</v>
      </c>
      <c r="BD85" s="453">
        <v>8.7347086519002914E-3</v>
      </c>
    </row>
    <row r="86" spans="1:58">
      <c r="A86" s="361" t="s">
        <v>7</v>
      </c>
      <c r="B86" s="431">
        <v>8.226465482634449</v>
      </c>
      <c r="C86" s="431">
        <v>13.943996822971078</v>
      </c>
      <c r="D86" s="431">
        <v>19.04588761932521</v>
      </c>
      <c r="E86" s="431">
        <v>19.795273947433216</v>
      </c>
      <c r="F86" s="431">
        <v>23.27636461810436</v>
      </c>
      <c r="G86" s="431">
        <v>24.282179872480654</v>
      </c>
      <c r="H86" s="431">
        <v>21.845811783101805</v>
      </c>
      <c r="I86" s="431">
        <v>21.119197301611266</v>
      </c>
      <c r="J86" s="431">
        <v>22.700246508560788</v>
      </c>
      <c r="K86" s="431">
        <v>17.295286477767441</v>
      </c>
      <c r="L86" s="431">
        <v>19.762352166136175</v>
      </c>
      <c r="M86" s="431">
        <v>12.052431432646848</v>
      </c>
      <c r="N86" s="431">
        <v>12.863038280653734</v>
      </c>
      <c r="O86" s="431">
        <v>13.07570627025752</v>
      </c>
      <c r="P86" s="431">
        <v>13.894149177801769</v>
      </c>
      <c r="Q86" s="431">
        <v>14.93978659970524</v>
      </c>
      <c r="R86" s="431">
        <v>15.197775114235101</v>
      </c>
      <c r="S86" s="431">
        <v>16.360017812751465</v>
      </c>
      <c r="T86" s="431">
        <v>17.349786084155497</v>
      </c>
      <c r="U86" s="431">
        <v>17.207238378257834</v>
      </c>
      <c r="V86" s="431">
        <v>17.364908938518383</v>
      </c>
      <c r="W86" s="431">
        <v>18.947302359523611</v>
      </c>
      <c r="X86" s="431">
        <v>21.45038613714166</v>
      </c>
      <c r="Y86" s="431">
        <v>20.906969811791665</v>
      </c>
      <c r="Z86" s="431">
        <v>17.822938118437985</v>
      </c>
      <c r="AA86" s="431">
        <v>17.873734574797695</v>
      </c>
      <c r="AB86" s="431">
        <v>17.439324093344311</v>
      </c>
      <c r="AC86" s="431">
        <v>18.354018936600003</v>
      </c>
      <c r="AD86" s="431">
        <v>20.573088555199995</v>
      </c>
      <c r="AE86" s="431">
        <v>22.944297642799995</v>
      </c>
      <c r="AF86" s="431">
        <v>27.204181654671981</v>
      </c>
      <c r="AG86" s="431">
        <v>31.202430999967998</v>
      </c>
      <c r="AH86" s="431">
        <v>37.89707846331202</v>
      </c>
      <c r="AI86" s="431">
        <v>41.367347713680019</v>
      </c>
      <c r="AJ86" s="431">
        <v>40.780978002159998</v>
      </c>
      <c r="AK86" s="431">
        <v>47.197084022310378</v>
      </c>
      <c r="AL86" s="431">
        <v>51.603939770307221</v>
      </c>
      <c r="AM86" s="431">
        <v>57.721935081065602</v>
      </c>
      <c r="AN86" s="431">
        <v>63.071987798626807</v>
      </c>
      <c r="AO86" s="431">
        <v>81.534415939041764</v>
      </c>
      <c r="AP86" s="431">
        <v>86.095851373521569</v>
      </c>
      <c r="AQ86" s="431">
        <v>71.758462529944026</v>
      </c>
      <c r="AR86" s="431">
        <v>78.636697737439988</v>
      </c>
      <c r="AS86" s="431">
        <v>103.70680893244419</v>
      </c>
      <c r="AT86" s="431">
        <v>103.07914461099602</v>
      </c>
      <c r="AU86" s="431">
        <v>121.92204808225202</v>
      </c>
      <c r="AV86" s="431">
        <v>133.74558595661441</v>
      </c>
      <c r="AW86" s="431">
        <v>130.47364416266137</v>
      </c>
      <c r="AX86" s="431">
        <v>134.829825381467</v>
      </c>
      <c r="AY86" s="431">
        <v>150.41495686391335</v>
      </c>
      <c r="AZ86" s="431">
        <v>166.92262584539856</v>
      </c>
      <c r="BA86" s="365">
        <v>166.97994285225423</v>
      </c>
      <c r="BB86" s="453">
        <v>-2.3898039944469929E-3</v>
      </c>
      <c r="BC86" s="453">
        <v>6.8447776138782501E-2</v>
      </c>
      <c r="BD86" s="453">
        <v>4.9946075305342674E-3</v>
      </c>
    </row>
    <row r="87" spans="1:58">
      <c r="A87" s="361" t="s">
        <v>55</v>
      </c>
      <c r="B87" s="432">
        <v>56.801473051603374</v>
      </c>
      <c r="C87" s="432">
        <v>60.904389018751111</v>
      </c>
      <c r="D87" s="432">
        <v>66.543694307445108</v>
      </c>
      <c r="E87" s="432">
        <v>72.356528354952502</v>
      </c>
      <c r="F87" s="432">
        <v>77.33079809171997</v>
      </c>
      <c r="G87" s="432">
        <v>81.588896900497048</v>
      </c>
      <c r="H87" s="432">
        <v>89.035394722659476</v>
      </c>
      <c r="I87" s="432">
        <v>92.395262112140628</v>
      </c>
      <c r="J87" s="432">
        <v>95.300552074913526</v>
      </c>
      <c r="K87" s="432">
        <v>100.41983415640149</v>
      </c>
      <c r="L87" s="432">
        <v>103.30302864392169</v>
      </c>
      <c r="M87" s="432">
        <v>109.07817333860361</v>
      </c>
      <c r="N87" s="432">
        <v>115.76052060831022</v>
      </c>
      <c r="O87" s="432">
        <v>123.17137890652418</v>
      </c>
      <c r="P87" s="432">
        <v>132.21838380855851</v>
      </c>
      <c r="Q87" s="432">
        <v>142.0969446639368</v>
      </c>
      <c r="R87" s="432">
        <v>146.41717120118102</v>
      </c>
      <c r="S87" s="432">
        <v>153.6313924741178</v>
      </c>
      <c r="T87" s="432">
        <v>160.14443082214154</v>
      </c>
      <c r="U87" s="432">
        <v>162.21270550227703</v>
      </c>
      <c r="V87" s="432">
        <v>169.92046552788909</v>
      </c>
      <c r="W87" s="432">
        <v>170.3468817182958</v>
      </c>
      <c r="X87" s="432">
        <v>164.87244500181717</v>
      </c>
      <c r="Y87" s="432">
        <v>165.95400913077432</v>
      </c>
      <c r="Z87" s="432">
        <v>163.73709851294728</v>
      </c>
      <c r="AA87" s="432">
        <v>158.8456199879424</v>
      </c>
      <c r="AB87" s="432">
        <v>156.18295651092458</v>
      </c>
      <c r="AC87" s="432">
        <v>139.35097040602844</v>
      </c>
      <c r="AD87" s="432">
        <v>131.81671492851979</v>
      </c>
      <c r="AE87" s="432">
        <v>125.14267177527594</v>
      </c>
      <c r="AF87" s="432">
        <v>120.61622712275633</v>
      </c>
      <c r="AG87" s="432">
        <v>112.12285737587642</v>
      </c>
      <c r="AH87" s="432">
        <v>111.98589357025499</v>
      </c>
      <c r="AI87" s="432">
        <v>108.95277190839857</v>
      </c>
      <c r="AJ87" s="432">
        <v>116.12458527285889</v>
      </c>
      <c r="AK87" s="432">
        <v>124.59995651605389</v>
      </c>
      <c r="AL87" s="432">
        <v>129.15304843280796</v>
      </c>
      <c r="AM87" s="432">
        <v>126.77139842749153</v>
      </c>
      <c r="AN87" s="432">
        <v>131.92692253052292</v>
      </c>
      <c r="AO87" s="432">
        <v>132.67937702778411</v>
      </c>
      <c r="AP87" s="432">
        <v>141.46794330881235</v>
      </c>
      <c r="AQ87" s="432">
        <v>146.02737020301211</v>
      </c>
      <c r="AR87" s="432">
        <v>138.7012893080713</v>
      </c>
      <c r="AS87" s="432">
        <v>142.45883720100753</v>
      </c>
      <c r="AT87" s="432">
        <v>145.35970688828624</v>
      </c>
      <c r="AU87" s="432">
        <v>145.15122433814318</v>
      </c>
      <c r="AV87" s="432">
        <v>135.62484629483484</v>
      </c>
      <c r="AW87" s="432">
        <v>139.32032670814198</v>
      </c>
      <c r="AX87" s="432">
        <v>130.76555366474685</v>
      </c>
      <c r="AY87" s="432">
        <v>144.33653412260585</v>
      </c>
      <c r="AZ87" s="432">
        <v>154.11862767151115</v>
      </c>
      <c r="BA87" s="367">
        <v>173.31496051620266</v>
      </c>
      <c r="BB87" s="454">
        <v>0.12148301303386688</v>
      </c>
      <c r="BC87" s="454">
        <v>8.6017316207289696E-3</v>
      </c>
      <c r="BD87" s="454">
        <v>5.1840967498719692E-3</v>
      </c>
    </row>
    <row r="88" spans="1:58">
      <c r="A88" s="175" t="s">
        <v>86</v>
      </c>
      <c r="B88" s="369">
        <v>1428.9599485583294</v>
      </c>
      <c r="C88" s="369">
        <v>1552.5009753186534</v>
      </c>
      <c r="D88" s="369">
        <v>1619.3654624942096</v>
      </c>
      <c r="E88" s="369">
        <v>1725.4295410325724</v>
      </c>
      <c r="F88" s="369">
        <v>1962.5952553941397</v>
      </c>
      <c r="G88" s="369">
        <v>2237.0448553525925</v>
      </c>
      <c r="H88" s="369">
        <v>2447.7934416258754</v>
      </c>
      <c r="I88" s="369">
        <v>2585.7836986276129</v>
      </c>
      <c r="J88" s="369">
        <v>2789.2764808612114</v>
      </c>
      <c r="K88" s="369">
        <v>2829.8014480884913</v>
      </c>
      <c r="L88" s="369">
        <v>2935.492924080173</v>
      </c>
      <c r="M88" s="369">
        <v>3064.5796964691949</v>
      </c>
      <c r="N88" s="369">
        <v>3249.3002866557472</v>
      </c>
      <c r="O88" s="369">
        <v>3398.6700246561891</v>
      </c>
      <c r="P88" s="369">
        <v>3538.8092375789297</v>
      </c>
      <c r="Q88" s="369">
        <v>3571.4899605734522</v>
      </c>
      <c r="R88" s="369">
        <v>3593.1372307132328</v>
      </c>
      <c r="S88" s="369">
        <v>3621.8346240060091</v>
      </c>
      <c r="T88" s="369">
        <v>3779.1771111201251</v>
      </c>
      <c r="U88" s="369">
        <v>4054.5104311564824</v>
      </c>
      <c r="V88" s="369">
        <v>4191.0930518581517</v>
      </c>
      <c r="W88" s="369">
        <v>4352.2654570852201</v>
      </c>
      <c r="X88" s="369">
        <v>4591.9765228808228</v>
      </c>
      <c r="Y88" s="369">
        <v>4942.2948542927234</v>
      </c>
      <c r="Z88" s="369">
        <v>5189.8168755942588</v>
      </c>
      <c r="AA88" s="369">
        <v>5378.8836166082829</v>
      </c>
      <c r="AB88" s="369">
        <v>5628.6387314022068</v>
      </c>
      <c r="AC88" s="369">
        <v>5876.6628255177984</v>
      </c>
      <c r="AD88" s="369">
        <v>6186.5346849019643</v>
      </c>
      <c r="AE88" s="369">
        <v>6519.0955024919895</v>
      </c>
      <c r="AF88" s="369">
        <v>6776.1915896821729</v>
      </c>
      <c r="AG88" s="369">
        <v>7085.0933342159333</v>
      </c>
      <c r="AH88" s="369">
        <v>7239.000974317707</v>
      </c>
      <c r="AI88" s="369">
        <v>7178.729437365907</v>
      </c>
      <c r="AJ88" s="369">
        <v>7482.9172082369714</v>
      </c>
      <c r="AK88" s="369">
        <v>7711.1680667387445</v>
      </c>
      <c r="AL88" s="369">
        <v>7961.1905285136745</v>
      </c>
      <c r="AM88" s="369">
        <v>8404.5130348143466</v>
      </c>
      <c r="AN88" s="369">
        <v>9276.5398705854441</v>
      </c>
      <c r="AO88" s="369">
        <v>10243.274575155343</v>
      </c>
      <c r="AP88" s="369">
        <v>11190.943212267213</v>
      </c>
      <c r="AQ88" s="369">
        <v>11859.08651277735</v>
      </c>
      <c r="AR88" s="369">
        <v>12654.05744740409</v>
      </c>
      <c r="AS88" s="369">
        <v>12951.878272606384</v>
      </c>
      <c r="AT88" s="369">
        <v>13264.171395083926</v>
      </c>
      <c r="AU88" s="369">
        <v>13987.119817260293</v>
      </c>
      <c r="AV88" s="369">
        <v>14897.214556235036</v>
      </c>
      <c r="AW88" s="369">
        <v>15343.687699141101</v>
      </c>
      <c r="AX88" s="369">
        <v>15666.394051274903</v>
      </c>
      <c r="AY88" s="369">
        <v>15814.499731011301</v>
      </c>
      <c r="AZ88" s="369">
        <v>15907.191664555799</v>
      </c>
      <c r="BA88" s="369">
        <v>16100.52754806626</v>
      </c>
      <c r="BB88" s="270">
        <v>9.3885445967316628E-3</v>
      </c>
      <c r="BC88" s="270">
        <v>3.5792309790849686E-2</v>
      </c>
      <c r="BD88" s="270">
        <v>0.481589674949646</v>
      </c>
      <c r="BE88" s="86"/>
      <c r="BF88" s="86"/>
    </row>
    <row r="89" spans="1:58">
      <c r="B89" s="431"/>
      <c r="C89" s="431"/>
      <c r="D89" s="431"/>
      <c r="E89" s="431"/>
      <c r="F89" s="431"/>
      <c r="G89" s="431"/>
      <c r="H89" s="431"/>
      <c r="I89" s="431"/>
      <c r="J89" s="431"/>
      <c r="K89" s="431"/>
      <c r="L89" s="431"/>
      <c r="M89" s="431"/>
      <c r="N89" s="431"/>
      <c r="O89" s="431"/>
      <c r="P89" s="431"/>
      <c r="Q89" s="431"/>
      <c r="R89" s="431"/>
      <c r="S89" s="431"/>
      <c r="T89" s="431"/>
      <c r="U89" s="431"/>
      <c r="V89" s="431"/>
      <c r="W89" s="431"/>
      <c r="X89" s="431"/>
      <c r="Y89" s="431"/>
      <c r="Z89" s="431"/>
      <c r="AA89" s="431"/>
      <c r="AB89" s="431"/>
      <c r="AC89" s="431"/>
      <c r="AD89" s="431"/>
      <c r="AE89" s="431"/>
      <c r="AF89" s="431"/>
      <c r="AG89" s="431"/>
      <c r="AH89" s="431"/>
      <c r="AI89" s="431"/>
      <c r="AJ89" s="431"/>
      <c r="AK89" s="431"/>
      <c r="AL89" s="431"/>
      <c r="AM89" s="431"/>
      <c r="AN89" s="431"/>
      <c r="AO89" s="431"/>
      <c r="AP89" s="431"/>
      <c r="AQ89" s="431"/>
      <c r="AR89" s="431"/>
      <c r="AS89" s="431"/>
      <c r="AT89" s="431"/>
      <c r="AU89" s="431"/>
      <c r="AV89" s="431"/>
      <c r="AW89" s="431"/>
      <c r="AX89" s="431"/>
      <c r="AY89" s="431"/>
      <c r="AZ89" s="431"/>
      <c r="BA89" s="365"/>
      <c r="BB89" s="453"/>
      <c r="BC89" s="453"/>
      <c r="BD89" s="453"/>
    </row>
    <row r="90" spans="1:58">
      <c r="A90" s="352" t="s">
        <v>343</v>
      </c>
      <c r="B90" s="844">
        <v>11357.797828398379</v>
      </c>
      <c r="C90" s="844">
        <v>11884.428601765349</v>
      </c>
      <c r="D90" s="844">
        <v>12247.58538920986</v>
      </c>
      <c r="E90" s="844">
        <v>12914.289663388361</v>
      </c>
      <c r="F90" s="844">
        <v>13723.619059930823</v>
      </c>
      <c r="G90" s="844">
        <v>14481.992342807125</v>
      </c>
      <c r="H90" s="844">
        <v>14978.38555601058</v>
      </c>
      <c r="I90" s="844">
        <v>15685.482766815599</v>
      </c>
      <c r="J90" s="844">
        <v>16537.970669980023</v>
      </c>
      <c r="K90" s="844">
        <v>16445.592573659123</v>
      </c>
      <c r="L90" s="844">
        <v>16459.585570757637</v>
      </c>
      <c r="M90" s="844">
        <v>17347.432475555961</v>
      </c>
      <c r="N90" s="844">
        <v>17894.51070760503</v>
      </c>
      <c r="O90" s="844">
        <v>18182.15269781278</v>
      </c>
      <c r="P90" s="844">
        <v>18774.557199739695</v>
      </c>
      <c r="Q90" s="844">
        <v>18613.407543971378</v>
      </c>
      <c r="R90" s="844">
        <v>18378.566196017295</v>
      </c>
      <c r="S90" s="844">
        <v>18193.178233681876</v>
      </c>
      <c r="T90" s="844">
        <v>18356.355163945769</v>
      </c>
      <c r="U90" s="844">
        <v>19043.286846931969</v>
      </c>
      <c r="V90" s="844">
        <v>19475.045487671003</v>
      </c>
      <c r="W90" s="844">
        <v>19808.763979807194</v>
      </c>
      <c r="X90" s="844">
        <v>20420.662190723964</v>
      </c>
      <c r="Y90" s="844">
        <v>21103.301871451447</v>
      </c>
      <c r="Z90" s="844">
        <v>21512.315861397423</v>
      </c>
      <c r="AA90" s="844">
        <v>21598.222671569707</v>
      </c>
      <c r="AB90" s="844">
        <v>21609.079662252072</v>
      </c>
      <c r="AC90" s="844">
        <v>21685.576942638429</v>
      </c>
      <c r="AD90" s="844">
        <v>21718.889864846216</v>
      </c>
      <c r="AE90" s="844">
        <v>21961.358803941661</v>
      </c>
      <c r="AF90" s="844">
        <v>22220.211344026553</v>
      </c>
      <c r="AG90" s="844">
        <v>22849.546643733691</v>
      </c>
      <c r="AH90" s="844">
        <v>23055.931689012774</v>
      </c>
      <c r="AI90" s="844">
        <v>23130.264660513498</v>
      </c>
      <c r="AJ90" s="844">
        <v>23460.830974716631</v>
      </c>
      <c r="AK90" s="844">
        <v>24003.372382511203</v>
      </c>
      <c r="AL90" s="844">
        <v>24340.42333704554</v>
      </c>
      <c r="AM90" s="844">
        <v>24880.466595680846</v>
      </c>
      <c r="AN90" s="844">
        <v>26115.118188695385</v>
      </c>
      <c r="AO90" s="844">
        <v>27436.590690366891</v>
      </c>
      <c r="AP90" s="844">
        <v>28549.805625082536</v>
      </c>
      <c r="AQ90" s="844">
        <v>29430.087290022402</v>
      </c>
      <c r="AR90" s="844">
        <v>30481.87408096248</v>
      </c>
      <c r="AS90" s="844">
        <v>30800.378878340947</v>
      </c>
      <c r="AT90" s="844">
        <v>30145.294098733633</v>
      </c>
      <c r="AU90" s="844">
        <v>31528.396478135441</v>
      </c>
      <c r="AV90" s="844">
        <v>32413.034873830005</v>
      </c>
      <c r="AW90" s="844">
        <v>32759.662671814502</v>
      </c>
      <c r="AX90" s="844">
        <v>33226.122803184233</v>
      </c>
      <c r="AY90" s="844">
        <v>33342.542841310795</v>
      </c>
      <c r="AZ90" s="844">
        <v>33303.928536803818</v>
      </c>
      <c r="BA90" s="844">
        <v>33432.044782223464</v>
      </c>
      <c r="BB90" s="845">
        <v>1.104129827581346E-3</v>
      </c>
      <c r="BC90" s="845">
        <v>1.5521753579378128E-2</v>
      </c>
      <c r="BD90" s="845">
        <v>1</v>
      </c>
      <c r="BE90" s="378"/>
      <c r="BF90" s="378"/>
    </row>
    <row r="91" spans="1:58">
      <c r="A91" s="361" t="s">
        <v>390</v>
      </c>
      <c r="B91" s="431">
        <v>7854.4093704059624</v>
      </c>
      <c r="C91" s="431">
        <v>8176.1457445760834</v>
      </c>
      <c r="D91" s="431">
        <v>8444.4331868364243</v>
      </c>
      <c r="E91" s="431">
        <v>8977.6417368126313</v>
      </c>
      <c r="F91" s="431">
        <v>9521.27376108301</v>
      </c>
      <c r="G91" s="431">
        <v>9971.6135441294409</v>
      </c>
      <c r="H91" s="431">
        <v>10121.954008413113</v>
      </c>
      <c r="I91" s="431">
        <v>10560.35960471247</v>
      </c>
      <c r="J91" s="431">
        <v>11139.701395852931</v>
      </c>
      <c r="K91" s="431">
        <v>10859.792886042977</v>
      </c>
      <c r="L91" s="431">
        <v>10548.307622089049</v>
      </c>
      <c r="M91" s="431">
        <v>11164.751203642612</v>
      </c>
      <c r="N91" s="431">
        <v>11366.923187322056</v>
      </c>
      <c r="O91" s="431">
        <v>11325.938568960537</v>
      </c>
      <c r="P91" s="431">
        <v>11638.476547418157</v>
      </c>
      <c r="Q91" s="431">
        <v>11361.157097677666</v>
      </c>
      <c r="R91" s="431">
        <v>10995.777300908312</v>
      </c>
      <c r="S91" s="431">
        <v>10594.717493429793</v>
      </c>
      <c r="T91" s="431">
        <v>10515.070952306536</v>
      </c>
      <c r="U91" s="431">
        <v>10897.430159278765</v>
      </c>
      <c r="V91" s="431">
        <v>11008.798463554947</v>
      </c>
      <c r="W91" s="431">
        <v>11051.018414758759</v>
      </c>
      <c r="X91" s="431">
        <v>11301.467605751333</v>
      </c>
      <c r="Y91" s="431">
        <v>11642.238074133638</v>
      </c>
      <c r="Z91" s="431">
        <v>11865.668883233908</v>
      </c>
      <c r="AA91" s="431">
        <v>11815.846319121143</v>
      </c>
      <c r="AB91" s="431">
        <v>11807.697054529135</v>
      </c>
      <c r="AC91" s="431">
        <v>11850.117045715528</v>
      </c>
      <c r="AD91" s="431">
        <v>11933.266409528595</v>
      </c>
      <c r="AE91" s="431">
        <v>12119.433078755505</v>
      </c>
      <c r="AF91" s="431">
        <v>12275.231295837326</v>
      </c>
      <c r="AG91" s="431">
        <v>12708.058157526131</v>
      </c>
      <c r="AH91" s="431">
        <v>12841.730634766429</v>
      </c>
      <c r="AI91" s="431">
        <v>12849.603727484446</v>
      </c>
      <c r="AJ91" s="431">
        <v>12941.110172313663</v>
      </c>
      <c r="AK91" s="431">
        <v>13254.059664496484</v>
      </c>
      <c r="AL91" s="431">
        <v>13189.402297091523</v>
      </c>
      <c r="AM91" s="431">
        <v>13267.821481252689</v>
      </c>
      <c r="AN91" s="431">
        <v>13535.263841221138</v>
      </c>
      <c r="AO91" s="431">
        <v>13697.922354844268</v>
      </c>
      <c r="AP91" s="431">
        <v>13820.40586462809</v>
      </c>
      <c r="AQ91" s="431">
        <v>13791.155002321688</v>
      </c>
      <c r="AR91" s="431">
        <v>13910.962247380658</v>
      </c>
      <c r="AS91" s="431">
        <v>13698.543635781778</v>
      </c>
      <c r="AT91" s="431">
        <v>12781.428776098253</v>
      </c>
      <c r="AU91" s="431">
        <v>13250.867750173587</v>
      </c>
      <c r="AV91" s="431">
        <v>13084.908441119625</v>
      </c>
      <c r="AW91" s="431">
        <v>12920.329517410315</v>
      </c>
      <c r="AX91" s="431">
        <v>12979.812005856224</v>
      </c>
      <c r="AY91" s="431">
        <v>12804.1314348127</v>
      </c>
      <c r="AZ91" s="431">
        <v>12665.928043558912</v>
      </c>
      <c r="BA91" s="365">
        <v>12574.371199181989</v>
      </c>
      <c r="BB91" s="453">
        <v>-9.9410833790898323E-3</v>
      </c>
      <c r="BC91" s="453">
        <v>-8.6851269006729126E-3</v>
      </c>
      <c r="BD91" s="453">
        <v>0.37611731886863708</v>
      </c>
    </row>
    <row r="92" spans="1:58">
      <c r="A92" s="361" t="s">
        <v>391</v>
      </c>
      <c r="B92" s="432">
        <v>3503.3884579924197</v>
      </c>
      <c r="C92" s="432">
        <v>3708.2828571892624</v>
      </c>
      <c r="D92" s="432">
        <v>3803.1522023734337</v>
      </c>
      <c r="E92" s="432">
        <v>3936.6479265757307</v>
      </c>
      <c r="F92" s="432">
        <v>4202.3452988478157</v>
      </c>
      <c r="G92" s="432">
        <v>4510.3787986776815</v>
      </c>
      <c r="H92" s="432">
        <v>4856.4315475974608</v>
      </c>
      <c r="I92" s="432">
        <v>5125.1231621031357</v>
      </c>
      <c r="J92" s="432">
        <v>5398.2692741270921</v>
      </c>
      <c r="K92" s="432">
        <v>5585.7996876161496</v>
      </c>
      <c r="L92" s="432">
        <v>5911.2779486685904</v>
      </c>
      <c r="M92" s="432">
        <v>6182.681271913335</v>
      </c>
      <c r="N92" s="432">
        <v>6527.587520282972</v>
      </c>
      <c r="O92" s="432">
        <v>6856.2141288522434</v>
      </c>
      <c r="P92" s="432">
        <v>7136.0806523215388</v>
      </c>
      <c r="Q92" s="432">
        <v>7252.2504462937159</v>
      </c>
      <c r="R92" s="432">
        <v>7382.7888951089735</v>
      </c>
      <c r="S92" s="432">
        <v>7598.4607402520824</v>
      </c>
      <c r="T92" s="432">
        <v>7841.2842116392367</v>
      </c>
      <c r="U92" s="432">
        <v>8145.8566876532086</v>
      </c>
      <c r="V92" s="432">
        <v>8466.2470241160609</v>
      </c>
      <c r="W92" s="432">
        <v>8757.7455650484317</v>
      </c>
      <c r="X92" s="432">
        <v>9119.1945849726289</v>
      </c>
      <c r="Y92" s="432">
        <v>9461.0637973178127</v>
      </c>
      <c r="Z92" s="432">
        <v>9646.6469781635205</v>
      </c>
      <c r="AA92" s="432">
        <v>9782.3763524485694</v>
      </c>
      <c r="AB92" s="432">
        <v>9801.3826077229351</v>
      </c>
      <c r="AC92" s="432">
        <v>9835.4598969229119</v>
      </c>
      <c r="AD92" s="432">
        <v>9785.6234553176273</v>
      </c>
      <c r="AE92" s="432">
        <v>9841.9257251861491</v>
      </c>
      <c r="AF92" s="432">
        <v>9944.9800481892253</v>
      </c>
      <c r="AG92" s="432">
        <v>10141.488486207547</v>
      </c>
      <c r="AH92" s="432">
        <v>10214.201054246343</v>
      </c>
      <c r="AI92" s="432">
        <v>10280.660933029047</v>
      </c>
      <c r="AJ92" s="432">
        <v>10519.720802402977</v>
      </c>
      <c r="AK92" s="432">
        <v>10749.312718014709</v>
      </c>
      <c r="AL92" s="432">
        <v>11151.021039954012</v>
      </c>
      <c r="AM92" s="432">
        <v>11612.645114428145</v>
      </c>
      <c r="AN92" s="432">
        <v>12579.854347474253</v>
      </c>
      <c r="AO92" s="432">
        <v>13738.668335522636</v>
      </c>
      <c r="AP92" s="432">
        <v>14729.399760454449</v>
      </c>
      <c r="AQ92" s="432">
        <v>15638.932287700709</v>
      </c>
      <c r="AR92" s="432">
        <v>16570.911833581853</v>
      </c>
      <c r="AS92" s="432">
        <v>17101.835242559169</v>
      </c>
      <c r="AT92" s="432">
        <v>17363.865322635371</v>
      </c>
      <c r="AU92" s="432">
        <v>18277.528727961857</v>
      </c>
      <c r="AV92" s="432">
        <v>19328.126432710385</v>
      </c>
      <c r="AW92" s="432">
        <v>19839.333154404176</v>
      </c>
      <c r="AX92" s="432">
        <v>20246.310797328017</v>
      </c>
      <c r="AY92" s="432">
        <v>20538.411406498071</v>
      </c>
      <c r="AZ92" s="432">
        <v>20638.000493244919</v>
      </c>
      <c r="BA92" s="367">
        <v>20857.673583041491</v>
      </c>
      <c r="BB92" s="454">
        <v>7.8827841207385063E-3</v>
      </c>
      <c r="BC92" s="454">
        <v>3.4304127097129822E-2</v>
      </c>
      <c r="BD92" s="454">
        <v>0.62388265132904053</v>
      </c>
    </row>
    <row r="93" spans="1:58">
      <c r="A93" s="361" t="s">
        <v>392</v>
      </c>
      <c r="B93" s="432">
        <v>3305.1428526718887</v>
      </c>
      <c r="C93" s="432">
        <v>3344.3028464140607</v>
      </c>
      <c r="D93" s="432">
        <v>3411.5222941934244</v>
      </c>
      <c r="E93" s="432">
        <v>3613.0807459503148</v>
      </c>
      <c r="F93" s="432">
        <v>3860.5256107860569</v>
      </c>
      <c r="G93" s="432">
        <v>4049.2440904024456</v>
      </c>
      <c r="H93" s="432">
        <v>4099.6436010035059</v>
      </c>
      <c r="I93" s="432">
        <v>4236.6767800445123</v>
      </c>
      <c r="J93" s="432">
        <v>4451.2118559160681</v>
      </c>
      <c r="K93" s="432">
        <v>4329.5744610194924</v>
      </c>
      <c r="L93" s="432">
        <v>4219.0744926031139</v>
      </c>
      <c r="M93" s="432">
        <v>4481.5648139251534</v>
      </c>
      <c r="N93" s="432">
        <v>4470.189615603259</v>
      </c>
      <c r="O93" s="432">
        <v>4497.1689974440978</v>
      </c>
      <c r="P93" s="432">
        <v>4639.8323498162536</v>
      </c>
      <c r="Q93" s="432">
        <v>4532.3602857844926</v>
      </c>
      <c r="R93" s="432">
        <v>4332.0121187054692</v>
      </c>
      <c r="S93" s="432">
        <v>4228.8118440048074</v>
      </c>
      <c r="T93" s="432">
        <v>4175.2641761725481</v>
      </c>
      <c r="U93" s="432">
        <v>4189.4247882093068</v>
      </c>
      <c r="V93" s="432">
        <v>4347.3704080213474</v>
      </c>
      <c r="W93" s="432">
        <v>4375.4274448557026</v>
      </c>
      <c r="X93" s="432">
        <v>4427.6557581386878</v>
      </c>
      <c r="Y93" s="432">
        <v>4392.1114357221613</v>
      </c>
      <c r="Z93" s="432">
        <v>4416.5233345192191</v>
      </c>
      <c r="AA93" s="432">
        <v>4335.7050805843264</v>
      </c>
      <c r="AB93" s="432">
        <v>4282.2127450907583</v>
      </c>
      <c r="AC93" s="432">
        <v>4136.337079691606</v>
      </c>
      <c r="AD93" s="432">
        <v>4062.4409969166709</v>
      </c>
      <c r="AE93" s="432">
        <v>4006.8527188630032</v>
      </c>
      <c r="AF93" s="432">
        <v>4064.1711646046638</v>
      </c>
      <c r="AG93" s="432">
        <v>4179.2050853483488</v>
      </c>
      <c r="AH93" s="432">
        <v>4115.459500493509</v>
      </c>
      <c r="AI93" s="432">
        <v>4123.4962914880398</v>
      </c>
      <c r="AJ93" s="432">
        <v>4066.5606032630772</v>
      </c>
      <c r="AK93" s="432">
        <v>4083.8046130783337</v>
      </c>
      <c r="AL93" s="432">
        <v>4149.869116505165</v>
      </c>
      <c r="AM93" s="432">
        <v>4134.4153615037349</v>
      </c>
      <c r="AN93" s="432">
        <v>4237.1607723955585</v>
      </c>
      <c r="AO93" s="432">
        <v>4261.6862500427451</v>
      </c>
      <c r="AP93" s="432">
        <v>4254.988248306533</v>
      </c>
      <c r="AQ93" s="432">
        <v>4285.6041315240773</v>
      </c>
      <c r="AR93" s="432">
        <v>4220.3793349252219</v>
      </c>
      <c r="AS93" s="432">
        <v>4142.7184903663156</v>
      </c>
      <c r="AT93" s="432">
        <v>3835.39189967025</v>
      </c>
      <c r="AU93" s="432">
        <v>3932.5022725324957</v>
      </c>
      <c r="AV93" s="432">
        <v>3805.0038902267606</v>
      </c>
      <c r="AW93" s="432">
        <v>3738.5303232716351</v>
      </c>
      <c r="AX93" s="432">
        <v>3654.7072969065712</v>
      </c>
      <c r="AY93" s="432">
        <v>3442.6577006787093</v>
      </c>
      <c r="AZ93" s="432">
        <v>3477.0073435751137</v>
      </c>
      <c r="BA93" s="367">
        <v>3485.1072091493834</v>
      </c>
      <c r="BB93" s="454">
        <v>-4.0905442438088357E-4</v>
      </c>
      <c r="BC93" s="454">
        <v>-1.9989510998129845E-2</v>
      </c>
      <c r="BD93" s="454">
        <v>0.10424451529979706</v>
      </c>
    </row>
    <row r="94" spans="1:58">
      <c r="A94" s="458" t="s">
        <v>507</v>
      </c>
      <c r="B94" s="433">
        <v>0</v>
      </c>
      <c r="C94" s="433">
        <v>0</v>
      </c>
      <c r="D94" s="433">
        <v>0</v>
      </c>
      <c r="E94" s="433">
        <v>0</v>
      </c>
      <c r="F94" s="433">
        <v>0</v>
      </c>
      <c r="G94" s="433">
        <v>0</v>
      </c>
      <c r="H94" s="433">
        <v>0</v>
      </c>
      <c r="I94" s="433">
        <v>0</v>
      </c>
      <c r="J94" s="433">
        <v>0</v>
      </c>
      <c r="K94" s="433">
        <v>0</v>
      </c>
      <c r="L94" s="433">
        <v>0</v>
      </c>
      <c r="M94" s="433">
        <v>0</v>
      </c>
      <c r="N94" s="433">
        <v>0</v>
      </c>
      <c r="O94" s="433">
        <v>0</v>
      </c>
      <c r="P94" s="433">
        <v>0</v>
      </c>
      <c r="Q94" s="433">
        <v>0</v>
      </c>
      <c r="R94" s="433">
        <v>0</v>
      </c>
      <c r="S94" s="433">
        <v>0</v>
      </c>
      <c r="T94" s="433">
        <v>0</v>
      </c>
      <c r="U94" s="433">
        <v>0</v>
      </c>
      <c r="V94" s="433">
        <v>3470.7342220019459</v>
      </c>
      <c r="W94" s="433">
        <v>3546.2761317504987</v>
      </c>
      <c r="X94" s="433">
        <v>3619.9120604920736</v>
      </c>
      <c r="Y94" s="433">
        <v>3636.7421923628044</v>
      </c>
      <c r="Z94" s="433">
        <v>3599.2369618252051</v>
      </c>
      <c r="AA94" s="433">
        <v>3629.6629518074601</v>
      </c>
      <c r="AB94" s="433">
        <v>3469.2035068425039</v>
      </c>
      <c r="AC94" s="433">
        <v>3256.9416111519163</v>
      </c>
      <c r="AD94" s="433">
        <v>2913.8468003420235</v>
      </c>
      <c r="AE94" s="433">
        <v>2619.1720188038253</v>
      </c>
      <c r="AF94" s="433">
        <v>2429.0387789520473</v>
      </c>
      <c r="AG94" s="433">
        <v>2318.8900867311427</v>
      </c>
      <c r="AH94" s="433">
        <v>2203.4472915613319</v>
      </c>
      <c r="AI94" s="433">
        <v>2175.5721820178273</v>
      </c>
      <c r="AJ94" s="433">
        <v>2176.37672656214</v>
      </c>
      <c r="AK94" s="433">
        <v>2167.0267197528965</v>
      </c>
      <c r="AL94" s="433">
        <v>2203.1572452691157</v>
      </c>
      <c r="AM94" s="433">
        <v>2204.4701396327509</v>
      </c>
      <c r="AN94" s="433">
        <v>2249.8473342540929</v>
      </c>
      <c r="AO94" s="433">
        <v>2246.9672640238305</v>
      </c>
      <c r="AP94" s="433">
        <v>2213.5100743014782</v>
      </c>
      <c r="AQ94" s="433">
        <v>2308.6988051557273</v>
      </c>
      <c r="AR94" s="433">
        <v>2324.9215780839504</v>
      </c>
      <c r="AS94" s="433">
        <v>2373.2266927979504</v>
      </c>
      <c r="AT94" s="433">
        <v>2164.7751210498686</v>
      </c>
      <c r="AU94" s="433">
        <v>2247.6597979804683</v>
      </c>
      <c r="AV94" s="433">
        <v>2362.7726925880766</v>
      </c>
      <c r="AW94" s="433">
        <v>2379.3414422031515</v>
      </c>
      <c r="AX94" s="433">
        <v>2309.145588785243</v>
      </c>
      <c r="AY94" s="433">
        <v>2312.2480807391216</v>
      </c>
      <c r="AZ94" s="433">
        <v>2230.5937558280129</v>
      </c>
      <c r="BA94" s="369">
        <v>2220.3659612476326</v>
      </c>
      <c r="BB94" s="459">
        <v>-7.3049464263021946E-3</v>
      </c>
      <c r="BC94" s="459">
        <v>7.6912401709705591E-4</v>
      </c>
      <c r="BD94" s="459">
        <v>6.6414304077625275E-2</v>
      </c>
    </row>
    <row r="95" spans="1:58" s="84" customFormat="1">
      <c r="A95" s="460"/>
      <c r="B95" s="460"/>
      <c r="C95" s="460"/>
      <c r="D95" s="460"/>
      <c r="E95" s="460"/>
      <c r="F95" s="460"/>
      <c r="G95" s="460"/>
      <c r="H95" s="460"/>
      <c r="I95" s="460"/>
      <c r="J95" s="460"/>
      <c r="K95" s="460"/>
      <c r="L95" s="460"/>
      <c r="M95" s="460"/>
      <c r="N95" s="460"/>
      <c r="O95" s="460"/>
      <c r="P95" s="460"/>
      <c r="Q95" s="460"/>
      <c r="R95" s="460"/>
      <c r="S95" s="460"/>
      <c r="T95" s="460"/>
      <c r="U95" s="460"/>
      <c r="V95" s="460"/>
      <c r="W95" s="460"/>
      <c r="X95" s="460"/>
      <c r="Y95" s="460"/>
      <c r="Z95" s="460"/>
      <c r="AA95" s="460"/>
      <c r="AB95" s="460"/>
      <c r="AC95" s="460"/>
      <c r="AD95" s="460"/>
      <c r="AE95" s="460"/>
      <c r="AF95" s="460"/>
      <c r="AG95" s="460"/>
      <c r="AH95" s="460"/>
      <c r="AI95" s="460"/>
      <c r="AJ95" s="460"/>
      <c r="AK95" s="460"/>
      <c r="AL95" s="460"/>
      <c r="AM95" s="460"/>
      <c r="AN95" s="460"/>
      <c r="AO95" s="460"/>
      <c r="AP95" s="460"/>
      <c r="AQ95" s="460"/>
      <c r="AR95" s="460"/>
      <c r="AS95" s="460"/>
      <c r="AT95" s="460"/>
      <c r="AU95" s="460"/>
      <c r="AV95" s="460"/>
      <c r="AW95" s="460"/>
      <c r="AX95" s="460"/>
      <c r="AY95" s="460"/>
      <c r="AZ95" s="460"/>
      <c r="BA95" s="125"/>
      <c r="BB95" s="460"/>
      <c r="BC95" s="460"/>
      <c r="BD95" s="460"/>
      <c r="BE95" s="361"/>
      <c r="BF95" s="361"/>
    </row>
    <row r="96" spans="1:58" s="85" customFormat="1">
      <c r="A96" s="10" t="s">
        <v>712</v>
      </c>
      <c r="B96" s="361"/>
      <c r="C96" s="361"/>
      <c r="D96" s="361"/>
      <c r="E96" s="361"/>
      <c r="F96" s="361"/>
      <c r="G96" s="361"/>
      <c r="H96" s="361"/>
      <c r="I96" s="361"/>
      <c r="J96" s="361"/>
      <c r="K96" s="361"/>
      <c r="L96" s="361"/>
      <c r="M96" s="361"/>
      <c r="N96" s="361"/>
      <c r="O96" s="361"/>
      <c r="P96" s="361"/>
      <c r="Q96" s="361"/>
      <c r="R96" s="361"/>
      <c r="S96" s="361"/>
      <c r="T96" s="361"/>
      <c r="U96" s="361"/>
      <c r="V96" s="361"/>
      <c r="W96" s="361"/>
      <c r="X96" s="361"/>
      <c r="Y96" s="361"/>
      <c r="Z96" s="361"/>
      <c r="AA96" s="361"/>
      <c r="AB96" s="361"/>
      <c r="AC96" s="361"/>
      <c r="AD96" s="361"/>
      <c r="AE96" s="361"/>
      <c r="AF96" s="361"/>
      <c r="AG96" s="361"/>
      <c r="AH96" s="361"/>
      <c r="AI96" s="361"/>
      <c r="AJ96" s="361"/>
      <c r="AK96" s="361"/>
      <c r="AL96" s="361"/>
      <c r="AM96" s="361"/>
      <c r="AN96" s="361"/>
      <c r="AO96" s="361"/>
      <c r="AP96" s="361"/>
      <c r="AQ96" s="361"/>
      <c r="AR96" s="361"/>
      <c r="AS96" s="361"/>
      <c r="AT96" s="361"/>
      <c r="AU96" s="361"/>
      <c r="AV96" s="361"/>
      <c r="AW96" s="361"/>
      <c r="AX96" s="361"/>
      <c r="AY96" s="361"/>
      <c r="AZ96" s="361"/>
      <c r="BA96" s="86"/>
      <c r="BB96" s="361"/>
      <c r="BC96" s="361"/>
      <c r="BD96" s="361"/>
      <c r="BE96" s="361"/>
      <c r="BF96" s="361"/>
    </row>
    <row r="97" spans="1:58" s="85" customFormat="1">
      <c r="A97" s="257" t="s">
        <v>280</v>
      </c>
      <c r="B97" s="361"/>
      <c r="C97" s="361"/>
      <c r="D97" s="361"/>
      <c r="E97" s="361"/>
      <c r="F97" s="361"/>
      <c r="G97" s="361"/>
      <c r="H97" s="361"/>
      <c r="I97" s="361"/>
      <c r="J97" s="361"/>
      <c r="K97" s="361"/>
      <c r="L97" s="361"/>
      <c r="M97" s="361"/>
      <c r="N97" s="361"/>
      <c r="O97" s="361"/>
      <c r="P97" s="361"/>
      <c r="Q97" s="361"/>
      <c r="R97" s="361"/>
      <c r="S97" s="361"/>
      <c r="T97" s="361"/>
      <c r="U97" s="361"/>
      <c r="V97" s="361"/>
      <c r="W97" s="361"/>
      <c r="X97" s="361"/>
      <c r="Y97" s="361"/>
      <c r="Z97" s="361"/>
      <c r="AA97" s="361"/>
      <c r="AB97" s="361"/>
      <c r="AC97" s="361"/>
      <c r="AD97" s="361"/>
      <c r="AE97" s="361"/>
      <c r="AF97" s="361"/>
      <c r="AG97" s="361"/>
      <c r="AH97" s="361"/>
      <c r="AI97" s="361"/>
      <c r="AJ97" s="361"/>
      <c r="AK97" s="361"/>
      <c r="AL97" s="361"/>
      <c r="AM97" s="361"/>
      <c r="AN97" s="361"/>
      <c r="AO97" s="361"/>
      <c r="AP97" s="361"/>
      <c r="AQ97" s="361"/>
      <c r="AR97" s="361"/>
      <c r="AS97" s="361"/>
      <c r="AT97" s="361"/>
      <c r="AU97" s="361"/>
      <c r="AV97" s="361"/>
      <c r="AW97" s="361"/>
      <c r="AX97" s="361"/>
      <c r="AY97" s="361"/>
      <c r="AZ97" s="361"/>
      <c r="BA97" s="86"/>
      <c r="BB97" s="361"/>
      <c r="BC97" s="361"/>
      <c r="BD97" s="361"/>
      <c r="BE97" s="361"/>
      <c r="BF97" s="361"/>
    </row>
    <row r="98" spans="1:58" s="85" customFormat="1">
      <c r="A98" s="126" t="s">
        <v>509</v>
      </c>
      <c r="B98" s="361"/>
      <c r="C98" s="361"/>
      <c r="D98" s="361"/>
      <c r="E98" s="361"/>
      <c r="F98" s="361"/>
      <c r="G98" s="361"/>
      <c r="H98" s="361"/>
      <c r="I98" s="361"/>
      <c r="J98" s="361"/>
      <c r="K98" s="361"/>
      <c r="L98" s="361"/>
      <c r="M98" s="361"/>
      <c r="N98" s="361"/>
      <c r="O98" s="361"/>
      <c r="P98" s="361"/>
      <c r="Q98" s="361"/>
      <c r="R98" s="361"/>
      <c r="S98" s="361"/>
      <c r="T98" s="361"/>
      <c r="U98" s="361"/>
      <c r="V98" s="361"/>
      <c r="W98" s="361"/>
      <c r="X98" s="361"/>
      <c r="Y98" s="361"/>
      <c r="Z98" s="361"/>
      <c r="AA98" s="361"/>
      <c r="AB98" s="361"/>
      <c r="AC98" s="361"/>
      <c r="AD98" s="361"/>
      <c r="AE98" s="361"/>
      <c r="AF98" s="361"/>
      <c r="AG98" s="361"/>
      <c r="AH98" s="361"/>
      <c r="AI98" s="361"/>
      <c r="AJ98" s="361"/>
      <c r="AK98" s="361"/>
      <c r="AL98" s="361"/>
      <c r="AM98" s="361"/>
      <c r="AN98" s="361"/>
      <c r="AO98" s="361"/>
      <c r="AP98" s="361"/>
      <c r="AQ98" s="361"/>
      <c r="AR98" s="361"/>
      <c r="AS98" s="361"/>
      <c r="AT98" s="361"/>
      <c r="AU98" s="361"/>
      <c r="AV98" s="361"/>
      <c r="AW98" s="361"/>
      <c r="AX98" s="361"/>
      <c r="AY98" s="361"/>
      <c r="AZ98" s="361"/>
      <c r="BA98" s="86"/>
      <c r="BB98" s="361"/>
      <c r="BC98" s="361"/>
      <c r="BD98" s="361"/>
      <c r="BE98" s="361"/>
      <c r="BF98" s="361"/>
    </row>
    <row r="99" spans="1:58" s="85" customFormat="1">
      <c r="A99" s="126" t="s">
        <v>730</v>
      </c>
      <c r="B99" s="361"/>
      <c r="C99" s="361"/>
      <c r="D99" s="361"/>
      <c r="E99" s="361"/>
      <c r="F99" s="361"/>
      <c r="G99" s="361"/>
      <c r="H99" s="361"/>
      <c r="I99" s="361"/>
      <c r="J99" s="361"/>
      <c r="K99" s="361"/>
      <c r="L99" s="361"/>
      <c r="M99" s="361"/>
      <c r="N99" s="361"/>
      <c r="O99" s="361"/>
      <c r="P99" s="361"/>
      <c r="Q99" s="361"/>
      <c r="R99" s="361"/>
      <c r="S99" s="361"/>
      <c r="T99" s="361"/>
      <c r="U99" s="361"/>
      <c r="V99" s="361"/>
      <c r="W99" s="361"/>
      <c r="X99" s="361"/>
      <c r="Y99" s="361"/>
      <c r="Z99" s="361"/>
      <c r="AA99" s="361"/>
      <c r="AB99" s="361"/>
      <c r="AC99" s="361"/>
      <c r="AD99" s="361"/>
      <c r="AE99" s="361"/>
      <c r="AF99" s="361"/>
      <c r="AG99" s="361"/>
      <c r="AH99" s="361"/>
      <c r="AI99" s="361"/>
      <c r="AJ99" s="361"/>
      <c r="AK99" s="361"/>
      <c r="AL99" s="361"/>
      <c r="AM99" s="361"/>
      <c r="AN99" s="361"/>
      <c r="AO99" s="361"/>
      <c r="AP99" s="361"/>
      <c r="AQ99" s="361"/>
      <c r="AR99" s="361"/>
      <c r="AS99" s="361"/>
      <c r="AT99" s="361"/>
      <c r="AU99" s="361"/>
      <c r="AV99" s="361"/>
      <c r="AW99" s="361"/>
      <c r="AX99" s="361"/>
      <c r="AY99" s="361"/>
      <c r="AZ99" s="361"/>
      <c r="BA99" s="86"/>
      <c r="BB99" s="361"/>
      <c r="BC99" s="361"/>
      <c r="BD99" s="361"/>
      <c r="BE99" s="361"/>
      <c r="BF99" s="361"/>
    </row>
    <row r="100" spans="1:58" s="85" customFormat="1">
      <c r="A100" s="357" t="s">
        <v>619</v>
      </c>
      <c r="B100" s="361"/>
      <c r="C100" s="361"/>
      <c r="D100" s="361"/>
      <c r="E100" s="361"/>
      <c r="F100" s="361"/>
      <c r="G100" s="361"/>
      <c r="H100" s="361"/>
      <c r="I100" s="361"/>
      <c r="J100" s="361"/>
      <c r="K100" s="361"/>
      <c r="L100" s="361"/>
      <c r="M100" s="361"/>
      <c r="N100" s="361"/>
      <c r="O100" s="361"/>
      <c r="P100" s="361"/>
      <c r="Q100" s="361"/>
      <c r="R100" s="361"/>
      <c r="S100" s="361"/>
      <c r="T100" s="361"/>
      <c r="U100" s="361"/>
      <c r="V100" s="361"/>
      <c r="W100" s="361"/>
      <c r="X100" s="361"/>
      <c r="Y100" s="361"/>
      <c r="Z100" s="361"/>
      <c r="AA100" s="361"/>
      <c r="AB100" s="361"/>
      <c r="AC100" s="361"/>
      <c r="AD100" s="361"/>
      <c r="AE100" s="361"/>
      <c r="AF100" s="361"/>
      <c r="AG100" s="361"/>
      <c r="AH100" s="361"/>
      <c r="AI100" s="361"/>
      <c r="AJ100" s="361"/>
      <c r="AK100" s="361"/>
      <c r="AL100" s="361"/>
      <c r="AM100" s="361"/>
      <c r="AN100" s="361"/>
      <c r="AO100" s="361"/>
      <c r="AP100" s="361"/>
      <c r="AQ100" s="361"/>
      <c r="AR100" s="361"/>
      <c r="AS100" s="361"/>
      <c r="AT100" s="361"/>
      <c r="AU100" s="361"/>
      <c r="AV100" s="361"/>
      <c r="AW100" s="361"/>
      <c r="AX100" s="361"/>
      <c r="AY100" s="361"/>
      <c r="AZ100" s="361"/>
      <c r="BA100" s="86"/>
      <c r="BB100" s="361"/>
      <c r="BC100" s="361"/>
      <c r="BD100" s="361"/>
      <c r="BE100" s="361"/>
      <c r="BF100" s="361"/>
    </row>
    <row r="101" spans="1:58" s="85" customFormat="1">
      <c r="A101" s="358" t="s">
        <v>620</v>
      </c>
      <c r="B101" s="361"/>
      <c r="C101" s="361"/>
      <c r="D101" s="361"/>
      <c r="E101" s="361"/>
      <c r="F101" s="361"/>
      <c r="G101" s="361"/>
      <c r="H101" s="361"/>
      <c r="I101" s="361"/>
      <c r="J101" s="361"/>
      <c r="K101" s="361"/>
      <c r="L101" s="361"/>
      <c r="M101" s="361"/>
      <c r="N101" s="361"/>
      <c r="O101" s="361"/>
      <c r="P101" s="361"/>
      <c r="Q101" s="361"/>
      <c r="R101" s="361"/>
      <c r="S101" s="361"/>
      <c r="T101" s="361"/>
      <c r="U101" s="361"/>
      <c r="V101" s="361"/>
      <c r="W101" s="361"/>
      <c r="X101" s="361"/>
      <c r="Y101" s="361"/>
      <c r="Z101" s="361"/>
      <c r="AA101" s="361"/>
      <c r="AB101" s="361"/>
      <c r="AC101" s="361"/>
      <c r="AD101" s="361"/>
      <c r="AE101" s="361"/>
      <c r="AF101" s="361"/>
      <c r="AG101" s="361"/>
      <c r="AH101" s="361"/>
      <c r="AI101" s="361"/>
      <c r="AJ101" s="361"/>
      <c r="AK101" s="361"/>
      <c r="AL101" s="361"/>
      <c r="AM101" s="361"/>
      <c r="AN101" s="361"/>
      <c r="AO101" s="361"/>
      <c r="AP101" s="361"/>
      <c r="AQ101" s="361"/>
      <c r="AR101" s="361"/>
      <c r="AS101" s="361"/>
      <c r="AT101" s="361"/>
      <c r="AU101" s="361"/>
      <c r="AV101" s="361"/>
      <c r="AW101" s="361"/>
      <c r="AX101" s="361"/>
      <c r="AY101" s="361"/>
      <c r="AZ101" s="361"/>
      <c r="BA101" s="86"/>
      <c r="BB101" s="361"/>
      <c r="BC101" s="361"/>
      <c r="BD101" s="361"/>
      <c r="BE101" s="361"/>
      <c r="BF101" s="361"/>
    </row>
    <row r="102" spans="1:58" s="85" customFormat="1" ht="12" customHeight="1">
      <c r="A102" s="358" t="s">
        <v>621</v>
      </c>
      <c r="B102" s="361"/>
      <c r="C102" s="361"/>
      <c r="D102" s="361"/>
      <c r="E102" s="361"/>
      <c r="F102" s="361"/>
      <c r="G102" s="361"/>
      <c r="H102" s="361"/>
      <c r="I102" s="361"/>
      <c r="J102" s="361"/>
      <c r="K102" s="361"/>
      <c r="L102" s="361"/>
      <c r="M102" s="361"/>
      <c r="N102" s="361"/>
      <c r="O102" s="361"/>
      <c r="P102" s="361"/>
      <c r="Q102" s="361"/>
      <c r="R102" s="361"/>
      <c r="S102" s="361"/>
      <c r="T102" s="361"/>
      <c r="U102" s="361"/>
      <c r="V102" s="361"/>
      <c r="W102" s="361"/>
      <c r="X102" s="361"/>
      <c r="Y102" s="361"/>
      <c r="Z102" s="361"/>
      <c r="AA102" s="361"/>
      <c r="AB102" s="361"/>
      <c r="AC102" s="361"/>
      <c r="AD102" s="361"/>
      <c r="AE102" s="361"/>
      <c r="AF102" s="361"/>
      <c r="AG102" s="361"/>
      <c r="AH102" s="361"/>
      <c r="AI102" s="361"/>
      <c r="AJ102" s="361"/>
      <c r="AK102" s="361"/>
      <c r="AL102" s="361"/>
      <c r="AM102" s="361"/>
      <c r="AN102" s="361"/>
      <c r="AO102" s="361"/>
      <c r="AP102" s="361"/>
      <c r="AQ102" s="361"/>
      <c r="AR102" s="361"/>
      <c r="AS102" s="361"/>
      <c r="AT102" s="361"/>
      <c r="AU102" s="361"/>
      <c r="AV102" s="361"/>
      <c r="AW102" s="361"/>
      <c r="AX102" s="361"/>
      <c r="AY102" s="361"/>
      <c r="AZ102" s="361"/>
      <c r="BA102" s="86"/>
      <c r="BB102" s="361"/>
      <c r="BC102" s="361"/>
      <c r="BD102" s="361"/>
      <c r="BE102" s="361"/>
      <c r="BF102" s="361"/>
    </row>
    <row r="103" spans="1:58" s="85" customFormat="1" ht="14.25" customHeight="1">
      <c r="A103" s="86" t="s">
        <v>650</v>
      </c>
      <c r="B103" s="361"/>
      <c r="C103" s="361"/>
      <c r="D103" s="361"/>
      <c r="E103" s="361"/>
      <c r="F103" s="361"/>
      <c r="G103" s="361"/>
      <c r="H103" s="361"/>
      <c r="I103" s="361"/>
      <c r="J103" s="361"/>
      <c r="K103" s="361"/>
      <c r="L103" s="361"/>
      <c r="M103" s="361"/>
      <c r="N103" s="361"/>
      <c r="O103" s="361"/>
      <c r="P103" s="361"/>
      <c r="Q103" s="361"/>
      <c r="R103" s="361"/>
      <c r="S103" s="361"/>
      <c r="T103" s="361"/>
      <c r="U103" s="361"/>
      <c r="V103" s="361"/>
      <c r="W103" s="361"/>
      <c r="X103" s="361"/>
      <c r="Y103" s="361"/>
      <c r="Z103" s="361"/>
      <c r="AA103" s="361"/>
      <c r="AB103" s="361"/>
      <c r="AC103" s="361"/>
      <c r="AD103" s="361"/>
      <c r="AE103" s="361"/>
      <c r="AF103" s="361"/>
      <c r="AG103" s="361"/>
      <c r="AH103" s="361"/>
      <c r="AI103" s="361"/>
      <c r="AJ103" s="361"/>
      <c r="AK103" s="361"/>
      <c r="AL103" s="361"/>
      <c r="AM103" s="361"/>
      <c r="AN103" s="361"/>
      <c r="AO103" s="361"/>
      <c r="AP103" s="361"/>
      <c r="AQ103" s="361"/>
      <c r="AR103" s="361"/>
      <c r="AS103" s="361"/>
      <c r="AT103" s="361"/>
      <c r="AU103" s="361"/>
      <c r="AV103" s="361"/>
      <c r="AW103" s="361"/>
      <c r="AX103" s="361"/>
      <c r="AY103" s="361"/>
      <c r="AZ103" s="361"/>
      <c r="BA103" s="86"/>
      <c r="BB103" s="361"/>
      <c r="BC103" s="361"/>
      <c r="BD103" s="361"/>
      <c r="BE103" s="361"/>
      <c r="BF103" s="361"/>
    </row>
  </sheetData>
  <mergeCells count="1">
    <mergeCell ref="BB2:BC2"/>
  </mergeCells>
  <phoneticPr fontId="3" type="noConversion"/>
  <conditionalFormatting sqref="BB4:BD94">
    <cfRule type="cellIs" dxfId="1" priority="1" operator="lessThanOrEqual">
      <formula>0</formula>
    </cfRule>
    <cfRule type="cellIs" dxfId="0" priority="2" operator="greaterThan">
      <formula>0</formula>
    </cfRule>
  </conditionalFormatting>
  <pageMargins left="0.74803149606299213" right="0.74803149606299213" top="0.98425196850393704" bottom="0.98425196850393704" header="0.51181102362204722" footer="0.51181102362204722"/>
  <pageSetup paperSize="8" scale="48"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5"/>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ColWidth="11.6640625" defaultRowHeight="11.25"/>
  <cols>
    <col min="1" max="1" width="22.33203125" style="886" customWidth="1"/>
    <col min="2" max="4" width="8.5" style="886" customWidth="1"/>
    <col min="5" max="5" width="7.6640625" style="886" customWidth="1"/>
    <col min="6" max="6" width="8.83203125" style="886" customWidth="1"/>
    <col min="7" max="7" width="9.5" style="886" customWidth="1"/>
    <col min="8" max="8" width="9.1640625" style="886" customWidth="1"/>
    <col min="9" max="10" width="9" style="886" customWidth="1"/>
    <col min="11" max="11" width="9.5" style="886" customWidth="1"/>
    <col min="12" max="12" width="9.83203125" style="886" customWidth="1"/>
    <col min="13" max="15" width="9.5" style="886" customWidth="1"/>
    <col min="16" max="16" width="9" style="886" customWidth="1"/>
    <col min="17" max="17" width="9.5" style="886" customWidth="1"/>
    <col min="18" max="26" width="9.83203125" style="886" customWidth="1"/>
    <col min="27" max="16384" width="11.6640625" style="886"/>
  </cols>
  <sheetData>
    <row r="1" spans="1:29" s="870" customFormat="1" ht="13.9" customHeight="1">
      <c r="A1" s="868" t="s">
        <v>379</v>
      </c>
      <c r="B1" s="869"/>
      <c r="C1" s="869"/>
      <c r="D1" s="869"/>
      <c r="E1" s="869"/>
      <c r="F1" s="869"/>
      <c r="G1" s="869"/>
      <c r="H1" s="869"/>
    </row>
    <row r="2" spans="1:29" s="870" customFormat="1" ht="13.9" customHeight="1">
      <c r="A2" s="871" t="s">
        <v>368</v>
      </c>
      <c r="B2" s="872"/>
      <c r="C2" s="872"/>
      <c r="D2" s="869"/>
      <c r="E2" s="869"/>
      <c r="F2" s="869"/>
      <c r="G2" s="869"/>
      <c r="H2" s="869"/>
      <c r="O2" s="274"/>
      <c r="P2" s="274"/>
      <c r="Q2" s="274"/>
      <c r="X2" s="873"/>
      <c r="Y2" s="873"/>
      <c r="Z2" s="874"/>
      <c r="AA2" s="875"/>
    </row>
    <row r="3" spans="1:29" s="870" customFormat="1" ht="13.9" customHeight="1">
      <c r="A3" s="869"/>
      <c r="B3" s="872"/>
      <c r="C3" s="872"/>
      <c r="D3" s="869"/>
      <c r="E3" s="869"/>
      <c r="F3" s="295"/>
      <c r="G3" s="295"/>
      <c r="H3" s="295"/>
      <c r="I3" s="275"/>
      <c r="J3" s="275"/>
      <c r="O3" s="274"/>
      <c r="P3" s="274"/>
      <c r="Q3" s="274"/>
      <c r="R3" s="275"/>
      <c r="X3" s="931" t="s">
        <v>718</v>
      </c>
      <c r="Y3" s="931"/>
      <c r="Z3" s="876" t="s">
        <v>329</v>
      </c>
      <c r="AA3" s="875"/>
    </row>
    <row r="4" spans="1:29" s="870" customFormat="1" ht="13.9" customHeight="1">
      <c r="A4" s="877" t="s">
        <v>369</v>
      </c>
      <c r="B4" s="296">
        <v>1975</v>
      </c>
      <c r="C4" s="296">
        <v>1980</v>
      </c>
      <c r="D4" s="296">
        <v>1985</v>
      </c>
      <c r="E4" s="296">
        <v>1990</v>
      </c>
      <c r="F4" s="296">
        <v>1995</v>
      </c>
      <c r="G4" s="296">
        <v>2000</v>
      </c>
      <c r="H4" s="296">
        <v>2001</v>
      </c>
      <c r="I4" s="274">
        <v>2002</v>
      </c>
      <c r="J4" s="274">
        <v>2003</v>
      </c>
      <c r="K4" s="296">
        <v>2004</v>
      </c>
      <c r="L4" s="296">
        <v>2005</v>
      </c>
      <c r="M4" s="274">
        <v>2006</v>
      </c>
      <c r="N4" s="274">
        <v>2007</v>
      </c>
      <c r="O4" s="296">
        <v>2008</v>
      </c>
      <c r="P4" s="296">
        <v>2009</v>
      </c>
      <c r="Q4" s="274">
        <v>2010</v>
      </c>
      <c r="R4" s="274">
        <v>2011</v>
      </c>
      <c r="S4" s="296">
        <v>2012</v>
      </c>
      <c r="T4" s="296">
        <v>2013</v>
      </c>
      <c r="U4" s="274">
        <v>2014</v>
      </c>
      <c r="V4" s="274">
        <v>2015</v>
      </c>
      <c r="W4" s="274">
        <v>2016</v>
      </c>
      <c r="X4" s="876">
        <v>2016</v>
      </c>
      <c r="Y4" s="876" t="s">
        <v>719</v>
      </c>
      <c r="Z4" s="876">
        <v>2016</v>
      </c>
      <c r="AA4" s="875"/>
    </row>
    <row r="5" spans="1:29" s="870" customFormat="1" ht="9.6" customHeight="1">
      <c r="B5" s="297"/>
      <c r="C5" s="297"/>
      <c r="D5" s="297"/>
      <c r="E5" s="297"/>
      <c r="F5" s="297"/>
      <c r="G5" s="297"/>
      <c r="H5" s="297"/>
      <c r="I5" s="228"/>
      <c r="J5" s="878"/>
      <c r="K5" s="878"/>
      <c r="L5" s="878"/>
      <c r="M5" s="878"/>
      <c r="N5" s="879"/>
      <c r="O5" s="274"/>
      <c r="P5" s="274"/>
      <c r="Q5" s="274"/>
      <c r="R5" s="274"/>
      <c r="S5" s="274"/>
      <c r="T5" s="274"/>
      <c r="U5" s="274"/>
      <c r="V5" s="274"/>
      <c r="W5" s="274"/>
      <c r="X5" s="275"/>
      <c r="Y5" s="880"/>
      <c r="Z5" s="880"/>
      <c r="AA5" s="275"/>
    </row>
    <row r="6" spans="1:29" s="870" customFormat="1" ht="13.9" customHeight="1">
      <c r="A6" s="881" t="s">
        <v>104</v>
      </c>
      <c r="B6" s="882"/>
      <c r="C6" s="882"/>
      <c r="D6" s="883"/>
      <c r="E6" s="298">
        <v>0.15</v>
      </c>
      <c r="F6" s="298">
        <v>0.15</v>
      </c>
      <c r="G6" s="298">
        <v>0.15</v>
      </c>
      <c r="H6" s="298">
        <v>0.15</v>
      </c>
      <c r="I6" s="178">
        <v>0.15</v>
      </c>
      <c r="J6" s="178">
        <v>0.15</v>
      </c>
      <c r="K6" s="178">
        <v>0.15</v>
      </c>
      <c r="L6" s="178">
        <v>0.15</v>
      </c>
      <c r="M6" s="178">
        <v>0.15</v>
      </c>
      <c r="N6" s="178">
        <v>0.2</v>
      </c>
      <c r="O6" s="178">
        <v>0.2</v>
      </c>
      <c r="P6" s="178">
        <v>1.1000000000000001</v>
      </c>
      <c r="Q6" s="178">
        <v>1.1000000000000001</v>
      </c>
      <c r="R6" s="178">
        <v>1.1000000000000001</v>
      </c>
      <c r="S6" s="178">
        <v>1.1000000000000001</v>
      </c>
      <c r="T6" s="178">
        <v>2.1</v>
      </c>
      <c r="U6" s="178">
        <v>2.1</v>
      </c>
      <c r="V6" s="178">
        <v>2.1</v>
      </c>
      <c r="W6" s="179">
        <v>2.1</v>
      </c>
      <c r="X6" s="334">
        <f t="shared" ref="X6:X30" si="0">W6/V6-1</f>
        <v>0</v>
      </c>
      <c r="Y6" s="334">
        <f>(V6/L6)^0.1-1</f>
        <v>0.30200545431746773</v>
      </c>
      <c r="Z6" s="334">
        <f t="shared" ref="Z6:Z30" si="1">W6/$W$30</f>
        <v>1.5627531334502621E-4</v>
      </c>
      <c r="AC6" s="884"/>
    </row>
    <row r="7" spans="1:29" s="870" customFormat="1" ht="13.9" customHeight="1">
      <c r="A7" s="885" t="s">
        <v>143</v>
      </c>
      <c r="B7" s="335"/>
      <c r="C7" s="335"/>
      <c r="D7" s="336"/>
      <c r="E7" s="178">
        <v>0</v>
      </c>
      <c r="F7" s="178">
        <v>0</v>
      </c>
      <c r="G7" s="178">
        <v>0</v>
      </c>
      <c r="H7" s="178">
        <v>0.43333333333333335</v>
      </c>
      <c r="I7" s="178">
        <v>0.8666666666666667</v>
      </c>
      <c r="J7" s="178">
        <v>1.3</v>
      </c>
      <c r="K7" s="178">
        <v>1.2</v>
      </c>
      <c r="L7" s="178">
        <v>1.2</v>
      </c>
      <c r="M7" s="178">
        <v>1.2</v>
      </c>
      <c r="N7" s="178">
        <v>1.2</v>
      </c>
      <c r="O7" s="178">
        <v>1.2</v>
      </c>
      <c r="P7" s="178">
        <v>1.4</v>
      </c>
      <c r="Q7" s="178">
        <v>1.4</v>
      </c>
      <c r="R7" s="178">
        <v>1.4</v>
      </c>
      <c r="S7" s="178">
        <v>1.4</v>
      </c>
      <c r="T7" s="178">
        <v>1.4</v>
      </c>
      <c r="U7" s="178">
        <v>1.4</v>
      </c>
      <c r="V7" s="178">
        <v>1.4</v>
      </c>
      <c r="W7" s="179">
        <v>1.4</v>
      </c>
      <c r="X7" s="334">
        <f t="shared" si="0"/>
        <v>0</v>
      </c>
      <c r="Y7" s="334">
        <f t="shared" ref="Y7:Y30" si="2">(V7/L7)^0.1-1</f>
        <v>1.5534493002352434E-2</v>
      </c>
      <c r="Z7" s="334">
        <f t="shared" si="1"/>
        <v>1.0418354223001747E-4</v>
      </c>
      <c r="AC7" s="884"/>
    </row>
    <row r="8" spans="1:29" ht="13.9" customHeight="1">
      <c r="A8" s="177" t="s">
        <v>54</v>
      </c>
      <c r="B8" s="335"/>
      <c r="C8" s="335"/>
      <c r="D8" s="336"/>
      <c r="E8" s="178">
        <v>30.8</v>
      </c>
      <c r="F8" s="178">
        <v>27.8</v>
      </c>
      <c r="G8" s="178">
        <v>27.8</v>
      </c>
      <c r="H8" s="178">
        <v>27.8</v>
      </c>
      <c r="I8" s="178">
        <v>27.8</v>
      </c>
      <c r="J8" s="178">
        <v>27.8</v>
      </c>
      <c r="K8" s="178">
        <v>27.8</v>
      </c>
      <c r="L8" s="178">
        <v>27.8</v>
      </c>
      <c r="M8" s="178">
        <v>27.8</v>
      </c>
      <c r="N8" s="178">
        <v>27.8</v>
      </c>
      <c r="O8" s="178">
        <v>24</v>
      </c>
      <c r="P8" s="178">
        <v>24</v>
      </c>
      <c r="Q8" s="178">
        <v>24</v>
      </c>
      <c r="R8" s="178">
        <v>24</v>
      </c>
      <c r="S8" s="178">
        <v>24</v>
      </c>
      <c r="T8" s="178">
        <v>27</v>
      </c>
      <c r="U8" s="178">
        <v>27</v>
      </c>
      <c r="V8" s="178">
        <v>27</v>
      </c>
      <c r="W8" s="179">
        <v>27</v>
      </c>
      <c r="X8" s="334">
        <f t="shared" si="0"/>
        <v>0</v>
      </c>
      <c r="Y8" s="334">
        <f t="shared" si="2"/>
        <v>-2.9156566621798552E-3</v>
      </c>
      <c r="Z8" s="334">
        <f t="shared" si="1"/>
        <v>2.0092540287217657E-3</v>
      </c>
      <c r="AC8" s="884"/>
    </row>
    <row r="9" spans="1:29" ht="13.9" customHeight="1">
      <c r="A9" s="177" t="s">
        <v>370</v>
      </c>
      <c r="B9" s="335"/>
      <c r="C9" s="335"/>
      <c r="D9" s="336"/>
      <c r="E9" s="178">
        <v>0</v>
      </c>
      <c r="F9" s="178">
        <v>55</v>
      </c>
      <c r="G9" s="178">
        <v>142.5</v>
      </c>
      <c r="H9" s="178">
        <v>149.16666666666666</v>
      </c>
      <c r="I9" s="178">
        <v>155.83333333333331</v>
      </c>
      <c r="J9" s="178">
        <v>162.5</v>
      </c>
      <c r="K9" s="178">
        <v>162.5</v>
      </c>
      <c r="L9" s="178">
        <v>162.5</v>
      </c>
      <c r="M9" s="178">
        <v>162.5</v>
      </c>
      <c r="N9" s="178">
        <v>162.5</v>
      </c>
      <c r="O9" s="178">
        <v>162.5</v>
      </c>
      <c r="P9" s="178">
        <v>166</v>
      </c>
      <c r="Q9" s="178">
        <v>166</v>
      </c>
      <c r="R9" s="178">
        <v>208</v>
      </c>
      <c r="S9" s="178">
        <v>208</v>
      </c>
      <c r="T9" s="178">
        <v>208</v>
      </c>
      <c r="U9" s="178">
        <v>208</v>
      </c>
      <c r="V9" s="178">
        <v>208</v>
      </c>
      <c r="W9" s="179">
        <v>208</v>
      </c>
      <c r="X9" s="334">
        <f t="shared" si="0"/>
        <v>0</v>
      </c>
      <c r="Y9" s="334">
        <f t="shared" si="2"/>
        <v>2.4993230105207598E-2</v>
      </c>
      <c r="Z9" s="334">
        <f t="shared" si="1"/>
        <v>1.5478697702745453E-2</v>
      </c>
      <c r="AC9" s="884"/>
    </row>
    <row r="10" spans="1:29" ht="13.9" customHeight="1">
      <c r="A10" s="177" t="s">
        <v>371</v>
      </c>
      <c r="B10" s="335"/>
      <c r="C10" s="335"/>
      <c r="D10" s="336"/>
      <c r="E10" s="178">
        <v>95</v>
      </c>
      <c r="F10" s="178">
        <v>105</v>
      </c>
      <c r="G10" s="178">
        <v>161</v>
      </c>
      <c r="H10" s="178">
        <v>161</v>
      </c>
      <c r="I10" s="178">
        <v>161</v>
      </c>
      <c r="J10" s="178">
        <v>161</v>
      </c>
      <c r="K10" s="178">
        <v>151</v>
      </c>
      <c r="L10" s="178">
        <v>151</v>
      </c>
      <c r="M10" s="178">
        <v>195</v>
      </c>
      <c r="N10" s="178">
        <v>195</v>
      </c>
      <c r="O10" s="178">
        <v>204.4</v>
      </c>
      <c r="P10" s="178">
        <v>204.4</v>
      </c>
      <c r="Q10" s="178">
        <v>204.4</v>
      </c>
      <c r="R10" s="178">
        <v>204.4</v>
      </c>
      <c r="S10" s="178">
        <v>204.4</v>
      </c>
      <c r="T10" s="178">
        <v>204.4</v>
      </c>
      <c r="U10" s="178">
        <v>204.4</v>
      </c>
      <c r="V10" s="178">
        <v>204.4</v>
      </c>
      <c r="W10" s="179">
        <v>204.4</v>
      </c>
      <c r="X10" s="334">
        <f t="shared" si="0"/>
        <v>0</v>
      </c>
      <c r="Y10" s="334">
        <f t="shared" si="2"/>
        <v>3.0743000763911787E-2</v>
      </c>
      <c r="Z10" s="334">
        <f t="shared" si="1"/>
        <v>1.5210797165582553E-2</v>
      </c>
      <c r="AC10" s="884"/>
    </row>
    <row r="11" spans="1:29" ht="13.9" customHeight="1">
      <c r="A11" s="177" t="s">
        <v>372</v>
      </c>
      <c r="B11" s="335"/>
      <c r="C11" s="335"/>
      <c r="D11" s="336"/>
      <c r="E11" s="178">
        <v>0</v>
      </c>
      <c r="F11" s="178">
        <v>0</v>
      </c>
      <c r="G11" s="178">
        <v>7.3</v>
      </c>
      <c r="H11" s="178">
        <v>7.3</v>
      </c>
      <c r="I11" s="178">
        <v>7.3</v>
      </c>
      <c r="J11" s="178">
        <v>7.3</v>
      </c>
      <c r="K11" s="178">
        <v>7.3</v>
      </c>
      <c r="L11" s="178">
        <v>7.3</v>
      </c>
      <c r="M11" s="178">
        <v>7.3</v>
      </c>
      <c r="N11" s="178">
        <v>7.3</v>
      </c>
      <c r="O11" s="178">
        <v>7.3</v>
      </c>
      <c r="P11" s="178">
        <v>7.3</v>
      </c>
      <c r="Q11" s="178">
        <v>7.3</v>
      </c>
      <c r="R11" s="178">
        <v>7.3</v>
      </c>
      <c r="S11" s="178">
        <v>7.3</v>
      </c>
      <c r="T11" s="178">
        <v>7.3</v>
      </c>
      <c r="U11" s="178">
        <v>7.3</v>
      </c>
      <c r="V11" s="178">
        <v>7.3</v>
      </c>
      <c r="W11" s="179">
        <v>7.3</v>
      </c>
      <c r="X11" s="334">
        <f t="shared" si="0"/>
        <v>0</v>
      </c>
      <c r="Y11" s="334">
        <f t="shared" si="2"/>
        <v>0</v>
      </c>
      <c r="Z11" s="334">
        <f t="shared" si="1"/>
        <v>5.432427559136626E-4</v>
      </c>
      <c r="AC11" s="884"/>
    </row>
    <row r="12" spans="1:29" ht="13.9" customHeight="1">
      <c r="A12" s="177" t="s">
        <v>373</v>
      </c>
      <c r="B12" s="335"/>
      <c r="C12" s="335"/>
      <c r="D12" s="336"/>
      <c r="E12" s="178">
        <v>4.2</v>
      </c>
      <c r="F12" s="178">
        <v>4.2</v>
      </c>
      <c r="G12" s="178">
        <v>4.2</v>
      </c>
      <c r="H12" s="178">
        <v>4.2</v>
      </c>
      <c r="I12" s="178">
        <v>4.2</v>
      </c>
      <c r="J12" s="178">
        <v>4.2</v>
      </c>
      <c r="K12" s="178">
        <v>14.7</v>
      </c>
      <c r="L12" s="178">
        <v>14.7</v>
      </c>
      <c r="M12" s="178">
        <v>14.7</v>
      </c>
      <c r="N12" s="178">
        <v>14.7</v>
      </c>
      <c r="O12" s="178">
        <v>16</v>
      </c>
      <c r="P12" s="178">
        <v>16</v>
      </c>
      <c r="Q12" s="178">
        <v>16</v>
      </c>
      <c r="R12" s="178">
        <v>16</v>
      </c>
      <c r="S12" s="178">
        <v>16</v>
      </c>
      <c r="T12" s="178">
        <v>17</v>
      </c>
      <c r="U12" s="178">
        <v>17</v>
      </c>
      <c r="V12" s="178">
        <v>17</v>
      </c>
      <c r="W12" s="179">
        <v>17</v>
      </c>
      <c r="X12" s="334">
        <f t="shared" si="0"/>
        <v>0</v>
      </c>
      <c r="Y12" s="334">
        <f t="shared" si="2"/>
        <v>1.4642755005117358E-2</v>
      </c>
      <c r="Z12" s="334">
        <f t="shared" si="1"/>
        <v>1.2650858699359265E-3</v>
      </c>
      <c r="AC12" s="884"/>
    </row>
    <row r="13" spans="1:29" ht="13.9" customHeight="1">
      <c r="A13" s="177" t="s">
        <v>149</v>
      </c>
      <c r="B13" s="335"/>
      <c r="C13" s="335"/>
      <c r="D13" s="336"/>
      <c r="E13" s="178">
        <v>0</v>
      </c>
      <c r="F13" s="178">
        <v>0</v>
      </c>
      <c r="G13" s="178">
        <v>0</v>
      </c>
      <c r="H13" s="178">
        <v>7.6666666666666675E-2</v>
      </c>
      <c r="I13" s="178">
        <v>0.15333333333333335</v>
      </c>
      <c r="J13" s="178">
        <v>0.23</v>
      </c>
      <c r="K13" s="178">
        <v>0.2</v>
      </c>
      <c r="L13" s="178">
        <v>0.2</v>
      </c>
      <c r="M13" s="178">
        <v>0.2</v>
      </c>
      <c r="N13" s="178">
        <v>3.2</v>
      </c>
      <c r="O13" s="178">
        <v>3.2</v>
      </c>
      <c r="P13" s="178">
        <v>7.5</v>
      </c>
      <c r="Q13" s="178">
        <v>7.5</v>
      </c>
      <c r="R13" s="178">
        <v>7.5</v>
      </c>
      <c r="S13" s="178">
        <v>12.1</v>
      </c>
      <c r="T13" s="178">
        <v>17.3</v>
      </c>
      <c r="U13" s="178">
        <v>26.6</v>
      </c>
      <c r="V13" s="178">
        <v>26.6</v>
      </c>
      <c r="W13" s="179">
        <v>26.6</v>
      </c>
      <c r="X13" s="334">
        <f t="shared" si="0"/>
        <v>0</v>
      </c>
      <c r="Y13" s="334">
        <f t="shared" si="2"/>
        <v>0.63074165242102564</v>
      </c>
      <c r="Z13" s="334">
        <f t="shared" si="1"/>
        <v>1.9794873023703322E-3</v>
      </c>
      <c r="AC13" s="884"/>
    </row>
    <row r="14" spans="1:29" ht="13.9" customHeight="1">
      <c r="A14" s="177" t="s">
        <v>374</v>
      </c>
      <c r="B14" s="335"/>
      <c r="C14" s="335"/>
      <c r="D14" s="336"/>
      <c r="E14" s="178">
        <v>0</v>
      </c>
      <c r="F14" s="178">
        <v>0</v>
      </c>
      <c r="G14" s="178">
        <v>28</v>
      </c>
      <c r="H14" s="178">
        <v>29.666666666666668</v>
      </c>
      <c r="I14" s="178">
        <v>31.333333333333336</v>
      </c>
      <c r="J14" s="178">
        <v>33</v>
      </c>
      <c r="K14" s="178">
        <v>33</v>
      </c>
      <c r="L14" s="178">
        <v>33</v>
      </c>
      <c r="M14" s="178">
        <v>33</v>
      </c>
      <c r="N14" s="178">
        <v>52</v>
      </c>
      <c r="O14" s="178">
        <v>52</v>
      </c>
      <c r="P14" s="178">
        <v>52</v>
      </c>
      <c r="Q14" s="178">
        <v>52</v>
      </c>
      <c r="R14" s="178">
        <v>52</v>
      </c>
      <c r="S14" s="178">
        <v>52</v>
      </c>
      <c r="T14" s="178">
        <v>48</v>
      </c>
      <c r="U14" s="178">
        <v>48</v>
      </c>
      <c r="V14" s="178">
        <v>48</v>
      </c>
      <c r="W14" s="179">
        <v>48</v>
      </c>
      <c r="X14" s="334">
        <f t="shared" si="0"/>
        <v>0</v>
      </c>
      <c r="Y14" s="334">
        <f t="shared" si="2"/>
        <v>3.818017112287686E-2</v>
      </c>
      <c r="Z14" s="334">
        <f t="shared" si="1"/>
        <v>3.5720071621720278E-3</v>
      </c>
      <c r="AC14" s="884"/>
    </row>
    <row r="15" spans="1:29" ht="13.9" customHeight="1">
      <c r="A15" s="177" t="s">
        <v>152</v>
      </c>
      <c r="B15" s="335"/>
      <c r="C15" s="335"/>
      <c r="D15" s="336"/>
      <c r="E15" s="178">
        <v>44.6</v>
      </c>
      <c r="F15" s="178">
        <v>50</v>
      </c>
      <c r="G15" s="178">
        <v>172.1</v>
      </c>
      <c r="H15" s="178">
        <v>182.1</v>
      </c>
      <c r="I15" s="178">
        <v>192.1</v>
      </c>
      <c r="J15" s="178">
        <v>202.1</v>
      </c>
      <c r="K15" s="178">
        <v>202.1</v>
      </c>
      <c r="L15" s="178">
        <v>202.1</v>
      </c>
      <c r="M15" s="178">
        <v>312.10000000000002</v>
      </c>
      <c r="N15" s="178">
        <v>485.1</v>
      </c>
      <c r="O15" s="178">
        <v>575.5</v>
      </c>
      <c r="P15" s="178">
        <v>575.5</v>
      </c>
      <c r="Q15" s="178">
        <v>575</v>
      </c>
      <c r="R15" s="178">
        <v>665</v>
      </c>
      <c r="S15" s="178">
        <v>665</v>
      </c>
      <c r="T15" s="178">
        <v>665</v>
      </c>
      <c r="U15" s="178">
        <v>665</v>
      </c>
      <c r="V15" s="178">
        <v>665</v>
      </c>
      <c r="W15" s="179">
        <v>665</v>
      </c>
      <c r="X15" s="334">
        <f t="shared" si="0"/>
        <v>0</v>
      </c>
      <c r="Y15" s="334">
        <f t="shared" si="2"/>
        <v>0.12648531136314056</v>
      </c>
      <c r="Z15" s="334">
        <f t="shared" si="1"/>
        <v>4.9487182559258304E-2</v>
      </c>
      <c r="AC15" s="884"/>
    </row>
    <row r="16" spans="1:29" ht="13.9" customHeight="1">
      <c r="A16" s="177" t="s">
        <v>105</v>
      </c>
      <c r="B16" s="335"/>
      <c r="C16" s="335"/>
      <c r="D16" s="336"/>
      <c r="E16" s="178">
        <v>144.80000000000001</v>
      </c>
      <c r="F16" s="178">
        <v>309.8</v>
      </c>
      <c r="G16" s="178">
        <v>589.5</v>
      </c>
      <c r="H16" s="178">
        <v>662</v>
      </c>
      <c r="I16" s="178">
        <v>734.5</v>
      </c>
      <c r="J16" s="178">
        <v>807</v>
      </c>
      <c r="K16" s="178">
        <v>807</v>
      </c>
      <c r="L16" s="178">
        <v>850</v>
      </c>
      <c r="M16" s="178">
        <v>850</v>
      </c>
      <c r="N16" s="178">
        <v>980</v>
      </c>
      <c r="O16" s="178">
        <v>1052</v>
      </c>
      <c r="P16" s="178">
        <v>1189</v>
      </c>
      <c r="Q16" s="178">
        <v>1193</v>
      </c>
      <c r="R16" s="178">
        <v>1209</v>
      </c>
      <c r="S16" s="178">
        <v>1339</v>
      </c>
      <c r="T16" s="178">
        <v>1339</v>
      </c>
      <c r="U16" s="178">
        <v>1401</v>
      </c>
      <c r="V16" s="178">
        <v>1401</v>
      </c>
      <c r="W16" s="179">
        <v>1590</v>
      </c>
      <c r="X16" s="334">
        <f t="shared" si="0"/>
        <v>0.13490364025695922</v>
      </c>
      <c r="Y16" s="334">
        <f t="shared" si="2"/>
        <v>5.1240105030050165E-2</v>
      </c>
      <c r="Z16" s="334">
        <f t="shared" si="1"/>
        <v>0.11832273724694842</v>
      </c>
      <c r="AC16" s="884"/>
    </row>
    <row r="17" spans="1:29" ht="13.9" customHeight="1">
      <c r="A17" s="177" t="s">
        <v>90</v>
      </c>
      <c r="B17" s="335"/>
      <c r="C17" s="335"/>
      <c r="D17" s="336"/>
      <c r="E17" s="178">
        <v>545</v>
      </c>
      <c r="F17" s="178">
        <v>631.70000000000005</v>
      </c>
      <c r="G17" s="178">
        <v>785</v>
      </c>
      <c r="H17" s="178">
        <v>786.83333333333337</v>
      </c>
      <c r="I17" s="178">
        <v>788.66666666666674</v>
      </c>
      <c r="J17" s="178">
        <v>790.5</v>
      </c>
      <c r="K17" s="178">
        <v>790.5</v>
      </c>
      <c r="L17" s="178">
        <v>790.5</v>
      </c>
      <c r="M17" s="178">
        <v>810.5</v>
      </c>
      <c r="N17" s="178">
        <v>810.5</v>
      </c>
      <c r="O17" s="178">
        <v>810.5</v>
      </c>
      <c r="P17" s="178">
        <v>842.5</v>
      </c>
      <c r="Q17" s="178">
        <v>882.5</v>
      </c>
      <c r="R17" s="178">
        <v>882.5</v>
      </c>
      <c r="S17" s="178">
        <v>874.5</v>
      </c>
      <c r="T17" s="178">
        <v>875.5</v>
      </c>
      <c r="U17" s="178">
        <v>915.5</v>
      </c>
      <c r="V17" s="178">
        <v>915.5</v>
      </c>
      <c r="W17" s="179">
        <v>915.5</v>
      </c>
      <c r="X17" s="334">
        <f t="shared" si="0"/>
        <v>0</v>
      </c>
      <c r="Y17" s="334">
        <f t="shared" si="2"/>
        <v>1.4788758111434985E-2</v>
      </c>
      <c r="Z17" s="334">
        <f t="shared" si="1"/>
        <v>6.8128594936843576E-2</v>
      </c>
      <c r="AC17" s="884"/>
    </row>
    <row r="18" spans="1:29" ht="13.9" customHeight="1">
      <c r="A18" s="177" t="s">
        <v>166</v>
      </c>
      <c r="B18" s="335"/>
      <c r="C18" s="335"/>
      <c r="D18" s="336"/>
      <c r="E18" s="178">
        <v>214.6</v>
      </c>
      <c r="F18" s="178">
        <v>413.7</v>
      </c>
      <c r="G18" s="178">
        <v>535.20000000000005</v>
      </c>
      <c r="H18" s="178">
        <v>535.20000000000005</v>
      </c>
      <c r="I18" s="178">
        <v>535.20000000000005</v>
      </c>
      <c r="J18" s="178">
        <v>535.20000000000005</v>
      </c>
      <c r="K18" s="178">
        <v>535.20000000000005</v>
      </c>
      <c r="L18" s="178">
        <v>534.20000000000005</v>
      </c>
      <c r="M18" s="178">
        <v>534.20000000000005</v>
      </c>
      <c r="N18" s="178">
        <v>532</v>
      </c>
      <c r="O18" s="298">
        <v>536</v>
      </c>
      <c r="P18" s="298">
        <v>536</v>
      </c>
      <c r="Q18" s="298">
        <v>536</v>
      </c>
      <c r="R18" s="298">
        <v>536</v>
      </c>
      <c r="S18" s="298">
        <v>536</v>
      </c>
      <c r="T18" s="298">
        <v>537</v>
      </c>
      <c r="U18" s="298">
        <v>539</v>
      </c>
      <c r="V18" s="298">
        <v>544.4</v>
      </c>
      <c r="W18" s="887">
        <v>544.4</v>
      </c>
      <c r="X18" s="334">
        <f t="shared" si="0"/>
        <v>0</v>
      </c>
      <c r="Y18" s="334">
        <f t="shared" si="2"/>
        <v>1.8931868297118459E-3</v>
      </c>
      <c r="Z18" s="334">
        <f t="shared" si="1"/>
        <v>4.0512514564301078E-2</v>
      </c>
      <c r="AC18" s="884"/>
    </row>
    <row r="19" spans="1:29" ht="13.9" customHeight="1">
      <c r="A19" s="177" t="s">
        <v>375</v>
      </c>
      <c r="B19" s="335"/>
      <c r="C19" s="335"/>
      <c r="D19" s="336"/>
      <c r="E19" s="178">
        <v>45</v>
      </c>
      <c r="F19" s="178">
        <v>45</v>
      </c>
      <c r="G19" s="178">
        <v>45</v>
      </c>
      <c r="H19" s="178">
        <v>57</v>
      </c>
      <c r="I19" s="178">
        <v>57</v>
      </c>
      <c r="J19" s="178">
        <v>57</v>
      </c>
      <c r="K19" s="178">
        <v>167</v>
      </c>
      <c r="L19" s="178">
        <v>167</v>
      </c>
      <c r="M19" s="178">
        <v>167</v>
      </c>
      <c r="N19" s="178">
        <v>170</v>
      </c>
      <c r="O19" s="178">
        <v>174</v>
      </c>
      <c r="P19" s="178">
        <v>174</v>
      </c>
      <c r="Q19" s="178">
        <v>209</v>
      </c>
      <c r="R19" s="178">
        <v>211.5</v>
      </c>
      <c r="S19" s="178">
        <v>216.5</v>
      </c>
      <c r="T19" s="178">
        <v>252.5</v>
      </c>
      <c r="U19" s="178">
        <v>450.1</v>
      </c>
      <c r="V19" s="178">
        <v>605.1</v>
      </c>
      <c r="W19" s="179">
        <v>676</v>
      </c>
      <c r="X19" s="334">
        <f t="shared" si="0"/>
        <v>0.117170715584201</v>
      </c>
      <c r="Y19" s="334">
        <f t="shared" si="2"/>
        <v>0.13739435422268498</v>
      </c>
      <c r="Z19" s="334">
        <f t="shared" si="1"/>
        <v>5.0305767533922727E-2</v>
      </c>
      <c r="AC19" s="884"/>
    </row>
    <row r="20" spans="1:29" ht="13.9" customHeight="1">
      <c r="A20" s="177" t="s">
        <v>53</v>
      </c>
      <c r="B20" s="335"/>
      <c r="C20" s="335"/>
      <c r="D20" s="336"/>
      <c r="E20" s="178">
        <v>743</v>
      </c>
      <c r="F20" s="178">
        <v>743</v>
      </c>
      <c r="G20" s="178">
        <v>843</v>
      </c>
      <c r="H20" s="178">
        <v>843</v>
      </c>
      <c r="I20" s="178">
        <v>842.9</v>
      </c>
      <c r="J20" s="178">
        <v>959.5</v>
      </c>
      <c r="K20" s="178">
        <v>959.5</v>
      </c>
      <c r="L20" s="178">
        <v>959.5</v>
      </c>
      <c r="M20" s="178">
        <v>959.5</v>
      </c>
      <c r="N20" s="178">
        <v>959.5</v>
      </c>
      <c r="O20" s="178">
        <v>964.5</v>
      </c>
      <c r="P20" s="178">
        <v>964.5</v>
      </c>
      <c r="Q20" s="178">
        <v>964.5</v>
      </c>
      <c r="R20" s="178">
        <v>886.6</v>
      </c>
      <c r="S20" s="178">
        <v>811.6</v>
      </c>
      <c r="T20" s="178">
        <v>833.6</v>
      </c>
      <c r="U20" s="178">
        <v>833.6</v>
      </c>
      <c r="V20" s="178">
        <v>887</v>
      </c>
      <c r="W20" s="179">
        <v>907</v>
      </c>
      <c r="X20" s="334">
        <f t="shared" si="0"/>
        <v>2.2547914317925688E-2</v>
      </c>
      <c r="Y20" s="334">
        <f t="shared" si="2"/>
        <v>-7.8259498565292906E-3</v>
      </c>
      <c r="Z20" s="334">
        <f t="shared" si="1"/>
        <v>6.7496052001875612E-2</v>
      </c>
      <c r="AC20" s="884"/>
    </row>
    <row r="21" spans="1:29" ht="13.9" customHeight="1">
      <c r="A21" s="177" t="s">
        <v>167</v>
      </c>
      <c r="B21" s="335"/>
      <c r="C21" s="335"/>
      <c r="D21" s="336"/>
      <c r="E21" s="178">
        <v>261</v>
      </c>
      <c r="F21" s="178">
        <v>265</v>
      </c>
      <c r="G21" s="178">
        <v>365</v>
      </c>
      <c r="H21" s="178">
        <v>365</v>
      </c>
      <c r="I21" s="178">
        <v>365.4</v>
      </c>
      <c r="J21" s="178">
        <v>369.9</v>
      </c>
      <c r="K21" s="178">
        <v>369.9</v>
      </c>
      <c r="L21" s="178">
        <v>425.29999999999995</v>
      </c>
      <c r="M21" s="178">
        <v>425.29999999999995</v>
      </c>
      <c r="N21" s="178">
        <v>443.29999999999995</v>
      </c>
      <c r="O21" s="178">
        <v>585.42499999999995</v>
      </c>
      <c r="P21" s="178">
        <v>625.02499999999998</v>
      </c>
      <c r="Q21" s="178">
        <v>723.42499999999995</v>
      </c>
      <c r="R21" s="178">
        <v>723.42499999999995</v>
      </c>
      <c r="S21" s="178">
        <v>723.42499999999995</v>
      </c>
      <c r="T21" s="178">
        <v>971.42499999999995</v>
      </c>
      <c r="U21" s="178">
        <v>971.42499999999995</v>
      </c>
      <c r="V21" s="178">
        <v>971.42499999999995</v>
      </c>
      <c r="W21" s="179">
        <v>971.42499999999995</v>
      </c>
      <c r="X21" s="334">
        <f t="shared" si="0"/>
        <v>0</v>
      </c>
      <c r="Y21" s="334">
        <f t="shared" si="2"/>
        <v>8.6103940414160363E-2</v>
      </c>
      <c r="Z21" s="334">
        <f t="shared" si="1"/>
        <v>7.229035536485337E-2</v>
      </c>
      <c r="AC21" s="884"/>
    </row>
    <row r="22" spans="1:29" ht="13.9" customHeight="1">
      <c r="A22" s="177" t="s">
        <v>376</v>
      </c>
      <c r="B22" s="335"/>
      <c r="C22" s="335"/>
      <c r="D22" s="336"/>
      <c r="E22" s="178">
        <v>35</v>
      </c>
      <c r="F22" s="178">
        <v>70</v>
      </c>
      <c r="G22" s="178">
        <v>70</v>
      </c>
      <c r="H22" s="178">
        <v>72.5</v>
      </c>
      <c r="I22" s="178">
        <v>75</v>
      </c>
      <c r="J22" s="178">
        <v>77.5</v>
      </c>
      <c r="K22" s="178">
        <v>77.5</v>
      </c>
      <c r="L22" s="178">
        <v>77.5</v>
      </c>
      <c r="M22" s="178">
        <v>77.5</v>
      </c>
      <c r="N22" s="178">
        <v>87.5</v>
      </c>
      <c r="O22" s="178">
        <v>87.5</v>
      </c>
      <c r="P22" s="178">
        <v>87.5</v>
      </c>
      <c r="Q22" s="178">
        <v>87.5</v>
      </c>
      <c r="R22" s="178">
        <v>87.5</v>
      </c>
      <c r="S22" s="178">
        <v>159.5</v>
      </c>
      <c r="T22" s="178">
        <v>159.5</v>
      </c>
      <c r="U22" s="178">
        <v>159.5</v>
      </c>
      <c r="V22" s="178">
        <v>159.5</v>
      </c>
      <c r="W22" s="179">
        <v>159.5</v>
      </c>
      <c r="X22" s="334">
        <f t="shared" si="0"/>
        <v>0</v>
      </c>
      <c r="Y22" s="334">
        <f t="shared" si="2"/>
        <v>7.4845143437271444E-2</v>
      </c>
      <c r="Z22" s="334">
        <f t="shared" si="1"/>
        <v>1.1869482132634133E-2</v>
      </c>
      <c r="AC22" s="884"/>
    </row>
    <row r="23" spans="1:29" ht="13.9" customHeight="1">
      <c r="A23" s="177" t="s">
        <v>101</v>
      </c>
      <c r="B23" s="335"/>
      <c r="C23" s="335"/>
      <c r="D23" s="336"/>
      <c r="E23" s="178">
        <v>0</v>
      </c>
      <c r="F23" s="178">
        <v>0</v>
      </c>
      <c r="G23" s="178">
        <v>0</v>
      </c>
      <c r="H23" s="178">
        <v>1.8333333333333333</v>
      </c>
      <c r="I23" s="178">
        <v>3.6666666666666665</v>
      </c>
      <c r="J23" s="178">
        <v>5.5</v>
      </c>
      <c r="K23" s="178">
        <v>5.5</v>
      </c>
      <c r="L23" s="178">
        <v>5.5</v>
      </c>
      <c r="M23" s="178">
        <v>36</v>
      </c>
      <c r="N23" s="178">
        <v>56</v>
      </c>
      <c r="O23" s="178">
        <v>56</v>
      </c>
      <c r="P23" s="178">
        <v>56</v>
      </c>
      <c r="Q23" s="178">
        <v>56</v>
      </c>
      <c r="R23" s="178">
        <v>56</v>
      </c>
      <c r="S23" s="178">
        <v>56</v>
      </c>
      <c r="T23" s="178">
        <v>56</v>
      </c>
      <c r="U23" s="178">
        <v>56</v>
      </c>
      <c r="V23" s="178">
        <v>56</v>
      </c>
      <c r="W23" s="179">
        <v>56</v>
      </c>
      <c r="X23" s="334">
        <f t="shared" si="0"/>
        <v>0</v>
      </c>
      <c r="Y23" s="334">
        <f t="shared" si="2"/>
        <v>0.26119585212295271</v>
      </c>
      <c r="Z23" s="334">
        <f t="shared" si="1"/>
        <v>4.1673416892006989E-3</v>
      </c>
      <c r="AC23" s="884"/>
    </row>
    <row r="24" spans="1:29" ht="13.9" customHeight="1">
      <c r="A24" s="177" t="s">
        <v>169</v>
      </c>
      <c r="B24" s="335"/>
      <c r="C24" s="335"/>
      <c r="D24" s="336"/>
      <c r="E24" s="178">
        <v>888</v>
      </c>
      <c r="F24" s="178">
        <v>1154</v>
      </c>
      <c r="G24" s="178">
        <v>1931</v>
      </c>
      <c r="H24" s="178">
        <v>1931.1666666666667</v>
      </c>
      <c r="I24" s="178">
        <v>1931.3333333333335</v>
      </c>
      <c r="J24" s="178">
        <v>1931.5</v>
      </c>
      <c r="K24" s="178">
        <v>1931.5</v>
      </c>
      <c r="L24" s="178">
        <v>1978</v>
      </c>
      <c r="M24" s="178">
        <v>1978</v>
      </c>
      <c r="N24" s="178">
        <v>1958</v>
      </c>
      <c r="O24" s="178">
        <v>1958</v>
      </c>
      <c r="P24" s="178">
        <v>1953</v>
      </c>
      <c r="Q24" s="178">
        <v>1966</v>
      </c>
      <c r="R24" s="178">
        <v>1783</v>
      </c>
      <c r="S24" s="178">
        <v>1848</v>
      </c>
      <c r="T24" s="178">
        <v>1868</v>
      </c>
      <c r="U24" s="178">
        <v>1917.4</v>
      </c>
      <c r="V24" s="178">
        <v>1917.4</v>
      </c>
      <c r="W24" s="179">
        <v>1929.4</v>
      </c>
      <c r="X24" s="334">
        <f t="shared" si="0"/>
        <v>6.2584750182539395E-3</v>
      </c>
      <c r="Y24" s="334">
        <f t="shared" si="2"/>
        <v>-3.1067771030397484E-3</v>
      </c>
      <c r="Z24" s="334">
        <f t="shared" si="1"/>
        <v>0.14357980455613981</v>
      </c>
      <c r="AC24" s="884"/>
    </row>
    <row r="25" spans="1:29" ht="13.9" customHeight="1">
      <c r="A25" s="177" t="s">
        <v>377</v>
      </c>
      <c r="B25" s="335"/>
      <c r="C25" s="335"/>
      <c r="D25" s="336"/>
      <c r="E25" s="178">
        <v>3</v>
      </c>
      <c r="F25" s="178">
        <v>5</v>
      </c>
      <c r="G25" s="178">
        <v>16</v>
      </c>
      <c r="H25" s="178">
        <v>16</v>
      </c>
      <c r="I25" s="178">
        <v>16</v>
      </c>
      <c r="J25" s="178">
        <v>16</v>
      </c>
      <c r="K25" s="178">
        <v>16</v>
      </c>
      <c r="L25" s="178">
        <v>16</v>
      </c>
      <c r="M25" s="178">
        <v>16</v>
      </c>
      <c r="N25" s="178">
        <v>29</v>
      </c>
      <c r="O25" s="178">
        <v>29</v>
      </c>
      <c r="P25" s="178">
        <v>29</v>
      </c>
      <c r="Q25" s="178">
        <v>29</v>
      </c>
      <c r="R25" s="178">
        <v>29</v>
      </c>
      <c r="S25" s="178">
        <v>29</v>
      </c>
      <c r="T25" s="178">
        <v>29</v>
      </c>
      <c r="U25" s="178">
        <v>29</v>
      </c>
      <c r="V25" s="178">
        <v>29</v>
      </c>
      <c r="W25" s="179">
        <v>29</v>
      </c>
      <c r="X25" s="334">
        <f t="shared" si="0"/>
        <v>0</v>
      </c>
      <c r="Y25" s="334">
        <f t="shared" si="2"/>
        <v>6.1274676611179135E-2</v>
      </c>
      <c r="Z25" s="334">
        <f t="shared" si="1"/>
        <v>2.1580876604789336E-3</v>
      </c>
      <c r="AC25" s="884"/>
    </row>
    <row r="26" spans="1:29" ht="13.9" customHeight="1">
      <c r="A26" s="177" t="s">
        <v>378</v>
      </c>
      <c r="B26" s="335"/>
      <c r="C26" s="335"/>
      <c r="D26" s="336"/>
      <c r="E26" s="178">
        <v>11</v>
      </c>
      <c r="F26" s="178">
        <v>11</v>
      </c>
      <c r="G26" s="178">
        <v>23</v>
      </c>
      <c r="H26" s="178">
        <v>39.666666666666671</v>
      </c>
      <c r="I26" s="178">
        <v>56.333333333333343</v>
      </c>
      <c r="J26" s="178">
        <v>73</v>
      </c>
      <c r="K26" s="178">
        <v>79</v>
      </c>
      <c r="L26" s="178">
        <v>79</v>
      </c>
      <c r="M26" s="178">
        <v>79</v>
      </c>
      <c r="N26" s="178">
        <v>82</v>
      </c>
      <c r="O26" s="178">
        <v>82</v>
      </c>
      <c r="P26" s="178">
        <v>82</v>
      </c>
      <c r="Q26" s="178">
        <v>82</v>
      </c>
      <c r="R26" s="178">
        <v>82</v>
      </c>
      <c r="S26" s="178">
        <v>82</v>
      </c>
      <c r="T26" s="178">
        <v>82</v>
      </c>
      <c r="U26" s="178">
        <v>82</v>
      </c>
      <c r="V26" s="178">
        <v>82</v>
      </c>
      <c r="W26" s="179">
        <v>82</v>
      </c>
      <c r="X26" s="334">
        <f t="shared" si="0"/>
        <v>0</v>
      </c>
      <c r="Y26" s="334">
        <f t="shared" si="2"/>
        <v>3.7340939014227637E-3</v>
      </c>
      <c r="Z26" s="334">
        <f t="shared" si="1"/>
        <v>6.1021789020438812E-3</v>
      </c>
      <c r="AC26" s="884"/>
    </row>
    <row r="27" spans="1:29" ht="13.9" customHeight="1">
      <c r="A27" s="177" t="s">
        <v>102</v>
      </c>
      <c r="B27" s="335"/>
      <c r="C27" s="335"/>
      <c r="D27" s="336"/>
      <c r="E27" s="178">
        <v>0.3</v>
      </c>
      <c r="F27" s="178">
        <v>0.3</v>
      </c>
      <c r="G27" s="178">
        <v>0.3</v>
      </c>
      <c r="H27" s="178">
        <v>0.3</v>
      </c>
      <c r="I27" s="178">
        <v>0.3</v>
      </c>
      <c r="J27" s="178">
        <v>0.3</v>
      </c>
      <c r="K27" s="178">
        <v>0.3</v>
      </c>
      <c r="L27" s="178">
        <v>0.3</v>
      </c>
      <c r="M27" s="178">
        <v>0.3</v>
      </c>
      <c r="N27" s="178">
        <v>0.3</v>
      </c>
      <c r="O27" s="178">
        <v>0.3</v>
      </c>
      <c r="P27" s="178">
        <v>0.3</v>
      </c>
      <c r="Q27" s="178">
        <v>0.3</v>
      </c>
      <c r="R27" s="178">
        <v>0.3</v>
      </c>
      <c r="S27" s="178">
        <v>0.3</v>
      </c>
      <c r="T27" s="178">
        <v>0.3</v>
      </c>
      <c r="U27" s="178">
        <v>0.3</v>
      </c>
      <c r="V27" s="178">
        <v>0.3</v>
      </c>
      <c r="W27" s="179">
        <v>0.3</v>
      </c>
      <c r="X27" s="334">
        <f t="shared" si="0"/>
        <v>0</v>
      </c>
      <c r="Y27" s="334">
        <f t="shared" si="2"/>
        <v>0</v>
      </c>
      <c r="Z27" s="334">
        <f t="shared" si="1"/>
        <v>2.2325044763575171E-5</v>
      </c>
      <c r="AC27" s="884"/>
    </row>
    <row r="28" spans="1:29" ht="13.9" customHeight="1">
      <c r="A28" s="177" t="s">
        <v>161</v>
      </c>
      <c r="B28" s="335"/>
      <c r="C28" s="335"/>
      <c r="D28" s="336"/>
      <c r="E28" s="178">
        <v>20.6</v>
      </c>
      <c r="F28" s="178">
        <v>20.399999999999999</v>
      </c>
      <c r="G28" s="178">
        <v>20.399999999999999</v>
      </c>
      <c r="H28" s="178">
        <v>20.399999999999999</v>
      </c>
      <c r="I28" s="178">
        <v>20.399999999999999</v>
      </c>
      <c r="J28" s="178">
        <v>20.399999999999999</v>
      </c>
      <c r="K28" s="178">
        <v>20.399999999999999</v>
      </c>
      <c r="L28" s="178">
        <v>20.399999999999999</v>
      </c>
      <c r="M28" s="178">
        <v>27.799999999999997</v>
      </c>
      <c r="N28" s="178">
        <v>27.799999999999997</v>
      </c>
      <c r="O28" s="178">
        <v>34.599999999999994</v>
      </c>
      <c r="P28" s="178">
        <v>81.599999999999994</v>
      </c>
      <c r="Q28" s="178">
        <v>94.2</v>
      </c>
      <c r="R28" s="178">
        <v>114.20099999999999</v>
      </c>
      <c r="S28" s="178">
        <v>114.20099999999999</v>
      </c>
      <c r="T28" s="178">
        <v>226.20099999999999</v>
      </c>
      <c r="U28" s="178">
        <v>404.92100000000005</v>
      </c>
      <c r="V28" s="178">
        <v>623.87800000000004</v>
      </c>
      <c r="W28" s="179">
        <v>774.99800000000005</v>
      </c>
      <c r="X28" s="334">
        <f t="shared" si="0"/>
        <v>0.24222684563328079</v>
      </c>
      <c r="Y28" s="334">
        <f t="shared" si="2"/>
        <v>0.40781941561959734</v>
      </c>
      <c r="Z28" s="334">
        <f t="shared" si="1"/>
        <v>5.7672883472270779E-2</v>
      </c>
      <c r="AC28" s="884"/>
    </row>
    <row r="29" spans="1:29" ht="13.9" customHeight="1">
      <c r="A29" s="177" t="s">
        <v>47</v>
      </c>
      <c r="B29" s="337"/>
      <c r="C29" s="337"/>
      <c r="D29" s="338"/>
      <c r="E29" s="178">
        <v>2774.6</v>
      </c>
      <c r="F29" s="178">
        <v>2816.7</v>
      </c>
      <c r="G29" s="178">
        <v>2827.55</v>
      </c>
      <c r="H29" s="178">
        <v>2840.2000000000003</v>
      </c>
      <c r="I29" s="178">
        <v>2852.8500000000004</v>
      </c>
      <c r="J29" s="178">
        <v>2865.5</v>
      </c>
      <c r="K29" s="178">
        <v>2865.5</v>
      </c>
      <c r="L29" s="178">
        <v>2892.5</v>
      </c>
      <c r="M29" s="178">
        <v>2939.5</v>
      </c>
      <c r="N29" s="178">
        <v>3036.5</v>
      </c>
      <c r="O29" s="178">
        <v>3162.5</v>
      </c>
      <c r="P29" s="178">
        <v>3288.5</v>
      </c>
      <c r="Q29" s="178">
        <v>3307.5</v>
      </c>
      <c r="R29" s="178">
        <v>3317.5</v>
      </c>
      <c r="S29" s="178">
        <v>3449.6</v>
      </c>
      <c r="T29" s="178">
        <v>3523.5</v>
      </c>
      <c r="U29" s="178">
        <v>3525</v>
      </c>
      <c r="V29" s="178">
        <v>3595.5</v>
      </c>
      <c r="W29" s="179">
        <v>3595.5</v>
      </c>
      <c r="X29" s="334">
        <f t="shared" si="0"/>
        <v>0</v>
      </c>
      <c r="Y29" s="334">
        <f t="shared" si="2"/>
        <v>2.1994579904782707E-2</v>
      </c>
      <c r="Z29" s="334">
        <f t="shared" si="1"/>
        <v>0.26756566149144845</v>
      </c>
      <c r="AC29" s="884"/>
    </row>
    <row r="30" spans="1:29" ht="13.9" customHeight="1">
      <c r="A30" s="194" t="s">
        <v>343</v>
      </c>
      <c r="B30" s="339">
        <v>1300</v>
      </c>
      <c r="C30" s="339">
        <v>3887</v>
      </c>
      <c r="D30" s="339">
        <v>4764</v>
      </c>
      <c r="E30" s="272">
        <v>5860.65</v>
      </c>
      <c r="F30" s="272">
        <v>6727.75</v>
      </c>
      <c r="G30" s="272">
        <v>8594</v>
      </c>
      <c r="H30" s="272">
        <v>8732.9933333333338</v>
      </c>
      <c r="I30" s="272">
        <v>8860.2866666666669</v>
      </c>
      <c r="J30" s="272">
        <v>9108.3799999999992</v>
      </c>
      <c r="K30" s="272">
        <v>9224.75</v>
      </c>
      <c r="L30" s="272">
        <v>9395.65</v>
      </c>
      <c r="M30" s="272">
        <v>9654.5499999999993</v>
      </c>
      <c r="N30" s="272">
        <v>10121.400000000001</v>
      </c>
      <c r="O30" s="272">
        <v>10574.625</v>
      </c>
      <c r="P30" s="272">
        <v>10928.125</v>
      </c>
      <c r="Q30" s="272">
        <v>11151.625</v>
      </c>
      <c r="R30" s="272">
        <v>11071.226000000001</v>
      </c>
      <c r="S30" s="272">
        <v>11396.926000000001</v>
      </c>
      <c r="T30" s="272">
        <v>11917.026</v>
      </c>
      <c r="U30" s="272">
        <v>12491.546</v>
      </c>
      <c r="V30" s="272">
        <v>12994.803</v>
      </c>
      <c r="W30" s="272">
        <f t="shared" ref="W30" si="3">SUM(W6:W29)</f>
        <v>13437.822999999999</v>
      </c>
      <c r="X30" s="273">
        <f t="shared" si="0"/>
        <v>3.409209050725881E-2</v>
      </c>
      <c r="Y30" s="273">
        <f t="shared" si="2"/>
        <v>3.2961861385171431E-2</v>
      </c>
      <c r="Z30" s="273">
        <f t="shared" si="1"/>
        <v>1</v>
      </c>
      <c r="AC30" s="884"/>
    </row>
    <row r="31" spans="1:29" s="870" customFormat="1" ht="13.9" customHeight="1">
      <c r="A31" s="95"/>
      <c r="B31" s="340"/>
      <c r="C31" s="340"/>
      <c r="D31" s="340"/>
      <c r="E31" s="96"/>
      <c r="F31" s="96"/>
      <c r="G31" s="96"/>
      <c r="H31" s="96"/>
      <c r="I31" s="96"/>
      <c r="J31" s="96"/>
      <c r="K31" s="96"/>
      <c r="L31" s="96"/>
      <c r="M31" s="96"/>
      <c r="N31" s="96"/>
      <c r="O31" s="888"/>
      <c r="P31" s="888"/>
      <c r="Q31" s="888"/>
      <c r="R31" s="341"/>
      <c r="S31" s="341"/>
      <c r="Z31" s="132" t="s">
        <v>737</v>
      </c>
    </row>
    <row r="32" spans="1:29" s="870" customFormat="1" ht="13.9" customHeight="1">
      <c r="A32" s="180" t="s">
        <v>380</v>
      </c>
      <c r="B32" s="340"/>
      <c r="C32" s="340"/>
      <c r="D32" s="340"/>
      <c r="E32" s="96"/>
      <c r="F32" s="96"/>
      <c r="G32" s="96"/>
      <c r="H32" s="96"/>
      <c r="I32" s="96"/>
      <c r="J32" s="96"/>
      <c r="K32" s="96"/>
      <c r="L32" s="96"/>
      <c r="M32" s="96"/>
      <c r="N32" s="96"/>
      <c r="O32" s="888"/>
      <c r="P32" s="888"/>
      <c r="Q32" s="888"/>
      <c r="R32" s="341"/>
      <c r="S32" s="341"/>
      <c r="T32" s="341"/>
      <c r="U32" s="341"/>
      <c r="V32" s="341"/>
      <c r="W32" s="341"/>
      <c r="X32" s="341"/>
      <c r="Y32" s="342"/>
      <c r="Z32" s="342"/>
    </row>
    <row r="33" spans="1:26" s="870" customFormat="1" ht="13.9" customHeight="1">
      <c r="A33" s="95"/>
      <c r="B33" s="340"/>
      <c r="C33" s="340"/>
      <c r="D33" s="340"/>
      <c r="E33" s="96"/>
      <c r="F33" s="96"/>
      <c r="G33" s="96"/>
      <c r="H33" s="96"/>
      <c r="I33" s="96"/>
      <c r="J33" s="96"/>
      <c r="K33" s="96"/>
      <c r="L33" s="96"/>
      <c r="M33" s="96"/>
      <c r="N33" s="96"/>
      <c r="O33" s="888"/>
      <c r="P33" s="888"/>
      <c r="Q33" s="888"/>
      <c r="R33" s="341"/>
      <c r="S33" s="341"/>
      <c r="T33" s="341"/>
      <c r="U33" s="341"/>
      <c r="V33" s="341"/>
      <c r="W33" s="341"/>
      <c r="X33" s="341"/>
      <c r="Y33" s="342"/>
      <c r="Z33" s="342"/>
    </row>
    <row r="34" spans="1:26" s="870" customFormat="1" ht="13.9" customHeight="1">
      <c r="A34" s="95"/>
      <c r="B34" s="340"/>
      <c r="C34" s="340"/>
      <c r="D34" s="340"/>
      <c r="E34" s="96"/>
      <c r="F34" s="96"/>
      <c r="G34" s="96"/>
      <c r="H34" s="96"/>
      <c r="I34" s="96"/>
      <c r="J34" s="96"/>
      <c r="K34" s="96"/>
      <c r="L34" s="96"/>
      <c r="M34" s="96"/>
      <c r="N34" s="96"/>
      <c r="O34" s="888"/>
      <c r="P34" s="888"/>
      <c r="Q34" s="888"/>
      <c r="R34" s="341"/>
      <c r="S34" s="341"/>
      <c r="T34" s="341"/>
      <c r="U34" s="341"/>
      <c r="V34" s="341"/>
      <c r="W34" s="341"/>
      <c r="X34" s="341"/>
      <c r="Y34" s="342"/>
      <c r="Z34" s="342"/>
    </row>
    <row r="35" spans="1:26" ht="13.9" customHeight="1">
      <c r="B35" s="133"/>
      <c r="C35" s="133"/>
      <c r="D35" s="133"/>
      <c r="E35" s="133"/>
      <c r="F35" s="133"/>
      <c r="G35" s="133"/>
      <c r="H35" s="133"/>
      <c r="I35" s="133"/>
      <c r="J35" s="133"/>
      <c r="K35" s="133"/>
      <c r="L35" s="133"/>
      <c r="M35" s="889"/>
      <c r="N35" s="889"/>
      <c r="O35" s="889"/>
    </row>
  </sheetData>
  <mergeCells count="1">
    <mergeCell ref="X3:Y3"/>
  </mergeCells>
  <phoneticPr fontId="25" type="noConversion"/>
  <pageMargins left="0.75" right="0.75" top="1" bottom="1" header="0.5" footer="0.5"/>
  <pageSetup paperSize="9" scale="64"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4"/>
  <sheetViews>
    <sheetView showGridLines="0" workbookViewId="0">
      <pane xSplit="1" ySplit="4" topLeftCell="E5" activePane="bottomRight" state="frozen"/>
      <selection pane="topRight" activeCell="B1" sqref="B1"/>
      <selection pane="bottomLeft" activeCell="A5" sqref="A5"/>
      <selection pane="bottomRight"/>
    </sheetView>
  </sheetViews>
  <sheetFormatPr defaultRowHeight="11.25"/>
  <cols>
    <col min="1" max="1" width="22.33203125" style="332" customWidth="1"/>
    <col min="2" max="13" width="9.5" style="332" customWidth="1"/>
    <col min="14" max="21" width="9.5" style="893" customWidth="1"/>
    <col min="22" max="22" width="10.5" style="332" customWidth="1"/>
    <col min="23" max="23" width="9.1640625" style="332"/>
    <col min="24" max="24" width="8.5" style="332" customWidth="1"/>
  </cols>
  <sheetData>
    <row r="1" spans="1:24" s="21" customFormat="1" ht="18" customHeight="1">
      <c r="A1" s="890" t="s">
        <v>382</v>
      </c>
      <c r="B1" s="891"/>
      <c r="C1" s="891"/>
      <c r="D1" s="891"/>
      <c r="E1" s="891"/>
      <c r="F1" s="332"/>
      <c r="G1" s="332"/>
      <c r="H1" s="332"/>
      <c r="I1" s="892"/>
      <c r="J1" s="892"/>
      <c r="K1" s="892"/>
      <c r="L1" s="892"/>
      <c r="M1" s="332"/>
      <c r="N1" s="893"/>
      <c r="O1" s="893"/>
      <c r="P1" s="893"/>
      <c r="Q1" s="893"/>
      <c r="R1" s="893"/>
      <c r="S1" s="893"/>
      <c r="T1" s="893"/>
      <c r="U1" s="893"/>
      <c r="V1" s="332"/>
      <c r="W1" s="332"/>
      <c r="X1" s="332"/>
    </row>
    <row r="2" spans="1:24" s="31" customFormat="1" ht="15" customHeight="1">
      <c r="A2" s="894" t="s">
        <v>381</v>
      </c>
      <c r="B2" s="895"/>
      <c r="C2" s="895"/>
      <c r="D2" s="895"/>
      <c r="E2" s="895"/>
      <c r="F2" s="874"/>
      <c r="G2" s="874"/>
      <c r="H2" s="874"/>
      <c r="I2" s="874"/>
      <c r="J2" s="874"/>
      <c r="K2" s="874"/>
      <c r="L2" s="326"/>
      <c r="M2" s="326"/>
      <c r="N2" s="873"/>
      <c r="O2" s="873"/>
      <c r="P2" s="873"/>
      <c r="Q2" s="873"/>
      <c r="R2" s="873"/>
      <c r="S2" s="873"/>
      <c r="T2" s="873"/>
      <c r="U2" s="873"/>
      <c r="V2" s="873"/>
      <c r="W2" s="873"/>
      <c r="X2" s="874"/>
    </row>
    <row r="3" spans="1:24" s="31" customFormat="1" ht="10.9" customHeight="1">
      <c r="A3" s="326"/>
      <c r="B3" s="874"/>
      <c r="C3" s="874"/>
      <c r="D3" s="874"/>
      <c r="E3" s="874"/>
      <c r="F3" s="874"/>
      <c r="G3" s="874"/>
      <c r="H3" s="874"/>
      <c r="I3" s="874"/>
      <c r="J3" s="874"/>
      <c r="K3" s="874"/>
      <c r="L3" s="326"/>
      <c r="M3" s="326"/>
      <c r="N3" s="873"/>
      <c r="O3" s="873"/>
      <c r="P3" s="873"/>
      <c r="Q3" s="873"/>
      <c r="R3" s="873"/>
      <c r="S3" s="873"/>
      <c r="T3" s="873"/>
      <c r="U3" s="873"/>
      <c r="V3" s="931" t="s">
        <v>718</v>
      </c>
      <c r="W3" s="931"/>
      <c r="X3" s="876" t="s">
        <v>329</v>
      </c>
    </row>
    <row r="4" spans="1:24" s="31" customFormat="1" ht="11.1" customHeight="1">
      <c r="A4" s="896" t="s">
        <v>369</v>
      </c>
      <c r="B4" s="874">
        <v>1997</v>
      </c>
      <c r="C4" s="874">
        <v>1998</v>
      </c>
      <c r="D4" s="874">
        <v>1999</v>
      </c>
      <c r="E4" s="874">
        <v>2000</v>
      </c>
      <c r="F4" s="874">
        <v>2001</v>
      </c>
      <c r="G4" s="874">
        <v>2002</v>
      </c>
      <c r="H4" s="874">
        <v>2003</v>
      </c>
      <c r="I4" s="874">
        <v>2004</v>
      </c>
      <c r="J4" s="874">
        <v>2005</v>
      </c>
      <c r="K4" s="874">
        <v>2006</v>
      </c>
      <c r="L4" s="874">
        <v>2007</v>
      </c>
      <c r="M4" s="874">
        <v>2008</v>
      </c>
      <c r="N4" s="873">
        <v>2009</v>
      </c>
      <c r="O4" s="874">
        <v>2010</v>
      </c>
      <c r="P4" s="873">
        <v>2011</v>
      </c>
      <c r="Q4" s="873">
        <v>2012</v>
      </c>
      <c r="R4" s="873">
        <v>2013</v>
      </c>
      <c r="S4" s="873">
        <v>2014</v>
      </c>
      <c r="T4" s="873">
        <v>2015</v>
      </c>
      <c r="U4" s="873">
        <v>2016</v>
      </c>
      <c r="V4" s="876">
        <v>2016</v>
      </c>
      <c r="W4" s="876" t="s">
        <v>719</v>
      </c>
      <c r="X4" s="876">
        <v>2016</v>
      </c>
    </row>
    <row r="5" spans="1:24" s="31" customFormat="1" ht="11.1" customHeight="1">
      <c r="A5" s="897"/>
      <c r="B5" s="873"/>
      <c r="C5" s="873"/>
      <c r="D5" s="873"/>
      <c r="E5" s="873"/>
      <c r="F5" s="873"/>
      <c r="G5" s="873"/>
      <c r="H5" s="873"/>
      <c r="I5" s="873"/>
      <c r="J5" s="873"/>
      <c r="K5" s="873"/>
      <c r="L5" s="873"/>
      <c r="M5" s="873"/>
      <c r="N5" s="898"/>
      <c r="O5" s="898"/>
      <c r="P5" s="898"/>
      <c r="Q5" s="898"/>
      <c r="R5" s="898"/>
      <c r="S5" s="898"/>
      <c r="T5" s="898"/>
      <c r="U5" s="898"/>
      <c r="V5" s="873"/>
      <c r="W5" s="873"/>
      <c r="X5" s="333"/>
    </row>
    <row r="6" spans="1:24" s="31" customFormat="1" ht="11.1" customHeight="1">
      <c r="A6" s="177" t="s">
        <v>47</v>
      </c>
      <c r="B6" s="181">
        <v>14.6</v>
      </c>
      <c r="C6" s="181">
        <v>15.2</v>
      </c>
      <c r="D6" s="181">
        <v>16.600000000000001</v>
      </c>
      <c r="E6" s="181">
        <v>18.5</v>
      </c>
      <c r="F6" s="181">
        <v>21.9</v>
      </c>
      <c r="G6" s="181">
        <v>28</v>
      </c>
      <c r="H6" s="181">
        <v>73</v>
      </c>
      <c r="I6" s="181">
        <v>111</v>
      </c>
      <c r="J6" s="181">
        <v>190</v>
      </c>
      <c r="K6" s="181">
        <v>295</v>
      </c>
      <c r="L6" s="181">
        <v>455</v>
      </c>
      <c r="M6" s="181">
        <v>753</v>
      </c>
      <c r="N6" s="181">
        <v>1188</v>
      </c>
      <c r="O6" s="181">
        <v>2040</v>
      </c>
      <c r="P6" s="181">
        <v>3959</v>
      </c>
      <c r="Q6" s="181">
        <v>7328</v>
      </c>
      <c r="R6" s="181">
        <v>12079</v>
      </c>
      <c r="S6" s="181">
        <v>18317</v>
      </c>
      <c r="T6" s="181">
        <v>25570</v>
      </c>
      <c r="U6" s="181">
        <v>40300</v>
      </c>
      <c r="V6" s="183">
        <f t="shared" ref="V6:V9" si="0">U6/T6-1</f>
        <v>0.57606570199452478</v>
      </c>
      <c r="W6" s="183">
        <f t="shared" ref="W6:W9" si="1">IFERROR((T6/J6)^0.1-1,"n/a")</f>
        <v>0.63266736830631065</v>
      </c>
      <c r="X6" s="183">
        <f t="shared" ref="X6:X9" si="2">U6/$U$61</f>
        <v>0.13367678437710956</v>
      </c>
    </row>
    <row r="7" spans="1:24" s="10" customFormat="1" ht="11.1" customHeight="1">
      <c r="A7" s="177" t="s">
        <v>66</v>
      </c>
      <c r="B7" s="181">
        <v>3.4</v>
      </c>
      <c r="C7" s="181">
        <v>4.5</v>
      </c>
      <c r="D7" s="181">
        <v>5.8</v>
      </c>
      <c r="E7" s="181">
        <v>7.2</v>
      </c>
      <c r="F7" s="181">
        <v>8.8000000000000007</v>
      </c>
      <c r="G7" s="181">
        <v>10</v>
      </c>
      <c r="H7" s="181">
        <v>11.8</v>
      </c>
      <c r="I7" s="181">
        <v>13.9</v>
      </c>
      <c r="J7" s="181">
        <v>16.8</v>
      </c>
      <c r="K7" s="181">
        <v>20.5</v>
      </c>
      <c r="L7" s="181">
        <v>25.8</v>
      </c>
      <c r="M7" s="181">
        <v>32.700000000000003</v>
      </c>
      <c r="N7" s="181">
        <v>94.6</v>
      </c>
      <c r="O7" s="181">
        <v>281.10000000000002</v>
      </c>
      <c r="P7" s="181">
        <v>558.29999999999995</v>
      </c>
      <c r="Q7" s="181">
        <v>827</v>
      </c>
      <c r="R7" s="181">
        <v>1271.5</v>
      </c>
      <c r="S7" s="181">
        <v>1904.1</v>
      </c>
      <c r="T7" s="181">
        <v>2515</v>
      </c>
      <c r="U7" s="181">
        <v>2715</v>
      </c>
      <c r="V7" s="183">
        <f t="shared" si="0"/>
        <v>7.9522862823061535E-2</v>
      </c>
      <c r="W7" s="183">
        <f t="shared" si="1"/>
        <v>0.65014789893307334</v>
      </c>
      <c r="X7" s="183">
        <f t="shared" si="2"/>
        <v>9.0057684760261152E-3</v>
      </c>
    </row>
    <row r="8" spans="1:24" s="10" customFormat="1" ht="11.1" customHeight="1">
      <c r="A8" s="177" t="s">
        <v>53</v>
      </c>
      <c r="B8" s="181">
        <v>11</v>
      </c>
      <c r="C8" s="181">
        <v>12</v>
      </c>
      <c r="D8" s="181">
        <v>12.9</v>
      </c>
      <c r="E8" s="181">
        <v>13.9</v>
      </c>
      <c r="F8" s="181">
        <v>13.9</v>
      </c>
      <c r="G8" s="181">
        <v>13.9</v>
      </c>
      <c r="H8" s="181">
        <v>13.9</v>
      </c>
      <c r="I8" s="181">
        <v>15.9</v>
      </c>
      <c r="J8" s="181">
        <v>16.899999999999999</v>
      </c>
      <c r="K8" s="181">
        <v>17.899999999999999</v>
      </c>
      <c r="L8" s="181">
        <v>18.899999999999999</v>
      </c>
      <c r="M8" s="181">
        <v>19.899999999999999</v>
      </c>
      <c r="N8" s="181">
        <v>24.9</v>
      </c>
      <c r="O8" s="181">
        <v>28.9</v>
      </c>
      <c r="P8" s="181">
        <v>29.9</v>
      </c>
      <c r="Q8" s="181">
        <v>34.9</v>
      </c>
      <c r="R8" s="181">
        <v>65.900000000000006</v>
      </c>
      <c r="S8" s="181">
        <v>114.1</v>
      </c>
      <c r="T8" s="181">
        <v>170</v>
      </c>
      <c r="U8" s="181">
        <v>320</v>
      </c>
      <c r="V8" s="183">
        <f t="shared" si="0"/>
        <v>0.88235294117647056</v>
      </c>
      <c r="W8" s="183">
        <f t="shared" si="1"/>
        <v>0.25966836194343346</v>
      </c>
      <c r="X8" s="183">
        <f t="shared" si="2"/>
        <v>1.0614533747065771E-3</v>
      </c>
    </row>
    <row r="9" spans="1:24" s="10" customFormat="1" ht="11.1" customHeight="1">
      <c r="A9" s="899" t="s">
        <v>82</v>
      </c>
      <c r="B9" s="184">
        <v>29</v>
      </c>
      <c r="C9" s="184">
        <v>31.7</v>
      </c>
      <c r="D9" s="184">
        <v>35.300000000000004</v>
      </c>
      <c r="E9" s="184">
        <v>39.6</v>
      </c>
      <c r="F9" s="184">
        <f>SUM(F6:F8)</f>
        <v>44.6</v>
      </c>
      <c r="G9" s="184">
        <f t="shared" ref="G9:P9" si="3">SUM(G6:G8)</f>
        <v>51.9</v>
      </c>
      <c r="H9" s="184">
        <f t="shared" si="3"/>
        <v>98.7</v>
      </c>
      <c r="I9" s="184">
        <f t="shared" si="3"/>
        <v>140.80000000000001</v>
      </c>
      <c r="J9" s="184">
        <f t="shared" si="3"/>
        <v>223.70000000000002</v>
      </c>
      <c r="K9" s="184">
        <f t="shared" si="3"/>
        <v>333.4</v>
      </c>
      <c r="L9" s="184">
        <f t="shared" si="3"/>
        <v>499.7</v>
      </c>
      <c r="M9" s="184">
        <f t="shared" si="3"/>
        <v>805.6</v>
      </c>
      <c r="N9" s="184">
        <f t="shared" si="3"/>
        <v>1307.5</v>
      </c>
      <c r="O9" s="184">
        <f t="shared" si="3"/>
        <v>2350</v>
      </c>
      <c r="P9" s="184">
        <f t="shared" si="3"/>
        <v>4547.2</v>
      </c>
      <c r="Q9" s="184">
        <f>SUM(Q6:Q8)</f>
        <v>8189.9</v>
      </c>
      <c r="R9" s="184">
        <f t="shared" ref="R9:S9" si="4">SUM(R6:R8)</f>
        <v>13416.4</v>
      </c>
      <c r="S9" s="184">
        <f t="shared" si="4"/>
        <v>20335.199999999997</v>
      </c>
      <c r="T9" s="184">
        <f>SUM(T6:T8)</f>
        <v>28255</v>
      </c>
      <c r="U9" s="184">
        <f t="shared" ref="U9" si="5">SUM(U6:U8)</f>
        <v>43335</v>
      </c>
      <c r="V9" s="327">
        <f t="shared" si="0"/>
        <v>0.53371084763758625</v>
      </c>
      <c r="W9" s="327">
        <f t="shared" si="1"/>
        <v>0.62234394695432016</v>
      </c>
      <c r="X9" s="327">
        <f t="shared" si="2"/>
        <v>0.14374400622784225</v>
      </c>
    </row>
    <row r="10" spans="1:24" s="10" customFormat="1" ht="11.1" customHeight="1">
      <c r="A10" s="900"/>
      <c r="B10" s="185"/>
      <c r="C10" s="185"/>
      <c r="D10" s="185"/>
      <c r="E10" s="185"/>
      <c r="F10" s="185"/>
      <c r="G10" s="185"/>
      <c r="H10" s="186"/>
      <c r="I10" s="186"/>
      <c r="J10" s="186"/>
      <c r="K10" s="186"/>
      <c r="L10" s="186"/>
      <c r="M10" s="186"/>
      <c r="N10" s="186"/>
      <c r="O10" s="186"/>
      <c r="P10" s="186"/>
      <c r="Q10" s="186"/>
      <c r="R10" s="186"/>
      <c r="S10" s="186"/>
      <c r="T10" s="186"/>
      <c r="U10" s="186"/>
      <c r="V10" s="183"/>
      <c r="W10" s="183"/>
      <c r="X10" s="183"/>
    </row>
    <row r="11" spans="1:24" s="10" customFormat="1" ht="11.1" customHeight="1">
      <c r="A11" s="319" t="s">
        <v>142</v>
      </c>
      <c r="B11" s="181">
        <v>0</v>
      </c>
      <c r="C11" s="181">
        <v>0</v>
      </c>
      <c r="D11" s="181">
        <v>0</v>
      </c>
      <c r="E11" s="181">
        <v>0</v>
      </c>
      <c r="F11" s="181">
        <v>0</v>
      </c>
      <c r="G11" s="181">
        <v>0</v>
      </c>
      <c r="H11" s="181">
        <v>0</v>
      </c>
      <c r="I11" s="181">
        <v>0</v>
      </c>
      <c r="J11" s="181">
        <v>0</v>
      </c>
      <c r="K11" s="181">
        <v>0</v>
      </c>
      <c r="L11" s="181">
        <v>0</v>
      </c>
      <c r="M11" s="181">
        <v>0</v>
      </c>
      <c r="N11" s="181">
        <v>0</v>
      </c>
      <c r="O11" s="181">
        <v>0</v>
      </c>
      <c r="P11" s="181">
        <v>0</v>
      </c>
      <c r="Q11" s="181">
        <v>2</v>
      </c>
      <c r="R11" s="181">
        <v>15</v>
      </c>
      <c r="S11" s="181">
        <v>218</v>
      </c>
      <c r="T11" s="181">
        <v>848</v>
      </c>
      <c r="U11" s="181">
        <v>1603</v>
      </c>
      <c r="V11" s="183">
        <f t="shared" ref="V11:V14" si="6">U11/T11-1</f>
        <v>0.89033018867924518</v>
      </c>
      <c r="W11" s="183" t="str">
        <f t="shared" ref="W11:W14" si="7">IFERROR((T11/J11)^0.1-1,"n/a")</f>
        <v>n/a</v>
      </c>
      <c r="X11" s="183">
        <f t="shared" ref="X11:X14" si="8">U11/$U$61</f>
        <v>5.3172179989207594E-3</v>
      </c>
    </row>
    <row r="12" spans="1:24" s="10" customFormat="1" ht="11.1" customHeight="1">
      <c r="A12" s="319" t="s">
        <v>738</v>
      </c>
      <c r="B12" s="181">
        <v>0</v>
      </c>
      <c r="C12" s="181">
        <v>0</v>
      </c>
      <c r="D12" s="181">
        <v>0</v>
      </c>
      <c r="E12" s="181">
        <v>0</v>
      </c>
      <c r="F12" s="181">
        <v>0</v>
      </c>
      <c r="G12" s="181">
        <v>0</v>
      </c>
      <c r="H12" s="181">
        <v>0</v>
      </c>
      <c r="I12" s="181">
        <v>0</v>
      </c>
      <c r="J12" s="181">
        <v>0</v>
      </c>
      <c r="K12" s="191">
        <v>0</v>
      </c>
      <c r="L12" s="181">
        <v>3</v>
      </c>
      <c r="M12" s="181">
        <v>3</v>
      </c>
      <c r="N12" s="181">
        <v>4</v>
      </c>
      <c r="O12" s="181">
        <v>4</v>
      </c>
      <c r="P12" s="181">
        <v>4</v>
      </c>
      <c r="Q12" s="181">
        <v>5</v>
      </c>
      <c r="R12" s="181">
        <v>5</v>
      </c>
      <c r="S12" s="181">
        <v>5</v>
      </c>
      <c r="T12" s="181">
        <v>393</v>
      </c>
      <c r="U12" s="181">
        <v>414</v>
      </c>
      <c r="V12" s="183">
        <f t="shared" si="6"/>
        <v>5.3435114503816772E-2</v>
      </c>
      <c r="W12" s="183" t="str">
        <f t="shared" si="7"/>
        <v>n/a</v>
      </c>
      <c r="X12" s="183">
        <f t="shared" si="8"/>
        <v>1.373255303526634E-3</v>
      </c>
    </row>
    <row r="13" spans="1:24" s="10" customFormat="1" ht="11.1" customHeight="1">
      <c r="A13" s="319" t="s">
        <v>51</v>
      </c>
      <c r="B13" s="181">
        <v>0</v>
      </c>
      <c r="C13" s="181">
        <v>0</v>
      </c>
      <c r="D13" s="181">
        <v>0</v>
      </c>
      <c r="E13" s="181">
        <v>0</v>
      </c>
      <c r="F13" s="181">
        <v>0</v>
      </c>
      <c r="G13" s="181">
        <v>0</v>
      </c>
      <c r="H13" s="181">
        <v>0</v>
      </c>
      <c r="I13" s="181">
        <v>0</v>
      </c>
      <c r="J13" s="181">
        <v>2.1088235294116542</v>
      </c>
      <c r="K13" s="181">
        <v>9.6852941176469844</v>
      </c>
      <c r="L13" s="181">
        <v>20</v>
      </c>
      <c r="M13" s="181">
        <v>27</v>
      </c>
      <c r="N13" s="181">
        <v>49</v>
      </c>
      <c r="O13" s="181">
        <v>100</v>
      </c>
      <c r="P13" s="181">
        <v>147</v>
      </c>
      <c r="Q13" s="181">
        <v>295</v>
      </c>
      <c r="R13" s="181">
        <v>397</v>
      </c>
      <c r="S13" s="181">
        <v>531</v>
      </c>
      <c r="T13" s="181">
        <v>787</v>
      </c>
      <c r="U13" s="181">
        <v>970</v>
      </c>
      <c r="V13" s="183">
        <f t="shared" si="6"/>
        <v>0.23252858958068612</v>
      </c>
      <c r="W13" s="183">
        <f t="shared" si="7"/>
        <v>0.80797928147436893</v>
      </c>
      <c r="X13" s="183">
        <f t="shared" si="8"/>
        <v>3.2175305420793117E-3</v>
      </c>
    </row>
    <row r="14" spans="1:24" s="10" customFormat="1" ht="11.1" customHeight="1">
      <c r="A14" s="321" t="s">
        <v>88</v>
      </c>
      <c r="B14" s="184">
        <f t="shared" ref="B14" si="9">SUM(B11:B13)</f>
        <v>0</v>
      </c>
      <c r="C14" s="184">
        <f t="shared" ref="C14:U14" si="10">SUM(C11:C13)</f>
        <v>0</v>
      </c>
      <c r="D14" s="316">
        <f t="shared" si="10"/>
        <v>0</v>
      </c>
      <c r="E14" s="316">
        <f t="shared" si="10"/>
        <v>0</v>
      </c>
      <c r="F14" s="316">
        <f t="shared" si="10"/>
        <v>0</v>
      </c>
      <c r="G14" s="316">
        <f t="shared" si="10"/>
        <v>0</v>
      </c>
      <c r="H14" s="316">
        <f t="shared" si="10"/>
        <v>0</v>
      </c>
      <c r="I14" s="316">
        <f t="shared" si="10"/>
        <v>0</v>
      </c>
      <c r="J14" s="316">
        <f t="shared" si="10"/>
        <v>2.1088235294116542</v>
      </c>
      <c r="K14" s="316">
        <f t="shared" si="10"/>
        <v>9.6852941176469844</v>
      </c>
      <c r="L14" s="316">
        <f t="shared" si="10"/>
        <v>23</v>
      </c>
      <c r="M14" s="316">
        <f t="shared" si="10"/>
        <v>30</v>
      </c>
      <c r="N14" s="316">
        <f t="shared" si="10"/>
        <v>53</v>
      </c>
      <c r="O14" s="316">
        <f t="shared" si="10"/>
        <v>104</v>
      </c>
      <c r="P14" s="316">
        <f t="shared" si="10"/>
        <v>151</v>
      </c>
      <c r="Q14" s="316">
        <f t="shared" si="10"/>
        <v>302</v>
      </c>
      <c r="R14" s="316">
        <f t="shared" si="10"/>
        <v>417</v>
      </c>
      <c r="S14" s="316">
        <f t="shared" si="10"/>
        <v>754</v>
      </c>
      <c r="T14" s="316">
        <f t="shared" si="10"/>
        <v>2028</v>
      </c>
      <c r="U14" s="316">
        <f t="shared" si="10"/>
        <v>2987</v>
      </c>
      <c r="V14" s="327">
        <f t="shared" si="6"/>
        <v>0.47287968441814598</v>
      </c>
      <c r="W14" s="327">
        <f t="shared" si="7"/>
        <v>0.98748001901925853</v>
      </c>
      <c r="X14" s="327">
        <f t="shared" si="8"/>
        <v>9.9080038445267058E-3</v>
      </c>
    </row>
    <row r="15" spans="1:24" s="10" customFormat="1" ht="11.1" customHeight="1">
      <c r="A15" s="901"/>
      <c r="B15" s="322"/>
      <c r="C15" s="187"/>
      <c r="D15" s="324"/>
      <c r="E15" s="324"/>
      <c r="F15" s="324"/>
      <c r="G15" s="324"/>
      <c r="H15" s="324"/>
      <c r="I15" s="324"/>
      <c r="J15" s="324"/>
      <c r="K15" s="324"/>
      <c r="L15" s="324"/>
      <c r="M15" s="324"/>
      <c r="N15" s="324"/>
      <c r="O15" s="324"/>
      <c r="P15" s="324"/>
      <c r="Q15" s="324"/>
      <c r="R15" s="324"/>
      <c r="S15" s="324"/>
      <c r="T15" s="324"/>
      <c r="U15" s="324"/>
      <c r="V15" s="324"/>
      <c r="W15" s="902"/>
      <c r="X15" s="902"/>
    </row>
    <row r="16" spans="1:24" s="10" customFormat="1" ht="11.1" customHeight="1">
      <c r="A16" s="177" t="s">
        <v>143</v>
      </c>
      <c r="B16" s="181">
        <v>2.2000000000000002</v>
      </c>
      <c r="C16" s="181">
        <v>2.9</v>
      </c>
      <c r="D16" s="181">
        <v>3.7</v>
      </c>
      <c r="E16" s="181">
        <v>4.9000000000000004</v>
      </c>
      <c r="F16" s="181">
        <v>6.5</v>
      </c>
      <c r="G16" s="181">
        <v>10.3</v>
      </c>
      <c r="H16" s="181">
        <v>16.8</v>
      </c>
      <c r="I16" s="181">
        <v>21.1</v>
      </c>
      <c r="J16" s="181">
        <v>24</v>
      </c>
      <c r="K16" s="181">
        <v>25.6</v>
      </c>
      <c r="L16" s="181">
        <v>28.7</v>
      </c>
      <c r="M16" s="181">
        <v>32.4</v>
      </c>
      <c r="N16" s="181">
        <v>52.6</v>
      </c>
      <c r="O16" s="181">
        <v>95.5</v>
      </c>
      <c r="P16" s="181">
        <v>187.2</v>
      </c>
      <c r="Q16" s="181">
        <v>262.89999999999998</v>
      </c>
      <c r="R16" s="181">
        <v>626</v>
      </c>
      <c r="S16" s="181">
        <v>785.3</v>
      </c>
      <c r="T16" s="181">
        <v>923</v>
      </c>
      <c r="U16" s="181">
        <v>1077</v>
      </c>
      <c r="V16" s="183">
        <f t="shared" ref="V16:V39" si="11">U16/T16-1</f>
        <v>0.16684723726977246</v>
      </c>
      <c r="W16" s="183">
        <f t="shared" ref="W16:W39" si="12">IFERROR((T16/J16)^0.1-1,"n/a")</f>
        <v>0.44045284582142386</v>
      </c>
      <c r="X16" s="183">
        <f t="shared" ref="X16:X39" si="13">U16/$U$61</f>
        <v>3.5724540142468234E-3</v>
      </c>
    </row>
    <row r="17" spans="1:24" s="10" customFormat="1" ht="11.1" customHeight="1">
      <c r="A17" s="177" t="s">
        <v>196</v>
      </c>
      <c r="B17" s="181">
        <v>0</v>
      </c>
      <c r="C17" s="181">
        <v>0</v>
      </c>
      <c r="D17" s="181">
        <v>0</v>
      </c>
      <c r="E17" s="181">
        <v>0</v>
      </c>
      <c r="F17" s="181">
        <v>0</v>
      </c>
      <c r="G17" s="181">
        <v>0</v>
      </c>
      <c r="H17" s="181">
        <v>0</v>
      </c>
      <c r="I17" s="181">
        <v>0</v>
      </c>
      <c r="J17" s="181">
        <v>4</v>
      </c>
      <c r="K17" s="181">
        <v>4</v>
      </c>
      <c r="L17" s="181">
        <v>23.6</v>
      </c>
      <c r="M17" s="181">
        <v>108.5</v>
      </c>
      <c r="N17" s="181">
        <v>647.9</v>
      </c>
      <c r="O17" s="181">
        <v>1065.5999999999999</v>
      </c>
      <c r="P17" s="181">
        <v>2105.4</v>
      </c>
      <c r="Q17" s="181">
        <v>2799.5</v>
      </c>
      <c r="R17" s="181">
        <v>3058.3</v>
      </c>
      <c r="S17" s="181">
        <v>3152.7</v>
      </c>
      <c r="T17" s="181">
        <v>3252</v>
      </c>
      <c r="U17" s="181">
        <v>3422</v>
      </c>
      <c r="V17" s="183">
        <f t="shared" si="11"/>
        <v>5.2275522755227621E-2</v>
      </c>
      <c r="W17" s="183">
        <f t="shared" si="12"/>
        <v>0.95438020201535334</v>
      </c>
      <c r="X17" s="183">
        <f t="shared" si="13"/>
        <v>1.1350917025768459E-2</v>
      </c>
    </row>
    <row r="18" spans="1:24" s="10" customFormat="1" ht="11.1" customHeight="1">
      <c r="A18" s="177" t="s">
        <v>145</v>
      </c>
      <c r="B18" s="181">
        <v>0</v>
      </c>
      <c r="C18" s="181">
        <v>0</v>
      </c>
      <c r="D18" s="181">
        <v>0</v>
      </c>
      <c r="E18" s="181">
        <v>0</v>
      </c>
      <c r="F18" s="181">
        <v>0</v>
      </c>
      <c r="G18" s="181">
        <v>0</v>
      </c>
      <c r="H18" s="181">
        <v>0</v>
      </c>
      <c r="I18" s="181">
        <v>0</v>
      </c>
      <c r="J18" s="181">
        <v>0</v>
      </c>
      <c r="K18" s="181">
        <v>0</v>
      </c>
      <c r="L18" s="181">
        <v>0.1</v>
      </c>
      <c r="M18" s="181">
        <v>1</v>
      </c>
      <c r="N18" s="181">
        <v>7</v>
      </c>
      <c r="O18" s="181">
        <v>32</v>
      </c>
      <c r="P18" s="181">
        <v>167</v>
      </c>
      <c r="Q18" s="181">
        <v>1010</v>
      </c>
      <c r="R18" s="181">
        <v>1020</v>
      </c>
      <c r="S18" s="181">
        <v>1026</v>
      </c>
      <c r="T18" s="181">
        <v>1029</v>
      </c>
      <c r="U18" s="181">
        <v>1032</v>
      </c>
      <c r="V18" s="183">
        <f t="shared" si="11"/>
        <v>2.9154518950438302E-3</v>
      </c>
      <c r="W18" s="183" t="str">
        <f t="shared" si="12"/>
        <v>n/a</v>
      </c>
      <c r="X18" s="183">
        <f t="shared" si="13"/>
        <v>3.4231871334287111E-3</v>
      </c>
    </row>
    <row r="19" spans="1:24" s="10" customFormat="1" ht="11.1" customHeight="1">
      <c r="A19" s="177" t="s">
        <v>146</v>
      </c>
      <c r="B19" s="181">
        <v>0</v>
      </c>
      <c r="C19" s="181">
        <v>0</v>
      </c>
      <c r="D19" s="181">
        <v>0</v>
      </c>
      <c r="E19" s="181">
        <v>0</v>
      </c>
      <c r="F19" s="181">
        <v>0</v>
      </c>
      <c r="G19" s="181">
        <v>0</v>
      </c>
      <c r="H19" s="181">
        <v>0</v>
      </c>
      <c r="I19" s="181">
        <v>0</v>
      </c>
      <c r="J19" s="181">
        <v>0</v>
      </c>
      <c r="K19" s="181">
        <v>0</v>
      </c>
      <c r="L19" s="181">
        <v>4</v>
      </c>
      <c r="M19" s="181">
        <v>40</v>
      </c>
      <c r="N19" s="181">
        <v>465</v>
      </c>
      <c r="O19" s="181">
        <v>1727</v>
      </c>
      <c r="P19" s="181">
        <v>1913</v>
      </c>
      <c r="Q19" s="181">
        <v>2022</v>
      </c>
      <c r="R19" s="181">
        <v>2064</v>
      </c>
      <c r="S19" s="181">
        <v>2068</v>
      </c>
      <c r="T19" s="181">
        <v>2075</v>
      </c>
      <c r="U19" s="181">
        <v>2073</v>
      </c>
      <c r="V19" s="183">
        <f t="shared" si="11"/>
        <v>-9.6385542168675453E-4</v>
      </c>
      <c r="W19" s="183" t="str">
        <f t="shared" si="12"/>
        <v>n/a</v>
      </c>
      <c r="X19" s="183">
        <f t="shared" si="13"/>
        <v>6.8762276430210448E-3</v>
      </c>
    </row>
    <row r="20" spans="1:24" s="10" customFormat="1" ht="11.1" customHeight="1">
      <c r="A20" s="177" t="s">
        <v>89</v>
      </c>
      <c r="B20" s="181">
        <v>0</v>
      </c>
      <c r="C20" s="181">
        <v>0</v>
      </c>
      <c r="D20" s="181">
        <v>0</v>
      </c>
      <c r="E20" s="181">
        <v>1.5</v>
      </c>
      <c r="F20" s="181">
        <v>1.5</v>
      </c>
      <c r="G20" s="181">
        <v>1.6</v>
      </c>
      <c r="H20" s="181">
        <v>1.9</v>
      </c>
      <c r="I20" s="181">
        <v>2.2999999999999998</v>
      </c>
      <c r="J20" s="181">
        <v>2.7</v>
      </c>
      <c r="K20" s="181">
        <v>2.9</v>
      </c>
      <c r="L20" s="181">
        <v>3.1</v>
      </c>
      <c r="M20" s="181">
        <v>3.2</v>
      </c>
      <c r="N20" s="181">
        <v>4.5999999999999996</v>
      </c>
      <c r="O20" s="181">
        <v>7.1</v>
      </c>
      <c r="P20" s="181">
        <v>16.7</v>
      </c>
      <c r="Q20" s="181">
        <v>407.7</v>
      </c>
      <c r="R20" s="181">
        <v>563.29999999999995</v>
      </c>
      <c r="S20" s="181">
        <v>605.6</v>
      </c>
      <c r="T20" s="181">
        <v>830</v>
      </c>
      <c r="U20" s="181">
        <v>900</v>
      </c>
      <c r="V20" s="183">
        <f t="shared" si="11"/>
        <v>8.43373493975903E-2</v>
      </c>
      <c r="W20" s="183">
        <f t="shared" si="12"/>
        <v>0.77325597883805197</v>
      </c>
      <c r="X20" s="183">
        <f t="shared" si="13"/>
        <v>2.9853376163622479E-3</v>
      </c>
    </row>
    <row r="21" spans="1:24" s="10" customFormat="1" ht="11.1" customHeight="1">
      <c r="A21" s="177" t="s">
        <v>147</v>
      </c>
      <c r="B21" s="181">
        <v>0</v>
      </c>
      <c r="C21" s="181">
        <v>0</v>
      </c>
      <c r="D21" s="181">
        <v>0</v>
      </c>
      <c r="E21" s="181">
        <v>0</v>
      </c>
      <c r="F21" s="181">
        <v>0</v>
      </c>
      <c r="G21" s="181">
        <v>0.3</v>
      </c>
      <c r="H21" s="181">
        <v>0.7</v>
      </c>
      <c r="I21" s="181">
        <v>1</v>
      </c>
      <c r="J21" s="181">
        <v>1.3</v>
      </c>
      <c r="K21" s="181">
        <v>1.9</v>
      </c>
      <c r="L21" s="181">
        <v>2.4</v>
      </c>
      <c r="M21" s="181">
        <v>2.9</v>
      </c>
      <c r="N21" s="181">
        <v>4.9000000000000004</v>
      </c>
      <c r="O21" s="181">
        <v>6.9</v>
      </c>
      <c r="P21" s="181">
        <v>8.4</v>
      </c>
      <c r="Q21" s="181">
        <v>8.4</v>
      </c>
      <c r="R21" s="181">
        <v>8.4</v>
      </c>
      <c r="S21" s="181">
        <v>11</v>
      </c>
      <c r="T21" s="181">
        <v>15</v>
      </c>
      <c r="U21" s="181">
        <v>20</v>
      </c>
      <c r="V21" s="183">
        <f t="shared" si="11"/>
        <v>0.33333333333333326</v>
      </c>
      <c r="W21" s="183">
        <f t="shared" si="12"/>
        <v>0.27707025814755482</v>
      </c>
      <c r="X21" s="183">
        <f t="shared" si="13"/>
        <v>6.6340835919161071E-5</v>
      </c>
    </row>
    <row r="22" spans="1:24" s="10" customFormat="1" ht="11.1" customHeight="1">
      <c r="A22" s="177" t="s">
        <v>148</v>
      </c>
      <c r="B22" s="181">
        <v>6.1</v>
      </c>
      <c r="C22" s="181">
        <v>7.6</v>
      </c>
      <c r="D22" s="181">
        <v>9.1</v>
      </c>
      <c r="E22" s="181">
        <v>11.3</v>
      </c>
      <c r="F22" s="181">
        <v>13.9</v>
      </c>
      <c r="G22" s="181">
        <v>17.2</v>
      </c>
      <c r="H22" s="181">
        <v>21.1</v>
      </c>
      <c r="I22" s="181">
        <v>24.2</v>
      </c>
      <c r="J22" s="181">
        <v>25.9</v>
      </c>
      <c r="K22" s="181">
        <v>37.5</v>
      </c>
      <c r="L22" s="181">
        <v>75.5</v>
      </c>
      <c r="M22" s="181">
        <v>179.9</v>
      </c>
      <c r="N22" s="181">
        <v>371.2</v>
      </c>
      <c r="O22" s="181">
        <v>1209.3</v>
      </c>
      <c r="P22" s="181">
        <v>2973.4</v>
      </c>
      <c r="Q22" s="181">
        <v>4093.6</v>
      </c>
      <c r="R22" s="181">
        <v>4747.7</v>
      </c>
      <c r="S22" s="181">
        <v>5701.8</v>
      </c>
      <c r="T22" s="181">
        <v>6571</v>
      </c>
      <c r="U22" s="181">
        <v>7130</v>
      </c>
      <c r="V22" s="183">
        <f t="shared" si="11"/>
        <v>8.5070765484705602E-2</v>
      </c>
      <c r="W22" s="183">
        <f t="shared" si="12"/>
        <v>0.73953499597723993</v>
      </c>
      <c r="X22" s="183">
        <f t="shared" si="13"/>
        <v>2.3650508005180922E-2</v>
      </c>
    </row>
    <row r="23" spans="1:24" s="10" customFormat="1" ht="11.1" customHeight="1">
      <c r="A23" s="177" t="s">
        <v>149</v>
      </c>
      <c r="B23" s="181">
        <v>42</v>
      </c>
      <c r="C23" s="181">
        <v>54</v>
      </c>
      <c r="D23" s="181">
        <v>70</v>
      </c>
      <c r="E23" s="181">
        <v>114</v>
      </c>
      <c r="F23" s="181">
        <v>176</v>
      </c>
      <c r="G23" s="181">
        <v>296</v>
      </c>
      <c r="H23" s="181">
        <v>435</v>
      </c>
      <c r="I23" s="181">
        <v>1105</v>
      </c>
      <c r="J23" s="181">
        <v>2056</v>
      </c>
      <c r="K23" s="181">
        <v>2899</v>
      </c>
      <c r="L23" s="181">
        <v>4170</v>
      </c>
      <c r="M23" s="181">
        <v>6120</v>
      </c>
      <c r="N23" s="181">
        <v>10566</v>
      </c>
      <c r="O23" s="181">
        <v>17944</v>
      </c>
      <c r="P23" s="181">
        <v>25429</v>
      </c>
      <c r="Q23" s="181">
        <v>33033</v>
      </c>
      <c r="R23" s="181">
        <v>36337</v>
      </c>
      <c r="S23" s="181">
        <v>38343</v>
      </c>
      <c r="T23" s="181">
        <v>39799</v>
      </c>
      <c r="U23" s="181">
        <v>41275</v>
      </c>
      <c r="V23" s="183">
        <f t="shared" si="11"/>
        <v>3.708635895374246E-2</v>
      </c>
      <c r="W23" s="183">
        <f t="shared" si="12"/>
        <v>0.34488424193667777</v>
      </c>
      <c r="X23" s="183">
        <f t="shared" si="13"/>
        <v>0.13691090012816864</v>
      </c>
    </row>
    <row r="24" spans="1:24" s="10" customFormat="1" ht="11.1" customHeight="1">
      <c r="A24" s="177" t="s">
        <v>150</v>
      </c>
      <c r="B24" s="181">
        <v>0</v>
      </c>
      <c r="C24" s="181">
        <v>0</v>
      </c>
      <c r="D24" s="181">
        <v>0</v>
      </c>
      <c r="E24" s="181">
        <v>0</v>
      </c>
      <c r="F24" s="181">
        <v>0</v>
      </c>
      <c r="G24" s="181">
        <v>0</v>
      </c>
      <c r="H24" s="181">
        <v>1</v>
      </c>
      <c r="I24" s="181">
        <v>3</v>
      </c>
      <c r="J24" s="181">
        <v>5</v>
      </c>
      <c r="K24" s="181">
        <v>7</v>
      </c>
      <c r="L24" s="181">
        <v>9</v>
      </c>
      <c r="M24" s="181">
        <v>20</v>
      </c>
      <c r="N24" s="181">
        <v>56</v>
      </c>
      <c r="O24" s="181">
        <v>206</v>
      </c>
      <c r="P24" s="181">
        <v>624</v>
      </c>
      <c r="Q24" s="181">
        <v>1536</v>
      </c>
      <c r="R24" s="181">
        <v>2579</v>
      </c>
      <c r="S24" s="181">
        <v>2596</v>
      </c>
      <c r="T24" s="181">
        <v>2604</v>
      </c>
      <c r="U24" s="181">
        <v>2611</v>
      </c>
      <c r="V24" s="183">
        <f t="shared" si="11"/>
        <v>2.6881720430107503E-3</v>
      </c>
      <c r="W24" s="183">
        <f t="shared" si="12"/>
        <v>0.86924874422247322</v>
      </c>
      <c r="X24" s="183">
        <f t="shared" si="13"/>
        <v>8.6607961292464782E-3</v>
      </c>
    </row>
    <row r="25" spans="1:24" s="10" customFormat="1" ht="11.1" customHeight="1">
      <c r="A25" s="177" t="s">
        <v>151</v>
      </c>
      <c r="B25" s="181">
        <v>0</v>
      </c>
      <c r="C25" s="181">
        <v>0</v>
      </c>
      <c r="D25" s="181">
        <v>0</v>
      </c>
      <c r="E25" s="181">
        <v>0</v>
      </c>
      <c r="F25" s="181">
        <v>0</v>
      </c>
      <c r="G25" s="181">
        <v>0</v>
      </c>
      <c r="H25" s="181">
        <v>0</v>
      </c>
      <c r="I25" s="181">
        <v>0</v>
      </c>
      <c r="J25" s="181">
        <v>0</v>
      </c>
      <c r="K25" s="181">
        <v>0</v>
      </c>
      <c r="L25" s="181">
        <v>0</v>
      </c>
      <c r="M25" s="181">
        <v>1</v>
      </c>
      <c r="N25" s="181">
        <v>1</v>
      </c>
      <c r="O25" s="181">
        <v>2</v>
      </c>
      <c r="P25" s="181">
        <v>4</v>
      </c>
      <c r="Q25" s="181">
        <v>12</v>
      </c>
      <c r="R25" s="181">
        <v>35</v>
      </c>
      <c r="S25" s="181">
        <v>77</v>
      </c>
      <c r="T25" s="181">
        <v>168</v>
      </c>
      <c r="U25" s="181">
        <v>225</v>
      </c>
      <c r="V25" s="183">
        <f t="shared" si="11"/>
        <v>0.33928571428571419</v>
      </c>
      <c r="W25" s="183" t="str">
        <f t="shared" si="12"/>
        <v>n/a</v>
      </c>
      <c r="X25" s="183">
        <f t="shared" si="13"/>
        <v>7.4633440409056198E-4</v>
      </c>
    </row>
    <row r="26" spans="1:24" s="10" customFormat="1" ht="11.1" customHeight="1">
      <c r="A26" s="177" t="s">
        <v>90</v>
      </c>
      <c r="B26" s="181">
        <v>16.7</v>
      </c>
      <c r="C26" s="181">
        <v>17.7</v>
      </c>
      <c r="D26" s="181">
        <v>18.5</v>
      </c>
      <c r="E26" s="181">
        <v>19</v>
      </c>
      <c r="F26" s="181">
        <v>20</v>
      </c>
      <c r="G26" s="181">
        <v>22</v>
      </c>
      <c r="H26" s="181">
        <v>26</v>
      </c>
      <c r="I26" s="181">
        <v>30.7</v>
      </c>
      <c r="J26" s="181">
        <v>37.5</v>
      </c>
      <c r="K26" s="181">
        <v>50</v>
      </c>
      <c r="L26" s="181">
        <v>120.2</v>
      </c>
      <c r="M26" s="181">
        <v>458.3</v>
      </c>
      <c r="N26" s="181">
        <v>1181.7</v>
      </c>
      <c r="O26" s="181">
        <v>3503.7</v>
      </c>
      <c r="P26" s="181">
        <v>12808.3</v>
      </c>
      <c r="Q26" s="181">
        <v>16455.8</v>
      </c>
      <c r="R26" s="181">
        <v>18202.2</v>
      </c>
      <c r="S26" s="181">
        <v>18605.7</v>
      </c>
      <c r="T26" s="181">
        <v>18906</v>
      </c>
      <c r="U26" s="181">
        <v>19279</v>
      </c>
      <c r="V26" s="183">
        <f t="shared" si="11"/>
        <v>1.9729186501639795E-2</v>
      </c>
      <c r="W26" s="183">
        <f t="shared" si="12"/>
        <v>0.86318868708062446</v>
      </c>
      <c r="X26" s="183">
        <f t="shared" si="13"/>
        <v>6.3949248784275312E-2</v>
      </c>
    </row>
    <row r="27" spans="1:24" s="10" customFormat="1" ht="11.1" customHeight="1">
      <c r="A27" s="177" t="s">
        <v>154</v>
      </c>
      <c r="B27" s="181">
        <v>1</v>
      </c>
      <c r="C27" s="181">
        <v>1</v>
      </c>
      <c r="D27" s="181">
        <v>5.3</v>
      </c>
      <c r="E27" s="181">
        <v>8.5</v>
      </c>
      <c r="F27" s="181">
        <v>16.2</v>
      </c>
      <c r="G27" s="181">
        <v>21.7</v>
      </c>
      <c r="H27" s="181">
        <v>39.700000000000003</v>
      </c>
      <c r="I27" s="181">
        <v>43.4</v>
      </c>
      <c r="J27" s="181">
        <v>45.4</v>
      </c>
      <c r="K27" s="181">
        <v>47.5</v>
      </c>
      <c r="L27" s="181">
        <v>48.6</v>
      </c>
      <c r="M27" s="181">
        <v>52.8</v>
      </c>
      <c r="N27" s="181">
        <v>63.9</v>
      </c>
      <c r="O27" s="181">
        <v>84.7</v>
      </c>
      <c r="P27" s="181">
        <v>142.69999999999999</v>
      </c>
      <c r="Q27" s="181">
        <v>362.7</v>
      </c>
      <c r="R27" s="181">
        <v>722.8</v>
      </c>
      <c r="S27" s="181">
        <v>1122.8</v>
      </c>
      <c r="T27" s="181">
        <v>1575</v>
      </c>
      <c r="U27" s="181">
        <v>2100</v>
      </c>
      <c r="V27" s="183">
        <f t="shared" si="11"/>
        <v>0.33333333333333326</v>
      </c>
      <c r="W27" s="183">
        <f t="shared" si="12"/>
        <v>0.42568135687524222</v>
      </c>
      <c r="X27" s="183">
        <f t="shared" si="13"/>
        <v>6.9657877715119118E-3</v>
      </c>
    </row>
    <row r="28" spans="1:24" s="10" customFormat="1" ht="11.1" customHeight="1">
      <c r="A28" s="177" t="s">
        <v>91</v>
      </c>
      <c r="B28" s="181">
        <v>5.2</v>
      </c>
      <c r="C28" s="181">
        <v>5.4</v>
      </c>
      <c r="D28" s="181">
        <v>5.8</v>
      </c>
      <c r="E28" s="181">
        <v>6.1</v>
      </c>
      <c r="F28" s="181">
        <v>6.2</v>
      </c>
      <c r="G28" s="181">
        <v>6.4</v>
      </c>
      <c r="H28" s="181">
        <v>6.6</v>
      </c>
      <c r="I28" s="181">
        <v>6.9</v>
      </c>
      <c r="J28" s="181">
        <v>7.3</v>
      </c>
      <c r="K28" s="181">
        <v>7.7</v>
      </c>
      <c r="L28" s="181">
        <v>8</v>
      </c>
      <c r="M28" s="181">
        <v>8.3000000000000007</v>
      </c>
      <c r="N28" s="181">
        <v>8.6999999999999993</v>
      </c>
      <c r="O28" s="181">
        <v>9.1</v>
      </c>
      <c r="P28" s="181">
        <v>9.5</v>
      </c>
      <c r="Q28" s="181">
        <v>10</v>
      </c>
      <c r="R28" s="181">
        <v>10.6</v>
      </c>
      <c r="S28" s="181">
        <v>12.8</v>
      </c>
      <c r="T28" s="181">
        <v>15.7</v>
      </c>
      <c r="U28" s="181">
        <v>26.7</v>
      </c>
      <c r="V28" s="183">
        <f t="shared" si="11"/>
        <v>0.7006369426751593</v>
      </c>
      <c r="W28" s="183">
        <f t="shared" si="12"/>
        <v>7.9587081862525944E-2</v>
      </c>
      <c r="X28" s="183">
        <f t="shared" si="13"/>
        <v>8.8565015952080019E-5</v>
      </c>
    </row>
    <row r="29" spans="1:24" s="10" customFormat="1" ht="11.1" customHeight="1">
      <c r="A29" s="177" t="s">
        <v>156</v>
      </c>
      <c r="B29" s="181">
        <v>0.5</v>
      </c>
      <c r="C29" s="181">
        <v>0.6</v>
      </c>
      <c r="D29" s="181">
        <v>0.9</v>
      </c>
      <c r="E29" s="181">
        <v>1.1000000000000001</v>
      </c>
      <c r="F29" s="181">
        <v>1.3</v>
      </c>
      <c r="G29" s="181">
        <v>1.7</v>
      </c>
      <c r="H29" s="181">
        <v>2</v>
      </c>
      <c r="I29" s="181">
        <v>2</v>
      </c>
      <c r="J29" s="181">
        <v>2</v>
      </c>
      <c r="K29" s="181">
        <v>4</v>
      </c>
      <c r="L29" s="181">
        <v>15</v>
      </c>
      <c r="M29" s="181">
        <v>56</v>
      </c>
      <c r="N29" s="181">
        <v>99</v>
      </c>
      <c r="O29" s="181">
        <v>134</v>
      </c>
      <c r="P29" s="181">
        <v>175</v>
      </c>
      <c r="Q29" s="181">
        <v>244</v>
      </c>
      <c r="R29" s="181">
        <v>299</v>
      </c>
      <c r="S29" s="181">
        <v>416</v>
      </c>
      <c r="T29" s="181">
        <v>455</v>
      </c>
      <c r="U29" s="181">
        <v>513</v>
      </c>
      <c r="V29" s="183">
        <f t="shared" si="11"/>
        <v>0.12747252747252746</v>
      </c>
      <c r="W29" s="183">
        <f t="shared" si="12"/>
        <v>0.72067219209890099</v>
      </c>
      <c r="X29" s="183">
        <f t="shared" si="13"/>
        <v>1.7016424413264814E-3</v>
      </c>
    </row>
    <row r="30" spans="1:24" s="10" customFormat="1" ht="11.1" customHeight="1">
      <c r="A30" s="177" t="s">
        <v>92</v>
      </c>
      <c r="B30" s="181">
        <v>0</v>
      </c>
      <c r="C30" s="181">
        <v>0</v>
      </c>
      <c r="D30" s="181">
        <v>0</v>
      </c>
      <c r="E30" s="181">
        <v>0</v>
      </c>
      <c r="F30" s="181">
        <v>0</v>
      </c>
      <c r="G30" s="181">
        <v>0</v>
      </c>
      <c r="H30" s="181">
        <v>0</v>
      </c>
      <c r="I30" s="181">
        <v>0</v>
      </c>
      <c r="J30" s="181">
        <v>0</v>
      </c>
      <c r="K30" s="181">
        <v>0</v>
      </c>
      <c r="L30" s="181">
        <v>0</v>
      </c>
      <c r="M30" s="181">
        <v>0</v>
      </c>
      <c r="N30" s="181">
        <v>0</v>
      </c>
      <c r="O30" s="181">
        <v>0</v>
      </c>
      <c r="P30" s="181">
        <v>1</v>
      </c>
      <c r="Q30" s="181">
        <v>41</v>
      </c>
      <c r="R30" s="181">
        <v>761</v>
      </c>
      <c r="S30" s="181">
        <v>1293</v>
      </c>
      <c r="T30" s="181">
        <v>1326</v>
      </c>
      <c r="U30" s="181">
        <v>1372</v>
      </c>
      <c r="V30" s="183">
        <f t="shared" si="11"/>
        <v>3.4690799396681848E-2</v>
      </c>
      <c r="W30" s="183" t="str">
        <f t="shared" si="12"/>
        <v>n/a</v>
      </c>
      <c r="X30" s="183">
        <f t="shared" si="13"/>
        <v>4.5509813440544489E-3</v>
      </c>
    </row>
    <row r="31" spans="1:24" s="10" customFormat="1" ht="11.1" customHeight="1">
      <c r="A31" s="177" t="s">
        <v>157</v>
      </c>
      <c r="B31" s="181">
        <v>0</v>
      </c>
      <c r="C31" s="181">
        <v>0</v>
      </c>
      <c r="D31" s="181">
        <v>0</v>
      </c>
      <c r="E31" s="181">
        <v>0</v>
      </c>
      <c r="F31" s="181">
        <v>0</v>
      </c>
      <c r="G31" s="181">
        <v>0</v>
      </c>
      <c r="H31" s="181">
        <v>0</v>
      </c>
      <c r="I31" s="181">
        <v>0</v>
      </c>
      <c r="J31" s="181">
        <v>0</v>
      </c>
      <c r="K31" s="181">
        <v>0</v>
      </c>
      <c r="L31" s="181">
        <v>0</v>
      </c>
      <c r="M31" s="181">
        <v>0</v>
      </c>
      <c r="N31" s="181">
        <v>0</v>
      </c>
      <c r="O31" s="181">
        <v>19</v>
      </c>
      <c r="P31" s="181">
        <v>496</v>
      </c>
      <c r="Q31" s="181">
        <v>513</v>
      </c>
      <c r="R31" s="181">
        <v>533</v>
      </c>
      <c r="S31" s="181">
        <v>533</v>
      </c>
      <c r="T31" s="181">
        <v>533</v>
      </c>
      <c r="U31" s="181">
        <v>540</v>
      </c>
      <c r="V31" s="183">
        <f t="shared" si="11"/>
        <v>1.3133208255159401E-2</v>
      </c>
      <c r="W31" s="183" t="str">
        <f t="shared" si="12"/>
        <v>n/a</v>
      </c>
      <c r="X31" s="183">
        <f t="shared" si="13"/>
        <v>1.7912025698173489E-3</v>
      </c>
    </row>
    <row r="32" spans="1:24" s="10" customFormat="1" ht="11.1" customHeight="1">
      <c r="A32" s="177" t="s">
        <v>158</v>
      </c>
      <c r="B32" s="181">
        <v>1.1000000000000001</v>
      </c>
      <c r="C32" s="181">
        <v>1.1000000000000001</v>
      </c>
      <c r="D32" s="181">
        <v>2.2999999999999998</v>
      </c>
      <c r="E32" s="181">
        <v>2.2999999999999998</v>
      </c>
      <c r="F32" s="181">
        <v>4.5</v>
      </c>
      <c r="G32" s="181">
        <v>7.9</v>
      </c>
      <c r="H32" s="181">
        <v>13</v>
      </c>
      <c r="I32" s="181">
        <v>27.2</v>
      </c>
      <c r="J32" s="181">
        <v>55.2</v>
      </c>
      <c r="K32" s="181">
        <v>166.8</v>
      </c>
      <c r="L32" s="181">
        <v>777.8</v>
      </c>
      <c r="M32" s="181">
        <v>3829.2</v>
      </c>
      <c r="N32" s="181">
        <v>3848.3</v>
      </c>
      <c r="O32" s="181">
        <v>4329.7</v>
      </c>
      <c r="P32" s="181">
        <v>4791.8</v>
      </c>
      <c r="Q32" s="181">
        <v>5104.1000000000004</v>
      </c>
      <c r="R32" s="181">
        <v>5353.8</v>
      </c>
      <c r="S32" s="181">
        <v>5376.4</v>
      </c>
      <c r="T32" s="181">
        <v>5435</v>
      </c>
      <c r="U32" s="181">
        <v>5490</v>
      </c>
      <c r="V32" s="183">
        <f t="shared" si="11"/>
        <v>1.0119595216191435E-2</v>
      </c>
      <c r="W32" s="183">
        <f t="shared" si="12"/>
        <v>0.58243560873787015</v>
      </c>
      <c r="X32" s="183">
        <f t="shared" si="13"/>
        <v>1.8210559459809712E-2</v>
      </c>
    </row>
    <row r="33" spans="1:24" s="10" customFormat="1" ht="11.1" customHeight="1">
      <c r="A33" s="177" t="s">
        <v>159</v>
      </c>
      <c r="B33" s="181">
        <v>2.1</v>
      </c>
      <c r="C33" s="181">
        <v>2.4</v>
      </c>
      <c r="D33" s="181">
        <v>2.6</v>
      </c>
      <c r="E33" s="181">
        <v>2.8</v>
      </c>
      <c r="F33" s="181">
        <v>3</v>
      </c>
      <c r="G33" s="181">
        <v>3.3</v>
      </c>
      <c r="H33" s="181">
        <v>3.6</v>
      </c>
      <c r="I33" s="181">
        <v>3.9</v>
      </c>
      <c r="J33" s="181">
        <v>4.2</v>
      </c>
      <c r="K33" s="181">
        <v>4.9000000000000004</v>
      </c>
      <c r="L33" s="181">
        <v>6.3</v>
      </c>
      <c r="M33" s="181">
        <v>7.9</v>
      </c>
      <c r="N33" s="181">
        <v>8.8000000000000007</v>
      </c>
      <c r="O33" s="181">
        <v>11.5</v>
      </c>
      <c r="P33" s="181">
        <v>15.8</v>
      </c>
      <c r="Q33" s="181">
        <v>24.1</v>
      </c>
      <c r="R33" s="181">
        <v>43.2</v>
      </c>
      <c r="S33" s="181">
        <v>79.400000000000006</v>
      </c>
      <c r="T33" s="181">
        <v>115</v>
      </c>
      <c r="U33" s="181">
        <v>175</v>
      </c>
      <c r="V33" s="183">
        <f t="shared" si="11"/>
        <v>0.52173913043478271</v>
      </c>
      <c r="W33" s="183">
        <f t="shared" si="12"/>
        <v>0.3923385733346465</v>
      </c>
      <c r="X33" s="183">
        <f t="shared" si="13"/>
        <v>5.8048231429265939E-4</v>
      </c>
    </row>
    <row r="34" spans="1:24" s="10" customFormat="1" ht="11.1" customHeight="1">
      <c r="A34" s="177" t="s">
        <v>160</v>
      </c>
      <c r="B34" s="181">
        <v>9.6999999999999993</v>
      </c>
      <c r="C34" s="181">
        <v>11.5</v>
      </c>
      <c r="D34" s="181">
        <v>13.4</v>
      </c>
      <c r="E34" s="181">
        <v>15.3</v>
      </c>
      <c r="F34" s="181">
        <v>17.600000000000001</v>
      </c>
      <c r="G34" s="181">
        <v>19.5</v>
      </c>
      <c r="H34" s="181">
        <v>21</v>
      </c>
      <c r="I34" s="181">
        <v>23.1</v>
      </c>
      <c r="J34" s="181">
        <v>27.1</v>
      </c>
      <c r="K34" s="181">
        <v>29.7</v>
      </c>
      <c r="L34" s="181">
        <v>36.200000000000003</v>
      </c>
      <c r="M34" s="181">
        <v>47.9</v>
      </c>
      <c r="N34" s="181">
        <v>73.599999999999994</v>
      </c>
      <c r="O34" s="181">
        <v>110.8</v>
      </c>
      <c r="P34" s="181">
        <v>210.9</v>
      </c>
      <c r="Q34" s="181">
        <v>437.2</v>
      </c>
      <c r="R34" s="181">
        <v>756.2</v>
      </c>
      <c r="S34" s="181">
        <v>1061.2</v>
      </c>
      <c r="T34" s="181">
        <v>1390</v>
      </c>
      <c r="U34" s="181">
        <v>1640</v>
      </c>
      <c r="V34" s="183">
        <f t="shared" si="11"/>
        <v>0.17985611510791366</v>
      </c>
      <c r="W34" s="183">
        <f t="shared" si="12"/>
        <v>0.48253362041861858</v>
      </c>
      <c r="X34" s="183">
        <f t="shared" si="13"/>
        <v>5.4399485453712074E-3</v>
      </c>
    </row>
    <row r="35" spans="1:24" s="10" customFormat="1" ht="11.1" customHeight="1">
      <c r="A35" s="177" t="s">
        <v>161</v>
      </c>
      <c r="B35" s="181">
        <v>0</v>
      </c>
      <c r="C35" s="181">
        <v>0</v>
      </c>
      <c r="D35" s="181">
        <v>0</v>
      </c>
      <c r="E35" s="181">
        <v>0.1</v>
      </c>
      <c r="F35" s="181">
        <v>0.3</v>
      </c>
      <c r="G35" s="181">
        <v>0.6</v>
      </c>
      <c r="H35" s="181">
        <v>1</v>
      </c>
      <c r="I35" s="181">
        <v>1.5</v>
      </c>
      <c r="J35" s="181">
        <v>2</v>
      </c>
      <c r="K35" s="181">
        <v>2.5</v>
      </c>
      <c r="L35" s="181">
        <v>3</v>
      </c>
      <c r="M35" s="181">
        <v>3.7</v>
      </c>
      <c r="N35" s="181">
        <v>4.7</v>
      </c>
      <c r="O35" s="181">
        <v>5.7</v>
      </c>
      <c r="P35" s="181">
        <v>6.7</v>
      </c>
      <c r="Q35" s="181">
        <v>11.7</v>
      </c>
      <c r="R35" s="181">
        <v>17.7</v>
      </c>
      <c r="S35" s="181">
        <v>57.7</v>
      </c>
      <c r="T35" s="181">
        <v>248</v>
      </c>
      <c r="U35" s="181">
        <v>832</v>
      </c>
      <c r="V35" s="183">
        <f t="shared" si="11"/>
        <v>2.3548387096774195</v>
      </c>
      <c r="W35" s="183">
        <f t="shared" si="12"/>
        <v>0.61935538013776537</v>
      </c>
      <c r="X35" s="183">
        <f t="shared" si="13"/>
        <v>2.7597787742371003E-3</v>
      </c>
    </row>
    <row r="36" spans="1:24" s="10" customFormat="1" ht="11.1" customHeight="1">
      <c r="A36" s="177" t="s">
        <v>162</v>
      </c>
      <c r="B36" s="181">
        <v>0</v>
      </c>
      <c r="C36" s="181">
        <v>0</v>
      </c>
      <c r="D36" s="181">
        <v>0</v>
      </c>
      <c r="E36" s="181">
        <v>0</v>
      </c>
      <c r="F36" s="181">
        <v>0</v>
      </c>
      <c r="G36" s="181">
        <v>0</v>
      </c>
      <c r="H36" s="181">
        <v>0</v>
      </c>
      <c r="I36" s="181">
        <v>0</v>
      </c>
      <c r="J36" s="181">
        <v>0</v>
      </c>
      <c r="K36" s="181">
        <v>0</v>
      </c>
      <c r="L36" s="181">
        <v>0</v>
      </c>
      <c r="M36" s="181">
        <v>0</v>
      </c>
      <c r="N36" s="181">
        <v>0</v>
      </c>
      <c r="O36" s="181">
        <v>3</v>
      </c>
      <c r="P36" s="181">
        <v>188</v>
      </c>
      <c r="Q36" s="181">
        <v>371</v>
      </c>
      <c r="R36" s="181">
        <v>748</v>
      </c>
      <c r="S36" s="181">
        <v>819</v>
      </c>
      <c r="T36" s="181">
        <v>839</v>
      </c>
      <c r="U36" s="181">
        <v>938</v>
      </c>
      <c r="V36" s="183">
        <f t="shared" si="11"/>
        <v>0.11799761620977356</v>
      </c>
      <c r="W36" s="183" t="str">
        <f t="shared" si="12"/>
        <v>n/a</v>
      </c>
      <c r="X36" s="183">
        <f t="shared" si="13"/>
        <v>3.1113852046086542E-3</v>
      </c>
    </row>
    <row r="37" spans="1:24" s="10" customFormat="1" ht="11.1" customHeight="1">
      <c r="A37" s="177" t="s">
        <v>93</v>
      </c>
      <c r="B37" s="181">
        <v>0.4</v>
      </c>
      <c r="C37" s="181">
        <v>0.5</v>
      </c>
      <c r="D37" s="181">
        <v>0.9</v>
      </c>
      <c r="E37" s="181">
        <v>1.7</v>
      </c>
      <c r="F37" s="181">
        <v>2.5</v>
      </c>
      <c r="G37" s="181">
        <v>3.9</v>
      </c>
      <c r="H37" s="181">
        <v>5.7</v>
      </c>
      <c r="I37" s="181">
        <v>8</v>
      </c>
      <c r="J37" s="181">
        <v>10.7</v>
      </c>
      <c r="K37" s="181">
        <v>14.1</v>
      </c>
      <c r="L37" s="181">
        <v>17.899999999999999</v>
      </c>
      <c r="M37" s="181">
        <v>23.9</v>
      </c>
      <c r="N37" s="181">
        <v>30.9</v>
      </c>
      <c r="O37" s="181">
        <v>95.577698299999966</v>
      </c>
      <c r="P37" s="181">
        <v>996.46080177999886</v>
      </c>
      <c r="Q37" s="181">
        <v>1771.3867269599991</v>
      </c>
      <c r="R37" s="181">
        <v>2897.1564731499998</v>
      </c>
      <c r="S37" s="181">
        <v>5493.4616329200007</v>
      </c>
      <c r="T37" s="181">
        <v>9687.6349035799994</v>
      </c>
      <c r="U37" s="181">
        <v>11726.739743370001</v>
      </c>
      <c r="V37" s="183">
        <f t="shared" si="11"/>
        <v>0.21048531040702856</v>
      </c>
      <c r="W37" s="183">
        <f t="shared" si="12"/>
        <v>0.97552895095415404</v>
      </c>
      <c r="X37" s="183">
        <f t="shared" si="13"/>
        <v>3.8898085859080708E-2</v>
      </c>
    </row>
    <row r="38" spans="1:24" s="10" customFormat="1" ht="11.1" customHeight="1">
      <c r="A38" s="177" t="s">
        <v>134</v>
      </c>
      <c r="B38" s="181">
        <v>0</v>
      </c>
      <c r="C38" s="181">
        <v>0</v>
      </c>
      <c r="D38" s="181">
        <v>0</v>
      </c>
      <c r="E38" s="181">
        <v>0</v>
      </c>
      <c r="F38" s="181">
        <v>0</v>
      </c>
      <c r="G38" s="181">
        <v>2</v>
      </c>
      <c r="H38" s="181">
        <v>14</v>
      </c>
      <c r="I38" s="181">
        <v>24</v>
      </c>
      <c r="J38" s="181">
        <v>25</v>
      </c>
      <c r="K38" s="181">
        <v>25</v>
      </c>
      <c r="L38" s="181">
        <v>27</v>
      </c>
      <c r="M38" s="181">
        <v>30</v>
      </c>
      <c r="N38" s="181">
        <v>37</v>
      </c>
      <c r="O38" s="181">
        <v>52</v>
      </c>
      <c r="P38" s="181">
        <v>120</v>
      </c>
      <c r="Q38" s="181">
        <v>271</v>
      </c>
      <c r="R38" s="181">
        <v>453</v>
      </c>
      <c r="S38" s="181">
        <v>627</v>
      </c>
      <c r="T38" s="181">
        <v>839</v>
      </c>
      <c r="U38" s="181">
        <v>974</v>
      </c>
      <c r="V38" s="183">
        <f t="shared" si="11"/>
        <v>0.16090584028605481</v>
      </c>
      <c r="W38" s="183">
        <f t="shared" si="12"/>
        <v>0.42096112061474633</v>
      </c>
      <c r="X38" s="183">
        <f t="shared" si="13"/>
        <v>3.2307987092631439E-3</v>
      </c>
    </row>
    <row r="39" spans="1:24" s="10" customFormat="1" ht="11.1" customHeight="1">
      <c r="A39" s="189" t="s">
        <v>135</v>
      </c>
      <c r="B39" s="184">
        <f t="shared" ref="B39" si="14">SUM(B16:B38)</f>
        <v>87</v>
      </c>
      <c r="C39" s="184">
        <f t="shared" ref="C39:T39" si="15">SUM(C16:C38)</f>
        <v>104.7</v>
      </c>
      <c r="D39" s="184">
        <f t="shared" si="15"/>
        <v>132.5</v>
      </c>
      <c r="E39" s="184">
        <f t="shared" si="15"/>
        <v>188.6</v>
      </c>
      <c r="F39" s="184">
        <f t="shared" si="15"/>
        <v>269.5</v>
      </c>
      <c r="G39" s="184">
        <f t="shared" si="15"/>
        <v>414.39999999999992</v>
      </c>
      <c r="H39" s="184">
        <f t="shared" si="15"/>
        <v>609.10000000000014</v>
      </c>
      <c r="I39" s="184">
        <f t="shared" si="15"/>
        <v>1327.3000000000002</v>
      </c>
      <c r="J39" s="184">
        <f t="shared" si="15"/>
        <v>2335.2999999999997</v>
      </c>
      <c r="K39" s="184">
        <f t="shared" si="15"/>
        <v>3330.1</v>
      </c>
      <c r="L39" s="184">
        <f t="shared" si="15"/>
        <v>5376.4</v>
      </c>
      <c r="M39" s="184">
        <f t="shared" si="15"/>
        <v>11026.9</v>
      </c>
      <c r="N39" s="184">
        <f t="shared" si="15"/>
        <v>17532.800000000003</v>
      </c>
      <c r="O39" s="184">
        <f t="shared" si="15"/>
        <v>30654.177698300002</v>
      </c>
      <c r="P39" s="184">
        <f t="shared" si="15"/>
        <v>53390.260801779994</v>
      </c>
      <c r="Q39" s="184">
        <f t="shared" si="15"/>
        <v>70802.086726959998</v>
      </c>
      <c r="R39" s="184">
        <f t="shared" si="15"/>
        <v>81836.356473149994</v>
      </c>
      <c r="S39" s="184">
        <f t="shared" si="15"/>
        <v>89863.861632920001</v>
      </c>
      <c r="T39" s="184">
        <f t="shared" si="15"/>
        <v>98630.334903579991</v>
      </c>
      <c r="U39" s="184">
        <f t="shared" ref="U39" si="16">SUM(U16:U38)</f>
        <v>105371.43974336999</v>
      </c>
      <c r="V39" s="327">
        <f t="shared" si="11"/>
        <v>6.8347175809349459E-2</v>
      </c>
      <c r="W39" s="327">
        <f t="shared" si="12"/>
        <v>0.45400795585558273</v>
      </c>
      <c r="X39" s="327">
        <f t="shared" si="13"/>
        <v>0.34952146972903381</v>
      </c>
    </row>
    <row r="40" spans="1:24" s="10" customFormat="1" ht="11.1" customHeight="1">
      <c r="A40" s="190"/>
      <c r="B40" s="187"/>
      <c r="C40" s="187"/>
      <c r="D40" s="187"/>
      <c r="E40" s="187"/>
      <c r="F40" s="187"/>
      <c r="G40" s="187"/>
      <c r="H40" s="187"/>
      <c r="I40" s="187"/>
      <c r="J40" s="187"/>
      <c r="K40" s="187"/>
      <c r="L40" s="187"/>
      <c r="M40" s="187"/>
      <c r="N40" s="187"/>
      <c r="O40" s="187"/>
      <c r="P40" s="187"/>
      <c r="Q40" s="187"/>
      <c r="R40" s="187"/>
      <c r="S40" s="187"/>
      <c r="T40" s="187"/>
      <c r="U40" s="187"/>
      <c r="V40" s="326"/>
      <c r="W40" s="326"/>
      <c r="X40" s="326"/>
    </row>
    <row r="41" spans="1:24" s="10" customFormat="1" ht="12" customHeight="1">
      <c r="A41" s="319" t="s">
        <v>365</v>
      </c>
      <c r="B41" s="181">
        <v>0</v>
      </c>
      <c r="C41" s="181">
        <v>0</v>
      </c>
      <c r="D41" s="181">
        <v>0</v>
      </c>
      <c r="E41" s="181">
        <v>0</v>
      </c>
      <c r="F41" s="181">
        <v>0</v>
      </c>
      <c r="G41" s="181">
        <v>0</v>
      </c>
      <c r="H41" s="181">
        <v>0</v>
      </c>
      <c r="I41" s="181">
        <v>0.9</v>
      </c>
      <c r="J41" s="181">
        <v>1</v>
      </c>
      <c r="K41" s="181">
        <v>1.3</v>
      </c>
      <c r="L41" s="181">
        <v>1.8</v>
      </c>
      <c r="M41" s="181">
        <v>3</v>
      </c>
      <c r="N41" s="181">
        <v>24.5</v>
      </c>
      <c r="O41" s="181">
        <v>70.099999999999994</v>
      </c>
      <c r="P41" s="181">
        <v>189.7</v>
      </c>
      <c r="Q41" s="181">
        <v>236.7</v>
      </c>
      <c r="R41" s="181">
        <v>480.7</v>
      </c>
      <c r="S41" s="181">
        <v>680.7</v>
      </c>
      <c r="T41" s="181">
        <v>780</v>
      </c>
      <c r="U41" s="181">
        <v>910</v>
      </c>
      <c r="V41" s="183">
        <f t="shared" ref="V41:V61" si="17">U41/T41-1</f>
        <v>0.16666666666666674</v>
      </c>
      <c r="W41" s="183">
        <f t="shared" ref="W41:W61" si="18">IFERROR((T41/J41)^0.1-1,"n/a")</f>
        <v>0.94629855526588336</v>
      </c>
      <c r="X41" s="183">
        <f t="shared" ref="X41:X61" si="19">U41/$U$61</f>
        <v>3.0185080343218284E-3</v>
      </c>
    </row>
    <row r="42" spans="1:24" s="10" customFormat="1" ht="12" customHeight="1">
      <c r="A42" s="319" t="s">
        <v>78</v>
      </c>
      <c r="B42" s="181">
        <v>0</v>
      </c>
      <c r="C42" s="181">
        <v>0</v>
      </c>
      <c r="D42" s="181">
        <v>0</v>
      </c>
      <c r="E42" s="181">
        <v>0</v>
      </c>
      <c r="F42" s="181">
        <v>0</v>
      </c>
      <c r="G42" s="181">
        <v>0</v>
      </c>
      <c r="H42" s="181">
        <v>0</v>
      </c>
      <c r="I42" s="181">
        <v>0</v>
      </c>
      <c r="J42" s="181">
        <v>0</v>
      </c>
      <c r="K42" s="181">
        <v>0</v>
      </c>
      <c r="L42" s="181">
        <v>0</v>
      </c>
      <c r="M42" s="181">
        <v>2</v>
      </c>
      <c r="N42" s="181">
        <v>11</v>
      </c>
      <c r="O42" s="181">
        <v>13</v>
      </c>
      <c r="P42" s="181">
        <v>14</v>
      </c>
      <c r="Q42" s="181">
        <v>39</v>
      </c>
      <c r="R42" s="181">
        <v>75</v>
      </c>
      <c r="S42" s="181">
        <v>115</v>
      </c>
      <c r="T42" s="181">
        <v>173</v>
      </c>
      <c r="U42" s="181">
        <v>510</v>
      </c>
      <c r="V42" s="183">
        <f t="shared" si="17"/>
        <v>1.947976878612717</v>
      </c>
      <c r="W42" s="183" t="str">
        <f t="shared" si="18"/>
        <v>n/a</v>
      </c>
      <c r="X42" s="183">
        <f t="shared" si="19"/>
        <v>1.6916913159386072E-3</v>
      </c>
    </row>
    <row r="43" spans="1:24" s="31" customFormat="1" ht="12.75" customHeight="1">
      <c r="A43" s="321" t="s">
        <v>79</v>
      </c>
      <c r="B43" s="184">
        <f t="shared" ref="B43:T43" si="20">SUM(B41:B42)</f>
        <v>0</v>
      </c>
      <c r="C43" s="184">
        <f t="shared" si="20"/>
        <v>0</v>
      </c>
      <c r="D43" s="184">
        <f t="shared" si="20"/>
        <v>0</v>
      </c>
      <c r="E43" s="184">
        <f t="shared" si="20"/>
        <v>0</v>
      </c>
      <c r="F43" s="184">
        <f t="shared" si="20"/>
        <v>0</v>
      </c>
      <c r="G43" s="184">
        <f t="shared" si="20"/>
        <v>0</v>
      </c>
      <c r="H43" s="184">
        <f t="shared" si="20"/>
        <v>0</v>
      </c>
      <c r="I43" s="184">
        <f t="shared" si="20"/>
        <v>0.9</v>
      </c>
      <c r="J43" s="184">
        <f t="shared" si="20"/>
        <v>1</v>
      </c>
      <c r="K43" s="184">
        <f t="shared" si="20"/>
        <v>1.3</v>
      </c>
      <c r="L43" s="184">
        <f t="shared" si="20"/>
        <v>1.8</v>
      </c>
      <c r="M43" s="184">
        <f t="shared" si="20"/>
        <v>5</v>
      </c>
      <c r="N43" s="184">
        <f t="shared" si="20"/>
        <v>35.5</v>
      </c>
      <c r="O43" s="184">
        <f t="shared" si="20"/>
        <v>83.1</v>
      </c>
      <c r="P43" s="184">
        <f t="shared" si="20"/>
        <v>203.7</v>
      </c>
      <c r="Q43" s="184">
        <f t="shared" si="20"/>
        <v>275.7</v>
      </c>
      <c r="R43" s="184">
        <f t="shared" si="20"/>
        <v>555.70000000000005</v>
      </c>
      <c r="S43" s="184">
        <f t="shared" si="20"/>
        <v>795.7</v>
      </c>
      <c r="T43" s="184">
        <f t="shared" si="20"/>
        <v>953</v>
      </c>
      <c r="U43" s="184">
        <f>SUM(U41:U42)</f>
        <v>1420</v>
      </c>
      <c r="V43" s="327">
        <f t="shared" si="17"/>
        <v>0.49003147953830006</v>
      </c>
      <c r="W43" s="327">
        <f t="shared" si="18"/>
        <v>0.98568013030072321</v>
      </c>
      <c r="X43" s="327">
        <f t="shared" si="19"/>
        <v>4.7101993502604361E-3</v>
      </c>
    </row>
    <row r="44" spans="1:24" s="31" customFormat="1" ht="12.75" customHeight="1">
      <c r="A44" s="190"/>
      <c r="B44" s="187"/>
      <c r="C44" s="187"/>
      <c r="D44" s="187"/>
      <c r="E44" s="187"/>
      <c r="F44" s="187"/>
      <c r="G44" s="187"/>
      <c r="H44" s="187"/>
      <c r="I44" s="187"/>
      <c r="J44" s="187"/>
      <c r="K44" s="187"/>
      <c r="L44" s="187"/>
      <c r="M44" s="187"/>
      <c r="N44" s="187"/>
      <c r="O44" s="187"/>
      <c r="P44" s="187"/>
      <c r="Q44" s="187"/>
      <c r="R44" s="187"/>
      <c r="S44" s="187"/>
      <c r="T44" s="187"/>
      <c r="U44" s="187"/>
      <c r="V44" s="183"/>
      <c r="W44" s="183"/>
      <c r="X44" s="183"/>
    </row>
    <row r="45" spans="1:24" s="10" customFormat="1" ht="12.6" customHeight="1">
      <c r="A45" s="177" t="s">
        <v>163</v>
      </c>
      <c r="B45" s="181">
        <v>3</v>
      </c>
      <c r="C45" s="181">
        <v>4</v>
      </c>
      <c r="D45" s="181">
        <v>5</v>
      </c>
      <c r="E45" s="181">
        <v>7.5</v>
      </c>
      <c r="F45" s="181">
        <v>10</v>
      </c>
      <c r="G45" s="181">
        <v>12.5</v>
      </c>
      <c r="H45" s="181">
        <v>15</v>
      </c>
      <c r="I45" s="181">
        <v>15.5</v>
      </c>
      <c r="J45" s="181">
        <v>16</v>
      </c>
      <c r="K45" s="191">
        <v>16.5</v>
      </c>
      <c r="L45" s="181">
        <v>17</v>
      </c>
      <c r="M45" s="181">
        <v>18</v>
      </c>
      <c r="N45" s="181">
        <v>20</v>
      </c>
      <c r="O45" s="181">
        <v>23</v>
      </c>
      <c r="P45" s="181">
        <v>67</v>
      </c>
      <c r="Q45" s="181">
        <v>72</v>
      </c>
      <c r="R45" s="181">
        <v>280</v>
      </c>
      <c r="S45" s="181">
        <v>1034</v>
      </c>
      <c r="T45" s="181">
        <v>1039</v>
      </c>
      <c r="U45" s="181">
        <v>1544</v>
      </c>
      <c r="V45" s="183">
        <f t="shared" si="17"/>
        <v>0.48604427333974987</v>
      </c>
      <c r="W45" s="183">
        <f t="shared" si="18"/>
        <v>0.51792235311710177</v>
      </c>
      <c r="X45" s="183">
        <f t="shared" si="19"/>
        <v>5.1215125329592348E-3</v>
      </c>
    </row>
    <row r="46" spans="1:24" s="10" customFormat="1" ht="11.1" customHeight="1">
      <c r="A46" s="177" t="s">
        <v>97</v>
      </c>
      <c r="B46" s="181">
        <v>0</v>
      </c>
      <c r="C46" s="181">
        <v>0</v>
      </c>
      <c r="D46" s="181">
        <v>0</v>
      </c>
      <c r="E46" s="181">
        <v>0</v>
      </c>
      <c r="F46" s="181">
        <v>0</v>
      </c>
      <c r="G46" s="181">
        <v>1</v>
      </c>
      <c r="H46" s="181">
        <v>3</v>
      </c>
      <c r="I46" s="181">
        <v>10</v>
      </c>
      <c r="J46" s="181">
        <v>20.10588235294092</v>
      </c>
      <c r="K46" s="181">
        <v>37.423529411764534</v>
      </c>
      <c r="L46" s="181">
        <v>61</v>
      </c>
      <c r="M46" s="181">
        <v>77</v>
      </c>
      <c r="N46" s="181">
        <v>118</v>
      </c>
      <c r="O46" s="181">
        <v>200</v>
      </c>
      <c r="P46" s="181">
        <v>264</v>
      </c>
      <c r="Q46" s="181">
        <v>337</v>
      </c>
      <c r="R46" s="181">
        <v>409</v>
      </c>
      <c r="S46" s="181">
        <v>484</v>
      </c>
      <c r="T46" s="181">
        <v>614</v>
      </c>
      <c r="U46" s="181">
        <v>947</v>
      </c>
      <c r="V46" s="183">
        <f t="shared" si="17"/>
        <v>0.54234527687296419</v>
      </c>
      <c r="W46" s="183">
        <f t="shared" si="18"/>
        <v>0.40761706540512121</v>
      </c>
      <c r="X46" s="183">
        <f t="shared" si="19"/>
        <v>3.1412385807722764E-3</v>
      </c>
    </row>
    <row r="47" spans="1:24" s="10" customFormat="1" ht="12" customHeight="1">
      <c r="A47" s="189" t="s">
        <v>98</v>
      </c>
      <c r="B47" s="184">
        <f t="shared" ref="B47:T47" si="21">SUM(B45:B46)</f>
        <v>3</v>
      </c>
      <c r="C47" s="184">
        <f t="shared" si="21"/>
        <v>4</v>
      </c>
      <c r="D47" s="184">
        <f t="shared" si="21"/>
        <v>5</v>
      </c>
      <c r="E47" s="184">
        <f t="shared" si="21"/>
        <v>7.5</v>
      </c>
      <c r="F47" s="184">
        <f t="shared" si="21"/>
        <v>10</v>
      </c>
      <c r="G47" s="184">
        <f t="shared" si="21"/>
        <v>13.5</v>
      </c>
      <c r="H47" s="184">
        <f t="shared" si="21"/>
        <v>18</v>
      </c>
      <c r="I47" s="184">
        <f t="shared" si="21"/>
        <v>25.5</v>
      </c>
      <c r="J47" s="184">
        <f t="shared" si="21"/>
        <v>36.105882352940924</v>
      </c>
      <c r="K47" s="184">
        <f t="shared" si="21"/>
        <v>53.923529411764534</v>
      </c>
      <c r="L47" s="184">
        <f t="shared" si="21"/>
        <v>78</v>
      </c>
      <c r="M47" s="184">
        <f t="shared" si="21"/>
        <v>95</v>
      </c>
      <c r="N47" s="184">
        <f t="shared" si="21"/>
        <v>138</v>
      </c>
      <c r="O47" s="184">
        <f t="shared" si="21"/>
        <v>223</v>
      </c>
      <c r="P47" s="184">
        <f t="shared" si="21"/>
        <v>331</v>
      </c>
      <c r="Q47" s="184">
        <f t="shared" si="21"/>
        <v>409</v>
      </c>
      <c r="R47" s="184">
        <f t="shared" si="21"/>
        <v>689</v>
      </c>
      <c r="S47" s="184">
        <f t="shared" si="21"/>
        <v>1518</v>
      </c>
      <c r="T47" s="184">
        <f t="shared" si="21"/>
        <v>1653</v>
      </c>
      <c r="U47" s="184">
        <f>SUM(U45:U46)</f>
        <v>2491</v>
      </c>
      <c r="V47" s="327">
        <f t="shared" si="17"/>
        <v>0.50695704779189343</v>
      </c>
      <c r="W47" s="327">
        <f t="shared" si="18"/>
        <v>0.46578235401362211</v>
      </c>
      <c r="X47" s="327">
        <f t="shared" si="19"/>
        <v>8.2627511137315108E-3</v>
      </c>
    </row>
    <row r="48" spans="1:24">
      <c r="A48" s="190"/>
      <c r="B48" s="187"/>
      <c r="C48" s="187"/>
      <c r="D48" s="187"/>
      <c r="E48" s="187"/>
      <c r="F48" s="187"/>
      <c r="G48" s="187"/>
      <c r="H48" s="187"/>
      <c r="I48" s="187"/>
      <c r="J48" s="187"/>
      <c r="K48" s="187"/>
      <c r="L48" s="187"/>
      <c r="M48" s="187"/>
      <c r="N48" s="187"/>
      <c r="O48" s="187"/>
      <c r="P48" s="187"/>
      <c r="Q48" s="187"/>
      <c r="R48" s="187"/>
      <c r="S48" s="187"/>
      <c r="T48" s="187"/>
      <c r="U48" s="187"/>
      <c r="V48" s="183"/>
      <c r="W48" s="183"/>
      <c r="X48" s="183"/>
    </row>
    <row r="49" spans="1:24">
      <c r="A49" s="177" t="s">
        <v>104</v>
      </c>
      <c r="B49" s="181">
        <v>18.899999999999999</v>
      </c>
      <c r="C49" s="181">
        <v>22.6</v>
      </c>
      <c r="D49" s="181">
        <v>25.3</v>
      </c>
      <c r="E49" s="181">
        <v>29.2</v>
      </c>
      <c r="F49" s="181">
        <v>33.6</v>
      </c>
      <c r="G49" s="181">
        <v>39.200000000000003</v>
      </c>
      <c r="H49" s="181">
        <v>45.7</v>
      </c>
      <c r="I49" s="181">
        <v>52.3</v>
      </c>
      <c r="J49" s="181">
        <v>60.7</v>
      </c>
      <c r="K49" s="181">
        <v>70.400000000000006</v>
      </c>
      <c r="L49" s="181">
        <v>82.4</v>
      </c>
      <c r="M49" s="181">
        <v>104.6</v>
      </c>
      <c r="N49" s="181">
        <v>187.6</v>
      </c>
      <c r="O49" s="181">
        <v>570.9</v>
      </c>
      <c r="P49" s="181">
        <v>1376.9</v>
      </c>
      <c r="Q49" s="181">
        <v>2415.1</v>
      </c>
      <c r="R49" s="181">
        <v>3226</v>
      </c>
      <c r="S49" s="181">
        <v>4028</v>
      </c>
      <c r="T49" s="181">
        <v>4735</v>
      </c>
      <c r="U49" s="181">
        <v>5488</v>
      </c>
      <c r="V49" s="183">
        <f t="shared" si="17"/>
        <v>0.15902851108764526</v>
      </c>
      <c r="W49" s="183">
        <f t="shared" si="18"/>
        <v>0.54601295644680614</v>
      </c>
      <c r="X49" s="183">
        <f t="shared" si="19"/>
        <v>1.8203925376217796E-2</v>
      </c>
    </row>
    <row r="50" spans="1:24">
      <c r="A50" s="177" t="s">
        <v>54</v>
      </c>
      <c r="B50" s="181">
        <v>2.5</v>
      </c>
      <c r="C50" s="181">
        <v>5</v>
      </c>
      <c r="D50" s="181">
        <v>10</v>
      </c>
      <c r="E50" s="181">
        <v>19</v>
      </c>
      <c r="F50" s="181">
        <v>30</v>
      </c>
      <c r="G50" s="181">
        <v>45</v>
      </c>
      <c r="H50" s="181">
        <v>55</v>
      </c>
      <c r="I50" s="181">
        <v>64</v>
      </c>
      <c r="J50" s="181">
        <v>68</v>
      </c>
      <c r="K50" s="181">
        <v>130.19999999999999</v>
      </c>
      <c r="L50" s="181">
        <v>150.19999999999999</v>
      </c>
      <c r="M50" s="181">
        <v>190.2</v>
      </c>
      <c r="N50" s="181">
        <v>350.2</v>
      </c>
      <c r="O50" s="181">
        <v>850.2</v>
      </c>
      <c r="P50" s="181">
        <v>3550.2</v>
      </c>
      <c r="Q50" s="181">
        <v>6750.2</v>
      </c>
      <c r="R50" s="181">
        <v>17740.2</v>
      </c>
      <c r="S50" s="181">
        <v>28380.2</v>
      </c>
      <c r="T50" s="181">
        <v>43530</v>
      </c>
      <c r="U50" s="181">
        <v>78070</v>
      </c>
      <c r="V50" s="183">
        <f t="shared" si="17"/>
        <v>0.79347576384102925</v>
      </c>
      <c r="W50" s="183">
        <f t="shared" si="18"/>
        <v>0.90821794403658962</v>
      </c>
      <c r="X50" s="183">
        <f t="shared" si="19"/>
        <v>0.25896145301044521</v>
      </c>
    </row>
    <row r="51" spans="1:24">
      <c r="A51" s="177" t="s">
        <v>100</v>
      </c>
      <c r="B51" s="181">
        <v>0</v>
      </c>
      <c r="C51" s="181">
        <v>0</v>
      </c>
      <c r="D51" s="181">
        <v>0</v>
      </c>
      <c r="E51" s="181">
        <v>1</v>
      </c>
      <c r="F51" s="181">
        <v>2</v>
      </c>
      <c r="G51" s="181">
        <v>3.5</v>
      </c>
      <c r="H51" s="181">
        <v>6</v>
      </c>
      <c r="I51" s="181">
        <v>10</v>
      </c>
      <c r="J51" s="181">
        <v>18</v>
      </c>
      <c r="K51" s="181">
        <v>30</v>
      </c>
      <c r="L51" s="181">
        <v>31</v>
      </c>
      <c r="M51" s="181">
        <v>71</v>
      </c>
      <c r="N51" s="181">
        <v>136</v>
      </c>
      <c r="O51" s="181">
        <v>177</v>
      </c>
      <c r="P51" s="181">
        <v>481.48</v>
      </c>
      <c r="Q51" s="181">
        <v>1176.25</v>
      </c>
      <c r="R51" s="181">
        <v>2320</v>
      </c>
      <c r="S51" s="181">
        <v>3062</v>
      </c>
      <c r="T51" s="181">
        <v>5040</v>
      </c>
      <c r="U51" s="181">
        <v>9010</v>
      </c>
      <c r="V51" s="183">
        <f t="shared" si="17"/>
        <v>0.78769841269841279</v>
      </c>
      <c r="W51" s="183">
        <f t="shared" si="18"/>
        <v>0.75677362708798435</v>
      </c>
      <c r="X51" s="183">
        <f t="shared" si="19"/>
        <v>2.988654658158206E-2</v>
      </c>
    </row>
    <row r="52" spans="1:24">
      <c r="A52" s="177" t="s">
        <v>166</v>
      </c>
      <c r="B52" s="181">
        <v>91.3</v>
      </c>
      <c r="C52" s="181">
        <v>133.4</v>
      </c>
      <c r="D52" s="181">
        <v>208.6</v>
      </c>
      <c r="E52" s="181">
        <v>330.2</v>
      </c>
      <c r="F52" s="181">
        <v>452.8</v>
      </c>
      <c r="G52" s="181">
        <v>636.79999999999995</v>
      </c>
      <c r="H52" s="181">
        <v>859.6</v>
      </c>
      <c r="I52" s="181">
        <v>1132</v>
      </c>
      <c r="J52" s="181">
        <v>1421.9</v>
      </c>
      <c r="K52" s="181">
        <v>1708.5</v>
      </c>
      <c r="L52" s="181">
        <v>1918.9</v>
      </c>
      <c r="M52" s="181">
        <v>2144.1999999999998</v>
      </c>
      <c r="N52" s="181">
        <v>2627.2</v>
      </c>
      <c r="O52" s="181">
        <v>3618.1</v>
      </c>
      <c r="P52" s="181">
        <v>4913.8999999999996</v>
      </c>
      <c r="Q52" s="181">
        <v>6631.7</v>
      </c>
      <c r="R52" s="181">
        <v>13599.2</v>
      </c>
      <c r="S52" s="181">
        <v>23339.1</v>
      </c>
      <c r="T52" s="181">
        <v>34150.5</v>
      </c>
      <c r="U52" s="181">
        <v>42750</v>
      </c>
      <c r="V52" s="183">
        <f t="shared" si="17"/>
        <v>0.25181183291606279</v>
      </c>
      <c r="W52" s="183">
        <f t="shared" si="18"/>
        <v>0.37420904029093816</v>
      </c>
      <c r="X52" s="183">
        <f t="shared" si="19"/>
        <v>0.14180353677720678</v>
      </c>
    </row>
    <row r="53" spans="1:24">
      <c r="A53" s="177" t="s">
        <v>106</v>
      </c>
      <c r="B53" s="181">
        <v>0</v>
      </c>
      <c r="C53" s="181">
        <v>0</v>
      </c>
      <c r="D53" s="181">
        <v>0</v>
      </c>
      <c r="E53" s="181">
        <v>0</v>
      </c>
      <c r="F53" s="181">
        <v>0</v>
      </c>
      <c r="G53" s="181">
        <v>0</v>
      </c>
      <c r="H53" s="181">
        <v>0</v>
      </c>
      <c r="I53" s="181">
        <v>0</v>
      </c>
      <c r="J53" s="181">
        <v>0</v>
      </c>
      <c r="K53" s="181">
        <v>5.5</v>
      </c>
      <c r="L53" s="181">
        <v>7</v>
      </c>
      <c r="M53" s="181">
        <v>8.8000000000000007</v>
      </c>
      <c r="N53" s="181">
        <v>11.1</v>
      </c>
      <c r="O53" s="181">
        <v>12.6</v>
      </c>
      <c r="P53" s="181">
        <v>13.5</v>
      </c>
      <c r="Q53" s="181">
        <v>31.6</v>
      </c>
      <c r="R53" s="181">
        <v>138.6</v>
      </c>
      <c r="S53" s="181">
        <v>203.7</v>
      </c>
      <c r="T53" s="181">
        <v>232</v>
      </c>
      <c r="U53" s="181">
        <v>286</v>
      </c>
      <c r="V53" s="183">
        <f t="shared" si="17"/>
        <v>0.23275862068965525</v>
      </c>
      <c r="W53" s="183" t="str">
        <f t="shared" si="18"/>
        <v>n/a</v>
      </c>
      <c r="X53" s="183">
        <f t="shared" si="19"/>
        <v>9.4867395364400331E-4</v>
      </c>
    </row>
    <row r="54" spans="1:24">
      <c r="A54" s="177" t="s">
        <v>168</v>
      </c>
      <c r="B54" s="181">
        <v>0</v>
      </c>
      <c r="C54" s="181">
        <v>0</v>
      </c>
      <c r="D54" s="181">
        <v>0</v>
      </c>
      <c r="E54" s="181">
        <v>0</v>
      </c>
      <c r="F54" s="181">
        <v>0</v>
      </c>
      <c r="G54" s="181">
        <v>0</v>
      </c>
      <c r="H54" s="181">
        <v>0</v>
      </c>
      <c r="I54" s="181">
        <v>0</v>
      </c>
      <c r="J54" s="181">
        <v>0</v>
      </c>
      <c r="K54" s="181">
        <v>0</v>
      </c>
      <c r="L54" s="181">
        <v>0</v>
      </c>
      <c r="M54" s="181">
        <v>0</v>
      </c>
      <c r="N54" s="181">
        <v>0</v>
      </c>
      <c r="O54" s="181">
        <v>0</v>
      </c>
      <c r="P54" s="181">
        <v>0</v>
      </c>
      <c r="Q54" s="181">
        <v>0</v>
      </c>
      <c r="R54" s="181">
        <v>45.5</v>
      </c>
      <c r="S54" s="181">
        <v>119</v>
      </c>
      <c r="T54" s="181">
        <v>778</v>
      </c>
      <c r="U54" s="181">
        <v>978</v>
      </c>
      <c r="V54" s="183">
        <f t="shared" si="17"/>
        <v>0.25706940874035999</v>
      </c>
      <c r="W54" s="183" t="str">
        <f t="shared" si="18"/>
        <v>n/a</v>
      </c>
      <c r="X54" s="183">
        <f t="shared" si="19"/>
        <v>3.2440668764469761E-3</v>
      </c>
    </row>
    <row r="55" spans="1:24">
      <c r="A55" s="177" t="s">
        <v>169</v>
      </c>
      <c r="B55" s="181">
        <v>0</v>
      </c>
      <c r="C55" s="181">
        <v>0</v>
      </c>
      <c r="D55" s="181">
        <v>0</v>
      </c>
      <c r="E55" s="181">
        <v>0</v>
      </c>
      <c r="F55" s="181">
        <v>0</v>
      </c>
      <c r="G55" s="181">
        <v>0</v>
      </c>
      <c r="H55" s="181">
        <v>0</v>
      </c>
      <c r="I55" s="181">
        <v>0</v>
      </c>
      <c r="J55" s="181">
        <v>0</v>
      </c>
      <c r="K55" s="181">
        <v>1</v>
      </c>
      <c r="L55" s="181">
        <v>1</v>
      </c>
      <c r="M55" s="181">
        <v>1</v>
      </c>
      <c r="N55" s="181">
        <v>1</v>
      </c>
      <c r="O55" s="181">
        <v>12.3</v>
      </c>
      <c r="P55" s="181">
        <v>14.3</v>
      </c>
      <c r="Q55" s="181">
        <v>16.2</v>
      </c>
      <c r="R55" s="181">
        <v>21</v>
      </c>
      <c r="S55" s="181">
        <v>22</v>
      </c>
      <c r="T55" s="181">
        <v>144</v>
      </c>
      <c r="U55" s="181">
        <v>900</v>
      </c>
      <c r="V55" s="183">
        <f t="shared" si="17"/>
        <v>5.25</v>
      </c>
      <c r="W55" s="183" t="str">
        <f t="shared" si="18"/>
        <v>n/a</v>
      </c>
      <c r="X55" s="183">
        <f t="shared" si="19"/>
        <v>2.9853376163622479E-3</v>
      </c>
    </row>
    <row r="56" spans="1:24">
      <c r="A56" s="177" t="s">
        <v>171</v>
      </c>
      <c r="B56" s="181">
        <v>3</v>
      </c>
      <c r="C56" s="181">
        <v>4</v>
      </c>
      <c r="D56" s="181">
        <v>5</v>
      </c>
      <c r="E56" s="181">
        <v>7.5</v>
      </c>
      <c r="F56" s="181">
        <v>0</v>
      </c>
      <c r="G56" s="181">
        <v>5.4</v>
      </c>
      <c r="H56" s="181">
        <v>6</v>
      </c>
      <c r="I56" s="181">
        <v>8.5</v>
      </c>
      <c r="J56" s="181">
        <v>13.5</v>
      </c>
      <c r="K56" s="181">
        <v>35.799999999999997</v>
      </c>
      <c r="L56" s="181">
        <v>81.2</v>
      </c>
      <c r="M56" s="181">
        <v>356.9</v>
      </c>
      <c r="N56" s="181">
        <v>523.70000000000005</v>
      </c>
      <c r="O56" s="181">
        <v>650.29999999999995</v>
      </c>
      <c r="P56" s="181">
        <v>729.2</v>
      </c>
      <c r="Q56" s="181">
        <v>1024.3</v>
      </c>
      <c r="R56" s="181">
        <v>1555</v>
      </c>
      <c r="S56" s="181">
        <v>2481.3000000000002</v>
      </c>
      <c r="T56" s="181">
        <v>3500</v>
      </c>
      <c r="U56" s="181">
        <v>4350</v>
      </c>
      <c r="V56" s="183">
        <f t="shared" si="17"/>
        <v>0.24285714285714288</v>
      </c>
      <c r="W56" s="183">
        <f t="shared" si="18"/>
        <v>0.74330520800544564</v>
      </c>
      <c r="X56" s="183">
        <f t="shared" si="19"/>
        <v>1.4429131812417532E-2</v>
      </c>
    </row>
    <row r="57" spans="1:24">
      <c r="A57" s="177" t="s">
        <v>172</v>
      </c>
      <c r="B57" s="181">
        <v>0</v>
      </c>
      <c r="C57" s="181">
        <v>0</v>
      </c>
      <c r="D57" s="181">
        <v>0</v>
      </c>
      <c r="E57" s="181">
        <v>0</v>
      </c>
      <c r="F57" s="181">
        <v>0</v>
      </c>
      <c r="G57" s="181">
        <v>0</v>
      </c>
      <c r="H57" s="181">
        <v>0</v>
      </c>
      <c r="I57" s="181">
        <v>0</v>
      </c>
      <c r="J57" s="181">
        <v>0</v>
      </c>
      <c r="K57" s="181">
        <v>0</v>
      </c>
      <c r="L57" s="181">
        <v>2</v>
      </c>
      <c r="M57" s="181">
        <v>6</v>
      </c>
      <c r="N57" s="181">
        <v>10</v>
      </c>
      <c r="O57" s="181">
        <v>22</v>
      </c>
      <c r="P57" s="181">
        <v>118</v>
      </c>
      <c r="Q57" s="181">
        <v>223</v>
      </c>
      <c r="R57" s="181">
        <v>392</v>
      </c>
      <c r="S57" s="181">
        <v>620</v>
      </c>
      <c r="T57" s="181">
        <v>842</v>
      </c>
      <c r="U57" s="181">
        <v>1210</v>
      </c>
      <c r="V57" s="183">
        <f t="shared" si="17"/>
        <v>0.43705463182897852</v>
      </c>
      <c r="W57" s="183" t="str">
        <f t="shared" si="18"/>
        <v>n/a</v>
      </c>
      <c r="X57" s="183">
        <f t="shared" si="19"/>
        <v>4.0136205731092448E-3</v>
      </c>
    </row>
    <row r="58" spans="1:24">
      <c r="A58" s="177" t="s">
        <v>102</v>
      </c>
      <c r="B58" s="181">
        <v>0</v>
      </c>
      <c r="C58" s="181">
        <v>0</v>
      </c>
      <c r="D58" s="181">
        <v>0</v>
      </c>
      <c r="E58" s="181">
        <v>0</v>
      </c>
      <c r="F58" s="181">
        <v>0</v>
      </c>
      <c r="G58" s="181">
        <v>0</v>
      </c>
      <c r="H58" s="181">
        <v>0</v>
      </c>
      <c r="I58" s="181">
        <v>0</v>
      </c>
      <c r="J58" s="181">
        <v>23.6</v>
      </c>
      <c r="K58" s="181">
        <v>30.2</v>
      </c>
      <c r="L58" s="181">
        <v>32.200000000000003</v>
      </c>
      <c r="M58" s="181">
        <v>33.1</v>
      </c>
      <c r="N58" s="181">
        <v>42.9</v>
      </c>
      <c r="O58" s="181">
        <v>48.9</v>
      </c>
      <c r="P58" s="181">
        <v>242.4</v>
      </c>
      <c r="Q58" s="181">
        <v>387.6</v>
      </c>
      <c r="R58" s="181">
        <v>823.8</v>
      </c>
      <c r="S58" s="181">
        <v>1298.5</v>
      </c>
      <c r="T58" s="181">
        <v>1424</v>
      </c>
      <c r="U58" s="181">
        <v>2150</v>
      </c>
      <c r="V58" s="183">
        <f t="shared" si="17"/>
        <v>0.50983146067415741</v>
      </c>
      <c r="W58" s="183">
        <f t="shared" si="18"/>
        <v>0.50681452736733656</v>
      </c>
      <c r="X58" s="183">
        <f t="shared" si="19"/>
        <v>7.1316398613098147E-3</v>
      </c>
    </row>
    <row r="59" spans="1:24">
      <c r="A59" s="177" t="s">
        <v>55</v>
      </c>
      <c r="B59" s="181">
        <v>0</v>
      </c>
      <c r="C59" s="181">
        <v>0</v>
      </c>
      <c r="D59" s="181">
        <v>0</v>
      </c>
      <c r="E59" s="181">
        <v>0</v>
      </c>
      <c r="F59" s="181">
        <v>0</v>
      </c>
      <c r="G59" s="181">
        <v>1</v>
      </c>
      <c r="H59" s="181">
        <v>2</v>
      </c>
      <c r="I59" s="181">
        <v>5</v>
      </c>
      <c r="J59" s="181">
        <v>9.8852941176468807</v>
      </c>
      <c r="K59" s="181">
        <v>21.791176470588116</v>
      </c>
      <c r="L59" s="181">
        <v>38</v>
      </c>
      <c r="M59" s="181">
        <v>49</v>
      </c>
      <c r="N59" s="181">
        <v>61</v>
      </c>
      <c r="O59" s="181">
        <v>53</v>
      </c>
      <c r="P59" s="181">
        <v>119</v>
      </c>
      <c r="Q59" s="181">
        <v>168</v>
      </c>
      <c r="R59" s="181">
        <v>229</v>
      </c>
      <c r="S59" s="181">
        <v>326</v>
      </c>
      <c r="T59" s="181">
        <v>485</v>
      </c>
      <c r="U59" s="181">
        <v>677</v>
      </c>
      <c r="V59" s="183">
        <f t="shared" si="17"/>
        <v>0.39587628865979374</v>
      </c>
      <c r="W59" s="183">
        <f t="shared" si="18"/>
        <v>0.47596212913612312</v>
      </c>
      <c r="X59" s="183">
        <f t="shared" si="19"/>
        <v>2.2456372958636023E-3</v>
      </c>
    </row>
    <row r="60" spans="1:24">
      <c r="A60" s="190" t="s">
        <v>86</v>
      </c>
      <c r="B60" s="187">
        <f t="shared" ref="B60:U60" si="22">SUM(B49:B59)</f>
        <v>115.69999999999999</v>
      </c>
      <c r="C60" s="187">
        <f t="shared" si="22"/>
        <v>165</v>
      </c>
      <c r="D60" s="187">
        <f t="shared" si="22"/>
        <v>248.89999999999998</v>
      </c>
      <c r="E60" s="187">
        <f t="shared" si="22"/>
        <v>386.9</v>
      </c>
      <c r="F60" s="187">
        <f t="shared" si="22"/>
        <v>518.4</v>
      </c>
      <c r="G60" s="187">
        <f t="shared" si="22"/>
        <v>730.9</v>
      </c>
      <c r="H60" s="187">
        <f t="shared" si="22"/>
        <v>974.30000000000007</v>
      </c>
      <c r="I60" s="187">
        <f t="shared" si="22"/>
        <v>1271.8</v>
      </c>
      <c r="J60" s="187">
        <f t="shared" si="22"/>
        <v>1615.585294117647</v>
      </c>
      <c r="K60" s="187">
        <f t="shared" si="22"/>
        <v>2033.3911764705881</v>
      </c>
      <c r="L60" s="187">
        <f t="shared" si="22"/>
        <v>2343.8999999999996</v>
      </c>
      <c r="M60" s="187">
        <f t="shared" si="22"/>
        <v>2964.8</v>
      </c>
      <c r="N60" s="187">
        <f t="shared" si="22"/>
        <v>3950.7000000000003</v>
      </c>
      <c r="O60" s="187">
        <f t="shared" si="22"/>
        <v>6015.3</v>
      </c>
      <c r="P60" s="187">
        <f t="shared" si="22"/>
        <v>11558.88</v>
      </c>
      <c r="Q60" s="187">
        <f t="shared" si="22"/>
        <v>18823.949999999997</v>
      </c>
      <c r="R60" s="187">
        <f t="shared" si="22"/>
        <v>40090.300000000003</v>
      </c>
      <c r="S60" s="187">
        <f t="shared" si="22"/>
        <v>63879.799999999996</v>
      </c>
      <c r="T60" s="187">
        <f t="shared" si="22"/>
        <v>94860.5</v>
      </c>
      <c r="U60" s="187">
        <f t="shared" si="22"/>
        <v>145869</v>
      </c>
      <c r="V60" s="183">
        <f t="shared" si="17"/>
        <v>0.5377211800485977</v>
      </c>
      <c r="W60" s="183">
        <f t="shared" si="18"/>
        <v>0.50271129863757413</v>
      </c>
      <c r="X60" s="183">
        <f t="shared" si="19"/>
        <v>0.4838535697346053</v>
      </c>
    </row>
    <row r="61" spans="1:24" ht="12" customHeight="1">
      <c r="A61" s="628" t="s">
        <v>343</v>
      </c>
      <c r="B61" s="629">
        <f t="shared" ref="B61:U61" si="23">SUM(B60,B47,B43,B39,B9,B14)</f>
        <v>234.7</v>
      </c>
      <c r="C61" s="629">
        <f t="shared" si="23"/>
        <v>305.39999999999998</v>
      </c>
      <c r="D61" s="629">
        <f t="shared" si="23"/>
        <v>421.7</v>
      </c>
      <c r="E61" s="629">
        <f t="shared" si="23"/>
        <v>622.6</v>
      </c>
      <c r="F61" s="629">
        <f t="shared" si="23"/>
        <v>842.5</v>
      </c>
      <c r="G61" s="629">
        <f t="shared" si="23"/>
        <v>1210.7</v>
      </c>
      <c r="H61" s="629">
        <f t="shared" si="23"/>
        <v>1700.1000000000001</v>
      </c>
      <c r="I61" s="629">
        <f t="shared" si="23"/>
        <v>2766.3</v>
      </c>
      <c r="J61" s="629">
        <f t="shared" si="23"/>
        <v>4213.7999999999993</v>
      </c>
      <c r="K61" s="629">
        <f t="shared" si="23"/>
        <v>5761.7999999999984</v>
      </c>
      <c r="L61" s="629">
        <f t="shared" si="23"/>
        <v>8322.7999999999993</v>
      </c>
      <c r="M61" s="629">
        <f t="shared" si="23"/>
        <v>14927.300000000001</v>
      </c>
      <c r="N61" s="629">
        <f t="shared" si="23"/>
        <v>23017.500000000004</v>
      </c>
      <c r="O61" s="629">
        <f t="shared" si="23"/>
        <v>39429.577698300003</v>
      </c>
      <c r="P61" s="629">
        <f t="shared" si="23"/>
        <v>70182.040801779993</v>
      </c>
      <c r="Q61" s="629">
        <f t="shared" si="23"/>
        <v>98802.636726959987</v>
      </c>
      <c r="R61" s="629">
        <f t="shared" si="23"/>
        <v>137004.75647314999</v>
      </c>
      <c r="S61" s="629">
        <f t="shared" si="23"/>
        <v>177146.56163292</v>
      </c>
      <c r="T61" s="629">
        <f t="shared" si="23"/>
        <v>226379.83490357999</v>
      </c>
      <c r="U61" s="629">
        <f t="shared" si="23"/>
        <v>301473.43974336999</v>
      </c>
      <c r="V61" s="903">
        <f t="shared" si="17"/>
        <v>0.33171507909162479</v>
      </c>
      <c r="W61" s="904">
        <f t="shared" si="18"/>
        <v>0.48941725890380305</v>
      </c>
      <c r="X61" s="904">
        <f t="shared" si="19"/>
        <v>1</v>
      </c>
    </row>
    <row r="62" spans="1:24">
      <c r="A62" s="328"/>
      <c r="B62" s="329"/>
      <c r="C62" s="329"/>
      <c r="D62" s="329"/>
      <c r="E62" s="329"/>
      <c r="F62" s="329"/>
      <c r="G62" s="329"/>
      <c r="H62" s="329"/>
      <c r="I62" s="329"/>
      <c r="J62" s="329"/>
      <c r="K62" s="329"/>
      <c r="L62" s="329"/>
      <c r="M62" s="329"/>
      <c r="N62" s="329"/>
      <c r="O62" s="329"/>
      <c r="P62" s="329"/>
      <c r="Q62" s="329"/>
      <c r="R62" s="329"/>
      <c r="S62" s="329"/>
      <c r="T62" s="329"/>
      <c r="U62" s="329"/>
      <c r="V62" s="330"/>
      <c r="W62" s="330"/>
      <c r="X62" s="300" t="s">
        <v>739</v>
      </c>
    </row>
    <row r="63" spans="1:24">
      <c r="A63" s="331" t="s">
        <v>380</v>
      </c>
      <c r="B63" s="329"/>
      <c r="C63" s="329"/>
      <c r="D63" s="329"/>
      <c r="E63" s="329"/>
      <c r="F63" s="329"/>
      <c r="G63" s="329"/>
      <c r="H63" s="329"/>
      <c r="I63" s="329"/>
      <c r="J63" s="329"/>
      <c r="K63" s="329"/>
      <c r="L63" s="329"/>
      <c r="M63" s="329"/>
      <c r="N63" s="329"/>
      <c r="O63" s="329"/>
      <c r="P63" s="329"/>
      <c r="Q63" s="329"/>
      <c r="R63" s="329"/>
      <c r="S63" s="329"/>
      <c r="T63" s="329"/>
      <c r="U63" s="329"/>
      <c r="V63" s="330"/>
      <c r="W63" s="330"/>
      <c r="X63" s="300"/>
    </row>
    <row r="64" spans="1:24">
      <c r="A64" s="328"/>
      <c r="B64" s="329"/>
      <c r="C64" s="329"/>
      <c r="D64" s="329"/>
      <c r="E64" s="329"/>
      <c r="F64" s="329"/>
      <c r="G64" s="329"/>
      <c r="H64" s="329"/>
      <c r="I64" s="329"/>
      <c r="J64" s="329"/>
      <c r="K64" s="329"/>
      <c r="L64" s="329"/>
      <c r="M64" s="329"/>
      <c r="N64" s="329"/>
      <c r="O64" s="329"/>
      <c r="P64" s="329"/>
      <c r="Q64" s="329"/>
      <c r="R64" s="329"/>
      <c r="S64" s="329"/>
      <c r="T64" s="329"/>
      <c r="U64" s="329"/>
      <c r="V64" s="330"/>
      <c r="W64" s="330"/>
      <c r="X64" s="300"/>
    </row>
  </sheetData>
  <mergeCells count="1">
    <mergeCell ref="V3:W3"/>
  </mergeCells>
  <phoneticPr fontId="0" type="noConversion"/>
  <pageMargins left="0.75" right="0.75" top="1" bottom="1" header="0.5" footer="0.5"/>
  <pageSetup paperSize="9" scale="64"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3"/>
  <sheetViews>
    <sheetView showGridLines="0" workbookViewId="0">
      <pane xSplit="1" ySplit="4" topLeftCell="G5" activePane="bottomRight" state="frozen"/>
      <selection pane="topRight" activeCell="B1" sqref="B1"/>
      <selection pane="bottomLeft" activeCell="A6" sqref="A6"/>
      <selection pane="bottomRight"/>
    </sheetView>
  </sheetViews>
  <sheetFormatPr defaultRowHeight="11.25"/>
  <cols>
    <col min="1" max="1" width="23.83203125" style="317" customWidth="1"/>
    <col min="2" max="20" width="9.5" style="317" customWidth="1"/>
    <col min="21" max="21" width="9.5" style="907" customWidth="1"/>
    <col min="22" max="23" width="9.83203125" style="317" customWidth="1"/>
    <col min="24" max="24" width="9.5" style="317" customWidth="1"/>
    <col min="25" max="25" width="11.5" style="317"/>
  </cols>
  <sheetData>
    <row r="1" spans="1:25" s="31" customFormat="1" ht="16.149999999999999" customHeight="1">
      <c r="A1" s="905" t="s">
        <v>383</v>
      </c>
      <c r="B1" s="906"/>
      <c r="C1" s="906"/>
      <c r="D1" s="317"/>
      <c r="E1" s="317"/>
      <c r="F1" s="317"/>
      <c r="G1" s="317"/>
      <c r="H1" s="317"/>
      <c r="I1" s="317"/>
      <c r="J1" s="317"/>
      <c r="K1" s="317"/>
      <c r="L1" s="317"/>
      <c r="M1" s="317"/>
      <c r="N1" s="317"/>
      <c r="O1" s="317"/>
      <c r="P1" s="317"/>
      <c r="Q1" s="317"/>
      <c r="R1" s="317"/>
      <c r="S1" s="317"/>
      <c r="T1" s="317"/>
      <c r="U1" s="907"/>
      <c r="V1" s="317"/>
      <c r="W1" s="317"/>
      <c r="X1" s="317"/>
      <c r="Y1" s="317"/>
    </row>
    <row r="2" spans="1:25" s="31" customFormat="1" ht="15.75" customHeight="1">
      <c r="A2" s="908" t="s">
        <v>384</v>
      </c>
      <c r="B2" s="906"/>
      <c r="C2" s="906"/>
      <c r="D2" s="909"/>
      <c r="E2" s="909"/>
      <c r="F2" s="909"/>
      <c r="G2" s="909"/>
      <c r="H2" s="909"/>
      <c r="I2" s="909"/>
      <c r="J2" s="909"/>
      <c r="K2" s="909"/>
      <c r="L2" s="909"/>
      <c r="M2" s="909"/>
      <c r="N2" s="909"/>
      <c r="O2" s="909"/>
      <c r="P2" s="909"/>
      <c r="Q2" s="909"/>
      <c r="R2" s="317"/>
      <c r="S2" s="317"/>
      <c r="T2" s="317"/>
      <c r="U2" s="907"/>
      <c r="V2" s="873"/>
      <c r="W2" s="873"/>
      <c r="X2" s="874"/>
      <c r="Y2" s="317"/>
    </row>
    <row r="3" spans="1:25" s="31" customFormat="1" ht="11.1" customHeight="1">
      <c r="A3" s="319"/>
      <c r="B3" s="319"/>
      <c r="C3" s="319"/>
      <c r="D3" s="319"/>
      <c r="E3" s="319"/>
      <c r="F3" s="319"/>
      <c r="G3" s="319"/>
      <c r="H3" s="319"/>
      <c r="I3" s="319"/>
      <c r="J3" s="319"/>
      <c r="K3" s="319"/>
      <c r="L3" s="319"/>
      <c r="M3" s="319"/>
      <c r="N3" s="319"/>
      <c r="O3" s="319"/>
      <c r="P3" s="319"/>
      <c r="Q3" s="319"/>
      <c r="R3" s="319"/>
      <c r="S3" s="319"/>
      <c r="T3" s="319"/>
      <c r="U3" s="907"/>
      <c r="V3" s="931" t="s">
        <v>718</v>
      </c>
      <c r="W3" s="931"/>
      <c r="X3" s="876" t="s">
        <v>329</v>
      </c>
      <c r="Y3" s="319"/>
    </row>
    <row r="4" spans="1:25" s="31" customFormat="1" ht="11.1" customHeight="1">
      <c r="A4" s="910" t="s">
        <v>369</v>
      </c>
      <c r="B4" s="873">
        <v>1997</v>
      </c>
      <c r="C4" s="873">
        <v>1998</v>
      </c>
      <c r="D4" s="873">
        <v>1999</v>
      </c>
      <c r="E4" s="873">
        <v>2000</v>
      </c>
      <c r="F4" s="873">
        <v>2001</v>
      </c>
      <c r="G4" s="873">
        <v>2002</v>
      </c>
      <c r="H4" s="873">
        <v>2003</v>
      </c>
      <c r="I4" s="873">
        <v>2004</v>
      </c>
      <c r="J4" s="873">
        <v>2005</v>
      </c>
      <c r="K4" s="873">
        <v>2006</v>
      </c>
      <c r="L4" s="873">
        <v>2007</v>
      </c>
      <c r="M4" s="873">
        <v>2008</v>
      </c>
      <c r="N4" s="873">
        <v>2009</v>
      </c>
      <c r="O4" s="873">
        <v>2010</v>
      </c>
      <c r="P4" s="873">
        <v>2011</v>
      </c>
      <c r="Q4" s="873">
        <v>2012</v>
      </c>
      <c r="R4" s="874">
        <v>2013</v>
      </c>
      <c r="S4" s="873">
        <v>2014</v>
      </c>
      <c r="T4" s="874">
        <v>2015</v>
      </c>
      <c r="U4" s="898">
        <v>2016</v>
      </c>
      <c r="V4" s="876">
        <v>2016</v>
      </c>
      <c r="W4" s="876" t="s">
        <v>719</v>
      </c>
      <c r="X4" s="876">
        <v>2016</v>
      </c>
      <c r="Y4" s="319"/>
    </row>
    <row r="5" spans="1:25" s="31" customFormat="1" ht="11.1" customHeight="1">
      <c r="A5" s="317"/>
      <c r="B5" s="873"/>
      <c r="C5" s="873"/>
      <c r="D5" s="873"/>
      <c r="E5" s="873"/>
      <c r="F5" s="873"/>
      <c r="G5" s="873"/>
      <c r="H5" s="873"/>
      <c r="I5" s="873"/>
      <c r="J5" s="873"/>
      <c r="K5" s="873"/>
      <c r="L5" s="873"/>
      <c r="M5" s="873"/>
      <c r="N5" s="898"/>
      <c r="O5" s="898"/>
      <c r="P5" s="898"/>
      <c r="Q5" s="898"/>
      <c r="R5" s="318"/>
      <c r="S5" s="318"/>
      <c r="T5" s="318"/>
      <c r="U5" s="901"/>
      <c r="V5" s="318"/>
      <c r="W5" s="318"/>
      <c r="X5" s="318"/>
      <c r="Y5" s="319"/>
    </row>
    <row r="6" spans="1:25" s="31" customFormat="1" ht="11.1" customHeight="1">
      <c r="A6" s="317" t="s">
        <v>47</v>
      </c>
      <c r="B6" s="181">
        <v>1611</v>
      </c>
      <c r="C6" s="181">
        <v>2141</v>
      </c>
      <c r="D6" s="181">
        <v>2445</v>
      </c>
      <c r="E6" s="181">
        <v>2610</v>
      </c>
      <c r="F6" s="181">
        <v>4245</v>
      </c>
      <c r="G6" s="181">
        <v>4674</v>
      </c>
      <c r="H6" s="181">
        <v>6361</v>
      </c>
      <c r="I6" s="181">
        <v>6750</v>
      </c>
      <c r="J6" s="181">
        <v>9181</v>
      </c>
      <c r="K6" s="181">
        <v>11635</v>
      </c>
      <c r="L6" s="181">
        <v>16879</v>
      </c>
      <c r="M6" s="181">
        <v>25237</v>
      </c>
      <c r="N6" s="181">
        <v>35159</v>
      </c>
      <c r="O6" s="181">
        <v>40274</v>
      </c>
      <c r="P6" s="181">
        <v>47084</v>
      </c>
      <c r="Q6" s="181">
        <v>60208</v>
      </c>
      <c r="R6" s="181">
        <v>61292</v>
      </c>
      <c r="S6" s="181">
        <v>66146</v>
      </c>
      <c r="T6" s="181">
        <v>74260</v>
      </c>
      <c r="U6" s="187">
        <v>82453</v>
      </c>
      <c r="V6" s="183">
        <f>U6/T6-1</f>
        <v>0.11032857527605699</v>
      </c>
      <c r="W6" s="183">
        <f>IFERROR((T6/J6)^0.1-1,"n/a")</f>
        <v>0.23249877344622605</v>
      </c>
      <c r="X6" s="183">
        <f>U6/$U$66</f>
        <v>0.17580998451272031</v>
      </c>
      <c r="Y6" s="319"/>
    </row>
    <row r="7" spans="1:25" s="31" customFormat="1" ht="11.1" customHeight="1">
      <c r="A7" s="317" t="s">
        <v>66</v>
      </c>
      <c r="B7" s="181">
        <v>26</v>
      </c>
      <c r="C7" s="181">
        <v>83</v>
      </c>
      <c r="D7" s="181">
        <v>126</v>
      </c>
      <c r="E7" s="181">
        <v>139</v>
      </c>
      <c r="F7" s="181">
        <v>214</v>
      </c>
      <c r="G7" s="181">
        <v>270</v>
      </c>
      <c r="H7" s="181">
        <v>351</v>
      </c>
      <c r="I7" s="181">
        <v>444</v>
      </c>
      <c r="J7" s="181">
        <v>683</v>
      </c>
      <c r="K7" s="181">
        <v>1459</v>
      </c>
      <c r="L7" s="181">
        <v>1845</v>
      </c>
      <c r="M7" s="181">
        <v>2371</v>
      </c>
      <c r="N7" s="181">
        <v>3321</v>
      </c>
      <c r="O7" s="181">
        <v>4011</v>
      </c>
      <c r="P7" s="181">
        <v>5278</v>
      </c>
      <c r="Q7" s="181">
        <v>6214</v>
      </c>
      <c r="R7" s="181">
        <v>7813</v>
      </c>
      <c r="S7" s="181">
        <v>9684</v>
      </c>
      <c r="T7" s="181">
        <v>11209</v>
      </c>
      <c r="U7" s="187">
        <v>11890</v>
      </c>
      <c r="V7" s="183">
        <f t="shared" ref="V7:V9" si="0">U7/T7-1</f>
        <v>6.0754750646801581E-2</v>
      </c>
      <c r="W7" s="183">
        <f t="shared" ref="W7:W9" si="1">(T7/J7)^0.1-1</f>
        <v>0.32286222930853437</v>
      </c>
      <c r="X7" s="183">
        <f t="shared" ref="X7:X9" si="2">U7/$U$66</f>
        <v>2.535239125145531E-2</v>
      </c>
      <c r="Y7" s="319"/>
    </row>
    <row r="8" spans="1:25" s="10" customFormat="1" ht="11.1" customHeight="1">
      <c r="A8" s="317" t="s">
        <v>53</v>
      </c>
      <c r="B8" s="181">
        <v>2</v>
      </c>
      <c r="C8" s="181">
        <v>2</v>
      </c>
      <c r="D8" s="181">
        <v>2</v>
      </c>
      <c r="E8" s="181">
        <v>3</v>
      </c>
      <c r="F8" s="181">
        <v>3</v>
      </c>
      <c r="G8" s="181">
        <v>3</v>
      </c>
      <c r="H8" s="181">
        <v>3</v>
      </c>
      <c r="I8" s="181">
        <v>3</v>
      </c>
      <c r="J8" s="181">
        <v>3</v>
      </c>
      <c r="K8" s="181">
        <v>86</v>
      </c>
      <c r="L8" s="181">
        <v>86</v>
      </c>
      <c r="M8" s="181">
        <v>332</v>
      </c>
      <c r="N8" s="181">
        <v>453</v>
      </c>
      <c r="O8" s="181">
        <v>769</v>
      </c>
      <c r="P8" s="181">
        <v>1123</v>
      </c>
      <c r="Q8" s="181">
        <v>1512</v>
      </c>
      <c r="R8" s="181">
        <v>1988</v>
      </c>
      <c r="S8" s="181">
        <v>2510</v>
      </c>
      <c r="T8" s="181">
        <v>3224</v>
      </c>
      <c r="U8" s="187">
        <v>3678</v>
      </c>
      <c r="V8" s="183">
        <f t="shared" si="0"/>
        <v>0.14081885856079412</v>
      </c>
      <c r="W8" s="183">
        <f t="shared" si="1"/>
        <v>1.0096821625761208</v>
      </c>
      <c r="X8" s="183">
        <f t="shared" si="2"/>
        <v>7.8423965536461426E-3</v>
      </c>
      <c r="Y8" s="319"/>
    </row>
    <row r="9" spans="1:25" s="10" customFormat="1" ht="11.1" customHeight="1">
      <c r="A9" s="321" t="s">
        <v>82</v>
      </c>
      <c r="B9" s="184">
        <f>SUM(B6:B8)</f>
        <v>1639</v>
      </c>
      <c r="C9" s="184">
        <f t="shared" ref="C9:U9" si="3">SUM(C6:C8)</f>
        <v>2226</v>
      </c>
      <c r="D9" s="184">
        <f t="shared" si="3"/>
        <v>2573</v>
      </c>
      <c r="E9" s="184">
        <f t="shared" si="3"/>
        <v>2752</v>
      </c>
      <c r="F9" s="184">
        <f t="shared" si="3"/>
        <v>4462</v>
      </c>
      <c r="G9" s="184">
        <f t="shared" si="3"/>
        <v>4947</v>
      </c>
      <c r="H9" s="184">
        <f t="shared" si="3"/>
        <v>6715</v>
      </c>
      <c r="I9" s="184">
        <f t="shared" si="3"/>
        <v>7197</v>
      </c>
      <c r="J9" s="184">
        <f t="shared" si="3"/>
        <v>9867</v>
      </c>
      <c r="K9" s="184">
        <f t="shared" si="3"/>
        <v>13180</v>
      </c>
      <c r="L9" s="184">
        <f t="shared" si="3"/>
        <v>18810</v>
      </c>
      <c r="M9" s="184">
        <f t="shared" si="3"/>
        <v>27940</v>
      </c>
      <c r="N9" s="184">
        <f t="shared" si="3"/>
        <v>38933</v>
      </c>
      <c r="O9" s="184">
        <f t="shared" si="3"/>
        <v>45054</v>
      </c>
      <c r="P9" s="184">
        <f t="shared" si="3"/>
        <v>53485</v>
      </c>
      <c r="Q9" s="184">
        <f t="shared" si="3"/>
        <v>67934</v>
      </c>
      <c r="R9" s="184">
        <f t="shared" si="3"/>
        <v>71093</v>
      </c>
      <c r="S9" s="184">
        <f t="shared" si="3"/>
        <v>78340</v>
      </c>
      <c r="T9" s="184">
        <f t="shared" si="3"/>
        <v>88693</v>
      </c>
      <c r="U9" s="184">
        <f t="shared" si="3"/>
        <v>98021</v>
      </c>
      <c r="V9" s="192">
        <f t="shared" si="0"/>
        <v>0.10517177229319108</v>
      </c>
      <c r="W9" s="192">
        <f t="shared" si="1"/>
        <v>0.24557654523025452</v>
      </c>
      <c r="X9" s="192">
        <f t="shared" si="2"/>
        <v>0.20900477231782177</v>
      </c>
      <c r="Y9" s="319"/>
    </row>
    <row r="10" spans="1:25" s="10" customFormat="1" ht="11.1" customHeight="1">
      <c r="A10" s="317"/>
      <c r="B10" s="187"/>
      <c r="C10" s="187"/>
      <c r="D10" s="187"/>
      <c r="E10" s="187"/>
      <c r="F10" s="187"/>
      <c r="G10" s="187"/>
      <c r="H10" s="187"/>
      <c r="I10" s="187"/>
      <c r="J10" s="182"/>
      <c r="K10" s="182"/>
      <c r="L10" s="182"/>
      <c r="M10" s="182"/>
      <c r="N10" s="182"/>
      <c r="O10" s="182"/>
      <c r="P10" s="182"/>
      <c r="Q10" s="182"/>
      <c r="R10" s="182"/>
      <c r="S10" s="182"/>
      <c r="T10" s="182"/>
      <c r="U10" s="182"/>
      <c r="V10" s="183"/>
      <c r="W10" s="183"/>
      <c r="X10" s="183"/>
      <c r="Y10" s="319"/>
    </row>
    <row r="11" spans="1:25" s="10" customFormat="1" ht="11.1" customHeight="1">
      <c r="A11" s="317" t="s">
        <v>83</v>
      </c>
      <c r="B11" s="181">
        <v>9</v>
      </c>
      <c r="C11" s="181">
        <v>14</v>
      </c>
      <c r="D11" s="181">
        <v>15</v>
      </c>
      <c r="E11" s="181">
        <v>16</v>
      </c>
      <c r="F11" s="181">
        <v>27</v>
      </c>
      <c r="G11" s="181">
        <v>28</v>
      </c>
      <c r="H11" s="181">
        <v>30</v>
      </c>
      <c r="I11" s="181">
        <v>30</v>
      </c>
      <c r="J11" s="181">
        <v>31</v>
      </c>
      <c r="K11" s="181">
        <v>31</v>
      </c>
      <c r="L11" s="181">
        <v>31</v>
      </c>
      <c r="M11" s="181">
        <v>33</v>
      </c>
      <c r="N11" s="181">
        <v>33</v>
      </c>
      <c r="O11" s="181">
        <v>33</v>
      </c>
      <c r="P11" s="181">
        <v>112</v>
      </c>
      <c r="Q11" s="181">
        <v>166</v>
      </c>
      <c r="R11" s="181">
        <v>242</v>
      </c>
      <c r="S11" s="181">
        <v>295</v>
      </c>
      <c r="T11" s="181">
        <v>303</v>
      </c>
      <c r="U11" s="187">
        <v>303</v>
      </c>
      <c r="V11" s="183">
        <f t="shared" ref="V11:V17" si="4">U11/T11-1</f>
        <v>0</v>
      </c>
      <c r="W11" s="183">
        <f t="shared" ref="W11:W17" si="5">IFERROR((T11/J11)^0.1-1,"n/a")</f>
        <v>0.25605337115677473</v>
      </c>
      <c r="X11" s="183">
        <f t="shared" ref="X11:X17" si="6">U11/$U$66</f>
        <v>6.4607018916660707E-4</v>
      </c>
      <c r="Y11" s="319"/>
    </row>
    <row r="12" spans="1:25" s="10" customFormat="1" ht="11.1" customHeight="1">
      <c r="A12" s="317" t="s">
        <v>52</v>
      </c>
      <c r="B12" s="181">
        <v>4</v>
      </c>
      <c r="C12" s="181">
        <v>19</v>
      </c>
      <c r="D12" s="181">
        <v>22</v>
      </c>
      <c r="E12" s="181">
        <v>22</v>
      </c>
      <c r="F12" s="181">
        <v>22</v>
      </c>
      <c r="G12" s="181">
        <v>22</v>
      </c>
      <c r="H12" s="181">
        <v>29</v>
      </c>
      <c r="I12" s="181">
        <v>29</v>
      </c>
      <c r="J12" s="181">
        <v>29</v>
      </c>
      <c r="K12" s="181">
        <v>237</v>
      </c>
      <c r="L12" s="181">
        <v>247</v>
      </c>
      <c r="M12" s="181">
        <v>341</v>
      </c>
      <c r="N12" s="181">
        <v>606</v>
      </c>
      <c r="O12" s="181">
        <v>931</v>
      </c>
      <c r="P12" s="181">
        <v>1430.5</v>
      </c>
      <c r="Q12" s="181">
        <v>2508</v>
      </c>
      <c r="R12" s="181">
        <v>3466</v>
      </c>
      <c r="S12" s="181">
        <v>5962</v>
      </c>
      <c r="T12" s="181">
        <v>8726</v>
      </c>
      <c r="U12" s="187">
        <v>10740</v>
      </c>
      <c r="V12" s="183">
        <f t="shared" si="4"/>
        <v>0.23080449232179689</v>
      </c>
      <c r="W12" s="183">
        <f t="shared" si="5"/>
        <v>0.76946395842367221</v>
      </c>
      <c r="X12" s="183">
        <f t="shared" si="6"/>
        <v>2.290030967541043E-2</v>
      </c>
      <c r="Y12" s="319"/>
    </row>
    <row r="13" spans="1:25" s="10" customFormat="1" ht="11.1" customHeight="1">
      <c r="A13" s="317" t="s">
        <v>142</v>
      </c>
      <c r="B13" s="181">
        <v>0</v>
      </c>
      <c r="C13" s="181">
        <v>0</v>
      </c>
      <c r="D13" s="181">
        <v>0</v>
      </c>
      <c r="E13" s="181">
        <v>0</v>
      </c>
      <c r="F13" s="181">
        <v>0</v>
      </c>
      <c r="G13" s="181">
        <v>1</v>
      </c>
      <c r="H13" s="181">
        <v>2</v>
      </c>
      <c r="I13" s="181">
        <v>2</v>
      </c>
      <c r="J13" s="181">
        <v>2</v>
      </c>
      <c r="K13" s="181">
        <v>2</v>
      </c>
      <c r="L13" s="181">
        <v>20</v>
      </c>
      <c r="M13" s="181">
        <v>20</v>
      </c>
      <c r="N13" s="181">
        <v>163</v>
      </c>
      <c r="O13" s="181">
        <v>163</v>
      </c>
      <c r="P13" s="181">
        <v>184</v>
      </c>
      <c r="Q13" s="181">
        <v>202</v>
      </c>
      <c r="R13" s="181">
        <v>301</v>
      </c>
      <c r="S13" s="181">
        <v>764</v>
      </c>
      <c r="T13" s="181">
        <v>911</v>
      </c>
      <c r="U13" s="187">
        <v>1424</v>
      </c>
      <c r="V13" s="183">
        <f t="shared" si="4"/>
        <v>0.56311745334796925</v>
      </c>
      <c r="W13" s="183">
        <f t="shared" si="5"/>
        <v>0.84437334920199603</v>
      </c>
      <c r="X13" s="183">
        <f t="shared" si="6"/>
        <v>3.0363166645981801E-3</v>
      </c>
      <c r="Y13" s="319"/>
    </row>
    <row r="14" spans="1:25" s="10" customFormat="1" ht="11.1" customHeight="1">
      <c r="A14" s="317" t="s">
        <v>370</v>
      </c>
      <c r="B14" s="181">
        <v>23</v>
      </c>
      <c r="C14" s="181">
        <v>27</v>
      </c>
      <c r="D14" s="181">
        <v>51</v>
      </c>
      <c r="E14" s="181">
        <v>51</v>
      </c>
      <c r="F14" s="181">
        <v>71</v>
      </c>
      <c r="G14" s="181">
        <v>79</v>
      </c>
      <c r="H14" s="181">
        <v>79</v>
      </c>
      <c r="I14" s="181">
        <v>79</v>
      </c>
      <c r="J14" s="181">
        <v>79</v>
      </c>
      <c r="K14" s="181">
        <v>79</v>
      </c>
      <c r="L14" s="181">
        <v>79</v>
      </c>
      <c r="M14" s="181">
        <v>104</v>
      </c>
      <c r="N14" s="181">
        <v>120</v>
      </c>
      <c r="O14" s="181">
        <v>120</v>
      </c>
      <c r="P14" s="181">
        <v>133</v>
      </c>
      <c r="Q14" s="181">
        <v>148</v>
      </c>
      <c r="R14" s="181">
        <v>148</v>
      </c>
      <c r="S14" s="181">
        <v>197</v>
      </c>
      <c r="T14" s="181">
        <v>278</v>
      </c>
      <c r="U14" s="187">
        <v>319</v>
      </c>
      <c r="V14" s="183">
        <f t="shared" si="4"/>
        <v>0.14748201438848918</v>
      </c>
      <c r="W14" s="183">
        <f t="shared" si="5"/>
        <v>0.13407498348520996</v>
      </c>
      <c r="X14" s="183">
        <f t="shared" si="6"/>
        <v>6.8018610674636191E-4</v>
      </c>
      <c r="Y14" s="319"/>
    </row>
    <row r="15" spans="1:25" s="10" customFormat="1" ht="11.1" customHeight="1">
      <c r="A15" s="317" t="s">
        <v>740</v>
      </c>
      <c r="B15" s="181">
        <v>0</v>
      </c>
      <c r="C15" s="181">
        <v>0</v>
      </c>
      <c r="D15" s="181">
        <v>0</v>
      </c>
      <c r="E15" s="181">
        <v>0</v>
      </c>
      <c r="F15" s="181">
        <v>0</v>
      </c>
      <c r="G15" s="181">
        <v>0</v>
      </c>
      <c r="H15" s="181">
        <v>0</v>
      </c>
      <c r="I15" s="181">
        <v>0</v>
      </c>
      <c r="J15" s="181">
        <v>0</v>
      </c>
      <c r="K15" s="181">
        <v>0</v>
      </c>
      <c r="L15" s="181">
        <v>1</v>
      </c>
      <c r="M15" s="181">
        <v>15</v>
      </c>
      <c r="N15" s="181">
        <v>31</v>
      </c>
      <c r="O15" s="181">
        <v>41</v>
      </c>
      <c r="P15" s="181">
        <v>43</v>
      </c>
      <c r="Q15" s="181">
        <v>56</v>
      </c>
      <c r="R15" s="181">
        <v>59</v>
      </c>
      <c r="S15" s="181">
        <v>529</v>
      </c>
      <c r="T15" s="181">
        <v>845</v>
      </c>
      <c r="U15" s="187">
        <v>1210</v>
      </c>
      <c r="V15" s="183">
        <f t="shared" si="4"/>
        <v>0.43195266272189348</v>
      </c>
      <c r="W15" s="183" t="str">
        <f t="shared" si="5"/>
        <v>n/a</v>
      </c>
      <c r="X15" s="183">
        <f t="shared" si="6"/>
        <v>2.5800162669689592E-3</v>
      </c>
      <c r="Y15" s="319"/>
    </row>
    <row r="16" spans="1:25" s="10" customFormat="1" ht="11.1" customHeight="1">
      <c r="A16" s="317" t="s">
        <v>51</v>
      </c>
      <c r="B16" s="181">
        <v>6</v>
      </c>
      <c r="C16" s="181">
        <v>6</v>
      </c>
      <c r="D16" s="181">
        <v>7</v>
      </c>
      <c r="E16" s="181">
        <v>7</v>
      </c>
      <c r="F16" s="181">
        <v>9</v>
      </c>
      <c r="G16" s="181">
        <v>8</v>
      </c>
      <c r="H16" s="181">
        <v>48</v>
      </c>
      <c r="I16" s="181">
        <v>52</v>
      </c>
      <c r="J16" s="181">
        <v>52</v>
      </c>
      <c r="K16" s="181">
        <v>54</v>
      </c>
      <c r="L16" s="181">
        <v>58</v>
      </c>
      <c r="M16" s="181">
        <v>118</v>
      </c>
      <c r="N16" s="181">
        <v>127</v>
      </c>
      <c r="O16" s="181">
        <v>259</v>
      </c>
      <c r="P16" s="181">
        <v>703</v>
      </c>
      <c r="Q16" s="181">
        <v>896</v>
      </c>
      <c r="R16" s="181">
        <v>1303</v>
      </c>
      <c r="S16" s="181">
        <v>1445</v>
      </c>
      <c r="T16" s="181">
        <v>2224</v>
      </c>
      <c r="U16" s="187">
        <v>2751</v>
      </c>
      <c r="V16" s="183">
        <f t="shared" si="4"/>
        <v>0.23696043165467628</v>
      </c>
      <c r="W16" s="183">
        <f t="shared" si="5"/>
        <v>0.45583831130324537</v>
      </c>
      <c r="X16" s="183">
        <f t="shared" si="6"/>
        <v>5.8658055788690959E-3</v>
      </c>
      <c r="Y16" s="319"/>
    </row>
    <row r="17" spans="1:25" s="10" customFormat="1" ht="11.1" customHeight="1">
      <c r="A17" s="321" t="s">
        <v>88</v>
      </c>
      <c r="B17" s="184">
        <f>SUM(B11:B16)</f>
        <v>42</v>
      </c>
      <c r="C17" s="316">
        <f t="shared" ref="C17:U17" si="7">SUM(C11:C16)</f>
        <v>66</v>
      </c>
      <c r="D17" s="316">
        <f t="shared" si="7"/>
        <v>95</v>
      </c>
      <c r="E17" s="316">
        <f t="shared" si="7"/>
        <v>96</v>
      </c>
      <c r="F17" s="316">
        <f t="shared" si="7"/>
        <v>129</v>
      </c>
      <c r="G17" s="316">
        <f t="shared" si="7"/>
        <v>138</v>
      </c>
      <c r="H17" s="316">
        <f t="shared" si="7"/>
        <v>188</v>
      </c>
      <c r="I17" s="316">
        <f t="shared" si="7"/>
        <v>192</v>
      </c>
      <c r="J17" s="316">
        <f t="shared" si="7"/>
        <v>193</v>
      </c>
      <c r="K17" s="316">
        <f t="shared" si="7"/>
        <v>403</v>
      </c>
      <c r="L17" s="316">
        <f t="shared" si="7"/>
        <v>436</v>
      </c>
      <c r="M17" s="316">
        <f t="shared" si="7"/>
        <v>631</v>
      </c>
      <c r="N17" s="316">
        <f t="shared" si="7"/>
        <v>1080</v>
      </c>
      <c r="O17" s="316">
        <f t="shared" si="7"/>
        <v>1547</v>
      </c>
      <c r="P17" s="316">
        <f t="shared" si="7"/>
        <v>2605.5</v>
      </c>
      <c r="Q17" s="316">
        <f t="shared" si="7"/>
        <v>3976</v>
      </c>
      <c r="R17" s="316">
        <f t="shared" si="7"/>
        <v>5519</v>
      </c>
      <c r="S17" s="316">
        <f t="shared" si="7"/>
        <v>9192</v>
      </c>
      <c r="T17" s="316">
        <f t="shared" si="7"/>
        <v>13287</v>
      </c>
      <c r="U17" s="316">
        <f t="shared" si="7"/>
        <v>16747</v>
      </c>
      <c r="V17" s="192">
        <f t="shared" si="4"/>
        <v>0.26040490705200581</v>
      </c>
      <c r="W17" s="192">
        <f t="shared" si="5"/>
        <v>0.5268169147165076</v>
      </c>
      <c r="X17" s="192">
        <f t="shared" si="6"/>
        <v>3.5708704481759633E-2</v>
      </c>
      <c r="Y17" s="319"/>
    </row>
    <row r="18" spans="1:25" s="10" customFormat="1" ht="11.1" customHeight="1">
      <c r="A18" s="177"/>
      <c r="B18" s="187"/>
      <c r="C18" s="187"/>
      <c r="D18" s="187"/>
      <c r="E18" s="187"/>
      <c r="F18" s="187"/>
      <c r="G18" s="187"/>
      <c r="H18" s="187"/>
      <c r="I18" s="187"/>
      <c r="J18" s="182"/>
      <c r="K18" s="182"/>
      <c r="L18" s="182"/>
      <c r="M18" s="182"/>
      <c r="N18" s="182"/>
      <c r="O18" s="182"/>
      <c r="P18" s="182"/>
      <c r="Q18" s="182"/>
      <c r="R18" s="182"/>
      <c r="S18" s="182"/>
      <c r="T18" s="182"/>
      <c r="U18" s="182"/>
      <c r="V18" s="183"/>
      <c r="W18" s="183"/>
      <c r="X18" s="183"/>
      <c r="Y18" s="319"/>
    </row>
    <row r="19" spans="1:25" s="10" customFormat="1" ht="11.1" customHeight="1">
      <c r="A19" s="177" t="s">
        <v>143</v>
      </c>
      <c r="B19" s="323">
        <v>20</v>
      </c>
      <c r="C19" s="323">
        <v>30</v>
      </c>
      <c r="D19" s="323">
        <v>42</v>
      </c>
      <c r="E19" s="323">
        <v>77</v>
      </c>
      <c r="F19" s="323">
        <v>94</v>
      </c>
      <c r="G19" s="323">
        <v>139</v>
      </c>
      <c r="H19" s="323">
        <v>415</v>
      </c>
      <c r="I19" s="323">
        <v>607</v>
      </c>
      <c r="J19" s="323">
        <v>820</v>
      </c>
      <c r="K19" s="323">
        <v>966</v>
      </c>
      <c r="L19" s="323">
        <v>983</v>
      </c>
      <c r="M19" s="323">
        <v>997</v>
      </c>
      <c r="N19" s="323">
        <v>997</v>
      </c>
      <c r="O19" s="323">
        <v>1013</v>
      </c>
      <c r="P19" s="323">
        <v>1082</v>
      </c>
      <c r="Q19" s="323">
        <v>1378</v>
      </c>
      <c r="R19" s="323">
        <v>1661</v>
      </c>
      <c r="S19" s="323">
        <v>2072</v>
      </c>
      <c r="T19" s="323">
        <v>2390</v>
      </c>
      <c r="U19" s="911">
        <v>2618</v>
      </c>
      <c r="V19" s="183">
        <f t="shared" ref="V19:V40" si="8">U19/T19-1</f>
        <v>9.5397489539748914E-2</v>
      </c>
      <c r="W19" s="183">
        <f t="shared" ref="W19:W40" si="9">IFERROR((T19/J19)^0.1-1,"n/a")</f>
        <v>0.11290579763368935</v>
      </c>
      <c r="X19" s="183">
        <f t="shared" ref="X19:X40" si="10">U19/$U$66</f>
        <v>5.5822170139873846E-3</v>
      </c>
      <c r="Y19" s="319"/>
    </row>
    <row r="20" spans="1:25" s="10" customFormat="1" ht="11.1" customHeight="1">
      <c r="A20" s="177" t="s">
        <v>196</v>
      </c>
      <c r="B20" s="323">
        <v>9</v>
      </c>
      <c r="C20" s="323">
        <v>10</v>
      </c>
      <c r="D20" s="323">
        <v>11</v>
      </c>
      <c r="E20" s="323">
        <v>19</v>
      </c>
      <c r="F20" s="323">
        <v>34</v>
      </c>
      <c r="G20" s="323">
        <v>45</v>
      </c>
      <c r="H20" s="323">
        <v>78</v>
      </c>
      <c r="I20" s="323">
        <v>106</v>
      </c>
      <c r="J20" s="323">
        <v>177</v>
      </c>
      <c r="K20" s="323">
        <v>222</v>
      </c>
      <c r="L20" s="323">
        <v>297</v>
      </c>
      <c r="M20" s="323">
        <v>385</v>
      </c>
      <c r="N20" s="323">
        <v>605</v>
      </c>
      <c r="O20" s="323">
        <v>955</v>
      </c>
      <c r="P20" s="323">
        <v>1147</v>
      </c>
      <c r="Q20" s="323">
        <v>1444</v>
      </c>
      <c r="R20" s="323">
        <v>1720</v>
      </c>
      <c r="S20" s="323">
        <v>1960</v>
      </c>
      <c r="T20" s="323">
        <v>2170.3000000000002</v>
      </c>
      <c r="U20" s="911">
        <v>2401.3000000000002</v>
      </c>
      <c r="V20" s="183">
        <f t="shared" si="8"/>
        <v>0.10643689812468327</v>
      </c>
      <c r="W20" s="183">
        <f t="shared" si="9"/>
        <v>0.28485657242195339</v>
      </c>
      <c r="X20" s="183">
        <f t="shared" si="10"/>
        <v>5.1201595552665801E-3</v>
      </c>
      <c r="Y20" s="319"/>
    </row>
    <row r="21" spans="1:25" s="10" customFormat="1" ht="11.1" customHeight="1">
      <c r="A21" s="177" t="s">
        <v>145</v>
      </c>
      <c r="B21" s="323">
        <v>0</v>
      </c>
      <c r="C21" s="323">
        <v>0</v>
      </c>
      <c r="D21" s="323">
        <v>0</v>
      </c>
      <c r="E21" s="323">
        <v>0</v>
      </c>
      <c r="F21" s="323">
        <v>0</v>
      </c>
      <c r="G21" s="323">
        <v>0</v>
      </c>
      <c r="H21" s="323">
        <v>0</v>
      </c>
      <c r="I21" s="323">
        <v>0</v>
      </c>
      <c r="J21" s="323">
        <v>0</v>
      </c>
      <c r="K21" s="323">
        <v>0</v>
      </c>
      <c r="L21" s="323">
        <v>40.700000000000003</v>
      </c>
      <c r="M21" s="323">
        <v>112.6</v>
      </c>
      <c r="N21" s="323">
        <v>335</v>
      </c>
      <c r="O21" s="323">
        <v>488</v>
      </c>
      <c r="P21" s="323">
        <v>582</v>
      </c>
      <c r="Q21" s="323">
        <v>643</v>
      </c>
      <c r="R21" s="323">
        <v>650</v>
      </c>
      <c r="S21" s="323">
        <v>660</v>
      </c>
      <c r="T21" s="323">
        <v>660</v>
      </c>
      <c r="U21" s="911">
        <v>660</v>
      </c>
      <c r="V21" s="183">
        <f t="shared" si="8"/>
        <v>0</v>
      </c>
      <c r="W21" s="914" t="str">
        <f t="shared" si="9"/>
        <v>n/a</v>
      </c>
      <c r="X21" s="183">
        <f t="shared" si="10"/>
        <v>1.4072816001648868E-3</v>
      </c>
      <c r="Y21" s="319"/>
    </row>
    <row r="22" spans="1:25" s="10" customFormat="1" ht="11.1" customHeight="1">
      <c r="A22" s="177" t="s">
        <v>89</v>
      </c>
      <c r="B22" s="323">
        <v>1116</v>
      </c>
      <c r="C22" s="323">
        <v>1420</v>
      </c>
      <c r="D22" s="323">
        <v>1738</v>
      </c>
      <c r="E22" s="323">
        <v>2341</v>
      </c>
      <c r="F22" s="323">
        <v>2456</v>
      </c>
      <c r="G22" s="323">
        <v>2880</v>
      </c>
      <c r="H22" s="323">
        <v>3076</v>
      </c>
      <c r="I22" s="323">
        <v>3083</v>
      </c>
      <c r="J22" s="323">
        <v>3087</v>
      </c>
      <c r="K22" s="323">
        <v>3101</v>
      </c>
      <c r="L22" s="323">
        <v>3088</v>
      </c>
      <c r="M22" s="323">
        <v>3159</v>
      </c>
      <c r="N22" s="323">
        <v>3408</v>
      </c>
      <c r="O22" s="323">
        <v>3805</v>
      </c>
      <c r="P22" s="323">
        <v>3927</v>
      </c>
      <c r="Q22" s="323">
        <v>4137</v>
      </c>
      <c r="R22" s="323">
        <v>4747</v>
      </c>
      <c r="S22" s="323">
        <v>4778</v>
      </c>
      <c r="T22" s="323">
        <v>4966</v>
      </c>
      <c r="U22" s="911">
        <v>5133</v>
      </c>
      <c r="V22" s="183">
        <f t="shared" si="8"/>
        <v>3.3628674989931495E-2</v>
      </c>
      <c r="W22" s="183">
        <f t="shared" si="9"/>
        <v>4.8689714713741283E-2</v>
      </c>
      <c r="X22" s="183">
        <f t="shared" si="10"/>
        <v>1.0944812808555096E-2</v>
      </c>
      <c r="Y22" s="319"/>
    </row>
    <row r="23" spans="1:25" s="10" customFormat="1" ht="11.1" customHeight="1">
      <c r="A23" s="177" t="s">
        <v>147</v>
      </c>
      <c r="B23" s="323">
        <v>12</v>
      </c>
      <c r="C23" s="323">
        <v>18</v>
      </c>
      <c r="D23" s="323">
        <v>39</v>
      </c>
      <c r="E23" s="323">
        <v>39</v>
      </c>
      <c r="F23" s="323">
        <v>40</v>
      </c>
      <c r="G23" s="323">
        <v>44</v>
      </c>
      <c r="H23" s="323">
        <v>53</v>
      </c>
      <c r="I23" s="323">
        <v>83</v>
      </c>
      <c r="J23" s="323">
        <v>85</v>
      </c>
      <c r="K23" s="323">
        <v>89</v>
      </c>
      <c r="L23" s="323">
        <v>113</v>
      </c>
      <c r="M23" s="323">
        <v>113</v>
      </c>
      <c r="N23" s="323">
        <v>117</v>
      </c>
      <c r="O23" s="323">
        <v>169</v>
      </c>
      <c r="P23" s="323">
        <v>178</v>
      </c>
      <c r="Q23" s="323">
        <v>268</v>
      </c>
      <c r="R23" s="323">
        <v>428</v>
      </c>
      <c r="S23" s="323">
        <v>611</v>
      </c>
      <c r="T23" s="323">
        <v>984</v>
      </c>
      <c r="U23" s="911">
        <v>1512</v>
      </c>
      <c r="V23" s="183">
        <f t="shared" si="8"/>
        <v>0.53658536585365857</v>
      </c>
      <c r="W23" s="183">
        <f t="shared" si="9"/>
        <v>0.27749031781369293</v>
      </c>
      <c r="X23" s="183">
        <f t="shared" si="10"/>
        <v>3.2239542112868316E-3</v>
      </c>
      <c r="Y23" s="319"/>
    </row>
    <row r="24" spans="1:25" s="10" customFormat="1" ht="11.1" customHeight="1">
      <c r="A24" s="177" t="s">
        <v>148</v>
      </c>
      <c r="B24" s="323">
        <v>13</v>
      </c>
      <c r="C24" s="323">
        <v>21</v>
      </c>
      <c r="D24" s="323">
        <v>25</v>
      </c>
      <c r="E24" s="323">
        <v>63</v>
      </c>
      <c r="F24" s="323">
        <v>115</v>
      </c>
      <c r="G24" s="323">
        <v>183</v>
      </c>
      <c r="H24" s="323">
        <v>274</v>
      </c>
      <c r="I24" s="323">
        <v>386</v>
      </c>
      <c r="J24" s="323">
        <v>775</v>
      </c>
      <c r="K24" s="323">
        <v>1585</v>
      </c>
      <c r="L24" s="323">
        <v>2471</v>
      </c>
      <c r="M24" s="323">
        <v>3671</v>
      </c>
      <c r="N24" s="323">
        <v>4775</v>
      </c>
      <c r="O24" s="323">
        <v>5940</v>
      </c>
      <c r="P24" s="323">
        <v>6811</v>
      </c>
      <c r="Q24" s="323">
        <v>7583</v>
      </c>
      <c r="R24" s="323">
        <v>8164</v>
      </c>
      <c r="S24" s="323">
        <v>9337</v>
      </c>
      <c r="T24" s="323">
        <v>10324</v>
      </c>
      <c r="U24" s="911">
        <v>11670</v>
      </c>
      <c r="V24" s="183">
        <f t="shared" si="8"/>
        <v>0.13037582332429287</v>
      </c>
      <c r="W24" s="183">
        <f t="shared" si="9"/>
        <v>0.2955513444398945</v>
      </c>
      <c r="X24" s="183">
        <f t="shared" si="10"/>
        <v>2.4883297384733681E-2</v>
      </c>
      <c r="Y24" s="319"/>
    </row>
    <row r="25" spans="1:25" s="10" customFormat="1" ht="11.1" customHeight="1">
      <c r="A25" s="177" t="s">
        <v>149</v>
      </c>
      <c r="B25" s="323">
        <v>2089</v>
      </c>
      <c r="C25" s="323">
        <v>2877</v>
      </c>
      <c r="D25" s="323">
        <v>4435</v>
      </c>
      <c r="E25" s="323">
        <v>6097</v>
      </c>
      <c r="F25" s="323">
        <v>8738</v>
      </c>
      <c r="G25" s="323">
        <v>11976</v>
      </c>
      <c r="H25" s="323">
        <v>14381</v>
      </c>
      <c r="I25" s="323">
        <v>16419</v>
      </c>
      <c r="J25" s="323">
        <v>18248</v>
      </c>
      <c r="K25" s="323">
        <v>20474</v>
      </c>
      <c r="L25" s="323">
        <v>22116</v>
      </c>
      <c r="M25" s="323">
        <v>22794</v>
      </c>
      <c r="N25" s="323">
        <v>25732</v>
      </c>
      <c r="O25" s="323">
        <v>26903</v>
      </c>
      <c r="P25" s="323">
        <v>28712</v>
      </c>
      <c r="Q25" s="323">
        <v>30979</v>
      </c>
      <c r="R25" s="323">
        <v>33477</v>
      </c>
      <c r="S25" s="323">
        <v>38614</v>
      </c>
      <c r="T25" s="323">
        <v>44541</v>
      </c>
      <c r="U25" s="911">
        <v>49534</v>
      </c>
      <c r="V25" s="183">
        <f t="shared" si="8"/>
        <v>0.11209896499854066</v>
      </c>
      <c r="W25" s="183">
        <f t="shared" si="9"/>
        <v>9.3338066497772321E-2</v>
      </c>
      <c r="X25" s="183">
        <f t="shared" si="10"/>
        <v>0.10561861633722348</v>
      </c>
      <c r="Y25" s="319"/>
    </row>
    <row r="26" spans="1:25" s="10" customFormat="1" ht="11.1" customHeight="1">
      <c r="A26" s="177" t="s">
        <v>150</v>
      </c>
      <c r="B26" s="323">
        <v>29</v>
      </c>
      <c r="C26" s="323">
        <v>38.1</v>
      </c>
      <c r="D26" s="323">
        <v>105.8</v>
      </c>
      <c r="E26" s="323">
        <v>244.5</v>
      </c>
      <c r="F26" s="323">
        <v>276.5</v>
      </c>
      <c r="G26" s="323">
        <v>292.7</v>
      </c>
      <c r="H26" s="323">
        <v>408.5</v>
      </c>
      <c r="I26" s="323">
        <v>480.6</v>
      </c>
      <c r="J26" s="323">
        <v>603</v>
      </c>
      <c r="K26" s="323">
        <v>749.4</v>
      </c>
      <c r="L26" s="323">
        <v>850</v>
      </c>
      <c r="M26" s="323">
        <v>996.5</v>
      </c>
      <c r="N26" s="323">
        <v>1155.0999999999999</v>
      </c>
      <c r="O26" s="323">
        <v>1323.1</v>
      </c>
      <c r="P26" s="323">
        <v>1634</v>
      </c>
      <c r="Q26" s="323">
        <v>1749</v>
      </c>
      <c r="R26" s="323">
        <v>1865.9</v>
      </c>
      <c r="S26" s="323">
        <v>1979.9</v>
      </c>
      <c r="T26" s="323">
        <v>2135.6999999999998</v>
      </c>
      <c r="U26" s="911">
        <v>2374.3000000000002</v>
      </c>
      <c r="V26" s="183">
        <f t="shared" si="8"/>
        <v>0.11171981083485516</v>
      </c>
      <c r="W26" s="183">
        <f t="shared" si="9"/>
        <v>0.13480775122398736</v>
      </c>
      <c r="X26" s="183">
        <f t="shared" si="10"/>
        <v>5.0625889443507441E-3</v>
      </c>
      <c r="Y26" s="319"/>
    </row>
    <row r="27" spans="1:25" s="10" customFormat="1" ht="11.1" customHeight="1">
      <c r="A27" s="177" t="s">
        <v>151</v>
      </c>
      <c r="B27" s="323">
        <v>0</v>
      </c>
      <c r="C27" s="323">
        <v>0</v>
      </c>
      <c r="D27" s="323">
        <v>0</v>
      </c>
      <c r="E27" s="323">
        <v>0</v>
      </c>
      <c r="F27" s="323">
        <v>0.85</v>
      </c>
      <c r="G27" s="323">
        <v>0.85</v>
      </c>
      <c r="H27" s="323">
        <v>3.25</v>
      </c>
      <c r="I27" s="323">
        <v>3.4750000000000001</v>
      </c>
      <c r="J27" s="323">
        <v>17.475000000000001</v>
      </c>
      <c r="K27" s="323">
        <v>60</v>
      </c>
      <c r="L27" s="323">
        <v>61</v>
      </c>
      <c r="M27" s="323">
        <v>134</v>
      </c>
      <c r="N27" s="323">
        <v>203</v>
      </c>
      <c r="O27" s="323">
        <v>293</v>
      </c>
      <c r="P27" s="323">
        <v>331</v>
      </c>
      <c r="Q27" s="323">
        <v>325</v>
      </c>
      <c r="R27" s="323">
        <v>329</v>
      </c>
      <c r="S27" s="323">
        <v>329</v>
      </c>
      <c r="T27" s="323">
        <v>329</v>
      </c>
      <c r="U27" s="911">
        <v>329</v>
      </c>
      <c r="V27" s="183">
        <f t="shared" si="8"/>
        <v>0</v>
      </c>
      <c r="W27" s="183">
        <f t="shared" si="9"/>
        <v>0.3411515978433739</v>
      </c>
      <c r="X27" s="183">
        <f t="shared" si="10"/>
        <v>7.0150855523370872E-4</v>
      </c>
      <c r="Y27" s="319"/>
    </row>
    <row r="28" spans="1:25" s="10" customFormat="1" ht="11.1" customHeight="1">
      <c r="A28" s="177" t="s">
        <v>218</v>
      </c>
      <c r="B28" s="323">
        <v>53</v>
      </c>
      <c r="C28" s="323">
        <v>64</v>
      </c>
      <c r="D28" s="323">
        <v>74</v>
      </c>
      <c r="E28" s="323">
        <v>122</v>
      </c>
      <c r="F28" s="323">
        <v>129</v>
      </c>
      <c r="G28" s="323">
        <v>167</v>
      </c>
      <c r="H28" s="323">
        <v>230</v>
      </c>
      <c r="I28" s="323">
        <v>339</v>
      </c>
      <c r="J28" s="323">
        <v>498</v>
      </c>
      <c r="K28" s="323">
        <v>748</v>
      </c>
      <c r="L28" s="323">
        <v>807</v>
      </c>
      <c r="M28" s="323">
        <v>1015</v>
      </c>
      <c r="N28" s="323">
        <v>1187</v>
      </c>
      <c r="O28" s="323">
        <v>1449</v>
      </c>
      <c r="P28" s="323">
        <v>1688</v>
      </c>
      <c r="Q28" s="323">
        <v>1812</v>
      </c>
      <c r="R28" s="323">
        <v>2100</v>
      </c>
      <c r="S28" s="323">
        <v>2322</v>
      </c>
      <c r="T28" s="323">
        <v>2499.6999999999998</v>
      </c>
      <c r="U28" s="911">
        <v>2824.3999999999996</v>
      </c>
      <c r="V28" s="183">
        <f t="shared" si="8"/>
        <v>0.12989558747049634</v>
      </c>
      <c r="W28" s="183">
        <f t="shared" si="9"/>
        <v>0.17507572539374405</v>
      </c>
      <c r="X28" s="183">
        <f t="shared" si="10"/>
        <v>6.0223123507662209E-3</v>
      </c>
      <c r="Y28" s="319"/>
    </row>
    <row r="29" spans="1:25" s="10" customFormat="1" ht="11.1" customHeight="1">
      <c r="A29" s="177" t="s">
        <v>90</v>
      </c>
      <c r="B29" s="323">
        <v>103</v>
      </c>
      <c r="C29" s="323">
        <v>197</v>
      </c>
      <c r="D29" s="323">
        <v>277</v>
      </c>
      <c r="E29" s="323">
        <v>424</v>
      </c>
      <c r="F29" s="323">
        <v>700</v>
      </c>
      <c r="G29" s="323">
        <v>806</v>
      </c>
      <c r="H29" s="323">
        <v>922</v>
      </c>
      <c r="I29" s="323">
        <v>1261</v>
      </c>
      <c r="J29" s="323">
        <v>1713</v>
      </c>
      <c r="K29" s="323">
        <v>2118</v>
      </c>
      <c r="L29" s="323">
        <v>2721</v>
      </c>
      <c r="M29" s="323">
        <v>3731</v>
      </c>
      <c r="N29" s="323">
        <v>4845</v>
      </c>
      <c r="O29" s="323">
        <v>5814</v>
      </c>
      <c r="P29" s="323">
        <v>6936</v>
      </c>
      <c r="Q29" s="323">
        <v>8102</v>
      </c>
      <c r="R29" s="323">
        <v>8542</v>
      </c>
      <c r="S29" s="323">
        <v>8683</v>
      </c>
      <c r="T29" s="323">
        <v>9137</v>
      </c>
      <c r="U29" s="911">
        <v>9257</v>
      </c>
      <c r="V29" s="183">
        <f t="shared" si="8"/>
        <v>1.3133413593083176E-2</v>
      </c>
      <c r="W29" s="183">
        <f t="shared" si="9"/>
        <v>0.18223721512967139</v>
      </c>
      <c r="X29" s="183">
        <f t="shared" si="10"/>
        <v>1.9738190564736906E-2</v>
      </c>
      <c r="Y29" s="319"/>
    </row>
    <row r="30" spans="1:25" s="10" customFormat="1" ht="11.1" customHeight="1">
      <c r="A30" s="177" t="s">
        <v>154</v>
      </c>
      <c r="B30" s="323">
        <v>329</v>
      </c>
      <c r="C30" s="323">
        <v>379</v>
      </c>
      <c r="D30" s="323">
        <v>433</v>
      </c>
      <c r="E30" s="323">
        <v>473</v>
      </c>
      <c r="F30" s="323">
        <v>523</v>
      </c>
      <c r="G30" s="323">
        <v>727</v>
      </c>
      <c r="H30" s="323">
        <v>938</v>
      </c>
      <c r="I30" s="323">
        <v>1081</v>
      </c>
      <c r="J30" s="323">
        <v>1221</v>
      </c>
      <c r="K30" s="323">
        <v>1557</v>
      </c>
      <c r="L30" s="323">
        <v>1745</v>
      </c>
      <c r="M30" s="323">
        <v>2222</v>
      </c>
      <c r="N30" s="323">
        <v>2226</v>
      </c>
      <c r="O30" s="323">
        <v>2241</v>
      </c>
      <c r="P30" s="323">
        <v>2309</v>
      </c>
      <c r="Q30" s="323">
        <v>2552</v>
      </c>
      <c r="R30" s="323">
        <v>2714</v>
      </c>
      <c r="S30" s="323">
        <v>2876</v>
      </c>
      <c r="T30" s="323">
        <v>3402</v>
      </c>
      <c r="U30" s="911">
        <v>4190.5</v>
      </c>
      <c r="V30" s="183">
        <f t="shared" si="8"/>
        <v>0.23177542621987057</v>
      </c>
      <c r="W30" s="183">
        <f t="shared" si="9"/>
        <v>0.10790332186588825</v>
      </c>
      <c r="X30" s="183">
        <f t="shared" si="10"/>
        <v>8.935172038622664E-3</v>
      </c>
      <c r="Y30" s="319"/>
    </row>
    <row r="31" spans="1:25" s="10" customFormat="1" ht="11.1" customHeight="1">
      <c r="A31" s="177" t="s">
        <v>91</v>
      </c>
      <c r="B31" s="323">
        <v>5</v>
      </c>
      <c r="C31" s="323">
        <v>8</v>
      </c>
      <c r="D31" s="323">
        <v>13</v>
      </c>
      <c r="E31" s="323">
        <v>13</v>
      </c>
      <c r="F31" s="323">
        <v>17</v>
      </c>
      <c r="G31" s="323">
        <v>97</v>
      </c>
      <c r="H31" s="323">
        <v>101</v>
      </c>
      <c r="I31" s="323">
        <v>158</v>
      </c>
      <c r="J31" s="323">
        <v>275</v>
      </c>
      <c r="K31" s="323">
        <v>328</v>
      </c>
      <c r="L31" s="323">
        <v>355</v>
      </c>
      <c r="M31" s="323">
        <v>385</v>
      </c>
      <c r="N31" s="323">
        <v>390</v>
      </c>
      <c r="O31" s="323">
        <v>411</v>
      </c>
      <c r="P31" s="323">
        <v>487</v>
      </c>
      <c r="Q31" s="323">
        <v>705</v>
      </c>
      <c r="R31" s="323">
        <v>818</v>
      </c>
      <c r="S31" s="323">
        <v>859</v>
      </c>
      <c r="T31" s="323">
        <v>869</v>
      </c>
      <c r="U31" s="911">
        <v>885</v>
      </c>
      <c r="V31" s="183">
        <f t="shared" si="8"/>
        <v>1.8411967779056404E-2</v>
      </c>
      <c r="W31" s="183">
        <f t="shared" si="9"/>
        <v>0.1219376136643131</v>
      </c>
      <c r="X31" s="183">
        <f t="shared" si="10"/>
        <v>1.887036691130189E-3</v>
      </c>
      <c r="Y31" s="319"/>
    </row>
    <row r="32" spans="1:25" s="10" customFormat="1" ht="11.1" customHeight="1">
      <c r="A32" s="177" t="s">
        <v>155</v>
      </c>
      <c r="B32" s="323">
        <v>2</v>
      </c>
      <c r="C32" s="323">
        <v>2</v>
      </c>
      <c r="D32" s="323">
        <v>2</v>
      </c>
      <c r="E32" s="323">
        <v>3</v>
      </c>
      <c r="F32" s="323">
        <v>24</v>
      </c>
      <c r="G32" s="323">
        <v>54</v>
      </c>
      <c r="H32" s="323">
        <v>55</v>
      </c>
      <c r="I32" s="323">
        <v>55</v>
      </c>
      <c r="J32" s="323">
        <v>65</v>
      </c>
      <c r="K32" s="323">
        <v>170</v>
      </c>
      <c r="L32" s="323">
        <v>313</v>
      </c>
      <c r="M32" s="323">
        <v>472</v>
      </c>
      <c r="N32" s="323">
        <v>849</v>
      </c>
      <c r="O32" s="323">
        <v>1231</v>
      </c>
      <c r="P32" s="323">
        <v>1667</v>
      </c>
      <c r="Q32" s="323">
        <v>2547</v>
      </c>
      <c r="R32" s="323">
        <v>3441</v>
      </c>
      <c r="S32" s="323">
        <v>3885</v>
      </c>
      <c r="T32" s="323">
        <v>5149</v>
      </c>
      <c r="U32" s="911">
        <v>5831</v>
      </c>
      <c r="V32" s="183">
        <f t="shared" si="8"/>
        <v>0.13245290347640326</v>
      </c>
      <c r="W32" s="183">
        <f t="shared" si="9"/>
        <v>0.5483921237639886</v>
      </c>
      <c r="X32" s="183">
        <f t="shared" si="10"/>
        <v>1.2433119712971901E-2</v>
      </c>
      <c r="Y32" s="319"/>
    </row>
    <row r="33" spans="1:25" s="41" customFormat="1" ht="11.1" customHeight="1">
      <c r="A33" s="177" t="s">
        <v>156</v>
      </c>
      <c r="B33" s="323">
        <v>39</v>
      </c>
      <c r="C33" s="323">
        <v>51</v>
      </c>
      <c r="D33" s="323">
        <v>61</v>
      </c>
      <c r="E33" s="323">
        <v>111</v>
      </c>
      <c r="F33" s="323">
        <v>153</v>
      </c>
      <c r="G33" s="323">
        <v>204</v>
      </c>
      <c r="H33" s="323">
        <v>311</v>
      </c>
      <c r="I33" s="323">
        <v>585</v>
      </c>
      <c r="J33" s="323">
        <v>1087</v>
      </c>
      <c r="K33" s="323">
        <v>1716</v>
      </c>
      <c r="L33" s="323">
        <v>2150</v>
      </c>
      <c r="M33" s="323">
        <v>2829</v>
      </c>
      <c r="N33" s="323">
        <v>3474</v>
      </c>
      <c r="O33" s="323">
        <v>3837</v>
      </c>
      <c r="P33" s="323">
        <v>4214</v>
      </c>
      <c r="Q33" s="323">
        <v>4363</v>
      </c>
      <c r="R33" s="323">
        <v>4557</v>
      </c>
      <c r="S33" s="323">
        <v>4683</v>
      </c>
      <c r="T33" s="323">
        <v>4770</v>
      </c>
      <c r="U33" s="911">
        <v>5005</v>
      </c>
      <c r="V33" s="183">
        <f t="shared" si="8"/>
        <v>4.9266247379454953E-2</v>
      </c>
      <c r="W33" s="183">
        <f t="shared" si="9"/>
        <v>0.15938822026903288</v>
      </c>
      <c r="X33" s="183">
        <f t="shared" si="10"/>
        <v>1.0671885467917058E-2</v>
      </c>
      <c r="Y33" s="319"/>
    </row>
    <row r="34" spans="1:25" s="10" customFormat="1" ht="11.1" customHeight="1">
      <c r="A34" s="177" t="s">
        <v>92</v>
      </c>
      <c r="B34" s="323">
        <v>0</v>
      </c>
      <c r="C34" s="323">
        <v>0</v>
      </c>
      <c r="D34" s="323">
        <v>0</v>
      </c>
      <c r="E34" s="323">
        <v>0</v>
      </c>
      <c r="F34" s="323">
        <v>0</v>
      </c>
      <c r="G34" s="323">
        <v>0</v>
      </c>
      <c r="H34" s="323">
        <v>0</v>
      </c>
      <c r="I34" s="323">
        <v>0</v>
      </c>
      <c r="J34" s="323">
        <v>0</v>
      </c>
      <c r="K34" s="323">
        <v>3</v>
      </c>
      <c r="L34" s="323">
        <v>15</v>
      </c>
      <c r="M34" s="323">
        <v>76</v>
      </c>
      <c r="N34" s="323">
        <v>129</v>
      </c>
      <c r="O34" s="323">
        <v>470</v>
      </c>
      <c r="P34" s="323">
        <v>990</v>
      </c>
      <c r="Q34" s="323">
        <v>1913</v>
      </c>
      <c r="R34" s="323">
        <v>2608</v>
      </c>
      <c r="S34" s="323">
        <v>2962</v>
      </c>
      <c r="T34" s="323">
        <v>2985</v>
      </c>
      <c r="U34" s="911">
        <v>3037.1</v>
      </c>
      <c r="V34" s="183">
        <f t="shared" si="8"/>
        <v>1.745393634840875E-2</v>
      </c>
      <c r="W34" s="183" t="str">
        <f t="shared" si="9"/>
        <v>n/a</v>
      </c>
      <c r="X34" s="183">
        <f t="shared" si="10"/>
        <v>6.4758408300920871E-3</v>
      </c>
      <c r="Y34" s="319"/>
    </row>
    <row r="35" spans="1:25" s="10" customFormat="1" ht="11.1" customHeight="1">
      <c r="A35" s="177" t="s">
        <v>158</v>
      </c>
      <c r="B35" s="323">
        <v>512</v>
      </c>
      <c r="C35" s="323">
        <v>723</v>
      </c>
      <c r="D35" s="323">
        <v>1408</v>
      </c>
      <c r="E35" s="323">
        <v>2358</v>
      </c>
      <c r="F35" s="323">
        <v>3522</v>
      </c>
      <c r="G35" s="323">
        <v>5033</v>
      </c>
      <c r="H35" s="323">
        <v>6185</v>
      </c>
      <c r="I35" s="323">
        <v>8462</v>
      </c>
      <c r="J35" s="323">
        <v>10013</v>
      </c>
      <c r="K35" s="323">
        <v>11595</v>
      </c>
      <c r="L35" s="323">
        <v>15155</v>
      </c>
      <c r="M35" s="323">
        <v>16699</v>
      </c>
      <c r="N35" s="323">
        <v>19160</v>
      </c>
      <c r="O35" s="323">
        <v>19715.03975</v>
      </c>
      <c r="P35" s="323">
        <v>21160.073750000003</v>
      </c>
      <c r="Q35" s="323">
        <v>22722.178750000003</v>
      </c>
      <c r="R35" s="323">
        <v>22897.7863</v>
      </c>
      <c r="S35" s="323">
        <v>23025</v>
      </c>
      <c r="T35" s="323">
        <v>22987.5</v>
      </c>
      <c r="U35" s="911">
        <v>23025.7</v>
      </c>
      <c r="V35" s="183">
        <f t="shared" si="8"/>
        <v>1.6617727025558526E-3</v>
      </c>
      <c r="W35" s="183">
        <f t="shared" si="9"/>
        <v>8.6657677156018353E-2</v>
      </c>
      <c r="X35" s="183">
        <f t="shared" si="10"/>
        <v>4.9096430213510053E-2</v>
      </c>
      <c r="Y35" s="318"/>
    </row>
    <row r="36" spans="1:25" s="10" customFormat="1" ht="11.1" customHeight="1">
      <c r="A36" s="177" t="s">
        <v>159</v>
      </c>
      <c r="B36" s="323">
        <v>122</v>
      </c>
      <c r="C36" s="323">
        <v>176</v>
      </c>
      <c r="D36" s="323">
        <v>220</v>
      </c>
      <c r="E36" s="323">
        <v>265</v>
      </c>
      <c r="F36" s="323">
        <v>318</v>
      </c>
      <c r="G36" s="323">
        <v>372</v>
      </c>
      <c r="H36" s="323">
        <v>428</v>
      </c>
      <c r="I36" s="323">
        <v>478</v>
      </c>
      <c r="J36" s="323">
        <v>554</v>
      </c>
      <c r="K36" s="323">
        <v>571</v>
      </c>
      <c r="L36" s="323">
        <v>789</v>
      </c>
      <c r="M36" s="323">
        <v>1024</v>
      </c>
      <c r="N36" s="323">
        <v>1537</v>
      </c>
      <c r="O36" s="323">
        <v>2141</v>
      </c>
      <c r="P36" s="323">
        <v>2904</v>
      </c>
      <c r="Q36" s="323">
        <v>3750</v>
      </c>
      <c r="R36" s="323">
        <v>4474</v>
      </c>
      <c r="S36" s="323">
        <v>5524</v>
      </c>
      <c r="T36" s="323">
        <v>6128</v>
      </c>
      <c r="U36" s="911">
        <v>6618</v>
      </c>
      <c r="V36" s="183">
        <f t="shared" si="8"/>
        <v>7.996083550913835E-2</v>
      </c>
      <c r="W36" s="183">
        <f t="shared" si="9"/>
        <v>0.27168895459937947</v>
      </c>
      <c r="X36" s="183">
        <f t="shared" si="10"/>
        <v>1.4111196408926092E-2</v>
      </c>
      <c r="Y36" s="319"/>
    </row>
    <row r="37" spans="1:25" s="41" customFormat="1" ht="11.1" customHeight="1">
      <c r="A37" s="177" t="s">
        <v>161</v>
      </c>
      <c r="B37" s="323">
        <v>9</v>
      </c>
      <c r="C37" s="323">
        <v>9</v>
      </c>
      <c r="D37" s="323">
        <v>9</v>
      </c>
      <c r="E37" s="323">
        <v>19</v>
      </c>
      <c r="F37" s="323">
        <v>19</v>
      </c>
      <c r="G37" s="323">
        <v>19</v>
      </c>
      <c r="H37" s="323">
        <v>20</v>
      </c>
      <c r="I37" s="323">
        <v>20</v>
      </c>
      <c r="J37" s="323">
        <v>20</v>
      </c>
      <c r="K37" s="323">
        <v>50</v>
      </c>
      <c r="L37" s="323">
        <v>147</v>
      </c>
      <c r="M37" s="323">
        <v>363.65</v>
      </c>
      <c r="N37" s="323">
        <v>791.6</v>
      </c>
      <c r="O37" s="323">
        <v>1320</v>
      </c>
      <c r="P37" s="323">
        <v>1728.6998000000001</v>
      </c>
      <c r="Q37" s="323">
        <v>2260.5497999999998</v>
      </c>
      <c r="R37" s="323">
        <v>2759.6497999999997</v>
      </c>
      <c r="S37" s="323">
        <v>3630</v>
      </c>
      <c r="T37" s="323">
        <v>4503</v>
      </c>
      <c r="U37" s="911">
        <v>5376</v>
      </c>
      <c r="V37" s="183">
        <f t="shared" si="8"/>
        <v>0.19387075283144561</v>
      </c>
      <c r="W37" s="183">
        <f t="shared" si="9"/>
        <v>0.71888647802171968</v>
      </c>
      <c r="X37" s="183">
        <f t="shared" si="10"/>
        <v>1.1462948306797623E-2</v>
      </c>
      <c r="Y37" s="319"/>
    </row>
    <row r="38" spans="1:25" s="10" customFormat="1" ht="11.1" customHeight="1">
      <c r="A38" s="177" t="s">
        <v>93</v>
      </c>
      <c r="B38" s="323">
        <v>328</v>
      </c>
      <c r="C38" s="323">
        <v>338</v>
      </c>
      <c r="D38" s="323">
        <v>362</v>
      </c>
      <c r="E38" s="323">
        <v>425</v>
      </c>
      <c r="F38" s="323">
        <v>525</v>
      </c>
      <c r="G38" s="323">
        <v>570</v>
      </c>
      <c r="H38" s="323">
        <v>759</v>
      </c>
      <c r="I38" s="323">
        <v>889</v>
      </c>
      <c r="J38" s="323">
        <v>1336</v>
      </c>
      <c r="K38" s="323">
        <v>1954.5155999999999</v>
      </c>
      <c r="L38" s="323">
        <v>2477.1750000000002</v>
      </c>
      <c r="M38" s="323">
        <v>3406.223</v>
      </c>
      <c r="N38" s="323">
        <v>4422.3833569171284</v>
      </c>
      <c r="O38" s="323">
        <v>5401.2667479171232</v>
      </c>
      <c r="P38" s="323">
        <v>6467.4909109171231</v>
      </c>
      <c r="Q38" s="323">
        <v>8899.0184819999995</v>
      </c>
      <c r="R38" s="323">
        <v>11212.056151999997</v>
      </c>
      <c r="S38" s="323">
        <v>13037.350491999998</v>
      </c>
      <c r="T38" s="323">
        <v>14291.170651999997</v>
      </c>
      <c r="U38" s="911">
        <v>15695.366071999999</v>
      </c>
      <c r="V38" s="183">
        <f t="shared" si="8"/>
        <v>9.8256150891564031E-2</v>
      </c>
      <c r="W38" s="183">
        <f t="shared" si="9"/>
        <v>0.26743628053663548</v>
      </c>
      <c r="X38" s="183">
        <f t="shared" si="10"/>
        <v>3.3466363456027021E-2</v>
      </c>
      <c r="Y38" s="319"/>
    </row>
    <row r="39" spans="1:25" s="10" customFormat="1" ht="11.1" customHeight="1">
      <c r="A39" s="177" t="s">
        <v>134</v>
      </c>
      <c r="B39" s="323">
        <v>30</v>
      </c>
      <c r="C39" s="323">
        <v>40</v>
      </c>
      <c r="D39" s="323">
        <v>38</v>
      </c>
      <c r="E39" s="323">
        <v>39</v>
      </c>
      <c r="F39" s="323">
        <v>43.150000000001455</v>
      </c>
      <c r="G39" s="323">
        <v>73.150000000001455</v>
      </c>
      <c r="H39" s="323">
        <v>91.75</v>
      </c>
      <c r="I39" s="323">
        <v>115.52500000000146</v>
      </c>
      <c r="J39" s="323">
        <v>160.22499999999854</v>
      </c>
      <c r="K39" s="323">
        <v>246.19999999999709</v>
      </c>
      <c r="L39" s="323">
        <v>324</v>
      </c>
      <c r="M39" s="323">
        <v>338</v>
      </c>
      <c r="N39" s="323">
        <v>564.6</v>
      </c>
      <c r="O39" s="323">
        <v>884.8</v>
      </c>
      <c r="P39" s="323">
        <v>1082.4000000000001</v>
      </c>
      <c r="Q39" s="323">
        <v>1557.2</v>
      </c>
      <c r="R39" s="323">
        <v>1809</v>
      </c>
      <c r="S39" s="323">
        <v>2110</v>
      </c>
      <c r="T39" s="323">
        <v>2404</v>
      </c>
      <c r="U39" s="911">
        <v>2553</v>
      </c>
      <c r="V39" s="183">
        <f t="shared" si="8"/>
        <v>6.1980033277870161E-2</v>
      </c>
      <c r="W39" s="183">
        <f t="shared" si="9"/>
        <v>0.31105351223798694</v>
      </c>
      <c r="X39" s="183">
        <f t="shared" si="10"/>
        <v>5.4436210988196305E-3</v>
      </c>
      <c r="Y39" s="318"/>
    </row>
    <row r="40" spans="1:25" s="10" customFormat="1" ht="11.1" customHeight="1">
      <c r="A40" s="189" t="s">
        <v>135</v>
      </c>
      <c r="B40" s="184">
        <f>SUM(B19:B39)</f>
        <v>4820</v>
      </c>
      <c r="C40" s="184">
        <f t="shared" ref="C40:U40" si="11">SUM(C19:C39)</f>
        <v>6401.1</v>
      </c>
      <c r="D40" s="184">
        <f t="shared" si="11"/>
        <v>9292.7999999999993</v>
      </c>
      <c r="E40" s="184">
        <f t="shared" si="11"/>
        <v>13132.5</v>
      </c>
      <c r="F40" s="184">
        <f t="shared" si="11"/>
        <v>17727.5</v>
      </c>
      <c r="G40" s="184">
        <f t="shared" si="11"/>
        <v>23682.700000000004</v>
      </c>
      <c r="H40" s="184">
        <f t="shared" si="11"/>
        <v>28729.5</v>
      </c>
      <c r="I40" s="184">
        <f t="shared" si="11"/>
        <v>34611.599999999999</v>
      </c>
      <c r="J40" s="184">
        <f t="shared" si="11"/>
        <v>40754.699999999997</v>
      </c>
      <c r="K40" s="184">
        <f t="shared" si="11"/>
        <v>48303.115599999997</v>
      </c>
      <c r="L40" s="184">
        <f t="shared" si="11"/>
        <v>57017.875</v>
      </c>
      <c r="M40" s="184">
        <f t="shared" si="11"/>
        <v>64922.972999999998</v>
      </c>
      <c r="N40" s="184">
        <f t="shared" si="11"/>
        <v>76902.683356917143</v>
      </c>
      <c r="O40" s="184">
        <f t="shared" si="11"/>
        <v>85804.206497917126</v>
      </c>
      <c r="P40" s="184">
        <f t="shared" si="11"/>
        <v>96037.664460917134</v>
      </c>
      <c r="Q40" s="184">
        <f t="shared" si="11"/>
        <v>109688.947032</v>
      </c>
      <c r="R40" s="184">
        <f t="shared" si="11"/>
        <v>120974.39225199999</v>
      </c>
      <c r="S40" s="184">
        <f t="shared" si="11"/>
        <v>133937.25049199999</v>
      </c>
      <c r="T40" s="184">
        <f t="shared" si="11"/>
        <v>147625.37065199998</v>
      </c>
      <c r="U40" s="184">
        <f t="shared" si="11"/>
        <v>160529.66607199999</v>
      </c>
      <c r="V40" s="192">
        <f t="shared" si="8"/>
        <v>8.7412450603897573E-2</v>
      </c>
      <c r="W40" s="192">
        <f t="shared" si="9"/>
        <v>0.13736099420879389</v>
      </c>
      <c r="X40" s="192">
        <f t="shared" si="10"/>
        <v>0.34228855355111981</v>
      </c>
      <c r="Y40" s="319"/>
    </row>
    <row r="41" spans="1:25" s="10" customFormat="1" ht="11.1" customHeight="1">
      <c r="A41" s="317"/>
      <c r="B41" s="324"/>
      <c r="C41" s="187"/>
      <c r="D41" s="187"/>
      <c r="E41" s="187"/>
      <c r="F41" s="187"/>
      <c r="G41" s="187"/>
      <c r="H41" s="187"/>
      <c r="I41" s="187"/>
      <c r="J41" s="187"/>
      <c r="K41" s="182"/>
      <c r="L41" s="182"/>
      <c r="M41" s="182"/>
      <c r="N41" s="182"/>
      <c r="O41" s="182"/>
      <c r="P41" s="182"/>
      <c r="Q41" s="182"/>
      <c r="R41" s="182"/>
      <c r="S41" s="182"/>
      <c r="T41" s="182"/>
      <c r="U41" s="182"/>
      <c r="V41" s="183"/>
      <c r="W41" s="183"/>
      <c r="X41" s="183"/>
      <c r="Y41" s="319"/>
    </row>
    <row r="42" spans="1:25" s="10" customFormat="1" ht="11.1" customHeight="1">
      <c r="A42" s="317" t="s">
        <v>72</v>
      </c>
      <c r="B42" s="323">
        <v>9</v>
      </c>
      <c r="C42" s="323">
        <v>9</v>
      </c>
      <c r="D42" s="323">
        <v>9</v>
      </c>
      <c r="E42" s="323">
        <v>9</v>
      </c>
      <c r="F42" s="323">
        <v>9</v>
      </c>
      <c r="G42" s="323">
        <v>12</v>
      </c>
      <c r="H42" s="323">
        <v>12</v>
      </c>
      <c r="I42" s="323">
        <v>15</v>
      </c>
      <c r="J42" s="323">
        <v>20.5</v>
      </c>
      <c r="K42" s="323">
        <v>48</v>
      </c>
      <c r="L42" s="323">
        <v>74</v>
      </c>
      <c r="M42" s="323">
        <v>84</v>
      </c>
      <c r="N42" s="323">
        <v>92</v>
      </c>
      <c r="O42" s="323">
        <v>93</v>
      </c>
      <c r="P42" s="323">
        <v>98</v>
      </c>
      <c r="Q42" s="323">
        <v>98</v>
      </c>
      <c r="R42" s="323">
        <v>98</v>
      </c>
      <c r="S42" s="323">
        <v>117</v>
      </c>
      <c r="T42" s="323">
        <v>117</v>
      </c>
      <c r="U42" s="911">
        <v>117</v>
      </c>
      <c r="V42" s="183">
        <f t="shared" ref="V42:V44" si="12">U42/T42-1</f>
        <v>0</v>
      </c>
      <c r="W42" s="183">
        <f t="shared" ref="W42:W44" si="13">IFERROR((T42/J42)^0.1-1,"n/a")</f>
        <v>0.19026373053282875</v>
      </c>
      <c r="X42" s="183">
        <f t="shared" ref="X42:X44" si="14">U42/$U$66</f>
        <v>2.4947264730195719E-4</v>
      </c>
      <c r="Y42" s="319"/>
    </row>
    <row r="43" spans="1:25" s="10" customFormat="1" ht="11.1" customHeight="1">
      <c r="A43" s="317" t="s">
        <v>78</v>
      </c>
      <c r="B43" s="323">
        <v>9</v>
      </c>
      <c r="C43" s="323">
        <v>9</v>
      </c>
      <c r="D43" s="323">
        <v>9</v>
      </c>
      <c r="E43" s="323">
        <v>9</v>
      </c>
      <c r="F43" s="323">
        <v>9</v>
      </c>
      <c r="G43" s="323">
        <v>9</v>
      </c>
      <c r="H43" s="323">
        <v>9</v>
      </c>
      <c r="I43" s="323">
        <v>9</v>
      </c>
      <c r="J43" s="323">
        <v>9</v>
      </c>
      <c r="K43" s="323">
        <v>9</v>
      </c>
      <c r="L43" s="323">
        <v>9</v>
      </c>
      <c r="M43" s="323">
        <v>9</v>
      </c>
      <c r="N43" s="323">
        <v>9</v>
      </c>
      <c r="O43" s="323">
        <v>11</v>
      </c>
      <c r="P43" s="323">
        <v>13</v>
      </c>
      <c r="Q43" s="323">
        <v>12</v>
      </c>
      <c r="R43" s="323">
        <v>12</v>
      </c>
      <c r="S43" s="323">
        <v>19</v>
      </c>
      <c r="T43" s="323">
        <v>127</v>
      </c>
      <c r="U43" s="911">
        <v>202</v>
      </c>
      <c r="V43" s="183">
        <f t="shared" si="12"/>
        <v>0.59055118110236227</v>
      </c>
      <c r="W43" s="183">
        <f t="shared" si="13"/>
        <v>0.30303511993198406</v>
      </c>
      <c r="X43" s="183">
        <f t="shared" si="14"/>
        <v>4.3071345944440472E-4</v>
      </c>
      <c r="Y43" s="319"/>
    </row>
    <row r="44" spans="1:25" s="10" customFormat="1" ht="11.1" customHeight="1">
      <c r="A44" s="321" t="s">
        <v>79</v>
      </c>
      <c r="B44" s="184">
        <f>SUM(B42:B43)</f>
        <v>18</v>
      </c>
      <c r="C44" s="184">
        <f t="shared" ref="C44:S44" si="15">SUM(C42:C43)</f>
        <v>18</v>
      </c>
      <c r="D44" s="184">
        <f t="shared" si="15"/>
        <v>18</v>
      </c>
      <c r="E44" s="184">
        <f t="shared" si="15"/>
        <v>18</v>
      </c>
      <c r="F44" s="184">
        <f t="shared" si="15"/>
        <v>18</v>
      </c>
      <c r="G44" s="184">
        <f t="shared" si="15"/>
        <v>21</v>
      </c>
      <c r="H44" s="184">
        <f t="shared" si="15"/>
        <v>21</v>
      </c>
      <c r="I44" s="184">
        <f t="shared" si="15"/>
        <v>24</v>
      </c>
      <c r="J44" s="184">
        <f t="shared" si="15"/>
        <v>29.5</v>
      </c>
      <c r="K44" s="184">
        <f t="shared" si="15"/>
        <v>57</v>
      </c>
      <c r="L44" s="184">
        <f t="shared" si="15"/>
        <v>83</v>
      </c>
      <c r="M44" s="184">
        <f t="shared" si="15"/>
        <v>93</v>
      </c>
      <c r="N44" s="184">
        <f t="shared" si="15"/>
        <v>101</v>
      </c>
      <c r="O44" s="184">
        <f t="shared" si="15"/>
        <v>104</v>
      </c>
      <c r="P44" s="184">
        <f t="shared" si="15"/>
        <v>111</v>
      </c>
      <c r="Q44" s="184">
        <f t="shared" si="15"/>
        <v>110</v>
      </c>
      <c r="R44" s="184">
        <f t="shared" si="15"/>
        <v>110</v>
      </c>
      <c r="S44" s="184">
        <f t="shared" si="15"/>
        <v>136</v>
      </c>
      <c r="T44" s="184">
        <f>SUM(T42:T43)</f>
        <v>244</v>
      </c>
      <c r="U44" s="184">
        <f t="shared" ref="U44" si="16">SUM(U42:U43)</f>
        <v>319</v>
      </c>
      <c r="V44" s="192">
        <f t="shared" si="12"/>
        <v>0.30737704918032782</v>
      </c>
      <c r="W44" s="192">
        <f t="shared" si="13"/>
        <v>0.23525545666842529</v>
      </c>
      <c r="X44" s="192">
        <f t="shared" si="14"/>
        <v>6.8018610674636191E-4</v>
      </c>
      <c r="Y44" s="319"/>
    </row>
    <row r="45" spans="1:25" s="10" customFormat="1" ht="11.1" customHeight="1">
      <c r="A45" s="190"/>
      <c r="B45" s="324"/>
      <c r="C45" s="187"/>
      <c r="D45" s="187"/>
      <c r="E45" s="187"/>
      <c r="F45" s="187"/>
      <c r="G45" s="187"/>
      <c r="H45" s="187"/>
      <c r="I45" s="187"/>
      <c r="J45" s="187"/>
      <c r="K45" s="187"/>
      <c r="L45" s="187"/>
      <c r="M45" s="187"/>
      <c r="N45" s="187"/>
      <c r="O45" s="187"/>
      <c r="P45" s="187"/>
      <c r="Q45" s="187"/>
      <c r="R45" s="187"/>
      <c r="S45" s="187"/>
      <c r="T45" s="187"/>
      <c r="U45" s="187"/>
      <c r="V45" s="183"/>
      <c r="W45" s="183"/>
      <c r="X45" s="183"/>
      <c r="Y45" s="318"/>
    </row>
    <row r="46" spans="1:25" s="10" customFormat="1" ht="11.1" customHeight="1">
      <c r="A46" s="177" t="s">
        <v>81</v>
      </c>
      <c r="B46" s="323">
        <v>6</v>
      </c>
      <c r="C46" s="323">
        <v>6</v>
      </c>
      <c r="D46" s="323">
        <v>36</v>
      </c>
      <c r="E46" s="323">
        <v>69</v>
      </c>
      <c r="F46" s="323">
        <v>69</v>
      </c>
      <c r="G46" s="323">
        <v>69</v>
      </c>
      <c r="H46" s="323">
        <v>123</v>
      </c>
      <c r="I46" s="323">
        <v>146</v>
      </c>
      <c r="J46" s="323">
        <v>180</v>
      </c>
      <c r="K46" s="323">
        <v>231</v>
      </c>
      <c r="L46" s="323">
        <v>310</v>
      </c>
      <c r="M46" s="323">
        <v>384</v>
      </c>
      <c r="N46" s="323">
        <v>552</v>
      </c>
      <c r="O46" s="323">
        <v>552</v>
      </c>
      <c r="P46" s="323">
        <v>552</v>
      </c>
      <c r="Q46" s="323">
        <v>552</v>
      </c>
      <c r="R46" s="323">
        <v>552</v>
      </c>
      <c r="S46" s="323">
        <v>610</v>
      </c>
      <c r="T46" s="323">
        <v>810</v>
      </c>
      <c r="U46" s="911">
        <v>810</v>
      </c>
      <c r="V46" s="183">
        <f t="shared" ref="V46:V52" si="17">U46/T46-1</f>
        <v>0</v>
      </c>
      <c r="W46" s="183">
        <f t="shared" ref="W46:W52" si="18">IFERROR((T46/J46)^0.1-1,"n/a")</f>
        <v>0.1623080652394242</v>
      </c>
      <c r="X46" s="183">
        <f t="shared" ref="X46:X52" si="19">U46/$U$66</f>
        <v>1.7271183274750884E-3</v>
      </c>
      <c r="Y46" s="319"/>
    </row>
    <row r="47" spans="1:25" s="10" customFormat="1" ht="11.1" customHeight="1">
      <c r="A47" s="177" t="s">
        <v>372</v>
      </c>
      <c r="B47" s="323">
        <v>0</v>
      </c>
      <c r="C47" s="323">
        <v>0</v>
      </c>
      <c r="D47" s="323">
        <v>0</v>
      </c>
      <c r="E47" s="323">
        <v>0</v>
      </c>
      <c r="F47" s="323">
        <v>0</v>
      </c>
      <c r="G47" s="323">
        <v>0</v>
      </c>
      <c r="H47" s="323">
        <v>0</v>
      </c>
      <c r="I47" s="323">
        <v>0</v>
      </c>
      <c r="J47" s="323">
        <v>0</v>
      </c>
      <c r="K47" s="323">
        <v>0</v>
      </c>
      <c r="L47" s="323">
        <v>0</v>
      </c>
      <c r="M47" s="323">
        <v>0</v>
      </c>
      <c r="N47" s="323">
        <v>0</v>
      </c>
      <c r="O47" s="323">
        <v>0</v>
      </c>
      <c r="P47" s="323">
        <v>81</v>
      </c>
      <c r="Q47" s="323">
        <v>81</v>
      </c>
      <c r="R47" s="323">
        <v>171</v>
      </c>
      <c r="S47" s="323">
        <v>171</v>
      </c>
      <c r="T47" s="323">
        <v>324</v>
      </c>
      <c r="U47" s="911">
        <v>324</v>
      </c>
      <c r="V47" s="183">
        <f t="shared" si="17"/>
        <v>0</v>
      </c>
      <c r="W47" s="183" t="str">
        <f t="shared" si="18"/>
        <v>n/a</v>
      </c>
      <c r="X47" s="183">
        <f t="shared" si="19"/>
        <v>6.9084733099003537E-4</v>
      </c>
      <c r="Y47" s="319"/>
    </row>
    <row r="48" spans="1:25" s="10" customFormat="1" ht="11.1" customHeight="1">
      <c r="A48" s="177" t="s">
        <v>385</v>
      </c>
      <c r="B48" s="323">
        <v>0</v>
      </c>
      <c r="C48" s="323">
        <v>0</v>
      </c>
      <c r="D48" s="323">
        <v>14</v>
      </c>
      <c r="E48" s="323">
        <v>54</v>
      </c>
      <c r="F48" s="323">
        <v>54</v>
      </c>
      <c r="G48" s="323">
        <v>54</v>
      </c>
      <c r="H48" s="323">
        <v>54</v>
      </c>
      <c r="I48" s="323">
        <v>54</v>
      </c>
      <c r="J48" s="323">
        <v>64</v>
      </c>
      <c r="K48" s="323">
        <v>122</v>
      </c>
      <c r="L48" s="323">
        <v>124</v>
      </c>
      <c r="M48" s="323">
        <v>206</v>
      </c>
      <c r="N48" s="323">
        <v>254</v>
      </c>
      <c r="O48" s="323">
        <v>263</v>
      </c>
      <c r="P48" s="323">
        <v>292</v>
      </c>
      <c r="Q48" s="323">
        <v>394</v>
      </c>
      <c r="R48" s="323">
        <v>495</v>
      </c>
      <c r="S48" s="323">
        <v>798</v>
      </c>
      <c r="T48" s="323">
        <v>798</v>
      </c>
      <c r="U48" s="911">
        <v>798</v>
      </c>
      <c r="V48" s="183">
        <f t="shared" si="17"/>
        <v>0</v>
      </c>
      <c r="W48" s="183">
        <f t="shared" si="18"/>
        <v>0.28701109758504195</v>
      </c>
      <c r="X48" s="183">
        <f t="shared" si="19"/>
        <v>1.7015313892902722E-3</v>
      </c>
      <c r="Y48" s="319"/>
    </row>
    <row r="49" spans="1:25" s="10" customFormat="1" ht="11.1" customHeight="1">
      <c r="A49" s="177" t="s">
        <v>163</v>
      </c>
      <c r="B49" s="323">
        <v>0</v>
      </c>
      <c r="C49" s="323">
        <v>0</v>
      </c>
      <c r="D49" s="323">
        <v>0</v>
      </c>
      <c r="E49" s="323">
        <v>0</v>
      </c>
      <c r="F49" s="323">
        <v>0</v>
      </c>
      <c r="G49" s="323">
        <v>3</v>
      </c>
      <c r="H49" s="323">
        <v>3</v>
      </c>
      <c r="I49" s="323">
        <v>3</v>
      </c>
      <c r="J49" s="323">
        <v>3</v>
      </c>
      <c r="K49" s="323">
        <v>3</v>
      </c>
      <c r="L49" s="323">
        <v>3</v>
      </c>
      <c r="M49" s="323">
        <v>8</v>
      </c>
      <c r="N49" s="323">
        <v>8</v>
      </c>
      <c r="O49" s="323">
        <v>10</v>
      </c>
      <c r="P49" s="323">
        <v>10</v>
      </c>
      <c r="Q49" s="323">
        <v>10</v>
      </c>
      <c r="R49" s="323">
        <v>257</v>
      </c>
      <c r="S49" s="323">
        <v>569</v>
      </c>
      <c r="T49" s="323">
        <v>1079</v>
      </c>
      <c r="U49" s="911">
        <v>1473</v>
      </c>
      <c r="V49" s="183">
        <f t="shared" si="17"/>
        <v>0.36515291936978689</v>
      </c>
      <c r="W49" s="183">
        <f t="shared" si="18"/>
        <v>0.80131646613976359</v>
      </c>
      <c r="X49" s="183">
        <f t="shared" si="19"/>
        <v>3.1407966621861791E-3</v>
      </c>
      <c r="Y49" s="319"/>
    </row>
    <row r="50" spans="1:25" s="10" customFormat="1" ht="10.5" customHeight="1">
      <c r="A50" s="177" t="s">
        <v>96</v>
      </c>
      <c r="B50" s="323">
        <v>0</v>
      </c>
      <c r="C50" s="323">
        <v>3</v>
      </c>
      <c r="D50" s="323">
        <v>11</v>
      </c>
      <c r="E50" s="323">
        <v>11</v>
      </c>
      <c r="F50" s="323">
        <v>11</v>
      </c>
      <c r="G50" s="323">
        <v>19</v>
      </c>
      <c r="H50" s="323">
        <v>19</v>
      </c>
      <c r="I50" s="323">
        <v>19</v>
      </c>
      <c r="J50" s="323">
        <v>19</v>
      </c>
      <c r="K50" s="323">
        <v>19</v>
      </c>
      <c r="L50" s="323">
        <v>19</v>
      </c>
      <c r="M50" s="323">
        <v>19</v>
      </c>
      <c r="N50" s="323">
        <v>53</v>
      </c>
      <c r="O50" s="323">
        <v>53</v>
      </c>
      <c r="P50" s="323">
        <v>53</v>
      </c>
      <c r="Q50" s="323">
        <v>173</v>
      </c>
      <c r="R50" s="323">
        <v>200</v>
      </c>
      <c r="S50" s="323">
        <v>233</v>
      </c>
      <c r="T50" s="323">
        <v>245</v>
      </c>
      <c r="U50" s="911">
        <v>245</v>
      </c>
      <c r="V50" s="183">
        <f t="shared" si="17"/>
        <v>0</v>
      </c>
      <c r="W50" s="183">
        <f t="shared" si="18"/>
        <v>0.29134191662355047</v>
      </c>
      <c r="X50" s="183">
        <f t="shared" si="19"/>
        <v>5.2239998793999587E-4</v>
      </c>
      <c r="Y50" s="319"/>
    </row>
    <row r="51" spans="1:25" s="10" customFormat="1" ht="10.5" customHeight="1">
      <c r="A51" s="177" t="s">
        <v>97</v>
      </c>
      <c r="B51" s="323">
        <v>0</v>
      </c>
      <c r="C51" s="323">
        <v>1</v>
      </c>
      <c r="D51" s="323">
        <v>3</v>
      </c>
      <c r="E51" s="323">
        <v>3</v>
      </c>
      <c r="F51" s="323">
        <v>3</v>
      </c>
      <c r="G51" s="323">
        <v>3</v>
      </c>
      <c r="H51" s="323">
        <v>12</v>
      </c>
      <c r="I51" s="323">
        <v>12</v>
      </c>
      <c r="J51" s="323">
        <v>12</v>
      </c>
      <c r="K51" s="323">
        <v>11</v>
      </c>
      <c r="L51" s="323">
        <v>13</v>
      </c>
      <c r="M51" s="323">
        <v>22</v>
      </c>
      <c r="N51" s="323">
        <v>23</v>
      </c>
      <c r="O51" s="323">
        <v>28</v>
      </c>
      <c r="P51" s="323">
        <v>49</v>
      </c>
      <c r="Q51" s="323">
        <v>56</v>
      </c>
      <c r="R51" s="323">
        <v>62</v>
      </c>
      <c r="S51" s="323">
        <v>74</v>
      </c>
      <c r="T51" s="323">
        <v>125</v>
      </c>
      <c r="U51" s="911">
        <v>136</v>
      </c>
      <c r="V51" s="183">
        <f t="shared" si="17"/>
        <v>8.8000000000000078E-2</v>
      </c>
      <c r="W51" s="183">
        <f t="shared" si="18"/>
        <v>0.26407510029677606</v>
      </c>
      <c r="X51" s="183">
        <f t="shared" si="19"/>
        <v>2.8998529942791604E-4</v>
      </c>
      <c r="Y51" s="319"/>
    </row>
    <row r="52" spans="1:25" s="10" customFormat="1" ht="11.1" customHeight="1">
      <c r="A52" s="189" t="s">
        <v>98</v>
      </c>
      <c r="B52" s="184">
        <f>SUM(B46:B51)</f>
        <v>6</v>
      </c>
      <c r="C52" s="184">
        <f t="shared" ref="C52:U52" si="20">SUM(C46:C51)</f>
        <v>10</v>
      </c>
      <c r="D52" s="184">
        <f t="shared" si="20"/>
        <v>64</v>
      </c>
      <c r="E52" s="184">
        <f t="shared" si="20"/>
        <v>137</v>
      </c>
      <c r="F52" s="184">
        <f t="shared" si="20"/>
        <v>137</v>
      </c>
      <c r="G52" s="184">
        <f t="shared" si="20"/>
        <v>148</v>
      </c>
      <c r="H52" s="184">
        <f t="shared" si="20"/>
        <v>211</v>
      </c>
      <c r="I52" s="184">
        <f t="shared" si="20"/>
        <v>234</v>
      </c>
      <c r="J52" s="184">
        <f t="shared" si="20"/>
        <v>278</v>
      </c>
      <c r="K52" s="184">
        <f t="shared" si="20"/>
        <v>386</v>
      </c>
      <c r="L52" s="184">
        <f t="shared" si="20"/>
        <v>469</v>
      </c>
      <c r="M52" s="184">
        <f t="shared" si="20"/>
        <v>639</v>
      </c>
      <c r="N52" s="184">
        <f t="shared" si="20"/>
        <v>890</v>
      </c>
      <c r="O52" s="184">
        <f t="shared" si="20"/>
        <v>906</v>
      </c>
      <c r="P52" s="184">
        <f t="shared" si="20"/>
        <v>1037</v>
      </c>
      <c r="Q52" s="184">
        <f t="shared" si="20"/>
        <v>1266</v>
      </c>
      <c r="R52" s="184">
        <f t="shared" si="20"/>
        <v>1737</v>
      </c>
      <c r="S52" s="184">
        <f t="shared" si="20"/>
        <v>2455</v>
      </c>
      <c r="T52" s="184">
        <f t="shared" si="20"/>
        <v>3381</v>
      </c>
      <c r="U52" s="184">
        <f t="shared" si="20"/>
        <v>3786</v>
      </c>
      <c r="V52" s="192">
        <f t="shared" si="17"/>
        <v>0.11978704525288375</v>
      </c>
      <c r="W52" s="192">
        <f t="shared" si="18"/>
        <v>0.28380788128033085</v>
      </c>
      <c r="X52" s="192">
        <f t="shared" si="19"/>
        <v>8.0726789973094865E-3</v>
      </c>
      <c r="Y52" s="319"/>
    </row>
    <row r="53" spans="1:25" s="10" customFormat="1" ht="11.1" customHeight="1">
      <c r="A53" s="190"/>
      <c r="B53" s="324"/>
      <c r="C53" s="324"/>
      <c r="D53" s="187"/>
      <c r="E53" s="187"/>
      <c r="F53" s="187"/>
      <c r="G53" s="187"/>
      <c r="H53" s="187"/>
      <c r="I53" s="187"/>
      <c r="J53" s="187"/>
      <c r="K53" s="187"/>
      <c r="L53" s="187"/>
      <c r="M53" s="187"/>
      <c r="N53" s="187"/>
      <c r="O53" s="187"/>
      <c r="P53" s="187"/>
      <c r="Q53" s="187"/>
      <c r="R53" s="187"/>
      <c r="S53" s="187"/>
      <c r="T53" s="187"/>
      <c r="U53" s="187"/>
      <c r="V53" s="193"/>
      <c r="W53" s="193"/>
      <c r="X53" s="193"/>
      <c r="Y53" s="318"/>
    </row>
    <row r="54" spans="1:25" s="10" customFormat="1" ht="11.1" customHeight="1">
      <c r="A54" s="177" t="s">
        <v>104</v>
      </c>
      <c r="B54" s="323">
        <v>4</v>
      </c>
      <c r="C54" s="323">
        <v>10</v>
      </c>
      <c r="D54" s="323">
        <v>10</v>
      </c>
      <c r="E54" s="323">
        <v>30</v>
      </c>
      <c r="F54" s="323">
        <v>71</v>
      </c>
      <c r="G54" s="323">
        <v>190</v>
      </c>
      <c r="H54" s="323">
        <v>240</v>
      </c>
      <c r="I54" s="323">
        <v>421</v>
      </c>
      <c r="J54" s="323">
        <v>717</v>
      </c>
      <c r="K54" s="323">
        <v>796</v>
      </c>
      <c r="L54" s="323">
        <v>972</v>
      </c>
      <c r="M54" s="323">
        <v>1587</v>
      </c>
      <c r="N54" s="323">
        <v>1886</v>
      </c>
      <c r="O54" s="323">
        <v>2084</v>
      </c>
      <c r="P54" s="323">
        <v>2476</v>
      </c>
      <c r="Q54" s="323">
        <v>2834</v>
      </c>
      <c r="R54" s="323">
        <v>3489</v>
      </c>
      <c r="S54" s="323">
        <v>4056</v>
      </c>
      <c r="T54" s="323">
        <v>4436</v>
      </c>
      <c r="U54" s="911">
        <v>4576</v>
      </c>
      <c r="V54" s="183">
        <f t="shared" ref="V54:V66" si="21">U54/T54-1</f>
        <v>3.155996393146987E-2</v>
      </c>
      <c r="W54" s="183">
        <f t="shared" ref="W54:W66" si="22">IFERROR((T54/J54)^0.1-1,"n/a")</f>
        <v>0.19990603647073324</v>
      </c>
      <c r="X54" s="183">
        <f t="shared" ref="X54:X66" si="23">U54/$U$66</f>
        <v>9.7571524278098811E-3</v>
      </c>
      <c r="Y54" s="319"/>
    </row>
    <row r="55" spans="1:25" s="10" customFormat="1">
      <c r="A55" s="177" t="s">
        <v>54</v>
      </c>
      <c r="B55" s="323">
        <v>146</v>
      </c>
      <c r="C55" s="323">
        <v>200</v>
      </c>
      <c r="D55" s="323">
        <v>262</v>
      </c>
      <c r="E55" s="323">
        <v>352</v>
      </c>
      <c r="F55" s="323">
        <v>406</v>
      </c>
      <c r="G55" s="323">
        <v>473</v>
      </c>
      <c r="H55" s="323">
        <v>571</v>
      </c>
      <c r="I55" s="323">
        <v>769</v>
      </c>
      <c r="J55" s="323">
        <v>1264</v>
      </c>
      <c r="K55" s="323">
        <v>2588</v>
      </c>
      <c r="L55" s="323">
        <v>6031</v>
      </c>
      <c r="M55" s="323">
        <v>12174</v>
      </c>
      <c r="N55" s="323">
        <v>17672</v>
      </c>
      <c r="O55" s="323">
        <v>31410</v>
      </c>
      <c r="P55" s="323">
        <v>48046</v>
      </c>
      <c r="Q55" s="323">
        <v>62956</v>
      </c>
      <c r="R55" s="323">
        <v>76560</v>
      </c>
      <c r="S55" s="323">
        <v>96370</v>
      </c>
      <c r="T55" s="323">
        <v>129340</v>
      </c>
      <c r="U55" s="911">
        <v>148640</v>
      </c>
      <c r="V55" s="183">
        <f t="shared" si="21"/>
        <v>0.14921911241688579</v>
      </c>
      <c r="W55" s="183">
        <f t="shared" si="22"/>
        <v>0.58854154824048965</v>
      </c>
      <c r="X55" s="183">
        <f t="shared" si="23"/>
        <v>0.31693687431592238</v>
      </c>
      <c r="Y55" s="319"/>
    </row>
    <row r="56" spans="1:25" s="10" customFormat="1">
      <c r="A56" s="177" t="s">
        <v>100</v>
      </c>
      <c r="B56" s="323">
        <v>940</v>
      </c>
      <c r="C56" s="323">
        <v>992</v>
      </c>
      <c r="D56" s="323">
        <v>1035</v>
      </c>
      <c r="E56" s="323">
        <v>1220</v>
      </c>
      <c r="F56" s="323">
        <v>1456</v>
      </c>
      <c r="G56" s="323">
        <v>1702</v>
      </c>
      <c r="H56" s="323">
        <v>2125</v>
      </c>
      <c r="I56" s="323">
        <v>3000</v>
      </c>
      <c r="J56" s="323">
        <v>4430</v>
      </c>
      <c r="K56" s="323">
        <v>6270</v>
      </c>
      <c r="L56" s="323">
        <v>7845</v>
      </c>
      <c r="M56" s="323">
        <v>9655</v>
      </c>
      <c r="N56" s="323">
        <v>10926</v>
      </c>
      <c r="O56" s="323">
        <v>13065</v>
      </c>
      <c r="P56" s="323">
        <v>16179</v>
      </c>
      <c r="Q56" s="323">
        <v>18420.400000000001</v>
      </c>
      <c r="R56" s="323">
        <v>20150</v>
      </c>
      <c r="S56" s="323">
        <v>22465</v>
      </c>
      <c r="T56" s="323">
        <v>25088</v>
      </c>
      <c r="U56" s="911">
        <v>28700</v>
      </c>
      <c r="V56" s="183">
        <f t="shared" si="21"/>
        <v>0.14397321428571419</v>
      </c>
      <c r="W56" s="183">
        <f t="shared" si="22"/>
        <v>0.18934056445612413</v>
      </c>
      <c r="X56" s="183">
        <f t="shared" si="23"/>
        <v>6.1195427158685228E-2</v>
      </c>
      <c r="Y56" s="319"/>
    </row>
    <row r="57" spans="1:25" s="10" customFormat="1">
      <c r="A57" s="177" t="s">
        <v>166</v>
      </c>
      <c r="B57" s="323">
        <v>17</v>
      </c>
      <c r="C57" s="323">
        <v>30</v>
      </c>
      <c r="D57" s="323">
        <v>68</v>
      </c>
      <c r="E57" s="323">
        <v>142</v>
      </c>
      <c r="F57" s="323">
        <v>357</v>
      </c>
      <c r="G57" s="323">
        <v>486</v>
      </c>
      <c r="H57" s="323">
        <v>761</v>
      </c>
      <c r="I57" s="323">
        <v>991</v>
      </c>
      <c r="J57" s="323">
        <v>1159</v>
      </c>
      <c r="K57" s="323">
        <v>1457</v>
      </c>
      <c r="L57" s="323">
        <v>1681</v>
      </c>
      <c r="M57" s="323">
        <v>2033</v>
      </c>
      <c r="N57" s="323">
        <v>2208</v>
      </c>
      <c r="O57" s="323">
        <v>2429</v>
      </c>
      <c r="P57" s="323">
        <v>2595</v>
      </c>
      <c r="Q57" s="323">
        <v>2673</v>
      </c>
      <c r="R57" s="323">
        <v>2722</v>
      </c>
      <c r="S57" s="323">
        <v>2840</v>
      </c>
      <c r="T57" s="323">
        <v>3084</v>
      </c>
      <c r="U57" s="911">
        <v>3280</v>
      </c>
      <c r="V57" s="183">
        <f t="shared" si="21"/>
        <v>6.3553826199740593E-2</v>
      </c>
      <c r="W57" s="183">
        <f t="shared" si="22"/>
        <v>0.10281608882999294</v>
      </c>
      <c r="X57" s="183">
        <f t="shared" si="23"/>
        <v>6.9937631038497405E-3</v>
      </c>
      <c r="Y57" s="319"/>
    </row>
    <row r="58" spans="1:25" s="10" customFormat="1">
      <c r="A58" s="177" t="s">
        <v>167</v>
      </c>
      <c r="B58" s="323">
        <v>4.0750000000000002</v>
      </c>
      <c r="C58" s="323">
        <v>4.0750000000000002</v>
      </c>
      <c r="D58" s="323">
        <v>35.755000000000003</v>
      </c>
      <c r="E58" s="323">
        <v>35.755000000000003</v>
      </c>
      <c r="F58" s="323">
        <v>35.755000000000003</v>
      </c>
      <c r="G58" s="323">
        <v>53.725000000000001</v>
      </c>
      <c r="H58" s="323">
        <v>72.224999999999994</v>
      </c>
      <c r="I58" s="323">
        <v>165.72499999999999</v>
      </c>
      <c r="J58" s="323">
        <v>168.22499999999999</v>
      </c>
      <c r="K58" s="323">
        <v>169.22499999999999</v>
      </c>
      <c r="L58" s="323">
        <v>320.22500000000002</v>
      </c>
      <c r="M58" s="323">
        <v>321.72500000000002</v>
      </c>
      <c r="N58" s="323">
        <v>496.57500000000005</v>
      </c>
      <c r="O58" s="323">
        <v>524.07500000000005</v>
      </c>
      <c r="P58" s="323">
        <v>622.82500000000005</v>
      </c>
      <c r="Q58" s="323">
        <v>622.82500000000005</v>
      </c>
      <c r="R58" s="323">
        <v>622.82500000000005</v>
      </c>
      <c r="S58" s="323">
        <v>682.82500000000005</v>
      </c>
      <c r="T58" s="323">
        <v>689.625</v>
      </c>
      <c r="U58" s="911">
        <v>689.625</v>
      </c>
      <c r="V58" s="183">
        <f t="shared" si="21"/>
        <v>0</v>
      </c>
      <c r="W58" s="183">
        <f t="shared" si="22"/>
        <v>0.1515220168596414</v>
      </c>
      <c r="X58" s="183">
        <f t="shared" si="23"/>
        <v>1.4704493538086516E-3</v>
      </c>
      <c r="Y58" s="319"/>
    </row>
    <row r="59" spans="1:25" s="10" customFormat="1" ht="11.45" customHeight="1">
      <c r="A59" s="177" t="s">
        <v>168</v>
      </c>
      <c r="B59" s="323">
        <v>0</v>
      </c>
      <c r="C59" s="323">
        <v>0</v>
      </c>
      <c r="D59" s="323">
        <v>0</v>
      </c>
      <c r="E59" s="323">
        <v>0</v>
      </c>
      <c r="F59" s="323">
        <v>0</v>
      </c>
      <c r="G59" s="323">
        <v>0</v>
      </c>
      <c r="H59" s="323">
        <v>0</v>
      </c>
      <c r="I59" s="323">
        <v>0</v>
      </c>
      <c r="J59" s="323">
        <v>0</v>
      </c>
      <c r="K59" s="323">
        <v>0</v>
      </c>
      <c r="L59" s="323">
        <v>0</v>
      </c>
      <c r="M59" s="323">
        <v>0</v>
      </c>
      <c r="N59" s="323">
        <v>0</v>
      </c>
      <c r="O59" s="323">
        <v>0</v>
      </c>
      <c r="P59" s="323">
        <v>6</v>
      </c>
      <c r="Q59" s="323">
        <v>56</v>
      </c>
      <c r="R59" s="323">
        <v>106</v>
      </c>
      <c r="S59" s="323">
        <v>256</v>
      </c>
      <c r="T59" s="323">
        <v>308</v>
      </c>
      <c r="U59" s="911">
        <v>591</v>
      </c>
      <c r="V59" s="183">
        <f t="shared" si="21"/>
        <v>0.91883116883116878</v>
      </c>
      <c r="W59" s="183" t="str">
        <f t="shared" si="22"/>
        <v>n/a</v>
      </c>
      <c r="X59" s="183">
        <f t="shared" si="23"/>
        <v>1.260156705602194E-3</v>
      </c>
      <c r="Y59" s="319"/>
    </row>
    <row r="60" spans="1:25" s="10" customFormat="1" ht="12" customHeight="1">
      <c r="A60" s="177" t="s">
        <v>169</v>
      </c>
      <c r="B60" s="323">
        <v>0</v>
      </c>
      <c r="C60" s="323">
        <v>0</v>
      </c>
      <c r="D60" s="323">
        <v>0</v>
      </c>
      <c r="E60" s="323">
        <v>0</v>
      </c>
      <c r="F60" s="323">
        <v>0</v>
      </c>
      <c r="G60" s="323">
        <v>0</v>
      </c>
      <c r="H60" s="323">
        <v>0</v>
      </c>
      <c r="I60" s="323">
        <v>0</v>
      </c>
      <c r="J60" s="323">
        <v>25</v>
      </c>
      <c r="K60" s="323">
        <v>25</v>
      </c>
      <c r="L60" s="323">
        <v>25</v>
      </c>
      <c r="M60" s="323">
        <v>25</v>
      </c>
      <c r="N60" s="323">
        <v>33</v>
      </c>
      <c r="O60" s="323">
        <v>33</v>
      </c>
      <c r="P60" s="323">
        <v>33</v>
      </c>
      <c r="Q60" s="323">
        <v>33</v>
      </c>
      <c r="R60" s="323">
        <v>33</v>
      </c>
      <c r="S60" s="323">
        <v>283</v>
      </c>
      <c r="T60" s="323">
        <v>394</v>
      </c>
      <c r="U60" s="911">
        <v>394</v>
      </c>
      <c r="V60" s="183">
        <f t="shared" si="21"/>
        <v>0</v>
      </c>
      <c r="W60" s="183">
        <f t="shared" si="22"/>
        <v>0.31751516057236495</v>
      </c>
      <c r="X60" s="183">
        <f t="shared" si="23"/>
        <v>8.4010447040146273E-4</v>
      </c>
      <c r="Y60" s="319"/>
    </row>
    <row r="61" spans="1:25" s="10" customFormat="1">
      <c r="A61" s="177" t="s">
        <v>171</v>
      </c>
      <c r="B61" s="323">
        <v>1</v>
      </c>
      <c r="C61" s="323">
        <v>1</v>
      </c>
      <c r="D61" s="323">
        <v>5</v>
      </c>
      <c r="E61" s="323">
        <v>6</v>
      </c>
      <c r="F61" s="323">
        <v>10</v>
      </c>
      <c r="G61" s="323">
        <v>14</v>
      </c>
      <c r="H61" s="323">
        <v>21</v>
      </c>
      <c r="I61" s="323">
        <v>69</v>
      </c>
      <c r="J61" s="323">
        <v>89</v>
      </c>
      <c r="K61" s="323">
        <v>194</v>
      </c>
      <c r="L61" s="323">
        <v>235</v>
      </c>
      <c r="M61" s="323">
        <v>311</v>
      </c>
      <c r="N61" s="323">
        <v>311</v>
      </c>
      <c r="O61" s="323">
        <v>342</v>
      </c>
      <c r="P61" s="323">
        <v>370</v>
      </c>
      <c r="Q61" s="323">
        <v>446</v>
      </c>
      <c r="R61" s="323">
        <v>506</v>
      </c>
      <c r="S61" s="323">
        <v>612</v>
      </c>
      <c r="T61" s="323">
        <v>869</v>
      </c>
      <c r="U61" s="911">
        <v>1089</v>
      </c>
      <c r="V61" s="183">
        <f t="shared" si="21"/>
        <v>0.25316455696202533</v>
      </c>
      <c r="W61" s="183">
        <f t="shared" si="22"/>
        <v>0.2559228933960993</v>
      </c>
      <c r="X61" s="183">
        <f t="shared" si="23"/>
        <v>2.3220146402720631E-3</v>
      </c>
      <c r="Y61" s="319"/>
    </row>
    <row r="62" spans="1:25" s="10" customFormat="1">
      <c r="A62" s="177" t="s">
        <v>172</v>
      </c>
      <c r="B62" s="323">
        <v>1</v>
      </c>
      <c r="C62" s="323">
        <v>1</v>
      </c>
      <c r="D62" s="323">
        <v>5</v>
      </c>
      <c r="E62" s="323">
        <v>2.6</v>
      </c>
      <c r="F62" s="323">
        <v>5</v>
      </c>
      <c r="G62" s="323">
        <v>8.5</v>
      </c>
      <c r="H62" s="323">
        <v>8.5</v>
      </c>
      <c r="I62" s="323">
        <v>8.5</v>
      </c>
      <c r="J62" s="323">
        <v>23.9</v>
      </c>
      <c r="K62" s="323">
        <v>102</v>
      </c>
      <c r="L62" s="323">
        <v>186</v>
      </c>
      <c r="M62" s="323">
        <v>250.4</v>
      </c>
      <c r="N62" s="323">
        <v>374.3</v>
      </c>
      <c r="O62" s="323">
        <v>475.9</v>
      </c>
      <c r="P62" s="323">
        <v>522.70000000000005</v>
      </c>
      <c r="Q62" s="323">
        <v>571</v>
      </c>
      <c r="R62" s="323">
        <v>614</v>
      </c>
      <c r="S62" s="323">
        <v>637</v>
      </c>
      <c r="T62" s="323">
        <v>647</v>
      </c>
      <c r="U62" s="911">
        <v>682</v>
      </c>
      <c r="V62" s="183">
        <f t="shared" si="21"/>
        <v>5.4095826893354015E-2</v>
      </c>
      <c r="W62" s="183">
        <f t="shared" si="22"/>
        <v>0.39075502559974606</v>
      </c>
      <c r="X62" s="183">
        <f t="shared" si="23"/>
        <v>1.4541909868370497E-3</v>
      </c>
      <c r="Y62" s="319"/>
    </row>
    <row r="63" spans="1:25" s="2" customFormat="1" ht="13.9" customHeight="1">
      <c r="A63" s="177" t="s">
        <v>102</v>
      </c>
      <c r="B63" s="323">
        <v>0</v>
      </c>
      <c r="C63" s="323">
        <v>0</v>
      </c>
      <c r="D63" s="323">
        <v>0</v>
      </c>
      <c r="E63" s="323">
        <v>0</v>
      </c>
      <c r="F63" s="323">
        <v>0</v>
      </c>
      <c r="G63" s="323">
        <v>0</v>
      </c>
      <c r="H63" s="323">
        <v>0</v>
      </c>
      <c r="I63" s="323">
        <v>0</v>
      </c>
      <c r="J63" s="323">
        <v>0</v>
      </c>
      <c r="K63" s="323">
        <v>0</v>
      </c>
      <c r="L63" s="323">
        <v>0</v>
      </c>
      <c r="M63" s="323">
        <v>0</v>
      </c>
      <c r="N63" s="323">
        <v>0</v>
      </c>
      <c r="O63" s="323">
        <v>1</v>
      </c>
      <c r="P63" s="323">
        <v>10</v>
      </c>
      <c r="Q63" s="323">
        <v>112</v>
      </c>
      <c r="R63" s="323">
        <v>223</v>
      </c>
      <c r="S63" s="323">
        <v>225</v>
      </c>
      <c r="T63" s="323">
        <v>234</v>
      </c>
      <c r="U63" s="911">
        <v>449</v>
      </c>
      <c r="V63" s="183">
        <f t="shared" si="21"/>
        <v>0.91880341880341887</v>
      </c>
      <c r="W63" s="183" t="str">
        <f t="shared" si="22"/>
        <v>n/a</v>
      </c>
      <c r="X63" s="183">
        <f t="shared" si="23"/>
        <v>9.5737793708186992E-4</v>
      </c>
      <c r="Y63" s="319"/>
    </row>
    <row r="64" spans="1:25" s="2" customFormat="1" ht="15.6" customHeight="1">
      <c r="A64" s="177" t="s">
        <v>55</v>
      </c>
      <c r="B64" s="323">
        <v>6</v>
      </c>
      <c r="C64" s="323">
        <v>2</v>
      </c>
      <c r="D64" s="323">
        <v>6</v>
      </c>
      <c r="E64" s="323">
        <v>10.400000000000091</v>
      </c>
      <c r="F64" s="323">
        <v>9</v>
      </c>
      <c r="G64" s="323">
        <v>7.5</v>
      </c>
      <c r="H64" s="323">
        <v>7.5</v>
      </c>
      <c r="I64" s="323">
        <v>47.2</v>
      </c>
      <c r="J64" s="323">
        <v>72</v>
      </c>
      <c r="K64" s="323">
        <v>78</v>
      </c>
      <c r="L64" s="323">
        <v>78</v>
      </c>
      <c r="M64" s="323">
        <v>163.59999999999854</v>
      </c>
      <c r="N64" s="323">
        <v>74</v>
      </c>
      <c r="O64" s="323">
        <v>93</v>
      </c>
      <c r="P64" s="323">
        <v>113</v>
      </c>
      <c r="Q64" s="323">
        <v>118</v>
      </c>
      <c r="R64" s="323">
        <v>156</v>
      </c>
      <c r="S64" s="323">
        <v>344</v>
      </c>
      <c r="T64" s="323">
        <v>425</v>
      </c>
      <c r="U64" s="911">
        <v>496</v>
      </c>
      <c r="V64" s="183">
        <f t="shared" si="21"/>
        <v>0.1670588235294117</v>
      </c>
      <c r="W64" s="183">
        <f t="shared" si="22"/>
        <v>0.19427858077818261</v>
      </c>
      <c r="X64" s="183">
        <f t="shared" si="23"/>
        <v>1.0575934449723998E-3</v>
      </c>
      <c r="Y64" s="325"/>
    </row>
    <row r="65" spans="1:25" s="2" customFormat="1" ht="12.6" customHeight="1">
      <c r="A65" s="190" t="s">
        <v>86</v>
      </c>
      <c r="B65" s="187">
        <f>SUM(B54:B64)</f>
        <v>1119.075</v>
      </c>
      <c r="C65" s="187">
        <f t="shared" ref="C65:U65" si="24">SUM(C54:C64)</f>
        <v>1240.075</v>
      </c>
      <c r="D65" s="187">
        <f t="shared" si="24"/>
        <v>1426.7550000000001</v>
      </c>
      <c r="E65" s="187">
        <f t="shared" si="24"/>
        <v>1798.7550000000001</v>
      </c>
      <c r="F65" s="187">
        <f t="shared" si="24"/>
        <v>2349.7550000000001</v>
      </c>
      <c r="G65" s="187">
        <f t="shared" si="24"/>
        <v>2934.7249999999999</v>
      </c>
      <c r="H65" s="187">
        <f t="shared" si="24"/>
        <v>3806.2249999999999</v>
      </c>
      <c r="I65" s="187">
        <f t="shared" si="24"/>
        <v>5471.4250000000002</v>
      </c>
      <c r="J65" s="187">
        <f t="shared" si="24"/>
        <v>7948.125</v>
      </c>
      <c r="K65" s="187">
        <f t="shared" si="24"/>
        <v>11679.225</v>
      </c>
      <c r="L65" s="187">
        <f t="shared" si="24"/>
        <v>17373.224999999999</v>
      </c>
      <c r="M65" s="187">
        <f t="shared" si="24"/>
        <v>26520.724999999999</v>
      </c>
      <c r="N65" s="187">
        <f t="shared" si="24"/>
        <v>33980.875</v>
      </c>
      <c r="O65" s="187">
        <f t="shared" si="24"/>
        <v>50456.974999999999</v>
      </c>
      <c r="P65" s="187">
        <f t="shared" si="24"/>
        <v>70973.524999999994</v>
      </c>
      <c r="Q65" s="187">
        <f t="shared" si="24"/>
        <v>88842.224999999991</v>
      </c>
      <c r="R65" s="187">
        <f t="shared" si="24"/>
        <v>105181.825</v>
      </c>
      <c r="S65" s="187">
        <f t="shared" si="24"/>
        <v>128770.825</v>
      </c>
      <c r="T65" s="187">
        <f t="shared" si="24"/>
        <v>165514.625</v>
      </c>
      <c r="U65" s="187">
        <f t="shared" si="24"/>
        <v>189586.625</v>
      </c>
      <c r="V65" s="193">
        <f t="shared" si="21"/>
        <v>0.14543729896980406</v>
      </c>
      <c r="W65" s="193">
        <f t="shared" si="22"/>
        <v>0.35474378889992852</v>
      </c>
      <c r="X65" s="193">
        <f t="shared" si="23"/>
        <v>0.40424510454524293</v>
      </c>
      <c r="Y65" s="319"/>
    </row>
    <row r="66" spans="1:25" s="2" customFormat="1" ht="13.9" customHeight="1">
      <c r="A66" s="628" t="s">
        <v>343</v>
      </c>
      <c r="B66" s="629">
        <f t="shared" ref="B66:S66" si="25">B65+B52+B44+B40+B17+B9</f>
        <v>7644.0749999999998</v>
      </c>
      <c r="C66" s="629">
        <f t="shared" si="25"/>
        <v>9961.1749999999993</v>
      </c>
      <c r="D66" s="629">
        <f t="shared" si="25"/>
        <v>13469.555</v>
      </c>
      <c r="E66" s="629">
        <f t="shared" si="25"/>
        <v>17934.255000000001</v>
      </c>
      <c r="F66" s="629">
        <f t="shared" si="25"/>
        <v>24823.255000000001</v>
      </c>
      <c r="G66" s="629">
        <f t="shared" si="25"/>
        <v>31871.425000000003</v>
      </c>
      <c r="H66" s="629">
        <f t="shared" si="25"/>
        <v>39670.724999999999</v>
      </c>
      <c r="I66" s="629">
        <f t="shared" si="25"/>
        <v>47730.025000000001</v>
      </c>
      <c r="J66" s="629">
        <f t="shared" si="25"/>
        <v>59070.324999999997</v>
      </c>
      <c r="K66" s="629">
        <f t="shared" si="25"/>
        <v>74008.340599999996</v>
      </c>
      <c r="L66" s="629">
        <f t="shared" si="25"/>
        <v>94189.1</v>
      </c>
      <c r="M66" s="629">
        <f t="shared" si="25"/>
        <v>120746.698</v>
      </c>
      <c r="N66" s="629">
        <f t="shared" si="25"/>
        <v>151887.55835691714</v>
      </c>
      <c r="O66" s="629">
        <f t="shared" si="25"/>
        <v>183872.18149791713</v>
      </c>
      <c r="P66" s="629">
        <f t="shared" si="25"/>
        <v>224249.68946091714</v>
      </c>
      <c r="Q66" s="629">
        <f t="shared" si="25"/>
        <v>271817.17203199997</v>
      </c>
      <c r="R66" s="629">
        <f t="shared" si="25"/>
        <v>304615.217252</v>
      </c>
      <c r="S66" s="629">
        <f t="shared" si="25"/>
        <v>352831.07549199997</v>
      </c>
      <c r="T66" s="629">
        <f>T65+T52+T44+T40+T17+T9</f>
        <v>418744.99565199995</v>
      </c>
      <c r="U66" s="629">
        <f t="shared" ref="U66" si="26">U65+U52+U44+U40+U17+U9</f>
        <v>468989.29107199999</v>
      </c>
      <c r="V66" s="904">
        <f t="shared" si="21"/>
        <v>0.11998781105853684</v>
      </c>
      <c r="W66" s="904">
        <f t="shared" si="22"/>
        <v>0.21634850855752918</v>
      </c>
      <c r="X66" s="915">
        <f t="shared" si="23"/>
        <v>1</v>
      </c>
      <c r="Y66" s="319"/>
    </row>
    <row r="67" spans="1:25" s="2" customFormat="1">
      <c r="A67" s="319"/>
      <c r="B67" s="319"/>
      <c r="C67" s="319"/>
      <c r="D67" s="319"/>
      <c r="E67" s="319"/>
      <c r="F67" s="319"/>
      <c r="G67" s="319"/>
      <c r="H67" s="319"/>
      <c r="I67" s="319"/>
      <c r="J67" s="319"/>
      <c r="K67" s="319"/>
      <c r="L67" s="319"/>
      <c r="M67" s="319"/>
      <c r="N67" s="319"/>
      <c r="O67" s="319"/>
      <c r="P67" s="319"/>
      <c r="Q67" s="319"/>
      <c r="R67" s="319"/>
      <c r="S67" s="319"/>
      <c r="T67" s="319"/>
      <c r="U67" s="907"/>
      <c r="V67" s="319"/>
      <c r="W67" s="319"/>
      <c r="X67" s="132" t="s">
        <v>741</v>
      </c>
      <c r="Y67" s="319"/>
    </row>
    <row r="68" spans="1:25" s="2" customFormat="1">
      <c r="A68" s="319"/>
      <c r="B68" s="319"/>
      <c r="C68" s="319"/>
      <c r="D68" s="319"/>
      <c r="E68" s="319"/>
      <c r="F68" s="319"/>
      <c r="G68" s="319"/>
      <c r="H68" s="319"/>
      <c r="I68" s="319"/>
      <c r="J68" s="319"/>
      <c r="K68" s="319"/>
      <c r="L68" s="319"/>
      <c r="M68" s="319"/>
      <c r="N68" s="319"/>
      <c r="O68" s="319"/>
      <c r="P68" s="319"/>
      <c r="Q68" s="319"/>
      <c r="R68" s="319"/>
      <c r="S68" s="319"/>
      <c r="T68" s="319"/>
      <c r="U68" s="907"/>
      <c r="V68" s="319"/>
      <c r="W68" s="319"/>
      <c r="X68" s="319"/>
      <c r="Y68" s="319"/>
    </row>
    <row r="69" spans="1:25" s="2" customFormat="1">
      <c r="A69" s="319"/>
      <c r="B69" s="320"/>
      <c r="C69" s="320"/>
      <c r="D69" s="320"/>
      <c r="E69" s="320"/>
      <c r="F69" s="320"/>
      <c r="G69" s="320"/>
      <c r="H69" s="320"/>
      <c r="I69" s="320"/>
      <c r="J69" s="320"/>
      <c r="K69" s="320"/>
      <c r="L69" s="320"/>
      <c r="M69" s="320"/>
      <c r="N69" s="320"/>
      <c r="O69" s="320"/>
      <c r="P69" s="320"/>
      <c r="Q69" s="320"/>
      <c r="R69" s="320"/>
      <c r="S69" s="320"/>
      <c r="T69" s="320"/>
      <c r="U69" s="912"/>
      <c r="V69" s="319"/>
      <c r="W69" s="319"/>
      <c r="X69" s="319"/>
      <c r="Y69" s="319"/>
    </row>
    <row r="70" spans="1:25" s="2" customFormat="1">
      <c r="A70" s="319"/>
      <c r="B70" s="319"/>
      <c r="C70" s="319"/>
      <c r="D70" s="319"/>
      <c r="E70" s="319"/>
      <c r="F70" s="319"/>
      <c r="G70" s="319"/>
      <c r="H70" s="319"/>
      <c r="I70" s="319"/>
      <c r="J70" s="319"/>
      <c r="K70" s="319"/>
      <c r="L70" s="140"/>
      <c r="M70" s="140"/>
      <c r="N70" s="140"/>
      <c r="O70" s="140"/>
      <c r="P70" s="140"/>
      <c r="Q70" s="140"/>
      <c r="R70" s="140"/>
      <c r="S70" s="140"/>
      <c r="T70" s="140"/>
      <c r="U70" s="913"/>
      <c r="V70" s="319"/>
      <c r="W70" s="319"/>
      <c r="X70" s="319"/>
      <c r="Y70" s="319"/>
    </row>
    <row r="71" spans="1:25" s="2" customFormat="1">
      <c r="A71" s="319"/>
      <c r="B71" s="140"/>
      <c r="C71" s="140"/>
      <c r="D71" s="140"/>
      <c r="E71" s="140"/>
      <c r="F71" s="140"/>
      <c r="G71" s="140"/>
      <c r="H71" s="140"/>
      <c r="I71" s="140"/>
      <c r="J71" s="140"/>
      <c r="K71" s="140"/>
      <c r="L71" s="140"/>
      <c r="M71" s="140"/>
      <c r="N71" s="140"/>
      <c r="O71" s="140"/>
      <c r="P71" s="140"/>
      <c r="Q71" s="140"/>
      <c r="R71" s="140"/>
      <c r="S71" s="140"/>
      <c r="T71" s="140"/>
      <c r="U71" s="913"/>
      <c r="V71" s="319"/>
      <c r="W71" s="319"/>
      <c r="X71" s="319"/>
      <c r="Y71" s="319"/>
    </row>
    <row r="72" spans="1:25" s="2" customFormat="1">
      <c r="A72" s="319"/>
      <c r="B72" s="319"/>
      <c r="C72" s="319"/>
      <c r="D72" s="320"/>
      <c r="E72" s="320"/>
      <c r="F72" s="320"/>
      <c r="G72" s="320"/>
      <c r="H72" s="320"/>
      <c r="I72" s="320"/>
      <c r="J72" s="320"/>
      <c r="K72" s="320"/>
      <c r="L72" s="320"/>
      <c r="M72" s="320"/>
      <c r="N72" s="320"/>
      <c r="O72" s="320"/>
      <c r="P72" s="320"/>
      <c r="Q72" s="320"/>
      <c r="R72" s="320"/>
      <c r="S72" s="320"/>
      <c r="T72" s="320"/>
      <c r="U72" s="912"/>
      <c r="V72" s="319"/>
      <c r="W72" s="319"/>
      <c r="X72" s="319"/>
      <c r="Y72" s="319"/>
    </row>
    <row r="73" spans="1:25" s="2" customFormat="1">
      <c r="A73" s="319"/>
      <c r="B73" s="319"/>
      <c r="C73" s="319"/>
      <c r="D73" s="319"/>
      <c r="E73" s="319"/>
      <c r="F73" s="319"/>
      <c r="G73" s="319"/>
      <c r="H73" s="319"/>
      <c r="I73" s="319"/>
      <c r="J73" s="319"/>
      <c r="K73" s="319"/>
      <c r="L73" s="319"/>
      <c r="M73" s="319"/>
      <c r="N73" s="319"/>
      <c r="O73" s="319"/>
      <c r="P73" s="319"/>
      <c r="Q73" s="319"/>
      <c r="R73" s="319"/>
      <c r="S73" s="319"/>
      <c r="T73" s="319"/>
      <c r="U73" s="907"/>
      <c r="V73" s="319"/>
      <c r="W73" s="319"/>
      <c r="X73" s="319"/>
      <c r="Y73" s="319"/>
    </row>
    <row r="74" spans="1:25" s="2" customFormat="1">
      <c r="A74" s="319"/>
      <c r="B74" s="319"/>
      <c r="C74" s="319"/>
      <c r="D74" s="319"/>
      <c r="E74" s="319"/>
      <c r="F74" s="319"/>
      <c r="G74" s="319"/>
      <c r="H74" s="319"/>
      <c r="I74" s="319"/>
      <c r="J74" s="319"/>
      <c r="K74" s="319"/>
      <c r="L74" s="319"/>
      <c r="M74" s="319"/>
      <c r="N74" s="319"/>
      <c r="O74" s="319"/>
      <c r="P74" s="319"/>
      <c r="Q74" s="319"/>
      <c r="R74" s="319"/>
      <c r="S74" s="319"/>
      <c r="T74" s="319"/>
      <c r="U74" s="907"/>
      <c r="V74" s="319"/>
      <c r="W74" s="319"/>
      <c r="X74" s="319"/>
      <c r="Y74" s="319"/>
    </row>
    <row r="75" spans="1:25" s="2" customFormat="1">
      <c r="A75" s="319"/>
      <c r="B75" s="319"/>
      <c r="C75" s="319"/>
      <c r="D75" s="319"/>
      <c r="E75" s="319"/>
      <c r="F75" s="319"/>
      <c r="G75" s="319"/>
      <c r="H75" s="319"/>
      <c r="I75" s="319"/>
      <c r="J75" s="319"/>
      <c r="K75" s="319"/>
      <c r="L75" s="319"/>
      <c r="M75" s="319"/>
      <c r="N75" s="319"/>
      <c r="O75" s="319"/>
      <c r="P75" s="319"/>
      <c r="Q75" s="319"/>
      <c r="R75" s="319"/>
      <c r="S75" s="319"/>
      <c r="T75" s="319"/>
      <c r="U75" s="907"/>
      <c r="V75" s="319"/>
      <c r="W75" s="319"/>
      <c r="X75" s="319"/>
      <c r="Y75" s="319"/>
    </row>
    <row r="76" spans="1:25" s="2" customFormat="1">
      <c r="A76" s="319"/>
      <c r="B76" s="319"/>
      <c r="C76" s="319"/>
      <c r="D76" s="319"/>
      <c r="E76" s="319"/>
      <c r="F76" s="319"/>
      <c r="G76" s="319"/>
      <c r="H76" s="319"/>
      <c r="I76" s="319"/>
      <c r="J76" s="319"/>
      <c r="K76" s="319"/>
      <c r="L76" s="319"/>
      <c r="M76" s="319"/>
      <c r="N76" s="319"/>
      <c r="O76" s="319"/>
      <c r="P76" s="319"/>
      <c r="Q76" s="319"/>
      <c r="R76" s="319"/>
      <c r="S76" s="319"/>
      <c r="T76" s="319"/>
      <c r="U76" s="907"/>
      <c r="V76" s="319"/>
      <c r="W76" s="319"/>
      <c r="X76" s="319"/>
      <c r="Y76" s="319"/>
    </row>
    <row r="77" spans="1:25">
      <c r="A77" s="319"/>
      <c r="B77" s="319"/>
      <c r="C77" s="319"/>
      <c r="D77" s="319"/>
      <c r="E77" s="319"/>
      <c r="F77" s="319"/>
      <c r="G77" s="319"/>
      <c r="H77" s="319"/>
      <c r="I77" s="319"/>
      <c r="J77" s="319"/>
      <c r="K77" s="319"/>
      <c r="L77" s="319"/>
      <c r="M77" s="319"/>
      <c r="N77" s="319"/>
      <c r="O77" s="319"/>
      <c r="P77" s="319"/>
      <c r="Q77" s="319"/>
      <c r="R77" s="319"/>
      <c r="S77" s="319"/>
      <c r="T77" s="319"/>
      <c r="V77" s="319"/>
      <c r="W77" s="319"/>
      <c r="X77" s="319"/>
      <c r="Y77" s="319"/>
    </row>
    <row r="78" spans="1:25">
      <c r="A78" s="319"/>
      <c r="B78" s="319"/>
      <c r="C78" s="319"/>
      <c r="D78" s="319"/>
      <c r="E78" s="319"/>
      <c r="F78" s="319"/>
      <c r="G78" s="319"/>
      <c r="H78" s="319"/>
      <c r="I78" s="319"/>
      <c r="J78" s="319"/>
      <c r="K78" s="319"/>
      <c r="L78" s="319"/>
      <c r="M78" s="319"/>
      <c r="N78" s="319"/>
      <c r="O78" s="319"/>
      <c r="P78" s="319"/>
      <c r="Q78" s="319"/>
      <c r="R78" s="319"/>
      <c r="S78" s="319"/>
      <c r="T78" s="319"/>
      <c r="V78" s="319"/>
      <c r="W78" s="319"/>
      <c r="X78" s="319"/>
      <c r="Y78" s="319"/>
    </row>
    <row r="79" spans="1:25">
      <c r="A79" s="319"/>
      <c r="B79" s="319"/>
      <c r="C79" s="319"/>
      <c r="D79" s="319"/>
      <c r="E79" s="319"/>
      <c r="F79" s="319"/>
      <c r="G79" s="319"/>
      <c r="H79" s="319"/>
      <c r="I79" s="319"/>
      <c r="J79" s="319"/>
      <c r="K79" s="319"/>
      <c r="L79" s="319"/>
      <c r="M79" s="319"/>
      <c r="N79" s="319"/>
      <c r="O79" s="319"/>
      <c r="P79" s="319"/>
      <c r="Q79" s="319"/>
      <c r="R79" s="319"/>
      <c r="S79" s="319"/>
      <c r="T79" s="319"/>
      <c r="V79" s="319"/>
      <c r="W79" s="319"/>
      <c r="X79" s="319"/>
      <c r="Y79" s="319"/>
    </row>
    <row r="80" spans="1:25">
      <c r="A80" s="319"/>
      <c r="B80" s="319"/>
      <c r="C80" s="319"/>
      <c r="D80" s="319"/>
      <c r="E80" s="319"/>
      <c r="F80" s="319"/>
      <c r="G80" s="319"/>
      <c r="H80" s="319"/>
      <c r="I80" s="319"/>
      <c r="J80" s="319"/>
      <c r="K80" s="319"/>
      <c r="L80" s="319"/>
      <c r="M80" s="319"/>
      <c r="N80" s="319"/>
      <c r="O80" s="319"/>
      <c r="P80" s="319"/>
      <c r="Q80" s="319"/>
      <c r="R80" s="319"/>
      <c r="S80" s="319"/>
      <c r="T80" s="319"/>
      <c r="V80" s="319"/>
      <c r="W80" s="319"/>
      <c r="X80" s="319"/>
      <c r="Y80" s="319"/>
    </row>
    <row r="81" spans="1:25">
      <c r="A81" s="319"/>
      <c r="B81" s="319"/>
      <c r="C81" s="319"/>
      <c r="D81" s="319"/>
      <c r="E81" s="319"/>
      <c r="F81" s="319"/>
      <c r="G81" s="319"/>
      <c r="H81" s="319"/>
      <c r="I81" s="319"/>
      <c r="J81" s="319"/>
      <c r="K81" s="319"/>
      <c r="L81" s="319"/>
      <c r="M81" s="319"/>
      <c r="N81" s="319"/>
      <c r="O81" s="319"/>
      <c r="P81" s="319"/>
      <c r="Q81" s="319"/>
      <c r="R81" s="319"/>
      <c r="S81" s="319"/>
      <c r="T81" s="319"/>
      <c r="V81" s="319"/>
      <c r="W81" s="319"/>
      <c r="X81" s="319"/>
      <c r="Y81" s="319"/>
    </row>
    <row r="82" spans="1:25">
      <c r="A82" s="319"/>
      <c r="B82" s="319"/>
      <c r="C82" s="319"/>
      <c r="D82" s="319"/>
      <c r="E82" s="319"/>
      <c r="F82" s="319"/>
      <c r="G82" s="319"/>
      <c r="H82" s="319"/>
      <c r="I82" s="319"/>
      <c r="J82" s="319"/>
      <c r="K82" s="319"/>
      <c r="L82" s="319"/>
      <c r="M82" s="319"/>
      <c r="N82" s="319"/>
      <c r="O82" s="319"/>
      <c r="P82" s="319"/>
      <c r="Q82" s="319"/>
      <c r="R82" s="319"/>
      <c r="S82" s="319"/>
      <c r="T82" s="319"/>
      <c r="V82" s="319"/>
      <c r="W82" s="319"/>
      <c r="X82" s="319"/>
      <c r="Y82" s="319"/>
    </row>
    <row r="83" spans="1:25">
      <c r="A83" s="319"/>
      <c r="B83" s="319"/>
      <c r="C83" s="319"/>
      <c r="D83" s="319"/>
      <c r="E83" s="319"/>
      <c r="F83" s="319"/>
      <c r="G83" s="319"/>
      <c r="H83" s="319"/>
      <c r="I83" s="319"/>
      <c r="J83" s="319"/>
      <c r="K83" s="319"/>
      <c r="L83" s="319"/>
      <c r="M83" s="319"/>
      <c r="N83" s="319"/>
      <c r="O83" s="319"/>
      <c r="P83" s="319"/>
      <c r="Q83" s="319"/>
      <c r="R83" s="319"/>
      <c r="S83" s="319"/>
      <c r="T83" s="319"/>
      <c r="V83" s="319"/>
      <c r="W83" s="319"/>
      <c r="X83" s="319"/>
      <c r="Y83" s="319"/>
    </row>
  </sheetData>
  <mergeCells count="1">
    <mergeCell ref="V3:W3"/>
  </mergeCells>
  <phoneticPr fontId="0" type="noConversion"/>
  <pageMargins left="0.75" right="0.75" top="1" bottom="1" header="0.5" footer="0.5"/>
  <pageSetup paperSize="9" scale="5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showGridLines="0" workbookViewId="0"/>
  </sheetViews>
  <sheetFormatPr defaultColWidth="11.6640625" defaultRowHeight="11.1" customHeight="1"/>
  <cols>
    <col min="1" max="1" width="19" style="64" customWidth="1"/>
    <col min="2" max="2" width="32.5" style="64" customWidth="1"/>
    <col min="3" max="8" width="13.6640625" style="64" customWidth="1"/>
    <col min="9" max="16384" width="11.6640625" style="64"/>
  </cols>
  <sheetData>
    <row r="1" spans="1:8" ht="14.1" customHeight="1">
      <c r="A1" s="222" t="s">
        <v>87</v>
      </c>
      <c r="C1" s="862"/>
    </row>
    <row r="2" spans="1:8" ht="9" customHeight="1"/>
    <row r="3" spans="1:8" s="102" customFormat="1" ht="11.1" customHeight="1">
      <c r="A3" s="223"/>
      <c r="B3" s="223"/>
      <c r="C3" s="223"/>
      <c r="D3" s="65" t="s">
        <v>45</v>
      </c>
      <c r="E3" s="101"/>
      <c r="F3" s="101"/>
      <c r="G3" s="101"/>
      <c r="H3" s="101"/>
    </row>
    <row r="4" spans="1:8" s="102" customFormat="1" ht="11.1" customHeight="1">
      <c r="D4" s="101" t="s">
        <v>46</v>
      </c>
      <c r="E4" s="101"/>
      <c r="F4" s="101"/>
      <c r="G4" s="101" t="s">
        <v>47</v>
      </c>
      <c r="H4" s="101" t="s">
        <v>48</v>
      </c>
    </row>
    <row r="5" spans="1:8" s="103" customFormat="1" ht="11.1" customHeight="1">
      <c r="A5" s="846" t="s">
        <v>49</v>
      </c>
      <c r="C5" s="847"/>
      <c r="D5" s="104" t="s">
        <v>50</v>
      </c>
      <c r="E5" s="104" t="s">
        <v>35</v>
      </c>
      <c r="F5" s="104" t="s">
        <v>36</v>
      </c>
      <c r="G5" s="104" t="s">
        <v>37</v>
      </c>
      <c r="H5" s="104" t="s">
        <v>38</v>
      </c>
    </row>
    <row r="6" spans="1:8" s="103" customFormat="1" ht="11.1" customHeight="1">
      <c r="D6" s="105"/>
      <c r="E6" s="105"/>
      <c r="F6" s="105"/>
      <c r="G6" s="105"/>
      <c r="H6" s="105"/>
    </row>
    <row r="7" spans="1:8" s="102" customFormat="1" ht="11.1" customHeight="1">
      <c r="A7" s="75" t="s">
        <v>39</v>
      </c>
      <c r="B7" s="106"/>
      <c r="C7" s="75"/>
      <c r="D7" s="106"/>
      <c r="E7" s="107"/>
      <c r="F7" s="76" t="s">
        <v>40</v>
      </c>
      <c r="G7" s="107"/>
      <c r="H7" s="107"/>
    </row>
    <row r="8" spans="1:8" s="102" customFormat="1" ht="11.1" customHeight="1">
      <c r="A8" s="102" t="s">
        <v>41</v>
      </c>
      <c r="D8" s="101">
        <v>1</v>
      </c>
      <c r="E8" s="101">
        <v>1.165</v>
      </c>
      <c r="F8" s="101">
        <v>7.33</v>
      </c>
      <c r="G8" s="101">
        <v>307.86</v>
      </c>
      <c r="H8" s="101" t="s">
        <v>42</v>
      </c>
    </row>
    <row r="9" spans="1:8" s="102" customFormat="1" ht="11.1" customHeight="1">
      <c r="A9" s="102" t="s">
        <v>9</v>
      </c>
      <c r="D9" s="101">
        <v>0.85809999999999997</v>
      </c>
      <c r="E9" s="101">
        <v>1</v>
      </c>
      <c r="F9" s="101">
        <v>6.2897999999999996</v>
      </c>
      <c r="G9" s="101">
        <v>264.17</v>
      </c>
      <c r="H9" s="101" t="s">
        <v>42</v>
      </c>
    </row>
    <row r="10" spans="1:8" s="102" customFormat="1" ht="11.1" customHeight="1">
      <c r="A10" s="102" t="s">
        <v>10</v>
      </c>
      <c r="D10" s="101">
        <v>0.13639999999999999</v>
      </c>
      <c r="E10" s="101">
        <v>0.159</v>
      </c>
      <c r="F10" s="101">
        <v>1</v>
      </c>
      <c r="G10" s="101">
        <v>42</v>
      </c>
      <c r="H10" s="101" t="s">
        <v>42</v>
      </c>
    </row>
    <row r="11" spans="1:8" s="102" customFormat="1" ht="11.1" customHeight="1">
      <c r="A11" s="102" t="s">
        <v>11</v>
      </c>
      <c r="D11" s="101">
        <v>3.2499999999999999E-3</v>
      </c>
      <c r="E11" s="101">
        <v>3.8E-3</v>
      </c>
      <c r="F11" s="101">
        <v>2.3800000000000002E-2</v>
      </c>
      <c r="G11" s="101">
        <v>1</v>
      </c>
      <c r="H11" s="101" t="s">
        <v>42</v>
      </c>
    </row>
    <row r="12" spans="1:8" s="102" customFormat="1" ht="11.1" customHeight="1">
      <c r="A12" s="106" t="s">
        <v>12</v>
      </c>
      <c r="B12" s="106"/>
      <c r="C12" s="106"/>
      <c r="D12" s="107" t="s">
        <v>42</v>
      </c>
      <c r="E12" s="107" t="s">
        <v>42</v>
      </c>
      <c r="F12" s="107" t="s">
        <v>42</v>
      </c>
      <c r="G12" s="107" t="s">
        <v>42</v>
      </c>
      <c r="H12" s="107">
        <v>49.8</v>
      </c>
    </row>
    <row r="13" spans="1:8" s="102" customFormat="1" ht="11.1" customHeight="1">
      <c r="A13" s="108" t="s">
        <v>13</v>
      </c>
    </row>
    <row r="14" spans="1:8" s="102" customFormat="1" ht="11.1" customHeight="1"/>
    <row r="15" spans="1:8" s="102" customFormat="1" ht="11.1" customHeight="1">
      <c r="E15" s="65" t="s">
        <v>14</v>
      </c>
      <c r="F15" s="101"/>
      <c r="G15" s="101"/>
      <c r="H15" s="101"/>
    </row>
    <row r="16" spans="1:8" s="102" customFormat="1" ht="11.1" customHeight="1">
      <c r="E16" s="101" t="s">
        <v>36</v>
      </c>
      <c r="F16" s="101" t="s">
        <v>46</v>
      </c>
      <c r="G16" s="101" t="s">
        <v>35</v>
      </c>
      <c r="H16" s="101" t="s">
        <v>46</v>
      </c>
    </row>
    <row r="17" spans="1:8" s="103" customFormat="1" ht="11.1" customHeight="1">
      <c r="A17" s="226" t="s">
        <v>15</v>
      </c>
      <c r="E17" s="105" t="s">
        <v>16</v>
      </c>
      <c r="F17" s="105" t="s">
        <v>17</v>
      </c>
      <c r="G17" s="105" t="s">
        <v>16</v>
      </c>
      <c r="H17" s="105" t="s">
        <v>18</v>
      </c>
    </row>
    <row r="18" spans="1:8" s="103" customFormat="1" ht="11.1" customHeight="1">
      <c r="E18" s="105"/>
      <c r="F18" s="105"/>
      <c r="G18" s="105"/>
      <c r="H18" s="105"/>
    </row>
    <row r="19" spans="1:8" s="102" customFormat="1" ht="11.1" customHeight="1">
      <c r="A19" s="109"/>
      <c r="B19" s="109"/>
      <c r="C19" s="109"/>
      <c r="D19" s="109"/>
      <c r="E19" s="932" t="s">
        <v>40</v>
      </c>
      <c r="F19" s="933"/>
      <c r="G19" s="933"/>
      <c r="H19" s="933"/>
    </row>
    <row r="20" spans="1:8" s="102" customFormat="1" ht="11.1" customHeight="1">
      <c r="A20" s="223" t="s">
        <v>436</v>
      </c>
      <c r="E20" s="313">
        <v>8.5999999999999993E-2</v>
      </c>
      <c r="F20" s="627">
        <v>11.6</v>
      </c>
      <c r="G20" s="313">
        <v>0.54200000000000004</v>
      </c>
      <c r="H20" s="313">
        <v>1.8440000000000001</v>
      </c>
    </row>
    <row r="21" spans="1:8" s="102" customFormat="1" ht="11.1" customHeight="1">
      <c r="A21" s="102" t="s">
        <v>107</v>
      </c>
      <c r="E21" s="314">
        <v>0.12</v>
      </c>
      <c r="F21" s="313">
        <v>8.35</v>
      </c>
      <c r="G21" s="313">
        <v>0.753</v>
      </c>
      <c r="H21" s="313">
        <v>1.3280000000000001</v>
      </c>
    </row>
    <row r="22" spans="1:8" s="102" customFormat="1" ht="11.1" customHeight="1">
      <c r="A22" s="102" t="s">
        <v>244</v>
      </c>
      <c r="E22" s="313">
        <v>0.127</v>
      </c>
      <c r="F22" s="313">
        <v>7.88</v>
      </c>
      <c r="G22" s="313">
        <v>0.79800000000000004</v>
      </c>
      <c r="H22" s="313">
        <v>1.2529999999999999</v>
      </c>
    </row>
    <row r="23" spans="1:8" s="102" customFormat="1" ht="11.1" customHeight="1">
      <c r="A23" s="102" t="s">
        <v>245</v>
      </c>
      <c r="E23" s="313">
        <v>0.13400000000000001</v>
      </c>
      <c r="F23" s="313">
        <v>7.46</v>
      </c>
      <c r="G23" s="313">
        <v>0.84299999999999997</v>
      </c>
      <c r="H23" s="313">
        <v>1.1859999999999999</v>
      </c>
    </row>
    <row r="24" spans="1:8" s="102" customFormat="1" ht="11.1" customHeight="1">
      <c r="A24" s="102" t="s">
        <v>34</v>
      </c>
      <c r="E24" s="313">
        <v>0.157</v>
      </c>
      <c r="F24" s="313">
        <v>6.35</v>
      </c>
      <c r="G24" s="313">
        <v>0.99099999999999999</v>
      </c>
      <c r="H24" s="314">
        <v>1.01</v>
      </c>
    </row>
    <row r="25" spans="1:8" s="102" customFormat="1" ht="11.1" customHeight="1">
      <c r="A25" s="224" t="s">
        <v>437</v>
      </c>
      <c r="B25" s="106"/>
      <c r="C25" s="106"/>
      <c r="D25" s="106"/>
      <c r="E25" s="315">
        <v>0.125</v>
      </c>
      <c r="F25" s="315">
        <v>7.98</v>
      </c>
      <c r="G25" s="315">
        <v>0.78800000000000003</v>
      </c>
      <c r="H25" s="315">
        <v>1.2689999999999999</v>
      </c>
    </row>
    <row r="26" spans="1:8" s="102" customFormat="1" ht="11.1" customHeight="1"/>
    <row r="27" spans="1:8" s="102" customFormat="1" ht="11.1" customHeight="1">
      <c r="C27" s="65" t="s">
        <v>45</v>
      </c>
      <c r="D27" s="101"/>
      <c r="E27" s="101"/>
      <c r="F27" s="101"/>
      <c r="G27" s="101"/>
      <c r="H27" s="101"/>
    </row>
    <row r="28" spans="1:8" s="102" customFormat="1" ht="11.1" customHeight="1">
      <c r="C28" s="101" t="s">
        <v>108</v>
      </c>
      <c r="D28" s="101" t="s">
        <v>108</v>
      </c>
      <c r="E28" s="101" t="s">
        <v>109</v>
      </c>
      <c r="F28" s="101" t="s">
        <v>109</v>
      </c>
      <c r="G28" s="101" t="s">
        <v>110</v>
      </c>
      <c r="H28" s="101" t="s">
        <v>111</v>
      </c>
    </row>
    <row r="29" spans="1:8" s="113" customFormat="1" ht="11.1" customHeight="1">
      <c r="A29" s="111" t="s">
        <v>439</v>
      </c>
      <c r="C29" s="114" t="s">
        <v>112</v>
      </c>
      <c r="D29" s="114" t="s">
        <v>113</v>
      </c>
      <c r="E29" s="114" t="s">
        <v>114</v>
      </c>
      <c r="F29" s="114" t="s">
        <v>115</v>
      </c>
      <c r="G29" s="114" t="s">
        <v>116</v>
      </c>
      <c r="H29" s="114" t="s">
        <v>114</v>
      </c>
    </row>
    <row r="30" spans="1:8" s="113" customFormat="1" ht="11.1" customHeight="1">
      <c r="A30" s="115"/>
      <c r="B30" s="115"/>
      <c r="C30" s="116"/>
      <c r="D30" s="116"/>
      <c r="E30" s="116"/>
      <c r="F30" s="116"/>
      <c r="G30" s="116"/>
      <c r="H30" s="116"/>
    </row>
    <row r="31" spans="1:8" s="102" customFormat="1" ht="11.1" customHeight="1">
      <c r="A31" s="75" t="s">
        <v>39</v>
      </c>
      <c r="B31" s="106"/>
      <c r="C31" s="932" t="s">
        <v>40</v>
      </c>
      <c r="D31" s="933"/>
      <c r="E31" s="933"/>
      <c r="F31" s="933"/>
      <c r="G31" s="933"/>
      <c r="H31" s="933"/>
    </row>
    <row r="32" spans="1:8" s="117" customFormat="1" ht="11.1" customHeight="1">
      <c r="A32" s="102" t="s">
        <v>117</v>
      </c>
      <c r="B32" s="102"/>
      <c r="C32" s="101">
        <v>1</v>
      </c>
      <c r="D32" s="101">
        <v>35.299999999999997</v>
      </c>
      <c r="E32" s="110">
        <v>0.9</v>
      </c>
      <c r="F32" s="77">
        <v>0.73529411764705876</v>
      </c>
      <c r="G32" s="78">
        <v>35.714886473950173</v>
      </c>
      <c r="H32" s="916">
        <f>1/C37</f>
        <v>6.1577390472328064</v>
      </c>
    </row>
    <row r="33" spans="1:8" s="117" customFormat="1" ht="11.1" customHeight="1">
      <c r="A33" s="117" t="s">
        <v>22</v>
      </c>
      <c r="C33" s="79">
        <v>2.8000000000000001E-2</v>
      </c>
      <c r="D33" s="79">
        <v>1</v>
      </c>
      <c r="E33" s="80">
        <v>2.5485165005442852E-2</v>
      </c>
      <c r="F33" s="80">
        <v>2.0821213239740888E-2</v>
      </c>
      <c r="G33" s="77">
        <v>1.0113330832658658</v>
      </c>
      <c r="H33" s="916">
        <f>1/D37</f>
        <v>0.17436777293963432</v>
      </c>
    </row>
    <row r="34" spans="1:8" s="117" customFormat="1" ht="11.1" customHeight="1">
      <c r="A34" s="117" t="s">
        <v>23</v>
      </c>
      <c r="C34" s="77">
        <v>1.1111111111111112</v>
      </c>
      <c r="D34" s="78">
        <v>39.238513848602928</v>
      </c>
      <c r="E34" s="72">
        <v>1</v>
      </c>
      <c r="F34" s="77">
        <v>0.81699346405228745</v>
      </c>
      <c r="G34" s="78">
        <v>39.683207193277966</v>
      </c>
      <c r="H34" s="916">
        <f>1/E37</f>
        <v>6.8419322747031179</v>
      </c>
    </row>
    <row r="35" spans="1:8" s="117" customFormat="1" ht="11.1" customHeight="1">
      <c r="A35" s="117" t="s">
        <v>24</v>
      </c>
      <c r="C35" s="72">
        <v>1.36</v>
      </c>
      <c r="D35" s="78">
        <v>48.027940950689988</v>
      </c>
      <c r="E35" s="77">
        <v>1.2240000000000002</v>
      </c>
      <c r="F35" s="81">
        <v>1</v>
      </c>
      <c r="G35" s="78">
        <v>48.572245604572238</v>
      </c>
      <c r="H35" s="916">
        <f>1/F37</f>
        <v>8.3745251042366178</v>
      </c>
    </row>
    <row r="36" spans="1:8" s="117" customFormat="1" ht="11.1" customHeight="1">
      <c r="A36" s="117" t="s">
        <v>19</v>
      </c>
      <c r="C36" s="80">
        <v>2.7999529012345675E-2</v>
      </c>
      <c r="D36" s="77">
        <v>0.98879391621475665</v>
      </c>
      <c r="E36" s="80">
        <v>2.5199576111111111E-2</v>
      </c>
      <c r="F36" s="80">
        <v>2.0587888979665937E-2</v>
      </c>
      <c r="G36" s="72">
        <v>1</v>
      </c>
      <c r="H36" s="916">
        <f>1/G37</f>
        <v>0.17241379310344121</v>
      </c>
    </row>
    <row r="37" spans="1:8" s="117" customFormat="1" ht="11.1" customHeight="1">
      <c r="A37" s="118" t="s">
        <v>20</v>
      </c>
      <c r="B37" s="118"/>
      <c r="C37" s="82">
        <v>0.16239726827160444</v>
      </c>
      <c r="D37" s="82">
        <v>5.7350047152703931</v>
      </c>
      <c r="E37" s="82">
        <v>0.14615754144444401</v>
      </c>
      <c r="F37" s="82">
        <v>0.11940975608206209</v>
      </c>
      <c r="G37" s="82">
        <v>5.8000000000002379</v>
      </c>
      <c r="H37" s="83">
        <v>1</v>
      </c>
    </row>
    <row r="38" spans="1:8" s="117" customFormat="1" ht="11.1" customHeight="1">
      <c r="C38" s="79"/>
      <c r="D38" s="79"/>
      <c r="E38" s="79"/>
      <c r="F38" s="79"/>
      <c r="G38" s="79"/>
      <c r="H38" s="79"/>
    </row>
    <row r="39" spans="1:8" s="117" customFormat="1" ht="11.1" customHeight="1"/>
    <row r="40" spans="1:8" s="117" customFormat="1" ht="11.1" customHeight="1"/>
    <row r="41" spans="1:8" s="112" customFormat="1" ht="11.1" customHeight="1">
      <c r="A41" s="111" t="s">
        <v>21</v>
      </c>
    </row>
    <row r="42" spans="1:8" s="117" customFormat="1" ht="11.1" customHeight="1">
      <c r="A42" s="117" t="s">
        <v>56</v>
      </c>
    </row>
    <row r="43" spans="1:8" s="117" customFormat="1" ht="11.1" customHeight="1">
      <c r="A43" s="117" t="s">
        <v>25</v>
      </c>
    </row>
    <row r="44" spans="1:8" s="117" customFormat="1" ht="11.1" customHeight="1">
      <c r="A44" s="117" t="s">
        <v>26</v>
      </c>
    </row>
    <row r="45" spans="1:8" s="117" customFormat="1" ht="11.1" customHeight="1">
      <c r="A45" s="117" t="s">
        <v>230</v>
      </c>
    </row>
    <row r="46" spans="1:8" s="117" customFormat="1" ht="11.1" customHeight="1">
      <c r="A46" s="117" t="s">
        <v>27</v>
      </c>
    </row>
    <row r="47" spans="1:8" s="117" customFormat="1" ht="11.1" customHeight="1">
      <c r="A47" s="117" t="s">
        <v>28</v>
      </c>
    </row>
    <row r="48" spans="1:8" s="117" customFormat="1" ht="11.1" customHeight="1">
      <c r="A48" s="117" t="s">
        <v>29</v>
      </c>
    </row>
    <row r="49" spans="1:4" s="117" customFormat="1" ht="11.1" customHeight="1">
      <c r="A49" s="117" t="s">
        <v>30</v>
      </c>
    </row>
    <row r="50" spans="1:4" s="117" customFormat="1" ht="11.1" customHeight="1"/>
    <row r="51" spans="1:4" s="102" customFormat="1" ht="11.1" customHeight="1">
      <c r="A51" s="227" t="s">
        <v>31</v>
      </c>
    </row>
    <row r="52" spans="1:4" s="102" customFormat="1" ht="11.1" customHeight="1">
      <c r="A52" s="106" t="s">
        <v>32</v>
      </c>
      <c r="B52" s="106"/>
      <c r="C52" s="106"/>
      <c r="D52" s="106"/>
    </row>
    <row r="53" spans="1:4" s="102" customFormat="1" ht="11.1" customHeight="1">
      <c r="A53" s="102" t="s">
        <v>33</v>
      </c>
      <c r="B53" s="102" t="s">
        <v>57</v>
      </c>
    </row>
    <row r="54" spans="1:4" s="102" customFormat="1" ht="11.1" customHeight="1">
      <c r="B54" s="102" t="s">
        <v>58</v>
      </c>
    </row>
    <row r="55" spans="1:4" s="102" customFormat="1" ht="11.1" customHeight="1">
      <c r="A55" s="106"/>
      <c r="B55" s="106" t="s">
        <v>59</v>
      </c>
      <c r="C55" s="106"/>
      <c r="D55" s="106"/>
    </row>
    <row r="56" spans="1:4" s="102" customFormat="1" ht="11.1" customHeight="1">
      <c r="A56" s="102" t="s">
        <v>60</v>
      </c>
      <c r="B56" s="102" t="s">
        <v>61</v>
      </c>
    </row>
    <row r="57" spans="1:4" s="102" customFormat="1" ht="11.1" customHeight="1">
      <c r="B57" s="223" t="s">
        <v>746</v>
      </c>
    </row>
    <row r="58" spans="1:4" s="102" customFormat="1" ht="11.1" customHeight="1">
      <c r="A58" s="120" t="s">
        <v>62</v>
      </c>
      <c r="B58" s="120" t="s">
        <v>63</v>
      </c>
      <c r="C58" s="120"/>
      <c r="D58" s="120"/>
    </row>
    <row r="59" spans="1:4" s="102" customFormat="1" ht="11.1" customHeight="1">
      <c r="A59" s="121" t="s">
        <v>64</v>
      </c>
      <c r="B59" s="121" t="s">
        <v>65</v>
      </c>
      <c r="C59" s="121"/>
      <c r="D59" s="121"/>
    </row>
    <row r="60" spans="1:4" s="123" customFormat="1" ht="10.5" customHeight="1">
      <c r="A60" s="122"/>
      <c r="B60" s="122"/>
      <c r="C60" s="122"/>
      <c r="D60" s="122"/>
    </row>
    <row r="61" spans="1:4" s="102" customFormat="1" ht="11.1" customHeight="1">
      <c r="A61" s="225" t="s">
        <v>438</v>
      </c>
    </row>
    <row r="62" spans="1:4" s="102" customFormat="1" ht="11.1" customHeight="1">
      <c r="A62" s="108"/>
    </row>
    <row r="63" spans="1:4" s="102" customFormat="1" ht="11.1" customHeight="1">
      <c r="A63" s="225" t="s">
        <v>742</v>
      </c>
    </row>
    <row r="64" spans="1:4" s="102" customFormat="1" ht="11.1" customHeight="1">
      <c r="A64" s="225" t="s">
        <v>743</v>
      </c>
    </row>
    <row r="65" spans="1:1" s="102" customFormat="1" ht="11.1" customHeight="1">
      <c r="A65" s="108"/>
    </row>
    <row r="66" spans="1:1" s="102" customFormat="1" ht="11.1" customHeight="1">
      <c r="A66" s="31" t="s">
        <v>745</v>
      </c>
    </row>
    <row r="67" spans="1:1" s="102" customFormat="1" ht="11.1" customHeight="1">
      <c r="A67" s="31" t="s">
        <v>744</v>
      </c>
    </row>
    <row r="68" spans="1:1" s="102" customFormat="1" ht="11.1" customHeight="1">
      <c r="A68" s="39"/>
    </row>
    <row r="69" spans="1:1" s="102" customFormat="1" ht="11.1" customHeight="1">
      <c r="A69" s="119" t="s">
        <v>129</v>
      </c>
    </row>
    <row r="70" spans="1:1" s="102" customFormat="1" ht="11.1" customHeight="1">
      <c r="A70" s="102" t="s">
        <v>322</v>
      </c>
    </row>
  </sheetData>
  <mergeCells count="2">
    <mergeCell ref="E19:H19"/>
    <mergeCell ref="C31:H31"/>
  </mergeCells>
  <phoneticPr fontId="3" type="noConversion"/>
  <pageMargins left="0.23622047244094491" right="0" top="0.23622047244094491" bottom="0" header="0" footer="0"/>
  <pageSetup paperSize="8" scale="9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5"/>
  <sheetViews>
    <sheetView showGridLines="0" workbookViewId="0"/>
  </sheetViews>
  <sheetFormatPr defaultRowHeight="11.25"/>
  <cols>
    <col min="1" max="1" width="161" customWidth="1"/>
  </cols>
  <sheetData>
    <row r="1" spans="1:1" s="21" customFormat="1" ht="12.75">
      <c r="A1" s="169" t="s">
        <v>269</v>
      </c>
    </row>
    <row r="2" spans="1:1" s="21" customFormat="1" ht="12">
      <c r="A2" s="309"/>
    </row>
    <row r="3" spans="1:1" s="21" customFormat="1" ht="13.5" customHeight="1">
      <c r="A3" s="310" t="s">
        <v>426</v>
      </c>
    </row>
    <row r="4" spans="1:1" s="21" customFormat="1">
      <c r="A4" s="310" t="s">
        <v>427</v>
      </c>
    </row>
    <row r="5" spans="1:1" s="21" customFormat="1">
      <c r="A5" s="161"/>
    </row>
    <row r="6" spans="1:1" s="21" customFormat="1">
      <c r="A6" s="311" t="s">
        <v>264</v>
      </c>
    </row>
    <row r="7" spans="1:1" s="21" customFormat="1">
      <c r="A7" s="311"/>
    </row>
    <row r="8" spans="1:1" s="21" customFormat="1" ht="12">
      <c r="A8" s="867" t="s">
        <v>736</v>
      </c>
    </row>
    <row r="9" spans="1:1" s="21" customFormat="1">
      <c r="A9" s="311"/>
    </row>
    <row r="10" spans="1:1" s="21" customFormat="1">
      <c r="A10" s="311" t="s">
        <v>251</v>
      </c>
    </row>
    <row r="11" spans="1:1" s="21" customFormat="1">
      <c r="A11" s="312" t="s">
        <v>503</v>
      </c>
    </row>
    <row r="12" spans="1:1" s="21" customFormat="1">
      <c r="A12" s="312"/>
    </row>
    <row r="13" spans="1:1" s="21" customFormat="1">
      <c r="A13" s="311" t="s">
        <v>252</v>
      </c>
    </row>
    <row r="14" spans="1:1" s="21" customFormat="1">
      <c r="A14" s="312" t="s">
        <v>504</v>
      </c>
    </row>
    <row r="15" spans="1:1" s="21" customFormat="1">
      <c r="A15" s="312"/>
    </row>
    <row r="16" spans="1:1" s="21" customFormat="1">
      <c r="A16" s="311" t="s">
        <v>253</v>
      </c>
    </row>
    <row r="17" spans="1:1" s="21" customFormat="1">
      <c r="A17" s="312" t="s">
        <v>502</v>
      </c>
    </row>
    <row r="18" spans="1:1" s="21" customFormat="1">
      <c r="A18" s="312"/>
    </row>
    <row r="19" spans="1:1" s="21" customFormat="1">
      <c r="A19" s="311" t="s">
        <v>500</v>
      </c>
    </row>
    <row r="20" spans="1:1" s="21" customFormat="1">
      <c r="A20" s="67" t="s">
        <v>505</v>
      </c>
    </row>
    <row r="21" spans="1:1" s="21" customFormat="1">
      <c r="A21" s="67"/>
    </row>
    <row r="22" spans="1:1" s="21" customFormat="1">
      <c r="A22" s="66" t="s">
        <v>254</v>
      </c>
    </row>
    <row r="23" spans="1:1" s="21" customFormat="1">
      <c r="A23" s="67" t="s">
        <v>501</v>
      </c>
    </row>
    <row r="24" spans="1:1" s="21" customFormat="1">
      <c r="A24" s="67"/>
    </row>
    <row r="25" spans="1:1">
      <c r="A25" s="55" t="s">
        <v>255</v>
      </c>
    </row>
    <row r="26" spans="1:1">
      <c r="A26" s="54" t="s">
        <v>256</v>
      </c>
    </row>
    <row r="27" spans="1:1">
      <c r="A27" s="54"/>
    </row>
    <row r="28" spans="1:1">
      <c r="A28" s="55" t="s">
        <v>257</v>
      </c>
    </row>
    <row r="29" spans="1:1">
      <c r="A29" s="54" t="s">
        <v>258</v>
      </c>
    </row>
    <row r="30" spans="1:1">
      <c r="A30" s="54"/>
    </row>
    <row r="31" spans="1:1">
      <c r="A31" s="55" t="s">
        <v>259</v>
      </c>
    </row>
    <row r="32" spans="1:1">
      <c r="A32" s="54" t="s">
        <v>268</v>
      </c>
    </row>
    <row r="33" spans="1:1">
      <c r="A33" s="54"/>
    </row>
    <row r="34" spans="1:1">
      <c r="A34" s="55" t="s">
        <v>260</v>
      </c>
    </row>
    <row r="35" spans="1:1">
      <c r="A35" s="54" t="s">
        <v>261</v>
      </c>
    </row>
    <row r="36" spans="1:1">
      <c r="A36" s="54"/>
    </row>
    <row r="37" spans="1:1">
      <c r="A37" s="55" t="s">
        <v>262</v>
      </c>
    </row>
    <row r="38" spans="1:1">
      <c r="A38" s="54" t="s">
        <v>607</v>
      </c>
    </row>
    <row r="39" spans="1:1">
      <c r="A39" s="54" t="s">
        <v>263</v>
      </c>
    </row>
    <row r="40" spans="1:1">
      <c r="A40" s="54"/>
    </row>
    <row r="41" spans="1:1">
      <c r="A41" s="55" t="s">
        <v>265</v>
      </c>
    </row>
    <row r="42" spans="1:1">
      <c r="A42" s="54" t="s">
        <v>266</v>
      </c>
    </row>
    <row r="43" spans="1:1">
      <c r="A43" s="54"/>
    </row>
    <row r="44" spans="1:1">
      <c r="A44" s="55" t="s">
        <v>267</v>
      </c>
    </row>
    <row r="45" spans="1:1">
      <c r="A45" s="54" t="s">
        <v>606</v>
      </c>
    </row>
    <row r="46" spans="1:1">
      <c r="A46" s="54"/>
    </row>
    <row r="47" spans="1:1">
      <c r="A47" s="55" t="s">
        <v>323</v>
      </c>
    </row>
    <row r="48" spans="1:1">
      <c r="A48" s="54" t="s">
        <v>353</v>
      </c>
    </row>
    <row r="49" spans="1:2">
      <c r="A49" s="54"/>
    </row>
    <row r="50" spans="1:2">
      <c r="A50" s="55" t="s">
        <v>324</v>
      </c>
    </row>
    <row r="51" spans="1:2">
      <c r="A51" s="54" t="s">
        <v>605</v>
      </c>
    </row>
    <row r="52" spans="1:2">
      <c r="A52" s="54"/>
    </row>
    <row r="53" spans="1:2">
      <c r="A53" s="55" t="s">
        <v>393</v>
      </c>
    </row>
    <row r="54" spans="1:2">
      <c r="A54" s="54" t="s">
        <v>400</v>
      </c>
    </row>
    <row r="55" spans="1:2">
      <c r="A55" s="55"/>
    </row>
    <row r="56" spans="1:2" ht="12">
      <c r="A56" s="866" t="s">
        <v>270</v>
      </c>
    </row>
    <row r="57" spans="1:2">
      <c r="A57" s="54" t="s">
        <v>402</v>
      </c>
    </row>
    <row r="58" spans="1:2">
      <c r="A58" s="54" t="s">
        <v>403</v>
      </c>
    </row>
    <row r="59" spans="1:2" s="94" customFormat="1" ht="12.75" customHeight="1">
      <c r="A59" s="54" t="s">
        <v>404</v>
      </c>
      <c r="B59" s="94" t="s">
        <v>0</v>
      </c>
    </row>
    <row r="60" spans="1:2">
      <c r="A60" s="55"/>
    </row>
    <row r="61" spans="1:2">
      <c r="A61" s="136" t="s">
        <v>602</v>
      </c>
    </row>
    <row r="62" spans="1:2">
      <c r="A62" s="137"/>
    </row>
    <row r="63" spans="1:2">
      <c r="A63" s="136" t="s">
        <v>603</v>
      </c>
    </row>
    <row r="64" spans="1:2">
      <c r="A64" s="138"/>
    </row>
    <row r="65" spans="1:1">
      <c r="A65" s="195" t="s">
        <v>604</v>
      </c>
    </row>
  </sheetData>
  <phoneticPr fontId="16" type="noConversion"/>
  <pageMargins left="0.75" right="0.75" top="1" bottom="1" header="0.5" footer="0.5"/>
  <pageSetup paperSize="9" scale="5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88"/>
  <sheetViews>
    <sheetView showGridLines="0" workbookViewId="0">
      <pane xSplit="1" ySplit="3" topLeftCell="AN4" activePane="bottomRight" state="frozen"/>
      <selection pane="topRight" activeCell="B1" sqref="B1"/>
      <selection pane="bottomLeft" activeCell="A4" sqref="A4"/>
      <selection pane="bottomRight" activeCell="BE32" sqref="BE32"/>
    </sheetView>
  </sheetViews>
  <sheetFormatPr defaultRowHeight="11.25"/>
  <cols>
    <col min="1" max="1" width="30.6640625" customWidth="1"/>
    <col min="2" max="50" width="8.5" customWidth="1"/>
    <col min="51" max="51" width="8.5" style="361" customWidth="1"/>
    <col min="52" max="53" width="8.5" style="86" customWidth="1"/>
    <col min="54" max="55" width="11.83203125" customWidth="1"/>
  </cols>
  <sheetData>
    <row r="1" spans="1:56" s="21" customFormat="1" ht="12.75">
      <c r="A1" s="658" t="s">
        <v>591</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s="361"/>
      <c r="AZ1" s="86"/>
      <c r="BA1" s="86"/>
      <c r="BB1"/>
      <c r="BC1"/>
      <c r="BD1" s="259"/>
    </row>
    <row r="2" spans="1:56" s="2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s="361"/>
      <c r="AZ2" s="86"/>
      <c r="BA2" s="86"/>
      <c r="BB2" s="930" t="s">
        <v>718</v>
      </c>
      <c r="BC2" s="930"/>
      <c r="BD2" s="259" t="s">
        <v>329</v>
      </c>
    </row>
    <row r="3" spans="1:56" s="21" customFormat="1">
      <c r="A3" s="21" t="s">
        <v>137</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259">
        <v>2016</v>
      </c>
      <c r="BC3" s="259" t="s">
        <v>719</v>
      </c>
      <c r="BD3" s="259">
        <v>2016</v>
      </c>
    </row>
    <row r="4" spans="1:56" s="21" customFormat="1">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363"/>
      <c r="AZ4" s="364"/>
      <c r="BA4" s="364"/>
      <c r="BB4" s="6"/>
      <c r="BC4" s="6"/>
      <c r="BD4" s="6"/>
    </row>
    <row r="5" spans="1:56" s="21" customFormat="1">
      <c r="A5" t="s">
        <v>47</v>
      </c>
      <c r="B5" s="590">
        <v>9014.148000000001</v>
      </c>
      <c r="C5" s="590">
        <v>9579.241</v>
      </c>
      <c r="D5" s="590">
        <v>10219.252</v>
      </c>
      <c r="E5" s="590">
        <v>10599.743</v>
      </c>
      <c r="F5" s="590">
        <v>10827.674000000001</v>
      </c>
      <c r="G5" s="590">
        <v>11296.849</v>
      </c>
      <c r="H5" s="590">
        <v>11155.778</v>
      </c>
      <c r="I5" s="590">
        <v>11184.896000000001</v>
      </c>
      <c r="J5" s="590">
        <v>10945.953</v>
      </c>
      <c r="K5" s="590">
        <v>10461.205</v>
      </c>
      <c r="L5" s="590">
        <v>10007.736999999999</v>
      </c>
      <c r="M5" s="590">
        <v>9735.6389999999992</v>
      </c>
      <c r="N5" s="590">
        <v>9862.5619999999999</v>
      </c>
      <c r="O5" s="590">
        <v>10274.441000000001</v>
      </c>
      <c r="P5" s="590">
        <v>10135.534</v>
      </c>
      <c r="Q5" s="590">
        <v>10169.626</v>
      </c>
      <c r="R5" s="590">
        <v>10180.573</v>
      </c>
      <c r="S5" s="590">
        <v>10198.534</v>
      </c>
      <c r="T5" s="590">
        <v>10246.668</v>
      </c>
      <c r="U5" s="590">
        <v>10508.950999999999</v>
      </c>
      <c r="V5" s="590">
        <v>10580.378000000001</v>
      </c>
      <c r="W5" s="590">
        <v>10231.142</v>
      </c>
      <c r="X5" s="590">
        <v>9943.9779999999992</v>
      </c>
      <c r="Y5" s="590">
        <v>9764.6890000000003</v>
      </c>
      <c r="Z5" s="590">
        <v>9159.0770000000011</v>
      </c>
      <c r="AA5" s="590">
        <v>8914.3070000000007</v>
      </c>
      <c r="AB5" s="590">
        <v>9075.5450000000001</v>
      </c>
      <c r="AC5" s="590">
        <v>8868.125</v>
      </c>
      <c r="AD5" s="590">
        <v>8582.6650000000009</v>
      </c>
      <c r="AE5" s="590">
        <v>8388.5789999999997</v>
      </c>
      <c r="AF5" s="590">
        <v>8321.6389999999992</v>
      </c>
      <c r="AG5" s="590">
        <v>8294.527</v>
      </c>
      <c r="AH5" s="590">
        <v>8268.5920000000006</v>
      </c>
      <c r="AI5" s="590">
        <v>8010.8329999999996</v>
      </c>
      <c r="AJ5" s="590">
        <v>7731.4579999999996</v>
      </c>
      <c r="AK5" s="590">
        <v>7731.6040000000003</v>
      </c>
      <c r="AL5" s="590">
        <v>7669.4009999999998</v>
      </c>
      <c r="AM5" s="590">
        <v>7625.0780000000004</v>
      </c>
      <c r="AN5" s="590">
        <v>7367.3</v>
      </c>
      <c r="AO5" s="590">
        <v>7249.9949999999999</v>
      </c>
      <c r="AP5" s="590">
        <v>6899.8220000000001</v>
      </c>
      <c r="AQ5" s="590">
        <v>6824.8639999999996</v>
      </c>
      <c r="AR5" s="590">
        <v>6859.6859999999997</v>
      </c>
      <c r="AS5" s="590">
        <v>6783.9579999999996</v>
      </c>
      <c r="AT5" s="590">
        <v>7263.0339999999997</v>
      </c>
      <c r="AU5" s="590">
        <v>7549.2110000000002</v>
      </c>
      <c r="AV5" s="590">
        <v>7861.8729999999996</v>
      </c>
      <c r="AW5" s="590">
        <v>8893.7109999999993</v>
      </c>
      <c r="AX5" s="590">
        <v>10072.577000000001</v>
      </c>
      <c r="AY5" s="590">
        <v>11778.545</v>
      </c>
      <c r="AZ5" s="590">
        <v>12757.11</v>
      </c>
      <c r="BA5" s="591">
        <v>12353.815000000001</v>
      </c>
      <c r="BB5" s="235">
        <v>-3.1613351299785042E-2</v>
      </c>
      <c r="BC5" s="235">
        <v>6.3387231639943975E-2</v>
      </c>
      <c r="BD5" s="235">
        <v>0.13406191281175828</v>
      </c>
    </row>
    <row r="6" spans="1:56" s="21" customFormat="1">
      <c r="A6" t="s">
        <v>66</v>
      </c>
      <c r="B6" s="590">
        <v>920</v>
      </c>
      <c r="C6" s="590">
        <v>1012</v>
      </c>
      <c r="D6" s="590">
        <v>1106</v>
      </c>
      <c r="E6" s="590">
        <v>1194</v>
      </c>
      <c r="F6" s="590">
        <v>1306</v>
      </c>
      <c r="G6" s="590">
        <v>1473</v>
      </c>
      <c r="H6" s="590">
        <v>1582</v>
      </c>
      <c r="I6" s="590">
        <v>1829</v>
      </c>
      <c r="J6" s="590">
        <v>2114</v>
      </c>
      <c r="K6" s="590">
        <v>1993</v>
      </c>
      <c r="L6" s="590">
        <v>1735</v>
      </c>
      <c r="M6" s="590">
        <v>1598</v>
      </c>
      <c r="N6" s="590">
        <v>1608</v>
      </c>
      <c r="O6" s="590">
        <v>1597</v>
      </c>
      <c r="P6" s="590">
        <v>1835</v>
      </c>
      <c r="Q6" s="590">
        <v>1764</v>
      </c>
      <c r="R6" s="590">
        <v>1610</v>
      </c>
      <c r="S6" s="590">
        <v>1590</v>
      </c>
      <c r="T6" s="590">
        <v>1661</v>
      </c>
      <c r="U6" s="590">
        <v>1775</v>
      </c>
      <c r="V6" s="590">
        <v>1812.7952109936516</v>
      </c>
      <c r="W6" s="590">
        <v>1805.1174616419273</v>
      </c>
      <c r="X6" s="590">
        <v>1908.7699482158016</v>
      </c>
      <c r="Y6" s="590">
        <v>2002.4185139874126</v>
      </c>
      <c r="Z6" s="590">
        <v>1961.4562282686823</v>
      </c>
      <c r="AA6" s="590">
        <v>1967.7356711049626</v>
      </c>
      <c r="AB6" s="590">
        <v>1983.5053432645052</v>
      </c>
      <c r="AC6" s="590">
        <v>2065.5790598282069</v>
      </c>
      <c r="AD6" s="590">
        <v>2189.0103027952377</v>
      </c>
      <c r="AE6" s="590">
        <v>2281.3347888038143</v>
      </c>
      <c r="AF6" s="590">
        <v>2402.1278128998201</v>
      </c>
      <c r="AG6" s="590">
        <v>2479.9174236024764</v>
      </c>
      <c r="AH6" s="590">
        <v>2587.5902828443927</v>
      </c>
      <c r="AI6" s="590">
        <v>2672.3813391137164</v>
      </c>
      <c r="AJ6" s="590">
        <v>2604.3995949776927</v>
      </c>
      <c r="AK6" s="590">
        <v>2703.4019023673454</v>
      </c>
      <c r="AL6" s="590">
        <v>2727.9581258047347</v>
      </c>
      <c r="AM6" s="590">
        <v>2858.16410114571</v>
      </c>
      <c r="AN6" s="590">
        <v>3003.4707919793868</v>
      </c>
      <c r="AO6" s="590">
        <v>3079.8814459372807</v>
      </c>
      <c r="AP6" s="590">
        <v>3040.8960275232048</v>
      </c>
      <c r="AQ6" s="590">
        <v>3208.3842098349187</v>
      </c>
      <c r="AR6" s="590">
        <v>3290.1896606930136</v>
      </c>
      <c r="AS6" s="590">
        <v>3207.0352975595383</v>
      </c>
      <c r="AT6" s="590">
        <v>3202.3976885954303</v>
      </c>
      <c r="AU6" s="590">
        <v>3332.0798002470551</v>
      </c>
      <c r="AV6" s="590">
        <v>3514.8220660394709</v>
      </c>
      <c r="AW6" s="590">
        <v>3740.2376773579285</v>
      </c>
      <c r="AX6" s="590">
        <v>4000.4109645870722</v>
      </c>
      <c r="AY6" s="590">
        <v>4270.5299026443954</v>
      </c>
      <c r="AZ6" s="590">
        <v>4389.140224151025</v>
      </c>
      <c r="BA6" s="591">
        <v>4460.2215449129617</v>
      </c>
      <c r="BB6" s="235">
        <v>1.6194816554462088E-2</v>
      </c>
      <c r="BC6" s="235">
        <v>3.7379803259018241E-2</v>
      </c>
      <c r="BD6" s="235">
        <v>4.8401714925733239E-2</v>
      </c>
    </row>
    <row r="7" spans="1:56" s="21" customFormat="1">
      <c r="A7" t="s">
        <v>53</v>
      </c>
      <c r="B7" s="590">
        <v>362</v>
      </c>
      <c r="C7" s="590">
        <v>370</v>
      </c>
      <c r="D7" s="590">
        <v>411</v>
      </c>
      <c r="E7" s="590">
        <v>439</v>
      </c>
      <c r="F7" s="590">
        <v>461</v>
      </c>
      <c r="G7" s="590">
        <v>487</v>
      </c>
      <c r="H7" s="590">
        <v>486</v>
      </c>
      <c r="I7" s="590">
        <v>506</v>
      </c>
      <c r="J7" s="590">
        <v>525</v>
      </c>
      <c r="K7" s="590">
        <v>653</v>
      </c>
      <c r="L7" s="590">
        <v>806</v>
      </c>
      <c r="M7" s="590">
        <v>894</v>
      </c>
      <c r="N7" s="590">
        <v>1085</v>
      </c>
      <c r="O7" s="590">
        <v>1327</v>
      </c>
      <c r="P7" s="590">
        <v>1607</v>
      </c>
      <c r="Q7" s="590">
        <v>2129</v>
      </c>
      <c r="R7" s="590">
        <v>2553</v>
      </c>
      <c r="S7" s="590">
        <v>3001</v>
      </c>
      <c r="T7" s="590">
        <v>2930</v>
      </c>
      <c r="U7" s="590">
        <v>2942</v>
      </c>
      <c r="V7" s="590">
        <v>2912</v>
      </c>
      <c r="W7" s="590">
        <v>2758</v>
      </c>
      <c r="X7" s="590">
        <v>2879</v>
      </c>
      <c r="Y7" s="590">
        <v>2877</v>
      </c>
      <c r="Z7" s="590">
        <v>2897</v>
      </c>
      <c r="AA7" s="590">
        <v>2940.7769287679998</v>
      </c>
      <c r="AB7" s="590">
        <v>3099.6314219180003</v>
      </c>
      <c r="AC7" s="590">
        <v>3098.2730327869999</v>
      </c>
      <c r="AD7" s="590">
        <v>3115.3448994794112</v>
      </c>
      <c r="AE7" s="590">
        <v>3135.9556193146982</v>
      </c>
      <c r="AF7" s="590">
        <v>3054.7680859892052</v>
      </c>
      <c r="AG7" s="590">
        <v>3270.0570220050167</v>
      </c>
      <c r="AH7" s="590">
        <v>3408.6261214001238</v>
      </c>
      <c r="AI7" s="590">
        <v>3498.5556235098079</v>
      </c>
      <c r="AJ7" s="590">
        <v>3351.6903137667405</v>
      </c>
      <c r="AK7" s="590">
        <v>3455.9456084672138</v>
      </c>
      <c r="AL7" s="590">
        <v>3568.1280428082191</v>
      </c>
      <c r="AM7" s="590">
        <v>3592.6483270767126</v>
      </c>
      <c r="AN7" s="590">
        <v>3794.6995888356169</v>
      </c>
      <c r="AO7" s="590">
        <v>3830.1803293278685</v>
      </c>
      <c r="AP7" s="590">
        <v>3765.6208047205478</v>
      </c>
      <c r="AQ7" s="590">
        <v>3689.1257307260271</v>
      </c>
      <c r="AR7" s="590">
        <v>3478.5303843863016</v>
      </c>
      <c r="AS7" s="590">
        <v>3165.3277124289611</v>
      </c>
      <c r="AT7" s="590">
        <v>2978.494801515069</v>
      </c>
      <c r="AU7" s="590">
        <v>2959.3664798794521</v>
      </c>
      <c r="AV7" s="590">
        <v>2940.3133798958902</v>
      </c>
      <c r="AW7" s="590">
        <v>2911.0979805136603</v>
      </c>
      <c r="AX7" s="590">
        <v>2874.7527313972605</v>
      </c>
      <c r="AY7" s="590">
        <v>2784.2008789424658</v>
      </c>
      <c r="AZ7" s="590">
        <v>2586.5408472821923</v>
      </c>
      <c r="BA7" s="591">
        <v>2455.7994976639347</v>
      </c>
      <c r="BB7" s="235">
        <v>-5.0546794865286571E-2</v>
      </c>
      <c r="BC7" s="235">
        <v>-3.686253747909396E-2</v>
      </c>
      <c r="BD7" s="235">
        <v>2.6650000679060044E-2</v>
      </c>
    </row>
    <row r="8" spans="1:56" s="21" customFormat="1">
      <c r="A8" s="175" t="s">
        <v>82</v>
      </c>
      <c r="B8" s="592">
        <v>10296.148000000001</v>
      </c>
      <c r="C8" s="592">
        <v>10961.241</v>
      </c>
      <c r="D8" s="592">
        <v>11736.252</v>
      </c>
      <c r="E8" s="592">
        <v>12232.743</v>
      </c>
      <c r="F8" s="592">
        <v>12594.674000000001</v>
      </c>
      <c r="G8" s="592">
        <v>13256.849</v>
      </c>
      <c r="H8" s="592">
        <v>13223.778</v>
      </c>
      <c r="I8" s="592">
        <v>13519.896000000001</v>
      </c>
      <c r="J8" s="592">
        <v>13584.953</v>
      </c>
      <c r="K8" s="592">
        <v>13107.205</v>
      </c>
      <c r="L8" s="592">
        <v>12548.736999999999</v>
      </c>
      <c r="M8" s="592">
        <v>12227.638999999999</v>
      </c>
      <c r="N8" s="592">
        <v>12555.562</v>
      </c>
      <c r="O8" s="592">
        <v>13198.441000000001</v>
      </c>
      <c r="P8" s="592">
        <v>13577.534</v>
      </c>
      <c r="Q8" s="592">
        <v>14062.626</v>
      </c>
      <c r="R8" s="592">
        <v>14343.573</v>
      </c>
      <c r="S8" s="592">
        <v>14789.534</v>
      </c>
      <c r="T8" s="592">
        <v>14837.668</v>
      </c>
      <c r="U8" s="592">
        <v>15225.950999999999</v>
      </c>
      <c r="V8" s="592">
        <v>15305.173210993653</v>
      </c>
      <c r="W8" s="592">
        <v>14794.259461641926</v>
      </c>
      <c r="X8" s="592">
        <v>14731.747948215801</v>
      </c>
      <c r="Y8" s="592">
        <v>14644.107513987412</v>
      </c>
      <c r="Z8" s="592">
        <v>14017.533228268683</v>
      </c>
      <c r="AA8" s="592">
        <v>13822.819599872964</v>
      </c>
      <c r="AB8" s="592">
        <v>14158.681765182506</v>
      </c>
      <c r="AC8" s="592">
        <v>14031.977092615207</v>
      </c>
      <c r="AD8" s="592">
        <v>13887.020202274649</v>
      </c>
      <c r="AE8" s="592">
        <v>13805.869408118511</v>
      </c>
      <c r="AF8" s="592">
        <v>13778.534898889025</v>
      </c>
      <c r="AG8" s="592">
        <v>14044.501445607493</v>
      </c>
      <c r="AH8" s="592">
        <v>14264.808404244517</v>
      </c>
      <c r="AI8" s="592">
        <v>14181.769962623524</v>
      </c>
      <c r="AJ8" s="592">
        <v>13687.547908744433</v>
      </c>
      <c r="AK8" s="592">
        <v>13890.951510834559</v>
      </c>
      <c r="AL8" s="592">
        <v>13965.487168612954</v>
      </c>
      <c r="AM8" s="592">
        <v>14075.890428222423</v>
      </c>
      <c r="AN8" s="592">
        <v>14165.470380815004</v>
      </c>
      <c r="AO8" s="592">
        <v>14160.056775265148</v>
      </c>
      <c r="AP8" s="592">
        <v>13706.338832243753</v>
      </c>
      <c r="AQ8" s="592">
        <v>13722.373940560945</v>
      </c>
      <c r="AR8" s="592">
        <v>13628.406045079315</v>
      </c>
      <c r="AS8" s="592">
        <v>13156.3210099885</v>
      </c>
      <c r="AT8" s="592">
        <v>13443.9264901105</v>
      </c>
      <c r="AU8" s="592">
        <v>13840.657280126508</v>
      </c>
      <c r="AV8" s="592">
        <v>14317.00844593536</v>
      </c>
      <c r="AW8" s="592">
        <v>15545.04665787159</v>
      </c>
      <c r="AX8" s="592">
        <v>16947.740695984336</v>
      </c>
      <c r="AY8" s="592">
        <v>18833.275781586861</v>
      </c>
      <c r="AZ8" s="592">
        <v>19732.791071433217</v>
      </c>
      <c r="BA8" s="592">
        <v>19269.836042576895</v>
      </c>
      <c r="BB8" s="506">
        <v>-2.3461203596612967E-2</v>
      </c>
      <c r="BC8" s="506">
        <v>3.7114498023914866E-2</v>
      </c>
      <c r="BD8" s="506">
        <v>0.20911362841655154</v>
      </c>
    </row>
    <row r="9" spans="1:56" s="21" customFormat="1">
      <c r="A9"/>
      <c r="B9" s="590"/>
      <c r="C9" s="590"/>
      <c r="D9" s="590"/>
      <c r="E9" s="590"/>
      <c r="F9" s="590"/>
      <c r="G9" s="590"/>
      <c r="H9" s="590"/>
      <c r="I9" s="590"/>
      <c r="J9" s="590"/>
      <c r="K9" s="590"/>
      <c r="L9" s="590"/>
      <c r="M9" s="590"/>
      <c r="N9" s="590"/>
      <c r="O9" s="590"/>
      <c r="P9" s="590"/>
      <c r="Q9" s="590"/>
      <c r="R9" s="590"/>
      <c r="S9" s="590"/>
      <c r="T9" s="590"/>
      <c r="U9" s="590"/>
      <c r="V9" s="590"/>
      <c r="W9" s="590"/>
      <c r="X9" s="590"/>
      <c r="Y9" s="590"/>
      <c r="Z9" s="590"/>
      <c r="AA9" s="590"/>
      <c r="AB9" s="590"/>
      <c r="AC9" s="590"/>
      <c r="AD9" s="590"/>
      <c r="AE9" s="590"/>
      <c r="AF9" s="590"/>
      <c r="AG9" s="590"/>
      <c r="AH9" s="590"/>
      <c r="AI9" s="590"/>
      <c r="AJ9" s="590"/>
      <c r="AK9" s="590"/>
      <c r="AL9" s="590"/>
      <c r="AM9" s="590"/>
      <c r="AN9" s="590"/>
      <c r="AO9" s="590"/>
      <c r="AP9" s="590"/>
      <c r="AQ9" s="590"/>
      <c r="AR9" s="590"/>
      <c r="AS9" s="590"/>
      <c r="AT9" s="590"/>
      <c r="AU9" s="590"/>
      <c r="AV9" s="590"/>
      <c r="AW9" s="590"/>
      <c r="AX9" s="590"/>
      <c r="AY9" s="590"/>
      <c r="AZ9" s="590"/>
      <c r="BA9" s="591"/>
      <c r="BB9" s="235"/>
      <c r="BC9" s="235"/>
      <c r="BD9" s="235"/>
    </row>
    <row r="10" spans="1:56" s="21" customFormat="1">
      <c r="A10" t="s">
        <v>83</v>
      </c>
      <c r="B10" s="590">
        <v>275.67397260273975</v>
      </c>
      <c r="C10" s="590">
        <v>292.86410958904111</v>
      </c>
      <c r="D10" s="590">
        <v>318.63123287671232</v>
      </c>
      <c r="E10" s="590">
        <v>348.15846994535519</v>
      </c>
      <c r="F10" s="590">
        <v>361.53205479452055</v>
      </c>
      <c r="G10" s="590">
        <v>399.46465753424656</v>
      </c>
      <c r="H10" s="590">
        <v>431.53808219178086</v>
      </c>
      <c r="I10" s="590">
        <v>444.1158469945355</v>
      </c>
      <c r="J10" s="590">
        <v>433.63561643835618</v>
      </c>
      <c r="K10" s="590">
        <v>423.38739726027399</v>
      </c>
      <c r="L10" s="590">
        <v>406.09095890410958</v>
      </c>
      <c r="M10" s="590">
        <v>408.02185792349729</v>
      </c>
      <c r="N10" s="590">
        <v>441.71506849315068</v>
      </c>
      <c r="O10" s="590">
        <v>466.20493150684933</v>
      </c>
      <c r="P10" s="590">
        <v>487.28273972602739</v>
      </c>
      <c r="Q10" s="590">
        <v>505.71038251366122</v>
      </c>
      <c r="R10" s="590">
        <v>518.92547945205479</v>
      </c>
      <c r="S10" s="590">
        <v>517.08219178082197</v>
      </c>
      <c r="T10" s="590">
        <v>520.17260273972602</v>
      </c>
      <c r="U10" s="590">
        <v>509.00655737704921</v>
      </c>
      <c r="V10" s="590">
        <v>490.79452054794518</v>
      </c>
      <c r="W10" s="590">
        <v>465.36767123287672</v>
      </c>
      <c r="X10" s="590">
        <v>459.40493150684932</v>
      </c>
      <c r="Y10" s="590">
        <v>481.20218579234972</v>
      </c>
      <c r="Z10" s="590">
        <v>492.28657534246577</v>
      </c>
      <c r="AA10" s="590">
        <v>517.41095890410963</v>
      </c>
      <c r="AB10" s="590">
        <v>525.61150684931511</v>
      </c>
      <c r="AC10" s="590">
        <v>586.87103825136614</v>
      </c>
      <c r="AD10" s="590">
        <v>629.86520547945202</v>
      </c>
      <c r="AE10" s="590">
        <v>695.49205479452053</v>
      </c>
      <c r="AF10" s="590">
        <v>757.91616438356164</v>
      </c>
      <c r="AG10" s="590">
        <v>822.79890710382517</v>
      </c>
      <c r="AH10" s="590">
        <v>877.43013698630136</v>
      </c>
      <c r="AI10" s="590">
        <v>889.94794520547941</v>
      </c>
      <c r="AJ10" s="590">
        <v>834.45971767019057</v>
      </c>
      <c r="AK10" s="590">
        <v>849.62362474171948</v>
      </c>
      <c r="AL10" s="590">
        <v>923.70283212385175</v>
      </c>
      <c r="AM10" s="590">
        <v>909.87485342452328</v>
      </c>
      <c r="AN10" s="590">
        <v>915.93079117436355</v>
      </c>
      <c r="AO10" s="590">
        <v>877.24507325264096</v>
      </c>
      <c r="AP10" s="590">
        <v>845.52430517949199</v>
      </c>
      <c r="AQ10" s="590">
        <v>852.02126534250499</v>
      </c>
      <c r="AR10" s="590">
        <v>815.39639311199835</v>
      </c>
      <c r="AS10" s="590">
        <v>803.12789093856406</v>
      </c>
      <c r="AT10" s="590">
        <v>729.35948633131977</v>
      </c>
      <c r="AU10" s="590">
        <v>714.94041893761585</v>
      </c>
      <c r="AV10" s="590">
        <v>659.56576962612769</v>
      </c>
      <c r="AW10" s="590">
        <v>664.46762644900082</v>
      </c>
      <c r="AX10" s="590">
        <v>654.96426389311898</v>
      </c>
      <c r="AY10" s="590">
        <v>640.82689421245959</v>
      </c>
      <c r="AZ10" s="590">
        <v>640.640966055494</v>
      </c>
      <c r="BA10" s="591">
        <v>619.43768918526234</v>
      </c>
      <c r="BB10" s="235">
        <v>-3.3096973177945355E-2</v>
      </c>
      <c r="BC10" s="235">
        <v>-2.7367312278578804E-2</v>
      </c>
      <c r="BD10" s="235">
        <v>6.7220531859892392E-3</v>
      </c>
    </row>
    <row r="11" spans="1:56" s="21" customFormat="1">
      <c r="A11" t="s">
        <v>52</v>
      </c>
      <c r="B11" s="590">
        <v>96</v>
      </c>
      <c r="C11" s="590">
        <v>117</v>
      </c>
      <c r="D11" s="590">
        <v>147</v>
      </c>
      <c r="E11" s="590">
        <v>161</v>
      </c>
      <c r="F11" s="590">
        <v>176</v>
      </c>
      <c r="G11" s="590">
        <v>166.68103068071912</v>
      </c>
      <c r="H11" s="590">
        <v>174.84500140635296</v>
      </c>
      <c r="I11" s="590">
        <v>171.18629060820848</v>
      </c>
      <c r="J11" s="590">
        <v>173.98620402430771</v>
      </c>
      <c r="K11" s="590">
        <v>181.76223963110664</v>
      </c>
      <c r="L11" s="590">
        <v>177.41482630290093</v>
      </c>
      <c r="M11" s="590">
        <v>172.33053673498381</v>
      </c>
      <c r="N11" s="590">
        <v>166.71999887804711</v>
      </c>
      <c r="O11" s="590">
        <v>165.8252473032671</v>
      </c>
      <c r="P11" s="590">
        <v>171.64501490970403</v>
      </c>
      <c r="Q11" s="590">
        <v>187.77819226040964</v>
      </c>
      <c r="R11" s="590">
        <v>220.02100913372198</v>
      </c>
      <c r="S11" s="590">
        <v>267.91467273669429</v>
      </c>
      <c r="T11" s="590">
        <v>339.42411479054749</v>
      </c>
      <c r="U11" s="590">
        <v>473.72709732659496</v>
      </c>
      <c r="V11" s="590">
        <v>560.96024147204321</v>
      </c>
      <c r="W11" s="590">
        <v>591.12078083477058</v>
      </c>
      <c r="X11" s="590">
        <v>589.78260019920697</v>
      </c>
      <c r="Y11" s="590">
        <v>573.51535487211095</v>
      </c>
      <c r="Z11" s="590">
        <v>613.19838809895111</v>
      </c>
      <c r="AA11" s="590">
        <v>650.53600110658886</v>
      </c>
      <c r="AB11" s="590">
        <v>643.35156685364461</v>
      </c>
      <c r="AC11" s="590">
        <v>652.6</v>
      </c>
      <c r="AD11" s="590">
        <v>667.4</v>
      </c>
      <c r="AE11" s="590">
        <v>691.69999999999993</v>
      </c>
      <c r="AF11" s="590">
        <v>714.90000000000009</v>
      </c>
      <c r="AG11" s="590">
        <v>808.4</v>
      </c>
      <c r="AH11" s="590">
        <v>869.40000000000009</v>
      </c>
      <c r="AI11" s="590">
        <v>1003.1999999999999</v>
      </c>
      <c r="AJ11" s="590">
        <v>1132.4000000000001</v>
      </c>
      <c r="AK11" s="590">
        <v>1276.2</v>
      </c>
      <c r="AL11" s="590">
        <v>1339.1</v>
      </c>
      <c r="AM11" s="590">
        <v>1497.7</v>
      </c>
      <c r="AN11" s="590">
        <v>1557.8</v>
      </c>
      <c r="AO11" s="590">
        <v>1542.8</v>
      </c>
      <c r="AP11" s="590">
        <v>1705.5758605061599</v>
      </c>
      <c r="AQ11" s="590">
        <v>1806.129412922385</v>
      </c>
      <c r="AR11" s="590">
        <v>1830.992318544372</v>
      </c>
      <c r="AS11" s="590">
        <v>1897.1245685151112</v>
      </c>
      <c r="AT11" s="590">
        <v>2028.9604431398384</v>
      </c>
      <c r="AU11" s="590">
        <v>2136.8642446939079</v>
      </c>
      <c r="AV11" s="590">
        <v>2178.7955715889179</v>
      </c>
      <c r="AW11" s="590">
        <v>2144.9219866566064</v>
      </c>
      <c r="AX11" s="590">
        <v>2109.8717654513612</v>
      </c>
      <c r="AY11" s="590">
        <v>2341.29744649637</v>
      </c>
      <c r="AZ11" s="590">
        <v>2524.9403492606875</v>
      </c>
      <c r="BA11" s="591">
        <v>2604.8312150795241</v>
      </c>
      <c r="BB11" s="235">
        <v>3.1640694340453912E-2</v>
      </c>
      <c r="BC11" s="235">
        <v>4.0011180585443951E-2</v>
      </c>
      <c r="BD11" s="235">
        <v>2.8267272518273705E-2</v>
      </c>
    </row>
    <row r="12" spans="1:56">
      <c r="A12" t="s">
        <v>4</v>
      </c>
      <c r="B12" s="590">
        <v>203</v>
      </c>
      <c r="C12" s="590">
        <v>199</v>
      </c>
      <c r="D12" s="590">
        <v>192</v>
      </c>
      <c r="E12" s="590">
        <v>176</v>
      </c>
      <c r="F12" s="590">
        <v>214</v>
      </c>
      <c r="G12" s="590">
        <v>226</v>
      </c>
      <c r="H12" s="590">
        <v>224</v>
      </c>
      <c r="I12" s="590">
        <v>203</v>
      </c>
      <c r="J12" s="590">
        <v>192</v>
      </c>
      <c r="K12" s="590">
        <v>175</v>
      </c>
      <c r="L12" s="590">
        <v>164</v>
      </c>
      <c r="M12" s="590">
        <v>153</v>
      </c>
      <c r="N12" s="590">
        <v>144</v>
      </c>
      <c r="O12" s="590">
        <v>137</v>
      </c>
      <c r="P12" s="590">
        <v>129</v>
      </c>
      <c r="Q12" s="590">
        <v>131</v>
      </c>
      <c r="R12" s="590">
        <v>140</v>
      </c>
      <c r="S12" s="590">
        <v>147</v>
      </c>
      <c r="T12" s="590">
        <v>158</v>
      </c>
      <c r="U12" s="590">
        <v>173</v>
      </c>
      <c r="V12" s="590">
        <v>183</v>
      </c>
      <c r="W12" s="590">
        <v>307</v>
      </c>
      <c r="X12" s="590">
        <v>388</v>
      </c>
      <c r="Y12" s="590">
        <v>380</v>
      </c>
      <c r="Z12" s="590">
        <v>407</v>
      </c>
      <c r="AA12" s="590">
        <v>446</v>
      </c>
      <c r="AB12" s="590">
        <v>430</v>
      </c>
      <c r="AC12" s="590">
        <v>442</v>
      </c>
      <c r="AD12" s="590">
        <v>458</v>
      </c>
      <c r="AE12" s="590">
        <v>460</v>
      </c>
      <c r="AF12" s="590">
        <v>591</v>
      </c>
      <c r="AG12" s="590">
        <v>635</v>
      </c>
      <c r="AH12" s="590">
        <v>667</v>
      </c>
      <c r="AI12" s="590">
        <v>775</v>
      </c>
      <c r="AJ12" s="590">
        <v>838</v>
      </c>
      <c r="AK12" s="590">
        <v>687</v>
      </c>
      <c r="AL12" s="590">
        <v>604</v>
      </c>
      <c r="AM12" s="590">
        <v>578</v>
      </c>
      <c r="AN12" s="590">
        <v>541</v>
      </c>
      <c r="AO12" s="590">
        <v>528.29</v>
      </c>
      <c r="AP12" s="590">
        <v>526.16181917808217</v>
      </c>
      <c r="AQ12" s="590">
        <v>529.31367123287657</v>
      </c>
      <c r="AR12" s="590">
        <v>531.43903500761019</v>
      </c>
      <c r="AS12" s="590">
        <v>588.35</v>
      </c>
      <c r="AT12" s="590">
        <v>670.6</v>
      </c>
      <c r="AU12" s="590">
        <v>786.11183561643838</v>
      </c>
      <c r="AV12" s="590">
        <v>915.26424657534255</v>
      </c>
      <c r="AW12" s="590">
        <v>944.12008200000002</v>
      </c>
      <c r="AX12" s="590">
        <v>1003.9879999999999</v>
      </c>
      <c r="AY12" s="590">
        <v>990.37863013698632</v>
      </c>
      <c r="AZ12" s="590">
        <v>1005.5744931506849</v>
      </c>
      <c r="BA12" s="591">
        <v>923.96896174863389</v>
      </c>
      <c r="BB12" s="235">
        <v>-8.1153143758015411E-2</v>
      </c>
      <c r="BC12" s="235">
        <v>6.6914191309634052E-2</v>
      </c>
      <c r="BD12" s="235">
        <v>1.0026784955960258E-2</v>
      </c>
    </row>
    <row r="13" spans="1:56">
      <c r="A13" t="s">
        <v>84</v>
      </c>
      <c r="B13" s="590">
        <v>8</v>
      </c>
      <c r="C13" s="590">
        <v>7</v>
      </c>
      <c r="D13" s="590">
        <v>6</v>
      </c>
      <c r="E13" s="590">
        <v>5</v>
      </c>
      <c r="F13" s="590">
        <v>4</v>
      </c>
      <c r="G13" s="590">
        <v>4</v>
      </c>
      <c r="H13" s="590">
        <v>4</v>
      </c>
      <c r="I13" s="590">
        <v>78</v>
      </c>
      <c r="J13" s="590">
        <v>209</v>
      </c>
      <c r="K13" s="590">
        <v>177</v>
      </c>
      <c r="L13" s="590">
        <v>161</v>
      </c>
      <c r="M13" s="590">
        <v>188</v>
      </c>
      <c r="N13" s="590">
        <v>184</v>
      </c>
      <c r="O13" s="590">
        <v>204</v>
      </c>
      <c r="P13" s="590">
        <v>216</v>
      </c>
      <c r="Q13" s="590">
        <v>206</v>
      </c>
      <c r="R13" s="590">
        <v>213</v>
      </c>
      <c r="S13" s="590">
        <v>213</v>
      </c>
      <c r="T13" s="590">
        <v>240</v>
      </c>
      <c r="U13" s="590">
        <v>261</v>
      </c>
      <c r="V13" s="590">
        <v>286</v>
      </c>
      <c r="W13" s="590">
        <v>298</v>
      </c>
      <c r="X13" s="590">
        <v>176</v>
      </c>
      <c r="Y13" s="590">
        <v>309</v>
      </c>
      <c r="Z13" s="590">
        <v>286</v>
      </c>
      <c r="AA13" s="590">
        <v>292</v>
      </c>
      <c r="AB13" s="590">
        <v>307</v>
      </c>
      <c r="AC13" s="590">
        <v>328</v>
      </c>
      <c r="AD13" s="590">
        <v>353</v>
      </c>
      <c r="AE13" s="590">
        <v>388</v>
      </c>
      <c r="AF13" s="590">
        <v>395</v>
      </c>
      <c r="AG13" s="590">
        <v>393</v>
      </c>
      <c r="AH13" s="590">
        <v>397</v>
      </c>
      <c r="AI13" s="590">
        <v>385</v>
      </c>
      <c r="AJ13" s="590">
        <v>383</v>
      </c>
      <c r="AK13" s="590">
        <v>403</v>
      </c>
      <c r="AL13" s="590">
        <v>410</v>
      </c>
      <c r="AM13" s="590">
        <v>394</v>
      </c>
      <c r="AN13" s="590">
        <v>420</v>
      </c>
      <c r="AO13" s="590">
        <v>528</v>
      </c>
      <c r="AP13" s="590">
        <v>534</v>
      </c>
      <c r="AQ13" s="590">
        <v>537.6796174520548</v>
      </c>
      <c r="AR13" s="590">
        <v>513.08807452054793</v>
      </c>
      <c r="AS13" s="590">
        <v>506.71857923497265</v>
      </c>
      <c r="AT13" s="590">
        <v>488.06575342465754</v>
      </c>
      <c r="AU13" s="590">
        <v>488.08701013698629</v>
      </c>
      <c r="AV13" s="590">
        <v>500.60800101369864</v>
      </c>
      <c r="AW13" s="590">
        <v>504.61553559289615</v>
      </c>
      <c r="AX13" s="590">
        <v>527.35356052054794</v>
      </c>
      <c r="AY13" s="590">
        <v>556.55390287123294</v>
      </c>
      <c r="AZ13" s="590">
        <v>543.09486060273957</v>
      </c>
      <c r="BA13" s="591">
        <v>545.28133964480867</v>
      </c>
      <c r="BB13" s="235">
        <v>4.0259615781348401E-3</v>
      </c>
      <c r="BC13" s="235">
        <v>1.690243149215398E-3</v>
      </c>
      <c r="BD13" s="235">
        <v>5.91731861075636E-3</v>
      </c>
    </row>
    <row r="14" spans="1:56">
      <c r="A14" t="s">
        <v>85</v>
      </c>
      <c r="B14" s="590">
        <v>66</v>
      </c>
      <c r="C14" s="590">
        <v>66</v>
      </c>
      <c r="D14" s="590">
        <v>74</v>
      </c>
      <c r="E14" s="590">
        <v>77</v>
      </c>
      <c r="F14" s="590">
        <v>75</v>
      </c>
      <c r="G14" s="590">
        <v>75</v>
      </c>
      <c r="H14" s="590">
        <v>64</v>
      </c>
      <c r="I14" s="590">
        <v>67</v>
      </c>
      <c r="J14" s="590">
        <v>73</v>
      </c>
      <c r="K14" s="590">
        <v>79</v>
      </c>
      <c r="L14" s="590">
        <v>73</v>
      </c>
      <c r="M14" s="590">
        <v>77</v>
      </c>
      <c r="N14" s="590">
        <v>92</v>
      </c>
      <c r="O14" s="590">
        <v>152</v>
      </c>
      <c r="P14" s="590">
        <v>193</v>
      </c>
      <c r="Q14" s="590">
        <v>196</v>
      </c>
      <c r="R14" s="590">
        <v>194</v>
      </c>
      <c r="S14" s="590">
        <v>196</v>
      </c>
      <c r="T14" s="590">
        <v>171</v>
      </c>
      <c r="U14" s="590">
        <v>185</v>
      </c>
      <c r="V14" s="590">
        <v>189</v>
      </c>
      <c r="W14" s="590">
        <v>179</v>
      </c>
      <c r="X14" s="590">
        <v>165</v>
      </c>
      <c r="Y14" s="590">
        <v>142</v>
      </c>
      <c r="Z14" s="590">
        <v>131</v>
      </c>
      <c r="AA14" s="590">
        <v>130</v>
      </c>
      <c r="AB14" s="590">
        <v>116</v>
      </c>
      <c r="AC14" s="590">
        <v>117</v>
      </c>
      <c r="AD14" s="590">
        <v>127</v>
      </c>
      <c r="AE14" s="590">
        <v>128</v>
      </c>
      <c r="AF14" s="590">
        <v>123</v>
      </c>
      <c r="AG14" s="590">
        <v>121</v>
      </c>
      <c r="AH14" s="590">
        <v>120</v>
      </c>
      <c r="AI14" s="590">
        <v>116</v>
      </c>
      <c r="AJ14" s="590">
        <v>107.32739726027398</v>
      </c>
      <c r="AK14" s="590">
        <v>99.529508196721309</v>
      </c>
      <c r="AL14" s="590">
        <v>97.652602739726021</v>
      </c>
      <c r="AM14" s="590">
        <v>97.677260273972607</v>
      </c>
      <c r="AN14" s="590">
        <v>91.581917808219174</v>
      </c>
      <c r="AO14" s="590">
        <v>93.325136612021865</v>
      </c>
      <c r="AP14" s="590">
        <v>112.4360301369863</v>
      </c>
      <c r="AQ14" s="590">
        <v>117.68304383561643</v>
      </c>
      <c r="AR14" s="590">
        <v>116.5392794520548</v>
      </c>
      <c r="AS14" s="590">
        <v>122.12508469945354</v>
      </c>
      <c r="AT14" s="590">
        <v>146.51304931506851</v>
      </c>
      <c r="AU14" s="590">
        <v>157.51881643835617</v>
      </c>
      <c r="AV14" s="590">
        <v>153.06431506849316</v>
      </c>
      <c r="AW14" s="590">
        <v>153.97916939890712</v>
      </c>
      <c r="AX14" s="590">
        <v>166.9540383561644</v>
      </c>
      <c r="AY14" s="590">
        <v>168.93697260273973</v>
      </c>
      <c r="AZ14" s="590">
        <v>144.6861726027397</v>
      </c>
      <c r="BA14" s="591">
        <v>135.08791666666667</v>
      </c>
      <c r="BB14" s="235">
        <v>-6.6338446607656532E-2</v>
      </c>
      <c r="BC14" s="235">
        <v>2.5538933414383402E-2</v>
      </c>
      <c r="BD14" s="235">
        <v>1.4659556182514254E-3</v>
      </c>
    </row>
    <row r="15" spans="1:56">
      <c r="A15" t="s">
        <v>44</v>
      </c>
      <c r="B15" s="590">
        <v>135</v>
      </c>
      <c r="C15" s="590">
        <v>153</v>
      </c>
      <c r="D15" s="590">
        <v>179</v>
      </c>
      <c r="E15" s="590">
        <v>191</v>
      </c>
      <c r="F15" s="590">
        <v>157</v>
      </c>
      <c r="G15" s="590">
        <v>140</v>
      </c>
      <c r="H15" s="590">
        <v>129</v>
      </c>
      <c r="I15" s="590">
        <v>141</v>
      </c>
      <c r="J15" s="590">
        <v>166</v>
      </c>
      <c r="K15" s="590">
        <v>187</v>
      </c>
      <c r="L15" s="590">
        <v>216</v>
      </c>
      <c r="M15" s="590">
        <v>212</v>
      </c>
      <c r="N15" s="590">
        <v>229</v>
      </c>
      <c r="O15" s="590">
        <v>230</v>
      </c>
      <c r="P15" s="590">
        <v>214</v>
      </c>
      <c r="Q15" s="590">
        <v>212</v>
      </c>
      <c r="R15" s="590">
        <v>189</v>
      </c>
      <c r="S15" s="590">
        <v>177</v>
      </c>
      <c r="T15" s="590">
        <v>160</v>
      </c>
      <c r="U15" s="590">
        <v>170</v>
      </c>
      <c r="V15" s="590">
        <v>176</v>
      </c>
      <c r="W15" s="590">
        <v>169</v>
      </c>
      <c r="X15" s="590">
        <v>155</v>
      </c>
      <c r="Y15" s="590">
        <v>151</v>
      </c>
      <c r="Z15" s="590">
        <v>149</v>
      </c>
      <c r="AA15" s="590">
        <v>150</v>
      </c>
      <c r="AB15" s="590">
        <v>149</v>
      </c>
      <c r="AC15" s="590">
        <v>144</v>
      </c>
      <c r="AD15" s="590">
        <v>134</v>
      </c>
      <c r="AE15" s="590">
        <v>141</v>
      </c>
      <c r="AF15" s="590">
        <v>142</v>
      </c>
      <c r="AG15" s="590">
        <v>141</v>
      </c>
      <c r="AH15" s="590">
        <v>135</v>
      </c>
      <c r="AI15" s="590">
        <v>134</v>
      </c>
      <c r="AJ15" s="590">
        <v>141</v>
      </c>
      <c r="AK15" s="590">
        <v>143.10651912568306</v>
      </c>
      <c r="AL15" s="590">
        <v>139.42047945205479</v>
      </c>
      <c r="AM15" s="590">
        <v>160.6426301369863</v>
      </c>
      <c r="AN15" s="590">
        <v>174.77093972602739</v>
      </c>
      <c r="AO15" s="590">
        <v>164.89577595628415</v>
      </c>
      <c r="AP15" s="590">
        <v>170.4253397260274</v>
      </c>
      <c r="AQ15" s="590">
        <v>177.4501808219178</v>
      </c>
      <c r="AR15" s="590">
        <v>154.26452054794521</v>
      </c>
      <c r="AS15" s="590">
        <v>152.27872404371584</v>
      </c>
      <c r="AT15" s="590">
        <v>150.75613424657536</v>
      </c>
      <c r="AU15" s="590">
        <v>145.18234520547946</v>
      </c>
      <c r="AV15" s="590">
        <v>136.91894520547945</v>
      </c>
      <c r="AW15" s="590">
        <v>116.73482513661202</v>
      </c>
      <c r="AX15" s="590">
        <v>115.15689589041094</v>
      </c>
      <c r="AY15" s="590">
        <v>114.26186027397262</v>
      </c>
      <c r="AZ15" s="590">
        <v>108.62978630136986</v>
      </c>
      <c r="BA15" s="591">
        <v>96.486442622950818</v>
      </c>
      <c r="BB15" s="235">
        <v>-0.11178650066317875</v>
      </c>
      <c r="BC15" s="235">
        <v>-4.4036136701715467E-2</v>
      </c>
      <c r="BD15" s="235">
        <v>1.0470576950063401E-3</v>
      </c>
    </row>
    <row r="16" spans="1:56">
      <c r="A16" t="s">
        <v>5</v>
      </c>
      <c r="B16" s="590">
        <v>3503</v>
      </c>
      <c r="C16" s="590">
        <v>3402</v>
      </c>
      <c r="D16" s="590">
        <v>3576</v>
      </c>
      <c r="E16" s="590">
        <v>3639</v>
      </c>
      <c r="F16" s="590">
        <v>3631</v>
      </c>
      <c r="G16" s="590">
        <v>3754</v>
      </c>
      <c r="H16" s="590">
        <v>3615</v>
      </c>
      <c r="I16" s="590">
        <v>3301</v>
      </c>
      <c r="J16" s="590">
        <v>3455</v>
      </c>
      <c r="K16" s="590">
        <v>3060</v>
      </c>
      <c r="L16" s="590">
        <v>2422</v>
      </c>
      <c r="M16" s="590">
        <v>2371</v>
      </c>
      <c r="N16" s="590">
        <v>2314</v>
      </c>
      <c r="O16" s="590">
        <v>2227</v>
      </c>
      <c r="P16" s="590">
        <v>2425</v>
      </c>
      <c r="Q16" s="590">
        <v>2228</v>
      </c>
      <c r="R16" s="590">
        <v>2163</v>
      </c>
      <c r="S16" s="590">
        <v>1954</v>
      </c>
      <c r="T16" s="590">
        <v>1852</v>
      </c>
      <c r="U16" s="590">
        <v>1853</v>
      </c>
      <c r="V16" s="590">
        <v>1744</v>
      </c>
      <c r="W16" s="590">
        <v>1886</v>
      </c>
      <c r="X16" s="590">
        <v>1910</v>
      </c>
      <c r="Y16" s="590">
        <v>1998</v>
      </c>
      <c r="Z16" s="590">
        <v>2012</v>
      </c>
      <c r="AA16" s="590">
        <v>2244</v>
      </c>
      <c r="AB16" s="590">
        <v>2501</v>
      </c>
      <c r="AC16" s="590">
        <v>2499</v>
      </c>
      <c r="AD16" s="590">
        <v>2592</v>
      </c>
      <c r="AE16" s="590">
        <v>2752</v>
      </c>
      <c r="AF16" s="590">
        <v>2959</v>
      </c>
      <c r="AG16" s="590">
        <v>3137</v>
      </c>
      <c r="AH16" s="590">
        <v>3321.123</v>
      </c>
      <c r="AI16" s="590">
        <v>3447.3090000000002</v>
      </c>
      <c r="AJ16" s="590">
        <v>3095.06</v>
      </c>
      <c r="AK16" s="590">
        <v>3111.6327625683061</v>
      </c>
      <c r="AL16" s="590">
        <v>3174.4310418504756</v>
      </c>
      <c r="AM16" s="590">
        <v>2975.0873521917806</v>
      </c>
      <c r="AN16" s="590">
        <v>2868.5614871232874</v>
      </c>
      <c r="AO16" s="590">
        <v>3305.8998175435886</v>
      </c>
      <c r="AP16" s="590">
        <v>3302.1076753424659</v>
      </c>
      <c r="AQ16" s="590">
        <v>3340.1655109589037</v>
      </c>
      <c r="AR16" s="590">
        <v>3232.5294164383604</v>
      </c>
      <c r="AS16" s="590">
        <v>3221.9882994535501</v>
      </c>
      <c r="AT16" s="590">
        <v>3041.7164178082203</v>
      </c>
      <c r="AU16" s="590">
        <v>2841.5720273972602</v>
      </c>
      <c r="AV16" s="590">
        <v>2755.0210821917804</v>
      </c>
      <c r="AW16" s="590">
        <v>2703.7341912568309</v>
      </c>
      <c r="AX16" s="590">
        <v>2680.3561643835619</v>
      </c>
      <c r="AY16" s="590">
        <v>2692.4931506849316</v>
      </c>
      <c r="AZ16" s="590">
        <v>2644.2073</v>
      </c>
      <c r="BA16" s="591">
        <v>2410.1916949873275</v>
      </c>
      <c r="BB16" s="235">
        <v>-8.8501232491367987E-2</v>
      </c>
      <c r="BC16" s="235">
        <v>-2.1973940038125694E-2</v>
      </c>
      <c r="BD16" s="235">
        <v>2.6155071034576361E-2</v>
      </c>
    </row>
    <row r="17" spans="1:56">
      <c r="A17" t="s">
        <v>51</v>
      </c>
      <c r="B17" s="590">
        <v>47.134520547945201</v>
      </c>
      <c r="C17" s="590">
        <v>54.411095890410962</v>
      </c>
      <c r="D17" s="590">
        <v>78.214246575342457</v>
      </c>
      <c r="E17" s="590">
        <v>84.571311475409829</v>
      </c>
      <c r="F17" s="590">
        <v>83.804657534246573</v>
      </c>
      <c r="G17" s="590">
        <v>63.94671232876712</v>
      </c>
      <c r="H17" s="590">
        <v>80.384657534246571</v>
      </c>
      <c r="I17" s="590">
        <v>89.237158469945356</v>
      </c>
      <c r="J17" s="590">
        <v>89.738904109589043</v>
      </c>
      <c r="K17" s="590">
        <v>85.596164383561657</v>
      </c>
      <c r="L17" s="590">
        <v>77.88</v>
      </c>
      <c r="M17" s="590">
        <v>77.646120218579242</v>
      </c>
      <c r="N17" s="590">
        <v>68.013616438356166</v>
      </c>
      <c r="O17" s="590">
        <v>65.872328767123292</v>
      </c>
      <c r="P17" s="590">
        <v>66.254739726027395</v>
      </c>
      <c r="Q17" s="590">
        <v>80.05565573770491</v>
      </c>
      <c r="R17" s="590">
        <v>87.104191780821907</v>
      </c>
      <c r="S17" s="590">
        <v>99.377589041095888</v>
      </c>
      <c r="T17" s="590">
        <v>97.913698630136992</v>
      </c>
      <c r="U17" s="590">
        <v>94.687622950819673</v>
      </c>
      <c r="V17" s="590">
        <v>91.159835616438357</v>
      </c>
      <c r="W17" s="590">
        <v>88.823863013698642</v>
      </c>
      <c r="X17" s="590">
        <v>85.648465753424659</v>
      </c>
      <c r="Y17" s="590">
        <v>77.082595628415305</v>
      </c>
      <c r="Z17" s="590">
        <v>76.185424657534242</v>
      </c>
      <c r="AA17" s="590">
        <v>77.25465753424659</v>
      </c>
      <c r="AB17" s="590">
        <v>77.188136986301373</v>
      </c>
      <c r="AC17" s="590">
        <v>76.022841530054649</v>
      </c>
      <c r="AD17" s="590">
        <v>82.529506849315069</v>
      </c>
      <c r="AE17" s="590">
        <v>89.500547945205483</v>
      </c>
      <c r="AF17" s="590">
        <v>96.402520547945215</v>
      </c>
      <c r="AG17" s="590">
        <v>101.75590163934426</v>
      </c>
      <c r="AH17" s="590">
        <v>107.61394520547947</v>
      </c>
      <c r="AI17" s="590">
        <v>124.93087671232878</v>
      </c>
      <c r="AJ17" s="590">
        <v>123.53161643835617</v>
      </c>
      <c r="AK17" s="590">
        <v>126.31939890710382</v>
      </c>
      <c r="AL17" s="590">
        <v>133.57257534246577</v>
      </c>
      <c r="AM17" s="590">
        <v>150.51664383561643</v>
      </c>
      <c r="AN17" s="590">
        <v>150.71882191780821</v>
      </c>
      <c r="AO17" s="590">
        <v>144.7949366188231</v>
      </c>
      <c r="AP17" s="590">
        <v>144.95030280224438</v>
      </c>
      <c r="AQ17" s="590">
        <v>137.99945257178427</v>
      </c>
      <c r="AR17" s="590">
        <v>139.39116964070686</v>
      </c>
      <c r="AS17" s="590">
        <v>137.9839925923857</v>
      </c>
      <c r="AT17" s="590">
        <v>128.52473342076556</v>
      </c>
      <c r="AU17" s="590">
        <v>133.8218193025383</v>
      </c>
      <c r="AV17" s="590">
        <v>136.98926436710948</v>
      </c>
      <c r="AW17" s="590">
        <v>143.00714516826127</v>
      </c>
      <c r="AX17" s="590">
        <v>148.39718420833165</v>
      </c>
      <c r="AY17" s="590">
        <v>153.75602678299634</v>
      </c>
      <c r="AZ17" s="590">
        <v>149.48829430377413</v>
      </c>
      <c r="BA17" s="591">
        <v>138.35137306465953</v>
      </c>
      <c r="BB17" s="235">
        <v>-7.4500289744983905E-2</v>
      </c>
      <c r="BC17" s="235">
        <v>3.0874710927824012E-3</v>
      </c>
      <c r="BD17" s="235">
        <v>1.5013702012844959E-3</v>
      </c>
    </row>
    <row r="18" spans="1:56">
      <c r="A18" s="175" t="s">
        <v>88</v>
      </c>
      <c r="B18" s="592">
        <v>4333.8084931506846</v>
      </c>
      <c r="C18" s="592">
        <v>4291.2752054794519</v>
      </c>
      <c r="D18" s="592">
        <v>4570.8454794520549</v>
      </c>
      <c r="E18" s="592">
        <v>4681.729781420765</v>
      </c>
      <c r="F18" s="592">
        <v>4702.3367123287671</v>
      </c>
      <c r="G18" s="592">
        <v>4829.0924005437328</v>
      </c>
      <c r="H18" s="592">
        <v>4722.7677411323803</v>
      </c>
      <c r="I18" s="592">
        <v>4494.5392960726895</v>
      </c>
      <c r="J18" s="592">
        <v>4792.3607245722533</v>
      </c>
      <c r="K18" s="592">
        <v>4368.7458012749421</v>
      </c>
      <c r="L18" s="592">
        <v>3697.3857852070105</v>
      </c>
      <c r="M18" s="592">
        <v>3658.9985148770606</v>
      </c>
      <c r="N18" s="592">
        <v>3639.448683809554</v>
      </c>
      <c r="O18" s="592">
        <v>3647.9025075772397</v>
      </c>
      <c r="P18" s="592">
        <v>3902.1824943617589</v>
      </c>
      <c r="Q18" s="592">
        <v>3746.5442305117758</v>
      </c>
      <c r="R18" s="592">
        <v>3725.050680366599</v>
      </c>
      <c r="S18" s="592">
        <v>3571.374453558612</v>
      </c>
      <c r="T18" s="592">
        <v>3538.5104161604104</v>
      </c>
      <c r="U18" s="592">
        <v>3719.4212776544637</v>
      </c>
      <c r="V18" s="592">
        <v>3720.9145976364266</v>
      </c>
      <c r="W18" s="592">
        <v>3984.3123150813458</v>
      </c>
      <c r="X18" s="592">
        <v>3928.835997459481</v>
      </c>
      <c r="Y18" s="592">
        <v>4111.8001362928753</v>
      </c>
      <c r="Z18" s="592">
        <v>4166.6703880989517</v>
      </c>
      <c r="AA18" s="592">
        <v>4507.2016175449453</v>
      </c>
      <c r="AB18" s="592">
        <v>4749.1512106892615</v>
      </c>
      <c r="AC18" s="592">
        <v>4845.4938797814202</v>
      </c>
      <c r="AD18" s="592">
        <v>5043.7947123287668</v>
      </c>
      <c r="AE18" s="592">
        <v>5345.6926027397258</v>
      </c>
      <c r="AF18" s="592">
        <v>5779.2186849315058</v>
      </c>
      <c r="AG18" s="592">
        <v>6159.9548087431695</v>
      </c>
      <c r="AH18" s="592">
        <v>6494.5670821917811</v>
      </c>
      <c r="AI18" s="592">
        <v>6875.3878219178087</v>
      </c>
      <c r="AJ18" s="592">
        <v>6654.7787313688204</v>
      </c>
      <c r="AK18" s="592">
        <v>6696.4118135395338</v>
      </c>
      <c r="AL18" s="592">
        <v>6821.8795315085736</v>
      </c>
      <c r="AM18" s="592">
        <v>6763.49873986288</v>
      </c>
      <c r="AN18" s="592">
        <v>6720.3639577497052</v>
      </c>
      <c r="AO18" s="592">
        <v>7185.2507399833594</v>
      </c>
      <c r="AP18" s="592">
        <v>7341.1813328714579</v>
      </c>
      <c r="AQ18" s="592">
        <v>7498.4421551380428</v>
      </c>
      <c r="AR18" s="592">
        <v>7333.6402072635956</v>
      </c>
      <c r="AS18" s="592">
        <v>7429.6971394777538</v>
      </c>
      <c r="AT18" s="592">
        <v>7384.4960176864452</v>
      </c>
      <c r="AU18" s="592">
        <v>7404.0985177285838</v>
      </c>
      <c r="AV18" s="592">
        <v>7436.2271956369505</v>
      </c>
      <c r="AW18" s="592">
        <v>7375.5805616591133</v>
      </c>
      <c r="AX18" s="592">
        <v>7407.0418727034958</v>
      </c>
      <c r="AY18" s="592">
        <v>7658.5048840616892</v>
      </c>
      <c r="AZ18" s="592">
        <v>7761.2622222774889</v>
      </c>
      <c r="BA18" s="592">
        <v>7473.6366329998318</v>
      </c>
      <c r="BB18" s="506">
        <v>-3.7059125312384533E-2</v>
      </c>
      <c r="BC18" s="506">
        <v>5.5800311271818615E-3</v>
      </c>
      <c r="BD18" s="506">
        <v>8.1102883820098171E-2</v>
      </c>
    </row>
    <row r="19" spans="1:56">
      <c r="B19" s="590"/>
      <c r="C19" s="590"/>
      <c r="D19" s="590"/>
      <c r="E19" s="590"/>
      <c r="F19" s="590"/>
      <c r="G19" s="590"/>
      <c r="H19" s="590"/>
      <c r="I19" s="590"/>
      <c r="J19" s="590"/>
      <c r="K19" s="590"/>
      <c r="L19" s="590"/>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0"/>
      <c r="AJ19" s="590"/>
      <c r="AK19" s="590"/>
      <c r="AL19" s="590"/>
      <c r="AM19" s="590"/>
      <c r="AN19" s="590"/>
      <c r="AO19" s="590"/>
      <c r="AP19" s="590"/>
      <c r="AQ19" s="590"/>
      <c r="AR19" s="590"/>
      <c r="AS19" s="590"/>
      <c r="AT19" s="590"/>
      <c r="AU19" s="590"/>
      <c r="AV19" s="590"/>
      <c r="AW19" s="590"/>
      <c r="AX19" s="590"/>
      <c r="AY19" s="590"/>
      <c r="AZ19" s="590"/>
      <c r="BA19" s="591"/>
      <c r="BB19" s="235"/>
      <c r="BC19" s="235"/>
      <c r="BD19" s="235"/>
    </row>
    <row r="20" spans="1:56">
      <c r="A20" t="s">
        <v>67</v>
      </c>
      <c r="B20" s="590" t="s">
        <v>8</v>
      </c>
      <c r="C20" s="590" t="s">
        <v>8</v>
      </c>
      <c r="D20" s="590" t="s">
        <v>8</v>
      </c>
      <c r="E20" s="590" t="s">
        <v>8</v>
      </c>
      <c r="F20" s="590" t="s">
        <v>8</v>
      </c>
      <c r="G20" s="590" t="s">
        <v>8</v>
      </c>
      <c r="H20" s="590" t="s">
        <v>8</v>
      </c>
      <c r="I20" s="590" t="s">
        <v>8</v>
      </c>
      <c r="J20" s="590" t="s">
        <v>8</v>
      </c>
      <c r="K20" s="590" t="s">
        <v>8</v>
      </c>
      <c r="L20" s="590" t="s">
        <v>8</v>
      </c>
      <c r="M20" s="590" t="s">
        <v>8</v>
      </c>
      <c r="N20" s="590" t="s">
        <v>8</v>
      </c>
      <c r="O20" s="590" t="s">
        <v>8</v>
      </c>
      <c r="P20" s="590" t="s">
        <v>8</v>
      </c>
      <c r="Q20" s="590" t="s">
        <v>8</v>
      </c>
      <c r="R20" s="590" t="s">
        <v>8</v>
      </c>
      <c r="S20" s="590" t="s">
        <v>8</v>
      </c>
      <c r="T20" s="590" t="s">
        <v>8</v>
      </c>
      <c r="U20" s="590" t="s">
        <v>8</v>
      </c>
      <c r="V20" s="590">
        <v>273.51780821917811</v>
      </c>
      <c r="W20" s="590">
        <v>268.38904109589043</v>
      </c>
      <c r="X20" s="590">
        <v>285.67397260273975</v>
      </c>
      <c r="Y20" s="590">
        <v>279.97814207650271</v>
      </c>
      <c r="Z20" s="590">
        <v>268.21095890410959</v>
      </c>
      <c r="AA20" s="590">
        <v>254.33150684931508</v>
      </c>
      <c r="AB20" s="590">
        <v>239.72057534246576</v>
      </c>
      <c r="AC20" s="590">
        <v>227.53718579234973</v>
      </c>
      <c r="AD20" s="590">
        <v>207.40408219178082</v>
      </c>
      <c r="AE20" s="590">
        <v>193.42175342465754</v>
      </c>
      <c r="AF20" s="590">
        <v>185.06852054794521</v>
      </c>
      <c r="AG20" s="590">
        <v>183.28939890710379</v>
      </c>
      <c r="AH20" s="590">
        <v>182.30657534246578</v>
      </c>
      <c r="AI20" s="590">
        <v>230.69561643835613</v>
      </c>
      <c r="AJ20" s="590">
        <v>278.71863013698629</v>
      </c>
      <c r="AK20" s="590">
        <v>281.18497267759557</v>
      </c>
      <c r="AL20" s="590">
        <v>300.15534246575339</v>
      </c>
      <c r="AM20" s="590">
        <v>307.03958904109589</v>
      </c>
      <c r="AN20" s="590">
        <v>307.93397260273969</v>
      </c>
      <c r="AO20" s="590">
        <v>308.65368852459022</v>
      </c>
      <c r="AP20" s="590">
        <v>444.91860273972605</v>
      </c>
      <c r="AQ20" s="590">
        <v>646.16668493150689</v>
      </c>
      <c r="AR20" s="590">
        <v>855.56257534246572</v>
      </c>
      <c r="AS20" s="590">
        <v>894.51475409836053</v>
      </c>
      <c r="AT20" s="590">
        <v>1014.2503561643837</v>
      </c>
      <c r="AU20" s="590">
        <v>1023.2578904109588</v>
      </c>
      <c r="AV20" s="590">
        <v>918.7969589041096</v>
      </c>
      <c r="AW20" s="590">
        <v>871.89743169398901</v>
      </c>
      <c r="AX20" s="590">
        <v>876.98847945205478</v>
      </c>
      <c r="AY20" s="590">
        <v>849.02135616438375</v>
      </c>
      <c r="AZ20" s="590">
        <v>840.02445205479455</v>
      </c>
      <c r="BA20" s="591">
        <v>826.39494535519145</v>
      </c>
      <c r="BB20" s="235">
        <v>-1.6225130906920349E-2</v>
      </c>
      <c r="BC20" s="235">
        <v>6.561699035161328E-2</v>
      </c>
      <c r="BD20" s="235">
        <v>8.9679250589623852E-3</v>
      </c>
    </row>
    <row r="21" spans="1:56">
      <c r="A21" t="s">
        <v>89</v>
      </c>
      <c r="B21" s="590" t="s">
        <v>8</v>
      </c>
      <c r="C21" s="590" t="s">
        <v>8</v>
      </c>
      <c r="D21" s="590" t="s">
        <v>8</v>
      </c>
      <c r="E21" s="590" t="s">
        <v>8</v>
      </c>
      <c r="F21" s="590" t="s">
        <v>8</v>
      </c>
      <c r="G21" s="590" t="s">
        <v>8</v>
      </c>
      <c r="H21" s="590" t="s">
        <v>8</v>
      </c>
      <c r="I21" s="590">
        <v>2</v>
      </c>
      <c r="J21" s="590">
        <v>3</v>
      </c>
      <c r="K21" s="590">
        <v>2</v>
      </c>
      <c r="L21" s="590">
        <v>3</v>
      </c>
      <c r="M21" s="590">
        <v>4</v>
      </c>
      <c r="N21" s="590">
        <v>10</v>
      </c>
      <c r="O21" s="590">
        <v>8</v>
      </c>
      <c r="P21" s="590">
        <v>8</v>
      </c>
      <c r="Q21" s="590">
        <v>6</v>
      </c>
      <c r="R21" s="590">
        <v>15</v>
      </c>
      <c r="S21" s="590">
        <v>34</v>
      </c>
      <c r="T21" s="590">
        <v>43</v>
      </c>
      <c r="U21" s="590">
        <v>47</v>
      </c>
      <c r="V21" s="590">
        <v>60</v>
      </c>
      <c r="W21" s="590">
        <v>74</v>
      </c>
      <c r="X21" s="590">
        <v>93</v>
      </c>
      <c r="Y21" s="590">
        <v>96</v>
      </c>
      <c r="Z21" s="590">
        <v>112</v>
      </c>
      <c r="AA21" s="590">
        <v>121</v>
      </c>
      <c r="AB21" s="590">
        <v>142</v>
      </c>
      <c r="AC21" s="590">
        <v>157</v>
      </c>
      <c r="AD21" s="590">
        <v>168</v>
      </c>
      <c r="AE21" s="590">
        <v>185</v>
      </c>
      <c r="AF21" s="590">
        <v>186</v>
      </c>
      <c r="AG21" s="590">
        <v>208</v>
      </c>
      <c r="AH21" s="590">
        <v>230</v>
      </c>
      <c r="AI21" s="590">
        <v>238</v>
      </c>
      <c r="AJ21" s="590">
        <v>299</v>
      </c>
      <c r="AK21" s="590">
        <v>363</v>
      </c>
      <c r="AL21" s="590">
        <v>348</v>
      </c>
      <c r="AM21" s="590">
        <v>371</v>
      </c>
      <c r="AN21" s="590">
        <v>368</v>
      </c>
      <c r="AO21" s="590">
        <v>390</v>
      </c>
      <c r="AP21" s="590">
        <v>379.97549780821925</v>
      </c>
      <c r="AQ21" s="590">
        <v>345.53852986301376</v>
      </c>
      <c r="AR21" s="590">
        <v>311.27309317808221</v>
      </c>
      <c r="AS21" s="590">
        <v>287.22854598360658</v>
      </c>
      <c r="AT21" s="590">
        <v>264.77521421917811</v>
      </c>
      <c r="AU21" s="590">
        <v>249.45960065753422</v>
      </c>
      <c r="AV21" s="590">
        <v>224.507517260274</v>
      </c>
      <c r="AW21" s="590">
        <v>204.23533494535522</v>
      </c>
      <c r="AX21" s="590">
        <v>178.17798887671236</v>
      </c>
      <c r="AY21" s="590">
        <v>166.84044769863016</v>
      </c>
      <c r="AZ21" s="590">
        <v>157.79915583561643</v>
      </c>
      <c r="BA21" s="591">
        <v>141.69835759562844</v>
      </c>
      <c r="BB21" s="235">
        <v>-0.10203348778849375</v>
      </c>
      <c r="BC21" s="235">
        <v>-8.4127733640648295E-2</v>
      </c>
      <c r="BD21" s="235">
        <v>1.5376912202064287E-3</v>
      </c>
    </row>
    <row r="22" spans="1:56">
      <c r="A22" t="s">
        <v>90</v>
      </c>
      <c r="B22" s="590">
        <v>47.766273972602733</v>
      </c>
      <c r="C22" s="590">
        <v>39.076991780821913</v>
      </c>
      <c r="D22" s="590">
        <v>36.559736986301367</v>
      </c>
      <c r="E22" s="590">
        <v>34.582825136612016</v>
      </c>
      <c r="F22" s="590">
        <v>33.861235616438357</v>
      </c>
      <c r="G22" s="590">
        <v>31.899301369863014</v>
      </c>
      <c r="H22" s="590">
        <v>28.538024657534244</v>
      </c>
      <c r="I22" s="590">
        <v>25.471825136612019</v>
      </c>
      <c r="J22" s="590">
        <v>23.356471232876714</v>
      </c>
      <c r="K22" s="590">
        <v>23.37451506849315</v>
      </c>
      <c r="L22" s="590">
        <v>26.882189041095891</v>
      </c>
      <c r="M22" s="590">
        <v>28.217043715846998</v>
      </c>
      <c r="N22" s="590">
        <v>27.102539726027395</v>
      </c>
      <c r="O22" s="590">
        <v>31.397035616438355</v>
      </c>
      <c r="P22" s="590">
        <v>36.225898630136989</v>
      </c>
      <c r="Q22" s="590">
        <v>35.494693989071038</v>
      </c>
      <c r="R22" s="590">
        <v>31.045315068493149</v>
      </c>
      <c r="S22" s="590">
        <v>36.838528767123293</v>
      </c>
      <c r="T22" s="590">
        <v>46.727539726027402</v>
      </c>
      <c r="U22" s="590">
        <v>47.261639344262299</v>
      </c>
      <c r="V22" s="590">
        <v>49.685172602739719</v>
      </c>
      <c r="W22" s="590">
        <v>53.270139726027395</v>
      </c>
      <c r="X22" s="590">
        <v>81.809457534246576</v>
      </c>
      <c r="Y22" s="590">
        <v>100.23185519125683</v>
      </c>
      <c r="Z22" s="590">
        <v>95.674745205479468</v>
      </c>
      <c r="AA22" s="590">
        <v>97.009668493150684</v>
      </c>
      <c r="AB22" s="590">
        <v>90.026528767123295</v>
      </c>
      <c r="AC22" s="590">
        <v>93.252325136612029</v>
      </c>
      <c r="AD22" s="590">
        <v>96.3747397260274</v>
      </c>
      <c r="AE22" s="590">
        <v>101.64715890410957</v>
      </c>
      <c r="AF22" s="590">
        <v>108.79603287671235</v>
      </c>
      <c r="AG22" s="590">
        <v>112.91931693989071</v>
      </c>
      <c r="AH22" s="590">
        <v>123.51423013698633</v>
      </c>
      <c r="AI22" s="590">
        <v>116.75397260273974</v>
      </c>
      <c r="AJ22" s="590">
        <v>104.16662191780823</v>
      </c>
      <c r="AK22" s="590">
        <v>94.952718579234968</v>
      </c>
      <c r="AL22" s="590">
        <v>85.715323287671239</v>
      </c>
      <c r="AM22" s="590">
        <v>114.81660821917808</v>
      </c>
      <c r="AN22" s="590">
        <v>115.61441095890412</v>
      </c>
      <c r="AO22" s="590">
        <v>113.206174863388</v>
      </c>
      <c r="AP22" s="590">
        <v>126.82218082191781</v>
      </c>
      <c r="AQ22" s="590">
        <v>119.71919178082192</v>
      </c>
      <c r="AR22" s="590">
        <v>121.6075095890411</v>
      </c>
      <c r="AS22" s="590">
        <v>108.36340710382512</v>
      </c>
      <c r="AT22" s="590">
        <v>94.896309589041081</v>
      </c>
      <c r="AU22" s="590">
        <v>105.9788493150685</v>
      </c>
      <c r="AV22" s="590">
        <v>110.13627671232878</v>
      </c>
      <c r="AW22" s="590">
        <v>111.68762295081967</v>
      </c>
      <c r="AX22" s="590">
        <v>115.56696986301368</v>
      </c>
      <c r="AY22" s="590">
        <v>120.97278356164384</v>
      </c>
      <c r="AZ22" s="590">
        <v>114.67249574584815</v>
      </c>
      <c r="BA22" s="591">
        <v>78.757065389181165</v>
      </c>
      <c r="BB22" s="235">
        <v>-0.31320004089095055</v>
      </c>
      <c r="BC22" s="235">
        <v>-1.0020036742013683E-2</v>
      </c>
      <c r="BD22" s="235">
        <v>8.5466091515166358E-4</v>
      </c>
    </row>
    <row r="23" spans="1:56">
      <c r="A23" t="s">
        <v>68</v>
      </c>
      <c r="B23" s="590" t="s">
        <v>8</v>
      </c>
      <c r="C23" s="590" t="s">
        <v>8</v>
      </c>
      <c r="D23" s="590" t="s">
        <v>8</v>
      </c>
      <c r="E23" s="590" t="s">
        <v>8</v>
      </c>
      <c r="F23" s="590" t="s">
        <v>8</v>
      </c>
      <c r="G23" s="590" t="s">
        <v>8</v>
      </c>
      <c r="H23" s="590" t="s">
        <v>8</v>
      </c>
      <c r="I23" s="590" t="s">
        <v>8</v>
      </c>
      <c r="J23" s="590" t="s">
        <v>8</v>
      </c>
      <c r="K23" s="590" t="s">
        <v>8</v>
      </c>
      <c r="L23" s="590" t="s">
        <v>8</v>
      </c>
      <c r="M23" s="590" t="s">
        <v>8</v>
      </c>
      <c r="N23" s="590" t="s">
        <v>8</v>
      </c>
      <c r="O23" s="590" t="s">
        <v>8</v>
      </c>
      <c r="P23" s="590" t="s">
        <v>8</v>
      </c>
      <c r="Q23" s="590" t="s">
        <v>8</v>
      </c>
      <c r="R23" s="590" t="s">
        <v>8</v>
      </c>
      <c r="S23" s="590" t="s">
        <v>8</v>
      </c>
      <c r="T23" s="590" t="s">
        <v>8</v>
      </c>
      <c r="U23" s="590" t="s">
        <v>8</v>
      </c>
      <c r="V23" s="590">
        <v>484.76712328767127</v>
      </c>
      <c r="W23" s="590">
        <v>502.79369863013693</v>
      </c>
      <c r="X23" s="590">
        <v>523.06383561643827</v>
      </c>
      <c r="Y23" s="590">
        <v>545.08934426229507</v>
      </c>
      <c r="Z23" s="590">
        <v>556.38767123287676</v>
      </c>
      <c r="AA23" s="590">
        <v>570.74465753424658</v>
      </c>
      <c r="AB23" s="590">
        <v>588.68219178082188</v>
      </c>
      <c r="AC23" s="590">
        <v>568.88251366120221</v>
      </c>
      <c r="AD23" s="590">
        <v>507.35616438356163</v>
      </c>
      <c r="AE23" s="590">
        <v>445.85358904109592</v>
      </c>
      <c r="AF23" s="590">
        <v>450.43887671232881</v>
      </c>
      <c r="AG23" s="590">
        <v>493.12330601092896</v>
      </c>
      <c r="AH23" s="590">
        <v>556.87306849315075</v>
      </c>
      <c r="AI23" s="590">
        <v>558.49142465753425</v>
      </c>
      <c r="AJ23" s="590">
        <v>655.62652054794523</v>
      </c>
      <c r="AK23" s="590">
        <v>740.20792349726776</v>
      </c>
      <c r="AL23" s="590">
        <v>841.49024657534255</v>
      </c>
      <c r="AM23" s="590">
        <v>992.57799999999986</v>
      </c>
      <c r="AN23" s="590">
        <v>1080.6377726027399</v>
      </c>
      <c r="AO23" s="590">
        <v>1247.9324106595134</v>
      </c>
      <c r="AP23" s="590">
        <v>1294.5542530265291</v>
      </c>
      <c r="AQ23" s="590">
        <v>1369.8752460681417</v>
      </c>
      <c r="AR23" s="590">
        <v>1415.0232936392563</v>
      </c>
      <c r="AS23" s="590">
        <v>1485.2467924216435</v>
      </c>
      <c r="AT23" s="590">
        <v>1609.4813725997351</v>
      </c>
      <c r="AU23" s="590">
        <v>1675.7103457649628</v>
      </c>
      <c r="AV23" s="590">
        <v>1684.1450089901957</v>
      </c>
      <c r="AW23" s="590">
        <v>1664.1310341892636</v>
      </c>
      <c r="AX23" s="590">
        <v>1736.7022153836908</v>
      </c>
      <c r="AY23" s="590">
        <v>1709.566794932799</v>
      </c>
      <c r="AZ23" s="590">
        <v>1694.7578857313699</v>
      </c>
      <c r="BA23" s="591">
        <v>1671.5760942402508</v>
      </c>
      <c r="BB23" s="235">
        <v>-1.3678526995680618E-2</v>
      </c>
      <c r="BC23" s="235">
        <v>2.7303436140425408E-2</v>
      </c>
      <c r="BD23" s="235">
        <v>1.813971543237906E-2</v>
      </c>
    </row>
    <row r="24" spans="1:56">
      <c r="A24" t="s">
        <v>91</v>
      </c>
      <c r="B24" s="590" t="s">
        <v>8</v>
      </c>
      <c r="C24" s="590" t="s">
        <v>8</v>
      </c>
      <c r="D24" s="590" t="s">
        <v>8</v>
      </c>
      <c r="E24" s="590" t="s">
        <v>8</v>
      </c>
      <c r="F24" s="590" t="s">
        <v>8</v>
      </c>
      <c r="G24" s="590" t="s">
        <v>8</v>
      </c>
      <c r="H24" s="590">
        <v>6</v>
      </c>
      <c r="I24" s="590">
        <v>33</v>
      </c>
      <c r="J24" s="590">
        <v>32</v>
      </c>
      <c r="K24" s="590">
        <v>35</v>
      </c>
      <c r="L24" s="590">
        <v>189</v>
      </c>
      <c r="M24" s="590">
        <v>279</v>
      </c>
      <c r="N24" s="590">
        <v>287</v>
      </c>
      <c r="O24" s="590">
        <v>356</v>
      </c>
      <c r="P24" s="590">
        <v>407</v>
      </c>
      <c r="Q24" s="590">
        <v>528</v>
      </c>
      <c r="R24" s="590">
        <v>512</v>
      </c>
      <c r="S24" s="590">
        <v>532</v>
      </c>
      <c r="T24" s="590">
        <v>661</v>
      </c>
      <c r="U24" s="590">
        <v>752</v>
      </c>
      <c r="V24" s="590">
        <v>823</v>
      </c>
      <c r="W24" s="590">
        <v>907</v>
      </c>
      <c r="X24" s="590">
        <v>1054</v>
      </c>
      <c r="Y24" s="590">
        <v>1196</v>
      </c>
      <c r="Z24" s="590">
        <v>1567</v>
      </c>
      <c r="AA24" s="590">
        <v>1716</v>
      </c>
      <c r="AB24" s="590">
        <v>1955</v>
      </c>
      <c r="AC24" s="590">
        <v>2217</v>
      </c>
      <c r="AD24" s="590">
        <v>2377</v>
      </c>
      <c r="AE24" s="590">
        <v>2693</v>
      </c>
      <c r="AF24" s="590">
        <v>2903</v>
      </c>
      <c r="AG24" s="590">
        <v>3232</v>
      </c>
      <c r="AH24" s="590">
        <v>3280</v>
      </c>
      <c r="AI24" s="590">
        <v>3138</v>
      </c>
      <c r="AJ24" s="590">
        <v>3139</v>
      </c>
      <c r="AK24" s="590">
        <v>3346.0000000000005</v>
      </c>
      <c r="AL24" s="590">
        <v>3418</v>
      </c>
      <c r="AM24" s="590">
        <v>3332.9999999999995</v>
      </c>
      <c r="AN24" s="590">
        <v>3264</v>
      </c>
      <c r="AO24" s="590">
        <v>3179.8602217965599</v>
      </c>
      <c r="AP24" s="590">
        <v>2960.9327157569378</v>
      </c>
      <c r="AQ24" s="590">
        <v>2772.2383934414383</v>
      </c>
      <c r="AR24" s="590">
        <v>2550.5965776992048</v>
      </c>
      <c r="AS24" s="590">
        <v>2466.2907135492692</v>
      </c>
      <c r="AT24" s="590">
        <v>2349.2022831063196</v>
      </c>
      <c r="AU24" s="590">
        <v>2136.4498138074741</v>
      </c>
      <c r="AV24" s="590">
        <v>2040.1418687716716</v>
      </c>
      <c r="AW24" s="590">
        <v>1916.9994446852679</v>
      </c>
      <c r="AX24" s="590">
        <v>1837.7938665464371</v>
      </c>
      <c r="AY24" s="590">
        <v>1888.713313757185</v>
      </c>
      <c r="AZ24" s="590">
        <v>1947.8523545774292</v>
      </c>
      <c r="BA24" s="591">
        <v>1994.5881268917751</v>
      </c>
      <c r="BB24" s="235">
        <v>2.3993488112442174E-2</v>
      </c>
      <c r="BC24" s="235">
        <v>-4.1012934461535755E-2</v>
      </c>
      <c r="BD24" s="235">
        <v>2.1644997886299363E-2</v>
      </c>
    </row>
    <row r="25" spans="1:56">
      <c r="A25" t="s">
        <v>92</v>
      </c>
      <c r="B25" s="590">
        <v>265.77591780821916</v>
      </c>
      <c r="C25" s="590">
        <v>271.00205479452063</v>
      </c>
      <c r="D25" s="590">
        <v>278.84126027397264</v>
      </c>
      <c r="E25" s="590">
        <v>279.70040983606555</v>
      </c>
      <c r="F25" s="590">
        <v>281.08893150684929</v>
      </c>
      <c r="G25" s="590">
        <v>283.78430136986299</v>
      </c>
      <c r="H25" s="590">
        <v>292.34364383561643</v>
      </c>
      <c r="I25" s="590">
        <v>298.41879781420766</v>
      </c>
      <c r="J25" s="590">
        <v>303.93252054794522</v>
      </c>
      <c r="K25" s="590">
        <v>308.02701369863013</v>
      </c>
      <c r="L25" s="590">
        <v>311.30657534246575</v>
      </c>
      <c r="M25" s="590">
        <v>312.71311475409834</v>
      </c>
      <c r="N25" s="590">
        <v>312.54109589041099</v>
      </c>
      <c r="O25" s="590">
        <v>293.48832876712333</v>
      </c>
      <c r="P25" s="590">
        <v>264.66227397260275</v>
      </c>
      <c r="Q25" s="590">
        <v>250.11915300546451</v>
      </c>
      <c r="R25" s="590">
        <v>253.54093150684932</v>
      </c>
      <c r="S25" s="590">
        <v>255.55731506849318</v>
      </c>
      <c r="T25" s="590">
        <v>252.49158904109586</v>
      </c>
      <c r="U25" s="590">
        <v>248.92904371584697</v>
      </c>
      <c r="V25" s="590">
        <v>235.62789041095888</v>
      </c>
      <c r="W25" s="590">
        <v>223.42671232876714</v>
      </c>
      <c r="X25" s="590">
        <v>210.64942465753424</v>
      </c>
      <c r="Y25" s="590">
        <v>205.44095628415295</v>
      </c>
      <c r="Z25" s="590">
        <v>201.55953424657534</v>
      </c>
      <c r="AA25" s="590">
        <v>169.0478904109589</v>
      </c>
      <c r="AB25" s="590">
        <v>145.91016438356166</v>
      </c>
      <c r="AC25" s="590">
        <v>141.7580601092896</v>
      </c>
      <c r="AD25" s="590">
        <v>144.27679452054795</v>
      </c>
      <c r="AE25" s="590">
        <v>145.3689589041096</v>
      </c>
      <c r="AF25" s="590">
        <v>144.87197260273976</v>
      </c>
      <c r="AG25" s="590">
        <v>142.38158469945355</v>
      </c>
      <c r="AH25" s="590">
        <v>140.72841095890411</v>
      </c>
      <c r="AI25" s="590">
        <v>136.76216438356161</v>
      </c>
      <c r="AJ25" s="590">
        <v>133.14246575342466</v>
      </c>
      <c r="AK25" s="590">
        <v>131.74158469945354</v>
      </c>
      <c r="AL25" s="590">
        <v>130.8926301369863</v>
      </c>
      <c r="AM25" s="590">
        <v>127.86931506849317</v>
      </c>
      <c r="AN25" s="590">
        <v>123.86687671232875</v>
      </c>
      <c r="AO25" s="590">
        <v>119.77710382513659</v>
      </c>
      <c r="AP25" s="590">
        <v>114.35575342465752</v>
      </c>
      <c r="AQ25" s="590">
        <v>105.24841095890412</v>
      </c>
      <c r="AR25" s="590">
        <v>99.904712328767118</v>
      </c>
      <c r="AS25" s="590">
        <v>98.807704918032783</v>
      </c>
      <c r="AT25" s="590">
        <v>93.802904109589036</v>
      </c>
      <c r="AU25" s="590">
        <v>89.539945205479455</v>
      </c>
      <c r="AV25" s="590">
        <v>88.516301369863015</v>
      </c>
      <c r="AW25" s="590">
        <v>83.070491803278685</v>
      </c>
      <c r="AX25" s="590">
        <v>85.982821917808224</v>
      </c>
      <c r="AY25" s="590">
        <v>84.368575342465746</v>
      </c>
      <c r="AZ25" s="590">
        <v>83.494849315068493</v>
      </c>
      <c r="BA25" s="591">
        <v>79.31</v>
      </c>
      <c r="BB25" s="235">
        <v>-5.0121047578359335E-2</v>
      </c>
      <c r="BC25" s="235">
        <v>-3.0963430931062907E-2</v>
      </c>
      <c r="BD25" s="235">
        <v>8.6066128601574069E-4</v>
      </c>
    </row>
    <row r="26" spans="1:56">
      <c r="A26" t="s">
        <v>69</v>
      </c>
      <c r="B26" s="590" t="s">
        <v>8</v>
      </c>
      <c r="C26" s="590" t="s">
        <v>8</v>
      </c>
      <c r="D26" s="590" t="s">
        <v>8</v>
      </c>
      <c r="E26" s="590" t="s">
        <v>8</v>
      </c>
      <c r="F26" s="590" t="s">
        <v>8</v>
      </c>
      <c r="G26" s="590" t="s">
        <v>8</v>
      </c>
      <c r="H26" s="590" t="s">
        <v>8</v>
      </c>
      <c r="I26" s="590" t="s">
        <v>8</v>
      </c>
      <c r="J26" s="590" t="s">
        <v>8</v>
      </c>
      <c r="K26" s="590" t="s">
        <v>8</v>
      </c>
      <c r="L26" s="590" t="s">
        <v>8</v>
      </c>
      <c r="M26" s="590" t="s">
        <v>8</v>
      </c>
      <c r="N26" s="590" t="s">
        <v>8</v>
      </c>
      <c r="O26" s="590" t="s">
        <v>8</v>
      </c>
      <c r="P26" s="590" t="s">
        <v>8</v>
      </c>
      <c r="Q26" s="590" t="s">
        <v>8</v>
      </c>
      <c r="R26" s="590" t="s">
        <v>8</v>
      </c>
      <c r="S26" s="590" t="s">
        <v>8</v>
      </c>
      <c r="T26" s="590" t="s">
        <v>8</v>
      </c>
      <c r="U26" s="590" t="s">
        <v>8</v>
      </c>
      <c r="V26" s="590">
        <v>10862.591671232878</v>
      </c>
      <c r="W26" s="590">
        <v>11246.881643835617</v>
      </c>
      <c r="X26" s="590">
        <v>11416.333424657534</v>
      </c>
      <c r="Y26" s="590">
        <v>11372.755355191257</v>
      </c>
      <c r="Z26" s="590">
        <v>11070.064109589041</v>
      </c>
      <c r="AA26" s="590">
        <v>10342.44312328767</v>
      </c>
      <c r="AB26" s="590">
        <v>9263.6959999999981</v>
      </c>
      <c r="AC26" s="590">
        <v>7978.1863387978146</v>
      </c>
      <c r="AD26" s="590">
        <v>7118.8562739726021</v>
      </c>
      <c r="AE26" s="590">
        <v>6370.724712328768</v>
      </c>
      <c r="AF26" s="590">
        <v>6235.776931506849</v>
      </c>
      <c r="AG26" s="590">
        <v>6061.591967213114</v>
      </c>
      <c r="AH26" s="590">
        <v>6170.6748493150681</v>
      </c>
      <c r="AI26" s="590">
        <v>6109.9982465753428</v>
      </c>
      <c r="AJ26" s="590">
        <v>6118.7800547945217</v>
      </c>
      <c r="AK26" s="590">
        <v>6583.5105040983617</v>
      </c>
      <c r="AL26" s="590">
        <v>7106.5920999999989</v>
      </c>
      <c r="AM26" s="590">
        <v>7755.6803076712322</v>
      </c>
      <c r="AN26" s="590">
        <v>8603.3646395616452</v>
      </c>
      <c r="AO26" s="590">
        <v>9335.6817427322403</v>
      </c>
      <c r="AP26" s="590">
        <v>9598.1018706118703</v>
      </c>
      <c r="AQ26" s="590">
        <v>9819.0892748111783</v>
      </c>
      <c r="AR26" s="590">
        <v>10044.187734794517</v>
      </c>
      <c r="AS26" s="590">
        <v>9951.2811771426313</v>
      </c>
      <c r="AT26" s="590">
        <v>10139.977807515619</v>
      </c>
      <c r="AU26" s="590">
        <v>10366.970550099726</v>
      </c>
      <c r="AV26" s="590">
        <v>10518.791671392875</v>
      </c>
      <c r="AW26" s="590">
        <v>10642.467788601311</v>
      </c>
      <c r="AX26" s="590">
        <v>10780.095889941478</v>
      </c>
      <c r="AY26" s="590">
        <v>10838.381399329972</v>
      </c>
      <c r="AZ26" s="590">
        <v>10980.525978291726</v>
      </c>
      <c r="BA26" s="591">
        <v>11227.418325912568</v>
      </c>
      <c r="BB26" s="235">
        <v>2.2484564774851723E-2</v>
      </c>
      <c r="BC26" s="235">
        <v>1.3546734781441527E-2</v>
      </c>
      <c r="BD26" s="235">
        <v>0.12183840997373099</v>
      </c>
    </row>
    <row r="27" spans="1:56">
      <c r="A27" t="s">
        <v>70</v>
      </c>
      <c r="B27" s="590" t="s">
        <v>8</v>
      </c>
      <c r="C27" s="590" t="s">
        <v>8</v>
      </c>
      <c r="D27" s="590" t="s">
        <v>8</v>
      </c>
      <c r="E27" s="590" t="s">
        <v>8</v>
      </c>
      <c r="F27" s="590" t="s">
        <v>8</v>
      </c>
      <c r="G27" s="590" t="s">
        <v>8</v>
      </c>
      <c r="H27" s="590" t="s">
        <v>8</v>
      </c>
      <c r="I27" s="590" t="s">
        <v>8</v>
      </c>
      <c r="J27" s="590" t="s">
        <v>8</v>
      </c>
      <c r="K27" s="590" t="s">
        <v>8</v>
      </c>
      <c r="L27" s="590" t="s">
        <v>8</v>
      </c>
      <c r="M27" s="590" t="s">
        <v>8</v>
      </c>
      <c r="N27" s="590" t="s">
        <v>8</v>
      </c>
      <c r="O27" s="590" t="s">
        <v>8</v>
      </c>
      <c r="P27" s="590" t="s">
        <v>8</v>
      </c>
      <c r="Q27" s="590" t="s">
        <v>8</v>
      </c>
      <c r="R27" s="590" t="s">
        <v>8</v>
      </c>
      <c r="S27" s="590" t="s">
        <v>8</v>
      </c>
      <c r="T27" s="590" t="s">
        <v>8</v>
      </c>
      <c r="U27" s="590" t="s">
        <v>8</v>
      </c>
      <c r="V27" s="590">
        <v>142.22465753424657</v>
      </c>
      <c r="W27" s="590">
        <v>137.56986301369864</v>
      </c>
      <c r="X27" s="590">
        <v>135.43013698630133</v>
      </c>
      <c r="Y27" s="590">
        <v>120.10109289617486</v>
      </c>
      <c r="Z27" s="590">
        <v>121.03013698630136</v>
      </c>
      <c r="AA27" s="590">
        <v>119.52054794520546</v>
      </c>
      <c r="AB27" s="590">
        <v>113.0958904109589</v>
      </c>
      <c r="AC27" s="590">
        <v>108.79781420765029</v>
      </c>
      <c r="AD27" s="590">
        <v>91.597808219178077</v>
      </c>
      <c r="AE27" s="590">
        <v>86.608767123287677</v>
      </c>
      <c r="AF27" s="590">
        <v>83.863013698630127</v>
      </c>
      <c r="AG27" s="590">
        <v>89.657103825136616</v>
      </c>
      <c r="AH27" s="590">
        <v>108.353698630137</v>
      </c>
      <c r="AI27" s="590">
        <v>128.63698630136986</v>
      </c>
      <c r="AJ27" s="590">
        <v>142.64438356164388</v>
      </c>
      <c r="AK27" s="590">
        <v>141.80857923497268</v>
      </c>
      <c r="AL27" s="590">
        <v>159.29</v>
      </c>
      <c r="AM27" s="590">
        <v>178.91000000000003</v>
      </c>
      <c r="AN27" s="590">
        <v>199.67999999999998</v>
      </c>
      <c r="AO27" s="590">
        <v>193.08693989071037</v>
      </c>
      <c r="AP27" s="590">
        <v>192.64</v>
      </c>
      <c r="AQ27" s="590">
        <v>186.64</v>
      </c>
      <c r="AR27" s="590">
        <v>199.28</v>
      </c>
      <c r="AS27" s="590">
        <v>211.32027322404372</v>
      </c>
      <c r="AT27" s="590">
        <v>213.86999999999995</v>
      </c>
      <c r="AU27" s="590">
        <v>219.86999999999998</v>
      </c>
      <c r="AV27" s="590">
        <v>219.86999999999998</v>
      </c>
      <c r="AW27" s="590">
        <v>228.51202185792351</v>
      </c>
      <c r="AX27" s="590">
        <v>240.01919041157848</v>
      </c>
      <c r="AY27" s="590">
        <v>248.77902758932612</v>
      </c>
      <c r="AZ27" s="590">
        <v>260.82477702397097</v>
      </c>
      <c r="BA27" s="591">
        <v>260.89990978989243</v>
      </c>
      <c r="BB27" s="235">
        <v>2.8805839222312279E-4</v>
      </c>
      <c r="BC27" s="235">
        <v>3.0766362389057278E-2</v>
      </c>
      <c r="BD27" s="235">
        <v>2.8312501813284523E-3</v>
      </c>
    </row>
    <row r="28" spans="1:56">
      <c r="A28" t="s">
        <v>93</v>
      </c>
      <c r="B28" s="590">
        <v>1.7398356164383564</v>
      </c>
      <c r="C28" s="590">
        <v>1.6155616438356164</v>
      </c>
      <c r="D28" s="590">
        <v>1.8433972602739723</v>
      </c>
      <c r="E28" s="590">
        <v>1.735081967213115</v>
      </c>
      <c r="F28" s="590">
        <v>1.7921095890410961</v>
      </c>
      <c r="G28" s="590">
        <v>3.5191232876712326</v>
      </c>
      <c r="H28" s="590">
        <v>4.8999452054794519</v>
      </c>
      <c r="I28" s="590">
        <v>7.8619672131147542</v>
      </c>
      <c r="J28" s="590">
        <v>8.8254246575342457</v>
      </c>
      <c r="K28" s="590">
        <v>9.762410958904109</v>
      </c>
      <c r="L28" s="590">
        <v>33.859397260273973</v>
      </c>
      <c r="M28" s="590">
        <v>254.43224043715844</v>
      </c>
      <c r="N28" s="590">
        <v>798.63342465753431</v>
      </c>
      <c r="O28" s="590">
        <v>1127.2792328767123</v>
      </c>
      <c r="P28" s="590">
        <v>1623.3987945205481</v>
      </c>
      <c r="Q28" s="590">
        <v>1676.1385792349727</v>
      </c>
      <c r="R28" s="590">
        <v>1867.7111232876712</v>
      </c>
      <c r="S28" s="590">
        <v>2166.7166027397261</v>
      </c>
      <c r="T28" s="590">
        <v>2422.0737534246573</v>
      </c>
      <c r="U28" s="590">
        <v>2652.1277595628412</v>
      </c>
      <c r="V28" s="590">
        <v>2695.4223561643835</v>
      </c>
      <c r="W28" s="590">
        <v>2690.9876164383559</v>
      </c>
      <c r="X28" s="590">
        <v>2612.3218630136985</v>
      </c>
      <c r="Y28" s="590">
        <v>2413.9010928961748</v>
      </c>
      <c r="Z28" s="590">
        <v>1943.2941369863011</v>
      </c>
      <c r="AA28" s="590">
        <v>1932.8096438356163</v>
      </c>
      <c r="AB28" s="590">
        <v>1933.555397260274</v>
      </c>
      <c r="AC28" s="590">
        <v>1995.8924590163931</v>
      </c>
      <c r="AD28" s="590">
        <v>2134.8367123287671</v>
      </c>
      <c r="AE28" s="590">
        <v>2694.4375890410956</v>
      </c>
      <c r="AF28" s="590">
        <v>2769.1562739726023</v>
      </c>
      <c r="AG28" s="590">
        <v>2755.0978142076501</v>
      </c>
      <c r="AH28" s="590">
        <v>2721.4492054794523</v>
      </c>
      <c r="AI28" s="590">
        <v>2834.5276712328741</v>
      </c>
      <c r="AJ28" s="590">
        <v>2931.5167123287674</v>
      </c>
      <c r="AK28" s="590">
        <v>2695.6278527792424</v>
      </c>
      <c r="AL28" s="590">
        <v>2503.2178981773022</v>
      </c>
      <c r="AM28" s="590">
        <v>2490.4373795613769</v>
      </c>
      <c r="AN28" s="590">
        <v>2283.2624281116064</v>
      </c>
      <c r="AO28" s="590">
        <v>2052.2165982904362</v>
      </c>
      <c r="AP28" s="590">
        <v>1834.0763798887776</v>
      </c>
      <c r="AQ28" s="590">
        <v>1658.8213751236469</v>
      </c>
      <c r="AR28" s="590">
        <v>1651.2422276086011</v>
      </c>
      <c r="AS28" s="590">
        <v>1548.7962723016863</v>
      </c>
      <c r="AT28" s="590">
        <v>1468.8879117512279</v>
      </c>
      <c r="AU28" s="590">
        <v>1355.5465767767421</v>
      </c>
      <c r="AV28" s="590">
        <v>1111.8552098269768</v>
      </c>
      <c r="AW28" s="590">
        <v>946.29050541129754</v>
      </c>
      <c r="AX28" s="590">
        <v>864.46828619993425</v>
      </c>
      <c r="AY28" s="590">
        <v>852.45963820564566</v>
      </c>
      <c r="AZ28" s="590">
        <v>963.41553065426001</v>
      </c>
      <c r="BA28" s="591">
        <v>1012.6090005420128</v>
      </c>
      <c r="BB28" s="235">
        <v>5.1061528823751923E-2</v>
      </c>
      <c r="BC28" s="235">
        <v>-6.235245143241086E-2</v>
      </c>
      <c r="BD28" s="235">
        <v>1.0988694548450417E-2</v>
      </c>
    </row>
    <row r="29" spans="1:56">
      <c r="A29" t="s">
        <v>506</v>
      </c>
      <c r="B29" s="590">
        <v>4857.7599999999993</v>
      </c>
      <c r="C29" s="590">
        <v>5302</v>
      </c>
      <c r="D29" s="590">
        <v>5762</v>
      </c>
      <c r="E29" s="590">
        <v>6167.1038251366117</v>
      </c>
      <c r="F29" s="590">
        <v>6566</v>
      </c>
      <c r="G29" s="590">
        <v>7126.7463013698634</v>
      </c>
      <c r="H29" s="590">
        <v>7610.4591780821929</v>
      </c>
      <c r="I29" s="590">
        <v>8064.1284153005463</v>
      </c>
      <c r="J29" s="590">
        <v>8664.4219178082203</v>
      </c>
      <c r="K29" s="590">
        <v>9270.4054794520544</v>
      </c>
      <c r="L29" s="590">
        <v>9915.9843835616448</v>
      </c>
      <c r="M29" s="590">
        <v>10465.595901639346</v>
      </c>
      <c r="N29" s="590">
        <v>11009.914246575343</v>
      </c>
      <c r="O29" s="590">
        <v>11530.754246575343</v>
      </c>
      <c r="P29" s="590">
        <v>11805.424657534246</v>
      </c>
      <c r="Q29" s="590">
        <v>12116.414480874319</v>
      </c>
      <c r="R29" s="590">
        <v>12260.252876712331</v>
      </c>
      <c r="S29" s="590">
        <v>12329.785479452054</v>
      </c>
      <c r="T29" s="590">
        <v>12403.434246575343</v>
      </c>
      <c r="U29" s="590">
        <v>12296.677049180327</v>
      </c>
      <c r="V29" s="590" t="s">
        <v>8</v>
      </c>
      <c r="W29" s="590" t="s">
        <v>8</v>
      </c>
      <c r="X29" s="590" t="s">
        <v>8</v>
      </c>
      <c r="Y29" s="590" t="s">
        <v>8</v>
      </c>
      <c r="Z29" s="590" t="s">
        <v>8</v>
      </c>
      <c r="AA29" s="590" t="s">
        <v>8</v>
      </c>
      <c r="AB29" s="590" t="s">
        <v>8</v>
      </c>
      <c r="AC29" s="590" t="s">
        <v>8</v>
      </c>
      <c r="AD29" s="590" t="s">
        <v>8</v>
      </c>
      <c r="AE29" s="590" t="s">
        <v>8</v>
      </c>
      <c r="AF29" s="590" t="s">
        <v>8</v>
      </c>
      <c r="AG29" s="590" t="s">
        <v>8</v>
      </c>
      <c r="AH29" s="590" t="s">
        <v>8</v>
      </c>
      <c r="AI29" s="590" t="s">
        <v>8</v>
      </c>
      <c r="AJ29" s="590" t="s">
        <v>8</v>
      </c>
      <c r="AK29" s="590" t="s">
        <v>8</v>
      </c>
      <c r="AL29" s="590" t="s">
        <v>8</v>
      </c>
      <c r="AM29" s="590" t="s">
        <v>8</v>
      </c>
      <c r="AN29" s="590" t="s">
        <v>8</v>
      </c>
      <c r="AO29" s="590" t="s">
        <v>8</v>
      </c>
      <c r="AP29" s="590" t="s">
        <v>8</v>
      </c>
      <c r="AQ29" s="590" t="s">
        <v>8</v>
      </c>
      <c r="AR29" s="590" t="s">
        <v>8</v>
      </c>
      <c r="AS29" s="590" t="s">
        <v>8</v>
      </c>
      <c r="AT29" s="590" t="s">
        <v>8</v>
      </c>
      <c r="AU29" s="590" t="s">
        <v>8</v>
      </c>
      <c r="AV29" s="590" t="s">
        <v>8</v>
      </c>
      <c r="AW29" s="590" t="s">
        <v>8</v>
      </c>
      <c r="AX29" s="590" t="s">
        <v>8</v>
      </c>
      <c r="AY29" s="590" t="s">
        <v>8</v>
      </c>
      <c r="AZ29" s="590" t="s">
        <v>8</v>
      </c>
      <c r="BA29" s="591" t="s">
        <v>8</v>
      </c>
      <c r="BB29" s="235" t="s">
        <v>8</v>
      </c>
      <c r="BC29" s="235" t="s">
        <v>8</v>
      </c>
      <c r="BD29" s="235" t="s">
        <v>8</v>
      </c>
    </row>
    <row r="30" spans="1:56">
      <c r="A30" t="s">
        <v>71</v>
      </c>
      <c r="B30" s="590" t="s">
        <v>8</v>
      </c>
      <c r="C30" s="590" t="s">
        <v>8</v>
      </c>
      <c r="D30" s="590" t="s">
        <v>8</v>
      </c>
      <c r="E30" s="590" t="s">
        <v>8</v>
      </c>
      <c r="F30" s="590" t="s">
        <v>8</v>
      </c>
      <c r="G30" s="590" t="s">
        <v>8</v>
      </c>
      <c r="H30" s="590" t="s">
        <v>8</v>
      </c>
      <c r="I30" s="590" t="s">
        <v>8</v>
      </c>
      <c r="J30" s="590" t="s">
        <v>8</v>
      </c>
      <c r="K30" s="590" t="s">
        <v>8</v>
      </c>
      <c r="L30" s="590" t="s">
        <v>8</v>
      </c>
      <c r="M30" s="590" t="s">
        <v>8</v>
      </c>
      <c r="N30" s="590" t="s">
        <v>8</v>
      </c>
      <c r="O30" s="590" t="s">
        <v>8</v>
      </c>
      <c r="P30" s="590" t="s">
        <v>8</v>
      </c>
      <c r="Q30" s="590" t="s">
        <v>8</v>
      </c>
      <c r="R30" s="590" t="s">
        <v>8</v>
      </c>
      <c r="S30" s="590" t="s">
        <v>8</v>
      </c>
      <c r="T30" s="590" t="s">
        <v>8</v>
      </c>
      <c r="U30" s="590" t="s">
        <v>8</v>
      </c>
      <c r="V30" s="590">
        <v>54.608219178082194</v>
      </c>
      <c r="W30" s="590">
        <v>60.62191780821918</v>
      </c>
      <c r="X30" s="590">
        <v>64.271232876712332</v>
      </c>
      <c r="Y30" s="590">
        <v>60.355191256830608</v>
      </c>
      <c r="Z30" s="590">
        <v>66.484931506849307</v>
      </c>
      <c r="AA30" s="590">
        <v>68.9945205479452</v>
      </c>
      <c r="AB30" s="590">
        <v>68.739726027397268</v>
      </c>
      <c r="AC30" s="590">
        <v>79.37158469945355</v>
      </c>
      <c r="AD30" s="590">
        <v>93.575068493150695</v>
      </c>
      <c r="AE30" s="590">
        <v>124.28575342465753</v>
      </c>
      <c r="AF30" s="590">
        <v>172.29342465753422</v>
      </c>
      <c r="AG30" s="590">
        <v>173.54016393442623</v>
      </c>
      <c r="AH30" s="590">
        <v>181.50739726027399</v>
      </c>
      <c r="AI30" s="590">
        <v>191.45397260273973</v>
      </c>
      <c r="AJ30" s="590">
        <v>190.87671232876713</v>
      </c>
      <c r="AK30" s="590">
        <v>158.77049180327867</v>
      </c>
      <c r="AL30" s="590">
        <v>152.7858904109589</v>
      </c>
      <c r="AM30" s="590">
        <v>152.99287671232878</v>
      </c>
      <c r="AN30" s="590">
        <v>150.58232876712327</v>
      </c>
      <c r="AO30" s="590">
        <v>138.41284153005466</v>
      </c>
      <c r="AP30" s="590">
        <v>114.78808219178083</v>
      </c>
      <c r="AQ30" s="590">
        <v>113.87260273972603</v>
      </c>
      <c r="AR30" s="590">
        <v>103.8127501369863</v>
      </c>
      <c r="AS30" s="590">
        <v>101.83087431693988</v>
      </c>
      <c r="AT30" s="590">
        <v>95.210136986301364</v>
      </c>
      <c r="AU30" s="590">
        <v>77.715475068493149</v>
      </c>
      <c r="AV30" s="590">
        <v>76.578904109589047</v>
      </c>
      <c r="AW30" s="590">
        <v>67.728688524590154</v>
      </c>
      <c r="AX30" s="590">
        <v>61.121499999999997</v>
      </c>
      <c r="AY30" s="590">
        <v>59.105499999999999</v>
      </c>
      <c r="AZ30" s="590">
        <v>57.222200000000001</v>
      </c>
      <c r="BA30" s="591">
        <v>55.4681</v>
      </c>
      <c r="BB30" s="235">
        <v>-3.0654186661820071E-2</v>
      </c>
      <c r="BC30" s="235">
        <v>-6.7246741063688109E-2</v>
      </c>
      <c r="BD30" s="235">
        <v>6.0193224409090538E-4</v>
      </c>
    </row>
    <row r="31" spans="1:56">
      <c r="A31" t="s">
        <v>134</v>
      </c>
      <c r="B31" s="590">
        <v>470.47194520547953</v>
      </c>
      <c r="C31" s="590">
        <v>486.67797260273971</v>
      </c>
      <c r="D31" s="590">
        <v>506.99183561643844</v>
      </c>
      <c r="E31" s="590">
        <v>517.63767759562847</v>
      </c>
      <c r="F31" s="590">
        <v>530.04495890410965</v>
      </c>
      <c r="G31" s="590">
        <v>528.23695890410966</v>
      </c>
      <c r="H31" s="590">
        <v>509.31172602739724</v>
      </c>
      <c r="I31" s="590">
        <v>504.36866120218576</v>
      </c>
      <c r="J31" s="590">
        <v>509.14263013698633</v>
      </c>
      <c r="K31" s="590">
        <v>509.97432876712332</v>
      </c>
      <c r="L31" s="590">
        <v>507.72306849315072</v>
      </c>
      <c r="M31" s="590">
        <v>494.31199453551915</v>
      </c>
      <c r="N31" s="590">
        <v>481.74424657534246</v>
      </c>
      <c r="O31" s="590">
        <v>489.99369863013709</v>
      </c>
      <c r="P31" s="590">
        <v>508.77394520547949</v>
      </c>
      <c r="Q31" s="590">
        <v>484.20893442622958</v>
      </c>
      <c r="R31" s="590">
        <v>470.33641095890414</v>
      </c>
      <c r="S31" s="590">
        <v>493.03931506849312</v>
      </c>
      <c r="T31" s="590">
        <v>530.10690410958921</v>
      </c>
      <c r="U31" s="590">
        <v>531.81248633879784</v>
      </c>
      <c r="V31" s="590">
        <v>754.12558904109585</v>
      </c>
      <c r="W31" s="590">
        <v>758.11860273972627</v>
      </c>
      <c r="X31" s="590">
        <v>735.71849315068482</v>
      </c>
      <c r="Y31" s="590">
        <v>712.77759562841527</v>
      </c>
      <c r="Z31" s="590">
        <v>691.31969863013694</v>
      </c>
      <c r="AA31" s="590">
        <v>681.85389041095891</v>
      </c>
      <c r="AB31" s="590">
        <v>680.06046575342498</v>
      </c>
      <c r="AC31" s="590">
        <v>642.1549453551911</v>
      </c>
      <c r="AD31" s="590">
        <v>597.25361643835618</v>
      </c>
      <c r="AE31" s="590">
        <v>605.24605479452077</v>
      </c>
      <c r="AF31" s="590">
        <v>572.04021917808222</v>
      </c>
      <c r="AG31" s="590">
        <v>543.24368852459031</v>
      </c>
      <c r="AH31" s="590">
        <v>521.37090958904105</v>
      </c>
      <c r="AI31" s="590">
        <v>502.94098082191789</v>
      </c>
      <c r="AJ31" s="590">
        <v>471.62426301369857</v>
      </c>
      <c r="AK31" s="590">
        <v>452.5039398907104</v>
      </c>
      <c r="AL31" s="590">
        <v>452.51727123287668</v>
      </c>
      <c r="AM31" s="590">
        <v>486.64072328767134</v>
      </c>
      <c r="AN31" s="590">
        <v>494.7424657534246</v>
      </c>
      <c r="AO31" s="590">
        <v>481.73409562841528</v>
      </c>
      <c r="AP31" s="590">
        <v>454.41910606027409</v>
      </c>
      <c r="AQ31" s="590">
        <v>445.02851293150678</v>
      </c>
      <c r="AR31" s="590">
        <v>442.09541999999999</v>
      </c>
      <c r="AS31" s="590">
        <v>420.22308508196733</v>
      </c>
      <c r="AT31" s="590">
        <v>409.16390043835622</v>
      </c>
      <c r="AU31" s="590">
        <v>393.66983630136986</v>
      </c>
      <c r="AV31" s="590">
        <v>393.86411879452055</v>
      </c>
      <c r="AW31" s="590">
        <v>389.52169114754099</v>
      </c>
      <c r="AX31" s="590">
        <v>397.49274695890409</v>
      </c>
      <c r="AY31" s="590">
        <v>387.99756358904102</v>
      </c>
      <c r="AZ31" s="590">
        <v>378.71029160834979</v>
      </c>
      <c r="BA31" s="591">
        <v>367.41211900053827</v>
      </c>
      <c r="BB31" s="235">
        <v>-2.9833286441277251E-2</v>
      </c>
      <c r="BC31" s="235">
        <v>-1.8059772161853616E-2</v>
      </c>
      <c r="BD31" s="235">
        <v>3.9871061257946237E-3</v>
      </c>
    </row>
    <row r="32" spans="1:56">
      <c r="A32" s="175" t="s">
        <v>135</v>
      </c>
      <c r="B32" s="592">
        <v>5643.5139726027382</v>
      </c>
      <c r="C32" s="592">
        <v>6100.3725808219178</v>
      </c>
      <c r="D32" s="592">
        <v>6586.2362301369858</v>
      </c>
      <c r="E32" s="592">
        <v>7000.759819672131</v>
      </c>
      <c r="F32" s="592">
        <v>7412.787235616438</v>
      </c>
      <c r="G32" s="592">
        <v>7974.1859863013706</v>
      </c>
      <c r="H32" s="592">
        <v>8451.5525178082207</v>
      </c>
      <c r="I32" s="592">
        <v>8935.2496666666684</v>
      </c>
      <c r="J32" s="592">
        <v>9544.6789643835618</v>
      </c>
      <c r="K32" s="592">
        <v>10158.543747945205</v>
      </c>
      <c r="L32" s="592">
        <v>10987.755613698633</v>
      </c>
      <c r="M32" s="592">
        <v>11838.270295081969</v>
      </c>
      <c r="N32" s="592">
        <v>12926.935553424659</v>
      </c>
      <c r="O32" s="592">
        <v>13836.912542465758</v>
      </c>
      <c r="P32" s="592">
        <v>14653.485569863009</v>
      </c>
      <c r="Q32" s="592">
        <v>15096.375841530056</v>
      </c>
      <c r="R32" s="592">
        <v>15409.886657534251</v>
      </c>
      <c r="S32" s="592">
        <v>15847.937241095889</v>
      </c>
      <c r="T32" s="592">
        <v>16358.834032876715</v>
      </c>
      <c r="U32" s="592">
        <v>16575.807978142075</v>
      </c>
      <c r="V32" s="592">
        <v>16435.570487671237</v>
      </c>
      <c r="W32" s="592">
        <v>16923.059235616434</v>
      </c>
      <c r="X32" s="592">
        <v>17212.271841095891</v>
      </c>
      <c r="Y32" s="592">
        <v>17102.630625683058</v>
      </c>
      <c r="Z32" s="592">
        <v>16693.025923287671</v>
      </c>
      <c r="AA32" s="592">
        <v>16073.755449315067</v>
      </c>
      <c r="AB32" s="592">
        <v>15220.486939726026</v>
      </c>
      <c r="AC32" s="592">
        <v>14209.833226775954</v>
      </c>
      <c r="AD32" s="592">
        <v>13536.531260273976</v>
      </c>
      <c r="AE32" s="592">
        <v>13645.594336986302</v>
      </c>
      <c r="AF32" s="592">
        <v>13811.305265753424</v>
      </c>
      <c r="AG32" s="592">
        <v>13994.844344262297</v>
      </c>
      <c r="AH32" s="592">
        <v>14216.778345205481</v>
      </c>
      <c r="AI32" s="592">
        <v>14186.261035616437</v>
      </c>
      <c r="AJ32" s="592">
        <v>14465.096364383562</v>
      </c>
      <c r="AK32" s="592">
        <v>14989.308567260117</v>
      </c>
      <c r="AL32" s="592">
        <v>15498.656702286891</v>
      </c>
      <c r="AM32" s="592">
        <v>16310.964799561374</v>
      </c>
      <c r="AN32" s="592">
        <v>16991.684895070513</v>
      </c>
      <c r="AO32" s="592">
        <v>17560.561817741043</v>
      </c>
      <c r="AP32" s="592">
        <v>17515.584442330688</v>
      </c>
      <c r="AQ32" s="592">
        <v>17582.238222649881</v>
      </c>
      <c r="AR32" s="592">
        <v>17794.585894316919</v>
      </c>
      <c r="AS32" s="592">
        <v>17573.903600142006</v>
      </c>
      <c r="AT32" s="592">
        <v>17753.518196479748</v>
      </c>
      <c r="AU32" s="592">
        <v>17694.168883407809</v>
      </c>
      <c r="AV32" s="592">
        <v>17387.203836132401</v>
      </c>
      <c r="AW32" s="592">
        <v>17126.542055810642</v>
      </c>
      <c r="AX32" s="592">
        <v>17174.409955551611</v>
      </c>
      <c r="AY32" s="592">
        <v>17206.206400171097</v>
      </c>
      <c r="AZ32" s="592">
        <v>17479.299970838434</v>
      </c>
      <c r="BA32" s="592">
        <v>17716.132044717036</v>
      </c>
      <c r="BB32" s="506">
        <v>1.3549288259468106E-2</v>
      </c>
      <c r="BC32" s="506">
        <v>-2.0734872083494338E-4</v>
      </c>
      <c r="BD32" s="506">
        <v>0.19225304487241002</v>
      </c>
    </row>
    <row r="33" spans="1:56">
      <c r="B33" s="590"/>
      <c r="C33" s="590"/>
      <c r="D33" s="590"/>
      <c r="E33" s="590"/>
      <c r="F33" s="590"/>
      <c r="G33" s="590"/>
      <c r="H33" s="590"/>
      <c r="I33" s="590"/>
      <c r="J33" s="590"/>
      <c r="K33" s="590"/>
      <c r="L33" s="590"/>
      <c r="M33" s="590"/>
      <c r="N33" s="590"/>
      <c r="O33" s="590"/>
      <c r="P33" s="590"/>
      <c r="Q33" s="590"/>
      <c r="R33" s="590"/>
      <c r="S33" s="590"/>
      <c r="T33" s="590"/>
      <c r="U33" s="590"/>
      <c r="V33" s="590"/>
      <c r="W33" s="590"/>
      <c r="X33" s="590"/>
      <c r="Y33" s="590"/>
      <c r="Z33" s="590"/>
      <c r="AA33" s="590"/>
      <c r="AB33" s="590"/>
      <c r="AC33" s="590"/>
      <c r="AD33" s="590"/>
      <c r="AE33" s="590"/>
      <c r="AF33" s="590"/>
      <c r="AG33" s="590"/>
      <c r="AH33" s="590"/>
      <c r="AI33" s="590"/>
      <c r="AJ33" s="590"/>
      <c r="AK33" s="590"/>
      <c r="AL33" s="590"/>
      <c r="AM33" s="590"/>
      <c r="AN33" s="590"/>
      <c r="AO33" s="590"/>
      <c r="AP33" s="590"/>
      <c r="AQ33" s="590"/>
      <c r="AR33" s="590"/>
      <c r="AS33" s="590"/>
      <c r="AT33" s="590"/>
      <c r="AU33" s="590"/>
      <c r="AV33" s="590"/>
      <c r="AW33" s="590"/>
      <c r="AX33" s="590"/>
      <c r="AY33" s="590"/>
      <c r="AZ33" s="590"/>
      <c r="BA33" s="591"/>
      <c r="BB33" s="235"/>
      <c r="BC33" s="235"/>
      <c r="BD33" s="235"/>
    </row>
    <row r="34" spans="1:56">
      <c r="A34" t="s">
        <v>72</v>
      </c>
      <c r="B34" s="590">
        <v>1908</v>
      </c>
      <c r="C34" s="590">
        <v>2132</v>
      </c>
      <c r="D34" s="590">
        <v>2603</v>
      </c>
      <c r="E34" s="590">
        <v>2840</v>
      </c>
      <c r="F34" s="590">
        <v>3376</v>
      </c>
      <c r="G34" s="590">
        <v>3847.6597260273975</v>
      </c>
      <c r="H34" s="590">
        <v>4572.4219178082194</v>
      </c>
      <c r="I34" s="590">
        <v>5058.9573770491806</v>
      </c>
      <c r="J34" s="590">
        <v>5907.3758904109591</v>
      </c>
      <c r="K34" s="590">
        <v>6060.3013698630139</v>
      </c>
      <c r="L34" s="590">
        <v>5386.6191780821919</v>
      </c>
      <c r="M34" s="590">
        <v>5918.1912568306016</v>
      </c>
      <c r="N34" s="590">
        <v>5713.9589041095887</v>
      </c>
      <c r="O34" s="590">
        <v>5302.0547945205481</v>
      </c>
      <c r="P34" s="590">
        <v>3217.5890410958905</v>
      </c>
      <c r="Q34" s="590">
        <v>1478.9617486338798</v>
      </c>
      <c r="R34" s="590">
        <v>1321.0312328767122</v>
      </c>
      <c r="S34" s="590">
        <v>2396.9243835616439</v>
      </c>
      <c r="T34" s="590">
        <v>2453.5846575342466</v>
      </c>
      <c r="U34" s="590">
        <v>2042.5355191256831</v>
      </c>
      <c r="V34" s="590">
        <v>2205.205479452055</v>
      </c>
      <c r="W34" s="590">
        <v>2054.2383561643837</v>
      </c>
      <c r="X34" s="590">
        <v>2342.4383561643835</v>
      </c>
      <c r="Y34" s="590">
        <v>2349.4808743169397</v>
      </c>
      <c r="Z34" s="590">
        <v>2894.3419178082195</v>
      </c>
      <c r="AA34" s="590">
        <v>3270.1780821917805</v>
      </c>
      <c r="AB34" s="590">
        <v>3499.5616438356165</v>
      </c>
      <c r="AC34" s="590">
        <v>3523.0163934426228</v>
      </c>
      <c r="AD34" s="590">
        <v>3712.1643835616437</v>
      </c>
      <c r="AE34" s="590">
        <v>3730.027397260274</v>
      </c>
      <c r="AF34" s="590">
        <v>3743.7742465753427</v>
      </c>
      <c r="AG34" s="590">
        <v>3758.5792349726776</v>
      </c>
      <c r="AH34" s="590">
        <v>3776.4630136986302</v>
      </c>
      <c r="AI34" s="590">
        <v>3854.7479452054795</v>
      </c>
      <c r="AJ34" s="590">
        <v>3603.3561643835615</v>
      </c>
      <c r="AK34" s="590">
        <v>3851.959081</v>
      </c>
      <c r="AL34" s="590">
        <v>3825.0432049999999</v>
      </c>
      <c r="AM34" s="590">
        <v>3617.8771779999997</v>
      </c>
      <c r="AN34" s="590">
        <v>4084.700973</v>
      </c>
      <c r="AO34" s="590">
        <v>4217.4654430000001</v>
      </c>
      <c r="AP34" s="590">
        <v>4217.8794520000001</v>
      </c>
      <c r="AQ34" s="590">
        <v>4293.4400960000003</v>
      </c>
      <c r="AR34" s="590">
        <v>4358.8496028630143</v>
      </c>
      <c r="AS34" s="590">
        <v>4420.8743605519121</v>
      </c>
      <c r="AT34" s="590">
        <v>4292.0576849315066</v>
      </c>
      <c r="AU34" s="590">
        <v>4416.6458219178085</v>
      </c>
      <c r="AV34" s="590">
        <v>4465.2341095890433</v>
      </c>
      <c r="AW34" s="590">
        <v>3818.8458469945353</v>
      </c>
      <c r="AX34" s="590">
        <v>3614.6372602739725</v>
      </c>
      <c r="AY34" s="590">
        <v>3725.2735616438358</v>
      </c>
      <c r="AZ34" s="590">
        <v>3897.0670170730696</v>
      </c>
      <c r="BA34" s="591">
        <v>4599.8794109862956</v>
      </c>
      <c r="BB34" s="235">
        <v>0.18034393322829745</v>
      </c>
      <c r="BC34" s="235">
        <v>-7.8796196420696241E-3</v>
      </c>
      <c r="BD34" s="235">
        <v>4.9917263010677004E-2</v>
      </c>
    </row>
    <row r="35" spans="1:56">
      <c r="A35" t="s">
        <v>73</v>
      </c>
      <c r="B35" s="590">
        <v>1313</v>
      </c>
      <c r="C35" s="590">
        <v>1392</v>
      </c>
      <c r="D35" s="590">
        <v>1228</v>
      </c>
      <c r="E35" s="590">
        <v>1503</v>
      </c>
      <c r="F35" s="590">
        <v>1521</v>
      </c>
      <c r="G35" s="590">
        <v>1549</v>
      </c>
      <c r="H35" s="590">
        <v>1694</v>
      </c>
      <c r="I35" s="590">
        <v>1466</v>
      </c>
      <c r="J35" s="590">
        <v>2018</v>
      </c>
      <c r="K35" s="590">
        <v>1977.0383561643835</v>
      </c>
      <c r="L35" s="590">
        <v>2270.5589041095891</v>
      </c>
      <c r="M35" s="590">
        <v>2422.2677595628415</v>
      </c>
      <c r="N35" s="590">
        <v>2358.1205479452055</v>
      </c>
      <c r="O35" s="590">
        <v>2573.5506849315066</v>
      </c>
      <c r="P35" s="590">
        <v>3488.5506849315066</v>
      </c>
      <c r="Q35" s="590">
        <v>2657.5191256830599</v>
      </c>
      <c r="R35" s="590">
        <v>906.90684931506848</v>
      </c>
      <c r="S35" s="590">
        <v>988.1808219178082</v>
      </c>
      <c r="T35" s="590">
        <v>1105.7287671232875</v>
      </c>
      <c r="U35" s="590">
        <v>1227.983606557377</v>
      </c>
      <c r="V35" s="590">
        <v>1425.2920547945205</v>
      </c>
      <c r="W35" s="590">
        <v>1899.4186301369864</v>
      </c>
      <c r="X35" s="590">
        <v>2391.2772602739724</v>
      </c>
      <c r="Y35" s="590">
        <v>2782.1508196721311</v>
      </c>
      <c r="Z35" s="590">
        <v>2838.2597260273974</v>
      </c>
      <c r="AA35" s="590">
        <v>2148.9479452054793</v>
      </c>
      <c r="AB35" s="590">
        <v>285.35616438356163</v>
      </c>
      <c r="AC35" s="590">
        <v>531.2612021857924</v>
      </c>
      <c r="AD35" s="590">
        <v>455.27561643835617</v>
      </c>
      <c r="AE35" s="590">
        <v>505.27561643835617</v>
      </c>
      <c r="AF35" s="590">
        <v>530.27561643835611</v>
      </c>
      <c r="AG35" s="590">
        <v>580.2612021857924</v>
      </c>
      <c r="AH35" s="590">
        <v>1165.8268493150686</v>
      </c>
      <c r="AI35" s="590">
        <v>2120.8268493150686</v>
      </c>
      <c r="AJ35" s="590">
        <v>2609.8268493150686</v>
      </c>
      <c r="AK35" s="590">
        <v>2613</v>
      </c>
      <c r="AL35" s="590">
        <v>2522</v>
      </c>
      <c r="AM35" s="590">
        <v>2116</v>
      </c>
      <c r="AN35" s="590">
        <v>1344</v>
      </c>
      <c r="AO35" s="590">
        <v>2030</v>
      </c>
      <c r="AP35" s="590">
        <v>1833</v>
      </c>
      <c r="AQ35" s="590">
        <v>1999</v>
      </c>
      <c r="AR35" s="590">
        <v>2143.2118</v>
      </c>
      <c r="AS35" s="590">
        <v>2428</v>
      </c>
      <c r="AT35" s="590">
        <v>2451.712</v>
      </c>
      <c r="AU35" s="590">
        <v>2490.0410000000002</v>
      </c>
      <c r="AV35" s="590">
        <v>2801.11</v>
      </c>
      <c r="AW35" s="590">
        <v>3116</v>
      </c>
      <c r="AX35" s="590">
        <v>3141</v>
      </c>
      <c r="AY35" s="590">
        <v>3285.2876712328766</v>
      </c>
      <c r="AZ35" s="590">
        <v>4031.0137</v>
      </c>
      <c r="BA35" s="591">
        <v>4465.1365999999998</v>
      </c>
      <c r="BB35" s="235">
        <v>0.10769571435591985</v>
      </c>
      <c r="BC35" s="235">
        <v>8.1994818280775927E-2</v>
      </c>
      <c r="BD35" s="235">
        <v>4.8455052432126486E-2</v>
      </c>
    </row>
    <row r="36" spans="1:56">
      <c r="A36" t="s">
        <v>74</v>
      </c>
      <c r="B36" s="590">
        <v>2371</v>
      </c>
      <c r="C36" s="590">
        <v>2505</v>
      </c>
      <c r="D36" s="590">
        <v>2522</v>
      </c>
      <c r="E36" s="590">
        <v>2656</v>
      </c>
      <c r="F36" s="590">
        <v>2819</v>
      </c>
      <c r="G36" s="590">
        <v>3036</v>
      </c>
      <c r="H36" s="590">
        <v>3253</v>
      </c>
      <c r="I36" s="590">
        <v>3339</v>
      </c>
      <c r="J36" s="590">
        <v>3080</v>
      </c>
      <c r="K36" s="590">
        <v>2603</v>
      </c>
      <c r="L36" s="590">
        <v>2132</v>
      </c>
      <c r="M36" s="590">
        <v>2199</v>
      </c>
      <c r="N36" s="590">
        <v>2024</v>
      </c>
      <c r="O36" s="590">
        <v>2182</v>
      </c>
      <c r="P36" s="590">
        <v>2623</v>
      </c>
      <c r="Q36" s="590">
        <v>1757</v>
      </c>
      <c r="R36" s="590">
        <v>1187</v>
      </c>
      <c r="S36" s="590">
        <v>862</v>
      </c>
      <c r="T36" s="590">
        <v>1117</v>
      </c>
      <c r="U36" s="590">
        <v>1229</v>
      </c>
      <c r="V36" s="590">
        <v>1127</v>
      </c>
      <c r="W36" s="590">
        <v>1210</v>
      </c>
      <c r="X36" s="590">
        <v>1072</v>
      </c>
      <c r="Y36" s="590">
        <v>1286</v>
      </c>
      <c r="Z36" s="590">
        <v>1408</v>
      </c>
      <c r="AA36" s="590">
        <v>964</v>
      </c>
      <c r="AB36" s="590">
        <v>185</v>
      </c>
      <c r="AC36" s="590">
        <v>1077</v>
      </c>
      <c r="AD36" s="590">
        <v>1945</v>
      </c>
      <c r="AE36" s="590">
        <v>2085</v>
      </c>
      <c r="AF36" s="590">
        <v>2130</v>
      </c>
      <c r="AG36" s="590">
        <v>2129</v>
      </c>
      <c r="AH36" s="590">
        <v>2137</v>
      </c>
      <c r="AI36" s="590">
        <v>2232</v>
      </c>
      <c r="AJ36" s="590">
        <v>2085</v>
      </c>
      <c r="AK36" s="590">
        <v>2244.04</v>
      </c>
      <c r="AL36" s="590">
        <v>2186.4100000000003</v>
      </c>
      <c r="AM36" s="590">
        <v>2028.2065753424658</v>
      </c>
      <c r="AN36" s="590">
        <v>2370.4904383561643</v>
      </c>
      <c r="AO36" s="590">
        <v>2519.5094262295083</v>
      </c>
      <c r="AP36" s="590">
        <v>2667.981205479452</v>
      </c>
      <c r="AQ36" s="590">
        <v>2735.3211780821916</v>
      </c>
      <c r="AR36" s="590">
        <v>2659.7178669275945</v>
      </c>
      <c r="AS36" s="590">
        <v>2783.8127049180334</v>
      </c>
      <c r="AT36" s="590">
        <v>2498.4083839178084</v>
      </c>
      <c r="AU36" s="590">
        <v>2559.7412330684933</v>
      </c>
      <c r="AV36" s="590">
        <v>2913.3773972602758</v>
      </c>
      <c r="AW36" s="590">
        <v>3168.7346994535524</v>
      </c>
      <c r="AX36" s="590">
        <v>3128.8050684931504</v>
      </c>
      <c r="AY36" s="590">
        <v>3101.2531506849318</v>
      </c>
      <c r="AZ36" s="590">
        <v>3068.2417342465756</v>
      </c>
      <c r="BA36" s="591">
        <v>3151.4365201100509</v>
      </c>
      <c r="BB36" s="235">
        <v>2.7114808111396771E-2</v>
      </c>
      <c r="BC36" s="235">
        <v>1.4076411554326818E-2</v>
      </c>
      <c r="BD36" s="235">
        <v>3.4198958620538233E-2</v>
      </c>
    </row>
    <row r="37" spans="1:56">
      <c r="A37" t="s">
        <v>119</v>
      </c>
      <c r="B37" s="590" t="s">
        <v>8</v>
      </c>
      <c r="C37" s="590" t="s">
        <v>8</v>
      </c>
      <c r="D37" s="590">
        <v>57</v>
      </c>
      <c r="E37" s="590">
        <v>241</v>
      </c>
      <c r="F37" s="590">
        <v>327</v>
      </c>
      <c r="G37" s="590">
        <v>332</v>
      </c>
      <c r="H37" s="590">
        <v>294</v>
      </c>
      <c r="I37" s="590">
        <v>282</v>
      </c>
      <c r="J37" s="590">
        <v>293</v>
      </c>
      <c r="K37" s="590">
        <v>290</v>
      </c>
      <c r="L37" s="590">
        <v>341</v>
      </c>
      <c r="M37" s="590">
        <v>367</v>
      </c>
      <c r="N37" s="590">
        <v>340</v>
      </c>
      <c r="O37" s="590">
        <v>314</v>
      </c>
      <c r="P37" s="590">
        <v>295</v>
      </c>
      <c r="Q37" s="590">
        <v>285</v>
      </c>
      <c r="R37" s="590">
        <v>330</v>
      </c>
      <c r="S37" s="590">
        <v>338</v>
      </c>
      <c r="T37" s="590">
        <v>391</v>
      </c>
      <c r="U37" s="590">
        <v>419</v>
      </c>
      <c r="V37" s="590">
        <v>502</v>
      </c>
      <c r="W37" s="590">
        <v>564</v>
      </c>
      <c r="X37" s="590">
        <v>588</v>
      </c>
      <c r="Y37" s="590">
        <v>625</v>
      </c>
      <c r="Z37" s="590">
        <v>651</v>
      </c>
      <c r="AA37" s="590">
        <v>695</v>
      </c>
      <c r="AB37" s="590">
        <v>716</v>
      </c>
      <c r="AC37" s="590">
        <v>748</v>
      </c>
      <c r="AD37" s="590">
        <v>785</v>
      </c>
      <c r="AE37" s="590">
        <v>819</v>
      </c>
      <c r="AF37" s="590">
        <v>868</v>
      </c>
      <c r="AG37" s="590">
        <v>897</v>
      </c>
      <c r="AH37" s="590">
        <v>909</v>
      </c>
      <c r="AI37" s="590">
        <v>905</v>
      </c>
      <c r="AJ37" s="590">
        <v>904.68876712328768</v>
      </c>
      <c r="AK37" s="590">
        <v>954.79699453551905</v>
      </c>
      <c r="AL37" s="590">
        <v>955.77753424657533</v>
      </c>
      <c r="AM37" s="590">
        <v>897.37753424657535</v>
      </c>
      <c r="AN37" s="590">
        <v>819.50904109589032</v>
      </c>
      <c r="AO37" s="590">
        <v>779.73961748633872</v>
      </c>
      <c r="AP37" s="590">
        <v>774.28904109589041</v>
      </c>
      <c r="AQ37" s="590">
        <v>737.65013698630139</v>
      </c>
      <c r="AR37" s="590">
        <v>710.39315068493147</v>
      </c>
      <c r="AS37" s="590">
        <v>756.75</v>
      </c>
      <c r="AT37" s="590">
        <v>812.52027397260269</v>
      </c>
      <c r="AU37" s="590">
        <v>864.58821917808211</v>
      </c>
      <c r="AV37" s="590">
        <v>884.92027397260279</v>
      </c>
      <c r="AW37" s="590">
        <v>918.47185792349728</v>
      </c>
      <c r="AX37" s="590">
        <v>941.94931506849321</v>
      </c>
      <c r="AY37" s="590">
        <v>943.47890410958894</v>
      </c>
      <c r="AZ37" s="590">
        <v>981.08986301369862</v>
      </c>
      <c r="BA37" s="591">
        <v>1004.262568306011</v>
      </c>
      <c r="BB37" s="235">
        <v>2.3619350444749942E-2</v>
      </c>
      <c r="BC37" s="235">
        <v>2.3954284611063859E-2</v>
      </c>
      <c r="BD37" s="235">
        <v>1.0898120205973043E-2</v>
      </c>
    </row>
    <row r="38" spans="1:56">
      <c r="A38" t="s">
        <v>120</v>
      </c>
      <c r="B38" s="590">
        <v>233</v>
      </c>
      <c r="C38" s="590">
        <v>291</v>
      </c>
      <c r="D38" s="590">
        <v>324</v>
      </c>
      <c r="E38" s="590">
        <v>340</v>
      </c>
      <c r="F38" s="590">
        <v>356</v>
      </c>
      <c r="G38" s="590">
        <v>363</v>
      </c>
      <c r="H38" s="590">
        <v>430</v>
      </c>
      <c r="I38" s="590">
        <v>482</v>
      </c>
      <c r="J38" s="590">
        <v>570</v>
      </c>
      <c r="K38" s="590">
        <v>518</v>
      </c>
      <c r="L38" s="590">
        <v>437</v>
      </c>
      <c r="M38" s="590">
        <v>487</v>
      </c>
      <c r="N38" s="590">
        <v>435</v>
      </c>
      <c r="O38" s="590">
        <v>484</v>
      </c>
      <c r="P38" s="590">
        <v>506</v>
      </c>
      <c r="Q38" s="590">
        <v>475.5344262295082</v>
      </c>
      <c r="R38" s="590">
        <v>421.10958904109589</v>
      </c>
      <c r="S38" s="590">
        <v>344.52493150684933</v>
      </c>
      <c r="T38" s="590">
        <v>315.59890410958906</v>
      </c>
      <c r="U38" s="590">
        <v>353.01639344262293</v>
      </c>
      <c r="V38" s="590">
        <v>315.24219178082188</v>
      </c>
      <c r="W38" s="590">
        <v>355.09753424657538</v>
      </c>
      <c r="X38" s="590">
        <v>314.8564383561644</v>
      </c>
      <c r="Y38" s="590">
        <v>360.42185792349727</v>
      </c>
      <c r="Z38" s="590">
        <v>403.44657534246574</v>
      </c>
      <c r="AA38" s="590">
        <v>433.81369863013697</v>
      </c>
      <c r="AB38" s="590">
        <v>419.58958904109591</v>
      </c>
      <c r="AC38" s="590">
        <v>495.31693989071039</v>
      </c>
      <c r="AD38" s="590">
        <v>460.25095890410961</v>
      </c>
      <c r="AE38" s="590">
        <v>451.38027397260271</v>
      </c>
      <c r="AF38" s="590">
        <v>460.88876712328766</v>
      </c>
      <c r="AG38" s="590">
        <v>567.9989071038251</v>
      </c>
      <c r="AH38" s="590">
        <v>692.07999999999993</v>
      </c>
      <c r="AI38" s="590">
        <v>701.43000000000006</v>
      </c>
      <c r="AJ38" s="590">
        <v>723.27</v>
      </c>
      <c r="AK38" s="590">
        <v>853.13387101529815</v>
      </c>
      <c r="AL38" s="590">
        <v>857.7661927105321</v>
      </c>
      <c r="AM38" s="590">
        <v>803.15766926079289</v>
      </c>
      <c r="AN38" s="590">
        <v>949.23728500045877</v>
      </c>
      <c r="AO38" s="590">
        <v>1082.1870204544982</v>
      </c>
      <c r="AP38" s="590">
        <v>1151.0768566406532</v>
      </c>
      <c r="AQ38" s="590">
        <v>1240.965380910633</v>
      </c>
      <c r="AR38" s="590">
        <v>1266.8409549220089</v>
      </c>
      <c r="AS38" s="590">
        <v>1437.8565846994534</v>
      </c>
      <c r="AT38" s="590">
        <v>1421.2452246575344</v>
      </c>
      <c r="AU38" s="590">
        <v>1637.7526657534245</v>
      </c>
      <c r="AV38" s="590">
        <v>1834.4045835616439</v>
      </c>
      <c r="AW38" s="590">
        <v>1931.4376256830603</v>
      </c>
      <c r="AX38" s="590">
        <v>1906.2428904109588</v>
      </c>
      <c r="AY38" s="590">
        <v>1886.204202739726</v>
      </c>
      <c r="AZ38" s="590">
        <v>1890.4927397260274</v>
      </c>
      <c r="BA38" s="591">
        <v>1899.125573170732</v>
      </c>
      <c r="BB38" s="235">
        <v>4.5664462302859032E-3</v>
      </c>
      <c r="BC38" s="235">
        <v>5.0865342282620629E-2</v>
      </c>
      <c r="BD38" s="235">
        <v>2.0609051293790225E-2</v>
      </c>
    </row>
    <row r="39" spans="1:56">
      <c r="A39" t="s">
        <v>75</v>
      </c>
      <c r="B39" s="590">
        <v>2219</v>
      </c>
      <c r="C39" s="590">
        <v>2615</v>
      </c>
      <c r="D39" s="590">
        <v>2825</v>
      </c>
      <c r="E39" s="590">
        <v>3081</v>
      </c>
      <c r="F39" s="590">
        <v>3262</v>
      </c>
      <c r="G39" s="590">
        <v>3851</v>
      </c>
      <c r="H39" s="590">
        <v>4821</v>
      </c>
      <c r="I39" s="590">
        <v>6070</v>
      </c>
      <c r="J39" s="590">
        <v>7693</v>
      </c>
      <c r="K39" s="590">
        <v>8618</v>
      </c>
      <c r="L39" s="590">
        <v>7216</v>
      </c>
      <c r="M39" s="590">
        <v>8762</v>
      </c>
      <c r="N39" s="590">
        <v>9419</v>
      </c>
      <c r="O39" s="590">
        <v>8554</v>
      </c>
      <c r="P39" s="590">
        <v>9841</v>
      </c>
      <c r="Q39" s="590">
        <v>10270</v>
      </c>
      <c r="R39" s="590">
        <v>10256</v>
      </c>
      <c r="S39" s="590">
        <v>6961</v>
      </c>
      <c r="T39" s="590">
        <v>4951</v>
      </c>
      <c r="U39" s="590">
        <v>4534</v>
      </c>
      <c r="V39" s="590">
        <v>3601</v>
      </c>
      <c r="W39" s="590">
        <v>5208</v>
      </c>
      <c r="X39" s="590">
        <v>4599</v>
      </c>
      <c r="Y39" s="590">
        <v>5720</v>
      </c>
      <c r="Z39" s="590">
        <v>5635</v>
      </c>
      <c r="AA39" s="590">
        <v>7105</v>
      </c>
      <c r="AB39" s="590">
        <v>8820</v>
      </c>
      <c r="AC39" s="590">
        <v>9098</v>
      </c>
      <c r="AD39" s="590">
        <v>8962</v>
      </c>
      <c r="AE39" s="590">
        <v>9084</v>
      </c>
      <c r="AF39" s="590">
        <v>9092.1375198433125</v>
      </c>
      <c r="AG39" s="590">
        <v>9244.2030244612833</v>
      </c>
      <c r="AH39" s="590">
        <v>9427.6161188848837</v>
      </c>
      <c r="AI39" s="590">
        <v>9448.586653339411</v>
      </c>
      <c r="AJ39" s="590">
        <v>8800.110351969548</v>
      </c>
      <c r="AK39" s="590">
        <v>9469.6653324999988</v>
      </c>
      <c r="AL39" s="590">
        <v>9188.1303155769219</v>
      </c>
      <c r="AM39" s="590">
        <v>8907.4003155769242</v>
      </c>
      <c r="AN39" s="590">
        <v>10140.859976346155</v>
      </c>
      <c r="AO39" s="590">
        <v>10457.911224365384</v>
      </c>
      <c r="AP39" s="590">
        <v>10931.281395211539</v>
      </c>
      <c r="AQ39" s="590">
        <v>10670.922795082719</v>
      </c>
      <c r="AR39" s="590">
        <v>10267.736621836146</v>
      </c>
      <c r="AS39" s="590">
        <v>10662.73430263346</v>
      </c>
      <c r="AT39" s="590">
        <v>9663.3414627028451</v>
      </c>
      <c r="AU39" s="590">
        <v>10074.56922260801</v>
      </c>
      <c r="AV39" s="590">
        <v>11143.745769757641</v>
      </c>
      <c r="AW39" s="590">
        <v>11634.543638153635</v>
      </c>
      <c r="AX39" s="590">
        <v>11393.076841475238</v>
      </c>
      <c r="AY39" s="590">
        <v>11504.745769757639</v>
      </c>
      <c r="AZ39" s="590">
        <v>11985.9629934926</v>
      </c>
      <c r="BA39" s="591">
        <v>12349.259939386078</v>
      </c>
      <c r="BB39" s="235">
        <v>3.0310200865021786E-2</v>
      </c>
      <c r="BC39" s="235">
        <v>9.2533179353422312E-3</v>
      </c>
      <c r="BD39" s="235">
        <v>0.13401248191621096</v>
      </c>
    </row>
    <row r="40" spans="1:56">
      <c r="A40" t="s">
        <v>76</v>
      </c>
      <c r="B40" s="590" t="s">
        <v>8</v>
      </c>
      <c r="C40" s="590" t="s">
        <v>8</v>
      </c>
      <c r="D40" s="590" t="s">
        <v>8</v>
      </c>
      <c r="E40" s="590">
        <v>21</v>
      </c>
      <c r="F40" s="590">
        <v>53</v>
      </c>
      <c r="G40" s="590">
        <v>85</v>
      </c>
      <c r="H40" s="590">
        <v>106</v>
      </c>
      <c r="I40" s="590">
        <v>117</v>
      </c>
      <c r="J40" s="590">
        <v>111</v>
      </c>
      <c r="K40" s="590">
        <v>129</v>
      </c>
      <c r="L40" s="590">
        <v>192</v>
      </c>
      <c r="M40" s="590">
        <v>201</v>
      </c>
      <c r="N40" s="590">
        <v>183</v>
      </c>
      <c r="O40" s="590">
        <v>179</v>
      </c>
      <c r="P40" s="590">
        <v>167</v>
      </c>
      <c r="Q40" s="590">
        <v>158</v>
      </c>
      <c r="R40" s="590">
        <v>164</v>
      </c>
      <c r="S40" s="590">
        <v>155</v>
      </c>
      <c r="T40" s="590">
        <v>161</v>
      </c>
      <c r="U40" s="590">
        <v>162</v>
      </c>
      <c r="V40" s="590">
        <v>159.44109589041096</v>
      </c>
      <c r="W40" s="590">
        <v>200.6</v>
      </c>
      <c r="X40" s="590">
        <v>230.8821917808219</v>
      </c>
      <c r="Y40" s="590">
        <v>268.19672131147541</v>
      </c>
      <c r="Z40" s="590">
        <v>340.64109589041095</v>
      </c>
      <c r="AA40" s="590">
        <v>406.72931506849318</v>
      </c>
      <c r="AB40" s="590">
        <v>471.98356164383563</v>
      </c>
      <c r="AC40" s="590">
        <v>514.37704918032784</v>
      </c>
      <c r="AD40" s="590">
        <v>566.08164383561643</v>
      </c>
      <c r="AE40" s="590">
        <v>563.26849315068489</v>
      </c>
      <c r="AF40" s="590">
        <v>596.28164383561648</v>
      </c>
      <c r="AG40" s="590">
        <v>586.23169398907112</v>
      </c>
      <c r="AH40" s="590">
        <v>577.24219178082194</v>
      </c>
      <c r="AI40" s="590">
        <v>576.2383561643835</v>
      </c>
      <c r="AJ40" s="590">
        <v>578.82958904109591</v>
      </c>
      <c r="AK40" s="590">
        <v>573</v>
      </c>
      <c r="AL40" s="590">
        <v>613</v>
      </c>
      <c r="AM40" s="590">
        <v>677</v>
      </c>
      <c r="AN40" s="590">
        <v>652</v>
      </c>
      <c r="AO40" s="590">
        <v>487</v>
      </c>
      <c r="AP40" s="590">
        <v>448</v>
      </c>
      <c r="AQ40" s="590">
        <v>421</v>
      </c>
      <c r="AR40" s="590">
        <v>404</v>
      </c>
      <c r="AS40" s="590">
        <v>406</v>
      </c>
      <c r="AT40" s="590">
        <v>401</v>
      </c>
      <c r="AU40" s="590">
        <v>385</v>
      </c>
      <c r="AV40" s="590">
        <v>352.82470000000001</v>
      </c>
      <c r="AW40" s="590">
        <v>171</v>
      </c>
      <c r="AX40" s="590">
        <v>59.164400000000001</v>
      </c>
      <c r="AY40" s="590">
        <v>33</v>
      </c>
      <c r="AZ40" s="590">
        <v>27</v>
      </c>
      <c r="BA40" s="591">
        <v>25</v>
      </c>
      <c r="BB40" s="235">
        <v>-7.407407407407407E-2</v>
      </c>
      <c r="BC40" s="235">
        <v>-0.24489286311469249</v>
      </c>
      <c r="BD40" s="235">
        <v>2.712965849248962E-4</v>
      </c>
    </row>
    <row r="41" spans="1:56">
      <c r="A41" t="s">
        <v>121</v>
      </c>
      <c r="B41" s="590">
        <v>282</v>
      </c>
      <c r="C41" s="590">
        <v>360</v>
      </c>
      <c r="D41" s="590">
        <v>382</v>
      </c>
      <c r="E41" s="590">
        <v>498</v>
      </c>
      <c r="F41" s="590">
        <v>599</v>
      </c>
      <c r="G41" s="590">
        <v>762</v>
      </c>
      <c r="H41" s="590">
        <v>1106</v>
      </c>
      <c r="I41" s="590">
        <v>1300</v>
      </c>
      <c r="J41" s="590">
        <v>1456</v>
      </c>
      <c r="K41" s="590">
        <v>1631</v>
      </c>
      <c r="L41" s="590">
        <v>1696</v>
      </c>
      <c r="M41" s="590">
        <v>1937</v>
      </c>
      <c r="N41" s="590">
        <v>1998</v>
      </c>
      <c r="O41" s="590">
        <v>1829</v>
      </c>
      <c r="P41" s="590">
        <v>1831</v>
      </c>
      <c r="Q41" s="590">
        <v>1745</v>
      </c>
      <c r="R41" s="590">
        <v>1540</v>
      </c>
      <c r="S41" s="590">
        <v>1375</v>
      </c>
      <c r="T41" s="590">
        <v>1296</v>
      </c>
      <c r="U41" s="590">
        <v>1283</v>
      </c>
      <c r="V41" s="590">
        <v>1260</v>
      </c>
      <c r="W41" s="590">
        <v>1594</v>
      </c>
      <c r="X41" s="590">
        <v>1603</v>
      </c>
      <c r="Y41" s="590">
        <v>1620</v>
      </c>
      <c r="Z41" s="590">
        <v>2024</v>
      </c>
      <c r="AA41" s="590">
        <v>2283</v>
      </c>
      <c r="AB41" s="590">
        <v>2639</v>
      </c>
      <c r="AC41" s="590">
        <v>2510</v>
      </c>
      <c r="AD41" s="590">
        <v>2443</v>
      </c>
      <c r="AE41" s="590">
        <v>2482</v>
      </c>
      <c r="AF41" s="590">
        <v>2401</v>
      </c>
      <c r="AG41" s="590">
        <v>2519</v>
      </c>
      <c r="AH41" s="590">
        <v>2620</v>
      </c>
      <c r="AI41" s="590">
        <v>2687</v>
      </c>
      <c r="AJ41" s="590">
        <v>2583</v>
      </c>
      <c r="AK41" s="590">
        <v>2659.9493659999998</v>
      </c>
      <c r="AL41" s="590">
        <v>2561.152137</v>
      </c>
      <c r="AM41" s="590">
        <v>2438.768219</v>
      </c>
      <c r="AN41" s="590">
        <v>2722.3794110000003</v>
      </c>
      <c r="AO41" s="590">
        <v>2836.408962</v>
      </c>
      <c r="AP41" s="590">
        <v>2919.17354794521</v>
      </c>
      <c r="AQ41" s="590">
        <v>3097.5689863013699</v>
      </c>
      <c r="AR41" s="590">
        <v>3001.99484657534</v>
      </c>
      <c r="AS41" s="590">
        <v>3026.58023497268</v>
      </c>
      <c r="AT41" s="590">
        <v>2724.9647340000001</v>
      </c>
      <c r="AU41" s="590">
        <v>2895.3229247612494</v>
      </c>
      <c r="AV41" s="590">
        <v>3319.7633424657502</v>
      </c>
      <c r="AW41" s="590">
        <v>3401.1631021295252</v>
      </c>
      <c r="AX41" s="590">
        <v>3626.6588450684931</v>
      </c>
      <c r="AY41" s="590">
        <v>3673.9062254794526</v>
      </c>
      <c r="AZ41" s="590">
        <v>3927.7364487578361</v>
      </c>
      <c r="BA41" s="591">
        <v>4073.274637205855</v>
      </c>
      <c r="BB41" s="235">
        <v>3.7053959792553215E-2</v>
      </c>
      <c r="BC41" s="235">
        <v>3.0121003844191918E-2</v>
      </c>
      <c r="BD41" s="235">
        <v>4.4202619941405757E-2</v>
      </c>
    </row>
    <row r="42" spans="1:56">
      <c r="A42" t="s">
        <v>77</v>
      </c>
      <c r="B42" s="590" t="s">
        <v>8</v>
      </c>
      <c r="C42" s="590" t="s">
        <v>8</v>
      </c>
      <c r="D42" s="590" t="s">
        <v>8</v>
      </c>
      <c r="E42" s="590" t="s">
        <v>8</v>
      </c>
      <c r="F42" s="590" t="s">
        <v>8</v>
      </c>
      <c r="G42" s="590" t="s">
        <v>8</v>
      </c>
      <c r="H42" s="590" t="s">
        <v>8</v>
      </c>
      <c r="I42" s="590" t="s">
        <v>8</v>
      </c>
      <c r="J42" s="590" t="s">
        <v>8</v>
      </c>
      <c r="K42" s="590" t="s">
        <v>8</v>
      </c>
      <c r="L42" s="590" t="s">
        <v>8</v>
      </c>
      <c r="M42" s="590" t="s">
        <v>8</v>
      </c>
      <c r="N42" s="590" t="s">
        <v>8</v>
      </c>
      <c r="O42" s="590" t="s">
        <v>8</v>
      </c>
      <c r="P42" s="590" t="s">
        <v>8</v>
      </c>
      <c r="Q42" s="590" t="s">
        <v>8</v>
      </c>
      <c r="R42" s="590" t="s">
        <v>8</v>
      </c>
      <c r="S42" s="590" t="s">
        <v>8</v>
      </c>
      <c r="T42" s="590" t="s">
        <v>8</v>
      </c>
      <c r="U42" s="590" t="s">
        <v>8</v>
      </c>
      <c r="V42" s="590" t="s">
        <v>8</v>
      </c>
      <c r="W42" s="590">
        <v>10</v>
      </c>
      <c r="X42" s="590">
        <v>26</v>
      </c>
      <c r="Y42" s="590">
        <v>170</v>
      </c>
      <c r="Z42" s="590">
        <v>178</v>
      </c>
      <c r="AA42" s="590">
        <v>182</v>
      </c>
      <c r="AB42" s="590">
        <v>197</v>
      </c>
      <c r="AC42" s="590">
        <v>183.9584699453552</v>
      </c>
      <c r="AD42" s="590">
        <v>209.37315068493152</v>
      </c>
      <c r="AE42" s="590">
        <v>345.58082191780824</v>
      </c>
      <c r="AF42" s="590">
        <v>351.47068493150687</v>
      </c>
      <c r="AG42" s="590">
        <v>356.66338797814205</v>
      </c>
      <c r="AH42" s="590">
        <v>374.96657534246577</v>
      </c>
      <c r="AI42" s="590">
        <v>380.09150684931507</v>
      </c>
      <c r="AJ42" s="590">
        <v>405.12547945205478</v>
      </c>
      <c r="AK42" s="590">
        <v>449.50200000000001</v>
      </c>
      <c r="AL42" s="590">
        <v>452.7296</v>
      </c>
      <c r="AM42" s="590">
        <v>457.34129999999999</v>
      </c>
      <c r="AN42" s="590">
        <v>450.8732</v>
      </c>
      <c r="AO42" s="590">
        <v>423.8064</v>
      </c>
      <c r="AP42" s="590">
        <v>420.84930000000003</v>
      </c>
      <c r="AQ42" s="590">
        <v>386.57900000000001</v>
      </c>
      <c r="AR42" s="590">
        <v>340.93119999999999</v>
      </c>
      <c r="AS42" s="590">
        <v>314.51839999999999</v>
      </c>
      <c r="AT42" s="590">
        <v>307.1318</v>
      </c>
      <c r="AU42" s="590">
        <v>305.89490000000001</v>
      </c>
      <c r="AV42" s="590">
        <v>219.2243</v>
      </c>
      <c r="AW42" s="590">
        <v>173.6507</v>
      </c>
      <c r="AX42" s="590">
        <v>192.75890000000001</v>
      </c>
      <c r="AY42" s="590">
        <v>147.3715</v>
      </c>
      <c r="AZ42" s="590">
        <v>43.570099999999996</v>
      </c>
      <c r="BA42" s="591">
        <v>16.270499999999998</v>
      </c>
      <c r="BB42" s="235">
        <v>-0.62656730188822152</v>
      </c>
      <c r="BC42" s="235">
        <v>-0.20291213986722945</v>
      </c>
      <c r="BD42" s="235">
        <v>1.7656524340082093E-4</v>
      </c>
    </row>
    <row r="43" spans="1:56">
      <c r="A43" t="s">
        <v>78</v>
      </c>
      <c r="B43" s="590">
        <v>60.996164383561641</v>
      </c>
      <c r="C43" s="590">
        <v>65.761095890410957</v>
      </c>
      <c r="D43" s="590">
        <v>72.977534246575345</v>
      </c>
      <c r="E43" s="590">
        <v>77.969398907103823</v>
      </c>
      <c r="F43" s="590">
        <v>77.958904109589042</v>
      </c>
      <c r="G43" s="590">
        <v>78.55928767123288</v>
      </c>
      <c r="H43" s="590">
        <v>76.216479452054799</v>
      </c>
      <c r="I43" s="590">
        <v>70.724767759562837</v>
      </c>
      <c r="J43" s="590">
        <v>68.754178082191785</v>
      </c>
      <c r="K43" s="590">
        <v>67.775726027397255</v>
      </c>
      <c r="L43" s="590">
        <v>61.69345205479452</v>
      </c>
      <c r="M43" s="590">
        <v>58.732581967213115</v>
      </c>
      <c r="N43" s="590">
        <v>58.524986301369864</v>
      </c>
      <c r="O43" s="590">
        <v>55.479931506849319</v>
      </c>
      <c r="P43" s="590">
        <v>51.405493150684933</v>
      </c>
      <c r="Q43" s="590">
        <v>55.392663934426231</v>
      </c>
      <c r="R43" s="590">
        <v>54.297753424657536</v>
      </c>
      <c r="S43" s="590">
        <v>52.211561643835616</v>
      </c>
      <c r="T43" s="590">
        <v>50.20960273972603</v>
      </c>
      <c r="U43" s="590">
        <v>50.173866120218577</v>
      </c>
      <c r="V43" s="590">
        <v>50.215369863013699</v>
      </c>
      <c r="W43" s="590">
        <v>50.539835616438353</v>
      </c>
      <c r="X43" s="590">
        <v>51.692301369863017</v>
      </c>
      <c r="Y43" s="590">
        <v>52.675054644808746</v>
      </c>
      <c r="Z43" s="590">
        <v>52.534178082191779</v>
      </c>
      <c r="AA43" s="590">
        <v>51.569164383561642</v>
      </c>
      <c r="AB43" s="590">
        <v>53.363972602739729</v>
      </c>
      <c r="AC43" s="590">
        <v>54.245983606557381</v>
      </c>
      <c r="AD43" s="590">
        <v>53.191863013698629</v>
      </c>
      <c r="AE43" s="590">
        <v>52.105671232876716</v>
      </c>
      <c r="AF43" s="590">
        <v>52.184027397260273</v>
      </c>
      <c r="AG43" s="590">
        <v>50.126871584699451</v>
      </c>
      <c r="AH43" s="590">
        <v>50.129178082191785</v>
      </c>
      <c r="AI43" s="590">
        <v>49.11154794520548</v>
      </c>
      <c r="AJ43" s="590">
        <v>48.121342465753429</v>
      </c>
      <c r="AK43" s="590">
        <v>48.121010928961752</v>
      </c>
      <c r="AL43" s="590">
        <v>47.117424657534251</v>
      </c>
      <c r="AM43" s="590">
        <v>48.131136986301371</v>
      </c>
      <c r="AN43" s="590">
        <v>48.099794520547945</v>
      </c>
      <c r="AO43" s="590">
        <v>48.453937158469948</v>
      </c>
      <c r="AP43" s="590">
        <v>185.05381369863014</v>
      </c>
      <c r="AQ43" s="590">
        <v>182.21630136986303</v>
      </c>
      <c r="AR43" s="590">
        <v>193.93337260273972</v>
      </c>
      <c r="AS43" s="590">
        <v>192.60582786885249</v>
      </c>
      <c r="AT43" s="590">
        <v>192.14731506849316</v>
      </c>
      <c r="AU43" s="590">
        <v>192.26849863013697</v>
      </c>
      <c r="AV43" s="590">
        <v>201.46117808219179</v>
      </c>
      <c r="AW43" s="590">
        <v>183.8446448087432</v>
      </c>
      <c r="AX43" s="590">
        <v>208.739</v>
      </c>
      <c r="AY43" s="590">
        <v>214.23974246575341</v>
      </c>
      <c r="AZ43" s="590">
        <v>213.02133698630138</v>
      </c>
      <c r="BA43" s="591">
        <v>204.95415412129768</v>
      </c>
      <c r="BB43" s="235">
        <v>-3.7870304351354633E-2</v>
      </c>
      <c r="BC43" s="235">
        <v>1.4174079702986786E-2</v>
      </c>
      <c r="BD43" s="235">
        <v>2.2241344831711559E-3</v>
      </c>
    </row>
    <row r="44" spans="1:56">
      <c r="A44" s="175" t="s">
        <v>79</v>
      </c>
      <c r="B44" s="592">
        <v>8386.9961643835613</v>
      </c>
      <c r="C44" s="592">
        <v>9360.7610958904115</v>
      </c>
      <c r="D44" s="592">
        <v>10013.977534246576</v>
      </c>
      <c r="E44" s="592">
        <v>11257.969398907104</v>
      </c>
      <c r="F44" s="592">
        <v>12390.95890410959</v>
      </c>
      <c r="G44" s="592">
        <v>13904.21901369863</v>
      </c>
      <c r="H44" s="592">
        <v>16352.638397260274</v>
      </c>
      <c r="I44" s="592">
        <v>18185.682144808743</v>
      </c>
      <c r="J44" s="592">
        <v>21197.130068493152</v>
      </c>
      <c r="K44" s="592">
        <v>21894.115452054793</v>
      </c>
      <c r="L44" s="592">
        <v>19732.871534246573</v>
      </c>
      <c r="M44" s="592">
        <v>22352.191598360652</v>
      </c>
      <c r="N44" s="592">
        <v>22529.604438356168</v>
      </c>
      <c r="O44" s="592">
        <v>21473.085410958902</v>
      </c>
      <c r="P44" s="592">
        <v>22020.545219178079</v>
      </c>
      <c r="Q44" s="592">
        <v>18882.407964480873</v>
      </c>
      <c r="R44" s="592">
        <v>16180.345424657535</v>
      </c>
      <c r="S44" s="592">
        <v>13472.841698630136</v>
      </c>
      <c r="T44" s="592">
        <v>11841.121931506848</v>
      </c>
      <c r="U44" s="592">
        <v>11300.7093852459</v>
      </c>
      <c r="V44" s="592">
        <v>10645.396191780823</v>
      </c>
      <c r="W44" s="592">
        <v>13145.894356164385</v>
      </c>
      <c r="X44" s="592">
        <v>13219.146547945205</v>
      </c>
      <c r="Y44" s="592">
        <v>15233.925327868854</v>
      </c>
      <c r="Z44" s="592">
        <v>16425.223493150686</v>
      </c>
      <c r="AA44" s="592">
        <v>17540.238205479451</v>
      </c>
      <c r="AB44" s="592">
        <v>17286.854931506849</v>
      </c>
      <c r="AC44" s="592">
        <v>18735.176038251368</v>
      </c>
      <c r="AD44" s="592">
        <v>19591.337616438352</v>
      </c>
      <c r="AE44" s="592">
        <v>20117.638273972603</v>
      </c>
      <c r="AF44" s="592">
        <v>20226.012506144682</v>
      </c>
      <c r="AG44" s="592">
        <v>20689.064322275492</v>
      </c>
      <c r="AH44" s="592">
        <v>21730.323927104058</v>
      </c>
      <c r="AI44" s="592">
        <v>22955.032858818868</v>
      </c>
      <c r="AJ44" s="592">
        <v>22341.328543750369</v>
      </c>
      <c r="AK44" s="592">
        <v>23717.167655979778</v>
      </c>
      <c r="AL44" s="592">
        <v>23209.126409191565</v>
      </c>
      <c r="AM44" s="592">
        <v>21991.259928413056</v>
      </c>
      <c r="AN44" s="592">
        <v>23582.150119319216</v>
      </c>
      <c r="AO44" s="592">
        <v>24882.482030694198</v>
      </c>
      <c r="AP44" s="592">
        <v>25548.58461207138</v>
      </c>
      <c r="AQ44" s="592">
        <v>25764.66387473308</v>
      </c>
      <c r="AR44" s="592">
        <v>25347.609416411779</v>
      </c>
      <c r="AS44" s="592">
        <v>26429.73241564439</v>
      </c>
      <c r="AT44" s="592">
        <v>24764.528879250793</v>
      </c>
      <c r="AU44" s="592">
        <v>25821.824485917205</v>
      </c>
      <c r="AV44" s="592">
        <v>28136.065654689144</v>
      </c>
      <c r="AW44" s="592">
        <v>28517.69211514655</v>
      </c>
      <c r="AX44" s="592">
        <v>28213.032520790308</v>
      </c>
      <c r="AY44" s="592">
        <v>28514.760728113804</v>
      </c>
      <c r="AZ44" s="592">
        <v>30065.195933296105</v>
      </c>
      <c r="BA44" s="592">
        <v>31788.599903286318</v>
      </c>
      <c r="BB44" s="506">
        <v>5.7322226464574744E-2</v>
      </c>
      <c r="BC44" s="506">
        <v>1.6411849107183407E-2</v>
      </c>
      <c r="BD44" s="506">
        <v>0.34496554373221855</v>
      </c>
    </row>
    <row r="45" spans="1:56">
      <c r="B45" s="590"/>
      <c r="C45" s="590"/>
      <c r="D45" s="590"/>
      <c r="E45" s="590"/>
      <c r="F45" s="590"/>
      <c r="G45" s="590"/>
      <c r="H45" s="590"/>
      <c r="I45" s="590"/>
      <c r="J45" s="590"/>
      <c r="K45" s="590"/>
      <c r="L45" s="590"/>
      <c r="M45" s="590"/>
      <c r="N45" s="590"/>
      <c r="O45" s="590"/>
      <c r="P45" s="590"/>
      <c r="Q45" s="590"/>
      <c r="R45" s="590"/>
      <c r="S45" s="590"/>
      <c r="T45" s="590"/>
      <c r="U45" s="590"/>
      <c r="V45" s="590"/>
      <c r="W45" s="590"/>
      <c r="X45" s="590"/>
      <c r="Y45" s="590"/>
      <c r="Z45" s="590"/>
      <c r="AA45" s="590"/>
      <c r="AB45" s="590"/>
      <c r="AC45" s="590"/>
      <c r="AD45" s="590"/>
      <c r="AE45" s="590"/>
      <c r="AF45" s="590"/>
      <c r="AG45" s="590"/>
      <c r="AH45" s="590"/>
      <c r="AI45" s="590"/>
      <c r="AJ45" s="590"/>
      <c r="AK45" s="590"/>
      <c r="AL45" s="590"/>
      <c r="AM45" s="590"/>
      <c r="AN45" s="590"/>
      <c r="AO45" s="590"/>
      <c r="AP45" s="590"/>
      <c r="AQ45" s="590"/>
      <c r="AR45" s="590"/>
      <c r="AS45" s="590"/>
      <c r="AT45" s="590"/>
      <c r="AU45" s="590"/>
      <c r="AV45" s="590"/>
      <c r="AW45" s="590"/>
      <c r="AX45" s="590"/>
      <c r="AY45" s="590"/>
      <c r="AZ45" s="590"/>
      <c r="BA45" s="591"/>
      <c r="BB45" s="235"/>
      <c r="BC45" s="235"/>
      <c r="BD45" s="235"/>
    </row>
    <row r="46" spans="1:56">
      <c r="A46" t="s">
        <v>103</v>
      </c>
      <c r="B46" s="590">
        <v>577.37671232876721</v>
      </c>
      <c r="C46" s="590">
        <v>738.58608219178075</v>
      </c>
      <c r="D46" s="590">
        <v>852.03484931506853</v>
      </c>
      <c r="E46" s="590">
        <v>932.91366120218606</v>
      </c>
      <c r="F46" s="590">
        <v>976.90619178082193</v>
      </c>
      <c r="G46" s="590">
        <v>1051.6320000000001</v>
      </c>
      <c r="H46" s="590">
        <v>809.14257534246576</v>
      </c>
      <c r="I46" s="590">
        <v>1089.1089071038252</v>
      </c>
      <c r="J46" s="590">
        <v>1111.1059726027397</v>
      </c>
      <c r="K46" s="590">
        <v>1035.5606575342467</v>
      </c>
      <c r="L46" s="590">
        <v>1002.6586301369863</v>
      </c>
      <c r="M46" s="590">
        <v>1109.1065573770493</v>
      </c>
      <c r="N46" s="590">
        <v>1187.7614246575342</v>
      </c>
      <c r="O46" s="590">
        <v>1270.1682191780824</v>
      </c>
      <c r="P46" s="590">
        <v>1271.208109589041</v>
      </c>
      <c r="Q46" s="590">
        <v>1138.6848633879783</v>
      </c>
      <c r="R46" s="590">
        <v>1048.9296438356164</v>
      </c>
      <c r="S46" s="590">
        <v>1064.8095342465754</v>
      </c>
      <c r="T46" s="590">
        <v>1046.7856438356166</v>
      </c>
      <c r="U46" s="590">
        <v>1137.3719672131149</v>
      </c>
      <c r="V46" s="590">
        <v>1150.8967123287671</v>
      </c>
      <c r="W46" s="590">
        <v>1198.151506849315</v>
      </c>
      <c r="X46" s="590">
        <v>1231.245479452055</v>
      </c>
      <c r="Y46" s="590">
        <v>1254.4794535519127</v>
      </c>
      <c r="Z46" s="590">
        <v>1280.1213698630138</v>
      </c>
      <c r="AA46" s="590">
        <v>1347.4863561643838</v>
      </c>
      <c r="AB46" s="590">
        <v>1350.6136986301369</v>
      </c>
      <c r="AC46" s="590">
        <v>1323.3551912568309</v>
      </c>
      <c r="AD46" s="590">
        <v>1329.1232876712329</v>
      </c>
      <c r="AE46" s="590">
        <v>1323.8100273972605</v>
      </c>
      <c r="AF46" s="590">
        <v>1326.6076164383562</v>
      </c>
      <c r="AG46" s="590">
        <v>1385.8269398907105</v>
      </c>
      <c r="AH46" s="590">
        <v>1420.5226301369867</v>
      </c>
      <c r="AI46" s="590">
        <v>1460.5604383561645</v>
      </c>
      <c r="AJ46" s="590">
        <v>1515.4418630136988</v>
      </c>
      <c r="AK46" s="590">
        <v>1549.1312841530055</v>
      </c>
      <c r="AL46" s="590">
        <v>1534.2477260273974</v>
      </c>
      <c r="AM46" s="590">
        <v>1653.0146849315067</v>
      </c>
      <c r="AN46" s="590">
        <v>1826.2814246575344</v>
      </c>
      <c r="AO46" s="590">
        <v>1920.6624590163935</v>
      </c>
      <c r="AP46" s="590">
        <v>1989.9317424657534</v>
      </c>
      <c r="AQ46" s="590">
        <v>1979.4994520547948</v>
      </c>
      <c r="AR46" s="590">
        <v>1992.2731506849316</v>
      </c>
      <c r="AS46" s="590">
        <v>1969.3436505775958</v>
      </c>
      <c r="AT46" s="590">
        <v>1774.8567945205482</v>
      </c>
      <c r="AU46" s="590">
        <v>1689.154</v>
      </c>
      <c r="AV46" s="590">
        <v>1641.5032054794522</v>
      </c>
      <c r="AW46" s="590">
        <v>1536.8090710382514</v>
      </c>
      <c r="AX46" s="590">
        <v>1485.2330410958905</v>
      </c>
      <c r="AY46" s="590">
        <v>1589.0926027397261</v>
      </c>
      <c r="AZ46" s="590">
        <v>1557.6652328767123</v>
      </c>
      <c r="BA46" s="591">
        <v>1579.108374802795</v>
      </c>
      <c r="BB46" s="235">
        <v>1.3766206931691727E-2</v>
      </c>
      <c r="BC46" s="235">
        <v>-2.4193751669013053E-2</v>
      </c>
      <c r="BD46" s="235">
        <v>1.7136268372412052E-2</v>
      </c>
    </row>
    <row r="47" spans="1:56">
      <c r="A47" t="s">
        <v>80</v>
      </c>
      <c r="B47" s="590">
        <v>13.297397260273973</v>
      </c>
      <c r="C47" s="590">
        <v>12.810164383561643</v>
      </c>
      <c r="D47" s="590">
        <v>10.901835616438358</v>
      </c>
      <c r="E47" s="590">
        <v>15.184426229508198</v>
      </c>
      <c r="F47" s="590">
        <v>49.900767123287679</v>
      </c>
      <c r="G47" s="590">
        <v>102.8264383561644</v>
      </c>
      <c r="H47" s="590">
        <v>116.14413698630139</v>
      </c>
      <c r="I47" s="590">
        <v>142.87532786885248</v>
      </c>
      <c r="J47" s="590">
        <v>165.963698630137</v>
      </c>
      <c r="K47" s="590">
        <v>173.39400000000001</v>
      </c>
      <c r="L47" s="590">
        <v>158.16797260273972</v>
      </c>
      <c r="M47" s="590">
        <v>153.14000000000001</v>
      </c>
      <c r="N47" s="590">
        <v>143.36827397260276</v>
      </c>
      <c r="O47" s="590">
        <v>131.32956164383563</v>
      </c>
      <c r="P47" s="590">
        <v>146.16986301369866</v>
      </c>
      <c r="Q47" s="590">
        <v>150.3865573770492</v>
      </c>
      <c r="R47" s="590">
        <v>145.31720547945207</v>
      </c>
      <c r="S47" s="590">
        <v>130.1317808219178</v>
      </c>
      <c r="T47" s="590">
        <v>178.44904109589044</v>
      </c>
      <c r="U47" s="590">
        <v>203.95721311475413</v>
      </c>
      <c r="V47" s="590">
        <v>232.49128767123287</v>
      </c>
      <c r="W47" s="590">
        <v>282.71687671232877</v>
      </c>
      <c r="X47" s="590">
        <v>355.39578082191781</v>
      </c>
      <c r="Y47" s="590">
        <v>451.88852459016397</v>
      </c>
      <c r="Z47" s="590">
        <v>459.66361643835614</v>
      </c>
      <c r="AA47" s="590">
        <v>474.64602739726024</v>
      </c>
      <c r="AB47" s="590">
        <v>497.6677808219178</v>
      </c>
      <c r="AC47" s="590">
        <v>549.73696721311478</v>
      </c>
      <c r="AD47" s="590">
        <v>503.67698630136988</v>
      </c>
      <c r="AE47" s="590">
        <v>556.74476712328772</v>
      </c>
      <c r="AF47" s="590">
        <v>632.85460273972603</v>
      </c>
      <c r="AG47" s="590">
        <v>715.97606557377048</v>
      </c>
      <c r="AH47" s="590">
        <v>741.00000000000011</v>
      </c>
      <c r="AI47" s="590">
        <v>730.84931506849318</v>
      </c>
      <c r="AJ47" s="590">
        <v>745.06027397260277</v>
      </c>
      <c r="AK47" s="590">
        <v>746.06147540983625</v>
      </c>
      <c r="AL47" s="590">
        <v>742.01506849315069</v>
      </c>
      <c r="AM47" s="590">
        <v>905.44109589041091</v>
      </c>
      <c r="AN47" s="590">
        <v>869.56306849999999</v>
      </c>
      <c r="AO47" s="590">
        <v>1102.6769999999999</v>
      </c>
      <c r="AP47" s="590">
        <v>1282.3638452054795</v>
      </c>
      <c r="AQ47" s="590">
        <v>1431.603216438356</v>
      </c>
      <c r="AR47" s="590">
        <v>1699.3614061614728</v>
      </c>
      <c r="AS47" s="590">
        <v>1915.8857407510243</v>
      </c>
      <c r="AT47" s="590">
        <v>1803.9890410958903</v>
      </c>
      <c r="AU47" s="590">
        <v>1863.0821917808219</v>
      </c>
      <c r="AV47" s="590">
        <v>1726.4383561643835</v>
      </c>
      <c r="AW47" s="590">
        <v>1784.2076502732239</v>
      </c>
      <c r="AX47" s="590">
        <v>1799.1232657534247</v>
      </c>
      <c r="AY47" s="590">
        <v>1712.0958602739724</v>
      </c>
      <c r="AZ47" s="590">
        <v>1826.0410958904106</v>
      </c>
      <c r="BA47" s="591">
        <v>1806.5601000000001</v>
      </c>
      <c r="BB47" s="235">
        <v>-1.0668432344843382E-2</v>
      </c>
      <c r="BC47" s="235">
        <v>3.5976557726236758E-2</v>
      </c>
      <c r="BD47" s="235">
        <v>1.9604543423663159E-2</v>
      </c>
    </row>
    <row r="48" spans="1:56">
      <c r="A48" t="s">
        <v>234</v>
      </c>
      <c r="B48" s="590" t="s">
        <v>8</v>
      </c>
      <c r="C48" s="590" t="s">
        <v>8</v>
      </c>
      <c r="D48" s="590" t="s">
        <v>8</v>
      </c>
      <c r="E48" s="590" t="s">
        <v>8</v>
      </c>
      <c r="F48" s="590" t="s">
        <v>8</v>
      </c>
      <c r="G48" s="590" t="s">
        <v>8</v>
      </c>
      <c r="H48" s="590" t="s">
        <v>8</v>
      </c>
      <c r="I48" s="590" t="s">
        <v>8</v>
      </c>
      <c r="J48" s="590" t="s">
        <v>8</v>
      </c>
      <c r="K48" s="590" t="s">
        <v>8</v>
      </c>
      <c r="L48" s="590" t="s">
        <v>8</v>
      </c>
      <c r="M48" s="590" t="s">
        <v>8</v>
      </c>
      <c r="N48" s="590" t="s">
        <v>8</v>
      </c>
      <c r="O48" s="590" t="s">
        <v>8</v>
      </c>
      <c r="P48" s="590" t="s">
        <v>8</v>
      </c>
      <c r="Q48" s="590" t="s">
        <v>8</v>
      </c>
      <c r="R48" s="590" t="s">
        <v>8</v>
      </c>
      <c r="S48" s="590" t="s">
        <v>8</v>
      </c>
      <c r="T48" s="590" t="s">
        <v>8</v>
      </c>
      <c r="U48" s="590" t="s">
        <v>8</v>
      </c>
      <c r="V48" s="590" t="s">
        <v>8</v>
      </c>
      <c r="W48" s="590" t="s">
        <v>8</v>
      </c>
      <c r="X48" s="590" t="s">
        <v>8</v>
      </c>
      <c r="Y48" s="590" t="s">
        <v>8</v>
      </c>
      <c r="Z48" s="590" t="s">
        <v>8</v>
      </c>
      <c r="AA48" s="590" t="s">
        <v>8</v>
      </c>
      <c r="AB48" s="590" t="s">
        <v>8</v>
      </c>
      <c r="AC48" s="590" t="s">
        <v>8</v>
      </c>
      <c r="AD48" s="590" t="s">
        <v>8</v>
      </c>
      <c r="AE48" s="590" t="s">
        <v>8</v>
      </c>
      <c r="AF48" s="590" t="s">
        <v>8</v>
      </c>
      <c r="AG48" s="590" t="s">
        <v>8</v>
      </c>
      <c r="AH48" s="590" t="s">
        <v>8</v>
      </c>
      <c r="AI48" s="590" t="s">
        <v>8</v>
      </c>
      <c r="AJ48" s="590" t="s">
        <v>8</v>
      </c>
      <c r="AK48" s="590" t="s">
        <v>8</v>
      </c>
      <c r="AL48" s="590" t="s">
        <v>8</v>
      </c>
      <c r="AM48" s="590" t="s">
        <v>8</v>
      </c>
      <c r="AN48" s="590">
        <v>23.561643835616437</v>
      </c>
      <c r="AO48" s="590">
        <v>167.75956284153006</v>
      </c>
      <c r="AP48" s="590">
        <v>173.42465753424656</v>
      </c>
      <c r="AQ48" s="590">
        <v>153.15068493150685</v>
      </c>
      <c r="AR48" s="590">
        <v>143.56164383561645</v>
      </c>
      <c r="AS48" s="590">
        <v>127.04918032786885</v>
      </c>
      <c r="AT48" s="590">
        <v>117.8082191780822</v>
      </c>
      <c r="AU48" s="590">
        <v>121.91780821917808</v>
      </c>
      <c r="AV48" s="590">
        <v>113.6986301369863</v>
      </c>
      <c r="AW48" s="590">
        <v>100.81967213114754</v>
      </c>
      <c r="AX48" s="590">
        <v>83.013698630136986</v>
      </c>
      <c r="AY48" s="590">
        <v>82.465753424657535</v>
      </c>
      <c r="AZ48" s="590">
        <v>72.602739726027394</v>
      </c>
      <c r="BA48" s="591">
        <v>73.071372015813424</v>
      </c>
      <c r="BB48" s="235">
        <v>6.4547466329019088E-3</v>
      </c>
      <c r="BC48" s="235">
        <v>-8.3390790606513332E-2</v>
      </c>
      <c r="BD48" s="235">
        <v>7.9296054734667243E-4</v>
      </c>
    </row>
    <row r="49" spans="1:56">
      <c r="A49" t="s">
        <v>589</v>
      </c>
      <c r="B49" s="590">
        <v>1.3772054794520547</v>
      </c>
      <c r="C49" s="590">
        <v>1.2026301369863015</v>
      </c>
      <c r="D49" s="590">
        <v>0.96986301369863026</v>
      </c>
      <c r="E49" s="590">
        <v>0.83180327868852477</v>
      </c>
      <c r="F49" s="590">
        <v>0.46553424657534254</v>
      </c>
      <c r="G49" s="590">
        <v>0.36854794520547945</v>
      </c>
      <c r="H49" s="590">
        <v>0.27156164383561643</v>
      </c>
      <c r="I49" s="590">
        <v>6.4996721311475412</v>
      </c>
      <c r="J49" s="590">
        <v>40.559671232876717</v>
      </c>
      <c r="K49" s="590">
        <v>47.620273972602732</v>
      </c>
      <c r="L49" s="590">
        <v>34.701698630136988</v>
      </c>
      <c r="M49" s="590">
        <v>40.622950819672134</v>
      </c>
      <c r="N49" s="590">
        <v>31.792109589041097</v>
      </c>
      <c r="O49" s="590">
        <v>47.135342465753432</v>
      </c>
      <c r="P49" s="590">
        <v>53.575232876712334</v>
      </c>
      <c r="Q49" s="590">
        <v>61.282622950819672</v>
      </c>
      <c r="R49" s="590">
        <v>79.548164383561655</v>
      </c>
      <c r="S49" s="590">
        <v>88.315726027397261</v>
      </c>
      <c r="T49" s="590">
        <v>104.06630136986303</v>
      </c>
      <c r="U49" s="590">
        <v>116.54918032786885</v>
      </c>
      <c r="V49" s="590">
        <v>115.16153424657534</v>
      </c>
      <c r="W49" s="590">
        <v>115.43309589041098</v>
      </c>
      <c r="X49" s="590">
        <v>122.53249315068496</v>
      </c>
      <c r="Y49" s="590">
        <v>136.14491803278688</v>
      </c>
      <c r="Z49" s="590">
        <v>154.44098630136986</v>
      </c>
      <c r="AA49" s="590">
        <v>155.74060273972603</v>
      </c>
      <c r="AB49" s="590">
        <v>156.22553424657534</v>
      </c>
      <c r="AC49" s="590">
        <v>167.09573770491804</v>
      </c>
      <c r="AD49" s="590">
        <v>185.0110684931507</v>
      </c>
      <c r="AE49" s="590">
        <v>185.47660273972605</v>
      </c>
      <c r="AF49" s="590">
        <v>179.75441095890412</v>
      </c>
      <c r="AG49" s="590">
        <v>200.3872131147541</v>
      </c>
      <c r="AH49" s="590">
        <v>224.73665753424658</v>
      </c>
      <c r="AI49" s="590">
        <v>263.78334246575344</v>
      </c>
      <c r="AJ49" s="590">
        <v>266.26600000000002</v>
      </c>
      <c r="AK49" s="590">
        <v>265</v>
      </c>
      <c r="AL49" s="590">
        <v>248</v>
      </c>
      <c r="AM49" s="590">
        <v>238</v>
      </c>
      <c r="AN49" s="590">
        <v>217</v>
      </c>
      <c r="AO49" s="590">
        <v>225</v>
      </c>
      <c r="AP49" s="590">
        <v>246.77609999999999</v>
      </c>
      <c r="AQ49" s="590">
        <v>278.43399999999997</v>
      </c>
      <c r="AR49" s="590">
        <v>223.92850000000001</v>
      </c>
      <c r="AS49" s="590">
        <v>236.73599999999999</v>
      </c>
      <c r="AT49" s="590">
        <v>276.08789999999999</v>
      </c>
      <c r="AU49" s="590">
        <v>313.89350000000002</v>
      </c>
      <c r="AV49" s="590">
        <v>300.56260000000003</v>
      </c>
      <c r="AW49" s="590">
        <v>280.98700000000002</v>
      </c>
      <c r="AX49" s="590">
        <v>249.95339999999999</v>
      </c>
      <c r="AY49" s="590">
        <v>266.20299999999997</v>
      </c>
      <c r="AZ49" s="590">
        <v>257.38150000000002</v>
      </c>
      <c r="BA49" s="591">
        <v>237.7415</v>
      </c>
      <c r="BB49" s="235">
        <v>-7.630696067899212E-2</v>
      </c>
      <c r="BC49" s="235">
        <v>4.2166624298400901E-3</v>
      </c>
      <c r="BD49" s="235">
        <v>2.5799382817968883E-3</v>
      </c>
    </row>
    <row r="50" spans="1:56">
      <c r="A50" t="s">
        <v>81</v>
      </c>
      <c r="B50" s="590">
        <v>126.01041095890412</v>
      </c>
      <c r="C50" s="590">
        <v>121.7115068493151</v>
      </c>
      <c r="D50" s="590">
        <v>108.56191780821919</v>
      </c>
      <c r="E50" s="590">
        <v>166.38442622950822</v>
      </c>
      <c r="F50" s="590">
        <v>239.16301369863012</v>
      </c>
      <c r="G50" s="590">
        <v>319.09150684931507</v>
      </c>
      <c r="H50" s="590">
        <v>290.84712328767125</v>
      </c>
      <c r="I50" s="590">
        <v>207.9562841530055</v>
      </c>
      <c r="J50" s="590">
        <v>164.93397260273974</v>
      </c>
      <c r="K50" s="590">
        <v>144.97616438356167</v>
      </c>
      <c r="L50" s="590">
        <v>228.25041095890413</v>
      </c>
      <c r="M50" s="590">
        <v>322.21584699453558</v>
      </c>
      <c r="N50" s="590">
        <v>406.54794520547955</v>
      </c>
      <c r="O50" s="590">
        <v>490.74164383561651</v>
      </c>
      <c r="P50" s="590">
        <v>509.32000000000016</v>
      </c>
      <c r="Q50" s="590">
        <v>580.12021857923503</v>
      </c>
      <c r="R50" s="590">
        <v>628.00383561643832</v>
      </c>
      <c r="S50" s="590">
        <v>650.7852054794522</v>
      </c>
      <c r="T50" s="590">
        <v>711.80575342465761</v>
      </c>
      <c r="U50" s="590">
        <v>815.94398907103835</v>
      </c>
      <c r="V50" s="590">
        <v>882.02904109589042</v>
      </c>
      <c r="W50" s="590">
        <v>806.47178082191783</v>
      </c>
      <c r="X50" s="590">
        <v>907.48356164383563</v>
      </c>
      <c r="Y50" s="590">
        <v>868.76857923497266</v>
      </c>
      <c r="Z50" s="590">
        <v>878.02219178082191</v>
      </c>
      <c r="AA50" s="590">
        <v>897.13369863013702</v>
      </c>
      <c r="AB50" s="590">
        <v>895.72082191780839</v>
      </c>
      <c r="AC50" s="590">
        <v>905.97103825136628</v>
      </c>
      <c r="AD50" s="590">
        <v>940.68602739726032</v>
      </c>
      <c r="AE50" s="590">
        <v>921.42684931506858</v>
      </c>
      <c r="AF50" s="590">
        <v>923.51068493150694</v>
      </c>
      <c r="AG50" s="590">
        <v>893.82568306010944</v>
      </c>
      <c r="AH50" s="590">
        <v>872.50383561643844</v>
      </c>
      <c r="AI50" s="590">
        <v>856.73095890410968</v>
      </c>
      <c r="AJ50" s="590">
        <v>827.45232876712339</v>
      </c>
      <c r="AK50" s="590">
        <v>778.73901639344274</v>
      </c>
      <c r="AL50" s="590">
        <v>758.44390410958908</v>
      </c>
      <c r="AM50" s="590">
        <v>751.42117808219189</v>
      </c>
      <c r="AN50" s="590">
        <v>749.52109589041106</v>
      </c>
      <c r="AO50" s="590">
        <v>701.05733333333342</v>
      </c>
      <c r="AP50" s="590">
        <v>671.84054794520557</v>
      </c>
      <c r="AQ50" s="590">
        <v>678.6744103013699</v>
      </c>
      <c r="AR50" s="590">
        <v>698.43748667049465</v>
      </c>
      <c r="AS50" s="590">
        <v>715.3029678348222</v>
      </c>
      <c r="AT50" s="590">
        <v>729.98928717906665</v>
      </c>
      <c r="AU50" s="590">
        <v>724.66107784431142</v>
      </c>
      <c r="AV50" s="590">
        <v>714.34181099842556</v>
      </c>
      <c r="AW50" s="590">
        <v>715.2958180209921</v>
      </c>
      <c r="AX50" s="590">
        <v>709.81493295753648</v>
      </c>
      <c r="AY50" s="590">
        <v>714.44553150684931</v>
      </c>
      <c r="AZ50" s="590">
        <v>726.24547945205484</v>
      </c>
      <c r="BA50" s="591">
        <v>691.38729508196741</v>
      </c>
      <c r="BB50" s="235">
        <v>-4.7997798755852639E-2</v>
      </c>
      <c r="BC50" s="235">
        <v>7.8171003414972962E-3</v>
      </c>
      <c r="BD50" s="235">
        <v>7.5028404806479695E-3</v>
      </c>
    </row>
    <row r="51" spans="1:56">
      <c r="A51" t="s">
        <v>140</v>
      </c>
      <c r="B51" s="590" t="s">
        <v>8</v>
      </c>
      <c r="C51" s="590" t="s">
        <v>8</v>
      </c>
      <c r="D51" s="590" t="s">
        <v>8</v>
      </c>
      <c r="E51" s="590" t="s">
        <v>8</v>
      </c>
      <c r="F51" s="590" t="s">
        <v>8</v>
      </c>
      <c r="G51" s="590" t="s">
        <v>8</v>
      </c>
      <c r="H51" s="590" t="s">
        <v>8</v>
      </c>
      <c r="I51" s="590" t="s">
        <v>8</v>
      </c>
      <c r="J51" s="590" t="s">
        <v>8</v>
      </c>
      <c r="K51" s="590" t="s">
        <v>8</v>
      </c>
      <c r="L51" s="590" t="s">
        <v>8</v>
      </c>
      <c r="M51" s="590" t="s">
        <v>8</v>
      </c>
      <c r="N51" s="590" t="s">
        <v>8</v>
      </c>
      <c r="O51" s="590" t="s">
        <v>8</v>
      </c>
      <c r="P51" s="590" t="s">
        <v>8</v>
      </c>
      <c r="Q51" s="590" t="s">
        <v>8</v>
      </c>
      <c r="R51" s="590" t="s">
        <v>8</v>
      </c>
      <c r="S51" s="590" t="s">
        <v>8</v>
      </c>
      <c r="T51" s="590" t="s">
        <v>8</v>
      </c>
      <c r="U51" s="590" t="s">
        <v>8</v>
      </c>
      <c r="V51" s="590" t="s">
        <v>8</v>
      </c>
      <c r="W51" s="590" t="s">
        <v>8</v>
      </c>
      <c r="X51" s="590" t="s">
        <v>8</v>
      </c>
      <c r="Y51" s="590" t="s">
        <v>8</v>
      </c>
      <c r="Z51" s="590" t="s">
        <v>8</v>
      </c>
      <c r="AA51" s="590" t="s">
        <v>8</v>
      </c>
      <c r="AB51" s="590" t="s">
        <v>8</v>
      </c>
      <c r="AC51" s="590">
        <v>2</v>
      </c>
      <c r="AD51" s="590">
        <v>5</v>
      </c>
      <c r="AE51" s="590">
        <v>5</v>
      </c>
      <c r="AF51" s="590">
        <v>7</v>
      </c>
      <c r="AG51" s="590">
        <v>17</v>
      </c>
      <c r="AH51" s="590">
        <v>60</v>
      </c>
      <c r="AI51" s="590">
        <v>83</v>
      </c>
      <c r="AJ51" s="590">
        <v>100</v>
      </c>
      <c r="AK51" s="590">
        <v>118</v>
      </c>
      <c r="AL51" s="590">
        <v>194</v>
      </c>
      <c r="AM51" s="590">
        <v>230</v>
      </c>
      <c r="AN51" s="590">
        <v>266</v>
      </c>
      <c r="AO51" s="590">
        <v>351</v>
      </c>
      <c r="AP51" s="590">
        <v>358</v>
      </c>
      <c r="AQ51" s="590">
        <v>341.90859999999998</v>
      </c>
      <c r="AR51" s="590">
        <v>350.3904</v>
      </c>
      <c r="AS51" s="590">
        <v>346.92700000000002</v>
      </c>
      <c r="AT51" s="590">
        <v>307.35220000000004</v>
      </c>
      <c r="AU51" s="590">
        <v>273.96350000000001</v>
      </c>
      <c r="AV51" s="590">
        <v>251.87</v>
      </c>
      <c r="AW51" s="590">
        <v>272.07220000000001</v>
      </c>
      <c r="AX51" s="590">
        <v>266.98820000000001</v>
      </c>
      <c r="AY51" s="590">
        <v>280.63249999999999</v>
      </c>
      <c r="AZ51" s="590">
        <v>289.24869999999999</v>
      </c>
      <c r="BA51" s="591">
        <v>280.26220000000001</v>
      </c>
      <c r="BB51" s="235">
        <v>-3.1068419667918956E-2</v>
      </c>
      <c r="BC51" s="235">
        <v>-2.1098849554099353E-2</v>
      </c>
      <c r="BD51" s="235">
        <v>3.0413671097415298E-3</v>
      </c>
    </row>
    <row r="52" spans="1:56">
      <c r="A52" t="s">
        <v>94</v>
      </c>
      <c r="B52" s="590">
        <v>25.334657534246578</v>
      </c>
      <c r="C52" s="590">
        <v>28.979643835616443</v>
      </c>
      <c r="D52" s="590">
        <v>68.994383561643843</v>
      </c>
      <c r="E52" s="590">
        <v>92.693196721311466</v>
      </c>
      <c r="F52" s="590">
        <v>100.67772602739727</v>
      </c>
      <c r="G52" s="590">
        <v>108.60857534246577</v>
      </c>
      <c r="H52" s="590">
        <v>116.05876712328768</v>
      </c>
      <c r="I52" s="590">
        <v>125.8877868852459</v>
      </c>
      <c r="J52" s="590">
        <v>152.14813698630138</v>
      </c>
      <c r="K52" s="590">
        <v>204.3195068493151</v>
      </c>
      <c r="L52" s="590">
        <v>226.60999999999999</v>
      </c>
      <c r="M52" s="590">
        <v>226.17060109289619</v>
      </c>
      <c r="N52" s="590">
        <v>225.64868493150686</v>
      </c>
      <c r="O52" s="590">
        <v>212.29041095890412</v>
      </c>
      <c r="P52" s="590">
        <v>196.22843835616439</v>
      </c>
      <c r="Q52" s="590">
        <v>177.65696721311477</v>
      </c>
      <c r="R52" s="590">
        <v>153.24964383561644</v>
      </c>
      <c r="S52" s="590">
        <v>156.0534794520548</v>
      </c>
      <c r="T52" s="590">
        <v>157.59558904109588</v>
      </c>
      <c r="U52" s="590">
        <v>174.36147540983606</v>
      </c>
      <c r="V52" s="590">
        <v>172.75632876712331</v>
      </c>
      <c r="W52" s="590">
        <v>166.12726027397261</v>
      </c>
      <c r="X52" s="590">
        <v>154.79175342465754</v>
      </c>
      <c r="Y52" s="590">
        <v>177.59704918032787</v>
      </c>
      <c r="Z52" s="590">
        <v>204.82019178082194</v>
      </c>
      <c r="AA52" s="590">
        <v>270.22967123287674</v>
      </c>
      <c r="AB52" s="590">
        <v>294.56295890410962</v>
      </c>
      <c r="AC52" s="590">
        <v>288.64513661202187</v>
      </c>
      <c r="AD52" s="590">
        <v>304.87706849315072</v>
      </c>
      <c r="AE52" s="590">
        <v>337.20128767123293</v>
      </c>
      <c r="AF52" s="590">
        <v>355.60646575342469</v>
      </c>
      <c r="AG52" s="590">
        <v>364.50136612021856</v>
      </c>
      <c r="AH52" s="590">
        <v>364.37846575342468</v>
      </c>
      <c r="AI52" s="590">
        <v>337.42158904109584</v>
      </c>
      <c r="AJ52" s="590">
        <v>339.96506849315074</v>
      </c>
      <c r="AK52" s="590">
        <v>276</v>
      </c>
      <c r="AL52" s="590">
        <v>262</v>
      </c>
      <c r="AM52" s="590">
        <v>256</v>
      </c>
      <c r="AN52" s="590">
        <v>274</v>
      </c>
      <c r="AO52" s="590">
        <v>273</v>
      </c>
      <c r="AP52" s="590">
        <v>270.33010000000002</v>
      </c>
      <c r="AQ52" s="590">
        <v>241.9401</v>
      </c>
      <c r="AR52" s="590">
        <v>245.5558</v>
      </c>
      <c r="AS52" s="590">
        <v>239.5736</v>
      </c>
      <c r="AT52" s="590">
        <v>241.00030000000001</v>
      </c>
      <c r="AU52" s="590">
        <v>249</v>
      </c>
      <c r="AV52" s="590">
        <v>251</v>
      </c>
      <c r="AW52" s="590">
        <v>253</v>
      </c>
      <c r="AX52" s="590">
        <v>232</v>
      </c>
      <c r="AY52" s="590">
        <v>232</v>
      </c>
      <c r="AZ52" s="590">
        <v>229.61920000000001</v>
      </c>
      <c r="BA52" s="591">
        <v>227.0437</v>
      </c>
      <c r="BB52" s="235">
        <v>-1.1216396538268558E-2</v>
      </c>
      <c r="BC52" s="235">
        <v>-1.6189667486063986E-2</v>
      </c>
      <c r="BD52" s="235">
        <v>2.463847217548506E-3</v>
      </c>
    </row>
    <row r="53" spans="1:56">
      <c r="A53" t="s">
        <v>95</v>
      </c>
      <c r="B53" s="590">
        <v>1220</v>
      </c>
      <c r="C53" s="590">
        <v>1508</v>
      </c>
      <c r="D53" s="590">
        <v>1733</v>
      </c>
      <c r="E53" s="590">
        <v>2599</v>
      </c>
      <c r="F53" s="590">
        <v>3108</v>
      </c>
      <c r="G53" s="590">
        <v>3357</v>
      </c>
      <c r="H53" s="590">
        <v>2750</v>
      </c>
      <c r="I53" s="590">
        <v>2248</v>
      </c>
      <c r="J53" s="590">
        <v>2211</v>
      </c>
      <c r="K53" s="590">
        <v>1558</v>
      </c>
      <c r="L53" s="590">
        <v>1514</v>
      </c>
      <c r="M53" s="590">
        <v>1972</v>
      </c>
      <c r="N53" s="590">
        <v>2108</v>
      </c>
      <c r="O53" s="590">
        <v>2023</v>
      </c>
      <c r="P53" s="590">
        <v>2139</v>
      </c>
      <c r="Q53" s="590">
        <v>1862</v>
      </c>
      <c r="R53" s="590">
        <v>1253</v>
      </c>
      <c r="S53" s="590">
        <v>1176</v>
      </c>
      <c r="T53" s="590">
        <v>1151</v>
      </c>
      <c r="U53" s="590">
        <v>1022</v>
      </c>
      <c r="V53" s="590">
        <v>1025</v>
      </c>
      <c r="W53" s="590">
        <v>1064</v>
      </c>
      <c r="X53" s="590">
        <v>1003</v>
      </c>
      <c r="Y53" s="590">
        <v>1051</v>
      </c>
      <c r="Z53" s="590">
        <v>1164</v>
      </c>
      <c r="AA53" s="590">
        <v>1424</v>
      </c>
      <c r="AB53" s="590">
        <v>1439</v>
      </c>
      <c r="AC53" s="590">
        <v>1473</v>
      </c>
      <c r="AD53" s="590">
        <v>1402</v>
      </c>
      <c r="AE53" s="590">
        <v>1431</v>
      </c>
      <c r="AF53" s="590">
        <v>1439</v>
      </c>
      <c r="AG53" s="590">
        <v>1452</v>
      </c>
      <c r="AH53" s="590">
        <v>1491</v>
      </c>
      <c r="AI53" s="590">
        <v>1480</v>
      </c>
      <c r="AJ53" s="590">
        <v>1425</v>
      </c>
      <c r="AK53" s="590">
        <v>1474.5902000000001</v>
      </c>
      <c r="AL53" s="590">
        <v>1427.7246</v>
      </c>
      <c r="AM53" s="590">
        <v>1374.8804700000001</v>
      </c>
      <c r="AN53" s="590">
        <v>1485</v>
      </c>
      <c r="AO53" s="590">
        <v>1622.2551010000002</v>
      </c>
      <c r="AP53" s="590">
        <v>1745.1248800000001</v>
      </c>
      <c r="AQ53" s="590">
        <v>1815.1383600000001</v>
      </c>
      <c r="AR53" s="590">
        <v>1819.6927100000003</v>
      </c>
      <c r="AS53" s="590">
        <v>1819.7057600000001</v>
      </c>
      <c r="AT53" s="590">
        <v>1651.49469</v>
      </c>
      <c r="AU53" s="590">
        <v>1658.4930770000001</v>
      </c>
      <c r="AV53" s="590">
        <v>479.05479452054789</v>
      </c>
      <c r="AW53" s="590">
        <v>1509.7139555136614</v>
      </c>
      <c r="AX53" s="590">
        <v>988.1763938219176</v>
      </c>
      <c r="AY53" s="590">
        <v>498.28560460273974</v>
      </c>
      <c r="AZ53" s="590">
        <v>431.95714600000008</v>
      </c>
      <c r="BA53" s="591">
        <v>426.08178600000002</v>
      </c>
      <c r="BB53" s="235">
        <v>-1.3601719648365429E-2</v>
      </c>
      <c r="BC53" s="235">
        <v>-0.13031613003996456</v>
      </c>
      <c r="BD53" s="235">
        <v>4.6237813376200183E-3</v>
      </c>
    </row>
    <row r="54" spans="1:56">
      <c r="A54" t="s">
        <v>118</v>
      </c>
      <c r="B54" s="590">
        <v>274</v>
      </c>
      <c r="C54" s="590">
        <v>418</v>
      </c>
      <c r="D54" s="590">
        <v>319</v>
      </c>
      <c r="E54" s="590">
        <v>141</v>
      </c>
      <c r="F54" s="590">
        <v>540</v>
      </c>
      <c r="G54" s="590">
        <v>1084</v>
      </c>
      <c r="H54" s="590">
        <v>1531</v>
      </c>
      <c r="I54" s="590">
        <v>1818</v>
      </c>
      <c r="J54" s="590">
        <v>2056</v>
      </c>
      <c r="K54" s="590">
        <v>2256</v>
      </c>
      <c r="L54" s="590">
        <v>1785</v>
      </c>
      <c r="M54" s="590">
        <v>2071</v>
      </c>
      <c r="N54" s="590">
        <v>2098</v>
      </c>
      <c r="O54" s="590">
        <v>1897</v>
      </c>
      <c r="P54" s="590">
        <v>2306</v>
      </c>
      <c r="Q54" s="590">
        <v>2059</v>
      </c>
      <c r="R54" s="590">
        <v>1440</v>
      </c>
      <c r="S54" s="590">
        <v>1290</v>
      </c>
      <c r="T54" s="590">
        <v>1236</v>
      </c>
      <c r="U54" s="590">
        <v>1388</v>
      </c>
      <c r="V54" s="590">
        <v>1499</v>
      </c>
      <c r="W54" s="590">
        <v>1467</v>
      </c>
      <c r="X54" s="590">
        <v>1353</v>
      </c>
      <c r="Y54" s="590">
        <v>1496</v>
      </c>
      <c r="Z54" s="590">
        <v>1775</v>
      </c>
      <c r="AA54" s="590">
        <v>1870</v>
      </c>
      <c r="AB54" s="590">
        <v>1960</v>
      </c>
      <c r="AC54" s="590">
        <v>2020</v>
      </c>
      <c r="AD54" s="590">
        <v>2024</v>
      </c>
      <c r="AE54" s="590">
        <v>1991</v>
      </c>
      <c r="AF54" s="590">
        <v>1998</v>
      </c>
      <c r="AG54" s="590">
        <v>2145</v>
      </c>
      <c r="AH54" s="590">
        <v>2316</v>
      </c>
      <c r="AI54" s="590">
        <v>2167</v>
      </c>
      <c r="AJ54" s="590">
        <v>2066</v>
      </c>
      <c r="AK54" s="590">
        <v>2155.3114999999998</v>
      </c>
      <c r="AL54" s="590">
        <v>2274.4384</v>
      </c>
      <c r="AM54" s="590">
        <v>2103</v>
      </c>
      <c r="AN54" s="590">
        <v>2263.2402999999999</v>
      </c>
      <c r="AO54" s="590">
        <v>2472</v>
      </c>
      <c r="AP54" s="590">
        <v>2527.0564999999997</v>
      </c>
      <c r="AQ54" s="590">
        <v>2432.9927293150704</v>
      </c>
      <c r="AR54" s="590">
        <v>2313.9801150684898</v>
      </c>
      <c r="AS54" s="590">
        <v>2109.2986500000002</v>
      </c>
      <c r="AT54" s="590">
        <v>2185.4179210000002</v>
      </c>
      <c r="AU54" s="590">
        <v>2471.1228945205503</v>
      </c>
      <c r="AV54" s="590">
        <v>2407.6955260273999</v>
      </c>
      <c r="AW54" s="590">
        <v>2370.23314808743</v>
      </c>
      <c r="AX54" s="590">
        <v>2270.3143506849315</v>
      </c>
      <c r="AY54" s="590">
        <v>2347.3287410958906</v>
      </c>
      <c r="AZ54" s="590">
        <v>2329.0718712328767</v>
      </c>
      <c r="BA54" s="591">
        <v>2052.5661999999998</v>
      </c>
      <c r="BB54" s="235">
        <v>-0.11871925235459169</v>
      </c>
      <c r="BC54" s="235">
        <v>-8.1253431863390624E-3</v>
      </c>
      <c r="BD54" s="235">
        <v>2.2274168015690855E-2</v>
      </c>
    </row>
    <row r="55" spans="1:56">
      <c r="A55" t="s">
        <v>423</v>
      </c>
      <c r="B55" s="590" t="s">
        <v>8</v>
      </c>
      <c r="C55" s="590" t="s">
        <v>8</v>
      </c>
      <c r="D55" s="590" t="s">
        <v>8</v>
      </c>
      <c r="E55" s="590" t="s">
        <v>8</v>
      </c>
      <c r="F55" s="590" t="s">
        <v>8</v>
      </c>
      <c r="G55" s="590" t="s">
        <v>8</v>
      </c>
      <c r="H55" s="590" t="s">
        <v>8</v>
      </c>
      <c r="I55" s="590" t="s">
        <v>8</v>
      </c>
      <c r="J55" s="590" t="s">
        <v>8</v>
      </c>
      <c r="K55" s="590" t="s">
        <v>8</v>
      </c>
      <c r="L55" s="590" t="s">
        <v>8</v>
      </c>
      <c r="M55" s="590" t="s">
        <v>8</v>
      </c>
      <c r="N55" s="590" t="s">
        <v>8</v>
      </c>
      <c r="O55" s="590" t="s">
        <v>8</v>
      </c>
      <c r="P55" s="590" t="s">
        <v>8</v>
      </c>
      <c r="Q55" s="590" t="s">
        <v>8</v>
      </c>
      <c r="R55" s="590" t="s">
        <v>8</v>
      </c>
      <c r="S55" s="590" t="s">
        <v>8</v>
      </c>
      <c r="T55" s="590" t="s">
        <v>8</v>
      </c>
      <c r="U55" s="590" t="s">
        <v>8</v>
      </c>
      <c r="V55" s="590" t="s">
        <v>8</v>
      </c>
      <c r="W55" s="590" t="s">
        <v>8</v>
      </c>
      <c r="X55" s="590" t="s">
        <v>8</v>
      </c>
      <c r="Y55" s="590" t="s">
        <v>8</v>
      </c>
      <c r="Z55" s="590" t="s">
        <v>8</v>
      </c>
      <c r="AA55" s="590" t="s">
        <v>8</v>
      </c>
      <c r="AB55" s="590" t="s">
        <v>8</v>
      </c>
      <c r="AC55" s="590" t="s">
        <v>8</v>
      </c>
      <c r="AD55" s="590" t="s">
        <v>8</v>
      </c>
      <c r="AE55" s="590" t="s">
        <v>8</v>
      </c>
      <c r="AF55" s="590" t="s">
        <v>8</v>
      </c>
      <c r="AG55" s="590" t="s">
        <v>8</v>
      </c>
      <c r="AH55" s="590" t="s">
        <v>8</v>
      </c>
      <c r="AI55" s="590" t="s">
        <v>8</v>
      </c>
      <c r="AJ55" s="590" t="s">
        <v>8</v>
      </c>
      <c r="AK55" s="590" t="s">
        <v>8</v>
      </c>
      <c r="AL55" s="590" t="s">
        <v>8</v>
      </c>
      <c r="AM55" s="590" t="s">
        <v>8</v>
      </c>
      <c r="AN55" s="590" t="s">
        <v>8</v>
      </c>
      <c r="AO55" s="590" t="s">
        <v>8</v>
      </c>
      <c r="AP55" s="590" t="s">
        <v>8</v>
      </c>
      <c r="AQ55" s="590" t="s">
        <v>8</v>
      </c>
      <c r="AR55" s="590" t="s">
        <v>8</v>
      </c>
      <c r="AS55" s="590" t="s">
        <v>8</v>
      </c>
      <c r="AT55" s="590" t="s">
        <v>8</v>
      </c>
      <c r="AU55" s="590" t="s">
        <v>8</v>
      </c>
      <c r="AV55" s="590" t="s">
        <v>8</v>
      </c>
      <c r="AW55" s="590">
        <v>31.041</v>
      </c>
      <c r="AX55" s="590">
        <v>99.728800000000007</v>
      </c>
      <c r="AY55" s="590">
        <v>155.35159999999999</v>
      </c>
      <c r="AZ55" s="590">
        <v>147.73759999999999</v>
      </c>
      <c r="BA55" s="591">
        <v>118.23699999999999</v>
      </c>
      <c r="BB55" s="235">
        <v>-0.19968240989429908</v>
      </c>
      <c r="BC55" s="235" t="s">
        <v>8</v>
      </c>
      <c r="BD55" s="235">
        <v>1.283091772470598E-3</v>
      </c>
    </row>
    <row r="56" spans="1:56">
      <c r="A56" t="s">
        <v>136</v>
      </c>
      <c r="B56" s="590" t="s">
        <v>8</v>
      </c>
      <c r="C56" s="590" t="s">
        <v>8</v>
      </c>
      <c r="D56" s="590" t="s">
        <v>8</v>
      </c>
      <c r="E56" s="590" t="s">
        <v>8</v>
      </c>
      <c r="F56" s="590" t="s">
        <v>8</v>
      </c>
      <c r="G56" s="590" t="s">
        <v>8</v>
      </c>
      <c r="H56" s="590" t="s">
        <v>8</v>
      </c>
      <c r="I56" s="590" t="s">
        <v>8</v>
      </c>
      <c r="J56" s="590" t="s">
        <v>8</v>
      </c>
      <c r="K56" s="590" t="s">
        <v>8</v>
      </c>
      <c r="L56" s="590" t="s">
        <v>8</v>
      </c>
      <c r="M56" s="590" t="s">
        <v>8</v>
      </c>
      <c r="N56" s="590" t="s">
        <v>8</v>
      </c>
      <c r="O56" s="590" t="s">
        <v>8</v>
      </c>
      <c r="P56" s="590" t="s">
        <v>8</v>
      </c>
      <c r="Q56" s="590" t="s">
        <v>8</v>
      </c>
      <c r="R56" s="590" t="s">
        <v>8</v>
      </c>
      <c r="S56" s="590" t="s">
        <v>8</v>
      </c>
      <c r="T56" s="590" t="s">
        <v>8</v>
      </c>
      <c r="U56" s="590" t="s">
        <v>8</v>
      </c>
      <c r="V56" s="590" t="s">
        <v>8</v>
      </c>
      <c r="W56" s="590" t="s">
        <v>8</v>
      </c>
      <c r="X56" s="590" t="s">
        <v>8</v>
      </c>
      <c r="Y56" s="590" t="s">
        <v>8</v>
      </c>
      <c r="Z56" s="590" t="s">
        <v>8</v>
      </c>
      <c r="AA56" s="590" t="s">
        <v>8</v>
      </c>
      <c r="AB56" s="590" t="s">
        <v>8</v>
      </c>
      <c r="AC56" s="590" t="s">
        <v>8</v>
      </c>
      <c r="AD56" s="590">
        <v>2</v>
      </c>
      <c r="AE56" s="590">
        <v>2</v>
      </c>
      <c r="AF56" s="590">
        <v>2</v>
      </c>
      <c r="AG56" s="590">
        <v>5</v>
      </c>
      <c r="AH56" s="590">
        <v>9</v>
      </c>
      <c r="AI56" s="590">
        <v>12</v>
      </c>
      <c r="AJ56" s="590">
        <v>63</v>
      </c>
      <c r="AK56" s="590">
        <v>179.13190437158471</v>
      </c>
      <c r="AL56" s="590">
        <v>209.00812054794523</v>
      </c>
      <c r="AM56" s="590">
        <v>236.18449041095892</v>
      </c>
      <c r="AN56" s="590">
        <v>262.13031506849313</v>
      </c>
      <c r="AO56" s="590">
        <v>291.13726724043715</v>
      </c>
      <c r="AP56" s="590">
        <v>293.68041441095892</v>
      </c>
      <c r="AQ56" s="590">
        <v>356.16085090410957</v>
      </c>
      <c r="AR56" s="590">
        <v>483.11566027397265</v>
      </c>
      <c r="AS56" s="590">
        <v>456.95145901639341</v>
      </c>
      <c r="AT56" s="590">
        <v>475.21246301369865</v>
      </c>
      <c r="AU56" s="590">
        <v>462.07089589041095</v>
      </c>
      <c r="AV56" s="590">
        <v>291.00227123287669</v>
      </c>
      <c r="AW56" s="590">
        <v>103.1075</v>
      </c>
      <c r="AX56" s="590">
        <v>117.85339999999999</v>
      </c>
      <c r="AY56" s="590">
        <v>119.6045</v>
      </c>
      <c r="AZ56" s="590">
        <v>109.06215616438355</v>
      </c>
      <c r="BA56" s="591">
        <v>103.61358196721312</v>
      </c>
      <c r="BB56" s="235">
        <v>-4.9958430942425913E-2</v>
      </c>
      <c r="BC56" s="235">
        <v>-9.4309297372872969E-2</v>
      </c>
      <c r="BD56" s="235">
        <v>1.1244004375816291E-3</v>
      </c>
    </row>
    <row r="57" spans="1:56">
      <c r="A57" t="s">
        <v>96</v>
      </c>
      <c r="B57" s="590" t="s">
        <v>8</v>
      </c>
      <c r="C57" s="590">
        <v>16.243808219178085</v>
      </c>
      <c r="D57" s="590">
        <v>47.21449315068493</v>
      </c>
      <c r="E57" s="590">
        <v>67.045874316939887</v>
      </c>
      <c r="F57" s="590">
        <v>78.100904109589052</v>
      </c>
      <c r="G57" s="590">
        <v>87.45531506849315</v>
      </c>
      <c r="H57" s="590">
        <v>86.570438356164388</v>
      </c>
      <c r="I57" s="590">
        <v>83.560464480874316</v>
      </c>
      <c r="J57" s="590">
        <v>81.703616438356178</v>
      </c>
      <c r="K57" s="590">
        <v>87.202493150684944</v>
      </c>
      <c r="L57" s="590">
        <v>97.104684931506853</v>
      </c>
      <c r="M57" s="590">
        <v>77.950546448087437</v>
      </c>
      <c r="N57" s="590">
        <v>90.678794520547953</v>
      </c>
      <c r="O57" s="590">
        <v>104.16263013698631</v>
      </c>
      <c r="P57" s="590">
        <v>116.63517808219181</v>
      </c>
      <c r="Q57" s="590">
        <v>118.22849726775958</v>
      </c>
      <c r="R57" s="590">
        <v>113.91734246575344</v>
      </c>
      <c r="S57" s="590">
        <v>108.41846575342467</v>
      </c>
      <c r="T57" s="590">
        <v>116.55090410958904</v>
      </c>
      <c r="U57" s="590">
        <v>115.13989071038253</v>
      </c>
      <c r="V57" s="590">
        <v>113.93841095890411</v>
      </c>
      <c r="W57" s="590">
        <v>110.60958904109589</v>
      </c>
      <c r="X57" s="590">
        <v>105.61652054794521</v>
      </c>
      <c r="Y57" s="590">
        <v>103.88666666666668</v>
      </c>
      <c r="Z57" s="590">
        <v>104.70857534246576</v>
      </c>
      <c r="AA57" s="590">
        <v>101.41243835616437</v>
      </c>
      <c r="AB57" s="590">
        <v>116.60071232876713</v>
      </c>
      <c r="AC57" s="590">
        <v>116.62377049180328</v>
      </c>
      <c r="AD57" s="590">
        <v>107.61202739726026</v>
      </c>
      <c r="AE57" s="590">
        <v>99.193671232876724</v>
      </c>
      <c r="AF57" s="590">
        <v>96.73871232876715</v>
      </c>
      <c r="AG57" s="590">
        <v>95.755382513661203</v>
      </c>
      <c r="AH57" s="590">
        <v>90.978767123287668</v>
      </c>
      <c r="AI57" s="590">
        <v>88.911726027397265</v>
      </c>
      <c r="AJ57" s="590">
        <v>91.526739726027401</v>
      </c>
      <c r="AK57" s="590">
        <v>84.034972677595633</v>
      </c>
      <c r="AL57" s="590">
        <v>77.613013698630141</v>
      </c>
      <c r="AM57" s="590">
        <v>80.966109589041096</v>
      </c>
      <c r="AN57" s="590">
        <v>74.058575342465772</v>
      </c>
      <c r="AO57" s="590">
        <v>76.271502732240435</v>
      </c>
      <c r="AP57" s="590">
        <v>79.994821917808224</v>
      </c>
      <c r="AQ57" s="590">
        <v>77.146986301369864</v>
      </c>
      <c r="AR57" s="590">
        <v>106.35068493150683</v>
      </c>
      <c r="AS57" s="590">
        <v>97.672868852459018</v>
      </c>
      <c r="AT57" s="590">
        <v>93.230520547945218</v>
      </c>
      <c r="AU57" s="590">
        <v>84.942493150684925</v>
      </c>
      <c r="AV57" s="590">
        <v>78.495753424657536</v>
      </c>
      <c r="AW57" s="590">
        <v>84.14825136612022</v>
      </c>
      <c r="AX57" s="590">
        <v>78.142136986301352</v>
      </c>
      <c r="AY57" s="590">
        <v>72.916547945205494</v>
      </c>
      <c r="AZ57" s="590">
        <v>65.320109589041095</v>
      </c>
      <c r="BA57" s="591">
        <v>63.153682215848427</v>
      </c>
      <c r="BB57" s="235">
        <v>-3.3166315654132528E-2</v>
      </c>
      <c r="BC57" s="235">
        <v>-2.0062217004832905E-2</v>
      </c>
      <c r="BD57" s="235">
        <v>6.8533513242367318E-4</v>
      </c>
    </row>
    <row r="58" spans="1:56">
      <c r="A58" t="s">
        <v>97</v>
      </c>
      <c r="B58" s="590">
        <v>2.1390136986301371</v>
      </c>
      <c r="C58" s="590">
        <v>2.1390136986301371</v>
      </c>
      <c r="D58" s="590">
        <v>2.0559452054794525</v>
      </c>
      <c r="E58" s="590">
        <v>1.8432240437158469</v>
      </c>
      <c r="F58" s="590">
        <v>1.2044931506849317</v>
      </c>
      <c r="G58" s="590">
        <v>0.91375342465753417</v>
      </c>
      <c r="H58" s="590">
        <v>0.47764383561643836</v>
      </c>
      <c r="I58" s="590">
        <v>0.57989071038251372</v>
      </c>
      <c r="J58" s="590">
        <v>0.87221917808219185</v>
      </c>
      <c r="K58" s="590">
        <v>0.51917808219178085</v>
      </c>
      <c r="L58" s="590">
        <v>0.41534246575342471</v>
      </c>
      <c r="M58" s="590">
        <v>25.186393442622951</v>
      </c>
      <c r="N58" s="590">
        <v>24.207506849315067</v>
      </c>
      <c r="O58" s="590">
        <v>30.844301369863015</v>
      </c>
      <c r="P58" s="590">
        <v>54.995150684931509</v>
      </c>
      <c r="Q58" s="590">
        <v>77.54002732240437</v>
      </c>
      <c r="R58" s="590">
        <v>119.13243835616439</v>
      </c>
      <c r="S58" s="590">
        <v>149.31164383561642</v>
      </c>
      <c r="T58" s="590">
        <v>163.01364383561642</v>
      </c>
      <c r="U58" s="590">
        <v>205.29314207650276</v>
      </c>
      <c r="V58" s="590">
        <v>241.47572602739726</v>
      </c>
      <c r="W58" s="590">
        <v>232.71158904109589</v>
      </c>
      <c r="X58" s="590">
        <v>218.84679452054795</v>
      </c>
      <c r="Y58" s="590">
        <v>211.12046448087432</v>
      </c>
      <c r="Z58" s="590">
        <v>195.84005479452054</v>
      </c>
      <c r="AA58" s="590">
        <v>189.85227397260272</v>
      </c>
      <c r="AB58" s="590">
        <v>175.95816438356167</v>
      </c>
      <c r="AC58" s="590">
        <v>163.12306010928961</v>
      </c>
      <c r="AD58" s="590">
        <v>166.27238356164384</v>
      </c>
      <c r="AE58" s="590">
        <v>157.14635616438358</v>
      </c>
      <c r="AF58" s="590">
        <v>157.17052054794522</v>
      </c>
      <c r="AG58" s="590">
        <v>171.87046448087435</v>
      </c>
      <c r="AH58" s="590">
        <v>188.14010958904112</v>
      </c>
      <c r="AI58" s="590">
        <v>167.54843835616438</v>
      </c>
      <c r="AJ58" s="590">
        <v>150.51243835616438</v>
      </c>
      <c r="AK58" s="590">
        <v>145.08125683060109</v>
      </c>
      <c r="AL58" s="590">
        <v>136.24260273972601</v>
      </c>
      <c r="AM58" s="590">
        <v>136.36390136986302</v>
      </c>
      <c r="AN58" s="590">
        <v>140.25748493150687</v>
      </c>
      <c r="AO58" s="590">
        <v>172.67150819672131</v>
      </c>
      <c r="AP58" s="590">
        <v>177.19656856985</v>
      </c>
      <c r="AQ58" s="590">
        <v>227.04393187474295</v>
      </c>
      <c r="AR58" s="590">
        <v>191.11831571944342</v>
      </c>
      <c r="AS58" s="590">
        <v>183.72795081967215</v>
      </c>
      <c r="AT58" s="590">
        <v>181.47737602739727</v>
      </c>
      <c r="AU58" s="590">
        <v>152.42544794520546</v>
      </c>
      <c r="AV58" s="590">
        <v>208.58759863013697</v>
      </c>
      <c r="AW58" s="590">
        <v>205.102556284153</v>
      </c>
      <c r="AX58" s="590">
        <v>231.42971232876712</v>
      </c>
      <c r="AY58" s="590">
        <v>236.23150862567988</v>
      </c>
      <c r="AZ58" s="590">
        <v>254.82358910179516</v>
      </c>
      <c r="BA58" s="591">
        <v>232.76135453396159</v>
      </c>
      <c r="BB58" s="235">
        <v>-8.6578462557562963E-2</v>
      </c>
      <c r="BC58" s="235">
        <v>3.6999225628614685E-2</v>
      </c>
      <c r="BD58" s="235">
        <v>2.5258944235022713E-3</v>
      </c>
    </row>
    <row r="59" spans="1:56">
      <c r="A59" s="175" t="s">
        <v>98</v>
      </c>
      <c r="B59" s="592">
        <v>2239.5353972602743</v>
      </c>
      <c r="C59" s="592">
        <v>2847.6728493150686</v>
      </c>
      <c r="D59" s="592">
        <v>3142.733287671233</v>
      </c>
      <c r="E59" s="592">
        <v>4016.8966120218579</v>
      </c>
      <c r="F59" s="592">
        <v>5094.4186301369873</v>
      </c>
      <c r="G59" s="592">
        <v>6111.8961369863018</v>
      </c>
      <c r="H59" s="592">
        <v>5700.5122465753429</v>
      </c>
      <c r="I59" s="592">
        <v>5722.4683333333342</v>
      </c>
      <c r="J59" s="592">
        <v>5984.2872876712327</v>
      </c>
      <c r="K59" s="592">
        <v>5507.5922739726029</v>
      </c>
      <c r="L59" s="592">
        <v>5046.9087397260273</v>
      </c>
      <c r="M59" s="592">
        <v>5997.3928961748643</v>
      </c>
      <c r="N59" s="592">
        <v>6316.0047397260287</v>
      </c>
      <c r="O59" s="592">
        <v>6206.6721095890425</v>
      </c>
      <c r="P59" s="592">
        <v>6793.1319726027405</v>
      </c>
      <c r="Q59" s="592">
        <v>6224.8997540983601</v>
      </c>
      <c r="R59" s="592">
        <v>4981.0982739726032</v>
      </c>
      <c r="S59" s="592">
        <v>4813.8258356164379</v>
      </c>
      <c r="T59" s="592">
        <v>4865.2668767123296</v>
      </c>
      <c r="U59" s="592">
        <v>5178.6168579234973</v>
      </c>
      <c r="V59" s="592">
        <v>5432.7490410958908</v>
      </c>
      <c r="W59" s="592">
        <v>5443.2216986301373</v>
      </c>
      <c r="X59" s="592">
        <v>5451.9123835616438</v>
      </c>
      <c r="Y59" s="592">
        <v>5750.8856557377039</v>
      </c>
      <c r="Z59" s="592">
        <v>6216.6169863013693</v>
      </c>
      <c r="AA59" s="592">
        <v>6730.5010684931513</v>
      </c>
      <c r="AB59" s="592">
        <v>6886.349671232877</v>
      </c>
      <c r="AC59" s="592">
        <v>7009.5509016393444</v>
      </c>
      <c r="AD59" s="592">
        <v>6970.2588493150688</v>
      </c>
      <c r="AE59" s="592">
        <v>7009.9995616438355</v>
      </c>
      <c r="AF59" s="592">
        <v>7118.2430136986304</v>
      </c>
      <c r="AG59" s="592">
        <v>7447.143114754098</v>
      </c>
      <c r="AH59" s="592">
        <v>7778.2604657534248</v>
      </c>
      <c r="AI59" s="592">
        <v>7647.8058082191774</v>
      </c>
      <c r="AJ59" s="592">
        <v>7590.2247123287671</v>
      </c>
      <c r="AK59" s="592">
        <v>7771.0816098360656</v>
      </c>
      <c r="AL59" s="592">
        <v>7863.7334356164392</v>
      </c>
      <c r="AM59" s="592">
        <v>7965.2719302739724</v>
      </c>
      <c r="AN59" s="592">
        <v>8450.613908226027</v>
      </c>
      <c r="AO59" s="592">
        <v>9375.4917343606558</v>
      </c>
      <c r="AP59" s="592">
        <v>9815.7201780493015</v>
      </c>
      <c r="AQ59" s="592">
        <v>10013.69332212132</v>
      </c>
      <c r="AR59" s="592">
        <v>10267.76587334593</v>
      </c>
      <c r="AS59" s="592">
        <v>10218.174828179835</v>
      </c>
      <c r="AT59" s="592">
        <v>9837.91671256263</v>
      </c>
      <c r="AU59" s="592">
        <v>10064.726886351164</v>
      </c>
      <c r="AV59" s="592">
        <v>8464.250546614865</v>
      </c>
      <c r="AW59" s="592">
        <v>9246.5378227149795</v>
      </c>
      <c r="AX59" s="592">
        <v>8611.7713322589061</v>
      </c>
      <c r="AY59" s="592">
        <v>8306.6537502147185</v>
      </c>
      <c r="AZ59" s="592">
        <v>8296.7764200333004</v>
      </c>
      <c r="BA59" s="592">
        <v>7891.5881466175979</v>
      </c>
      <c r="BB59" s="506">
        <v>-4.8836831668422453E-2</v>
      </c>
      <c r="BC59" s="506">
        <v>-1.667128447628119E-2</v>
      </c>
      <c r="BD59" s="506">
        <v>8.563843655244581E-2</v>
      </c>
    </row>
    <row r="60" spans="1:56">
      <c r="B60" s="590"/>
      <c r="C60" s="590"/>
      <c r="D60" s="590"/>
      <c r="E60" s="590"/>
      <c r="F60" s="590"/>
      <c r="G60" s="590"/>
      <c r="H60" s="590"/>
      <c r="I60" s="590"/>
      <c r="J60" s="590"/>
      <c r="K60" s="590"/>
      <c r="L60" s="590"/>
      <c r="M60" s="590"/>
      <c r="N60" s="590"/>
      <c r="O60" s="590"/>
      <c r="P60" s="590"/>
      <c r="Q60" s="590"/>
      <c r="R60" s="590"/>
      <c r="S60" s="590"/>
      <c r="T60" s="590"/>
      <c r="U60" s="590"/>
      <c r="V60" s="590"/>
      <c r="W60" s="590"/>
      <c r="X60" s="590"/>
      <c r="Y60" s="590"/>
      <c r="Z60" s="590"/>
      <c r="AA60" s="590"/>
      <c r="AB60" s="590"/>
      <c r="AC60" s="590"/>
      <c r="AD60" s="590"/>
      <c r="AE60" s="590"/>
      <c r="AF60" s="590"/>
      <c r="AG60" s="590"/>
      <c r="AH60" s="590"/>
      <c r="AI60" s="590"/>
      <c r="AJ60" s="590"/>
      <c r="AK60" s="590"/>
      <c r="AL60" s="590"/>
      <c r="AM60" s="590"/>
      <c r="AN60" s="590"/>
      <c r="AO60" s="590"/>
      <c r="AP60" s="590"/>
      <c r="AQ60" s="590"/>
      <c r="AR60" s="590"/>
      <c r="AS60" s="590"/>
      <c r="AT60" s="590"/>
      <c r="AU60" s="590"/>
      <c r="AV60" s="590"/>
      <c r="AW60" s="590"/>
      <c r="AX60" s="590"/>
      <c r="AY60" s="590"/>
      <c r="AZ60" s="590"/>
      <c r="BA60" s="591"/>
      <c r="BB60" s="235"/>
      <c r="BC60" s="235"/>
      <c r="BD60" s="235"/>
    </row>
    <row r="61" spans="1:56">
      <c r="A61" t="s">
        <v>104</v>
      </c>
      <c r="B61" s="590">
        <v>7</v>
      </c>
      <c r="C61" s="590">
        <v>9</v>
      </c>
      <c r="D61" s="590">
        <v>21</v>
      </c>
      <c r="E61" s="590">
        <v>39</v>
      </c>
      <c r="F61" s="590">
        <v>45</v>
      </c>
      <c r="G61" s="590">
        <v>176</v>
      </c>
      <c r="H61" s="590">
        <v>315</v>
      </c>
      <c r="I61" s="590">
        <v>337</v>
      </c>
      <c r="J61" s="590">
        <v>424</v>
      </c>
      <c r="K61" s="590">
        <v>420</v>
      </c>
      <c r="L61" s="590">
        <v>451</v>
      </c>
      <c r="M61" s="590">
        <v>461</v>
      </c>
      <c r="N61" s="590">
        <v>490</v>
      </c>
      <c r="O61" s="590">
        <v>490</v>
      </c>
      <c r="P61" s="590">
        <v>491</v>
      </c>
      <c r="Q61" s="590">
        <v>460</v>
      </c>
      <c r="R61" s="590">
        <v>449</v>
      </c>
      <c r="S61" s="590">
        <v>443</v>
      </c>
      <c r="T61" s="590">
        <v>431</v>
      </c>
      <c r="U61" s="590">
        <v>562.76671874177964</v>
      </c>
      <c r="V61" s="590">
        <v>655.20117958200103</v>
      </c>
      <c r="W61" s="590">
        <v>588.21744984895827</v>
      </c>
      <c r="X61" s="590">
        <v>623.40707883734126</v>
      </c>
      <c r="Y61" s="590">
        <v>592.68936549634225</v>
      </c>
      <c r="Z61" s="590">
        <v>562.35565499611278</v>
      </c>
      <c r="AA61" s="590">
        <v>647.17938327253171</v>
      </c>
      <c r="AB61" s="590">
        <v>613.08503786037113</v>
      </c>
      <c r="AC61" s="590">
        <v>605.02908988509671</v>
      </c>
      <c r="AD61" s="590">
        <v>567.78524904803521</v>
      </c>
      <c r="AE61" s="590">
        <v>609.99130520824156</v>
      </c>
      <c r="AF61" s="590">
        <v>578.8428582512114</v>
      </c>
      <c r="AG61" s="590">
        <v>611.57295672945031</v>
      </c>
      <c r="AH61" s="590">
        <v>658.27020068092816</v>
      </c>
      <c r="AI61" s="590">
        <v>630.09880245639795</v>
      </c>
      <c r="AJ61" s="590">
        <v>612.48362557791188</v>
      </c>
      <c r="AK61" s="590">
        <v>805.59826224530252</v>
      </c>
      <c r="AL61" s="590">
        <v>747.97499089241637</v>
      </c>
      <c r="AM61" s="590">
        <v>748.86815505364507</v>
      </c>
      <c r="AN61" s="590">
        <v>654.85008421599014</v>
      </c>
      <c r="AO61" s="590">
        <v>574.0345097475905</v>
      </c>
      <c r="AP61" s="590">
        <v>569.81466928473412</v>
      </c>
      <c r="AQ61" s="590">
        <v>531.64727328469655</v>
      </c>
      <c r="AR61" s="590">
        <v>549.40642431711422</v>
      </c>
      <c r="AS61" s="590">
        <v>537.79348393909061</v>
      </c>
      <c r="AT61" s="590">
        <v>507.19485890823103</v>
      </c>
      <c r="AU61" s="590">
        <v>547.84029123664288</v>
      </c>
      <c r="AV61" s="590">
        <v>482.56999681300334</v>
      </c>
      <c r="AW61" s="590">
        <v>478.6289529040431</v>
      </c>
      <c r="AX61" s="590">
        <v>406.87797622671633</v>
      </c>
      <c r="AY61" s="590">
        <v>435.85005015759867</v>
      </c>
      <c r="AZ61" s="590">
        <v>393.20807488025162</v>
      </c>
      <c r="BA61" s="591">
        <v>358.95941408440694</v>
      </c>
      <c r="BB61" s="235">
        <v>-8.7100603939211596E-2</v>
      </c>
      <c r="BC61" s="235">
        <v>-3.6417552735185321E-2</v>
      </c>
      <c r="BD61" s="235">
        <v>3.8953785267096517E-3</v>
      </c>
    </row>
    <row r="62" spans="1:56">
      <c r="A62" t="s">
        <v>99</v>
      </c>
      <c r="B62" s="590">
        <v>80</v>
      </c>
      <c r="C62" s="590">
        <v>96</v>
      </c>
      <c r="D62" s="590">
        <v>104</v>
      </c>
      <c r="E62" s="590">
        <v>122</v>
      </c>
      <c r="F62" s="590">
        <v>124</v>
      </c>
      <c r="G62" s="590">
        <v>136</v>
      </c>
      <c r="H62" s="590">
        <v>129</v>
      </c>
      <c r="I62" s="590">
        <v>182</v>
      </c>
      <c r="J62" s="590">
        <v>231</v>
      </c>
      <c r="K62" s="590">
        <v>198</v>
      </c>
      <c r="L62" s="590">
        <v>187</v>
      </c>
      <c r="M62" s="590">
        <v>217</v>
      </c>
      <c r="N62" s="590">
        <v>227</v>
      </c>
      <c r="O62" s="590">
        <v>240</v>
      </c>
      <c r="P62" s="590">
        <v>261</v>
      </c>
      <c r="Q62" s="590">
        <v>240</v>
      </c>
      <c r="R62" s="590">
        <v>175</v>
      </c>
      <c r="S62" s="590">
        <v>179</v>
      </c>
      <c r="T62" s="590">
        <v>179</v>
      </c>
      <c r="U62" s="590">
        <v>172</v>
      </c>
      <c r="V62" s="590">
        <v>168</v>
      </c>
      <c r="W62" s="590">
        <v>165</v>
      </c>
      <c r="X62" s="590">
        <v>155</v>
      </c>
      <c r="Y62" s="590">
        <v>150</v>
      </c>
      <c r="Z62" s="590">
        <v>150</v>
      </c>
      <c r="AA62" s="590">
        <v>152</v>
      </c>
      <c r="AB62" s="590">
        <v>164</v>
      </c>
      <c r="AC62" s="590">
        <v>182</v>
      </c>
      <c r="AD62" s="590">
        <v>175</v>
      </c>
      <c r="AE62" s="590">
        <v>179</v>
      </c>
      <c r="AF62" s="590">
        <v>175</v>
      </c>
      <c r="AG62" s="590">
        <v>165</v>
      </c>
      <c r="AH62" s="590">
        <v>163</v>
      </c>
      <c r="AI62" s="590">
        <v>157</v>
      </c>
      <c r="AJ62" s="590">
        <v>182</v>
      </c>
      <c r="AK62" s="590">
        <v>193</v>
      </c>
      <c r="AL62" s="590">
        <v>203</v>
      </c>
      <c r="AM62" s="590">
        <v>210</v>
      </c>
      <c r="AN62" s="590">
        <v>214</v>
      </c>
      <c r="AO62" s="590">
        <v>210.44416134750344</v>
      </c>
      <c r="AP62" s="590">
        <v>206.02412536769691</v>
      </c>
      <c r="AQ62" s="590">
        <v>220.74891351974222</v>
      </c>
      <c r="AR62" s="590">
        <v>194.21234631243902</v>
      </c>
      <c r="AS62" s="590">
        <v>174.79565293072002</v>
      </c>
      <c r="AT62" s="590">
        <v>168.35633475963274</v>
      </c>
      <c r="AU62" s="590">
        <v>172.18830614220548</v>
      </c>
      <c r="AV62" s="590">
        <v>165.36211616552399</v>
      </c>
      <c r="AW62" s="590">
        <v>159.03157626948183</v>
      </c>
      <c r="AX62" s="590">
        <v>135.15639732887388</v>
      </c>
      <c r="AY62" s="590">
        <v>126.42074429135536</v>
      </c>
      <c r="AZ62" s="590">
        <v>126.7541557657477</v>
      </c>
      <c r="BA62" s="591">
        <v>120.90899242045884</v>
      </c>
      <c r="BB62" s="235">
        <v>-4.6114175191945606E-2</v>
      </c>
      <c r="BC62" s="235">
        <v>-4.7413521124986091E-2</v>
      </c>
      <c r="BD62" s="235">
        <v>1.3120878692152258E-3</v>
      </c>
    </row>
    <row r="63" spans="1:56">
      <c r="A63" t="s">
        <v>54</v>
      </c>
      <c r="B63" s="590">
        <v>227.12958904109593</v>
      </c>
      <c r="C63" s="590">
        <v>292.19589041095895</v>
      </c>
      <c r="D63" s="590">
        <v>278.74082191780826</v>
      </c>
      <c r="E63" s="590">
        <v>320.23688524590165</v>
      </c>
      <c r="F63" s="590">
        <v>436.58684931506855</v>
      </c>
      <c r="G63" s="590">
        <v>615.51917808219173</v>
      </c>
      <c r="H63" s="590">
        <v>791.43917808219192</v>
      </c>
      <c r="I63" s="590">
        <v>914.64781420765019</v>
      </c>
      <c r="J63" s="590">
        <v>1076.6063013698629</v>
      </c>
      <c r="K63" s="590">
        <v>1302.3301369863011</v>
      </c>
      <c r="L63" s="590">
        <v>1547.5336986301372</v>
      </c>
      <c r="M63" s="590">
        <v>1745.5814207650271</v>
      </c>
      <c r="N63" s="590">
        <v>1880.4964383561646</v>
      </c>
      <c r="O63" s="590">
        <v>2089.5520547945207</v>
      </c>
      <c r="P63" s="590">
        <v>2131.7246575342465</v>
      </c>
      <c r="Q63" s="590">
        <v>2121.8948087431695</v>
      </c>
      <c r="R63" s="590">
        <v>2032.7194520547944</v>
      </c>
      <c r="S63" s="590">
        <v>2050.7934246575346</v>
      </c>
      <c r="T63" s="590">
        <v>2130.1180821917806</v>
      </c>
      <c r="U63" s="590">
        <v>2295.3314207650274</v>
      </c>
      <c r="V63" s="590">
        <v>2508.2657534246578</v>
      </c>
      <c r="W63" s="590">
        <v>2624.5416438356165</v>
      </c>
      <c r="X63" s="590">
        <v>2693.8252054794525</v>
      </c>
      <c r="Y63" s="590">
        <v>2744.7445355191262</v>
      </c>
      <c r="Z63" s="590">
        <v>2764.1128767123291</v>
      </c>
      <c r="AA63" s="590">
        <v>2777.5679452054796</v>
      </c>
      <c r="AB63" s="590">
        <v>2831.3882191780826</v>
      </c>
      <c r="AC63" s="590">
        <v>2844.6808743169399</v>
      </c>
      <c r="AD63" s="590">
        <v>2892.4380821917812</v>
      </c>
      <c r="AE63" s="590">
        <v>2933.6065753424659</v>
      </c>
      <c r="AF63" s="590">
        <v>2992.6482191780824</v>
      </c>
      <c r="AG63" s="590">
        <v>3174.7311475409838</v>
      </c>
      <c r="AH63" s="590">
        <v>3215.7613698630134</v>
      </c>
      <c r="AI63" s="590">
        <v>3216.7654794520554</v>
      </c>
      <c r="AJ63" s="590">
        <v>3217.5687671232881</v>
      </c>
      <c r="AK63" s="590">
        <v>3256.8431693989073</v>
      </c>
      <c r="AL63" s="590">
        <v>3310.1476712328772</v>
      </c>
      <c r="AM63" s="590">
        <v>3351.0350136986303</v>
      </c>
      <c r="AN63" s="590">
        <v>3405.638493150685</v>
      </c>
      <c r="AO63" s="590">
        <v>3485.7754918032788</v>
      </c>
      <c r="AP63" s="590">
        <v>3641.9637178082189</v>
      </c>
      <c r="AQ63" s="590">
        <v>3710.5002219178082</v>
      </c>
      <c r="AR63" s="590">
        <v>3741.677824657535</v>
      </c>
      <c r="AS63" s="590">
        <v>3813.9952677595625</v>
      </c>
      <c r="AT63" s="590">
        <v>3805.3745205479449</v>
      </c>
      <c r="AU63" s="590">
        <v>4076.966082191781</v>
      </c>
      <c r="AV63" s="590">
        <v>4074.1846986301375</v>
      </c>
      <c r="AW63" s="590">
        <v>4155.2287978142076</v>
      </c>
      <c r="AX63" s="590">
        <v>4216.4426275342466</v>
      </c>
      <c r="AY63" s="590">
        <v>4245.9577260273973</v>
      </c>
      <c r="AZ63" s="590">
        <v>4308.8350684931511</v>
      </c>
      <c r="BA63" s="591">
        <v>3999.1558743169398</v>
      </c>
      <c r="BB63" s="235">
        <v>-7.1870746792011553E-2</v>
      </c>
      <c r="BC63" s="235">
        <v>1.6956614901062705E-2</v>
      </c>
      <c r="BD63" s="235">
        <v>4.3398293251380927E-2</v>
      </c>
    </row>
    <row r="64" spans="1:56">
      <c r="A64" t="s">
        <v>100</v>
      </c>
      <c r="B64" s="590">
        <v>62.34427397260275</v>
      </c>
      <c r="C64" s="590">
        <v>95.868246575342482</v>
      </c>
      <c r="D64" s="590">
        <v>116.91098630136987</v>
      </c>
      <c r="E64" s="590">
        <v>120.41827868852459</v>
      </c>
      <c r="F64" s="590">
        <v>138.69641095890412</v>
      </c>
      <c r="G64" s="590">
        <v>140.47060273972605</v>
      </c>
      <c r="H64" s="590">
        <v>148.22753424657535</v>
      </c>
      <c r="I64" s="590">
        <v>151.69040983606561</v>
      </c>
      <c r="J64" s="590">
        <v>148.49572602739727</v>
      </c>
      <c r="K64" s="590">
        <v>154.51972602739727</v>
      </c>
      <c r="L64" s="590">
        <v>170.87942465753423</v>
      </c>
      <c r="M64" s="590">
        <v>178.14827868852461</v>
      </c>
      <c r="N64" s="590">
        <v>210.11794520547946</v>
      </c>
      <c r="O64" s="590">
        <v>232.52227397260276</v>
      </c>
      <c r="P64" s="590">
        <v>264.87032876712334</v>
      </c>
      <c r="Q64" s="590">
        <v>193.37286885245902</v>
      </c>
      <c r="R64" s="590">
        <v>309.49383561643839</v>
      </c>
      <c r="S64" s="590">
        <v>411.7869041095891</v>
      </c>
      <c r="T64" s="590">
        <v>525.41709589041102</v>
      </c>
      <c r="U64" s="590">
        <v>582.959262295082</v>
      </c>
      <c r="V64" s="590">
        <v>626.88493150684928</v>
      </c>
      <c r="W64" s="590">
        <v>657.55126027397262</v>
      </c>
      <c r="X64" s="590">
        <v>639.05879452054785</v>
      </c>
      <c r="Y64" s="590">
        <v>672.09562841530055</v>
      </c>
      <c r="Z64" s="590">
        <v>719.20671232876725</v>
      </c>
      <c r="AA64" s="590">
        <v>714.54199999999992</v>
      </c>
      <c r="AB64" s="590">
        <v>676.95756164383567</v>
      </c>
      <c r="AC64" s="590">
        <v>615.05579234972686</v>
      </c>
      <c r="AD64" s="590">
        <v>590.30805479452056</v>
      </c>
      <c r="AE64" s="590">
        <v>683.66273972602744</v>
      </c>
      <c r="AF64" s="590">
        <v>773.86257534246579</v>
      </c>
      <c r="AG64" s="590">
        <v>736.10592896174865</v>
      </c>
      <c r="AH64" s="590">
        <v>753.69287671232871</v>
      </c>
      <c r="AI64" s="590">
        <v>736.82624657534245</v>
      </c>
      <c r="AJ64" s="590">
        <v>736.23682191780824</v>
      </c>
      <c r="AK64" s="590">
        <v>725.56754098360659</v>
      </c>
      <c r="AL64" s="590">
        <v>726.83495890410961</v>
      </c>
      <c r="AM64" s="590">
        <v>753.25139726027408</v>
      </c>
      <c r="AN64" s="590">
        <v>756.42117808219177</v>
      </c>
      <c r="AO64" s="590">
        <v>772.69688524590174</v>
      </c>
      <c r="AP64" s="590">
        <v>737.17463013698625</v>
      </c>
      <c r="AQ64" s="590">
        <v>759.87468493150698</v>
      </c>
      <c r="AR64" s="590">
        <v>767.80027397260278</v>
      </c>
      <c r="AS64" s="590">
        <v>803.37959016393461</v>
      </c>
      <c r="AT64" s="590">
        <v>816.16282191780829</v>
      </c>
      <c r="AU64" s="590">
        <v>882.26061643835612</v>
      </c>
      <c r="AV64" s="590">
        <v>916.06948767123288</v>
      </c>
      <c r="AW64" s="590">
        <v>906.18935344262297</v>
      </c>
      <c r="AX64" s="590">
        <v>905.91928967123283</v>
      </c>
      <c r="AY64" s="590">
        <v>886.79701786301371</v>
      </c>
      <c r="AZ64" s="590">
        <v>876.02226523287663</v>
      </c>
      <c r="BA64" s="591">
        <v>855.729964043716</v>
      </c>
      <c r="BB64" s="235">
        <v>-2.316413862353861E-2</v>
      </c>
      <c r="BC64" s="235">
        <v>1.7406426131352681E-2</v>
      </c>
      <c r="BD64" s="235">
        <v>9.2862646745185753E-3</v>
      </c>
    </row>
    <row r="65" spans="1:56">
      <c r="A65" t="s">
        <v>105</v>
      </c>
      <c r="B65" s="590">
        <v>486</v>
      </c>
      <c r="C65" s="590">
        <v>474</v>
      </c>
      <c r="D65" s="590">
        <v>510</v>
      </c>
      <c r="E65" s="590">
        <v>599</v>
      </c>
      <c r="F65" s="590">
        <v>642</v>
      </c>
      <c r="G65" s="590">
        <v>854</v>
      </c>
      <c r="H65" s="590">
        <v>892</v>
      </c>
      <c r="I65" s="590">
        <v>1081</v>
      </c>
      <c r="J65" s="590">
        <v>1338</v>
      </c>
      <c r="K65" s="590">
        <v>1375</v>
      </c>
      <c r="L65" s="590">
        <v>1306</v>
      </c>
      <c r="M65" s="590">
        <v>1504</v>
      </c>
      <c r="N65" s="590">
        <v>1685</v>
      </c>
      <c r="O65" s="590">
        <v>1635</v>
      </c>
      <c r="P65" s="590">
        <v>1590</v>
      </c>
      <c r="Q65" s="590">
        <v>1577</v>
      </c>
      <c r="R65" s="590">
        <v>1602</v>
      </c>
      <c r="S65" s="590">
        <v>1337</v>
      </c>
      <c r="T65" s="590">
        <v>1419</v>
      </c>
      <c r="U65" s="590">
        <v>1505</v>
      </c>
      <c r="V65" s="590">
        <v>1342</v>
      </c>
      <c r="W65" s="590">
        <v>1429</v>
      </c>
      <c r="X65" s="590">
        <v>1420</v>
      </c>
      <c r="Y65" s="590">
        <v>1373</v>
      </c>
      <c r="Z65" s="590">
        <v>1481</v>
      </c>
      <c r="AA65" s="590">
        <v>1539</v>
      </c>
      <c r="AB65" s="590">
        <v>1669</v>
      </c>
      <c r="AC65" s="590">
        <v>1579</v>
      </c>
      <c r="AD65" s="590">
        <v>1588</v>
      </c>
      <c r="AE65" s="590">
        <v>1589</v>
      </c>
      <c r="AF65" s="590">
        <v>1578</v>
      </c>
      <c r="AG65" s="590">
        <v>1580</v>
      </c>
      <c r="AH65" s="590">
        <v>1557</v>
      </c>
      <c r="AI65" s="590">
        <v>1520</v>
      </c>
      <c r="AJ65" s="590">
        <v>1408</v>
      </c>
      <c r="AK65" s="590">
        <v>1455.5730142076502</v>
      </c>
      <c r="AL65" s="590">
        <v>1387.0397106849314</v>
      </c>
      <c r="AM65" s="590">
        <v>1289.4565243835618</v>
      </c>
      <c r="AN65" s="590">
        <v>1175.5510876712328</v>
      </c>
      <c r="AO65" s="590">
        <v>1129.7094633879781</v>
      </c>
      <c r="AP65" s="590">
        <v>1095.6871232876713</v>
      </c>
      <c r="AQ65" s="590">
        <v>1017.7585671561643</v>
      </c>
      <c r="AR65" s="590">
        <v>971.75373490410971</v>
      </c>
      <c r="AS65" s="590">
        <v>1005.6384994535518</v>
      </c>
      <c r="AT65" s="590">
        <v>994.27064000000007</v>
      </c>
      <c r="AU65" s="590">
        <v>1003.0175857534247</v>
      </c>
      <c r="AV65" s="590">
        <v>952.28473261369868</v>
      </c>
      <c r="AW65" s="590">
        <v>917.75320244808745</v>
      </c>
      <c r="AX65" s="590">
        <v>882.168214728767</v>
      </c>
      <c r="AY65" s="590">
        <v>852.46202798904108</v>
      </c>
      <c r="AZ65" s="590">
        <v>840.75218623090416</v>
      </c>
      <c r="BA65" s="591">
        <v>881.19660059562841</v>
      </c>
      <c r="BB65" s="235">
        <v>4.8105036212914065E-2</v>
      </c>
      <c r="BC65" s="235">
        <v>-2.6136374894669467E-2</v>
      </c>
      <c r="BD65" s="235">
        <v>9.5626251355608698E-3</v>
      </c>
    </row>
    <row r="66" spans="1:56">
      <c r="A66" t="s">
        <v>106</v>
      </c>
      <c r="B66" s="590">
        <v>1</v>
      </c>
      <c r="C66" s="590">
        <v>1</v>
      </c>
      <c r="D66" s="590">
        <v>1</v>
      </c>
      <c r="E66" s="590">
        <v>4</v>
      </c>
      <c r="F66" s="590">
        <v>9</v>
      </c>
      <c r="G66" s="590">
        <v>18</v>
      </c>
      <c r="H66" s="590">
        <v>69</v>
      </c>
      <c r="I66" s="590">
        <v>93</v>
      </c>
      <c r="J66" s="590">
        <v>91</v>
      </c>
      <c r="K66" s="590">
        <v>81</v>
      </c>
      <c r="L66" s="590">
        <v>98</v>
      </c>
      <c r="M66" s="590">
        <v>167</v>
      </c>
      <c r="N66" s="590">
        <v>183</v>
      </c>
      <c r="O66" s="590">
        <v>216</v>
      </c>
      <c r="P66" s="590">
        <v>282</v>
      </c>
      <c r="Q66" s="590">
        <v>276</v>
      </c>
      <c r="R66" s="590">
        <v>259</v>
      </c>
      <c r="S66" s="590">
        <v>304</v>
      </c>
      <c r="T66" s="590">
        <v>385</v>
      </c>
      <c r="U66" s="590">
        <v>446</v>
      </c>
      <c r="V66" s="590">
        <v>445</v>
      </c>
      <c r="W66" s="590">
        <v>500</v>
      </c>
      <c r="X66" s="590">
        <v>494</v>
      </c>
      <c r="Y66" s="590">
        <v>540</v>
      </c>
      <c r="Z66" s="590">
        <v>589</v>
      </c>
      <c r="AA66" s="590">
        <v>622</v>
      </c>
      <c r="AB66" s="590">
        <v>648</v>
      </c>
      <c r="AC66" s="590">
        <v>657</v>
      </c>
      <c r="AD66" s="590">
        <v>645</v>
      </c>
      <c r="AE66" s="590">
        <v>657</v>
      </c>
      <c r="AF66" s="590">
        <v>704</v>
      </c>
      <c r="AG66" s="590">
        <v>716</v>
      </c>
      <c r="AH66" s="590">
        <v>714</v>
      </c>
      <c r="AI66" s="590">
        <v>725</v>
      </c>
      <c r="AJ66" s="590">
        <v>691</v>
      </c>
      <c r="AK66" s="590">
        <v>722</v>
      </c>
      <c r="AL66" s="590">
        <v>702</v>
      </c>
      <c r="AM66" s="590">
        <v>740</v>
      </c>
      <c r="AN66" s="590">
        <v>760</v>
      </c>
      <c r="AO66" s="590">
        <v>776</v>
      </c>
      <c r="AP66" s="590">
        <v>756.51232876712334</v>
      </c>
      <c r="AQ66" s="590">
        <v>712.92602739726021</v>
      </c>
      <c r="AR66" s="590">
        <v>741.71232876712327</v>
      </c>
      <c r="AS66" s="590">
        <v>741.00819672131138</v>
      </c>
      <c r="AT66" s="590">
        <v>700.84657534246571</v>
      </c>
      <c r="AU66" s="590">
        <v>717.36438356164376</v>
      </c>
      <c r="AV66" s="590">
        <v>649.99686849315071</v>
      </c>
      <c r="AW66" s="590">
        <v>653.55754918032778</v>
      </c>
      <c r="AX66" s="590">
        <v>621.20821917808223</v>
      </c>
      <c r="AY66" s="590">
        <v>645.01643835616437</v>
      </c>
      <c r="AZ66" s="590">
        <v>698.61</v>
      </c>
      <c r="BA66" s="591">
        <v>704.6897872164875</v>
      </c>
      <c r="BB66" s="235">
        <v>8.7026913678411866E-3</v>
      </c>
      <c r="BC66" s="235">
        <v>-7.931000689584522E-3</v>
      </c>
      <c r="BD66" s="235">
        <v>7.6471973081313933E-3</v>
      </c>
    </row>
    <row r="67" spans="1:56">
      <c r="A67" t="s">
        <v>102</v>
      </c>
      <c r="B67" s="590" t="s">
        <v>8</v>
      </c>
      <c r="C67" s="590" t="s">
        <v>8</v>
      </c>
      <c r="D67" s="590" t="s">
        <v>8</v>
      </c>
      <c r="E67" s="590" t="s">
        <v>8</v>
      </c>
      <c r="F67" s="590" t="s">
        <v>8</v>
      </c>
      <c r="G67" s="590" t="s">
        <v>8</v>
      </c>
      <c r="H67" s="590" t="s">
        <v>8</v>
      </c>
      <c r="I67" s="590" t="s">
        <v>8</v>
      </c>
      <c r="J67" s="590" t="s">
        <v>8</v>
      </c>
      <c r="K67" s="590" t="s">
        <v>8</v>
      </c>
      <c r="L67" s="590" t="s">
        <v>8</v>
      </c>
      <c r="M67" s="590" t="s">
        <v>8</v>
      </c>
      <c r="N67" s="590" t="s">
        <v>8</v>
      </c>
      <c r="O67" s="590" t="s">
        <v>8</v>
      </c>
      <c r="P67" s="590" t="s">
        <v>8</v>
      </c>
      <c r="Q67" s="590" t="s">
        <v>8</v>
      </c>
      <c r="R67" s="590">
        <v>1.6</v>
      </c>
      <c r="S67" s="590">
        <v>5.8999999999999995</v>
      </c>
      <c r="T67" s="590">
        <v>13.3</v>
      </c>
      <c r="U67" s="590">
        <v>23.799999999999997</v>
      </c>
      <c r="V67" s="590">
        <v>48.5</v>
      </c>
      <c r="W67" s="590">
        <v>48.447164931506848</v>
      </c>
      <c r="X67" s="590">
        <v>44.775980273972607</v>
      </c>
      <c r="Y67" s="590">
        <v>50.967261202185796</v>
      </c>
      <c r="Z67" s="590">
        <v>48.906993972602741</v>
      </c>
      <c r="AA67" s="590">
        <v>59.775436712328769</v>
      </c>
      <c r="AB67" s="590">
        <v>70.987104657534246</v>
      </c>
      <c r="AC67" s="590">
        <v>83.5634655737705</v>
      </c>
      <c r="AD67" s="590">
        <v>86.860630136986302</v>
      </c>
      <c r="AE67" s="590">
        <v>86.233627397260278</v>
      </c>
      <c r="AF67" s="590">
        <v>84.794024657534251</v>
      </c>
      <c r="AG67" s="590">
        <v>95.958651366120222</v>
      </c>
      <c r="AH67" s="590">
        <v>109.43299123287673</v>
      </c>
      <c r="AI67" s="590">
        <v>113.45464383561645</v>
      </c>
      <c r="AJ67" s="590">
        <v>122.80241369863013</v>
      </c>
      <c r="AK67" s="590">
        <v>178.04381639344263</v>
      </c>
      <c r="AL67" s="590">
        <v>196.50841698630137</v>
      </c>
      <c r="AM67" s="590">
        <v>211.61698630136988</v>
      </c>
      <c r="AN67" s="590">
        <v>245.72484273972606</v>
      </c>
      <c r="AO67" s="590">
        <v>242.48623825136613</v>
      </c>
      <c r="AP67" s="590">
        <v>299.77768931506853</v>
      </c>
      <c r="AQ67" s="590">
        <v>326.46503452054793</v>
      </c>
      <c r="AR67" s="590">
        <v>342.79536273972604</v>
      </c>
      <c r="AS67" s="590">
        <v>359.81613551912568</v>
      </c>
      <c r="AT67" s="590">
        <v>374.41800602739727</v>
      </c>
      <c r="AU67" s="590">
        <v>389.13224657534244</v>
      </c>
      <c r="AV67" s="590">
        <v>419.27853260273974</v>
      </c>
      <c r="AW67" s="590">
        <v>457.50011912568311</v>
      </c>
      <c r="AX67" s="590">
        <v>451.87109260273974</v>
      </c>
      <c r="AY67" s="590">
        <v>450.05836821917802</v>
      </c>
      <c r="AZ67" s="590">
        <v>467.68404821917807</v>
      </c>
      <c r="BA67" s="591">
        <v>479.29849071038251</v>
      </c>
      <c r="BB67" s="235">
        <v>2.4833950474533628E-2</v>
      </c>
      <c r="BC67" s="235">
        <v>4.5479026861681593E-2</v>
      </c>
      <c r="BD67" s="235">
        <v>5.2012817475753544E-3</v>
      </c>
    </row>
    <row r="68" spans="1:56">
      <c r="A68" t="s">
        <v>7</v>
      </c>
      <c r="B68" s="590" t="s">
        <v>8</v>
      </c>
      <c r="C68" s="590" t="s">
        <v>8</v>
      </c>
      <c r="D68" s="590" t="s">
        <v>8</v>
      </c>
      <c r="E68" s="590" t="s">
        <v>8</v>
      </c>
      <c r="F68" s="590" t="s">
        <v>8</v>
      </c>
      <c r="G68" s="590" t="s">
        <v>8</v>
      </c>
      <c r="H68" s="590" t="s">
        <v>8</v>
      </c>
      <c r="I68" s="590" t="s">
        <v>8</v>
      </c>
      <c r="J68" s="590" t="s">
        <v>8</v>
      </c>
      <c r="K68" s="590" t="s">
        <v>8</v>
      </c>
      <c r="L68" s="590" t="s">
        <v>8</v>
      </c>
      <c r="M68" s="590" t="s">
        <v>8</v>
      </c>
      <c r="N68" s="590" t="s">
        <v>8</v>
      </c>
      <c r="O68" s="590" t="s">
        <v>8</v>
      </c>
      <c r="P68" s="590" t="s">
        <v>8</v>
      </c>
      <c r="Q68" s="590" t="s">
        <v>8</v>
      </c>
      <c r="R68" s="590" t="s">
        <v>8</v>
      </c>
      <c r="S68" s="590" t="s">
        <v>8</v>
      </c>
      <c r="T68" s="590" t="s">
        <v>8</v>
      </c>
      <c r="U68" s="590" t="s">
        <v>8</v>
      </c>
      <c r="V68" s="590" t="s">
        <v>8</v>
      </c>
      <c r="W68" s="590" t="s">
        <v>8</v>
      </c>
      <c r="X68" s="590">
        <v>5.6767123287671248</v>
      </c>
      <c r="Y68" s="590">
        <v>13.95081967213115</v>
      </c>
      <c r="Z68" s="590">
        <v>30.208219178082192</v>
      </c>
      <c r="AA68" s="590">
        <v>54.739726027397268</v>
      </c>
      <c r="AB68" s="590">
        <v>80.284931506849318</v>
      </c>
      <c r="AC68" s="590">
        <v>111.00000000000001</v>
      </c>
      <c r="AD68" s="590">
        <v>127.72602739726027</v>
      </c>
      <c r="AE68" s="590">
        <v>143.94520547945208</v>
      </c>
      <c r="AF68" s="590">
        <v>155.1364383561644</v>
      </c>
      <c r="AG68" s="590">
        <v>178.93442622950818</v>
      </c>
      <c r="AH68" s="590">
        <v>204.76712328767124</v>
      </c>
      <c r="AI68" s="590">
        <v>245.31506849315068</v>
      </c>
      <c r="AJ68" s="590">
        <v>296</v>
      </c>
      <c r="AK68" s="590">
        <v>336.5409836065574</v>
      </c>
      <c r="AL68" s="590">
        <v>350.57534246575341</v>
      </c>
      <c r="AM68" s="590">
        <v>355.60273972602744</v>
      </c>
      <c r="AN68" s="590">
        <v>361.49589041095896</v>
      </c>
      <c r="AO68" s="590">
        <v>423.61748633879779</v>
      </c>
      <c r="AP68" s="590">
        <v>389.22629863013702</v>
      </c>
      <c r="AQ68" s="590">
        <v>354.31503972602746</v>
      </c>
      <c r="AR68" s="590">
        <v>333.64114383561645</v>
      </c>
      <c r="AS68" s="590">
        <v>309.26120218579234</v>
      </c>
      <c r="AT68" s="590">
        <v>341.40394520547949</v>
      </c>
      <c r="AU68" s="590">
        <v>322.37238356164386</v>
      </c>
      <c r="AV68" s="590">
        <v>326.47293150684936</v>
      </c>
      <c r="AW68" s="590">
        <v>357.05612021857922</v>
      </c>
      <c r="AX68" s="590">
        <v>360.50410958904109</v>
      </c>
      <c r="AY68" s="590">
        <v>373.42783561643841</v>
      </c>
      <c r="AZ68" s="590">
        <v>361.90060273972608</v>
      </c>
      <c r="BA68" s="591">
        <v>332.5515846994536</v>
      </c>
      <c r="BB68" s="235">
        <v>-8.1096902901208745E-2</v>
      </c>
      <c r="BC68" s="235">
        <v>-7.2527035780209914E-3</v>
      </c>
      <c r="BD68" s="235">
        <v>3.608804369612965E-3</v>
      </c>
    </row>
    <row r="69" spans="1:56">
      <c r="A69" t="s">
        <v>55</v>
      </c>
      <c r="B69" s="590">
        <v>35.113972602739722</v>
      </c>
      <c r="C69" s="590">
        <v>34.085479452054798</v>
      </c>
      <c r="D69" s="590">
        <v>31.085479452054795</v>
      </c>
      <c r="E69" s="590">
        <v>35.113661202185796</v>
      </c>
      <c r="F69" s="590">
        <v>36.42739726027397</v>
      </c>
      <c r="G69" s="590">
        <v>39.505315068493154</v>
      </c>
      <c r="H69" s="590">
        <v>42.417534246575343</v>
      </c>
      <c r="I69" s="590">
        <v>44.299672131147538</v>
      </c>
      <c r="J69" s="590">
        <v>47.056027397260273</v>
      </c>
      <c r="K69" s="590">
        <v>47.335378526229043</v>
      </c>
      <c r="L69" s="590">
        <v>47.576454700949043</v>
      </c>
      <c r="M69" s="590">
        <v>61.984634295775962</v>
      </c>
      <c r="N69" s="590">
        <v>72.334164416142471</v>
      </c>
      <c r="O69" s="590">
        <v>72.132399749578084</v>
      </c>
      <c r="P69" s="590">
        <v>92.360580890969871</v>
      </c>
      <c r="Q69" s="590">
        <v>77.171678258327873</v>
      </c>
      <c r="R69" s="590">
        <v>77.89464195644932</v>
      </c>
      <c r="S69" s="590">
        <v>84.879913036657541</v>
      </c>
      <c r="T69" s="590">
        <v>90.169071959736982</v>
      </c>
      <c r="U69" s="590">
        <v>102.63519619609838</v>
      </c>
      <c r="V69" s="590">
        <v>122.03522407383012</v>
      </c>
      <c r="W69" s="590">
        <v>124.98455150345205</v>
      </c>
      <c r="X69" s="590">
        <v>119.06619453775342</v>
      </c>
      <c r="Y69" s="590">
        <v>123.303247764153</v>
      </c>
      <c r="Z69" s="590">
        <v>132.53983102728765</v>
      </c>
      <c r="AA69" s="590">
        <v>142.81096902224658</v>
      </c>
      <c r="AB69" s="590">
        <v>146.22170885775341</v>
      </c>
      <c r="AC69" s="590">
        <v>202.41864032579235</v>
      </c>
      <c r="AD69" s="590">
        <v>274.20185136208221</v>
      </c>
      <c r="AE69" s="590">
        <v>256.76953547112328</v>
      </c>
      <c r="AF69" s="590">
        <v>227.47189912613698</v>
      </c>
      <c r="AG69" s="590">
        <v>242.20854882918033</v>
      </c>
      <c r="AH69" s="590">
        <v>224.05558212843837</v>
      </c>
      <c r="AI69" s="590">
        <v>214.33680545315067</v>
      </c>
      <c r="AJ69" s="590">
        <v>216.23126911090412</v>
      </c>
      <c r="AK69" s="590">
        <v>195.96142569377048</v>
      </c>
      <c r="AL69" s="590">
        <v>191.39372396230135</v>
      </c>
      <c r="AM69" s="590">
        <v>194.87153207700104</v>
      </c>
      <c r="AN69" s="590">
        <v>191.88703482531506</v>
      </c>
      <c r="AO69" s="590">
        <v>233.7602848366094</v>
      </c>
      <c r="AP69" s="590">
        <v>284.40585600149672</v>
      </c>
      <c r="AQ69" s="590">
        <v>303.70130167684749</v>
      </c>
      <c r="AR69" s="590">
        <v>319.1881242707629</v>
      </c>
      <c r="AS69" s="590">
        <v>340.41191188761331</v>
      </c>
      <c r="AT69" s="590">
        <v>329.57220172161163</v>
      </c>
      <c r="AU69" s="590">
        <v>314.60551373311745</v>
      </c>
      <c r="AV69" s="590">
        <v>299.08897753116287</v>
      </c>
      <c r="AW69" s="590">
        <v>287.07719544904381</v>
      </c>
      <c r="AX69" s="590">
        <v>272.13137829120143</v>
      </c>
      <c r="AY69" s="590">
        <v>290.66257854202718</v>
      </c>
      <c r="AZ69" s="590">
        <v>295.17397987170949</v>
      </c>
      <c r="BA69" s="591">
        <v>277.78913291569472</v>
      </c>
      <c r="BB69" s="235">
        <v>-5.8896949397676202E-2</v>
      </c>
      <c r="BC69" s="235">
        <v>3.723179510649377E-3</v>
      </c>
      <c r="BD69" s="235">
        <v>3.0145297235710422E-3</v>
      </c>
    </row>
    <row r="70" spans="1:56">
      <c r="A70" s="175" t="s">
        <v>86</v>
      </c>
      <c r="B70" s="592">
        <v>898.5878356164385</v>
      </c>
      <c r="C70" s="592">
        <v>1002.1496164383562</v>
      </c>
      <c r="D70" s="592">
        <v>1062.7372876712329</v>
      </c>
      <c r="E70" s="592">
        <v>1239.7688251366119</v>
      </c>
      <c r="F70" s="592">
        <v>1431.7106575342466</v>
      </c>
      <c r="G70" s="592">
        <v>1979.4950958904108</v>
      </c>
      <c r="H70" s="592">
        <v>2387.0842465753421</v>
      </c>
      <c r="I70" s="592">
        <v>2803.6378961748637</v>
      </c>
      <c r="J70" s="592">
        <v>3356.15805479452</v>
      </c>
      <c r="K70" s="592">
        <v>3578.1852415399271</v>
      </c>
      <c r="L70" s="592">
        <v>3807.9895779886206</v>
      </c>
      <c r="M70" s="592">
        <v>4334.7143337493271</v>
      </c>
      <c r="N70" s="592">
        <v>4747.9485479777868</v>
      </c>
      <c r="O70" s="592">
        <v>4975.2067285167013</v>
      </c>
      <c r="P70" s="592">
        <v>5112.9555671923399</v>
      </c>
      <c r="Q70" s="592">
        <v>4945.4393558539559</v>
      </c>
      <c r="R70" s="592">
        <v>4906.7079296276834</v>
      </c>
      <c r="S70" s="592">
        <v>4816.3602418037817</v>
      </c>
      <c r="T70" s="592">
        <v>5173.0042500419277</v>
      </c>
      <c r="U70" s="592">
        <v>5690.492597997988</v>
      </c>
      <c r="V70" s="592">
        <v>5915.8870885873375</v>
      </c>
      <c r="W70" s="592">
        <v>6137.7420703935068</v>
      </c>
      <c r="X70" s="592">
        <v>6194.8099659778336</v>
      </c>
      <c r="Y70" s="592">
        <v>6260.7508580692383</v>
      </c>
      <c r="Z70" s="592">
        <v>6477.330288215182</v>
      </c>
      <c r="AA70" s="592">
        <v>6709.6154602399838</v>
      </c>
      <c r="AB70" s="592">
        <v>6899.9245637044269</v>
      </c>
      <c r="AC70" s="592">
        <v>6879.7478624513269</v>
      </c>
      <c r="AD70" s="592">
        <v>6947.3198949306661</v>
      </c>
      <c r="AE70" s="592">
        <v>7139.2089886245694</v>
      </c>
      <c r="AF70" s="592">
        <v>7269.7560149115952</v>
      </c>
      <c r="AG70" s="592">
        <v>7500.5116596569915</v>
      </c>
      <c r="AH70" s="592">
        <v>7599.9801439052553</v>
      </c>
      <c r="AI70" s="592">
        <v>7558.7970462657131</v>
      </c>
      <c r="AJ70" s="592">
        <v>7482.3228974285421</v>
      </c>
      <c r="AK70" s="592">
        <v>7869.1282125292382</v>
      </c>
      <c r="AL70" s="592">
        <v>7815.4748151286894</v>
      </c>
      <c r="AM70" s="592">
        <v>7854.7023485005102</v>
      </c>
      <c r="AN70" s="592">
        <v>7765.5686110960996</v>
      </c>
      <c r="AO70" s="592">
        <v>7848.5245209590257</v>
      </c>
      <c r="AP70" s="592">
        <v>7980.5864385991326</v>
      </c>
      <c r="AQ70" s="592">
        <v>7937.9370641306032</v>
      </c>
      <c r="AR70" s="592">
        <v>7962.1875637770299</v>
      </c>
      <c r="AS70" s="592">
        <v>8086.0999405607026</v>
      </c>
      <c r="AT70" s="592">
        <v>8037.5999044305718</v>
      </c>
      <c r="AU70" s="592">
        <v>8425.7474091941585</v>
      </c>
      <c r="AV70" s="592">
        <v>8285.3083420274961</v>
      </c>
      <c r="AW70" s="592">
        <v>8372.0228668520758</v>
      </c>
      <c r="AX70" s="592">
        <v>8252.2793051509016</v>
      </c>
      <c r="AY70" s="592">
        <v>8306.6527870622158</v>
      </c>
      <c r="AZ70" s="592">
        <v>8368.9403814335437</v>
      </c>
      <c r="BA70" s="592">
        <v>8010.2798410031683</v>
      </c>
      <c r="BB70" s="506">
        <v>-4.2856147144513357E-2</v>
      </c>
      <c r="BC70" s="506">
        <v>4.7628446561360782E-3</v>
      </c>
      <c r="BD70" s="506">
        <v>8.6926462606275998E-2</v>
      </c>
    </row>
    <row r="71" spans="1:56">
      <c r="B71" s="590"/>
      <c r="C71" s="590"/>
      <c r="D71" s="590"/>
      <c r="E71" s="590"/>
      <c r="F71" s="590"/>
      <c r="G71" s="590"/>
      <c r="H71" s="590"/>
      <c r="I71" s="590"/>
      <c r="J71" s="590"/>
      <c r="K71" s="590"/>
      <c r="L71" s="590"/>
      <c r="M71" s="590"/>
      <c r="N71" s="590"/>
      <c r="O71" s="590"/>
      <c r="P71" s="590"/>
      <c r="Q71" s="590"/>
      <c r="R71" s="590"/>
      <c r="S71" s="590"/>
      <c r="T71" s="590"/>
      <c r="U71" s="590"/>
      <c r="V71" s="590"/>
      <c r="W71" s="590"/>
      <c r="X71" s="590"/>
      <c r="Y71" s="590"/>
      <c r="Z71" s="590"/>
      <c r="AA71" s="590"/>
      <c r="AB71" s="590"/>
      <c r="AC71" s="590"/>
      <c r="AD71" s="590"/>
      <c r="AE71" s="590"/>
      <c r="AF71" s="590"/>
      <c r="AG71" s="590"/>
      <c r="AH71" s="590"/>
      <c r="AI71" s="590"/>
      <c r="AJ71" s="590"/>
      <c r="AK71" s="590"/>
      <c r="AL71" s="590"/>
      <c r="AM71" s="590"/>
      <c r="AN71" s="590"/>
      <c r="AO71" s="590"/>
      <c r="AP71" s="590"/>
      <c r="AQ71" s="590"/>
      <c r="AR71" s="590"/>
      <c r="AS71" s="590"/>
      <c r="AT71" s="590"/>
      <c r="AU71" s="590"/>
      <c r="AV71" s="590"/>
      <c r="AW71" s="590"/>
      <c r="AX71" s="590"/>
      <c r="AY71" s="590"/>
      <c r="AZ71" s="590"/>
      <c r="BA71" s="591"/>
      <c r="BB71" s="235"/>
      <c r="BC71" s="235"/>
      <c r="BD71" s="235"/>
    </row>
    <row r="72" spans="1:56">
      <c r="A72" s="593" t="s">
        <v>343</v>
      </c>
      <c r="B72" s="594">
        <v>31798.589863013698</v>
      </c>
      <c r="C72" s="594">
        <v>34563.472347945208</v>
      </c>
      <c r="D72" s="594">
        <v>37112.781819178083</v>
      </c>
      <c r="E72" s="594">
        <v>40429.867437158478</v>
      </c>
      <c r="F72" s="594">
        <v>43626.886139726026</v>
      </c>
      <c r="G72" s="594">
        <v>48055.737633420445</v>
      </c>
      <c r="H72" s="594">
        <v>50838.333149351558</v>
      </c>
      <c r="I72" s="594">
        <v>53661.473337056297</v>
      </c>
      <c r="J72" s="594">
        <v>58459.568099914708</v>
      </c>
      <c r="K72" s="594">
        <v>58614.387516787465</v>
      </c>
      <c r="L72" s="594">
        <v>55821.648250866871</v>
      </c>
      <c r="M72" s="594">
        <v>60409.206638243879</v>
      </c>
      <c r="N72" s="594">
        <v>62715.503963294184</v>
      </c>
      <c r="O72" s="594">
        <v>63338.220299107634</v>
      </c>
      <c r="P72" s="594">
        <v>66059.834823197933</v>
      </c>
      <c r="Q72" s="594">
        <v>62958.293146475029</v>
      </c>
      <c r="R72" s="594">
        <v>59546.661966158666</v>
      </c>
      <c r="S72" s="594">
        <v>57311.873470704857</v>
      </c>
      <c r="T72" s="594">
        <v>56614.405507298223</v>
      </c>
      <c r="U72" s="594">
        <v>57690.999096963918</v>
      </c>
      <c r="V72" s="594">
        <v>57455.690617765365</v>
      </c>
      <c r="W72" s="594">
        <v>60428.489137527737</v>
      </c>
      <c r="X72" s="594">
        <v>60738.724684255874</v>
      </c>
      <c r="Y72" s="594">
        <v>63104.100117639151</v>
      </c>
      <c r="Z72" s="594">
        <v>63996.400307322554</v>
      </c>
      <c r="AA72" s="594">
        <v>65384.131400945545</v>
      </c>
      <c r="AB72" s="594">
        <v>65201.449082041952</v>
      </c>
      <c r="AC72" s="594">
        <v>65711.779001514631</v>
      </c>
      <c r="AD72" s="594">
        <v>65976.262535561487</v>
      </c>
      <c r="AE72" s="594">
        <v>67064.003172085562</v>
      </c>
      <c r="AF72" s="594">
        <v>67983.070384328879</v>
      </c>
      <c r="AG72" s="594">
        <v>69836.019695299517</v>
      </c>
      <c r="AH72" s="594">
        <v>72084.71836840453</v>
      </c>
      <c r="AI72" s="594">
        <v>73405.054533461531</v>
      </c>
      <c r="AJ72" s="594">
        <v>72221.299158004491</v>
      </c>
      <c r="AK72" s="594">
        <v>74934.049369979301</v>
      </c>
      <c r="AL72" s="594">
        <v>75174.358062345113</v>
      </c>
      <c r="AM72" s="594">
        <v>74961.588174834251</v>
      </c>
      <c r="AN72" s="594">
        <v>77675.851872276544</v>
      </c>
      <c r="AO72" s="594">
        <v>81012.367619003446</v>
      </c>
      <c r="AP72" s="594">
        <v>81907.99583616569</v>
      </c>
      <c r="AQ72" s="594">
        <v>82519.348579333877</v>
      </c>
      <c r="AR72" s="594">
        <v>82334.195000194552</v>
      </c>
      <c r="AS72" s="594">
        <v>82893.928933993157</v>
      </c>
      <c r="AT72" s="594">
        <v>81221.986200520667</v>
      </c>
      <c r="AU72" s="594">
        <v>83251.223462725437</v>
      </c>
      <c r="AV72" s="594">
        <v>84026.064021036218</v>
      </c>
      <c r="AW72" s="594">
        <v>86183.422080054923</v>
      </c>
      <c r="AX72" s="594">
        <v>86606.275682439533</v>
      </c>
      <c r="AY72" s="594">
        <v>88826.054331210384</v>
      </c>
      <c r="AZ72" s="594">
        <v>91704.265999312105</v>
      </c>
      <c r="BA72" s="594">
        <v>92150.072611200841</v>
      </c>
      <c r="BB72" s="543">
        <v>4.8613508546273554E-3</v>
      </c>
      <c r="BC72" s="543">
        <v>1.1361283079720064E-2</v>
      </c>
      <c r="BD72" s="543">
        <v>1</v>
      </c>
    </row>
    <row r="73" spans="1:56">
      <c r="A73" t="s">
        <v>390</v>
      </c>
      <c r="B73" s="590">
        <v>10815.182082191781</v>
      </c>
      <c r="C73" s="590">
        <v>11478.425663013699</v>
      </c>
      <c r="D73" s="590">
        <v>12272.862558904109</v>
      </c>
      <c r="E73" s="590">
        <v>12795.331945355192</v>
      </c>
      <c r="F73" s="590">
        <v>13169.780002739724</v>
      </c>
      <c r="G73" s="590">
        <v>13951.958410958903</v>
      </c>
      <c r="H73" s="590">
        <v>14044.758668493148</v>
      </c>
      <c r="I73" s="590">
        <v>14376.865953551913</v>
      </c>
      <c r="J73" s="590">
        <v>14530.286443835616</v>
      </c>
      <c r="K73" s="590">
        <v>14055.353249759108</v>
      </c>
      <c r="L73" s="590">
        <v>13698.610109495468</v>
      </c>
      <c r="M73" s="590">
        <v>13686.100664350421</v>
      </c>
      <c r="N73" s="590">
        <v>14586.909635649023</v>
      </c>
      <c r="O73" s="590">
        <v>15625.28812029753</v>
      </c>
      <c r="P73" s="590">
        <v>16558.323561712885</v>
      </c>
      <c r="Q73" s="590">
        <v>17186.871265690013</v>
      </c>
      <c r="R73" s="590">
        <v>17645.928381682475</v>
      </c>
      <c r="S73" s="590">
        <v>18459.968825365424</v>
      </c>
      <c r="T73" s="590">
        <v>18937.761036343301</v>
      </c>
      <c r="U73" s="590">
        <v>19789.658065211097</v>
      </c>
      <c r="V73" s="590">
        <v>20118.515061224825</v>
      </c>
      <c r="W73" s="590">
        <v>19655.167821898445</v>
      </c>
      <c r="X73" s="590">
        <v>19726.18676131692</v>
      </c>
      <c r="Y73" s="590">
        <v>19565.324796646815</v>
      </c>
      <c r="Z73" s="590">
        <v>18804.705747168795</v>
      </c>
      <c r="AA73" s="590">
        <v>18844.278428880069</v>
      </c>
      <c r="AB73" s="590">
        <v>19410.729369434881</v>
      </c>
      <c r="AC73" s="590">
        <v>19589.39755779878</v>
      </c>
      <c r="AD73" s="590">
        <v>19690.916590356002</v>
      </c>
      <c r="AE73" s="590">
        <v>20560.958777565003</v>
      </c>
      <c r="AF73" s="590">
        <v>20757.57218229377</v>
      </c>
      <c r="AG73" s="590">
        <v>21376.284440237159</v>
      </c>
      <c r="AH73" s="590">
        <v>21681.296641848399</v>
      </c>
      <c r="AI73" s="590">
        <v>21520.357469163209</v>
      </c>
      <c r="AJ73" s="590">
        <v>21127.627743159272</v>
      </c>
      <c r="AK73" s="590">
        <v>21536.450518765992</v>
      </c>
      <c r="AL73" s="590">
        <v>21408.45895150799</v>
      </c>
      <c r="AM73" s="590">
        <v>21486.69007299664</v>
      </c>
      <c r="AN73" s="590">
        <v>21197.290612899422</v>
      </c>
      <c r="AO73" s="590">
        <v>20800.093049106083</v>
      </c>
      <c r="AP73" s="590">
        <v>19883.298599703474</v>
      </c>
      <c r="AQ73" s="590">
        <v>19447.385146521887</v>
      </c>
      <c r="AR73" s="590">
        <v>19131.080023778981</v>
      </c>
      <c r="AS73" s="590">
        <v>18424.787165775051</v>
      </c>
      <c r="AT73" s="590">
        <v>18432.11167046343</v>
      </c>
      <c r="AU73" s="590">
        <v>18526.983918200622</v>
      </c>
      <c r="AV73" s="590">
        <v>18574.152140531369</v>
      </c>
      <c r="AW73" s="590">
        <v>19482.00139087026</v>
      </c>
      <c r="AX73" s="590">
        <v>20635.142430865402</v>
      </c>
      <c r="AY73" s="590">
        <v>22588.173901704766</v>
      </c>
      <c r="AZ73" s="590">
        <v>23596.180326416732</v>
      </c>
      <c r="BA73" s="591">
        <v>23121.642422347097</v>
      </c>
      <c r="BB73" s="235">
        <v>-2.0110793251498116E-2</v>
      </c>
      <c r="BC73" s="235">
        <v>1.72678687998995E-2</v>
      </c>
      <c r="BD73" s="235">
        <v>0.25091290508149489</v>
      </c>
    </row>
    <row r="74" spans="1:56">
      <c r="A74" t="s">
        <v>391</v>
      </c>
      <c r="B74" s="590">
        <v>20983.407780821919</v>
      </c>
      <c r="C74" s="590">
        <v>23085.046684931513</v>
      </c>
      <c r="D74" s="590">
        <v>24839.919260273971</v>
      </c>
      <c r="E74" s="590">
        <v>27634.535491803279</v>
      </c>
      <c r="F74" s="590">
        <v>30457.106136986298</v>
      </c>
      <c r="G74" s="590">
        <v>34103.779222461533</v>
      </c>
      <c r="H74" s="590">
        <v>36793.574480858406</v>
      </c>
      <c r="I74" s="590">
        <v>39284.607383504394</v>
      </c>
      <c r="J74" s="590">
        <v>43929.281656079103</v>
      </c>
      <c r="K74" s="590">
        <v>44559.034267028372</v>
      </c>
      <c r="L74" s="590">
        <v>42123.038141371413</v>
      </c>
      <c r="M74" s="590">
        <v>46723.105973893449</v>
      </c>
      <c r="N74" s="590">
        <v>48128.59432764518</v>
      </c>
      <c r="O74" s="590">
        <v>47712.932178810108</v>
      </c>
      <c r="P74" s="590">
        <v>49501.511261485037</v>
      </c>
      <c r="Q74" s="590">
        <v>45771.421880785012</v>
      </c>
      <c r="R74" s="590">
        <v>41900.733584476176</v>
      </c>
      <c r="S74" s="590">
        <v>38851.904645339426</v>
      </c>
      <c r="T74" s="590">
        <v>37676.644470954932</v>
      </c>
      <c r="U74" s="590">
        <v>37901.341031752818</v>
      </c>
      <c r="V74" s="590">
        <v>37337.17555654054</v>
      </c>
      <c r="W74" s="590">
        <v>40773.321315629284</v>
      </c>
      <c r="X74" s="590">
        <v>41012.537922938936</v>
      </c>
      <c r="Y74" s="590">
        <v>43538.775320992303</v>
      </c>
      <c r="Z74" s="590">
        <v>45191.694560153745</v>
      </c>
      <c r="AA74" s="590">
        <v>46539.852972065491</v>
      </c>
      <c r="AB74" s="590">
        <v>45790.719712607046</v>
      </c>
      <c r="AC74" s="590">
        <v>46122.381443715851</v>
      </c>
      <c r="AD74" s="590">
        <v>46285.345945205474</v>
      </c>
      <c r="AE74" s="590">
        <v>46503.044394520548</v>
      </c>
      <c r="AF74" s="590">
        <v>47225.498202035094</v>
      </c>
      <c r="AG74" s="590">
        <v>48459.735255062362</v>
      </c>
      <c r="AH74" s="590">
        <v>50403.421726556138</v>
      </c>
      <c r="AI74" s="590">
        <v>51884.697064298321</v>
      </c>
      <c r="AJ74" s="590">
        <v>51093.671414845223</v>
      </c>
      <c r="AK74" s="590">
        <v>53397.598851213297</v>
      </c>
      <c r="AL74" s="590">
        <v>53765.899110837119</v>
      </c>
      <c r="AM74" s="590">
        <v>53474.898101837578</v>
      </c>
      <c r="AN74" s="590">
        <v>56478.561259377151</v>
      </c>
      <c r="AO74" s="590">
        <v>60212.274569897374</v>
      </c>
      <c r="AP74" s="590">
        <v>62024.697236462234</v>
      </c>
      <c r="AQ74" s="590">
        <v>63071.963432811986</v>
      </c>
      <c r="AR74" s="590">
        <v>63203.114976415578</v>
      </c>
      <c r="AS74" s="590">
        <v>64469.141768218164</v>
      </c>
      <c r="AT74" s="590">
        <v>62789.87453005727</v>
      </c>
      <c r="AU74" s="590">
        <v>64724.239544524804</v>
      </c>
      <c r="AV74" s="590">
        <v>65451.911880504842</v>
      </c>
      <c r="AW74" s="590">
        <v>66701.42068918467</v>
      </c>
      <c r="AX74" s="590">
        <v>65971.133251574152</v>
      </c>
      <c r="AY74" s="590">
        <v>66237.880429505603</v>
      </c>
      <c r="AZ74" s="590">
        <v>68108.085672895366</v>
      </c>
      <c r="BA74" s="591">
        <v>69028.430188853745</v>
      </c>
      <c r="BB74" s="235">
        <v>1.3512999328428421E-2</v>
      </c>
      <c r="BC74" s="235">
        <v>9.4002362969018982E-3</v>
      </c>
      <c r="BD74" s="235">
        <v>0.74908709491850511</v>
      </c>
    </row>
    <row r="75" spans="1:56">
      <c r="A75" t="s">
        <v>334</v>
      </c>
      <c r="B75" s="590">
        <v>13921.674109589041</v>
      </c>
      <c r="C75" s="590">
        <v>15381.396246575343</v>
      </c>
      <c r="D75" s="590">
        <v>16380.936684931507</v>
      </c>
      <c r="E75" s="590">
        <v>18250.098087431696</v>
      </c>
      <c r="F75" s="590">
        <v>20242.806958904112</v>
      </c>
      <c r="G75" s="590">
        <v>22762.118164383563</v>
      </c>
      <c r="H75" s="590">
        <v>24701.708630136985</v>
      </c>
      <c r="I75" s="590">
        <v>26392.941612021859</v>
      </c>
      <c r="J75" s="590">
        <v>29932.445561643839</v>
      </c>
      <c r="K75" s="590">
        <v>29667.294383561642</v>
      </c>
      <c r="L75" s="590">
        <v>26181.004684931504</v>
      </c>
      <c r="M75" s="590">
        <v>29589.705573770494</v>
      </c>
      <c r="N75" s="590">
        <v>29983.209150684932</v>
      </c>
      <c r="O75" s="590">
        <v>28677.103260273972</v>
      </c>
      <c r="P75" s="590">
        <v>30010.517698630134</v>
      </c>
      <c r="Q75" s="590">
        <v>26028.086721311473</v>
      </c>
      <c r="R75" s="590">
        <v>21895.294520547941</v>
      </c>
      <c r="S75" s="590">
        <v>18755.571452054792</v>
      </c>
      <c r="T75" s="590">
        <v>16943.147013698632</v>
      </c>
      <c r="U75" s="590">
        <v>16534.864699453552</v>
      </c>
      <c r="V75" s="590">
        <v>15871.127726027398</v>
      </c>
      <c r="W75" s="590">
        <v>18516.622904109587</v>
      </c>
      <c r="X75" s="590">
        <v>18351.213315068493</v>
      </c>
      <c r="Y75" s="590">
        <v>20678.421530054642</v>
      </c>
      <c r="Z75" s="590">
        <v>22179.833205479452</v>
      </c>
      <c r="AA75" s="590">
        <v>23857.07210958904</v>
      </c>
      <c r="AB75" s="590">
        <v>23903.788876712326</v>
      </c>
      <c r="AC75" s="590">
        <v>25427.686693989075</v>
      </c>
      <c r="AD75" s="590">
        <v>26181.491232876717</v>
      </c>
      <c r="AE75" s="590">
        <v>26780.23808219178</v>
      </c>
      <c r="AF75" s="590">
        <v>27108.538369158385</v>
      </c>
      <c r="AG75" s="590">
        <v>28027.845374188058</v>
      </c>
      <c r="AH75" s="590">
        <v>29505.63161203557</v>
      </c>
      <c r="AI75" s="590">
        <v>30715.310201284618</v>
      </c>
      <c r="AJ75" s="590">
        <v>29634.125502654479</v>
      </c>
      <c r="AK75" s="590">
        <v>31131.47487264645</v>
      </c>
      <c r="AL75" s="590">
        <v>30703.358686658477</v>
      </c>
      <c r="AM75" s="590">
        <v>29316.833560193882</v>
      </c>
      <c r="AN75" s="590">
        <v>31344.314363983598</v>
      </c>
      <c r="AO75" s="590">
        <v>34094.976453609372</v>
      </c>
      <c r="AP75" s="590">
        <v>35100.977100290555</v>
      </c>
      <c r="AQ75" s="590">
        <v>35574.297322596096</v>
      </c>
      <c r="AR75" s="590">
        <v>35269.276565997905</v>
      </c>
      <c r="AS75" s="590">
        <v>36302.798867792677</v>
      </c>
      <c r="AT75" s="590">
        <v>33997.270108059012</v>
      </c>
      <c r="AU75" s="590">
        <v>35085.584068944605</v>
      </c>
      <c r="AV75" s="590">
        <v>35987.956168031626</v>
      </c>
      <c r="AW75" s="590">
        <v>37480.038464176607</v>
      </c>
      <c r="AX75" s="590">
        <v>36560.977681982091</v>
      </c>
      <c r="AY75" s="590">
        <v>36572.520443806956</v>
      </c>
      <c r="AZ75" s="590">
        <v>38132.552139898849</v>
      </c>
      <c r="BA75" s="591">
        <v>39357.902176293945</v>
      </c>
      <c r="BB75" s="235">
        <v>3.213396344151298E-2</v>
      </c>
      <c r="BC75" s="235">
        <v>8.3183403730671124E-3</v>
      </c>
      <c r="BD75" s="235">
        <v>0.4271065780094675</v>
      </c>
    </row>
    <row r="76" spans="1:56">
      <c r="A76" t="s">
        <v>590</v>
      </c>
      <c r="B76" s="590">
        <v>17876.915753424662</v>
      </c>
      <c r="C76" s="590">
        <v>19182.076101369865</v>
      </c>
      <c r="D76" s="590">
        <v>20731.845134246571</v>
      </c>
      <c r="E76" s="590">
        <v>22179.769349726779</v>
      </c>
      <c r="F76" s="590">
        <v>23384.079180821915</v>
      </c>
      <c r="G76" s="590">
        <v>25293.619469036879</v>
      </c>
      <c r="H76" s="590">
        <v>26136.624519214576</v>
      </c>
      <c r="I76" s="590">
        <v>27268.531725034434</v>
      </c>
      <c r="J76" s="590">
        <v>28527.122538270884</v>
      </c>
      <c r="K76" s="590">
        <v>28947.09313322583</v>
      </c>
      <c r="L76" s="590">
        <v>29640.643565935356</v>
      </c>
      <c r="M76" s="590">
        <v>30819.501064473377</v>
      </c>
      <c r="N76" s="590">
        <v>32732.29481260926</v>
      </c>
      <c r="O76" s="590">
        <v>34661.117038833661</v>
      </c>
      <c r="P76" s="590">
        <v>36049.317124567795</v>
      </c>
      <c r="Q76" s="590">
        <v>36930.206425163553</v>
      </c>
      <c r="R76" s="590">
        <v>37651.367445610696</v>
      </c>
      <c r="S76" s="590">
        <v>38556.302018650058</v>
      </c>
      <c r="T76" s="590">
        <v>39671.258493599606</v>
      </c>
      <c r="U76" s="590">
        <v>41156.134397510374</v>
      </c>
      <c r="V76" s="590">
        <v>41584.562891737965</v>
      </c>
      <c r="W76" s="590">
        <v>41911.86623341815</v>
      </c>
      <c r="X76" s="590">
        <v>42387.511369187356</v>
      </c>
      <c r="Y76" s="590">
        <v>42425.678587584487</v>
      </c>
      <c r="Z76" s="590">
        <v>41816.567101843088</v>
      </c>
      <c r="AA76" s="590">
        <v>41527.059291356512</v>
      </c>
      <c r="AB76" s="590">
        <v>41297.660205329601</v>
      </c>
      <c r="AC76" s="590">
        <v>40284.092307525549</v>
      </c>
      <c r="AD76" s="590">
        <v>39794.771302684785</v>
      </c>
      <c r="AE76" s="590">
        <v>40283.765089893757</v>
      </c>
      <c r="AF76" s="590">
        <v>40874.532015170509</v>
      </c>
      <c r="AG76" s="590">
        <v>41808.174321111474</v>
      </c>
      <c r="AH76" s="590">
        <v>42579.086756368968</v>
      </c>
      <c r="AI76" s="590">
        <v>42689.744332176917</v>
      </c>
      <c r="AJ76" s="590">
        <v>42587.173655350016</v>
      </c>
      <c r="AK76" s="590">
        <v>43802.574497332811</v>
      </c>
      <c r="AL76" s="590">
        <v>44470.999375686646</v>
      </c>
      <c r="AM76" s="590">
        <v>45644.754614640333</v>
      </c>
      <c r="AN76" s="590">
        <v>46331.537508292975</v>
      </c>
      <c r="AO76" s="590">
        <v>46917.391165394038</v>
      </c>
      <c r="AP76" s="590">
        <v>46807.01873587515</v>
      </c>
      <c r="AQ76" s="590">
        <v>46945.051256737803</v>
      </c>
      <c r="AR76" s="590">
        <v>47064.918434196683</v>
      </c>
      <c r="AS76" s="590">
        <v>46591.130066200538</v>
      </c>
      <c r="AT76" s="590">
        <v>47224.716092461684</v>
      </c>
      <c r="AU76" s="590">
        <v>48165.639393780832</v>
      </c>
      <c r="AV76" s="590">
        <v>48038.107853004622</v>
      </c>
      <c r="AW76" s="590">
        <v>48703.383615878338</v>
      </c>
      <c r="AX76" s="590">
        <v>50045.298000457464</v>
      </c>
      <c r="AY76" s="590">
        <v>52253.533887403413</v>
      </c>
      <c r="AZ76" s="590">
        <v>53571.713859413219</v>
      </c>
      <c r="BA76" s="591">
        <v>52792.170434906926</v>
      </c>
      <c r="BB76" s="235">
        <v>-1.4551399765779904E-2</v>
      </c>
      <c r="BC76" s="235">
        <v>1.3590323953110994E-2</v>
      </c>
      <c r="BD76" s="235">
        <v>0.57289342199053284</v>
      </c>
    </row>
    <row r="77" spans="1:56">
      <c r="A77" t="s">
        <v>392</v>
      </c>
      <c r="B77" s="590">
        <v>698.83747945205459</v>
      </c>
      <c r="C77" s="590">
        <v>697.25496438356174</v>
      </c>
      <c r="D77" s="590">
        <v>704.55633972602743</v>
      </c>
      <c r="E77" s="590">
        <v>702.26834426229493</v>
      </c>
      <c r="F77" s="590">
        <v>698.21482465753411</v>
      </c>
      <c r="G77" s="590">
        <v>693.51075342465754</v>
      </c>
      <c r="H77" s="590">
        <v>676.69221643835624</v>
      </c>
      <c r="I77" s="590">
        <v>668.44070491803279</v>
      </c>
      <c r="J77" s="590">
        <v>673.9429917808219</v>
      </c>
      <c r="K77" s="590">
        <v>686.48791232876704</v>
      </c>
      <c r="L77" s="590">
        <v>714.00169589041104</v>
      </c>
      <c r="M77" s="590">
        <v>929.24119672131155</v>
      </c>
      <c r="N77" s="590">
        <v>1462.751991780822</v>
      </c>
      <c r="O77" s="590">
        <v>1774.239610958904</v>
      </c>
      <c r="P77" s="590">
        <v>2247.6362273972604</v>
      </c>
      <c r="Q77" s="590">
        <v>2284.7874808743172</v>
      </c>
      <c r="R77" s="590">
        <v>2480.8498630136983</v>
      </c>
      <c r="S77" s="590">
        <v>2830.7157890410963</v>
      </c>
      <c r="T77" s="590">
        <v>3143.8323068493146</v>
      </c>
      <c r="U77" s="590">
        <v>3377.7623224043709</v>
      </c>
      <c r="V77" s="590">
        <v>3445.3199123287668</v>
      </c>
      <c r="W77" s="590">
        <v>3458.7007698630136</v>
      </c>
      <c r="X77" s="590">
        <v>3397.860032876712</v>
      </c>
      <c r="Y77" s="590">
        <v>3209.7036584699454</v>
      </c>
      <c r="Z77" s="590">
        <v>2724.7256767123285</v>
      </c>
      <c r="AA77" s="590">
        <v>2722.3565452054795</v>
      </c>
      <c r="AB77" s="590">
        <v>2707.7213232876711</v>
      </c>
      <c r="AC77" s="590">
        <v>2760.5894836065572</v>
      </c>
      <c r="AD77" s="590">
        <v>2893.6884931506847</v>
      </c>
      <c r="AE77" s="590">
        <v>3493.2463643835613</v>
      </c>
      <c r="AF77" s="590">
        <v>3550.8907178082191</v>
      </c>
      <c r="AG77" s="590">
        <v>3531.3992349726777</v>
      </c>
      <c r="AH77" s="590">
        <v>3509.133660273973</v>
      </c>
      <c r="AI77" s="590">
        <v>3612.4404602739696</v>
      </c>
      <c r="AJ77" s="590">
        <v>3736.5916520547948</v>
      </c>
      <c r="AK77" s="590">
        <v>3545.6997571508273</v>
      </c>
      <c r="AL77" s="590">
        <v>3332.2593968074393</v>
      </c>
      <c r="AM77" s="590">
        <v>3386.3389850408289</v>
      </c>
      <c r="AN77" s="590">
        <v>3172.5332226321543</v>
      </c>
      <c r="AO77" s="590">
        <v>2943.6069206948077</v>
      </c>
      <c r="AP77" s="590">
        <v>2702.0615083819284</v>
      </c>
      <c r="AQ77" s="590">
        <v>2463.9832523291266</v>
      </c>
      <c r="AR77" s="590">
        <v>2417.6211485127105</v>
      </c>
      <c r="AS77" s="590">
        <v>2258.1774603617955</v>
      </c>
      <c r="AT77" s="590">
        <v>2118.5802136416387</v>
      </c>
      <c r="AU77" s="590">
        <v>1981.384864557564</v>
      </c>
      <c r="AV77" s="590">
        <v>1719.8681762927304</v>
      </c>
      <c r="AW77" s="590">
        <v>1525.548997132609</v>
      </c>
      <c r="AX77" s="590">
        <v>1434.2423870766465</v>
      </c>
      <c r="AY77" s="590">
        <v>1411.7446153563305</v>
      </c>
      <c r="AZ77" s="590">
        <v>1505.957603378321</v>
      </c>
      <c r="BA77" s="591">
        <v>1487.5980090713997</v>
      </c>
      <c r="BB77" s="235">
        <v>-1.2191308882623986E-2</v>
      </c>
      <c r="BC77" s="235">
        <v>-5.6782713677007934E-2</v>
      </c>
      <c r="BD77" s="235">
        <v>1.614321038408582E-2</v>
      </c>
    </row>
    <row r="78" spans="1:56">
      <c r="A78" s="7" t="s">
        <v>507</v>
      </c>
      <c r="B78" s="595">
        <v>0</v>
      </c>
      <c r="C78" s="595">
        <v>0</v>
      </c>
      <c r="D78" s="595">
        <v>0</v>
      </c>
      <c r="E78" s="595">
        <v>0</v>
      </c>
      <c r="F78" s="595">
        <v>0</v>
      </c>
      <c r="G78" s="595">
        <v>0</v>
      </c>
      <c r="H78" s="595">
        <v>0</v>
      </c>
      <c r="I78" s="595">
        <v>0</v>
      </c>
      <c r="J78" s="595">
        <v>0</v>
      </c>
      <c r="K78" s="595">
        <v>0</v>
      </c>
      <c r="L78" s="595">
        <v>0</v>
      </c>
      <c r="M78" s="595">
        <v>0</v>
      </c>
      <c r="N78" s="595">
        <v>0</v>
      </c>
      <c r="O78" s="595">
        <v>0</v>
      </c>
      <c r="P78" s="595">
        <v>0</v>
      </c>
      <c r="Q78" s="595">
        <v>0</v>
      </c>
      <c r="R78" s="595">
        <v>0</v>
      </c>
      <c r="S78" s="595">
        <v>0</v>
      </c>
      <c r="T78" s="595">
        <v>0</v>
      </c>
      <c r="U78" s="595">
        <v>0</v>
      </c>
      <c r="V78" s="595">
        <v>12006.939616438358</v>
      </c>
      <c r="W78" s="595">
        <v>12399.006849315072</v>
      </c>
      <c r="X78" s="595">
        <v>12603.583561643834</v>
      </c>
      <c r="Y78" s="595">
        <v>12545.382950819672</v>
      </c>
      <c r="Z78" s="595">
        <v>12250.243561643836</v>
      </c>
      <c r="AA78" s="595">
        <v>11519.051342465753</v>
      </c>
      <c r="AB78" s="595">
        <v>10426.476849315068</v>
      </c>
      <c r="AC78" s="595">
        <v>9104.8992076502709</v>
      </c>
      <c r="AD78" s="595">
        <v>8154.7866575342459</v>
      </c>
      <c r="AE78" s="595">
        <v>7354.9309041095903</v>
      </c>
      <c r="AF78" s="595">
        <v>7257.9367945205477</v>
      </c>
      <c r="AG78" s="595">
        <v>7132.0904644808743</v>
      </c>
      <c r="AH78" s="595">
        <v>7331.8365205479449</v>
      </c>
      <c r="AI78" s="595">
        <v>7346.1055068493151</v>
      </c>
      <c r="AJ78" s="595">
        <v>7510.9003287671248</v>
      </c>
      <c r="AK78" s="595">
        <v>8020.8009139344276</v>
      </c>
      <c r="AL78" s="595">
        <v>8676.2013328767116</v>
      </c>
      <c r="AM78" s="595">
        <v>9523.8124994520531</v>
      </c>
      <c r="AN78" s="595">
        <v>10486.597508054796</v>
      </c>
      <c r="AO78" s="595">
        <v>11370.336749020169</v>
      </c>
      <c r="AP78" s="595">
        <v>11793.679712679494</v>
      </c>
      <c r="AQ78" s="595">
        <v>12280.625260605348</v>
      </c>
      <c r="AR78" s="595">
        <v>12760.813833365281</v>
      </c>
      <c r="AS78" s="595">
        <v>12782.902491422201</v>
      </c>
      <c r="AT78" s="595">
        <v>13214.68882395097</v>
      </c>
      <c r="AU78" s="595">
        <v>13495.522754494827</v>
      </c>
      <c r="AV78" s="595">
        <v>13543.777598191291</v>
      </c>
      <c r="AW78" s="595">
        <v>13596.945065959973</v>
      </c>
      <c r="AX78" s="595">
        <v>13809.678836832638</v>
      </c>
      <c r="AY78" s="595">
        <v>13810.202762947985</v>
      </c>
      <c r="AZ78" s="595">
        <v>13932.362646526517</v>
      </c>
      <c r="BA78" s="592">
        <v>14140.852673942711</v>
      </c>
      <c r="BB78" s="511">
        <v>1.4964441617385971E-2</v>
      </c>
      <c r="BC78" s="511">
        <v>1.680469788915806E-2</v>
      </c>
      <c r="BD78" s="511">
        <v>0.15345460153466975</v>
      </c>
    </row>
    <row r="79" spans="1:56" s="21" customFormat="1">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s="361"/>
      <c r="AZ79" s="86"/>
      <c r="BA79" s="86"/>
      <c r="BB79"/>
      <c r="BC79"/>
      <c r="BD79"/>
    </row>
    <row r="80" spans="1:56" s="21" customFormat="1">
      <c r="A80" t="s">
        <v>592</v>
      </c>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s="361"/>
      <c r="AZ80" s="86"/>
      <c r="BA80" s="86"/>
      <c r="BB80"/>
      <c r="BC80"/>
      <c r="BD80"/>
    </row>
    <row r="81" spans="1:56" s="21" customFormat="1">
      <c r="A81" t="s">
        <v>616</v>
      </c>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s="361"/>
      <c r="AZ81" s="86"/>
      <c r="BA81" s="86"/>
      <c r="BB81"/>
      <c r="BC81"/>
      <c r="BD81"/>
    </row>
    <row r="82" spans="1:56" s="21" customFormat="1">
      <c r="A82" t="s">
        <v>273</v>
      </c>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s="361"/>
      <c r="AZ82" s="86"/>
      <c r="BA82" s="86"/>
      <c r="BB82"/>
      <c r="BC82"/>
      <c r="BD82"/>
    </row>
    <row r="83" spans="1:56" s="21" customFormat="1">
      <c r="A83" s="56" t="s">
        <v>644</v>
      </c>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s="361"/>
      <c r="AZ83" s="86"/>
      <c r="BA83" s="86"/>
      <c r="BB83"/>
      <c r="BC83"/>
      <c r="BD83"/>
    </row>
    <row r="84" spans="1:56" s="21" customFormat="1">
      <c r="A84" t="s">
        <v>509</v>
      </c>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s="361"/>
      <c r="AZ84" s="86"/>
      <c r="BA84" s="86"/>
      <c r="BB84"/>
      <c r="BC84"/>
      <c r="BD84"/>
    </row>
    <row r="85" spans="1:56" s="21" customFormat="1">
      <c r="A85" s="22" t="s">
        <v>649</v>
      </c>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s="361"/>
      <c r="AZ85" s="86"/>
      <c r="BA85" s="86"/>
      <c r="BB85"/>
      <c r="BC85"/>
      <c r="BD85"/>
    </row>
    <row r="86" spans="1:56" s="21" customFormat="1">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s="361"/>
      <c r="AZ86" s="86"/>
      <c r="BA86" s="86"/>
      <c r="BB86"/>
      <c r="BC86"/>
      <c r="BD86"/>
    </row>
    <row r="87" spans="1:56" s="21" customFormat="1">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s="361"/>
      <c r="AZ87" s="86"/>
      <c r="BA87" s="86"/>
      <c r="BB87"/>
      <c r="BC87"/>
      <c r="BD87"/>
    </row>
    <row r="88" spans="1:56" s="21" customFormat="1">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s="361"/>
      <c r="AZ88" s="86"/>
      <c r="BA88" s="86"/>
      <c r="BB88"/>
      <c r="BC88"/>
      <c r="BD88"/>
    </row>
  </sheetData>
  <mergeCells count="1">
    <mergeCell ref="BB2:BC2"/>
  </mergeCells>
  <phoneticPr fontId="3" type="noConversion"/>
  <conditionalFormatting sqref="BB5:BC78">
    <cfRule type="cellIs" dxfId="115" priority="3" operator="lessThanOrEqual">
      <formula>0</formula>
    </cfRule>
    <cfRule type="cellIs" dxfId="114" priority="4" operator="greaterThan">
      <formula>0</formula>
    </cfRule>
  </conditionalFormatting>
  <conditionalFormatting sqref="BD5:BD78">
    <cfRule type="cellIs" dxfId="113" priority="1" operator="lessThanOrEqual">
      <formula>0</formula>
    </cfRule>
    <cfRule type="cellIs" dxfId="112" priority="2" operator="greaterThan">
      <formula>0</formula>
    </cfRule>
  </conditionalFormatting>
  <pageMargins left="0.23622047244094491" right="0" top="0.23622047244094491" bottom="0" header="0" footer="0"/>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86"/>
  <sheetViews>
    <sheetView showGridLines="0" zoomScaleNormal="100" workbookViewId="0">
      <pane xSplit="1" ySplit="3" topLeftCell="AN4" activePane="bottomRight" state="frozen"/>
      <selection pane="topRight" activeCell="B1" sqref="B1"/>
      <selection pane="bottomLeft" activeCell="A4" sqref="A4"/>
      <selection pane="bottomRight"/>
    </sheetView>
  </sheetViews>
  <sheetFormatPr defaultRowHeight="11.25"/>
  <cols>
    <col min="1" max="1" width="30.6640625" customWidth="1"/>
    <col min="2" max="50" width="8.5" customWidth="1"/>
    <col min="51" max="51" width="8.5" style="361" customWidth="1"/>
    <col min="52" max="53" width="8.5" style="86" customWidth="1"/>
    <col min="54" max="55" width="11.83203125" customWidth="1"/>
  </cols>
  <sheetData>
    <row r="1" spans="1:56" s="21" customFormat="1" ht="12.75">
      <c r="A1" s="658" t="s">
        <v>591</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s="361"/>
      <c r="AZ1" s="86"/>
      <c r="BA1" s="86"/>
      <c r="BB1"/>
      <c r="BC1"/>
      <c r="BD1" s="259"/>
    </row>
    <row r="2" spans="1:56" s="2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s="361"/>
      <c r="AZ2" s="86"/>
      <c r="BA2" s="86"/>
      <c r="BB2" s="930" t="s">
        <v>718</v>
      </c>
      <c r="BC2" s="930"/>
      <c r="BD2" s="259" t="s">
        <v>329</v>
      </c>
    </row>
    <row r="3" spans="1:56" s="21" customFormat="1">
      <c r="A3" t="s">
        <v>141</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259">
        <v>2016</v>
      </c>
      <c r="BC3" s="259" t="s">
        <v>719</v>
      </c>
      <c r="BD3" s="259">
        <v>2016</v>
      </c>
    </row>
    <row r="4" spans="1:56" s="21" customFormat="1">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363"/>
      <c r="AZ4" s="363"/>
      <c r="BA4" s="364"/>
      <c r="BB4" s="6"/>
      <c r="BC4" s="6"/>
      <c r="BD4" s="6"/>
    </row>
    <row r="5" spans="1:56" s="21" customFormat="1">
      <c r="A5" t="s">
        <v>47</v>
      </c>
      <c r="B5" s="362">
        <v>427.69444187422283</v>
      </c>
      <c r="C5" s="362">
        <v>454.53886083980251</v>
      </c>
      <c r="D5" s="362">
        <v>484.22163039515152</v>
      </c>
      <c r="E5" s="362">
        <v>502.88033200207656</v>
      </c>
      <c r="F5" s="362">
        <v>511.35172358714954</v>
      </c>
      <c r="G5" s="362">
        <v>533.4898489719784</v>
      </c>
      <c r="H5" s="362">
        <v>525.88784979898355</v>
      </c>
      <c r="I5" s="362">
        <v>527.8878894686643</v>
      </c>
      <c r="J5" s="362">
        <v>514.65228662062805</v>
      </c>
      <c r="K5" s="362">
        <v>491.40630301585196</v>
      </c>
      <c r="L5" s="362">
        <v>469.7704017493873</v>
      </c>
      <c r="M5" s="362">
        <v>457.97983431165414</v>
      </c>
      <c r="N5" s="362">
        <v>462.8037772881479</v>
      </c>
      <c r="O5" s="362">
        <v>484.20565930410851</v>
      </c>
      <c r="P5" s="362">
        <v>476.99132891861547</v>
      </c>
      <c r="Q5" s="362">
        <v>480.19339543879556</v>
      </c>
      <c r="R5" s="362">
        <v>478.79670029216817</v>
      </c>
      <c r="S5" s="362">
        <v>480.72324889833266</v>
      </c>
      <c r="T5" s="362">
        <v>482.96264854096989</v>
      </c>
      <c r="U5" s="362">
        <v>496.13658194352217</v>
      </c>
      <c r="V5" s="362">
        <v>498.70513480785718</v>
      </c>
      <c r="W5" s="362">
        <v>482.32948157046445</v>
      </c>
      <c r="X5" s="362">
        <v>467.26028940346981</v>
      </c>
      <c r="Y5" s="362">
        <v>459.0619621895712</v>
      </c>
      <c r="Z5" s="362">
        <v>429.03308969684531</v>
      </c>
      <c r="AA5" s="362">
        <v>416.61725086020601</v>
      </c>
      <c r="AB5" s="362">
        <v>422.89670770503085</v>
      </c>
      <c r="AC5" s="362">
        <v>413.03186607347669</v>
      </c>
      <c r="AD5" s="362">
        <v>397.00649521906581</v>
      </c>
      <c r="AE5" s="362">
        <v>387.49936297069866</v>
      </c>
      <c r="AF5" s="362">
        <v>383.553754789989</v>
      </c>
      <c r="AG5" s="362">
        <v>382.05795272911661</v>
      </c>
      <c r="AH5" s="362">
        <v>379.95006403554311</v>
      </c>
      <c r="AI5" s="362">
        <v>368.12954108464425</v>
      </c>
      <c r="AJ5" s="362">
        <v>352.62596458969682</v>
      </c>
      <c r="AK5" s="362">
        <v>347.57029864129743</v>
      </c>
      <c r="AL5" s="362">
        <v>344.5326896076902</v>
      </c>
      <c r="AM5" s="362">
        <v>341.95209583515214</v>
      </c>
      <c r="AN5" s="362">
        <v>332.54772532904701</v>
      </c>
      <c r="AO5" s="362">
        <v>325.37190906887156</v>
      </c>
      <c r="AP5" s="362">
        <v>308.95489567430843</v>
      </c>
      <c r="AQ5" s="362">
        <v>304.50657352577366</v>
      </c>
      <c r="AR5" s="362">
        <v>305.11969822743549</v>
      </c>
      <c r="AS5" s="362">
        <v>302.25624417429538</v>
      </c>
      <c r="AT5" s="362">
        <v>322.40352582627889</v>
      </c>
      <c r="AU5" s="362">
        <v>332.68853389917399</v>
      </c>
      <c r="AV5" s="362">
        <v>344.92969280877026</v>
      </c>
      <c r="AW5" s="362">
        <v>393.17789152070145</v>
      </c>
      <c r="AX5" s="362">
        <v>446.91657750972092</v>
      </c>
      <c r="AY5" s="362">
        <v>522.74798348282013</v>
      </c>
      <c r="AZ5" s="431">
        <v>565.13932493945504</v>
      </c>
      <c r="BA5" s="365">
        <v>543.0450181703211</v>
      </c>
      <c r="BB5" s="235">
        <v>-4.1720749709821203E-2</v>
      </c>
      <c r="BC5" s="235">
        <v>6.2248299963826526E-2</v>
      </c>
      <c r="BD5" s="235">
        <v>0.12391519090931419</v>
      </c>
    </row>
    <row r="6" spans="1:56" s="21" customFormat="1">
      <c r="A6" t="s">
        <v>66</v>
      </c>
      <c r="B6" s="362">
        <v>43.874177666038129</v>
      </c>
      <c r="C6" s="362">
        <v>48.212154151415433</v>
      </c>
      <c r="D6" s="362">
        <v>52.701139990880066</v>
      </c>
      <c r="E6" s="362">
        <v>57.119336169376794</v>
      </c>
      <c r="F6" s="362">
        <v>62.218043301075127</v>
      </c>
      <c r="G6" s="362">
        <v>70.067889119492932</v>
      </c>
      <c r="H6" s="362">
        <v>75.163773186789086</v>
      </c>
      <c r="I6" s="362">
        <v>86.713147285350146</v>
      </c>
      <c r="J6" s="362">
        <v>100.3146117675754</v>
      </c>
      <c r="K6" s="362">
        <v>94.386547785713717</v>
      </c>
      <c r="L6" s="362">
        <v>81.57580039867949</v>
      </c>
      <c r="M6" s="362">
        <v>75.304625877894139</v>
      </c>
      <c r="N6" s="362">
        <v>75.574321454803112</v>
      </c>
      <c r="O6" s="362">
        <v>75.189874986365169</v>
      </c>
      <c r="P6" s="362">
        <v>86.274567442669806</v>
      </c>
      <c r="Q6" s="362">
        <v>83.269484915423618</v>
      </c>
      <c r="R6" s="362">
        <v>75.361602899835134</v>
      </c>
      <c r="S6" s="362">
        <v>74.564140117617256</v>
      </c>
      <c r="T6" s="362">
        <v>78.560493011336263</v>
      </c>
      <c r="U6" s="362">
        <v>83.815669417912105</v>
      </c>
      <c r="V6" s="362">
        <v>85.685227414491891</v>
      </c>
      <c r="W6" s="362">
        <v>85.736020938203211</v>
      </c>
      <c r="X6" s="362">
        <v>90.294386274372485</v>
      </c>
      <c r="Y6" s="362">
        <v>95.094967555094811</v>
      </c>
      <c r="Z6" s="362">
        <v>92.620480902627747</v>
      </c>
      <c r="AA6" s="362">
        <v>92.757850318282806</v>
      </c>
      <c r="AB6" s="362">
        <v>93.214508286721369</v>
      </c>
      <c r="AC6" s="362">
        <v>97.159778246102803</v>
      </c>
      <c r="AD6" s="362">
        <v>102.28114487254611</v>
      </c>
      <c r="AE6" s="362">
        <v>106.69214625622024</v>
      </c>
      <c r="AF6" s="362">
        <v>111.90632276476946</v>
      </c>
      <c r="AG6" s="362">
        <v>115.45352734672797</v>
      </c>
      <c r="AH6" s="362">
        <v>120.70414179946053</v>
      </c>
      <c r="AI6" s="362">
        <v>125.08790392752616</v>
      </c>
      <c r="AJ6" s="362">
        <v>120.99674926592535</v>
      </c>
      <c r="AK6" s="362">
        <v>124.59739153238991</v>
      </c>
      <c r="AL6" s="362">
        <v>125.72008069471514</v>
      </c>
      <c r="AM6" s="362">
        <v>132.58836896000986</v>
      </c>
      <c r="AN6" s="362">
        <v>140.21520034510402</v>
      </c>
      <c r="AO6" s="362">
        <v>144.75139919388397</v>
      </c>
      <c r="AP6" s="362">
        <v>142.28147948500907</v>
      </c>
      <c r="AQ6" s="362">
        <v>150.591203042605</v>
      </c>
      <c r="AR6" s="362">
        <v>155.28635987730235</v>
      </c>
      <c r="AS6" s="362">
        <v>152.87590502906124</v>
      </c>
      <c r="AT6" s="362">
        <v>152.80585573689245</v>
      </c>
      <c r="AU6" s="362">
        <v>160.29344688687715</v>
      </c>
      <c r="AV6" s="362">
        <v>169.80147061999477</v>
      </c>
      <c r="AW6" s="362">
        <v>182.58889178649065</v>
      </c>
      <c r="AX6" s="362">
        <v>195.065121407264</v>
      </c>
      <c r="AY6" s="362">
        <v>209.37848271615999</v>
      </c>
      <c r="AZ6" s="431">
        <v>215.60747111735287</v>
      </c>
      <c r="BA6" s="365">
        <v>218.22687513268031</v>
      </c>
      <c r="BB6" s="235">
        <v>9.3835139948097446E-3</v>
      </c>
      <c r="BC6" s="235">
        <v>4.2441141983701414E-2</v>
      </c>
      <c r="BD6" s="235">
        <v>4.9796285738372782E-2</v>
      </c>
    </row>
    <row r="7" spans="1:56" s="21" customFormat="1">
      <c r="A7" t="s">
        <v>53</v>
      </c>
      <c r="B7" s="362">
        <v>18.05389405743388</v>
      </c>
      <c r="C7" s="362">
        <v>18.489541890426846</v>
      </c>
      <c r="D7" s="362">
        <v>20.463760935884832</v>
      </c>
      <c r="E7" s="362">
        <v>21.900665607745253</v>
      </c>
      <c r="F7" s="362">
        <v>22.965008950407181</v>
      </c>
      <c r="G7" s="362">
        <v>24.179006882989182</v>
      </c>
      <c r="H7" s="362">
        <v>24.107319163956333</v>
      </c>
      <c r="I7" s="362">
        <v>25.097617426820964</v>
      </c>
      <c r="J7" s="362">
        <v>25.859389103194406</v>
      </c>
      <c r="K7" s="362">
        <v>32.416192673272313</v>
      </c>
      <c r="L7" s="362">
        <v>40.154693290976475</v>
      </c>
      <c r="M7" s="362">
        <v>44.773750850918987</v>
      </c>
      <c r="N7" s="362">
        <v>54.365702291808482</v>
      </c>
      <c r="O7" s="362">
        <v>66.692308952928414</v>
      </c>
      <c r="P7" s="362">
        <v>80.659911000176493</v>
      </c>
      <c r="Q7" s="362">
        <v>107.18790257923</v>
      </c>
      <c r="R7" s="362">
        <v>127.99533948516248</v>
      </c>
      <c r="S7" s="362">
        <v>151.01307894007007</v>
      </c>
      <c r="T7" s="362">
        <v>147.12454932808913</v>
      </c>
      <c r="U7" s="362">
        <v>148.31125028363965</v>
      </c>
      <c r="V7" s="362">
        <v>145.85386380253635</v>
      </c>
      <c r="W7" s="362">
        <v>136.88176386052493</v>
      </c>
      <c r="X7" s="362">
        <v>143.03522048256562</v>
      </c>
      <c r="Y7" s="362">
        <v>142.69090840329778</v>
      </c>
      <c r="Z7" s="362">
        <v>143.06522073468975</v>
      </c>
      <c r="AA7" s="362">
        <v>145.16869884556155</v>
      </c>
      <c r="AB7" s="362">
        <v>152.81729610192261</v>
      </c>
      <c r="AC7" s="362">
        <v>153.03168859340352</v>
      </c>
      <c r="AD7" s="362">
        <v>153.27678807220954</v>
      </c>
      <c r="AE7" s="362">
        <v>154.17297446599565</v>
      </c>
      <c r="AF7" s="362">
        <v>150.21331468282958</v>
      </c>
      <c r="AG7" s="362">
        <v>162.35968225421584</v>
      </c>
      <c r="AH7" s="362">
        <v>169.61947710434484</v>
      </c>
      <c r="AI7" s="362">
        <v>173.47418314327987</v>
      </c>
      <c r="AJ7" s="362">
        <v>165.4921913523354</v>
      </c>
      <c r="AK7" s="362">
        <v>170.32185178933867</v>
      </c>
      <c r="AL7" s="362">
        <v>175.86720718074753</v>
      </c>
      <c r="AM7" s="362">
        <v>177.82086108993761</v>
      </c>
      <c r="AN7" s="362">
        <v>188.20013108482371</v>
      </c>
      <c r="AO7" s="362">
        <v>190.04268457313563</v>
      </c>
      <c r="AP7" s="362">
        <v>186.49137726234517</v>
      </c>
      <c r="AQ7" s="362">
        <v>182.54516868217698</v>
      </c>
      <c r="AR7" s="362">
        <v>172.23128078250079</v>
      </c>
      <c r="AS7" s="362">
        <v>156.89626169038806</v>
      </c>
      <c r="AT7" s="362">
        <v>146.66416283951025</v>
      </c>
      <c r="AU7" s="362">
        <v>145.60051915042126</v>
      </c>
      <c r="AV7" s="362">
        <v>144.51853122700004</v>
      </c>
      <c r="AW7" s="362">
        <v>143.85727785851543</v>
      </c>
      <c r="AX7" s="362">
        <v>141.84564572686818</v>
      </c>
      <c r="AY7" s="362">
        <v>137.09767748911244</v>
      </c>
      <c r="AZ7" s="431">
        <v>127.51507621720542</v>
      </c>
      <c r="BA7" s="365">
        <v>121.35055869793364</v>
      </c>
      <c r="BB7" s="235">
        <v>-5.0943595185190649E-2</v>
      </c>
      <c r="BC7" s="235">
        <v>-3.7301538303422643E-2</v>
      </c>
      <c r="BD7" s="235">
        <v>2.7690480797837116E-2</v>
      </c>
    </row>
    <row r="8" spans="1:56" s="21" customFormat="1">
      <c r="A8" s="175" t="s">
        <v>82</v>
      </c>
      <c r="B8" s="369">
        <v>489.62251359769482</v>
      </c>
      <c r="C8" s="369">
        <v>521.24055688164481</v>
      </c>
      <c r="D8" s="369">
        <v>557.38653132191644</v>
      </c>
      <c r="E8" s="369">
        <v>581.9003337791986</v>
      </c>
      <c r="F8" s="369">
        <v>596.53477583863184</v>
      </c>
      <c r="G8" s="369">
        <v>627.73674497446052</v>
      </c>
      <c r="H8" s="369">
        <v>625.158942149729</v>
      </c>
      <c r="I8" s="369">
        <v>639.69865418083543</v>
      </c>
      <c r="J8" s="369">
        <v>640.82628749139781</v>
      </c>
      <c r="K8" s="369">
        <v>618.20904347483804</v>
      </c>
      <c r="L8" s="369">
        <v>591.50089543904335</v>
      </c>
      <c r="M8" s="369">
        <v>578.05821104046731</v>
      </c>
      <c r="N8" s="369">
        <v>592.74380103475949</v>
      </c>
      <c r="O8" s="369">
        <v>626.08784324340218</v>
      </c>
      <c r="P8" s="369">
        <v>643.92580736146181</v>
      </c>
      <c r="Q8" s="369">
        <v>670.65078293344914</v>
      </c>
      <c r="R8" s="369">
        <v>682.15364267716586</v>
      </c>
      <c r="S8" s="369">
        <v>706.30046795601993</v>
      </c>
      <c r="T8" s="369">
        <v>708.6476908803952</v>
      </c>
      <c r="U8" s="369">
        <v>728.26350164507392</v>
      </c>
      <c r="V8" s="369">
        <v>730.24422602488539</v>
      </c>
      <c r="W8" s="369">
        <v>704.94726636919268</v>
      </c>
      <c r="X8" s="369">
        <v>700.58989616040787</v>
      </c>
      <c r="Y8" s="369">
        <v>696.84783814796378</v>
      </c>
      <c r="Z8" s="369">
        <v>664.7187913341628</v>
      </c>
      <c r="AA8" s="369">
        <v>654.54380002405037</v>
      </c>
      <c r="AB8" s="369">
        <v>668.92851209367484</v>
      </c>
      <c r="AC8" s="369">
        <v>663.22333291298298</v>
      </c>
      <c r="AD8" s="369">
        <v>652.5644281638215</v>
      </c>
      <c r="AE8" s="369">
        <v>648.36448369291452</v>
      </c>
      <c r="AF8" s="369">
        <v>645.67339223758802</v>
      </c>
      <c r="AG8" s="369">
        <v>659.87116233006043</v>
      </c>
      <c r="AH8" s="369">
        <v>670.27368293934842</v>
      </c>
      <c r="AI8" s="369">
        <v>666.6916281554503</v>
      </c>
      <c r="AJ8" s="369">
        <v>639.11490520795758</v>
      </c>
      <c r="AK8" s="369">
        <v>642.489541963026</v>
      </c>
      <c r="AL8" s="369">
        <v>646.11997748315287</v>
      </c>
      <c r="AM8" s="369">
        <v>652.36132588509963</v>
      </c>
      <c r="AN8" s="369">
        <v>660.96305675897474</v>
      </c>
      <c r="AO8" s="369">
        <v>660.16599283589119</v>
      </c>
      <c r="AP8" s="369">
        <v>637.72775242166267</v>
      </c>
      <c r="AQ8" s="369">
        <v>637.64294525055561</v>
      </c>
      <c r="AR8" s="369">
        <v>632.63733888723868</v>
      </c>
      <c r="AS8" s="369">
        <v>612.02841089374465</v>
      </c>
      <c r="AT8" s="369">
        <v>621.87354440268155</v>
      </c>
      <c r="AU8" s="369">
        <v>638.58249993647246</v>
      </c>
      <c r="AV8" s="369">
        <v>659.2496946557651</v>
      </c>
      <c r="AW8" s="369">
        <v>719.62406116570753</v>
      </c>
      <c r="AX8" s="369">
        <v>783.82734464385305</v>
      </c>
      <c r="AY8" s="369">
        <v>869.22414368809257</v>
      </c>
      <c r="AZ8" s="369">
        <v>908.26187227401329</v>
      </c>
      <c r="BA8" s="369">
        <v>882.62245200093503</v>
      </c>
      <c r="BB8" s="506">
        <v>-3.0884217298418615E-2</v>
      </c>
      <c r="BC8" s="506">
        <v>3.5994802639738532E-2</v>
      </c>
      <c r="BD8" s="506">
        <v>0.20140195744552408</v>
      </c>
    </row>
    <row r="9" spans="1:56" s="21" customFormat="1">
      <c r="A9"/>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431"/>
      <c r="BA9" s="365"/>
      <c r="BB9" s="235"/>
      <c r="BC9" s="235"/>
      <c r="BD9" s="235"/>
    </row>
    <row r="10" spans="1:56" s="21" customFormat="1">
      <c r="A10" t="s">
        <v>83</v>
      </c>
      <c r="B10" s="362">
        <v>13.764758620689657</v>
      </c>
      <c r="C10" s="362">
        <v>14.643965517241378</v>
      </c>
      <c r="D10" s="362">
        <v>15.962275862068966</v>
      </c>
      <c r="E10" s="362">
        <v>17.487586206896552</v>
      </c>
      <c r="F10" s="362">
        <v>18.106758620689657</v>
      </c>
      <c r="G10" s="362">
        <v>20.00051724137931</v>
      </c>
      <c r="H10" s="362">
        <v>21.570862068965518</v>
      </c>
      <c r="I10" s="362">
        <v>22.218034482758618</v>
      </c>
      <c r="J10" s="362">
        <v>21.601172413793105</v>
      </c>
      <c r="K10" s="362">
        <v>21.144758620689654</v>
      </c>
      <c r="L10" s="362">
        <v>20.26055172413793</v>
      </c>
      <c r="M10" s="362">
        <v>20.414137931034485</v>
      </c>
      <c r="N10" s="362">
        <v>22.061965517241383</v>
      </c>
      <c r="O10" s="362">
        <v>23.209862068965514</v>
      </c>
      <c r="P10" s="362">
        <v>24.278103448275861</v>
      </c>
      <c r="Q10" s="362">
        <v>25.267034482758614</v>
      </c>
      <c r="R10" s="362">
        <v>25.736379310344827</v>
      </c>
      <c r="S10" s="362">
        <v>25.571310344827584</v>
      </c>
      <c r="T10" s="362">
        <v>25.667310344827584</v>
      </c>
      <c r="U10" s="362">
        <v>25.141758620689657</v>
      </c>
      <c r="V10" s="362">
        <v>24.158620689655173</v>
      </c>
      <c r="W10" s="362">
        <v>22.868655172413792</v>
      </c>
      <c r="X10" s="362">
        <v>22.572586206896553</v>
      </c>
      <c r="Y10" s="362">
        <v>23.719758620689657</v>
      </c>
      <c r="Z10" s="362">
        <v>24.229965517241382</v>
      </c>
      <c r="AA10" s="362">
        <v>25.436551724137932</v>
      </c>
      <c r="AB10" s="362">
        <v>25.882000000000001</v>
      </c>
      <c r="AC10" s="362">
        <v>29.040448275862069</v>
      </c>
      <c r="AD10" s="362">
        <v>31.067827586206899</v>
      </c>
      <c r="AE10" s="362">
        <v>34.510999999999996</v>
      </c>
      <c r="AF10" s="362">
        <v>37.456931034482757</v>
      </c>
      <c r="AG10" s="362">
        <v>40.816000000000003</v>
      </c>
      <c r="AH10" s="362">
        <v>43.385586206896555</v>
      </c>
      <c r="AI10" s="362">
        <v>44.028068965517242</v>
      </c>
      <c r="AJ10" s="362">
        <v>41.684219099100652</v>
      </c>
      <c r="AK10" s="362">
        <v>41.379006085789143</v>
      </c>
      <c r="AL10" s="362">
        <v>43.987081596494235</v>
      </c>
      <c r="AM10" s="362">
        <v>43.329082136231428</v>
      </c>
      <c r="AN10" s="362">
        <v>43.171246694333085</v>
      </c>
      <c r="AO10" s="362">
        <v>41.112805993766344</v>
      </c>
      <c r="AP10" s="362">
        <v>39.446408149145846</v>
      </c>
      <c r="AQ10" s="362">
        <v>39.525322544820568</v>
      </c>
      <c r="AR10" s="362">
        <v>38.256582561325914</v>
      </c>
      <c r="AS10" s="362">
        <v>37.823164867580914</v>
      </c>
      <c r="AT10" s="362">
        <v>34.009149539388027</v>
      </c>
      <c r="AU10" s="362">
        <v>33.349298448449524</v>
      </c>
      <c r="AV10" s="362">
        <v>30.920035031008798</v>
      </c>
      <c r="AW10" s="362">
        <v>31.06096168440753</v>
      </c>
      <c r="AX10" s="362">
        <v>30.484740942021954</v>
      </c>
      <c r="AY10" s="362">
        <v>29.88062840689302</v>
      </c>
      <c r="AZ10" s="431">
        <v>29.832496732560596</v>
      </c>
      <c r="BA10" s="365">
        <v>28.798637646910478</v>
      </c>
      <c r="BB10" s="235">
        <v>-3.7293019687145268E-2</v>
      </c>
      <c r="BC10" s="235">
        <v>-2.7547910620580485E-2</v>
      </c>
      <c r="BD10" s="235">
        <v>6.5714417084032977E-3</v>
      </c>
    </row>
    <row r="11" spans="1:56" s="21" customFormat="1">
      <c r="A11" t="s">
        <v>52</v>
      </c>
      <c r="B11" s="362">
        <v>5.0415857912648896</v>
      </c>
      <c r="C11" s="362">
        <v>6.1556846284741926</v>
      </c>
      <c r="D11" s="362">
        <v>7.7472543959160536</v>
      </c>
      <c r="E11" s="362">
        <v>8.5132471922858759</v>
      </c>
      <c r="F11" s="362">
        <v>9.2857718377765153</v>
      </c>
      <c r="G11" s="362">
        <v>8.7927371089820419</v>
      </c>
      <c r="H11" s="362">
        <v>9.2039482905955943</v>
      </c>
      <c r="I11" s="362">
        <v>9.028128802452084</v>
      </c>
      <c r="J11" s="362">
        <v>9.1558473934147013</v>
      </c>
      <c r="K11" s="362">
        <v>9.5538351658765794</v>
      </c>
      <c r="L11" s="362">
        <v>9.3109717034417443</v>
      </c>
      <c r="M11" s="362">
        <v>9.067629127991264</v>
      </c>
      <c r="N11" s="362">
        <v>8.7377290162797614</v>
      </c>
      <c r="O11" s="362">
        <v>8.6883214863134288</v>
      </c>
      <c r="P11" s="362">
        <v>9.0005870313536995</v>
      </c>
      <c r="Q11" s="362">
        <v>9.880955109173799</v>
      </c>
      <c r="R11" s="362">
        <v>11.540088339404059</v>
      </c>
      <c r="S11" s="362">
        <v>14.062198345339111</v>
      </c>
      <c r="T11" s="362">
        <v>17.828963160767586</v>
      </c>
      <c r="U11" s="362">
        <v>24.9559813815852</v>
      </c>
      <c r="V11" s="362">
        <v>29.47046180685475</v>
      </c>
      <c r="W11" s="362">
        <v>30.98636049926186</v>
      </c>
      <c r="X11" s="362">
        <v>30.826442576756438</v>
      </c>
      <c r="Y11" s="362">
        <v>30.124096672117584</v>
      </c>
      <c r="Z11" s="362">
        <v>32.172448131340026</v>
      </c>
      <c r="AA11" s="362">
        <v>34.127761948563581</v>
      </c>
      <c r="AB11" s="362">
        <v>33.730057384859755</v>
      </c>
      <c r="AC11" s="362">
        <v>34.240785989746179</v>
      </c>
      <c r="AD11" s="362">
        <v>34.946269428651227</v>
      </c>
      <c r="AE11" s="362">
        <v>36.240051415532108</v>
      </c>
      <c r="AF11" s="362">
        <v>37.503994192804306</v>
      </c>
      <c r="AG11" s="362">
        <v>42.533312854220917</v>
      </c>
      <c r="AH11" s="362">
        <v>45.596169627330312</v>
      </c>
      <c r="AI11" s="362">
        <v>52.679210487191732</v>
      </c>
      <c r="AJ11" s="362">
        <v>59.496580264545017</v>
      </c>
      <c r="AK11" s="362">
        <v>67.08903453231575</v>
      </c>
      <c r="AL11" s="362">
        <v>70.227112598325874</v>
      </c>
      <c r="AM11" s="362">
        <v>78.606672542191134</v>
      </c>
      <c r="AN11" s="362">
        <v>81.514975953524413</v>
      </c>
      <c r="AO11" s="362">
        <v>80.904117301748911</v>
      </c>
      <c r="AP11" s="362">
        <v>88.981417027536793</v>
      </c>
      <c r="AQ11" s="362">
        <v>94.035510696022357</v>
      </c>
      <c r="AR11" s="362">
        <v>95.364263993916623</v>
      </c>
      <c r="AS11" s="362">
        <v>99.117055381712518</v>
      </c>
      <c r="AT11" s="362">
        <v>105.98330304874887</v>
      </c>
      <c r="AU11" s="362">
        <v>111.63903867530664</v>
      </c>
      <c r="AV11" s="362">
        <v>114.02837681809399</v>
      </c>
      <c r="AW11" s="362">
        <v>112.36871229800452</v>
      </c>
      <c r="AX11" s="362">
        <v>110.15094910133847</v>
      </c>
      <c r="AY11" s="362">
        <v>122.45187244327275</v>
      </c>
      <c r="AZ11" s="431">
        <v>132.1908307251866</v>
      </c>
      <c r="BA11" s="365">
        <v>136.65490601294613</v>
      </c>
      <c r="BB11" s="235">
        <v>3.0945423409276307E-2</v>
      </c>
      <c r="BC11" s="235">
        <v>4.0375703769171878E-2</v>
      </c>
      <c r="BD11" s="235">
        <v>3.1182716350741907E-2</v>
      </c>
    </row>
    <row r="12" spans="1:56" s="21" customFormat="1">
      <c r="A12" t="s">
        <v>4</v>
      </c>
      <c r="B12" s="362">
        <v>10.654545603821466</v>
      </c>
      <c r="C12" s="362">
        <v>10.443867393143256</v>
      </c>
      <c r="D12" s="362">
        <v>10.075180524456387</v>
      </c>
      <c r="E12" s="362">
        <v>9.2577621137483206</v>
      </c>
      <c r="F12" s="362">
        <v>11.233910683186545</v>
      </c>
      <c r="G12" s="362">
        <v>11.759925138080311</v>
      </c>
      <c r="H12" s="362">
        <v>11.675790068169379</v>
      </c>
      <c r="I12" s="362">
        <v>10.577425496342737</v>
      </c>
      <c r="J12" s="362">
        <v>9.9479563118873475</v>
      </c>
      <c r="K12" s="362">
        <v>9.0737779519331241</v>
      </c>
      <c r="L12" s="362">
        <v>8.4994473553266676</v>
      </c>
      <c r="M12" s="362">
        <v>7.9417811315121662</v>
      </c>
      <c r="N12" s="362">
        <v>7.4672603373637854</v>
      </c>
      <c r="O12" s="362">
        <v>7.0985734686769177</v>
      </c>
      <c r="P12" s="362">
        <v>6.6772170473204948</v>
      </c>
      <c r="Q12" s="362">
        <v>6.8011384982833256</v>
      </c>
      <c r="R12" s="362">
        <v>7.2565821266855757</v>
      </c>
      <c r="S12" s="362">
        <v>7.6464730308006166</v>
      </c>
      <c r="T12" s="362">
        <v>8.204634074737525</v>
      </c>
      <c r="U12" s="362">
        <v>9.0193203164651443</v>
      </c>
      <c r="V12" s="362">
        <v>9.5213728914763411</v>
      </c>
      <c r="W12" s="362">
        <v>16.052397422500871</v>
      </c>
      <c r="X12" s="362">
        <v>20.361039259590985</v>
      </c>
      <c r="Y12" s="362">
        <v>19.994312106284521</v>
      </c>
      <c r="Z12" s="362">
        <v>21.361760760312485</v>
      </c>
      <c r="AA12" s="362">
        <v>23.373465243568692</v>
      </c>
      <c r="AB12" s="362">
        <v>22.57819495447082</v>
      </c>
      <c r="AC12" s="362">
        <v>23.268770980743394</v>
      </c>
      <c r="AD12" s="362">
        <v>24.031738393790118</v>
      </c>
      <c r="AE12" s="362">
        <v>24.120907946459671</v>
      </c>
      <c r="AF12" s="362">
        <v>31.01558486341245</v>
      </c>
      <c r="AG12" s="362">
        <v>33.360582206299448</v>
      </c>
      <c r="AH12" s="362">
        <v>34.837703512962136</v>
      </c>
      <c r="AI12" s="362">
        <v>40.408859954222024</v>
      </c>
      <c r="AJ12" s="362">
        <v>43.705837736975667</v>
      </c>
      <c r="AK12" s="362">
        <v>36.283116883116882</v>
      </c>
      <c r="AL12" s="362">
        <v>31.812409812409811</v>
      </c>
      <c r="AM12" s="362">
        <v>30.443001443001446</v>
      </c>
      <c r="AN12" s="362">
        <v>28.494227994227991</v>
      </c>
      <c r="AO12" s="362">
        <v>27.9010303030303</v>
      </c>
      <c r="AP12" s="362">
        <v>27.712707647907646</v>
      </c>
      <c r="AQ12" s="362">
        <v>27.878714285714278</v>
      </c>
      <c r="AR12" s="362">
        <v>27.99065624498957</v>
      </c>
      <c r="AS12" s="362">
        <v>31.073030303030304</v>
      </c>
      <c r="AT12" s="362">
        <v>35.320202020202025</v>
      </c>
      <c r="AU12" s="362">
        <v>41.404158730158734</v>
      </c>
      <c r="AV12" s="362">
        <v>48.206558441558442</v>
      </c>
      <c r="AW12" s="362">
        <v>49.862619049350648</v>
      </c>
      <c r="AX12" s="362">
        <v>52.879598845598842</v>
      </c>
      <c r="AY12" s="362">
        <v>52.162799422799431</v>
      </c>
      <c r="AZ12" s="431">
        <v>52.963158730158732</v>
      </c>
      <c r="BA12" s="365">
        <v>48.798360750360757</v>
      </c>
      <c r="BB12" s="235">
        <v>-8.11531437580153E-2</v>
      </c>
      <c r="BC12" s="235">
        <v>6.6914191309634052E-2</v>
      </c>
      <c r="BD12" s="235">
        <v>1.1135095592656732E-2</v>
      </c>
    </row>
    <row r="13" spans="1:56" s="21" customFormat="1">
      <c r="A13" t="s">
        <v>84</v>
      </c>
      <c r="B13" s="362">
        <v>0.42878120411160059</v>
      </c>
      <c r="C13" s="362">
        <v>0.37518355359765054</v>
      </c>
      <c r="D13" s="362">
        <v>0.32158590308370044</v>
      </c>
      <c r="E13" s="362">
        <v>0.26872246696035246</v>
      </c>
      <c r="F13" s="362">
        <v>0.21439060205580029</v>
      </c>
      <c r="G13" s="362">
        <v>0.21439060205580029</v>
      </c>
      <c r="H13" s="362">
        <v>0.21439060205580029</v>
      </c>
      <c r="I13" s="362">
        <v>4.1920704845814978</v>
      </c>
      <c r="J13" s="362">
        <v>11.201908957415565</v>
      </c>
      <c r="K13" s="362">
        <v>9.4867841409691636</v>
      </c>
      <c r="L13" s="362">
        <v>8.629221732745961</v>
      </c>
      <c r="M13" s="362">
        <v>10.103964757709251</v>
      </c>
      <c r="N13" s="362">
        <v>9.8398355612942439</v>
      </c>
      <c r="O13" s="362">
        <v>10.889656438300674</v>
      </c>
      <c r="P13" s="362">
        <v>11.532828244468076</v>
      </c>
      <c r="Q13" s="362">
        <v>11.026980100258243</v>
      </c>
      <c r="R13" s="362">
        <v>11.372035292926226</v>
      </c>
      <c r="S13" s="362">
        <v>11.372035292926226</v>
      </c>
      <c r="T13" s="362">
        <v>12.819171856802875</v>
      </c>
      <c r="U13" s="362">
        <v>13.943589974175907</v>
      </c>
      <c r="V13" s="362">
        <v>15.22330186338549</v>
      </c>
      <c r="W13" s="362">
        <v>15.866473669552891</v>
      </c>
      <c r="X13" s="362">
        <v>9.3889222239100718</v>
      </c>
      <c r="Y13" s="362">
        <v>16.501132887741157</v>
      </c>
      <c r="Z13" s="362">
        <v>15.24039951389944</v>
      </c>
      <c r="AA13" s="362">
        <v>15.522755633196621</v>
      </c>
      <c r="AB13" s="362">
        <v>16.304588257633299</v>
      </c>
      <c r="AC13" s="362">
        <v>17.455699954428074</v>
      </c>
      <c r="AD13" s="362">
        <v>18.725815914729861</v>
      </c>
      <c r="AE13" s="362">
        <v>20.601733682718113</v>
      </c>
      <c r="AF13" s="362">
        <v>20.999049369588334</v>
      </c>
      <c r="AG13" s="362">
        <v>20.926899255658515</v>
      </c>
      <c r="AH13" s="362">
        <v>21.084112537343668</v>
      </c>
      <c r="AI13" s="362">
        <v>20.440940731176266</v>
      </c>
      <c r="AJ13" s="362">
        <v>20.333745430148365</v>
      </c>
      <c r="AK13" s="362">
        <v>21.592452529241989</v>
      </c>
      <c r="AL13" s="362">
        <v>21.90864031090182</v>
      </c>
      <c r="AM13" s="362">
        <v>21.073210035951192</v>
      </c>
      <c r="AN13" s="362">
        <v>22.466748949313889</v>
      </c>
      <c r="AO13" s="362">
        <v>28.332706972504941</v>
      </c>
      <c r="AP13" s="362">
        <v>28.576881107904196</v>
      </c>
      <c r="AQ13" s="362">
        <v>28.774099958124463</v>
      </c>
      <c r="AR13" s="362">
        <v>27.456051034482762</v>
      </c>
      <c r="AS13" s="362">
        <v>27.188947794825054</v>
      </c>
      <c r="AT13" s="362">
        <v>26.114913413337387</v>
      </c>
      <c r="AU13" s="362">
        <v>26.116052723175859</v>
      </c>
      <c r="AV13" s="362">
        <v>26.809280549546816</v>
      </c>
      <c r="AW13" s="362">
        <v>27.098113548954377</v>
      </c>
      <c r="AX13" s="362">
        <v>28.24277970079498</v>
      </c>
      <c r="AY13" s="362">
        <v>29.829981578267255</v>
      </c>
      <c r="AZ13" s="431">
        <v>29.108608534508068</v>
      </c>
      <c r="BA13" s="365">
        <v>29.305869355359761</v>
      </c>
      <c r="BB13" s="235">
        <v>4.0259615781346181E-3</v>
      </c>
      <c r="BC13" s="235">
        <v>1.8452922898142265E-3</v>
      </c>
      <c r="BD13" s="235">
        <v>6.6871848086706067E-3</v>
      </c>
    </row>
    <row r="14" spans="1:56" s="21" customFormat="1">
      <c r="A14" t="s">
        <v>85</v>
      </c>
      <c r="B14" s="362">
        <v>3.3941650880568299</v>
      </c>
      <c r="C14" s="362">
        <v>3.3941650880568299</v>
      </c>
      <c r="D14" s="362">
        <v>3.8119047160968869</v>
      </c>
      <c r="E14" s="362">
        <v>3.9794298357259144</v>
      </c>
      <c r="F14" s="362">
        <v>3.8641221696018944</v>
      </c>
      <c r="G14" s="362">
        <v>3.8641221696018944</v>
      </c>
      <c r="H14" s="362">
        <v>3.3054476345518227</v>
      </c>
      <c r="I14" s="362">
        <v>3.4715852005327812</v>
      </c>
      <c r="J14" s="362">
        <v>3.7754047160968871</v>
      </c>
      <c r="K14" s="362">
        <v>4.0887094371269299</v>
      </c>
      <c r="L14" s="362">
        <v>3.7961566523605152</v>
      </c>
      <c r="M14" s="362">
        <v>4.0159991416309015</v>
      </c>
      <c r="N14" s="362">
        <v>4.7882882689556512</v>
      </c>
      <c r="O14" s="362">
        <v>7.9213354792560793</v>
      </c>
      <c r="P14" s="362">
        <v>10.062251072961374</v>
      </c>
      <c r="Q14" s="362">
        <v>10.246900429184549</v>
      </c>
      <c r="R14" s="362">
        <v>10.11446852646638</v>
      </c>
      <c r="S14" s="362">
        <v>10.218903433476394</v>
      </c>
      <c r="T14" s="362">
        <v>8.9291845493562221</v>
      </c>
      <c r="U14" s="362">
        <v>9.6709347639484964</v>
      </c>
      <c r="V14" s="362">
        <v>9.8533812589413436</v>
      </c>
      <c r="W14" s="362">
        <v>9.3312067238912739</v>
      </c>
      <c r="X14" s="362">
        <v>8.6001623748211742</v>
      </c>
      <c r="Y14" s="362">
        <v>7.4194326180257502</v>
      </c>
      <c r="Z14" s="362">
        <v>6.8247689556509297</v>
      </c>
      <c r="AA14" s="362">
        <v>6.7725515021459222</v>
      </c>
      <c r="AB14" s="362">
        <v>6.0415071530758224</v>
      </c>
      <c r="AC14" s="362">
        <v>6.1104197424892703</v>
      </c>
      <c r="AD14" s="362">
        <v>6.6158991416309014</v>
      </c>
      <c r="AE14" s="362">
        <v>6.6681165951359089</v>
      </c>
      <c r="AF14" s="362">
        <v>6.4070293276108732</v>
      </c>
      <c r="AG14" s="362">
        <v>6.3198618025751072</v>
      </c>
      <c r="AH14" s="362">
        <v>6.2296250308322243</v>
      </c>
      <c r="AI14" s="362">
        <v>6.0050377633071879</v>
      </c>
      <c r="AJ14" s="362">
        <v>5.5395085207793935</v>
      </c>
      <c r="AK14" s="362">
        <v>5.1436553586542786</v>
      </c>
      <c r="AL14" s="362">
        <v>5.030582145357374</v>
      </c>
      <c r="AM14" s="362">
        <v>5.0318784452411389</v>
      </c>
      <c r="AN14" s="362">
        <v>4.7148519109604194</v>
      </c>
      <c r="AO14" s="362">
        <v>4.6898241815076727</v>
      </c>
      <c r="AP14" s="362">
        <v>5.3218443655917254</v>
      </c>
      <c r="AQ14" s="362">
        <v>5.5400746818330457</v>
      </c>
      <c r="AR14" s="362">
        <v>5.4852238823092643</v>
      </c>
      <c r="AS14" s="362">
        <v>5.7012475615173992</v>
      </c>
      <c r="AT14" s="362">
        <v>6.513852418015869</v>
      </c>
      <c r="AU14" s="362">
        <v>6.9509600353884</v>
      </c>
      <c r="AV14" s="362">
        <v>6.7367572965072933</v>
      </c>
      <c r="AW14" s="362">
        <v>6.7266504387215118</v>
      </c>
      <c r="AX14" s="362">
        <v>7.129045512108938</v>
      </c>
      <c r="AY14" s="362">
        <v>7.2986415481900409</v>
      </c>
      <c r="AZ14" s="431">
        <v>6.2120924643203743</v>
      </c>
      <c r="BA14" s="365">
        <v>5.5820673111715031</v>
      </c>
      <c r="BB14" s="235">
        <v>-0.10387429145422256</v>
      </c>
      <c r="BC14" s="235">
        <v>1.5588031524011114E-2</v>
      </c>
      <c r="BD14" s="235">
        <v>1.2737487931718998E-3</v>
      </c>
    </row>
    <row r="15" spans="1:56" s="21" customFormat="1">
      <c r="A15" t="s">
        <v>44</v>
      </c>
      <c r="B15" s="362">
        <v>6.6714597902097896</v>
      </c>
      <c r="C15" s="362">
        <v>7.5629116219601293</v>
      </c>
      <c r="D15" s="362">
        <v>8.8505642678217313</v>
      </c>
      <c r="E15" s="362">
        <v>9.4852103120759832</v>
      </c>
      <c r="F15" s="362">
        <v>7.7754409769335142</v>
      </c>
      <c r="G15" s="362">
        <v>6.933514246947083</v>
      </c>
      <c r="H15" s="362">
        <v>6.3887381275440971</v>
      </c>
      <c r="I15" s="362">
        <v>7.0021709633649936</v>
      </c>
      <c r="J15" s="362">
        <v>8.2211668928086841</v>
      </c>
      <c r="K15" s="362">
        <v>9.2611940298507456</v>
      </c>
      <c r="L15" s="362">
        <v>10.697421981004069</v>
      </c>
      <c r="M15" s="362">
        <v>10.5280868385346</v>
      </c>
      <c r="N15" s="362">
        <v>11.34124830393487</v>
      </c>
      <c r="O15" s="362">
        <v>11.390773405698779</v>
      </c>
      <c r="P15" s="362">
        <v>10.598371777476254</v>
      </c>
      <c r="Q15" s="362">
        <v>10.5280868385346</v>
      </c>
      <c r="R15" s="362">
        <v>9.3602442333785625</v>
      </c>
      <c r="S15" s="362">
        <v>8.7659430122116699</v>
      </c>
      <c r="T15" s="362">
        <v>7.9240162822252378</v>
      </c>
      <c r="U15" s="362">
        <v>8.4423337856173681</v>
      </c>
      <c r="V15" s="362">
        <v>8.6356919945725927</v>
      </c>
      <c r="W15" s="362">
        <v>8.297985828433589</v>
      </c>
      <c r="X15" s="362">
        <v>7.6136039499472332</v>
      </c>
      <c r="Y15" s="362">
        <v>7.4448141112618726</v>
      </c>
      <c r="Z15" s="362">
        <v>7.3433619779888435</v>
      </c>
      <c r="AA15" s="362">
        <v>7.3749479873360473</v>
      </c>
      <c r="AB15" s="362">
        <v>7.2443085997750183</v>
      </c>
      <c r="AC15" s="362">
        <v>6.9489840482900185</v>
      </c>
      <c r="AD15" s="362">
        <v>6.4526858278537382</v>
      </c>
      <c r="AE15" s="362">
        <v>6.7634833553676836</v>
      </c>
      <c r="AF15" s="362">
        <v>6.7357926857553725</v>
      </c>
      <c r="AG15" s="362">
        <v>6.6756491667536446</v>
      </c>
      <c r="AH15" s="362">
        <v>6.4374748489487299</v>
      </c>
      <c r="AI15" s="362">
        <v>6.3969192933931742</v>
      </c>
      <c r="AJ15" s="362">
        <v>6.644541627526702</v>
      </c>
      <c r="AK15" s="362">
        <v>6.7375347389524327</v>
      </c>
      <c r="AL15" s="362">
        <v>6.5055639863680472</v>
      </c>
      <c r="AM15" s="362">
        <v>7.4947529789891005</v>
      </c>
      <c r="AN15" s="362">
        <v>8.0484420278086155</v>
      </c>
      <c r="AO15" s="362">
        <v>7.562793892182631</v>
      </c>
      <c r="AP15" s="362">
        <v>8.0591033663740621</v>
      </c>
      <c r="AQ15" s="362">
        <v>8.2868328766930759</v>
      </c>
      <c r="AR15" s="362">
        <v>7.1471771247587519</v>
      </c>
      <c r="AS15" s="362">
        <v>6.9955428557105073</v>
      </c>
      <c r="AT15" s="362">
        <v>6.8084123936320804</v>
      </c>
      <c r="AU15" s="362">
        <v>6.2162845851935815</v>
      </c>
      <c r="AV15" s="362">
        <v>5.903896939488253</v>
      </c>
      <c r="AW15" s="362">
        <v>5.167969726386298</v>
      </c>
      <c r="AX15" s="362">
        <v>5.0847935832483113</v>
      </c>
      <c r="AY15" s="362">
        <v>5.0513591874068053</v>
      </c>
      <c r="AZ15" s="431">
        <v>4.8133784154184269</v>
      </c>
      <c r="BA15" s="365">
        <v>4.3202133334973247</v>
      </c>
      <c r="BB15" s="235">
        <v>-0.10490946273214175</v>
      </c>
      <c r="BC15" s="235">
        <v>-5.0234635340942635E-2</v>
      </c>
      <c r="BD15" s="235">
        <v>9.8581156640199785E-4</v>
      </c>
    </row>
    <row r="16" spans="1:56" s="21" customFormat="1">
      <c r="A16" t="s">
        <v>5</v>
      </c>
      <c r="B16" s="362">
        <v>184.11396184679268</v>
      </c>
      <c r="C16" s="362">
        <v>178.78590853267167</v>
      </c>
      <c r="D16" s="362">
        <v>187.92504246951231</v>
      </c>
      <c r="E16" s="362">
        <v>191.76238398573292</v>
      </c>
      <c r="F16" s="362">
        <v>190.80553087321175</v>
      </c>
      <c r="G16" s="362">
        <v>197.23806236673084</v>
      </c>
      <c r="H16" s="362">
        <v>189.87655608611931</v>
      </c>
      <c r="I16" s="362">
        <v>173.81234760987837</v>
      </c>
      <c r="J16" s="362">
        <v>181.43453814028422</v>
      </c>
      <c r="K16" s="362">
        <v>160.6502155460212</v>
      </c>
      <c r="L16" s="362">
        <v>127.09779647889448</v>
      </c>
      <c r="M16" s="362">
        <v>124.81268058825809</v>
      </c>
      <c r="N16" s="362">
        <v>121.48991737851236</v>
      </c>
      <c r="O16" s="362">
        <v>116.97508342917942</v>
      </c>
      <c r="P16" s="362">
        <v>127.36823307831808</v>
      </c>
      <c r="Q16" s="362">
        <v>117.34633009395071</v>
      </c>
      <c r="R16" s="362">
        <v>113.61535593578095</v>
      </c>
      <c r="S16" s="362">
        <v>102.59502445475418</v>
      </c>
      <c r="T16" s="362">
        <v>97.268925203430655</v>
      </c>
      <c r="U16" s="362">
        <v>97.604290913790209</v>
      </c>
      <c r="V16" s="362">
        <v>91.504040270436761</v>
      </c>
      <c r="W16" s="362">
        <v>98.944937034500285</v>
      </c>
      <c r="X16" s="362">
        <v>100.25350046953817</v>
      </c>
      <c r="Y16" s="362">
        <v>105.1950813765653</v>
      </c>
      <c r="Z16" s="362">
        <v>105.6596974278785</v>
      </c>
      <c r="AA16" s="362">
        <v>117.79705189473731</v>
      </c>
      <c r="AB16" s="362">
        <v>131.32541480036011</v>
      </c>
      <c r="AC16" s="362">
        <v>131.58996040113203</v>
      </c>
      <c r="AD16" s="362">
        <v>136.1373584320871</v>
      </c>
      <c r="AE16" s="362">
        <v>144.47936666408205</v>
      </c>
      <c r="AF16" s="362">
        <v>155.32509364055775</v>
      </c>
      <c r="AG16" s="362">
        <v>165.17812030343364</v>
      </c>
      <c r="AH16" s="362">
        <v>171.51917854594498</v>
      </c>
      <c r="AI16" s="362">
        <v>177.76728102726835</v>
      </c>
      <c r="AJ16" s="362">
        <v>159.06319613968304</v>
      </c>
      <c r="AK16" s="362">
        <v>160.28740023493364</v>
      </c>
      <c r="AL16" s="362">
        <v>163.03252807915041</v>
      </c>
      <c r="AM16" s="362">
        <v>152.69766172528719</v>
      </c>
      <c r="AN16" s="362">
        <v>147.47643835505559</v>
      </c>
      <c r="AO16" s="362">
        <v>170.15975040183514</v>
      </c>
      <c r="AP16" s="362">
        <v>169.40910576668469</v>
      </c>
      <c r="AQ16" s="362">
        <v>171.16370485268752</v>
      </c>
      <c r="AR16" s="362">
        <v>165.53678222801858</v>
      </c>
      <c r="AS16" s="362">
        <v>165.57299479484811</v>
      </c>
      <c r="AT16" s="362">
        <v>156.03219460305019</v>
      </c>
      <c r="AU16" s="362">
        <v>145.83505492112127</v>
      </c>
      <c r="AV16" s="362">
        <v>141.50678247413876</v>
      </c>
      <c r="AW16" s="362">
        <v>139.32499719699231</v>
      </c>
      <c r="AX16" s="362">
        <v>137.78144472875022</v>
      </c>
      <c r="AY16" s="362">
        <v>138.51026821843396</v>
      </c>
      <c r="AZ16" s="431">
        <v>135.947392516946</v>
      </c>
      <c r="BA16" s="365">
        <v>124.05892584016199</v>
      </c>
      <c r="BB16" s="235">
        <v>-8.9942331840096035E-2</v>
      </c>
      <c r="BC16" s="235">
        <v>-2.1764513574572986E-2</v>
      </c>
      <c r="BD16" s="235">
        <v>2.8308491865524473E-2</v>
      </c>
    </row>
    <row r="17" spans="1:56">
      <c r="A17" t="s">
        <v>51</v>
      </c>
      <c r="B17" s="362">
        <v>2.2059846771909042</v>
      </c>
      <c r="C17" s="362">
        <v>2.5259451211660791</v>
      </c>
      <c r="D17" s="362">
        <v>3.5907558007777296</v>
      </c>
      <c r="E17" s="362">
        <v>3.900851783368958</v>
      </c>
      <c r="F17" s="362">
        <v>3.8574467822100895</v>
      </c>
      <c r="G17" s="362">
        <v>2.9554834539414383</v>
      </c>
      <c r="H17" s="362">
        <v>3.6482848626097706</v>
      </c>
      <c r="I17" s="362">
        <v>3.9908983750096572</v>
      </c>
      <c r="J17" s="362">
        <v>3.9949877675053433</v>
      </c>
      <c r="K17" s="362">
        <v>3.8056888022931261</v>
      </c>
      <c r="L17" s="362">
        <v>3.4588336335084486</v>
      </c>
      <c r="M17" s="362">
        <v>3.4631887940478343</v>
      </c>
      <c r="N17" s="362">
        <v>3.0108106106658745</v>
      </c>
      <c r="O17" s="362">
        <v>2.9164388655057896</v>
      </c>
      <c r="P17" s="362">
        <v>2.9547392296715898</v>
      </c>
      <c r="Q17" s="362">
        <v>3.6354328995736118</v>
      </c>
      <c r="R17" s="362">
        <v>3.9473181644957158</v>
      </c>
      <c r="S17" s="362">
        <v>4.5618470111345308</v>
      </c>
      <c r="T17" s="362">
        <v>4.5443074119165496</v>
      </c>
      <c r="U17" s="362">
        <v>4.4001619466545208</v>
      </c>
      <c r="V17" s="362">
        <v>4.2492809925202488</v>
      </c>
      <c r="W17" s="362">
        <v>4.1718444816150484</v>
      </c>
      <c r="X17" s="362">
        <v>3.994390044747274</v>
      </c>
      <c r="Y17" s="362">
        <v>3.5789554357575808</v>
      </c>
      <c r="Z17" s="362">
        <v>3.5290184393748056</v>
      </c>
      <c r="AA17" s="362">
        <v>3.5771103300451195</v>
      </c>
      <c r="AB17" s="362">
        <v>3.5760962936543406</v>
      </c>
      <c r="AC17" s="362">
        <v>3.5612220864777835</v>
      </c>
      <c r="AD17" s="362">
        <v>3.9175655052499843</v>
      </c>
      <c r="AE17" s="362">
        <v>4.2672392738557097</v>
      </c>
      <c r="AF17" s="362">
        <v>4.6308552922103479</v>
      </c>
      <c r="AG17" s="362">
        <v>4.9622057032817271</v>
      </c>
      <c r="AH17" s="362">
        <v>5.2818239995649154</v>
      </c>
      <c r="AI17" s="362">
        <v>6.1655729744866088</v>
      </c>
      <c r="AJ17" s="362">
        <v>6.189816776387616</v>
      </c>
      <c r="AK17" s="362">
        <v>6.542932897232113</v>
      </c>
      <c r="AL17" s="362">
        <v>6.8755765741576385</v>
      </c>
      <c r="AM17" s="362">
        <v>7.8149484564151432</v>
      </c>
      <c r="AN17" s="362">
        <v>7.8296531520851422</v>
      </c>
      <c r="AO17" s="362">
        <v>7.4326740213601612</v>
      </c>
      <c r="AP17" s="362">
        <v>7.3305957951353227</v>
      </c>
      <c r="AQ17" s="362">
        <v>7.0143518571070596</v>
      </c>
      <c r="AR17" s="362">
        <v>7.0855165466865673</v>
      </c>
      <c r="AS17" s="362">
        <v>7.0636193413148662</v>
      </c>
      <c r="AT17" s="362">
        <v>6.567545594891409</v>
      </c>
      <c r="AU17" s="362">
        <v>6.8533570944295485</v>
      </c>
      <c r="AV17" s="362">
        <v>6.9675734070780582</v>
      </c>
      <c r="AW17" s="362">
        <v>7.2588635263439514</v>
      </c>
      <c r="AX17" s="362">
        <v>7.4630802850601858</v>
      </c>
      <c r="AY17" s="362">
        <v>7.719264438625518</v>
      </c>
      <c r="AZ17" s="431">
        <v>7.5027391524763933</v>
      </c>
      <c r="BA17" s="365">
        <v>6.9625724930511366</v>
      </c>
      <c r="BB17" s="235">
        <v>-7.4531457134938472E-2</v>
      </c>
      <c r="BC17" s="235">
        <v>2.323833912537987E-3</v>
      </c>
      <c r="BD17" s="235">
        <v>1.5887605462311261E-3</v>
      </c>
    </row>
    <row r="18" spans="1:56">
      <c r="A18" s="175" t="s">
        <v>88</v>
      </c>
      <c r="B18" s="369">
        <v>226.2752426221378</v>
      </c>
      <c r="C18" s="369">
        <v>223.8876314563112</v>
      </c>
      <c r="D18" s="369">
        <v>238.28456393973377</v>
      </c>
      <c r="E18" s="369">
        <v>244.65519389679488</v>
      </c>
      <c r="F18" s="369">
        <v>245.14337254566576</v>
      </c>
      <c r="G18" s="369">
        <v>251.75875232771872</v>
      </c>
      <c r="H18" s="369">
        <v>245.88401774061126</v>
      </c>
      <c r="I18" s="369">
        <v>234.29266141492076</v>
      </c>
      <c r="J18" s="369">
        <v>249.33298259320586</v>
      </c>
      <c r="K18" s="369">
        <v>227.06496369476054</v>
      </c>
      <c r="L18" s="369">
        <v>191.75040126141982</v>
      </c>
      <c r="M18" s="369">
        <v>190.34746831071863</v>
      </c>
      <c r="N18" s="369">
        <v>188.73705499424793</v>
      </c>
      <c r="O18" s="369">
        <v>189.09004464189661</v>
      </c>
      <c r="P18" s="369">
        <v>202.47233092984541</v>
      </c>
      <c r="Q18" s="369">
        <v>194.73285845171745</v>
      </c>
      <c r="R18" s="369">
        <v>192.94247192948228</v>
      </c>
      <c r="S18" s="369">
        <v>184.79373492547032</v>
      </c>
      <c r="T18" s="369">
        <v>183.18651288406426</v>
      </c>
      <c r="U18" s="369">
        <v>193.17837170292651</v>
      </c>
      <c r="V18" s="369">
        <v>192.61615176784272</v>
      </c>
      <c r="W18" s="369">
        <v>206.51986083216963</v>
      </c>
      <c r="X18" s="369">
        <v>203.61064710620786</v>
      </c>
      <c r="Y18" s="369">
        <v>213.97758382844344</v>
      </c>
      <c r="Z18" s="369">
        <v>216.36142072368642</v>
      </c>
      <c r="AA18" s="369">
        <v>233.98219626373125</v>
      </c>
      <c r="AB18" s="369">
        <v>246.68216744382917</v>
      </c>
      <c r="AC18" s="369">
        <v>252.2162914791688</v>
      </c>
      <c r="AD18" s="369">
        <v>261.89516023019985</v>
      </c>
      <c r="AE18" s="369">
        <v>277.65189893315124</v>
      </c>
      <c r="AF18" s="369">
        <v>300.07433040642212</v>
      </c>
      <c r="AG18" s="369">
        <v>320.77263129222297</v>
      </c>
      <c r="AH18" s="369">
        <v>334.37167430982356</v>
      </c>
      <c r="AI18" s="369">
        <v>353.8918911965626</v>
      </c>
      <c r="AJ18" s="369">
        <v>342.6574455951465</v>
      </c>
      <c r="AK18" s="369">
        <v>345.05513326023629</v>
      </c>
      <c r="AL18" s="369">
        <v>349.3794951031652</v>
      </c>
      <c r="AM18" s="369">
        <v>346.49120776330778</v>
      </c>
      <c r="AN18" s="369">
        <v>343.71658503730919</v>
      </c>
      <c r="AO18" s="369">
        <v>368.09570306793609</v>
      </c>
      <c r="AP18" s="369">
        <v>374.83806322628027</v>
      </c>
      <c r="AQ18" s="369">
        <v>382.21861175300239</v>
      </c>
      <c r="AR18" s="369">
        <v>374.32225361648801</v>
      </c>
      <c r="AS18" s="369">
        <v>380.53560290053963</v>
      </c>
      <c r="AT18" s="369">
        <v>377.34957303126583</v>
      </c>
      <c r="AU18" s="369">
        <v>378.36420521322356</v>
      </c>
      <c r="AV18" s="369">
        <v>381.07926095742044</v>
      </c>
      <c r="AW18" s="369">
        <v>378.86888746916111</v>
      </c>
      <c r="AX18" s="369">
        <v>379.21643269892189</v>
      </c>
      <c r="AY18" s="369">
        <v>392.90481524388883</v>
      </c>
      <c r="AZ18" s="369">
        <v>398.57069727157523</v>
      </c>
      <c r="BA18" s="369">
        <v>384.48155274345908</v>
      </c>
      <c r="BB18" s="506">
        <v>-3.7984830991094065E-2</v>
      </c>
      <c r="BC18" s="506">
        <v>6.1579617312350621E-3</v>
      </c>
      <c r="BD18" s="506">
        <v>8.7733251231802034E-2</v>
      </c>
    </row>
    <row r="19" spans="1:56">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431"/>
      <c r="BA19" s="365"/>
      <c r="BB19" s="235"/>
      <c r="BC19" s="235"/>
      <c r="BD19" s="235"/>
    </row>
    <row r="20" spans="1:56">
      <c r="A20" t="s">
        <v>67</v>
      </c>
      <c r="B20" s="362" t="s">
        <v>8</v>
      </c>
      <c r="C20" s="362" t="s">
        <v>8</v>
      </c>
      <c r="D20" s="362" t="s">
        <v>8</v>
      </c>
      <c r="E20" s="362" t="s">
        <v>8</v>
      </c>
      <c r="F20" s="362" t="s">
        <v>8</v>
      </c>
      <c r="G20" s="362" t="s">
        <v>8</v>
      </c>
      <c r="H20" s="362" t="s">
        <v>8</v>
      </c>
      <c r="I20" s="362" t="s">
        <v>8</v>
      </c>
      <c r="J20" s="362" t="s">
        <v>8</v>
      </c>
      <c r="K20" s="362" t="s">
        <v>8</v>
      </c>
      <c r="L20" s="362" t="s">
        <v>8</v>
      </c>
      <c r="M20" s="362" t="s">
        <v>8</v>
      </c>
      <c r="N20" s="362" t="s">
        <v>8</v>
      </c>
      <c r="O20" s="362" t="s">
        <v>8</v>
      </c>
      <c r="P20" s="362" t="s">
        <v>8</v>
      </c>
      <c r="Q20" s="362" t="s">
        <v>8</v>
      </c>
      <c r="R20" s="362" t="s">
        <v>8</v>
      </c>
      <c r="S20" s="362" t="s">
        <v>8</v>
      </c>
      <c r="T20" s="362" t="s">
        <v>8</v>
      </c>
      <c r="U20" s="362" t="s">
        <v>8</v>
      </c>
      <c r="V20" s="362">
        <v>13.23</v>
      </c>
      <c r="W20" s="362">
        <v>13.049999999999999</v>
      </c>
      <c r="X20" s="362">
        <v>13.910000000000002</v>
      </c>
      <c r="Y20" s="362">
        <v>13.74</v>
      </c>
      <c r="Z20" s="362">
        <v>13.16</v>
      </c>
      <c r="AA20" s="362">
        <v>12.5</v>
      </c>
      <c r="AB20" s="362">
        <v>11.773700000000002</v>
      </c>
      <c r="AC20" s="362">
        <v>11.1957</v>
      </c>
      <c r="AD20" s="362">
        <v>10.251299999999999</v>
      </c>
      <c r="AE20" s="362">
        <v>9.5628000000000011</v>
      </c>
      <c r="AF20" s="362">
        <v>9.1616999999999997</v>
      </c>
      <c r="AG20" s="362">
        <v>9.1004000000000005</v>
      </c>
      <c r="AH20" s="362">
        <v>9.027000000000001</v>
      </c>
      <c r="AI20" s="362">
        <v>11.449</v>
      </c>
      <c r="AJ20" s="362">
        <v>13.850999999999999</v>
      </c>
      <c r="AK20" s="362">
        <v>14.068999999999999</v>
      </c>
      <c r="AL20" s="362">
        <v>14.978999999999999</v>
      </c>
      <c r="AM20" s="362">
        <v>15.334</v>
      </c>
      <c r="AN20" s="362">
        <v>15.378000000000002</v>
      </c>
      <c r="AO20" s="362">
        <v>15.459000000000001</v>
      </c>
      <c r="AP20" s="362">
        <v>22.214200000000002</v>
      </c>
      <c r="AQ20" s="362">
        <v>32.267600000000002</v>
      </c>
      <c r="AR20" s="362">
        <v>42.597499999999997</v>
      </c>
      <c r="AS20" s="362">
        <v>44.513999999999996</v>
      </c>
      <c r="AT20" s="362">
        <v>50.415900000000001</v>
      </c>
      <c r="AU20" s="362">
        <v>50.838200000000001</v>
      </c>
      <c r="AV20" s="362">
        <v>45.626199999999997</v>
      </c>
      <c r="AW20" s="362">
        <v>43.3748</v>
      </c>
      <c r="AX20" s="362">
        <v>43.457400000000007</v>
      </c>
      <c r="AY20" s="362">
        <v>42.075699999999998</v>
      </c>
      <c r="AZ20" s="431">
        <v>41.628300000000003</v>
      </c>
      <c r="BA20" s="365">
        <v>41.030500000000004</v>
      </c>
      <c r="BB20" s="235">
        <v>-1.705342738610105E-2</v>
      </c>
      <c r="BC20" s="235">
        <v>6.4819019565083735E-2</v>
      </c>
      <c r="BD20" s="235">
        <v>9.3625796581932215E-3</v>
      </c>
    </row>
    <row r="21" spans="1:56">
      <c r="A21" t="s">
        <v>89</v>
      </c>
      <c r="B21" s="362" t="s">
        <v>8</v>
      </c>
      <c r="C21" s="362" t="s">
        <v>8</v>
      </c>
      <c r="D21" s="362" t="s">
        <v>8</v>
      </c>
      <c r="E21" s="362" t="s">
        <v>8</v>
      </c>
      <c r="F21" s="362" t="s">
        <v>8</v>
      </c>
      <c r="G21" s="362" t="s">
        <v>8</v>
      </c>
      <c r="H21" s="362" t="s">
        <v>8</v>
      </c>
      <c r="I21" s="362">
        <v>9.7730307076101475E-2</v>
      </c>
      <c r="J21" s="362">
        <v>0.14619492656875835</v>
      </c>
      <c r="K21" s="362">
        <v>9.7463284379172233E-2</v>
      </c>
      <c r="L21" s="362">
        <v>0.14619492656875835</v>
      </c>
      <c r="M21" s="362">
        <v>0.19546061415220295</v>
      </c>
      <c r="N21" s="362">
        <v>0.48731642189586111</v>
      </c>
      <c r="O21" s="362">
        <v>0.38985313751668893</v>
      </c>
      <c r="P21" s="362">
        <v>0.38985313751668893</v>
      </c>
      <c r="Q21" s="362">
        <v>0.29319092122830437</v>
      </c>
      <c r="R21" s="362">
        <v>0.73097463284379183</v>
      </c>
      <c r="S21" s="362">
        <v>1.6568758344459282</v>
      </c>
      <c r="T21" s="362">
        <v>2.0954606141522025</v>
      </c>
      <c r="U21" s="362">
        <v>2.2966622162883845</v>
      </c>
      <c r="V21" s="362">
        <v>2.9238985313751673</v>
      </c>
      <c r="W21" s="362">
        <v>3.6061415220293722</v>
      </c>
      <c r="X21" s="362">
        <v>4.5320427236315082</v>
      </c>
      <c r="Y21" s="362">
        <v>4.6910547396528699</v>
      </c>
      <c r="Z21" s="362">
        <v>5.4579439252336455</v>
      </c>
      <c r="AA21" s="362">
        <v>5.8965287049399198</v>
      </c>
      <c r="AB21" s="362">
        <v>6.9198931909212273</v>
      </c>
      <c r="AC21" s="362">
        <v>7.6718291054739662</v>
      </c>
      <c r="AD21" s="362">
        <v>8.186915887850466</v>
      </c>
      <c r="AE21" s="362">
        <v>9.0153538050734312</v>
      </c>
      <c r="AF21" s="362">
        <v>9.0640854472630163</v>
      </c>
      <c r="AG21" s="362">
        <v>10.163951935914552</v>
      </c>
      <c r="AH21" s="362">
        <v>11.208277703604807</v>
      </c>
      <c r="AI21" s="362">
        <v>11.598130841121495</v>
      </c>
      <c r="AJ21" s="362">
        <v>14.570761014686248</v>
      </c>
      <c r="AK21" s="362">
        <v>17.738050734312417</v>
      </c>
      <c r="AL21" s="362">
        <v>16.958611481975968</v>
      </c>
      <c r="AM21" s="362">
        <v>18.079439252336449</v>
      </c>
      <c r="AN21" s="362">
        <v>17.933244325767689</v>
      </c>
      <c r="AO21" s="362">
        <v>19.057409879839785</v>
      </c>
      <c r="AP21" s="362">
        <v>18.516830000000002</v>
      </c>
      <c r="AQ21" s="362">
        <v>16.838660000000001</v>
      </c>
      <c r="AR21" s="362">
        <v>15.168849</v>
      </c>
      <c r="AS21" s="362">
        <v>14.035467000000001</v>
      </c>
      <c r="AT21" s="362">
        <v>12.902931000000001</v>
      </c>
      <c r="AU21" s="362">
        <v>12.156575999999999</v>
      </c>
      <c r="AV21" s="362">
        <v>10.940620000000001</v>
      </c>
      <c r="AW21" s="362">
        <v>9.9799910000000001</v>
      </c>
      <c r="AX21" s="362">
        <v>8.6829060000000009</v>
      </c>
      <c r="AY21" s="362">
        <v>8.1304090000000002</v>
      </c>
      <c r="AZ21" s="431">
        <v>7.6898119999999999</v>
      </c>
      <c r="BA21" s="365">
        <v>6.924112</v>
      </c>
      <c r="BB21" s="235">
        <v>-0.10203348778849397</v>
      </c>
      <c r="BC21" s="235">
        <v>-8.4127733640648295E-2</v>
      </c>
      <c r="BD21" s="235">
        <v>1.5799844058018199E-3</v>
      </c>
    </row>
    <row r="22" spans="1:56">
      <c r="A22" t="s">
        <v>90</v>
      </c>
      <c r="B22" s="362">
        <v>2.278</v>
      </c>
      <c r="C22" s="362">
        <v>1.85</v>
      </c>
      <c r="D22" s="362">
        <v>1.7230000000000001</v>
      </c>
      <c r="E22" s="362">
        <v>1.627</v>
      </c>
      <c r="F22" s="362">
        <v>1.5910000000000002</v>
      </c>
      <c r="G22" s="362">
        <v>1.502</v>
      </c>
      <c r="H22" s="362">
        <v>1.353</v>
      </c>
      <c r="I22" s="362">
        <v>1.2100000000000002</v>
      </c>
      <c r="J22" s="362">
        <v>1.105</v>
      </c>
      <c r="K22" s="362">
        <v>1.1040000000000001</v>
      </c>
      <c r="L22" s="362">
        <v>1.2349999999999999</v>
      </c>
      <c r="M22" s="362">
        <v>1.2930000000000001</v>
      </c>
      <c r="N22" s="362">
        <v>1.246</v>
      </c>
      <c r="O22" s="362">
        <v>1.4889999999999999</v>
      </c>
      <c r="P22" s="362">
        <v>1.7170000000000001</v>
      </c>
      <c r="Q22" s="362">
        <v>1.7069999999999999</v>
      </c>
      <c r="R22" s="362">
        <v>1.4869999999999999</v>
      </c>
      <c r="S22" s="362">
        <v>1.7630000000000001</v>
      </c>
      <c r="T22" s="362">
        <v>2.2410000000000001</v>
      </c>
      <c r="U22" s="362">
        <v>2.2730000000000001</v>
      </c>
      <c r="V22" s="362">
        <v>2.3839999999999999</v>
      </c>
      <c r="W22" s="362">
        <v>2.5579999999999998</v>
      </c>
      <c r="X22" s="362">
        <v>3.9350000000000001</v>
      </c>
      <c r="Y22" s="362">
        <v>4.8369999999999997</v>
      </c>
      <c r="Z22" s="362">
        <v>4.6040000000000001</v>
      </c>
      <c r="AA22" s="362">
        <v>4.6680000000000001</v>
      </c>
      <c r="AB22" s="362">
        <v>4.3320000000000007</v>
      </c>
      <c r="AC22" s="362">
        <v>4.5010000000000003</v>
      </c>
      <c r="AD22" s="362">
        <v>4.6399999999999997</v>
      </c>
      <c r="AE22" s="362">
        <v>4.8949999999999996</v>
      </c>
      <c r="AF22" s="362">
        <v>5.2359999999999998</v>
      </c>
      <c r="AG22" s="362">
        <v>5.452</v>
      </c>
      <c r="AH22" s="362">
        <v>5.9480000000000004</v>
      </c>
      <c r="AI22" s="362">
        <v>5.6220000000000008</v>
      </c>
      <c r="AJ22" s="362">
        <v>5.0150000000000006</v>
      </c>
      <c r="AK22" s="362">
        <v>4.5859999999999994</v>
      </c>
      <c r="AL22" s="362">
        <v>4.1280000000000001</v>
      </c>
      <c r="AM22" s="362">
        <v>5.5310000000000006</v>
      </c>
      <c r="AN22" s="362">
        <v>5.57</v>
      </c>
      <c r="AO22" s="362">
        <v>5.4690000000000003</v>
      </c>
      <c r="AP22" s="362">
        <v>6.1110000000000007</v>
      </c>
      <c r="AQ22" s="362">
        <v>5.7690000000000001</v>
      </c>
      <c r="AR22" s="362">
        <v>5.8605</v>
      </c>
      <c r="AS22" s="362">
        <v>5.2359</v>
      </c>
      <c r="AT22" s="362">
        <v>4.5722699999999996</v>
      </c>
      <c r="AU22" s="362">
        <v>5.1061900000000007</v>
      </c>
      <c r="AV22" s="362">
        <v>5.3070499999999994</v>
      </c>
      <c r="AW22" s="362">
        <v>5.3971299999999998</v>
      </c>
      <c r="AX22" s="362">
        <v>5.5595300000000005</v>
      </c>
      <c r="AY22" s="362">
        <v>5.8208600000000006</v>
      </c>
      <c r="AZ22" s="431">
        <v>5.5186977027192778</v>
      </c>
      <c r="BA22" s="365">
        <v>3.7980928013977868</v>
      </c>
      <c r="BB22" s="235">
        <v>-0.31365773182405476</v>
      </c>
      <c r="BC22" s="235">
        <v>-1.0143060338514309E-2</v>
      </c>
      <c r="BD22" s="235">
        <v>8.6667104720383661E-4</v>
      </c>
    </row>
    <row r="23" spans="1:56">
      <c r="A23" t="s">
        <v>68</v>
      </c>
      <c r="B23" s="362" t="s">
        <v>8</v>
      </c>
      <c r="C23" s="362" t="s">
        <v>8</v>
      </c>
      <c r="D23" s="362" t="s">
        <v>8</v>
      </c>
      <c r="E23" s="362" t="s">
        <v>8</v>
      </c>
      <c r="F23" s="362" t="s">
        <v>8</v>
      </c>
      <c r="G23" s="362" t="s">
        <v>8</v>
      </c>
      <c r="H23" s="362" t="s">
        <v>8</v>
      </c>
      <c r="I23" s="362" t="s">
        <v>8</v>
      </c>
      <c r="J23" s="362" t="s">
        <v>8</v>
      </c>
      <c r="K23" s="362" t="s">
        <v>8</v>
      </c>
      <c r="L23" s="362" t="s">
        <v>8</v>
      </c>
      <c r="M23" s="362" t="s">
        <v>8</v>
      </c>
      <c r="N23" s="362" t="s">
        <v>8</v>
      </c>
      <c r="O23" s="362" t="s">
        <v>8</v>
      </c>
      <c r="P23" s="362" t="s">
        <v>8</v>
      </c>
      <c r="Q23" s="362" t="s">
        <v>8</v>
      </c>
      <c r="R23" s="362" t="s">
        <v>8</v>
      </c>
      <c r="S23" s="362" t="s">
        <v>8</v>
      </c>
      <c r="T23" s="362" t="s">
        <v>8</v>
      </c>
      <c r="U23" s="362" t="s">
        <v>8</v>
      </c>
      <c r="V23" s="362">
        <v>22.66</v>
      </c>
      <c r="W23" s="362">
        <v>23.290000000000003</v>
      </c>
      <c r="X23" s="362">
        <v>24.06</v>
      </c>
      <c r="Y23" s="362">
        <v>24.96</v>
      </c>
      <c r="Z23" s="362">
        <v>25.400000000000002</v>
      </c>
      <c r="AA23" s="362">
        <v>25.8</v>
      </c>
      <c r="AB23" s="362">
        <v>26.6</v>
      </c>
      <c r="AC23" s="362">
        <v>25.799999999999997</v>
      </c>
      <c r="AD23" s="362">
        <v>23</v>
      </c>
      <c r="AE23" s="362">
        <v>20.312000000000001</v>
      </c>
      <c r="AF23" s="362">
        <v>20.632999999999999</v>
      </c>
      <c r="AG23" s="362">
        <v>22.961000000000002</v>
      </c>
      <c r="AH23" s="362">
        <v>25.779</v>
      </c>
      <c r="AI23" s="362">
        <v>25.945</v>
      </c>
      <c r="AJ23" s="362">
        <v>30.131</v>
      </c>
      <c r="AK23" s="362">
        <v>35.317</v>
      </c>
      <c r="AL23" s="362">
        <v>40.091000000000001</v>
      </c>
      <c r="AM23" s="362">
        <v>47.271000000000001</v>
      </c>
      <c r="AN23" s="362">
        <v>51.448300000000003</v>
      </c>
      <c r="AO23" s="362">
        <v>59.501397784601885</v>
      </c>
      <c r="AP23" s="362">
        <v>61.493198047817508</v>
      </c>
      <c r="AQ23" s="362">
        <v>65.065623777144111</v>
      </c>
      <c r="AR23" s="362">
        <v>67.18070458433867</v>
      </c>
      <c r="AS23" s="362">
        <v>70.727348278131174</v>
      </c>
      <c r="AT23" s="362">
        <v>76.494627155077879</v>
      </c>
      <c r="AU23" s="362">
        <v>79.688483724500983</v>
      </c>
      <c r="AV23" s="362">
        <v>80.064052007019086</v>
      </c>
      <c r="AW23" s="362">
        <v>79.279391423557797</v>
      </c>
      <c r="AX23" s="362">
        <v>82.308331432331656</v>
      </c>
      <c r="AY23" s="362">
        <v>81.109114323316533</v>
      </c>
      <c r="AZ23" s="431">
        <v>80.174011318271553</v>
      </c>
      <c r="BA23" s="365">
        <v>79.265541335511358</v>
      </c>
      <c r="BB23" s="235">
        <v>-1.4032508559465584E-2</v>
      </c>
      <c r="BC23" s="235">
        <v>2.6882264962554192E-2</v>
      </c>
      <c r="BD23" s="235">
        <v>1.8087275195367652E-2</v>
      </c>
    </row>
    <row r="24" spans="1:56">
      <c r="A24" t="s">
        <v>91</v>
      </c>
      <c r="B24" s="362" t="s">
        <v>8</v>
      </c>
      <c r="C24" s="362" t="s">
        <v>8</v>
      </c>
      <c r="D24" s="362" t="s">
        <v>8</v>
      </c>
      <c r="E24" s="362" t="s">
        <v>8</v>
      </c>
      <c r="F24" s="362" t="s">
        <v>8</v>
      </c>
      <c r="G24" s="362" t="s">
        <v>8</v>
      </c>
      <c r="H24" s="362">
        <v>0.29278074866310161</v>
      </c>
      <c r="I24" s="362">
        <v>1.6147058823529408</v>
      </c>
      <c r="J24" s="362">
        <v>1.5614973262032084</v>
      </c>
      <c r="K24" s="362">
        <v>1.7078877005347592</v>
      </c>
      <c r="L24" s="362">
        <v>9.2225935828876988</v>
      </c>
      <c r="M24" s="362">
        <v>13.651604278074867</v>
      </c>
      <c r="N24" s="362">
        <v>14.004679144385026</v>
      </c>
      <c r="O24" s="362">
        <v>17.371657754010695</v>
      </c>
      <c r="P24" s="362">
        <v>19.499519853395903</v>
      </c>
      <c r="Q24" s="362">
        <v>25.049630361235401</v>
      </c>
      <c r="R24" s="362">
        <v>24.292340709010876</v>
      </c>
      <c r="S24" s="362">
        <v>25.231516288333513</v>
      </c>
      <c r="T24" s="362">
        <v>31.39764151114991</v>
      </c>
      <c r="U24" s="362">
        <v>35.954766724871767</v>
      </c>
      <c r="V24" s="362">
        <v>39.210821101167738</v>
      </c>
      <c r="W24" s="362">
        <v>43.034049710793404</v>
      </c>
      <c r="X24" s="362">
        <v>50.11527742915348</v>
      </c>
      <c r="Y24" s="362">
        <v>56.979542125941286</v>
      </c>
      <c r="Z24" s="362">
        <v>74.909089817745283</v>
      </c>
      <c r="AA24" s="362">
        <v>82.143051493324592</v>
      </c>
      <c r="AB24" s="362">
        <v>93.842244897959176</v>
      </c>
      <c r="AC24" s="362">
        <v>106.90070255374876</v>
      </c>
      <c r="AD24" s="362">
        <v>114.12834247335299</v>
      </c>
      <c r="AE24" s="362">
        <v>128.58296122994651</v>
      </c>
      <c r="AF24" s="362">
        <v>138.3996872840045</v>
      </c>
      <c r="AG24" s="362">
        <v>154.6642684164575</v>
      </c>
      <c r="AH24" s="362">
        <v>156.22793030848703</v>
      </c>
      <c r="AI24" s="362">
        <v>149.60021067517914</v>
      </c>
      <c r="AJ24" s="362">
        <v>149.6737012987013</v>
      </c>
      <c r="AK24" s="362">
        <v>160.73485996775833</v>
      </c>
      <c r="AL24" s="362">
        <v>162.4897813050037</v>
      </c>
      <c r="AM24" s="362">
        <v>157.92168090254344</v>
      </c>
      <c r="AN24" s="362">
        <v>153.85120213654838</v>
      </c>
      <c r="AO24" s="362">
        <v>150.26670808977184</v>
      </c>
      <c r="AP24" s="362">
        <v>138.73039482970421</v>
      </c>
      <c r="AQ24" s="362">
        <v>129.04604972925563</v>
      </c>
      <c r="AR24" s="362">
        <v>118.60190422723932</v>
      </c>
      <c r="AS24" s="362">
        <v>114.75400451876969</v>
      </c>
      <c r="AT24" s="362">
        <v>108.68620503736925</v>
      </c>
      <c r="AU24" s="362">
        <v>98.848787286961681</v>
      </c>
      <c r="AV24" s="362">
        <v>93.776982945136567</v>
      </c>
      <c r="AW24" s="362">
        <v>87.266132471675419</v>
      </c>
      <c r="AX24" s="362">
        <v>83.191602253257543</v>
      </c>
      <c r="AY24" s="362">
        <v>85.323399248974951</v>
      </c>
      <c r="AZ24" s="431">
        <v>88.022100848322367</v>
      </c>
      <c r="BA24" s="365">
        <v>90.421232774047283</v>
      </c>
      <c r="BB24" s="235">
        <v>2.4449307121973352E-2</v>
      </c>
      <c r="BC24" s="235">
        <v>-4.4475095728905956E-2</v>
      </c>
      <c r="BD24" s="235">
        <v>2.0632846166608966E-2</v>
      </c>
    </row>
    <row r="25" spans="1:56">
      <c r="A25" t="s">
        <v>92</v>
      </c>
      <c r="B25" s="362">
        <v>12.821</v>
      </c>
      <c r="C25" s="362">
        <v>13.075000000000001</v>
      </c>
      <c r="D25" s="362">
        <v>13.456</v>
      </c>
      <c r="E25" s="362">
        <v>13.535</v>
      </c>
      <c r="F25" s="362">
        <v>13.546000000000001</v>
      </c>
      <c r="G25" s="362">
        <v>13.677000000000001</v>
      </c>
      <c r="H25" s="362">
        <v>14.093000000000002</v>
      </c>
      <c r="I25" s="362">
        <v>14.428000000000001</v>
      </c>
      <c r="J25" s="362">
        <v>14.637</v>
      </c>
      <c r="K25" s="362">
        <v>14.836</v>
      </c>
      <c r="L25" s="362">
        <v>14.98</v>
      </c>
      <c r="M25" s="362">
        <v>15.090000000000002</v>
      </c>
      <c r="N25" s="362">
        <v>15.040000000000001</v>
      </c>
      <c r="O25" s="362">
        <v>14.114000000000001</v>
      </c>
      <c r="P25" s="362">
        <v>12.713000000000001</v>
      </c>
      <c r="Q25" s="362">
        <v>12.001000000000001</v>
      </c>
      <c r="R25" s="362">
        <v>12.134</v>
      </c>
      <c r="S25" s="362">
        <v>12.232000000000001</v>
      </c>
      <c r="T25" s="362">
        <v>12.083</v>
      </c>
      <c r="U25" s="362">
        <v>11.943</v>
      </c>
      <c r="V25" s="362">
        <v>11.247999999999999</v>
      </c>
      <c r="W25" s="362">
        <v>10.654999999999999</v>
      </c>
      <c r="X25" s="362">
        <v>10.033999999999999</v>
      </c>
      <c r="Y25" s="362">
        <v>9.8389999999999986</v>
      </c>
      <c r="Z25" s="362">
        <v>9.6229999999999993</v>
      </c>
      <c r="AA25" s="362">
        <v>8.1359999999999992</v>
      </c>
      <c r="AB25" s="362">
        <v>7.008</v>
      </c>
      <c r="AC25" s="362">
        <v>6.827</v>
      </c>
      <c r="AD25" s="362">
        <v>6.9290000000000003</v>
      </c>
      <c r="AE25" s="362">
        <v>6.9740000000000002</v>
      </c>
      <c r="AF25" s="362">
        <v>6.9510000000000005</v>
      </c>
      <c r="AG25" s="362">
        <v>6.8520000000000003</v>
      </c>
      <c r="AH25" s="362">
        <v>6.75</v>
      </c>
      <c r="AI25" s="362">
        <v>6.5529999999999999</v>
      </c>
      <c r="AJ25" s="362">
        <v>6.3790000000000004</v>
      </c>
      <c r="AK25" s="362">
        <v>6.2869999999999999</v>
      </c>
      <c r="AL25" s="362">
        <v>6.2380000000000004</v>
      </c>
      <c r="AM25" s="362">
        <v>6.072000000000001</v>
      </c>
      <c r="AN25" s="362">
        <v>5.89</v>
      </c>
      <c r="AO25" s="362">
        <v>5.7050000000000001</v>
      </c>
      <c r="AP25" s="362">
        <v>5.4370000000000003</v>
      </c>
      <c r="AQ25" s="362">
        <v>4.9960000000000004</v>
      </c>
      <c r="AR25" s="362">
        <v>4.7450000000000001</v>
      </c>
      <c r="AS25" s="362">
        <v>4.7189999999999994</v>
      </c>
      <c r="AT25" s="362">
        <v>4.4980000000000002</v>
      </c>
      <c r="AU25" s="362">
        <v>4.2869999999999999</v>
      </c>
      <c r="AV25" s="362">
        <v>4.2220000000000004</v>
      </c>
      <c r="AW25" s="362">
        <v>3.9819999999999998</v>
      </c>
      <c r="AX25" s="362">
        <v>4.1310000000000002</v>
      </c>
      <c r="AY25" s="362">
        <v>4.0520000000000005</v>
      </c>
      <c r="AZ25" s="431">
        <v>4.0030000000000001</v>
      </c>
      <c r="BA25" s="365">
        <v>3.802</v>
      </c>
      <c r="BB25" s="235">
        <v>-5.2807388993773796E-2</v>
      </c>
      <c r="BC25" s="235">
        <v>-3.0154342200273354E-2</v>
      </c>
      <c r="BD25" s="235">
        <v>8.6756261465131118E-4</v>
      </c>
    </row>
    <row r="26" spans="1:56">
      <c r="A26" t="s">
        <v>69</v>
      </c>
      <c r="B26" s="362" t="s">
        <v>8</v>
      </c>
      <c r="C26" s="362" t="s">
        <v>8</v>
      </c>
      <c r="D26" s="362" t="s">
        <v>8</v>
      </c>
      <c r="E26" s="362" t="s">
        <v>8</v>
      </c>
      <c r="F26" s="362" t="s">
        <v>8</v>
      </c>
      <c r="G26" s="362" t="s">
        <v>8</v>
      </c>
      <c r="H26" s="362" t="s">
        <v>8</v>
      </c>
      <c r="I26" s="362" t="s">
        <v>8</v>
      </c>
      <c r="J26" s="362" t="s">
        <v>8</v>
      </c>
      <c r="K26" s="362" t="s">
        <v>8</v>
      </c>
      <c r="L26" s="362" t="s">
        <v>8</v>
      </c>
      <c r="M26" s="362" t="s">
        <v>8</v>
      </c>
      <c r="N26" s="362" t="s">
        <v>8</v>
      </c>
      <c r="O26" s="362" t="s">
        <v>8</v>
      </c>
      <c r="P26" s="362" t="s">
        <v>8</v>
      </c>
      <c r="Q26" s="362" t="s">
        <v>8</v>
      </c>
      <c r="R26" s="362" t="s">
        <v>8</v>
      </c>
      <c r="S26" s="362" t="s">
        <v>8</v>
      </c>
      <c r="T26" s="362" t="s">
        <v>8</v>
      </c>
      <c r="U26" s="362" t="s">
        <v>8</v>
      </c>
      <c r="V26" s="362">
        <v>542.30600000000004</v>
      </c>
      <c r="W26" s="362">
        <v>561.18200000000002</v>
      </c>
      <c r="X26" s="362">
        <v>569.48100000000011</v>
      </c>
      <c r="Y26" s="362">
        <v>568.779</v>
      </c>
      <c r="Z26" s="362">
        <v>552.226</v>
      </c>
      <c r="AA26" s="362">
        <v>515.89099999999996</v>
      </c>
      <c r="AB26" s="362">
        <v>461.94400000000002</v>
      </c>
      <c r="AC26" s="362">
        <v>398.81</v>
      </c>
      <c r="AD26" s="362">
        <v>354.875</v>
      </c>
      <c r="AE26" s="362">
        <v>317.57800000000003</v>
      </c>
      <c r="AF26" s="362">
        <v>310.74899999999997</v>
      </c>
      <c r="AG26" s="362">
        <v>302.87299999999999</v>
      </c>
      <c r="AH26" s="362">
        <v>307.41999999999996</v>
      </c>
      <c r="AI26" s="362">
        <v>304.34000000000003</v>
      </c>
      <c r="AJ26" s="362">
        <v>304.76800000000003</v>
      </c>
      <c r="AK26" s="362">
        <v>326.66523558110657</v>
      </c>
      <c r="AL26" s="362">
        <v>351.69545127986555</v>
      </c>
      <c r="AM26" s="362">
        <v>383.71463806231452</v>
      </c>
      <c r="AN26" s="362">
        <v>425.73305106231453</v>
      </c>
      <c r="AO26" s="362">
        <v>463.30395620178047</v>
      </c>
      <c r="AP26" s="362">
        <v>474.82912155786352</v>
      </c>
      <c r="AQ26" s="362">
        <v>485.64580418397628</v>
      </c>
      <c r="AR26" s="362">
        <v>496.78967206231454</v>
      </c>
      <c r="AS26" s="362">
        <v>493.694461231454</v>
      </c>
      <c r="AT26" s="362">
        <v>500.84000559347186</v>
      </c>
      <c r="AU26" s="362">
        <v>511.81250159347184</v>
      </c>
      <c r="AV26" s="362">
        <v>518.84607198516312</v>
      </c>
      <c r="AW26" s="362">
        <v>526.17176007616615</v>
      </c>
      <c r="AX26" s="362">
        <v>531.1327638224036</v>
      </c>
      <c r="AY26" s="362">
        <v>534.12883619338868</v>
      </c>
      <c r="AZ26" s="431">
        <v>540.7375894955311</v>
      </c>
      <c r="BA26" s="365">
        <v>554.33195755943609</v>
      </c>
      <c r="BB26" s="235">
        <v>2.2339486117695984E-2</v>
      </c>
      <c r="BC26" s="235">
        <v>1.3082751919990532E-2</v>
      </c>
      <c r="BD26" s="235">
        <v>0.12649071080616622</v>
      </c>
    </row>
    <row r="27" spans="1:56">
      <c r="A27" t="s">
        <v>70</v>
      </c>
      <c r="B27" s="362" t="s">
        <v>8</v>
      </c>
      <c r="C27" s="362" t="s">
        <v>8</v>
      </c>
      <c r="D27" s="362" t="s">
        <v>8</v>
      </c>
      <c r="E27" s="362" t="s">
        <v>8</v>
      </c>
      <c r="F27" s="362" t="s">
        <v>8</v>
      </c>
      <c r="G27" s="362" t="s">
        <v>8</v>
      </c>
      <c r="H27" s="362" t="s">
        <v>8</v>
      </c>
      <c r="I27" s="362" t="s">
        <v>8</v>
      </c>
      <c r="J27" s="362" t="s">
        <v>8</v>
      </c>
      <c r="K27" s="362" t="s">
        <v>8</v>
      </c>
      <c r="L27" s="362" t="s">
        <v>8</v>
      </c>
      <c r="M27" s="362" t="s">
        <v>8</v>
      </c>
      <c r="N27" s="362" t="s">
        <v>8</v>
      </c>
      <c r="O27" s="362" t="s">
        <v>8</v>
      </c>
      <c r="P27" s="362" t="s">
        <v>8</v>
      </c>
      <c r="Q27" s="362" t="s">
        <v>8</v>
      </c>
      <c r="R27" s="362" t="s">
        <v>8</v>
      </c>
      <c r="S27" s="362" t="s">
        <v>8</v>
      </c>
      <c r="T27" s="362" t="s">
        <v>8</v>
      </c>
      <c r="U27" s="362" t="s">
        <v>8</v>
      </c>
      <c r="V27" s="362">
        <v>6.78</v>
      </c>
      <c r="W27" s="362">
        <v>6.5600000000000005</v>
      </c>
      <c r="X27" s="362">
        <v>6.47</v>
      </c>
      <c r="Y27" s="362">
        <v>5.72</v>
      </c>
      <c r="Z27" s="362">
        <v>5.75</v>
      </c>
      <c r="AA27" s="362">
        <v>5.7</v>
      </c>
      <c r="AB27" s="362">
        <v>5.3999999999999995</v>
      </c>
      <c r="AC27" s="362">
        <v>5.2</v>
      </c>
      <c r="AD27" s="362">
        <v>4.3819999999999997</v>
      </c>
      <c r="AE27" s="362">
        <v>4.1920000000000002</v>
      </c>
      <c r="AF27" s="362">
        <v>4.07</v>
      </c>
      <c r="AG27" s="362">
        <v>4.3550000000000004</v>
      </c>
      <c r="AH27" s="362">
        <v>5.3680000000000003</v>
      </c>
      <c r="AI27" s="362">
        <v>6.3689999999999998</v>
      </c>
      <c r="AJ27" s="362">
        <v>7.0630000000000006</v>
      </c>
      <c r="AK27" s="362">
        <v>7.0617189655172421</v>
      </c>
      <c r="AL27" s="362">
        <v>7.910564655172414</v>
      </c>
      <c r="AM27" s="362">
        <v>8.8915646551724148</v>
      </c>
      <c r="AN27" s="362">
        <v>9.9061551724137935</v>
      </c>
      <c r="AO27" s="362">
        <v>9.5726310344827574</v>
      </c>
      <c r="AP27" s="362">
        <v>9.4941034482758617</v>
      </c>
      <c r="AQ27" s="362">
        <v>9.1941034482758628</v>
      </c>
      <c r="AR27" s="362">
        <v>9.8142413793103458</v>
      </c>
      <c r="AS27" s="362">
        <v>10.396656896551725</v>
      </c>
      <c r="AT27" s="362">
        <v>10.495737068965518</v>
      </c>
      <c r="AU27" s="362">
        <v>10.795737068965519</v>
      </c>
      <c r="AV27" s="362">
        <v>10.795737068965519</v>
      </c>
      <c r="AW27" s="362">
        <v>11.198568965517241</v>
      </c>
      <c r="AX27" s="362">
        <v>11.683463830923751</v>
      </c>
      <c r="AY27" s="362">
        <v>12.121455689811132</v>
      </c>
      <c r="AZ27" s="431">
        <v>12.723743161543375</v>
      </c>
      <c r="BA27" s="365">
        <v>12.702153412895221</v>
      </c>
      <c r="BB27" s="235">
        <v>-4.4244123075357633E-3</v>
      </c>
      <c r="BC27" s="235">
        <v>2.9712757575884652E-2</v>
      </c>
      <c r="BD27" s="235">
        <v>2.8984517166211082E-3</v>
      </c>
    </row>
    <row r="28" spans="1:56">
      <c r="A28" t="s">
        <v>93</v>
      </c>
      <c r="B28" s="362">
        <v>8.4000000000000005E-2</v>
      </c>
      <c r="C28" s="362">
        <v>7.8E-2</v>
      </c>
      <c r="D28" s="362">
        <v>8.8999999999999996E-2</v>
      </c>
      <c r="E28" s="362">
        <v>8.4000000000000005E-2</v>
      </c>
      <c r="F28" s="362">
        <v>8.4999999999999992E-2</v>
      </c>
      <c r="G28" s="362">
        <v>0.156</v>
      </c>
      <c r="H28" s="362">
        <v>0.21200000000000002</v>
      </c>
      <c r="I28" s="362">
        <v>0.33300000000000002</v>
      </c>
      <c r="J28" s="362">
        <v>0.372</v>
      </c>
      <c r="K28" s="362">
        <v>0.41000000000000003</v>
      </c>
      <c r="L28" s="362">
        <v>1.5680000000000001</v>
      </c>
      <c r="M28" s="362">
        <v>12.169</v>
      </c>
      <c r="N28" s="362">
        <v>38.265000000000001</v>
      </c>
      <c r="O28" s="362">
        <v>54.006</v>
      </c>
      <c r="P28" s="362">
        <v>77.854000000000013</v>
      </c>
      <c r="Q28" s="362">
        <v>80.467000000000013</v>
      </c>
      <c r="R28" s="362">
        <v>89.48</v>
      </c>
      <c r="S28" s="362">
        <v>103.21900000000001</v>
      </c>
      <c r="T28" s="362">
        <v>114.96000000000001</v>
      </c>
      <c r="U28" s="362">
        <v>126.065</v>
      </c>
      <c r="V28" s="362">
        <v>127.61099999999999</v>
      </c>
      <c r="W28" s="362">
        <v>127.068</v>
      </c>
      <c r="X28" s="362">
        <v>123.351</v>
      </c>
      <c r="Y28" s="362">
        <v>114.459</v>
      </c>
      <c r="Z28" s="362">
        <v>91.71</v>
      </c>
      <c r="AA28" s="362">
        <v>91.604000000000013</v>
      </c>
      <c r="AB28" s="362">
        <v>91.26</v>
      </c>
      <c r="AC28" s="362">
        <v>94.250999999999991</v>
      </c>
      <c r="AD28" s="362">
        <v>100.18900000000001</v>
      </c>
      <c r="AE28" s="362">
        <v>126.542</v>
      </c>
      <c r="AF28" s="362">
        <v>129.89400000000001</v>
      </c>
      <c r="AG28" s="362">
        <v>129.74100000000001</v>
      </c>
      <c r="AH28" s="362">
        <v>127.883</v>
      </c>
      <c r="AI28" s="362">
        <v>132.60961247434739</v>
      </c>
      <c r="AJ28" s="362">
        <v>137.04119947180979</v>
      </c>
      <c r="AK28" s="362">
        <v>126.29245827156076</v>
      </c>
      <c r="AL28" s="362">
        <v>116.81145038583702</v>
      </c>
      <c r="AM28" s="362">
        <v>116.12294340929225</v>
      </c>
      <c r="AN28" s="362">
        <v>106.29281465741873</v>
      </c>
      <c r="AO28" s="362">
        <v>95.60811103323509</v>
      </c>
      <c r="AP28" s="362">
        <v>85.084647416314922</v>
      </c>
      <c r="AQ28" s="362">
        <v>76.931973131939543</v>
      </c>
      <c r="AR28" s="362">
        <v>76.853407594087216</v>
      </c>
      <c r="AS28" s="362">
        <v>71.98879934012632</v>
      </c>
      <c r="AT28" s="362">
        <v>68.348740416654564</v>
      </c>
      <c r="AU28" s="362">
        <v>63.168689572269578</v>
      </c>
      <c r="AV28" s="362">
        <v>52.109101931833365</v>
      </c>
      <c r="AW28" s="362">
        <v>44.674129764277254</v>
      </c>
      <c r="AX28" s="362">
        <v>40.734218893219264</v>
      </c>
      <c r="AY28" s="362">
        <v>40.02258413928277</v>
      </c>
      <c r="AZ28" s="431">
        <v>45.411681005867095</v>
      </c>
      <c r="BA28" s="365">
        <v>47.542870580824058</v>
      </c>
      <c r="BB28" s="235">
        <v>4.4069961233077493E-2</v>
      </c>
      <c r="BC28" s="235">
        <v>-6.0857190936625227E-2</v>
      </c>
      <c r="BD28" s="235">
        <v>1.0848610496877596E-2</v>
      </c>
    </row>
    <row r="29" spans="1:56">
      <c r="A29" t="s">
        <v>506</v>
      </c>
      <c r="B29" s="362">
        <v>242.88800000000001</v>
      </c>
      <c r="C29" s="362">
        <v>265.10000000000002</v>
      </c>
      <c r="D29" s="362">
        <v>288.10000000000002</v>
      </c>
      <c r="E29" s="362">
        <v>309.2</v>
      </c>
      <c r="F29" s="362">
        <v>328.3</v>
      </c>
      <c r="G29" s="362">
        <v>353.03899999999999</v>
      </c>
      <c r="H29" s="362">
        <v>377</v>
      </c>
      <c r="I29" s="362">
        <v>400.4</v>
      </c>
      <c r="J29" s="362">
        <v>429</v>
      </c>
      <c r="K29" s="362">
        <v>458.9</v>
      </c>
      <c r="L29" s="362">
        <v>490.80099999999999</v>
      </c>
      <c r="M29" s="362">
        <v>519.67700000000002</v>
      </c>
      <c r="N29" s="362">
        <v>545.79899999999998</v>
      </c>
      <c r="O29" s="362">
        <v>571.53099999999995</v>
      </c>
      <c r="P29" s="362">
        <v>585.6</v>
      </c>
      <c r="Q29" s="362">
        <v>603.17999999999995</v>
      </c>
      <c r="R29" s="362">
        <v>608.82000000000005</v>
      </c>
      <c r="S29" s="362">
        <v>612.55100000000004</v>
      </c>
      <c r="T29" s="362">
        <v>616.34299999999996</v>
      </c>
      <c r="U29" s="362">
        <v>612.70999999999992</v>
      </c>
      <c r="V29" s="362" t="s">
        <v>8</v>
      </c>
      <c r="W29" s="362" t="s">
        <v>8</v>
      </c>
      <c r="X29" s="362" t="s">
        <v>8</v>
      </c>
      <c r="Y29" s="362" t="s">
        <v>8</v>
      </c>
      <c r="Z29" s="362" t="s">
        <v>8</v>
      </c>
      <c r="AA29" s="362" t="s">
        <v>8</v>
      </c>
      <c r="AB29" s="362" t="s">
        <v>8</v>
      </c>
      <c r="AC29" s="362" t="s">
        <v>8</v>
      </c>
      <c r="AD29" s="362" t="s">
        <v>8</v>
      </c>
      <c r="AE29" s="362" t="s">
        <v>8</v>
      </c>
      <c r="AF29" s="362" t="s">
        <v>8</v>
      </c>
      <c r="AG29" s="362" t="s">
        <v>8</v>
      </c>
      <c r="AH29" s="362" t="s">
        <v>8</v>
      </c>
      <c r="AI29" s="362" t="s">
        <v>8</v>
      </c>
      <c r="AJ29" s="362" t="s">
        <v>8</v>
      </c>
      <c r="AK29" s="362" t="s">
        <v>8</v>
      </c>
      <c r="AL29" s="362" t="s">
        <v>8</v>
      </c>
      <c r="AM29" s="362" t="s">
        <v>8</v>
      </c>
      <c r="AN29" s="362" t="s">
        <v>8</v>
      </c>
      <c r="AO29" s="362" t="s">
        <v>8</v>
      </c>
      <c r="AP29" s="362" t="s">
        <v>8</v>
      </c>
      <c r="AQ29" s="362" t="s">
        <v>8</v>
      </c>
      <c r="AR29" s="362" t="s">
        <v>8</v>
      </c>
      <c r="AS29" s="362" t="s">
        <v>8</v>
      </c>
      <c r="AT29" s="362" t="s">
        <v>8</v>
      </c>
      <c r="AU29" s="362" t="s">
        <v>8</v>
      </c>
      <c r="AV29" s="362" t="s">
        <v>8</v>
      </c>
      <c r="AW29" s="362" t="s">
        <v>8</v>
      </c>
      <c r="AX29" s="362" t="s">
        <v>8</v>
      </c>
      <c r="AY29" s="362" t="s">
        <v>8</v>
      </c>
      <c r="AZ29" s="431" t="s">
        <v>8</v>
      </c>
      <c r="BA29" s="365" t="s">
        <v>8</v>
      </c>
      <c r="BB29" s="235" t="s">
        <v>8</v>
      </c>
      <c r="BC29" s="235" t="s">
        <v>8</v>
      </c>
      <c r="BD29" s="235" t="s">
        <v>8</v>
      </c>
    </row>
    <row r="30" spans="1:56">
      <c r="A30" t="s">
        <v>71</v>
      </c>
      <c r="B30" s="362" t="s">
        <v>8</v>
      </c>
      <c r="C30" s="362" t="s">
        <v>8</v>
      </c>
      <c r="D30" s="362" t="s">
        <v>8</v>
      </c>
      <c r="E30" s="362" t="s">
        <v>8</v>
      </c>
      <c r="F30" s="362" t="s">
        <v>8</v>
      </c>
      <c r="G30" s="362" t="s">
        <v>8</v>
      </c>
      <c r="H30" s="362" t="s">
        <v>8</v>
      </c>
      <c r="I30" s="362" t="s">
        <v>8</v>
      </c>
      <c r="J30" s="362" t="s">
        <v>8</v>
      </c>
      <c r="K30" s="362" t="s">
        <v>8</v>
      </c>
      <c r="L30" s="362" t="s">
        <v>8</v>
      </c>
      <c r="M30" s="362" t="s">
        <v>8</v>
      </c>
      <c r="N30" s="362" t="s">
        <v>8</v>
      </c>
      <c r="O30" s="362" t="s">
        <v>8</v>
      </c>
      <c r="P30" s="362" t="s">
        <v>8</v>
      </c>
      <c r="Q30" s="362" t="s">
        <v>8</v>
      </c>
      <c r="R30" s="362" t="s">
        <v>8</v>
      </c>
      <c r="S30" s="362" t="s">
        <v>8</v>
      </c>
      <c r="T30" s="362" t="s">
        <v>8</v>
      </c>
      <c r="U30" s="362" t="s">
        <v>8</v>
      </c>
      <c r="V30" s="362">
        <v>2.31</v>
      </c>
      <c r="W30" s="362">
        <v>2.5300000000000002</v>
      </c>
      <c r="X30" s="362">
        <v>2.67</v>
      </c>
      <c r="Y30" s="362">
        <v>2.4400000000000004</v>
      </c>
      <c r="Z30" s="362">
        <v>2.7</v>
      </c>
      <c r="AA30" s="362">
        <v>2.8</v>
      </c>
      <c r="AB30" s="362">
        <v>2.8</v>
      </c>
      <c r="AC30" s="362">
        <v>3.3</v>
      </c>
      <c r="AD30" s="362">
        <v>4.0010000000000003</v>
      </c>
      <c r="AE30" s="362">
        <v>5.5170000000000003</v>
      </c>
      <c r="AF30" s="362">
        <v>7.5869999999999997</v>
      </c>
      <c r="AG30" s="362">
        <v>7.6230000000000002</v>
      </c>
      <c r="AH30" s="362">
        <v>7.891</v>
      </c>
      <c r="AI30" s="362">
        <v>8.1760000000000002</v>
      </c>
      <c r="AJ30" s="362">
        <v>8.1</v>
      </c>
      <c r="AK30" s="362">
        <v>7.5</v>
      </c>
      <c r="AL30" s="362">
        <v>7.1760000000000002</v>
      </c>
      <c r="AM30" s="362">
        <v>7.1980000000000004</v>
      </c>
      <c r="AN30" s="362">
        <v>7.1340000000000003</v>
      </c>
      <c r="AO30" s="362">
        <v>6.5780000000000003</v>
      </c>
      <c r="AP30" s="362">
        <v>5.4489999999999998</v>
      </c>
      <c r="AQ30" s="362">
        <v>5.4119999999999999</v>
      </c>
      <c r="AR30" s="362">
        <v>4.9279999999999999</v>
      </c>
      <c r="AS30" s="362">
        <v>4.7810000000000006</v>
      </c>
      <c r="AT30" s="362">
        <v>4.4550000000000001</v>
      </c>
      <c r="AU30" s="362">
        <v>3.649308</v>
      </c>
      <c r="AV30" s="362">
        <v>3.585</v>
      </c>
      <c r="AW30" s="362">
        <v>3.165</v>
      </c>
      <c r="AX30" s="362">
        <v>2.8592785928143716</v>
      </c>
      <c r="AY30" s="362">
        <v>2.7584785928143711</v>
      </c>
      <c r="AZ30" s="431">
        <v>2.6643135928143717</v>
      </c>
      <c r="BA30" s="365">
        <v>2.5836677944385205</v>
      </c>
      <c r="BB30" s="235">
        <v>-3.2918422304543893E-2</v>
      </c>
      <c r="BC30" s="235">
        <v>-6.9048934660196681E-2</v>
      </c>
      <c r="BD30" s="235">
        <v>5.8955644059270629E-4</v>
      </c>
    </row>
    <row r="31" spans="1:56">
      <c r="A31" t="s">
        <v>134</v>
      </c>
      <c r="B31" s="362">
        <v>23.822999999999997</v>
      </c>
      <c r="C31" s="362">
        <v>24.622999999999998</v>
      </c>
      <c r="D31" s="362">
        <v>25.647999999999996</v>
      </c>
      <c r="E31" s="362">
        <v>26.273</v>
      </c>
      <c r="F31" s="362">
        <v>26.822000000000003</v>
      </c>
      <c r="G31" s="362">
        <v>26.654000000000003</v>
      </c>
      <c r="H31" s="362">
        <v>25.672000000000001</v>
      </c>
      <c r="I31" s="362">
        <v>25.464000000000002</v>
      </c>
      <c r="J31" s="362">
        <v>25.574000000000002</v>
      </c>
      <c r="K31" s="362">
        <v>25.478000000000002</v>
      </c>
      <c r="L31" s="362">
        <v>25.181000000000001</v>
      </c>
      <c r="M31" s="362">
        <v>24.509999999999998</v>
      </c>
      <c r="N31" s="362">
        <v>23.746000000000002</v>
      </c>
      <c r="O31" s="362">
        <v>24.14</v>
      </c>
      <c r="P31" s="362">
        <v>25.117000000000001</v>
      </c>
      <c r="Q31" s="362">
        <v>23.860000000000003</v>
      </c>
      <c r="R31" s="362">
        <v>23.002000000000002</v>
      </c>
      <c r="S31" s="362">
        <v>24.062000000000005</v>
      </c>
      <c r="T31" s="362">
        <v>25.939999999999998</v>
      </c>
      <c r="U31" s="362">
        <v>26.113000000000003</v>
      </c>
      <c r="V31" s="362">
        <v>36.526999999999994</v>
      </c>
      <c r="W31" s="362">
        <v>36.808999999999997</v>
      </c>
      <c r="X31" s="362">
        <v>35.717000000000006</v>
      </c>
      <c r="Y31" s="362">
        <v>34.737000000000002</v>
      </c>
      <c r="Z31" s="362">
        <v>33.484999999999992</v>
      </c>
      <c r="AA31" s="362">
        <v>33.156999999999996</v>
      </c>
      <c r="AB31" s="362">
        <v>33.080999999999996</v>
      </c>
      <c r="AC31" s="362">
        <v>31.283000000000001</v>
      </c>
      <c r="AD31" s="362">
        <v>28.978999999999999</v>
      </c>
      <c r="AE31" s="362">
        <v>29.332200000000004</v>
      </c>
      <c r="AF31" s="362">
        <v>27.615500000000004</v>
      </c>
      <c r="AG31" s="362">
        <v>26.258999999999997</v>
      </c>
      <c r="AH31" s="362">
        <v>25.072900000000001</v>
      </c>
      <c r="AI31" s="362">
        <v>24.197399999999998</v>
      </c>
      <c r="AJ31" s="362">
        <v>22.6785</v>
      </c>
      <c r="AK31" s="362">
        <v>22.326100000000004</v>
      </c>
      <c r="AL31" s="362">
        <v>22.223300000000002</v>
      </c>
      <c r="AM31" s="362">
        <v>23.5883</v>
      </c>
      <c r="AN31" s="362">
        <v>23.976200000000006</v>
      </c>
      <c r="AO31" s="362">
        <v>23.427784999999997</v>
      </c>
      <c r="AP31" s="362">
        <v>22.015489120000005</v>
      </c>
      <c r="AQ31" s="362">
        <v>21.694032000000004</v>
      </c>
      <c r="AR31" s="362">
        <v>21.629478000000002</v>
      </c>
      <c r="AS31" s="362">
        <v>20.602777</v>
      </c>
      <c r="AT31" s="362">
        <v>19.874184999999997</v>
      </c>
      <c r="AU31" s="362">
        <v>19.167673999999998</v>
      </c>
      <c r="AV31" s="362">
        <v>19.245733999999999</v>
      </c>
      <c r="AW31" s="362">
        <v>19.155244000000003</v>
      </c>
      <c r="AX31" s="362">
        <v>19.575710999999995</v>
      </c>
      <c r="AY31" s="362">
        <v>19.198930999999998</v>
      </c>
      <c r="AZ31" s="431">
        <v>18.750528932616593</v>
      </c>
      <c r="BA31" s="365">
        <v>18.178402796170626</v>
      </c>
      <c r="BB31" s="235">
        <v>-3.3161406053298426E-2</v>
      </c>
      <c r="BC31" s="235">
        <v>-1.5924275873977489E-2</v>
      </c>
      <c r="BD31" s="235">
        <v>4.1480543556103354E-3</v>
      </c>
    </row>
    <row r="32" spans="1:56">
      <c r="A32" s="175" t="s">
        <v>135</v>
      </c>
      <c r="B32" s="369">
        <v>281.89400000000001</v>
      </c>
      <c r="C32" s="369">
        <v>304.72600000000006</v>
      </c>
      <c r="D32" s="369">
        <v>329.01600000000008</v>
      </c>
      <c r="E32" s="369">
        <v>350.71900000000005</v>
      </c>
      <c r="F32" s="369">
        <v>370.34400000000005</v>
      </c>
      <c r="G32" s="369">
        <v>395.02799999999996</v>
      </c>
      <c r="H32" s="369">
        <v>418.62278074866305</v>
      </c>
      <c r="I32" s="369">
        <v>443.54743618942894</v>
      </c>
      <c r="J32" s="369">
        <v>472.39569225277194</v>
      </c>
      <c r="K32" s="369">
        <v>502.53335098491385</v>
      </c>
      <c r="L32" s="369">
        <v>543.13378850945639</v>
      </c>
      <c r="M32" s="369">
        <v>586.58606489222734</v>
      </c>
      <c r="N32" s="369">
        <v>638.58799556628082</v>
      </c>
      <c r="O32" s="369">
        <v>683.04151089152742</v>
      </c>
      <c r="P32" s="369">
        <v>722.89037299091262</v>
      </c>
      <c r="Q32" s="369">
        <v>746.55782128246358</v>
      </c>
      <c r="R32" s="369">
        <v>759.94631534185487</v>
      </c>
      <c r="S32" s="369">
        <v>780.71539212277946</v>
      </c>
      <c r="T32" s="369">
        <v>805.06010212530202</v>
      </c>
      <c r="U32" s="369">
        <v>817.35542894115997</v>
      </c>
      <c r="V32" s="369">
        <v>807.19071963254282</v>
      </c>
      <c r="W32" s="369">
        <v>830.34219123282264</v>
      </c>
      <c r="X32" s="369">
        <v>844.27532015278507</v>
      </c>
      <c r="Y32" s="369">
        <v>841.18159686559409</v>
      </c>
      <c r="Z32" s="369">
        <v>819.02503374297896</v>
      </c>
      <c r="AA32" s="369">
        <v>788.29558019826436</v>
      </c>
      <c r="AB32" s="369">
        <v>744.96083808888056</v>
      </c>
      <c r="AC32" s="369">
        <v>695.74023165922267</v>
      </c>
      <c r="AD32" s="369">
        <v>659.56155836120342</v>
      </c>
      <c r="AE32" s="369">
        <v>662.5033150350198</v>
      </c>
      <c r="AF32" s="369">
        <v>669.36097273126779</v>
      </c>
      <c r="AG32" s="369">
        <v>680.04462035237214</v>
      </c>
      <c r="AH32" s="369">
        <v>688.57510801209185</v>
      </c>
      <c r="AI32" s="369">
        <v>686.45935399064808</v>
      </c>
      <c r="AJ32" s="369">
        <v>699.27116178519725</v>
      </c>
      <c r="AK32" s="369">
        <v>728.57742352025537</v>
      </c>
      <c r="AL32" s="369">
        <v>750.70115910785466</v>
      </c>
      <c r="AM32" s="369">
        <v>789.72456628165889</v>
      </c>
      <c r="AN32" s="369">
        <v>823.11296735446319</v>
      </c>
      <c r="AO32" s="369">
        <v>853.94899902371174</v>
      </c>
      <c r="AP32" s="369">
        <v>849.3749844199757</v>
      </c>
      <c r="AQ32" s="369">
        <v>852.86084627059131</v>
      </c>
      <c r="AR32" s="369">
        <v>864.16925684729006</v>
      </c>
      <c r="AS32" s="369">
        <v>855.44941426503283</v>
      </c>
      <c r="AT32" s="369">
        <v>861.58360127153901</v>
      </c>
      <c r="AU32" s="369">
        <v>859.51914724616984</v>
      </c>
      <c r="AV32" s="369">
        <v>844.51854993811764</v>
      </c>
      <c r="AW32" s="369">
        <v>833.6441477011939</v>
      </c>
      <c r="AX32" s="369">
        <v>833.3162058249502</v>
      </c>
      <c r="AY32" s="369">
        <v>834.74176818758826</v>
      </c>
      <c r="AZ32" s="369">
        <v>847.32377805768567</v>
      </c>
      <c r="BA32" s="369">
        <v>860.58053105472072</v>
      </c>
      <c r="BB32" s="506">
        <v>1.2870452066923388E-2</v>
      </c>
      <c r="BC32" s="506">
        <v>-2.4175881402521693E-4</v>
      </c>
      <c r="BD32" s="506">
        <v>0.19637230290369473</v>
      </c>
    </row>
    <row r="33" spans="1:56">
      <c r="B33" s="362"/>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c r="AN33" s="362"/>
      <c r="AO33" s="362"/>
      <c r="AP33" s="362"/>
      <c r="AQ33" s="362"/>
      <c r="AR33" s="362"/>
      <c r="AS33" s="362"/>
      <c r="AT33" s="362"/>
      <c r="AU33" s="362"/>
      <c r="AV33" s="362"/>
      <c r="AW33" s="362"/>
      <c r="AX33" s="362"/>
      <c r="AY33" s="362"/>
      <c r="AZ33" s="431"/>
      <c r="BA33" s="365"/>
      <c r="BB33" s="235"/>
      <c r="BC33" s="235"/>
      <c r="BD33" s="235"/>
    </row>
    <row r="34" spans="1:56">
      <c r="A34" t="s">
        <v>72</v>
      </c>
      <c r="B34" s="362">
        <v>95.662087912087898</v>
      </c>
      <c r="C34" s="362">
        <v>106.89285714285712</v>
      </c>
      <c r="D34" s="362">
        <v>130.50755494505495</v>
      </c>
      <c r="E34" s="362">
        <v>142.78021978021977</v>
      </c>
      <c r="F34" s="362">
        <v>169.26373626373626</v>
      </c>
      <c r="G34" s="362">
        <v>192.58696153846154</v>
      </c>
      <c r="H34" s="362">
        <v>228.68462637362634</v>
      </c>
      <c r="I34" s="362">
        <v>253.71094505494503</v>
      </c>
      <c r="J34" s="362">
        <v>295.37708241758236</v>
      </c>
      <c r="K34" s="362">
        <v>303.19719780219782</v>
      </c>
      <c r="L34" s="362">
        <v>269.46989010989012</v>
      </c>
      <c r="M34" s="362">
        <v>296.96620879120877</v>
      </c>
      <c r="N34" s="362">
        <v>285.62788461538463</v>
      </c>
      <c r="O34" s="362">
        <v>264.82005494505495</v>
      </c>
      <c r="P34" s="362">
        <v>160.48516483516485</v>
      </c>
      <c r="Q34" s="362">
        <v>74.158021978021978</v>
      </c>
      <c r="R34" s="362">
        <v>66.159769230769228</v>
      </c>
      <c r="S34" s="362">
        <v>120.09243406593406</v>
      </c>
      <c r="T34" s="362">
        <v>122.83443956043955</v>
      </c>
      <c r="U34" s="362">
        <v>102.51824175824176</v>
      </c>
      <c r="V34" s="362">
        <v>110.35109890109889</v>
      </c>
      <c r="W34" s="362">
        <v>102.69980769230769</v>
      </c>
      <c r="X34" s="362">
        <v>116.72565934065935</v>
      </c>
      <c r="Y34" s="362">
        <v>117.38324175824175</v>
      </c>
      <c r="Z34" s="362">
        <v>143.83853846153846</v>
      </c>
      <c r="AA34" s="362">
        <v>162.7888736263736</v>
      </c>
      <c r="AB34" s="362">
        <v>174.37087912087912</v>
      </c>
      <c r="AC34" s="362">
        <v>175.67885714285711</v>
      </c>
      <c r="AD34" s="362">
        <v>184.29395604395603</v>
      </c>
      <c r="AE34" s="362">
        <v>184.98450549450547</v>
      </c>
      <c r="AF34" s="362">
        <v>185.45650549450548</v>
      </c>
      <c r="AG34" s="362">
        <v>186.64175824175825</v>
      </c>
      <c r="AH34" s="362">
        <v>186.96266483516484</v>
      </c>
      <c r="AI34" s="362">
        <v>190.78755494505495</v>
      </c>
      <c r="AJ34" s="362">
        <v>178.1173901098901</v>
      </c>
      <c r="AK34" s="362">
        <v>191.70338935039632</v>
      </c>
      <c r="AL34" s="362">
        <v>189.81965907208908</v>
      </c>
      <c r="AM34" s="362">
        <v>179.14758082954589</v>
      </c>
      <c r="AN34" s="362">
        <v>202.11850836289369</v>
      </c>
      <c r="AO34" s="362">
        <v>208.88072312210309</v>
      </c>
      <c r="AP34" s="362">
        <v>207.88752468946075</v>
      </c>
      <c r="AQ34" s="362">
        <v>210.68619341178896</v>
      </c>
      <c r="AR34" s="362">
        <v>213.33359063136146</v>
      </c>
      <c r="AS34" s="362">
        <v>215.5880613544274</v>
      </c>
      <c r="AT34" s="362">
        <v>207.41960623244796</v>
      </c>
      <c r="AU34" s="362">
        <v>211.7020570538902</v>
      </c>
      <c r="AV34" s="362">
        <v>212.68672703622312</v>
      </c>
      <c r="AW34" s="362">
        <v>180.68155683015982</v>
      </c>
      <c r="AX34" s="362">
        <v>169.76324901421427</v>
      </c>
      <c r="AY34" s="362">
        <v>174.23897498666727</v>
      </c>
      <c r="AZ34" s="431">
        <v>181.60650093919983</v>
      </c>
      <c r="BA34" s="365">
        <v>216.43137657418512</v>
      </c>
      <c r="BB34" s="235">
        <v>0.188503896606105</v>
      </c>
      <c r="BC34" s="235">
        <v>-1.3424568134079662E-2</v>
      </c>
      <c r="BD34" s="235">
        <v>4.9386578367512514E-2</v>
      </c>
    </row>
    <row r="35" spans="1:56">
      <c r="A35" t="s">
        <v>73</v>
      </c>
      <c r="B35" s="362">
        <v>64.675438596491233</v>
      </c>
      <c r="C35" s="362">
        <v>68.566801619433193</v>
      </c>
      <c r="D35" s="362">
        <v>60.488529014844801</v>
      </c>
      <c r="E35" s="362">
        <v>74.237246963562754</v>
      </c>
      <c r="F35" s="362">
        <v>74.921052631578945</v>
      </c>
      <c r="G35" s="362">
        <v>76.300269905533057</v>
      </c>
      <c r="H35" s="362">
        <v>83.442645074224018</v>
      </c>
      <c r="I35" s="362">
        <v>72.409716599190276</v>
      </c>
      <c r="J35" s="362">
        <v>99.40215924426451</v>
      </c>
      <c r="K35" s="362">
        <v>97.277044534412951</v>
      </c>
      <c r="L35" s="362">
        <v>111.70305263157894</v>
      </c>
      <c r="M35" s="362">
        <v>119.52540080971659</v>
      </c>
      <c r="N35" s="362">
        <v>115.99221997300945</v>
      </c>
      <c r="O35" s="362">
        <v>126.57838056680163</v>
      </c>
      <c r="P35" s="362">
        <v>171.64923076923077</v>
      </c>
      <c r="Q35" s="362">
        <v>131.07311740890688</v>
      </c>
      <c r="R35" s="362">
        <v>44.504210526315788</v>
      </c>
      <c r="S35" s="362">
        <v>48.504089068825913</v>
      </c>
      <c r="T35" s="362">
        <v>54.354278002699047</v>
      </c>
      <c r="U35" s="362">
        <v>60.538502024291496</v>
      </c>
      <c r="V35" s="362">
        <v>69.838894736842093</v>
      </c>
      <c r="W35" s="362">
        <v>93.189815114709859</v>
      </c>
      <c r="X35" s="362">
        <v>117.25605533063427</v>
      </c>
      <c r="Y35" s="362">
        <v>136.69924696356273</v>
      </c>
      <c r="Z35" s="362">
        <v>138.96711875843454</v>
      </c>
      <c r="AA35" s="362">
        <v>105.30090418353576</v>
      </c>
      <c r="AB35" s="362">
        <v>13.942914979757086</v>
      </c>
      <c r="AC35" s="362">
        <v>26.146566801619436</v>
      </c>
      <c r="AD35" s="362">
        <v>22.331991902834009</v>
      </c>
      <c r="AE35" s="362">
        <v>24.794879892037788</v>
      </c>
      <c r="AF35" s="362">
        <v>26.026323886639677</v>
      </c>
      <c r="AG35" s="362">
        <v>28.566809716599188</v>
      </c>
      <c r="AH35" s="362">
        <v>57.144423751686908</v>
      </c>
      <c r="AI35" s="362">
        <v>104.18558434547907</v>
      </c>
      <c r="AJ35" s="362">
        <v>128.27262887989204</v>
      </c>
      <c r="AK35" s="362">
        <v>128.79554306854669</v>
      </c>
      <c r="AL35" s="362">
        <v>123.87222532458469</v>
      </c>
      <c r="AM35" s="362">
        <v>103.87357485224999</v>
      </c>
      <c r="AN35" s="362">
        <v>66.02450672437061</v>
      </c>
      <c r="AO35" s="362">
        <v>99.946068686304599</v>
      </c>
      <c r="AP35" s="362">
        <v>89.933628833356607</v>
      </c>
      <c r="AQ35" s="362">
        <v>98.021455744799653</v>
      </c>
      <c r="AR35" s="362">
        <v>105.08942146214341</v>
      </c>
      <c r="AS35" s="362">
        <v>119.31891246684351</v>
      </c>
      <c r="AT35" s="362">
        <v>119.92960535622876</v>
      </c>
      <c r="AU35" s="362">
        <v>121.47955342268138</v>
      </c>
      <c r="AV35" s="362">
        <v>136.67756980315511</v>
      </c>
      <c r="AW35" s="362">
        <v>152.4982542230909</v>
      </c>
      <c r="AX35" s="362">
        <v>153.24186735073761</v>
      </c>
      <c r="AY35" s="362">
        <v>160.27798582995953</v>
      </c>
      <c r="AZ35" s="431">
        <v>197.03320298297962</v>
      </c>
      <c r="BA35" s="365">
        <v>218.93951962585504</v>
      </c>
      <c r="BB35" s="235">
        <v>0.10814482488975363</v>
      </c>
      <c r="BC35" s="235">
        <v>8.1587675634486656E-2</v>
      </c>
      <c r="BD35" s="235">
        <v>4.9958901130223263E-2</v>
      </c>
    </row>
    <row r="36" spans="1:56">
      <c r="A36" t="s">
        <v>74</v>
      </c>
      <c r="B36" s="362">
        <v>119.01136187897787</v>
      </c>
      <c r="C36" s="362">
        <v>125.55647031442956</v>
      </c>
      <c r="D36" s="362">
        <v>126.39234354516955</v>
      </c>
      <c r="E36" s="362">
        <v>133.128194015389</v>
      </c>
      <c r="F36" s="362">
        <v>140.90796394984326</v>
      </c>
      <c r="G36" s="362">
        <v>151.79893359931609</v>
      </c>
      <c r="H36" s="362">
        <v>162.54949249548781</v>
      </c>
      <c r="I36" s="362">
        <v>167.34923225990312</v>
      </c>
      <c r="J36" s="362">
        <v>153.80043868148573</v>
      </c>
      <c r="K36" s="362">
        <v>129.87042913460627</v>
      </c>
      <c r="L36" s="362">
        <v>106.34989778664387</v>
      </c>
      <c r="M36" s="362">
        <v>109.91083260188087</v>
      </c>
      <c r="N36" s="362">
        <v>100.77973496722711</v>
      </c>
      <c r="O36" s="362">
        <v>108.77969103258287</v>
      </c>
      <c r="P36" s="362">
        <v>129.61965502992305</v>
      </c>
      <c r="Q36" s="362">
        <v>86.833619948703344</v>
      </c>
      <c r="R36" s="362">
        <v>58.623916595421299</v>
      </c>
      <c r="S36" s="362">
        <v>42.664290728602637</v>
      </c>
      <c r="T36" s="362">
        <v>55.005548541844789</v>
      </c>
      <c r="U36" s="362">
        <v>60.727083670561413</v>
      </c>
      <c r="V36" s="362">
        <v>55.489493397929152</v>
      </c>
      <c r="W36" s="362">
        <v>59.395312387194835</v>
      </c>
      <c r="X36" s="362">
        <v>52.115009974351672</v>
      </c>
      <c r="Y36" s="362">
        <v>63.046220575662581</v>
      </c>
      <c r="Z36" s="362">
        <v>68.410687565308251</v>
      </c>
      <c r="AA36" s="362">
        <v>46.796789731167479</v>
      </c>
      <c r="AB36" s="362">
        <v>9.2169833285836429</v>
      </c>
      <c r="AC36" s="362">
        <v>53.955534340267889</v>
      </c>
      <c r="AD36" s="362">
        <v>96.58197492163012</v>
      </c>
      <c r="AE36" s="362">
        <v>103.35720290681105</v>
      </c>
      <c r="AF36" s="362">
        <v>104.8889442861214</v>
      </c>
      <c r="AG36" s="362">
        <v>105.12589803362785</v>
      </c>
      <c r="AH36" s="362">
        <v>105.11423738956967</v>
      </c>
      <c r="AI36" s="362">
        <v>110.00326797758147</v>
      </c>
      <c r="AJ36" s="362">
        <v>102.55634221525602</v>
      </c>
      <c r="AK36" s="362">
        <v>109.88012243896</v>
      </c>
      <c r="AL36" s="362">
        <v>106.59560879976679</v>
      </c>
      <c r="AM36" s="362">
        <v>98.795740423931804</v>
      </c>
      <c r="AN36" s="362">
        <v>115.58720496848714</v>
      </c>
      <c r="AO36" s="362">
        <v>123.27137161880472</v>
      </c>
      <c r="AP36" s="362">
        <v>130.38370505023258</v>
      </c>
      <c r="AQ36" s="362">
        <v>133.66570708405885</v>
      </c>
      <c r="AR36" s="362">
        <v>129.87210263850895</v>
      </c>
      <c r="AS36" s="362">
        <v>136.06358945156992</v>
      </c>
      <c r="AT36" s="362">
        <v>120.94318123198944</v>
      </c>
      <c r="AU36" s="362">
        <v>123.29873833435107</v>
      </c>
      <c r="AV36" s="362">
        <v>140.79795688746117</v>
      </c>
      <c r="AW36" s="362">
        <v>153.88007494829603</v>
      </c>
      <c r="AX36" s="362">
        <v>151.32725088489428</v>
      </c>
      <c r="AY36" s="362">
        <v>150.12535071486377</v>
      </c>
      <c r="AZ36" s="431">
        <v>148.22269393326303</v>
      </c>
      <c r="BA36" s="365">
        <v>152.73392660943227</v>
      </c>
      <c r="BB36" s="235">
        <v>2.7620108345920658E-2</v>
      </c>
      <c r="BC36" s="235">
        <v>1.2905987682194198E-2</v>
      </c>
      <c r="BD36" s="235">
        <v>3.485172138749093E-2</v>
      </c>
    </row>
    <row r="37" spans="1:56">
      <c r="A37" t="s">
        <v>119</v>
      </c>
      <c r="B37" s="362" t="s">
        <v>8</v>
      </c>
      <c r="C37" s="362" t="s">
        <v>8</v>
      </c>
      <c r="D37" s="362">
        <v>2.8229308005427409</v>
      </c>
      <c r="E37" s="362">
        <v>11.968249660786974</v>
      </c>
      <c r="F37" s="362">
        <v>16.194708276797829</v>
      </c>
      <c r="G37" s="362">
        <v>16.442333785617368</v>
      </c>
      <c r="H37" s="362">
        <v>14.560379918588874</v>
      </c>
      <c r="I37" s="362">
        <v>14.004341926729987</v>
      </c>
      <c r="J37" s="362">
        <v>14.510854816824965</v>
      </c>
      <c r="K37" s="362">
        <v>14.362279511533243</v>
      </c>
      <c r="L37" s="362">
        <v>16.888059701492537</v>
      </c>
      <c r="M37" s="362">
        <v>18.225508819538671</v>
      </c>
      <c r="N37" s="362">
        <v>16.838534599728629</v>
      </c>
      <c r="O37" s="362">
        <v>15.550881953867028</v>
      </c>
      <c r="P37" s="362">
        <v>14.60990502035278</v>
      </c>
      <c r="Q37" s="362">
        <v>14.11710616198007</v>
      </c>
      <c r="R37" s="362">
        <v>16.307164413044497</v>
      </c>
      <c r="S37" s="362">
        <v>16.703365227155757</v>
      </c>
      <c r="T37" s="362">
        <v>19.328195620642866</v>
      </c>
      <c r="U37" s="362">
        <v>20.753542553689236</v>
      </c>
      <c r="V37" s="362">
        <v>24.789362747391568</v>
      </c>
      <c r="W37" s="362">
        <v>27.859919056753849</v>
      </c>
      <c r="X37" s="362">
        <v>29.01240233004258</v>
      </c>
      <c r="Y37" s="362">
        <v>30.929337481869648</v>
      </c>
      <c r="Z37" s="362">
        <v>32.060245403078653</v>
      </c>
      <c r="AA37" s="362">
        <v>34.23934988069059</v>
      </c>
      <c r="AB37" s="362">
        <v>35.315496186777715</v>
      </c>
      <c r="AC37" s="362">
        <v>37.037614279698687</v>
      </c>
      <c r="AD37" s="362">
        <v>38.786906962054928</v>
      </c>
      <c r="AE37" s="362">
        <v>40.452700837505262</v>
      </c>
      <c r="AF37" s="362">
        <v>42.807192485846628</v>
      </c>
      <c r="AG37" s="362">
        <v>44.364635287512279</v>
      </c>
      <c r="AH37" s="362">
        <v>44.909959996256958</v>
      </c>
      <c r="AI37" s="362">
        <v>44.711859589201332</v>
      </c>
      <c r="AJ37" s="362">
        <v>44.69755974617928</v>
      </c>
      <c r="AK37" s="362">
        <v>47.024769570763482</v>
      </c>
      <c r="AL37" s="362">
        <v>46.895265967386798</v>
      </c>
      <c r="AM37" s="362">
        <v>44.01172996205689</v>
      </c>
      <c r="AN37" s="362">
        <v>40.224782034303175</v>
      </c>
      <c r="AO37" s="362">
        <v>38.429546015160994</v>
      </c>
      <c r="AP37" s="362">
        <v>37.999359874552113</v>
      </c>
      <c r="AQ37" s="362">
        <v>36.179599070515692</v>
      </c>
      <c r="AR37" s="362">
        <v>34.83783955020759</v>
      </c>
      <c r="AS37" s="362">
        <v>37.070959123814788</v>
      </c>
      <c r="AT37" s="362">
        <v>39.659635469901446</v>
      </c>
      <c r="AU37" s="362">
        <v>42.201626321305824</v>
      </c>
      <c r="AV37" s="362">
        <v>43.213134247109579</v>
      </c>
      <c r="AW37" s="362">
        <v>44.999681586623225</v>
      </c>
      <c r="AX37" s="362">
        <v>46.082194476718215</v>
      </c>
      <c r="AY37" s="362">
        <v>46.218958360077671</v>
      </c>
      <c r="AZ37" s="431">
        <v>48.030926250619522</v>
      </c>
      <c r="BA37" s="365">
        <v>49.316164463474685</v>
      </c>
      <c r="BB37" s="235">
        <v>2.3953204402083594E-2</v>
      </c>
      <c r="BC37" s="235">
        <v>2.3704159988640505E-2</v>
      </c>
      <c r="BD37" s="235">
        <v>1.1253251074830661E-2</v>
      </c>
    </row>
    <row r="38" spans="1:56">
      <c r="A38" t="s">
        <v>120</v>
      </c>
      <c r="B38" s="362">
        <v>11.605327438217273</v>
      </c>
      <c r="C38" s="362">
        <v>14.494207229704836</v>
      </c>
      <c r="D38" s="362">
        <v>16.137880214516723</v>
      </c>
      <c r="E38" s="362">
        <v>16.981209317558438</v>
      </c>
      <c r="F38" s="362">
        <v>17.731744927061584</v>
      </c>
      <c r="G38" s="362">
        <v>18.080402832930773</v>
      </c>
      <c r="H38" s="362">
        <v>21.417557074821577</v>
      </c>
      <c r="I38" s="362">
        <v>24.073361444303437</v>
      </c>
      <c r="J38" s="362">
        <v>28.390715192205349</v>
      </c>
      <c r="K38" s="362">
        <v>25.800685034319944</v>
      </c>
      <c r="L38" s="362">
        <v>21.766214980690766</v>
      </c>
      <c r="M38" s="362">
        <v>24.32308511073812</v>
      </c>
      <c r="N38" s="362">
        <v>21.666598436156711</v>
      </c>
      <c r="O38" s="362">
        <v>24.107203777241033</v>
      </c>
      <c r="P38" s="362">
        <v>25.202985767115628</v>
      </c>
      <c r="Q38" s="362">
        <v>23.672969378147137</v>
      </c>
      <c r="R38" s="362">
        <v>20.696350268145903</v>
      </c>
      <c r="S38" s="362">
        <v>16.876113303584834</v>
      </c>
      <c r="T38" s="362">
        <v>15.348632046505914</v>
      </c>
      <c r="U38" s="362">
        <v>17.147038318254388</v>
      </c>
      <c r="V38" s="362">
        <v>15.317823774238889</v>
      </c>
      <c r="W38" s="362">
        <v>17.271538120385909</v>
      </c>
      <c r="X38" s="362">
        <v>15.271207229704837</v>
      </c>
      <c r="Y38" s="362">
        <v>17.647209317558438</v>
      </c>
      <c r="Z38" s="362">
        <v>19.690143461470228</v>
      </c>
      <c r="AA38" s="362">
        <v>21.122158540412929</v>
      </c>
      <c r="AB38" s="362">
        <v>20.403034456407525</v>
      </c>
      <c r="AC38" s="362">
        <v>23.600622180374177</v>
      </c>
      <c r="AD38" s="362">
        <v>21.813226184140497</v>
      </c>
      <c r="AE38" s="362">
        <v>21.348335189203201</v>
      </c>
      <c r="AF38" s="362">
        <v>21.831226184140498</v>
      </c>
      <c r="AG38" s="362">
        <v>27.104029844025057</v>
      </c>
      <c r="AH38" s="362">
        <v>33.27295985082457</v>
      </c>
      <c r="AI38" s="362">
        <v>33.551687968653027</v>
      </c>
      <c r="AJ38" s="362">
        <v>34.27819556924009</v>
      </c>
      <c r="AK38" s="362">
        <v>40.228771692557096</v>
      </c>
      <c r="AL38" s="362">
        <v>40.050197805060428</v>
      </c>
      <c r="AM38" s="362">
        <v>37.371918889625256</v>
      </c>
      <c r="AN38" s="362">
        <v>43.836436601954276</v>
      </c>
      <c r="AO38" s="362">
        <v>49.988835875639609</v>
      </c>
      <c r="AP38" s="362">
        <v>52.639757436789672</v>
      </c>
      <c r="AQ38" s="362">
        <v>56.772452968004778</v>
      </c>
      <c r="AR38" s="362">
        <v>57.567358916245546</v>
      </c>
      <c r="AS38" s="362">
        <v>64.652449767997652</v>
      </c>
      <c r="AT38" s="362">
        <v>62.556386765594432</v>
      </c>
      <c r="AU38" s="362">
        <v>71.122412265699793</v>
      </c>
      <c r="AV38" s="362">
        <v>78.012712683750664</v>
      </c>
      <c r="AW38" s="362">
        <v>82.205808718823789</v>
      </c>
      <c r="AX38" s="362">
        <v>80.286148288644256</v>
      </c>
      <c r="AY38" s="362">
        <v>79.436388202059135</v>
      </c>
      <c r="AZ38" s="431">
        <v>79.115233187959646</v>
      </c>
      <c r="BA38" s="365">
        <v>79.442968270436751</v>
      </c>
      <c r="BB38" s="235">
        <v>1.3989441433834848E-3</v>
      </c>
      <c r="BC38" s="235">
        <v>4.1584775445907551E-2</v>
      </c>
      <c r="BD38" s="235">
        <v>1.8127761511930893E-2</v>
      </c>
    </row>
    <row r="39" spans="1:56">
      <c r="A39" t="s">
        <v>75</v>
      </c>
      <c r="B39" s="362">
        <v>111.00913461538461</v>
      </c>
      <c r="C39" s="362">
        <v>130.82843406593406</v>
      </c>
      <c r="D39" s="362">
        <v>141.28708791208791</v>
      </c>
      <c r="E39" s="362">
        <v>154.22777472527471</v>
      </c>
      <c r="F39" s="362">
        <v>162.7408653846154</v>
      </c>
      <c r="G39" s="362">
        <v>192.16648351648351</v>
      </c>
      <c r="H39" s="362">
        <v>240.79972527472523</v>
      </c>
      <c r="I39" s="362">
        <v>304.21739010989012</v>
      </c>
      <c r="J39" s="362">
        <v>384.0045673076923</v>
      </c>
      <c r="K39" s="362">
        <v>429.66215659340651</v>
      </c>
      <c r="L39" s="362">
        <v>359.31692994505488</v>
      </c>
      <c r="M39" s="362">
        <v>437.25185439560443</v>
      </c>
      <c r="N39" s="362">
        <v>468.4007898351648</v>
      </c>
      <c r="O39" s="362">
        <v>424.43533653846151</v>
      </c>
      <c r="P39" s="362">
        <v>487.97942994505496</v>
      </c>
      <c r="Q39" s="362">
        <v>509.82844780219779</v>
      </c>
      <c r="R39" s="362">
        <v>506.34725274725275</v>
      </c>
      <c r="S39" s="362">
        <v>340.18423741581</v>
      </c>
      <c r="T39" s="362">
        <v>240.25892103863873</v>
      </c>
      <c r="U39" s="362">
        <v>219.03278757532792</v>
      </c>
      <c r="V39" s="362">
        <v>172.07466323998582</v>
      </c>
      <c r="W39" s="362">
        <v>252.5900921658986</v>
      </c>
      <c r="X39" s="362">
        <v>221.07107741049273</v>
      </c>
      <c r="Y39" s="362">
        <v>276.51877348457992</v>
      </c>
      <c r="Z39" s="362">
        <v>271.1479517458348</v>
      </c>
      <c r="AA39" s="362">
        <v>342.61860045196738</v>
      </c>
      <c r="AB39" s="362">
        <v>428.35583569656148</v>
      </c>
      <c r="AC39" s="362">
        <v>442.39455334987588</v>
      </c>
      <c r="AD39" s="362">
        <v>432.78514821871681</v>
      </c>
      <c r="AE39" s="362">
        <v>437.24971862814607</v>
      </c>
      <c r="AF39" s="362">
        <v>437.20915992934817</v>
      </c>
      <c r="AG39" s="362">
        <v>445.36409809164832</v>
      </c>
      <c r="AH39" s="362">
        <v>453.19501042707293</v>
      </c>
      <c r="AI39" s="362">
        <v>454.40964101208328</v>
      </c>
      <c r="AJ39" s="362">
        <v>422.37890577856683</v>
      </c>
      <c r="AK39" s="362">
        <v>456.03712172838897</v>
      </c>
      <c r="AL39" s="362">
        <v>440.38660467417208</v>
      </c>
      <c r="AM39" s="362">
        <v>425.19437251893032</v>
      </c>
      <c r="AN39" s="362">
        <v>486.20517351009431</v>
      </c>
      <c r="AO39" s="362">
        <v>500.42908607286682</v>
      </c>
      <c r="AP39" s="362">
        <v>521.27590917029806</v>
      </c>
      <c r="AQ39" s="362">
        <v>508.94761704521267</v>
      </c>
      <c r="AR39" s="362">
        <v>488.88885772941671</v>
      </c>
      <c r="AS39" s="362">
        <v>509.87057497785827</v>
      </c>
      <c r="AT39" s="362">
        <v>456.72291234848097</v>
      </c>
      <c r="AU39" s="362">
        <v>473.8166029147207</v>
      </c>
      <c r="AV39" s="362">
        <v>525.9497469698897</v>
      </c>
      <c r="AW39" s="362">
        <v>549.83380759705335</v>
      </c>
      <c r="AX39" s="362">
        <v>538.42570512518398</v>
      </c>
      <c r="AY39" s="362">
        <v>543.44059096504043</v>
      </c>
      <c r="AZ39" s="431">
        <v>567.75059351163145</v>
      </c>
      <c r="BA39" s="365">
        <v>585.6996379429944</v>
      </c>
      <c r="BB39" s="235">
        <v>2.8795693713723924E-2</v>
      </c>
      <c r="BC39" s="235">
        <v>8.5768470494169691E-3</v>
      </c>
      <c r="BD39" s="235">
        <v>0.13364837172386915</v>
      </c>
    </row>
    <row r="40" spans="1:56">
      <c r="A40" t="s">
        <v>76</v>
      </c>
      <c r="B40" s="362" t="s">
        <v>8</v>
      </c>
      <c r="C40" s="362" t="s">
        <v>8</v>
      </c>
      <c r="D40" s="362" t="s">
        <v>8</v>
      </c>
      <c r="E40" s="362">
        <v>1.0485675306957709</v>
      </c>
      <c r="F40" s="362">
        <v>2.6391541609822644</v>
      </c>
      <c r="G40" s="362">
        <v>4.2326057298772168</v>
      </c>
      <c r="H40" s="362">
        <v>5.2783083219645288</v>
      </c>
      <c r="I40" s="362">
        <v>5.8420190995907237</v>
      </c>
      <c r="J40" s="362">
        <v>5.5272851296043655</v>
      </c>
      <c r="K40" s="362">
        <v>6.423601637107776</v>
      </c>
      <c r="L40" s="362">
        <v>9.5607094133697128</v>
      </c>
      <c r="M40" s="362">
        <v>10.036289222373806</v>
      </c>
      <c r="N40" s="362">
        <v>9.1125511596180093</v>
      </c>
      <c r="O40" s="362">
        <v>8.9133697135061389</v>
      </c>
      <c r="P40" s="362">
        <v>8.3158253751705313</v>
      </c>
      <c r="Q40" s="362">
        <v>7.8892223738062741</v>
      </c>
      <c r="R40" s="362">
        <v>8.1664392905866308</v>
      </c>
      <c r="S40" s="362">
        <v>7.7182810368349246</v>
      </c>
      <c r="T40" s="362">
        <v>8.0170532060027284</v>
      </c>
      <c r="U40" s="362">
        <v>8.0889495225102319</v>
      </c>
      <c r="V40" s="362">
        <v>7.9324624829467947</v>
      </c>
      <c r="W40" s="362">
        <v>9.9790723055934514</v>
      </c>
      <c r="X40" s="362">
        <v>11.482933151432468</v>
      </c>
      <c r="Y40" s="362">
        <v>13.371787175989084</v>
      </c>
      <c r="Z40" s="362">
        <v>16.935627557980901</v>
      </c>
      <c r="AA40" s="362">
        <v>20.225121418826738</v>
      </c>
      <c r="AB40" s="362">
        <v>23.469819918144612</v>
      </c>
      <c r="AC40" s="362">
        <v>25.635143246930422</v>
      </c>
      <c r="AD40" s="362">
        <v>28.127993178717603</v>
      </c>
      <c r="AE40" s="362">
        <v>27.985607094133691</v>
      </c>
      <c r="AF40" s="362">
        <v>29.612058663028648</v>
      </c>
      <c r="AG40" s="362">
        <v>29.19336834924966</v>
      </c>
      <c r="AH40" s="362">
        <v>28.666946793997273</v>
      </c>
      <c r="AI40" s="362">
        <v>28.6181514324693</v>
      </c>
      <c r="AJ40" s="362">
        <v>28.751537517053208</v>
      </c>
      <c r="AK40" s="362">
        <v>28.09627228677612</v>
      </c>
      <c r="AL40" s="362">
        <v>29.901341910899941</v>
      </c>
      <c r="AM40" s="362">
        <v>32.739978007244673</v>
      </c>
      <c r="AN40" s="362">
        <v>31.550083501905256</v>
      </c>
      <c r="AO40" s="362">
        <v>23.489677517994071</v>
      </c>
      <c r="AP40" s="362">
        <v>21.666777414498753</v>
      </c>
      <c r="AQ40" s="362">
        <v>20.322302653243639</v>
      </c>
      <c r="AR40" s="362">
        <v>19.475781507268195</v>
      </c>
      <c r="AS40" s="362">
        <v>19.629003387119536</v>
      </c>
      <c r="AT40" s="362">
        <v>19.326395422684293</v>
      </c>
      <c r="AU40" s="362">
        <v>18.529669638236818</v>
      </c>
      <c r="AV40" s="362">
        <v>16.94903200845604</v>
      </c>
      <c r="AW40" s="362">
        <v>8.0788340311426818</v>
      </c>
      <c r="AX40" s="362">
        <v>2.6864814411723197</v>
      </c>
      <c r="AY40" s="362">
        <v>1.4599484875570401</v>
      </c>
      <c r="AZ40" s="431">
        <v>1.1978360069624123</v>
      </c>
      <c r="BA40" s="365">
        <v>1.1012541750952627</v>
      </c>
      <c r="BB40" s="235">
        <v>-8.3142201834862317E-2</v>
      </c>
      <c r="BC40" s="235">
        <v>-0.25138193278696097</v>
      </c>
      <c r="BD40" s="235">
        <v>2.5129062376152522E-4</v>
      </c>
    </row>
    <row r="41" spans="1:56">
      <c r="A41" t="s">
        <v>121</v>
      </c>
      <c r="B41" s="362">
        <v>13.656627305293886</v>
      </c>
      <c r="C41" s="362">
        <v>17.43399230463049</v>
      </c>
      <c r="D41" s="362">
        <v>18.499402945469019</v>
      </c>
      <c r="E41" s="362">
        <v>24.183096722834023</v>
      </c>
      <c r="F41" s="362">
        <v>29.008226084649063</v>
      </c>
      <c r="G41" s="362">
        <v>36.901950378134536</v>
      </c>
      <c r="H41" s="362">
        <v>53.561098580337003</v>
      </c>
      <c r="I41" s="362">
        <v>63.128565742337798</v>
      </c>
      <c r="J41" s="362">
        <v>70.510813320949978</v>
      </c>
      <c r="K41" s="362">
        <v>78.985670691256459</v>
      </c>
      <c r="L41" s="362">
        <v>82.133474857370302</v>
      </c>
      <c r="M41" s="362">
        <v>94.061562956083321</v>
      </c>
      <c r="N41" s="362">
        <v>96.758657290699219</v>
      </c>
      <c r="O41" s="362">
        <v>88.57436645880324</v>
      </c>
      <c r="P41" s="362">
        <v>88.671221971606741</v>
      </c>
      <c r="Q41" s="362">
        <v>84.296811192986397</v>
      </c>
      <c r="R41" s="362">
        <v>74.072143961584402</v>
      </c>
      <c r="S41" s="362">
        <v>65.081693963625611</v>
      </c>
      <c r="T41" s="362">
        <v>60.842621528663713</v>
      </c>
      <c r="U41" s="362">
        <v>59.936879777712008</v>
      </c>
      <c r="V41" s="362">
        <v>58.32598934997602</v>
      </c>
      <c r="W41" s="362">
        <v>73.407668578601971</v>
      </c>
      <c r="X41" s="362">
        <v>74.576756526775597</v>
      </c>
      <c r="Y41" s="362">
        <v>75.713548825792756</v>
      </c>
      <c r="Z41" s="362">
        <v>95.004836779579719</v>
      </c>
      <c r="AA41" s="362">
        <v>107.6009520978557</v>
      </c>
      <c r="AB41" s="362">
        <v>124.50794331298927</v>
      </c>
      <c r="AC41" s="362">
        <v>118.42434729692491</v>
      </c>
      <c r="AD41" s="362">
        <v>114.58949177646687</v>
      </c>
      <c r="AE41" s="362">
        <v>116.25153703269002</v>
      </c>
      <c r="AF41" s="362">
        <v>112.32888876414816</v>
      </c>
      <c r="AG41" s="362">
        <v>117.77857288658006</v>
      </c>
      <c r="AH41" s="362">
        <v>122.06801325001786</v>
      </c>
      <c r="AI41" s="362">
        <v>125.24601491615722</v>
      </c>
      <c r="AJ41" s="362">
        <v>120.22285985293067</v>
      </c>
      <c r="AK41" s="362">
        <v>124.48804019927206</v>
      </c>
      <c r="AL41" s="362">
        <v>119.40299865923048</v>
      </c>
      <c r="AM41" s="362">
        <v>112.52976911404693</v>
      </c>
      <c r="AN41" s="362">
        <v>126.1843567246013</v>
      </c>
      <c r="AO41" s="362">
        <v>131.99602563589406</v>
      </c>
      <c r="AP41" s="362">
        <v>135.72214197774642</v>
      </c>
      <c r="AQ41" s="362">
        <v>144.29552730902554</v>
      </c>
      <c r="AR41" s="362">
        <v>139.56577555866272</v>
      </c>
      <c r="AS41" s="362">
        <v>141.39653098518008</v>
      </c>
      <c r="AT41" s="362">
        <v>126.22818588776522</v>
      </c>
      <c r="AU41" s="362">
        <v>133.34147531607022</v>
      </c>
      <c r="AV41" s="362">
        <v>151.27994841989633</v>
      </c>
      <c r="AW41" s="362">
        <v>154.75329536546775</v>
      </c>
      <c r="AX41" s="362">
        <v>165.10272108781189</v>
      </c>
      <c r="AY41" s="362">
        <v>166.1971610783356</v>
      </c>
      <c r="AZ41" s="431">
        <v>176.17533184268234</v>
      </c>
      <c r="BA41" s="365">
        <v>182.36543444597791</v>
      </c>
      <c r="BB41" s="235">
        <v>3.2307794340043605E-2</v>
      </c>
      <c r="BC41" s="235">
        <v>2.6430242037946527E-2</v>
      </c>
      <c r="BD41" s="235">
        <v>4.1613212290892918E-2</v>
      </c>
    </row>
    <row r="42" spans="1:56">
      <c r="A42" t="s">
        <v>77</v>
      </c>
      <c r="B42" s="362" t="s">
        <v>8</v>
      </c>
      <c r="C42" s="362" t="s">
        <v>8</v>
      </c>
      <c r="D42" s="362" t="s">
        <v>8</v>
      </c>
      <c r="E42" s="362" t="s">
        <v>8</v>
      </c>
      <c r="F42" s="362" t="s">
        <v>8</v>
      </c>
      <c r="G42" s="362" t="s">
        <v>8</v>
      </c>
      <c r="H42" s="362" t="s">
        <v>8</v>
      </c>
      <c r="I42" s="362" t="s">
        <v>8</v>
      </c>
      <c r="J42" s="362" t="s">
        <v>8</v>
      </c>
      <c r="K42" s="362" t="s">
        <v>8</v>
      </c>
      <c r="L42" s="362" t="s">
        <v>8</v>
      </c>
      <c r="M42" s="362" t="s">
        <v>8</v>
      </c>
      <c r="N42" s="362" t="s">
        <v>8</v>
      </c>
      <c r="O42" s="362" t="s">
        <v>8</v>
      </c>
      <c r="P42" s="362" t="s">
        <v>8</v>
      </c>
      <c r="Q42" s="362" t="s">
        <v>8</v>
      </c>
      <c r="R42" s="362" t="s">
        <v>8</v>
      </c>
      <c r="S42" s="362" t="s">
        <v>8</v>
      </c>
      <c r="T42" s="362" t="s">
        <v>8</v>
      </c>
      <c r="U42" s="362" t="s">
        <v>8</v>
      </c>
      <c r="V42" s="362" t="s">
        <v>8</v>
      </c>
      <c r="W42" s="362">
        <v>0.47837483617300131</v>
      </c>
      <c r="X42" s="362">
        <v>1.2437745740498034</v>
      </c>
      <c r="Y42" s="362">
        <v>8.1546526867627787</v>
      </c>
      <c r="Z42" s="362">
        <v>8.5150720838794243</v>
      </c>
      <c r="AA42" s="362">
        <v>8.7064220183486238</v>
      </c>
      <c r="AB42" s="362">
        <v>9.4239842726081253</v>
      </c>
      <c r="AC42" s="362">
        <v>8.726401048492793</v>
      </c>
      <c r="AD42" s="362">
        <v>9.8951716906946263</v>
      </c>
      <c r="AE42" s="362">
        <v>16.391231979030145</v>
      </c>
      <c r="AF42" s="362">
        <v>16.658419397116642</v>
      </c>
      <c r="AG42" s="362">
        <v>16.917148099606813</v>
      </c>
      <c r="AH42" s="362">
        <v>17.725169069462648</v>
      </c>
      <c r="AI42" s="362">
        <v>18.00103145478375</v>
      </c>
      <c r="AJ42" s="362">
        <v>19.16529357798165</v>
      </c>
      <c r="AK42" s="362">
        <v>21.348538337777377</v>
      </c>
      <c r="AL42" s="362">
        <v>21.428237293803953</v>
      </c>
      <c r="AM42" s="362">
        <v>21.565599605176931</v>
      </c>
      <c r="AN42" s="362">
        <v>21.24119999096127</v>
      </c>
      <c r="AO42" s="362">
        <v>19.984623218692093</v>
      </c>
      <c r="AP42" s="362">
        <v>19.788560200207893</v>
      </c>
      <c r="AQ42" s="362">
        <v>18.149155285397931</v>
      </c>
      <c r="AR42" s="362">
        <v>15.949107434356216</v>
      </c>
      <c r="AS42" s="362">
        <v>14.758653670176706</v>
      </c>
      <c r="AT42" s="362">
        <v>14.348601156957564</v>
      </c>
      <c r="AU42" s="362">
        <v>14.273059007095403</v>
      </c>
      <c r="AV42" s="362">
        <v>10.126955599493829</v>
      </c>
      <c r="AW42" s="362">
        <v>8.0083875569440064</v>
      </c>
      <c r="AX42" s="362">
        <v>8.8936613933203787</v>
      </c>
      <c r="AY42" s="362">
        <v>6.7293759171487322</v>
      </c>
      <c r="AZ42" s="431">
        <v>1.9860521466986034</v>
      </c>
      <c r="BA42" s="365">
        <v>0.78047221494102215</v>
      </c>
      <c r="BB42" s="235">
        <v>-0.60809700868675143</v>
      </c>
      <c r="BC42" s="235">
        <v>-0.20538337875032231</v>
      </c>
      <c r="BD42" s="235">
        <v>1.78092718426337E-4</v>
      </c>
    </row>
    <row r="43" spans="1:56">
      <c r="A43" t="s">
        <v>78</v>
      </c>
      <c r="B43" s="362">
        <v>3.0462131147540985</v>
      </c>
      <c r="C43" s="362">
        <v>3.2835300546448085</v>
      </c>
      <c r="D43" s="362">
        <v>3.6424371584699458</v>
      </c>
      <c r="E43" s="362">
        <v>3.9019999999999997</v>
      </c>
      <c r="F43" s="362">
        <v>3.889617486338798</v>
      </c>
      <c r="G43" s="362">
        <v>3.9190808743169399</v>
      </c>
      <c r="H43" s="362">
        <v>3.8018540983606557</v>
      </c>
      <c r="I43" s="362">
        <v>3.5371000000000001</v>
      </c>
      <c r="J43" s="362">
        <v>3.4292103825136611</v>
      </c>
      <c r="K43" s="362">
        <v>3.3804469945355193</v>
      </c>
      <c r="L43" s="362">
        <v>3.0770666666666662</v>
      </c>
      <c r="M43" s="362">
        <v>2.9375</v>
      </c>
      <c r="N43" s="362">
        <v>2.9188765027322403</v>
      </c>
      <c r="O43" s="362">
        <v>2.7669863387978144</v>
      </c>
      <c r="P43" s="362">
        <v>2.5637327868852458</v>
      </c>
      <c r="Q43" s="362">
        <v>2.6561068965517238</v>
      </c>
      <c r="R43" s="362">
        <v>2.5757434332014317</v>
      </c>
      <c r="S43" s="362">
        <v>2.4716166572451481</v>
      </c>
      <c r="T43" s="362">
        <v>2.3717898812888634</v>
      </c>
      <c r="U43" s="362">
        <v>2.3764586206896552</v>
      </c>
      <c r="V43" s="362">
        <v>2.3720898812888631</v>
      </c>
      <c r="W43" s="362">
        <v>2.3886898812888635</v>
      </c>
      <c r="X43" s="362">
        <v>2.4329898812888633</v>
      </c>
      <c r="Y43" s="362">
        <v>2.488758620689655</v>
      </c>
      <c r="Z43" s="362">
        <v>2.4747532692670058</v>
      </c>
      <c r="AA43" s="362">
        <v>2.4266898812888633</v>
      </c>
      <c r="AB43" s="362">
        <v>2.4791209157716221</v>
      </c>
      <c r="AC43" s="362">
        <v>2.4980137931034485</v>
      </c>
      <c r="AD43" s="362">
        <v>2.4569575277934801</v>
      </c>
      <c r="AE43" s="362">
        <v>2.4026941398153379</v>
      </c>
      <c r="AF43" s="362">
        <v>2.4066941398153383</v>
      </c>
      <c r="AG43" s="362">
        <v>2.3288103448275859</v>
      </c>
      <c r="AH43" s="362">
        <v>2.3225652345958165</v>
      </c>
      <c r="AI43" s="362">
        <v>2.2718018466176741</v>
      </c>
      <c r="AJ43" s="362">
        <v>2.2224384586395325</v>
      </c>
      <c r="AK43" s="362">
        <v>2.279148469585432</v>
      </c>
      <c r="AL43" s="362">
        <v>2.2228748398871105</v>
      </c>
      <c r="AM43" s="362">
        <v>2.273438227865253</v>
      </c>
      <c r="AN43" s="362">
        <v>2.2622925091515764</v>
      </c>
      <c r="AO43" s="362">
        <v>2.2780448905462998</v>
      </c>
      <c r="AP43" s="362">
        <v>9.0794104348718978</v>
      </c>
      <c r="AQ43" s="362">
        <v>8.9444130315430339</v>
      </c>
      <c r="AR43" s="362">
        <v>9.5371690395079209</v>
      </c>
      <c r="AS43" s="362">
        <v>9.4950775083258705</v>
      </c>
      <c r="AT43" s="362">
        <v>9.445553977489979</v>
      </c>
      <c r="AU43" s="362">
        <v>9.4451528435466816</v>
      </c>
      <c r="AV43" s="362">
        <v>9.8971415419215241</v>
      </c>
      <c r="AW43" s="362">
        <v>9.0477103331830122</v>
      </c>
      <c r="AX43" s="362">
        <v>10.278405209147129</v>
      </c>
      <c r="AY43" s="362">
        <v>10.546921370857444</v>
      </c>
      <c r="AZ43" s="431">
        <v>10.488105367576848</v>
      </c>
      <c r="BA43" s="365">
        <v>10.1112613597142</v>
      </c>
      <c r="BB43" s="235">
        <v>-3.8564677875064568E-2</v>
      </c>
      <c r="BC43" s="235">
        <v>1.4527770251816285E-2</v>
      </c>
      <c r="BD43" s="235">
        <v>2.3072468023820156E-3</v>
      </c>
    </row>
    <row r="44" spans="1:56">
      <c r="A44" s="175" t="s">
        <v>79</v>
      </c>
      <c r="B44" s="369">
        <v>418.66619086120681</v>
      </c>
      <c r="C44" s="369">
        <v>467.05629273163407</v>
      </c>
      <c r="D44" s="369">
        <v>499.7781665361556</v>
      </c>
      <c r="E44" s="369">
        <v>562.45655871632141</v>
      </c>
      <c r="F44" s="369">
        <v>617.29706916560338</v>
      </c>
      <c r="G44" s="369">
        <v>692.42902216067102</v>
      </c>
      <c r="H44" s="369">
        <v>814.095687212136</v>
      </c>
      <c r="I44" s="369">
        <v>908.27267223689046</v>
      </c>
      <c r="J44" s="369">
        <v>1054.9531264931231</v>
      </c>
      <c r="K44" s="369">
        <v>1088.9595119333765</v>
      </c>
      <c r="L44" s="369">
        <v>980.26529609275769</v>
      </c>
      <c r="M44" s="369">
        <v>1113.2382427071445</v>
      </c>
      <c r="N44" s="369">
        <v>1118.0958473797209</v>
      </c>
      <c r="O44" s="369">
        <v>1064.5262713251159</v>
      </c>
      <c r="P44" s="369">
        <v>1089.0971515005047</v>
      </c>
      <c r="Q44" s="369">
        <v>934.52542314130176</v>
      </c>
      <c r="R44" s="369">
        <v>797.45299046632203</v>
      </c>
      <c r="S44" s="369">
        <v>660.29612146761895</v>
      </c>
      <c r="T44" s="369">
        <v>578.36147942672631</v>
      </c>
      <c r="U44" s="369">
        <v>551.1194838212781</v>
      </c>
      <c r="V44" s="369">
        <v>516.49187851169813</v>
      </c>
      <c r="W44" s="369">
        <v>639.26029013890798</v>
      </c>
      <c r="X44" s="369">
        <v>641.18786574943226</v>
      </c>
      <c r="Y44" s="369">
        <v>741.9527768907094</v>
      </c>
      <c r="Z44" s="369">
        <v>797.04497508637201</v>
      </c>
      <c r="AA44" s="369">
        <v>851.8258618304676</v>
      </c>
      <c r="AB44" s="369">
        <v>841.48601218848034</v>
      </c>
      <c r="AC44" s="369">
        <v>914.0976534801448</v>
      </c>
      <c r="AD44" s="369">
        <v>951.66281840700481</v>
      </c>
      <c r="AE44" s="369">
        <v>975.21841319387806</v>
      </c>
      <c r="AF44" s="369">
        <v>979.2254132307105</v>
      </c>
      <c r="AG44" s="369">
        <v>1003.3851288954351</v>
      </c>
      <c r="AH44" s="369">
        <v>1051.3819505986494</v>
      </c>
      <c r="AI44" s="369">
        <v>1111.786595488081</v>
      </c>
      <c r="AJ44" s="369">
        <v>1080.6631517056294</v>
      </c>
      <c r="AK44" s="369">
        <v>1149.8817171430235</v>
      </c>
      <c r="AL44" s="369">
        <v>1120.5750143468813</v>
      </c>
      <c r="AM44" s="369">
        <v>1057.5037024306739</v>
      </c>
      <c r="AN44" s="369">
        <v>1135.2345449287225</v>
      </c>
      <c r="AO44" s="369">
        <v>1198.694002654006</v>
      </c>
      <c r="AP44" s="369">
        <v>1226.3767750820148</v>
      </c>
      <c r="AQ44" s="369">
        <v>1235.9844236035906</v>
      </c>
      <c r="AR44" s="369">
        <v>1214.1170044676787</v>
      </c>
      <c r="AS44" s="369">
        <v>1267.8438126933138</v>
      </c>
      <c r="AT44" s="369">
        <v>1176.58006384954</v>
      </c>
      <c r="AU44" s="369">
        <v>1219.2103471175983</v>
      </c>
      <c r="AV44" s="369">
        <v>1325.5909251973571</v>
      </c>
      <c r="AW44" s="369">
        <v>1343.9874111907848</v>
      </c>
      <c r="AX44" s="369">
        <v>1326.0876842718442</v>
      </c>
      <c r="AY44" s="369">
        <v>1338.6716559125668</v>
      </c>
      <c r="AZ44" s="369">
        <v>1411.6064761695736</v>
      </c>
      <c r="BA44" s="369">
        <v>1496.9220156821068</v>
      </c>
      <c r="BB44" s="506">
        <v>5.7541241147051947E-2</v>
      </c>
      <c r="BC44" s="506">
        <v>1.4165826692992933E-2</v>
      </c>
      <c r="BD44" s="506">
        <v>0.34157642763132023</v>
      </c>
    </row>
    <row r="45" spans="1:56">
      <c r="B45" s="362"/>
      <c r="C45" s="362"/>
      <c r="D45" s="362"/>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362"/>
      <c r="AN45" s="362"/>
      <c r="AO45" s="362"/>
      <c r="AP45" s="362"/>
      <c r="AQ45" s="362"/>
      <c r="AR45" s="362"/>
      <c r="AS45" s="362"/>
      <c r="AT45" s="362"/>
      <c r="AU45" s="362"/>
      <c r="AV45" s="362"/>
      <c r="AW45" s="362"/>
      <c r="AX45" s="362"/>
      <c r="AY45" s="362"/>
      <c r="AZ45" s="431"/>
      <c r="BA45" s="365"/>
      <c r="BB45" s="235"/>
      <c r="BC45" s="235"/>
      <c r="BD45" s="235"/>
    </row>
    <row r="46" spans="1:56">
      <c r="A46" t="s">
        <v>103</v>
      </c>
      <c r="B46" s="362">
        <v>26.481000000000002</v>
      </c>
      <c r="C46" s="362">
        <v>33.872</v>
      </c>
      <c r="D46" s="362">
        <v>39.076000000000001</v>
      </c>
      <c r="E46" s="362">
        <v>42.904000000000003</v>
      </c>
      <c r="F46" s="362">
        <v>44.783999999999999</v>
      </c>
      <c r="G46" s="362">
        <v>48.207999999999998</v>
      </c>
      <c r="H46" s="362">
        <v>37.099000000000004</v>
      </c>
      <c r="I46" s="362">
        <v>50.097999999999999</v>
      </c>
      <c r="J46" s="362">
        <v>50.887999999999998</v>
      </c>
      <c r="K46" s="362">
        <v>47.354999999999997</v>
      </c>
      <c r="L46" s="362">
        <v>45.753999999999998</v>
      </c>
      <c r="M46" s="362">
        <v>50.601999999999997</v>
      </c>
      <c r="N46" s="362">
        <v>54.053999999999995</v>
      </c>
      <c r="O46" s="362">
        <v>57.737000000000002</v>
      </c>
      <c r="P46" s="362">
        <v>57.55</v>
      </c>
      <c r="Q46" s="362">
        <v>51.75</v>
      </c>
      <c r="R46" s="362">
        <v>46.83</v>
      </c>
      <c r="S46" s="362">
        <v>46.847000000000001</v>
      </c>
      <c r="T46" s="362">
        <v>45.866</v>
      </c>
      <c r="U46" s="362">
        <v>49.472000000000001</v>
      </c>
      <c r="V46" s="362">
        <v>49.997</v>
      </c>
      <c r="W46" s="362">
        <v>51.796000000000006</v>
      </c>
      <c r="X46" s="362">
        <v>52.639000000000003</v>
      </c>
      <c r="Y46" s="362">
        <v>53.569000000000003</v>
      </c>
      <c r="Z46" s="362">
        <v>54.656000000000006</v>
      </c>
      <c r="AA46" s="362">
        <v>57.477000000000004</v>
      </c>
      <c r="AB46" s="362">
        <v>57.679999999999993</v>
      </c>
      <c r="AC46" s="362">
        <v>56.63</v>
      </c>
      <c r="AD46" s="362">
        <v>56.67</v>
      </c>
      <c r="AE46" s="362">
        <v>56.378</v>
      </c>
      <c r="AF46" s="362">
        <v>56.596000000000004</v>
      </c>
      <c r="AG46" s="362">
        <v>59.341999999999999</v>
      </c>
      <c r="AH46" s="362">
        <v>60.326000000000008</v>
      </c>
      <c r="AI46" s="362">
        <v>61.778999999999996</v>
      </c>
      <c r="AJ46" s="362">
        <v>63.930000000000007</v>
      </c>
      <c r="AK46" s="362">
        <v>66.787000000000006</v>
      </c>
      <c r="AL46" s="362">
        <v>65.751000000000005</v>
      </c>
      <c r="AM46" s="362">
        <v>70.894000000000005</v>
      </c>
      <c r="AN46" s="362">
        <v>79.004999999999995</v>
      </c>
      <c r="AO46" s="362">
        <v>83.551000000000002</v>
      </c>
      <c r="AP46" s="362">
        <v>86.437669999999997</v>
      </c>
      <c r="AQ46" s="362">
        <v>86.202000000000012</v>
      </c>
      <c r="AR46" s="362">
        <v>86.481999999999999</v>
      </c>
      <c r="AS46" s="362">
        <v>85.620176326418132</v>
      </c>
      <c r="AT46" s="362">
        <v>77.234000000000009</v>
      </c>
      <c r="AU46" s="362">
        <v>73.775000000000006</v>
      </c>
      <c r="AV46" s="362">
        <v>71.675000000000011</v>
      </c>
      <c r="AW46" s="362">
        <v>67.212000000000003</v>
      </c>
      <c r="AX46" s="362">
        <v>64.783999999999992</v>
      </c>
      <c r="AY46" s="362">
        <v>68.771000000000001</v>
      </c>
      <c r="AZ46" s="431">
        <v>67.224999999999994</v>
      </c>
      <c r="BA46" s="365">
        <v>68.487467964221395</v>
      </c>
      <c r="BB46" s="235">
        <v>1.5996187948099205E-2</v>
      </c>
      <c r="BC46" s="235">
        <v>-2.482451289022336E-2</v>
      </c>
      <c r="BD46" s="235">
        <v>1.5627871325062551E-2</v>
      </c>
    </row>
    <row r="47" spans="1:56">
      <c r="A47" t="s">
        <v>80</v>
      </c>
      <c r="B47" s="362">
        <v>0.65500000000000003</v>
      </c>
      <c r="C47" s="362">
        <v>0.63100000000000001</v>
      </c>
      <c r="D47" s="362">
        <v>0.53700000000000003</v>
      </c>
      <c r="E47" s="362">
        <v>0.75</v>
      </c>
      <c r="F47" s="362">
        <v>2.4580000000000002</v>
      </c>
      <c r="G47" s="362">
        <v>5.0650000000000004</v>
      </c>
      <c r="H47" s="362">
        <v>5.7210000000000001</v>
      </c>
      <c r="I47" s="362">
        <v>7.0570000000000004</v>
      </c>
      <c r="J47" s="362">
        <v>8.1750000000000007</v>
      </c>
      <c r="K47" s="362">
        <v>8.5410000000000004</v>
      </c>
      <c r="L47" s="362">
        <v>7.7910000000000004</v>
      </c>
      <c r="M47" s="362">
        <v>7.5640000000000001</v>
      </c>
      <c r="N47" s="362">
        <v>7.0620000000000003</v>
      </c>
      <c r="O47" s="362">
        <v>6.4690000000000003</v>
      </c>
      <c r="P47" s="362">
        <v>7.2</v>
      </c>
      <c r="Q47" s="362">
        <v>7.4279999999999999</v>
      </c>
      <c r="R47" s="362">
        <v>7.1580000000000004</v>
      </c>
      <c r="S47" s="362">
        <v>6.41</v>
      </c>
      <c r="T47" s="362">
        <v>8.7900000000000009</v>
      </c>
      <c r="U47" s="362">
        <v>10.074</v>
      </c>
      <c r="V47" s="362">
        <v>11.452</v>
      </c>
      <c r="W47" s="362">
        <v>13.926</v>
      </c>
      <c r="X47" s="362">
        <v>17.506</v>
      </c>
      <c r="Y47" s="362">
        <v>22.32</v>
      </c>
      <c r="Z47" s="362">
        <v>22.641999999999999</v>
      </c>
      <c r="AA47" s="362">
        <v>23.38</v>
      </c>
      <c r="AB47" s="362">
        <v>24.513999999999999</v>
      </c>
      <c r="AC47" s="362">
        <v>27.153000000000002</v>
      </c>
      <c r="AD47" s="362">
        <v>24.810000000000002</v>
      </c>
      <c r="AE47" s="362">
        <v>27.423999999999999</v>
      </c>
      <c r="AF47" s="362">
        <v>31.173000000000002</v>
      </c>
      <c r="AG47" s="362">
        <v>35.363999999999997</v>
      </c>
      <c r="AH47" s="362">
        <v>36.5</v>
      </c>
      <c r="AI47" s="362">
        <v>36</v>
      </c>
      <c r="AJ47" s="362">
        <v>36.700000000000003</v>
      </c>
      <c r="AK47" s="362">
        <v>36.85</v>
      </c>
      <c r="AL47" s="362">
        <v>36.550000000000004</v>
      </c>
      <c r="AM47" s="362">
        <v>44.6</v>
      </c>
      <c r="AN47" s="362">
        <v>42.832728745276647</v>
      </c>
      <c r="AO47" s="362">
        <v>54.464208097165987</v>
      </c>
      <c r="AP47" s="362">
        <v>62.854153750000002</v>
      </c>
      <c r="AQ47" s="362">
        <v>69.627955214295682</v>
      </c>
      <c r="AR47" s="362">
        <v>82.549021397141274</v>
      </c>
      <c r="AS47" s="362">
        <v>93.538885931692377</v>
      </c>
      <c r="AT47" s="362">
        <v>87.615001861417468</v>
      </c>
      <c r="AU47" s="362">
        <v>90.525798082739996</v>
      </c>
      <c r="AV47" s="362">
        <v>83.795028851970784</v>
      </c>
      <c r="AW47" s="362">
        <v>86.877986411652472</v>
      </c>
      <c r="AX47" s="362">
        <v>87.308055757829578</v>
      </c>
      <c r="AY47" s="362">
        <v>83.022743246428391</v>
      </c>
      <c r="AZ47" s="431">
        <v>88.701236679231215</v>
      </c>
      <c r="BA47" s="365">
        <v>87.896924100586347</v>
      </c>
      <c r="BB47" s="235">
        <v>-1.1775124542529603E-2</v>
      </c>
      <c r="BC47" s="235">
        <v>3.504580406544866E-2</v>
      </c>
      <c r="BD47" s="235">
        <v>2.0056834637693987E-2</v>
      </c>
    </row>
    <row r="48" spans="1:56">
      <c r="A48" t="s">
        <v>234</v>
      </c>
      <c r="B48" s="362" t="s">
        <v>8</v>
      </c>
      <c r="C48" s="362" t="s">
        <v>8</v>
      </c>
      <c r="D48" s="362" t="s">
        <v>8</v>
      </c>
      <c r="E48" s="362" t="s">
        <v>8</v>
      </c>
      <c r="F48" s="362" t="s">
        <v>8</v>
      </c>
      <c r="G48" s="362" t="s">
        <v>8</v>
      </c>
      <c r="H48" s="362" t="s">
        <v>8</v>
      </c>
      <c r="I48" s="362" t="s">
        <v>8</v>
      </c>
      <c r="J48" s="362" t="s">
        <v>8</v>
      </c>
      <c r="K48" s="362" t="s">
        <v>8</v>
      </c>
      <c r="L48" s="362" t="s">
        <v>8</v>
      </c>
      <c r="M48" s="362" t="s">
        <v>8</v>
      </c>
      <c r="N48" s="362" t="s">
        <v>8</v>
      </c>
      <c r="O48" s="362" t="s">
        <v>8</v>
      </c>
      <c r="P48" s="362" t="s">
        <v>8</v>
      </c>
      <c r="Q48" s="362" t="s">
        <v>8</v>
      </c>
      <c r="R48" s="362" t="s">
        <v>8</v>
      </c>
      <c r="S48" s="362" t="s">
        <v>8</v>
      </c>
      <c r="T48" s="362" t="s">
        <v>8</v>
      </c>
      <c r="U48" s="362" t="s">
        <v>8</v>
      </c>
      <c r="V48" s="362" t="s">
        <v>8</v>
      </c>
      <c r="W48" s="362" t="s">
        <v>8</v>
      </c>
      <c r="X48" s="362" t="s">
        <v>8</v>
      </c>
      <c r="Y48" s="362" t="s">
        <v>8</v>
      </c>
      <c r="Z48" s="362" t="s">
        <v>8</v>
      </c>
      <c r="AA48" s="362" t="s">
        <v>8</v>
      </c>
      <c r="AB48" s="362" t="s">
        <v>8</v>
      </c>
      <c r="AC48" s="362" t="s">
        <v>8</v>
      </c>
      <c r="AD48" s="362" t="s">
        <v>8</v>
      </c>
      <c r="AE48" s="362" t="s">
        <v>8</v>
      </c>
      <c r="AF48" s="362" t="s">
        <v>8</v>
      </c>
      <c r="AG48" s="362" t="s">
        <v>8</v>
      </c>
      <c r="AH48" s="362" t="s">
        <v>8</v>
      </c>
      <c r="AI48" s="362" t="s">
        <v>8</v>
      </c>
      <c r="AJ48" s="362" t="s">
        <v>8</v>
      </c>
      <c r="AK48" s="362" t="s">
        <v>8</v>
      </c>
      <c r="AL48" s="362" t="s">
        <v>8</v>
      </c>
      <c r="AM48" s="362" t="s">
        <v>8</v>
      </c>
      <c r="AN48" s="362">
        <v>1.2374100719424459</v>
      </c>
      <c r="AO48" s="362">
        <v>8.8345323741007196</v>
      </c>
      <c r="AP48" s="362">
        <v>9.1079136690647484</v>
      </c>
      <c r="AQ48" s="362">
        <v>8.043165467625899</v>
      </c>
      <c r="AR48" s="362">
        <v>7.5395683453237403</v>
      </c>
      <c r="AS48" s="362">
        <v>6.6906474820143886</v>
      </c>
      <c r="AT48" s="362">
        <v>6.1870503597122299</v>
      </c>
      <c r="AU48" s="362">
        <v>6.4028776978417259</v>
      </c>
      <c r="AV48" s="362">
        <v>5.971223021582734</v>
      </c>
      <c r="AW48" s="362">
        <v>5.3093525179856114</v>
      </c>
      <c r="AX48" s="362">
        <v>4.3597122302158269</v>
      </c>
      <c r="AY48" s="362">
        <v>4.3309352517985609</v>
      </c>
      <c r="AZ48" s="431">
        <v>3.8129496402877701</v>
      </c>
      <c r="BA48" s="365">
        <v>3.8480751306169374</v>
      </c>
      <c r="BB48" s="235">
        <v>6.4547466329019088E-3</v>
      </c>
      <c r="BC48" s="235">
        <v>-8.3390790606513332E-2</v>
      </c>
      <c r="BD48" s="235">
        <v>8.7807630765195056E-4</v>
      </c>
    </row>
    <row r="49" spans="1:56">
      <c r="A49" t="s">
        <v>589</v>
      </c>
      <c r="B49" s="362">
        <v>7.1000000000000008E-2</v>
      </c>
      <c r="C49" s="362">
        <v>6.2E-2</v>
      </c>
      <c r="D49" s="362">
        <v>0.05</v>
      </c>
      <c r="E49" s="362">
        <v>4.3000000000000003E-2</v>
      </c>
      <c r="F49" s="362">
        <v>2.4E-2</v>
      </c>
      <c r="G49" s="362">
        <v>1.9E-2</v>
      </c>
      <c r="H49" s="362">
        <v>1.4E-2</v>
      </c>
      <c r="I49" s="362">
        <v>0.33600000000000002</v>
      </c>
      <c r="J49" s="362">
        <v>2.0910000000000002</v>
      </c>
      <c r="K49" s="362">
        <v>2.4550000000000001</v>
      </c>
      <c r="L49" s="362">
        <v>1.7890000000000001</v>
      </c>
      <c r="M49" s="362">
        <v>2.1</v>
      </c>
      <c r="N49" s="362">
        <v>1.639</v>
      </c>
      <c r="O49" s="362">
        <v>2.4300000000000002</v>
      </c>
      <c r="P49" s="362">
        <v>2.762</v>
      </c>
      <c r="Q49" s="362">
        <v>3.1680000000000001</v>
      </c>
      <c r="R49" s="362">
        <v>4.101</v>
      </c>
      <c r="S49" s="362">
        <v>4.5529999999999999</v>
      </c>
      <c r="T49" s="362">
        <v>5.3650000000000002</v>
      </c>
      <c r="U49" s="362">
        <v>6.0250000000000004</v>
      </c>
      <c r="V49" s="362">
        <v>5.9370000000000003</v>
      </c>
      <c r="W49" s="362">
        <v>5.9510000000000005</v>
      </c>
      <c r="X49" s="362">
        <v>6.3170000000000002</v>
      </c>
      <c r="Y49" s="362">
        <v>7.0380000000000003</v>
      </c>
      <c r="Z49" s="362">
        <v>7.9619999999999997</v>
      </c>
      <c r="AA49" s="362">
        <v>8.0289999999999999</v>
      </c>
      <c r="AB49" s="362">
        <v>8.0540000000000003</v>
      </c>
      <c r="AC49" s="362">
        <v>8.6379999999999999</v>
      </c>
      <c r="AD49" s="362">
        <v>9.5380000000000003</v>
      </c>
      <c r="AE49" s="362">
        <v>9.5619999999999994</v>
      </c>
      <c r="AF49" s="362">
        <v>9.2669999999999995</v>
      </c>
      <c r="AG49" s="362">
        <v>10.359</v>
      </c>
      <c r="AH49" s="362">
        <v>11.586</v>
      </c>
      <c r="AI49" s="362">
        <v>13.599</v>
      </c>
      <c r="AJ49" s="362">
        <v>13.726990112994351</v>
      </c>
      <c r="AK49" s="362">
        <v>13.517863822326126</v>
      </c>
      <c r="AL49" s="362">
        <v>12.544252873563218</v>
      </c>
      <c r="AM49" s="362">
        <v>12.048804305474384</v>
      </c>
      <c r="AN49" s="362">
        <v>11.006353496980324</v>
      </c>
      <c r="AO49" s="362">
        <v>11.47021040327294</v>
      </c>
      <c r="AP49" s="362">
        <v>12.567326484024937</v>
      </c>
      <c r="AQ49" s="362">
        <v>14.199407486849793</v>
      </c>
      <c r="AR49" s="362">
        <v>11.484072046074422</v>
      </c>
      <c r="AS49" s="362">
        <v>12.197761075394506</v>
      </c>
      <c r="AT49" s="362">
        <v>14.09272804159361</v>
      </c>
      <c r="AU49" s="362">
        <v>16.041745555717903</v>
      </c>
      <c r="AV49" s="362">
        <v>15.318330026300407</v>
      </c>
      <c r="AW49" s="362">
        <v>14.293952454704852</v>
      </c>
      <c r="AX49" s="362">
        <v>12.600763875901032</v>
      </c>
      <c r="AY49" s="362">
        <v>13.384252410870834</v>
      </c>
      <c r="AZ49" s="431">
        <v>12.929471690531852</v>
      </c>
      <c r="BA49" s="365">
        <v>11.949606765049678</v>
      </c>
      <c r="BB49" s="235">
        <v>-7.8310556574035517E-2</v>
      </c>
      <c r="BC49" s="235">
        <v>2.8449414850559851E-3</v>
      </c>
      <c r="BD49" s="235">
        <v>2.7267312175543123E-3</v>
      </c>
    </row>
    <row r="50" spans="1:56">
      <c r="A50" t="s">
        <v>81</v>
      </c>
      <c r="B50" s="362">
        <v>6.4779999999999998</v>
      </c>
      <c r="C50" s="362">
        <v>6.2570000000000006</v>
      </c>
      <c r="D50" s="362">
        <v>5.5810000000000004</v>
      </c>
      <c r="E50" s="362">
        <v>8.577</v>
      </c>
      <c r="F50" s="362">
        <v>12.295</v>
      </c>
      <c r="G50" s="362">
        <v>16.404</v>
      </c>
      <c r="H50" s="362">
        <v>14.952</v>
      </c>
      <c r="I50" s="362">
        <v>10.72</v>
      </c>
      <c r="J50" s="362">
        <v>8.479000000000001</v>
      </c>
      <c r="K50" s="362">
        <v>7.4530000000000003</v>
      </c>
      <c r="L50" s="362">
        <v>11.734</v>
      </c>
      <c r="M50" s="362">
        <v>16.61</v>
      </c>
      <c r="N50" s="362">
        <v>20.900000000000002</v>
      </c>
      <c r="O50" s="362">
        <v>25.19</v>
      </c>
      <c r="P50" s="362">
        <v>26.14</v>
      </c>
      <c r="Q50" s="362">
        <v>29.78</v>
      </c>
      <c r="R50" s="362">
        <v>32.152000000000001</v>
      </c>
      <c r="S50" s="362">
        <v>33.314</v>
      </c>
      <c r="T50" s="362">
        <v>36.43</v>
      </c>
      <c r="U50" s="362">
        <v>41.835999999999999</v>
      </c>
      <c r="V50" s="362">
        <v>45.067</v>
      </c>
      <c r="W50" s="362">
        <v>41.134999999999998</v>
      </c>
      <c r="X50" s="362">
        <v>46.248999999999995</v>
      </c>
      <c r="Y50" s="362">
        <v>44.234000000000002</v>
      </c>
      <c r="Z50" s="362">
        <v>44.521000000000008</v>
      </c>
      <c r="AA50" s="362">
        <v>45.499000000000002</v>
      </c>
      <c r="AB50" s="362">
        <v>45.418000000000006</v>
      </c>
      <c r="AC50" s="362">
        <v>45.984999999999999</v>
      </c>
      <c r="AD50" s="362">
        <v>47.527000000000001</v>
      </c>
      <c r="AE50" s="362">
        <v>46.497</v>
      </c>
      <c r="AF50" s="362">
        <v>46.588000000000001</v>
      </c>
      <c r="AG50" s="362">
        <v>45.08</v>
      </c>
      <c r="AH50" s="362">
        <v>43.792000000000002</v>
      </c>
      <c r="AI50" s="362">
        <v>42.962000000000003</v>
      </c>
      <c r="AJ50" s="362">
        <v>41.361000000000004</v>
      </c>
      <c r="AK50" s="362">
        <v>38.917063473053894</v>
      </c>
      <c r="AL50" s="362">
        <v>37.600092814371258</v>
      </c>
      <c r="AM50" s="362">
        <v>37.240566467065868</v>
      </c>
      <c r="AN50" s="362">
        <v>37.072479041916168</v>
      </c>
      <c r="AO50" s="362">
        <v>34.840656766467063</v>
      </c>
      <c r="AP50" s="362">
        <v>33.167281437125745</v>
      </c>
      <c r="AQ50" s="362">
        <v>33.161696617964068</v>
      </c>
      <c r="AR50" s="362">
        <v>33.809999999999995</v>
      </c>
      <c r="AS50" s="362">
        <v>34.654371257485032</v>
      </c>
      <c r="AT50" s="362">
        <v>35.260000000000005</v>
      </c>
      <c r="AU50" s="362">
        <v>35.03</v>
      </c>
      <c r="AV50" s="362">
        <v>34.598991388537542</v>
      </c>
      <c r="AW50" s="362">
        <v>34.726087159662647</v>
      </c>
      <c r="AX50" s="362">
        <v>34.361052954732756</v>
      </c>
      <c r="AY50" s="362">
        <v>35.140197286834777</v>
      </c>
      <c r="AZ50" s="431">
        <v>35.430999999999997</v>
      </c>
      <c r="BA50" s="365">
        <v>33.835000000000001</v>
      </c>
      <c r="BB50" s="235">
        <v>-4.7654465163028181E-2</v>
      </c>
      <c r="BC50" s="235">
        <v>6.6241685979859799E-3</v>
      </c>
      <c r="BD50" s="235">
        <v>7.7206683500071309E-3</v>
      </c>
    </row>
    <row r="51" spans="1:56">
      <c r="A51" t="s">
        <v>140</v>
      </c>
      <c r="B51" s="362" t="s">
        <v>8</v>
      </c>
      <c r="C51" s="362" t="s">
        <v>8</v>
      </c>
      <c r="D51" s="362" t="s">
        <v>8</v>
      </c>
      <c r="E51" s="362" t="s">
        <v>8</v>
      </c>
      <c r="F51" s="362" t="s">
        <v>8</v>
      </c>
      <c r="G51" s="362" t="s">
        <v>8</v>
      </c>
      <c r="H51" s="362" t="s">
        <v>8</v>
      </c>
      <c r="I51" s="362" t="s">
        <v>8</v>
      </c>
      <c r="J51" s="362" t="s">
        <v>8</v>
      </c>
      <c r="K51" s="362" t="s">
        <v>8</v>
      </c>
      <c r="L51" s="362" t="s">
        <v>8</v>
      </c>
      <c r="M51" s="362" t="s">
        <v>8</v>
      </c>
      <c r="N51" s="362" t="s">
        <v>8</v>
      </c>
      <c r="O51" s="362" t="s">
        <v>8</v>
      </c>
      <c r="P51" s="362" t="s">
        <v>8</v>
      </c>
      <c r="Q51" s="362" t="s">
        <v>8</v>
      </c>
      <c r="R51" s="362" t="s">
        <v>8</v>
      </c>
      <c r="S51" s="362" t="s">
        <v>8</v>
      </c>
      <c r="T51" s="362" t="s">
        <v>8</v>
      </c>
      <c r="U51" s="362" t="s">
        <v>8</v>
      </c>
      <c r="V51" s="362" t="s">
        <v>8</v>
      </c>
      <c r="W51" s="362" t="s">
        <v>8</v>
      </c>
      <c r="X51" s="362" t="s">
        <v>8</v>
      </c>
      <c r="Y51" s="362" t="s">
        <v>8</v>
      </c>
      <c r="Z51" s="362" t="s">
        <v>8</v>
      </c>
      <c r="AA51" s="362" t="s">
        <v>8</v>
      </c>
      <c r="AB51" s="362" t="s">
        <v>8</v>
      </c>
      <c r="AC51" s="362">
        <v>9.9321573948439615E-2</v>
      </c>
      <c r="AD51" s="362">
        <v>0.24762550881953868</v>
      </c>
      <c r="AE51" s="362">
        <v>0.24762550881953868</v>
      </c>
      <c r="AF51" s="362">
        <v>0.34667571234735411</v>
      </c>
      <c r="AG51" s="362">
        <v>0.84423337856173675</v>
      </c>
      <c r="AH51" s="362">
        <v>2.9715061058344645</v>
      </c>
      <c r="AI51" s="362">
        <v>4.110583446404342</v>
      </c>
      <c r="AJ51" s="362">
        <v>4.9525101763907733</v>
      </c>
      <c r="AK51" s="362">
        <v>5.6969912974313388</v>
      </c>
      <c r="AL51" s="362">
        <v>9.3550355588827028</v>
      </c>
      <c r="AM51" s="362">
        <v>11.101820053338324</v>
      </c>
      <c r="AN51" s="362">
        <v>12.722187456136245</v>
      </c>
      <c r="AO51" s="362">
        <v>16.561701211809293</v>
      </c>
      <c r="AP51" s="362">
        <v>16.447755930379451</v>
      </c>
      <c r="AQ51" s="362">
        <v>15.574878125146212</v>
      </c>
      <c r="AR51" s="362">
        <v>15.908353455294064</v>
      </c>
      <c r="AS51" s="362">
        <v>16.051578758246386</v>
      </c>
      <c r="AT51" s="362">
        <v>14.156133495531748</v>
      </c>
      <c r="AU51" s="362">
        <v>12.628971821924859</v>
      </c>
      <c r="AV51" s="362">
        <v>11.643146493239135</v>
      </c>
      <c r="AW51" s="362">
        <v>12.716154238478452</v>
      </c>
      <c r="AX51" s="362">
        <v>12.429727969927011</v>
      </c>
      <c r="AY51" s="362">
        <v>13.105463315924297</v>
      </c>
      <c r="AZ51" s="431">
        <v>13.532181497742478</v>
      </c>
      <c r="BA51" s="365">
        <v>13.122876083797316</v>
      </c>
      <c r="BB51" s="235">
        <v>-3.2896415608037577E-2</v>
      </c>
      <c r="BC51" s="235">
        <v>-1.9322714822895826E-2</v>
      </c>
      <c r="BD51" s="235">
        <v>2.9944546783283424E-3</v>
      </c>
    </row>
    <row r="52" spans="1:56">
      <c r="A52" t="s">
        <v>94</v>
      </c>
      <c r="B52" s="362">
        <v>1.2650000000000001</v>
      </c>
      <c r="C52" s="362">
        <v>1.4470000000000001</v>
      </c>
      <c r="D52" s="362">
        <v>3.4450000000000003</v>
      </c>
      <c r="E52" s="362">
        <v>4.641</v>
      </c>
      <c r="F52" s="362">
        <v>5.0270000000000001</v>
      </c>
      <c r="G52" s="362">
        <v>5.423</v>
      </c>
      <c r="H52" s="362">
        <v>5.7949999999999999</v>
      </c>
      <c r="I52" s="362">
        <v>6.3029999999999999</v>
      </c>
      <c r="J52" s="362">
        <v>7.5970000000000004</v>
      </c>
      <c r="K52" s="362">
        <v>10.202</v>
      </c>
      <c r="L52" s="362">
        <v>11.315</v>
      </c>
      <c r="M52" s="362">
        <v>11.324</v>
      </c>
      <c r="N52" s="362">
        <v>11.266999999999999</v>
      </c>
      <c r="O52" s="362">
        <v>10.6</v>
      </c>
      <c r="P52" s="362">
        <v>9.798</v>
      </c>
      <c r="Q52" s="362">
        <v>8.8949999999999996</v>
      </c>
      <c r="R52" s="362">
        <v>7.6520000000000001</v>
      </c>
      <c r="S52" s="362">
        <v>7.7919999999999998</v>
      </c>
      <c r="T52" s="362">
        <v>7.8689999999999998</v>
      </c>
      <c r="U52" s="362">
        <v>8.73</v>
      </c>
      <c r="V52" s="362">
        <v>8.6259999999999994</v>
      </c>
      <c r="W52" s="362">
        <v>8.2949999999999999</v>
      </c>
      <c r="X52" s="362">
        <v>7.7290000000000001</v>
      </c>
      <c r="Y52" s="362">
        <v>8.8919999999999995</v>
      </c>
      <c r="Z52" s="362">
        <v>10.227</v>
      </c>
      <c r="AA52" s="362">
        <v>13.493</v>
      </c>
      <c r="AB52" s="362">
        <v>14.708</v>
      </c>
      <c r="AC52" s="362">
        <v>14.452</v>
      </c>
      <c r="AD52" s="362">
        <v>15.223000000000001</v>
      </c>
      <c r="AE52" s="362">
        <v>16.837</v>
      </c>
      <c r="AF52" s="362">
        <v>17.756</v>
      </c>
      <c r="AG52" s="362">
        <v>18.25</v>
      </c>
      <c r="AH52" s="362">
        <v>18.193999999999999</v>
      </c>
      <c r="AI52" s="362">
        <v>16.847999999999999</v>
      </c>
      <c r="AJ52" s="362">
        <v>16.975000000000001</v>
      </c>
      <c r="AK52" s="362">
        <v>13.818878248974006</v>
      </c>
      <c r="AL52" s="362">
        <v>13.082079343365251</v>
      </c>
      <c r="AM52" s="362">
        <v>12.782489740082079</v>
      </c>
      <c r="AN52" s="362">
        <v>13.6812585499316</v>
      </c>
      <c r="AO52" s="362">
        <v>13.668673050615595</v>
      </c>
      <c r="AP52" s="362">
        <v>13.498014569083448</v>
      </c>
      <c r="AQ52" s="362">
        <v>12.080456429548562</v>
      </c>
      <c r="AR52" s="362">
        <v>12.26099411764706</v>
      </c>
      <c r="AS52" s="362">
        <v>11.995066703146374</v>
      </c>
      <c r="AT52" s="362">
        <v>12.03353071135431</v>
      </c>
      <c r="AU52" s="362">
        <v>12.43296853625171</v>
      </c>
      <c r="AV52" s="362">
        <v>12.5328317373461</v>
      </c>
      <c r="AW52" s="362">
        <v>12.667305061559505</v>
      </c>
      <c r="AX52" s="362">
        <v>11.584131326949384</v>
      </c>
      <c r="AY52" s="362">
        <v>11.584131326949384</v>
      </c>
      <c r="AZ52" s="431">
        <v>11.46525417236662</v>
      </c>
      <c r="BA52" s="365">
        <v>11.36771466484268</v>
      </c>
      <c r="BB52" s="235">
        <v>-1.1216396538268669E-2</v>
      </c>
      <c r="BC52" s="235">
        <v>-1.6189667486063986E-2</v>
      </c>
      <c r="BD52" s="235">
        <v>2.5939516720781086E-3</v>
      </c>
    </row>
    <row r="53" spans="1:56">
      <c r="A53" t="s">
        <v>95</v>
      </c>
      <c r="B53" s="362">
        <v>57.981770833333343</v>
      </c>
      <c r="C53" s="362">
        <v>71.669270833333343</v>
      </c>
      <c r="D53" s="362">
        <v>82.362630208333343</v>
      </c>
      <c r="E53" s="362">
        <v>123.85859375000001</v>
      </c>
      <c r="F53" s="362">
        <v>147.7109375</v>
      </c>
      <c r="G53" s="362">
        <v>159.544921875</v>
      </c>
      <c r="H53" s="362">
        <v>130.68418469551284</v>
      </c>
      <c r="I53" s="362">
        <v>106.81965144230769</v>
      </c>
      <c r="J53" s="362">
        <v>104.63260216346154</v>
      </c>
      <c r="K53" s="362">
        <v>73.585667067307696</v>
      </c>
      <c r="L53" s="362">
        <v>71.531810897435903</v>
      </c>
      <c r="M53" s="362">
        <v>93.492031250000011</v>
      </c>
      <c r="N53" s="362">
        <v>99.625550881410248</v>
      </c>
      <c r="O53" s="362">
        <v>95.647986778846146</v>
      </c>
      <c r="P53" s="362">
        <v>101.07399839743591</v>
      </c>
      <c r="Q53" s="362">
        <v>88.287235576923095</v>
      </c>
      <c r="R53" s="362">
        <v>59.115084134615387</v>
      </c>
      <c r="S53" s="362">
        <v>55.393429487179496</v>
      </c>
      <c r="T53" s="362">
        <v>54.329577323717956</v>
      </c>
      <c r="U53" s="362">
        <v>48.243521634615384</v>
      </c>
      <c r="V53" s="362">
        <v>48.391015624999994</v>
      </c>
      <c r="W53" s="362">
        <v>50.194811698717949</v>
      </c>
      <c r="X53" s="362">
        <v>47.295723157051285</v>
      </c>
      <c r="Y53" s="362">
        <v>49.712800480769239</v>
      </c>
      <c r="Z53" s="362">
        <v>54.885266426282051</v>
      </c>
      <c r="AA53" s="362">
        <v>67.242037259615387</v>
      </c>
      <c r="AB53" s="362">
        <v>67.892778445512832</v>
      </c>
      <c r="AC53" s="362">
        <v>69.699098557692309</v>
      </c>
      <c r="AD53" s="362">
        <v>66.121885016025644</v>
      </c>
      <c r="AE53" s="362">
        <v>67.500140224358972</v>
      </c>
      <c r="AF53" s="362">
        <v>67.892778445512832</v>
      </c>
      <c r="AG53" s="362">
        <v>68.586141826923082</v>
      </c>
      <c r="AH53" s="362">
        <v>70.090675080128207</v>
      </c>
      <c r="AI53" s="362">
        <v>69.592748397435898</v>
      </c>
      <c r="AJ53" s="362">
        <v>66.978816105769226</v>
      </c>
      <c r="AK53" s="362">
        <v>69.498605094379599</v>
      </c>
      <c r="AL53" s="362">
        <v>67.050835436997531</v>
      </c>
      <c r="AM53" s="362">
        <v>64.553936615196804</v>
      </c>
      <c r="AN53" s="362">
        <v>69.779590486972097</v>
      </c>
      <c r="AO53" s="362">
        <v>76.525996325475361</v>
      </c>
      <c r="AP53" s="362">
        <v>81.987746810980127</v>
      </c>
      <c r="AQ53" s="362">
        <v>85.252543686200227</v>
      </c>
      <c r="AR53" s="362">
        <v>85.373982297571658</v>
      </c>
      <c r="AS53" s="362">
        <v>85.580157468690132</v>
      </c>
      <c r="AT53" s="362">
        <v>77.423502997311175</v>
      </c>
      <c r="AU53" s="362">
        <v>77.846861402208049</v>
      </c>
      <c r="AV53" s="362">
        <v>22.51851485086781</v>
      </c>
      <c r="AW53" s="362">
        <v>71.218869319522412</v>
      </c>
      <c r="AX53" s="362">
        <v>46.549332307336542</v>
      </c>
      <c r="AY53" s="362">
        <v>23.39097068665977</v>
      </c>
      <c r="AZ53" s="431">
        <v>20.28299638301452</v>
      </c>
      <c r="BA53" s="365">
        <v>20.043417830058619</v>
      </c>
      <c r="BB53" s="235">
        <v>-1.4511760693135978E-2</v>
      </c>
      <c r="BC53" s="235">
        <v>-0.13036238522654353</v>
      </c>
      <c r="BD53" s="235">
        <v>4.5736244027339201E-3</v>
      </c>
    </row>
    <row r="54" spans="1:56">
      <c r="A54" t="s">
        <v>118</v>
      </c>
      <c r="B54" s="362">
        <v>13.496626180836707</v>
      </c>
      <c r="C54" s="362">
        <v>20.589743589743591</v>
      </c>
      <c r="D54" s="362">
        <v>15.713225371120107</v>
      </c>
      <c r="E54" s="362">
        <v>6.9643724696356282</v>
      </c>
      <c r="F54" s="362">
        <v>26.599190283400809</v>
      </c>
      <c r="G54" s="362">
        <v>53.39541160593793</v>
      </c>
      <c r="H54" s="362">
        <v>75.413630229419709</v>
      </c>
      <c r="I54" s="362">
        <v>89.795951417004048</v>
      </c>
      <c r="J54" s="362">
        <v>101.27395411605937</v>
      </c>
      <c r="K54" s="362">
        <v>111.1255060728745</v>
      </c>
      <c r="L54" s="362">
        <v>87.925101214574894</v>
      </c>
      <c r="M54" s="362">
        <v>102.29230769230769</v>
      </c>
      <c r="N54" s="362">
        <v>103.34278002699055</v>
      </c>
      <c r="O54" s="362">
        <v>93.441970310391355</v>
      </c>
      <c r="P54" s="362">
        <v>113.58839406207827</v>
      </c>
      <c r="Q54" s="362">
        <v>101.6995951417004</v>
      </c>
      <c r="R54" s="362">
        <v>70.931174089068833</v>
      </c>
      <c r="S54" s="362">
        <v>63.542510121457482</v>
      </c>
      <c r="T54" s="362">
        <v>60.882591093117405</v>
      </c>
      <c r="U54" s="362">
        <v>68.557085020242923</v>
      </c>
      <c r="V54" s="362">
        <v>73.837381916329278</v>
      </c>
      <c r="W54" s="362">
        <v>72.261133603238861</v>
      </c>
      <c r="X54" s="362">
        <v>66.384682860998652</v>
      </c>
      <c r="Y54" s="362">
        <v>73.455195681511469</v>
      </c>
      <c r="Z54" s="362">
        <v>86.910391363022939</v>
      </c>
      <c r="AA54" s="362">
        <v>91.589878542510121</v>
      </c>
      <c r="AB54" s="362">
        <v>95.93605488079173</v>
      </c>
      <c r="AC54" s="362">
        <v>99.118825910931179</v>
      </c>
      <c r="AD54" s="362">
        <v>98.714356725146203</v>
      </c>
      <c r="AE54" s="362">
        <v>97.088850652271702</v>
      </c>
      <c r="AF54" s="362">
        <v>97.494570400359862</v>
      </c>
      <c r="AG54" s="362">
        <v>105.00495546558705</v>
      </c>
      <c r="AH54" s="362">
        <v>113.20204903283853</v>
      </c>
      <c r="AI54" s="362">
        <v>106.01058029689608</v>
      </c>
      <c r="AJ54" s="362">
        <v>100.78318263607737</v>
      </c>
      <c r="AK54" s="362">
        <v>105.59767331658645</v>
      </c>
      <c r="AL54" s="362">
        <v>111.04731511470395</v>
      </c>
      <c r="AM54" s="362">
        <v>102.48279808178279</v>
      </c>
      <c r="AN54" s="362">
        <v>110.41278608997185</v>
      </c>
      <c r="AO54" s="362">
        <v>120.9301796797714</v>
      </c>
      <c r="AP54" s="362">
        <v>123.27440480552015</v>
      </c>
      <c r="AQ54" s="362">
        <v>118.4628237422444</v>
      </c>
      <c r="AR54" s="362">
        <v>112.40275559559453</v>
      </c>
      <c r="AS54" s="362">
        <v>102.62152858001652</v>
      </c>
      <c r="AT54" s="362">
        <v>105.34117161726635</v>
      </c>
      <c r="AU54" s="362">
        <v>119.1321092623545</v>
      </c>
      <c r="AV54" s="362">
        <v>115.88799445241939</v>
      </c>
      <c r="AW54" s="362">
        <v>114.4054597150428</v>
      </c>
      <c r="AX54" s="362">
        <v>109.16865130397596</v>
      </c>
      <c r="AY54" s="362">
        <v>112.84277785752323</v>
      </c>
      <c r="AZ54" s="431">
        <v>112.04300034260683</v>
      </c>
      <c r="BA54" s="365">
        <v>98.778948326661094</v>
      </c>
      <c r="BB54" s="235">
        <v>-0.12079237267405851</v>
      </c>
      <c r="BC54" s="235">
        <v>-9.5075224460916541E-3</v>
      </c>
      <c r="BD54" s="235">
        <v>2.2539958622510483E-2</v>
      </c>
    </row>
    <row r="55" spans="1:56">
      <c r="A55" t="s">
        <v>423</v>
      </c>
      <c r="B55" s="362" t="s">
        <v>8</v>
      </c>
      <c r="C55" s="362" t="s">
        <v>8</v>
      </c>
      <c r="D55" s="362" t="s">
        <v>8</v>
      </c>
      <c r="E55" s="362" t="s">
        <v>8</v>
      </c>
      <c r="F55" s="362" t="s">
        <v>8</v>
      </c>
      <c r="G55" s="362" t="s">
        <v>8</v>
      </c>
      <c r="H55" s="362" t="s">
        <v>8</v>
      </c>
      <c r="I55" s="362" t="s">
        <v>8</v>
      </c>
      <c r="J55" s="362" t="s">
        <v>8</v>
      </c>
      <c r="K55" s="362" t="s">
        <v>8</v>
      </c>
      <c r="L55" s="362" t="s">
        <v>8</v>
      </c>
      <c r="M55" s="362" t="s">
        <v>8</v>
      </c>
      <c r="N55" s="362" t="s">
        <v>8</v>
      </c>
      <c r="O55" s="362" t="s">
        <v>8</v>
      </c>
      <c r="P55" s="362" t="s">
        <v>8</v>
      </c>
      <c r="Q55" s="362" t="s">
        <v>8</v>
      </c>
      <c r="R55" s="362" t="s">
        <v>8</v>
      </c>
      <c r="S55" s="362" t="s">
        <v>8</v>
      </c>
      <c r="T55" s="362" t="s">
        <v>8</v>
      </c>
      <c r="U55" s="362" t="s">
        <v>8</v>
      </c>
      <c r="V55" s="362" t="s">
        <v>8</v>
      </c>
      <c r="W55" s="362" t="s">
        <v>8</v>
      </c>
      <c r="X55" s="362" t="s">
        <v>8</v>
      </c>
      <c r="Y55" s="362" t="s">
        <v>8</v>
      </c>
      <c r="Z55" s="362" t="s">
        <v>8</v>
      </c>
      <c r="AA55" s="362" t="s">
        <v>8</v>
      </c>
      <c r="AB55" s="362" t="s">
        <v>8</v>
      </c>
      <c r="AC55" s="362" t="s">
        <v>8</v>
      </c>
      <c r="AD55" s="362" t="s">
        <v>8</v>
      </c>
      <c r="AE55" s="362" t="s">
        <v>8</v>
      </c>
      <c r="AF55" s="362" t="s">
        <v>8</v>
      </c>
      <c r="AG55" s="362" t="s">
        <v>8</v>
      </c>
      <c r="AH55" s="362" t="s">
        <v>8</v>
      </c>
      <c r="AI55" s="362" t="s">
        <v>8</v>
      </c>
      <c r="AJ55" s="362" t="s">
        <v>8</v>
      </c>
      <c r="AK55" s="362" t="s">
        <v>8</v>
      </c>
      <c r="AL55" s="362" t="s">
        <v>8</v>
      </c>
      <c r="AM55" s="362" t="s">
        <v>8</v>
      </c>
      <c r="AN55" s="362" t="s">
        <v>8</v>
      </c>
      <c r="AO55" s="362" t="s">
        <v>8</v>
      </c>
      <c r="AP55" s="362" t="s">
        <v>8</v>
      </c>
      <c r="AQ55" s="362" t="s">
        <v>8</v>
      </c>
      <c r="AR55" s="362" t="s">
        <v>8</v>
      </c>
      <c r="AS55" s="362" t="s">
        <v>8</v>
      </c>
      <c r="AT55" s="362" t="s">
        <v>8</v>
      </c>
      <c r="AU55" s="362" t="s">
        <v>8</v>
      </c>
      <c r="AV55" s="362" t="s">
        <v>8</v>
      </c>
      <c r="AW55" s="362">
        <v>1.533199190283401</v>
      </c>
      <c r="AX55" s="362">
        <v>4.9124172739541159</v>
      </c>
      <c r="AY55" s="362">
        <v>7.652271794871794</v>
      </c>
      <c r="AZ55" s="431">
        <v>7.2772232118758415</v>
      </c>
      <c r="BA55" s="365">
        <v>5.8400461538461537</v>
      </c>
      <c r="BB55" s="235">
        <v>-0.19968240989429886</v>
      </c>
      <c r="BC55" s="235" t="s">
        <v>8</v>
      </c>
      <c r="BD55" s="235">
        <v>1.3326159155484226E-3</v>
      </c>
    </row>
    <row r="56" spans="1:56">
      <c r="A56" t="s">
        <v>136</v>
      </c>
      <c r="B56" s="362" t="s">
        <v>8</v>
      </c>
      <c r="C56" s="362" t="s">
        <v>8</v>
      </c>
      <c r="D56" s="362" t="s">
        <v>8</v>
      </c>
      <c r="E56" s="362" t="s">
        <v>8</v>
      </c>
      <c r="F56" s="362" t="s">
        <v>8</v>
      </c>
      <c r="G56" s="362" t="s">
        <v>8</v>
      </c>
      <c r="H56" s="362" t="s">
        <v>8</v>
      </c>
      <c r="I56" s="362" t="s">
        <v>8</v>
      </c>
      <c r="J56" s="362" t="s">
        <v>8</v>
      </c>
      <c r="K56" s="362" t="s">
        <v>8</v>
      </c>
      <c r="L56" s="362" t="s">
        <v>8</v>
      </c>
      <c r="M56" s="362" t="s">
        <v>8</v>
      </c>
      <c r="N56" s="362" t="s">
        <v>8</v>
      </c>
      <c r="O56" s="362" t="s">
        <v>8</v>
      </c>
      <c r="P56" s="362" t="s">
        <v>8</v>
      </c>
      <c r="Q56" s="362" t="s">
        <v>8</v>
      </c>
      <c r="R56" s="362" t="s">
        <v>8</v>
      </c>
      <c r="S56" s="362" t="s">
        <v>8</v>
      </c>
      <c r="T56" s="362" t="s">
        <v>8</v>
      </c>
      <c r="U56" s="362" t="s">
        <v>8</v>
      </c>
      <c r="V56" s="362" t="s">
        <v>8</v>
      </c>
      <c r="W56" s="362" t="s">
        <v>8</v>
      </c>
      <c r="X56" s="362" t="s">
        <v>8</v>
      </c>
      <c r="Y56" s="362" t="s">
        <v>8</v>
      </c>
      <c r="Z56" s="362" t="s">
        <v>8</v>
      </c>
      <c r="AA56" s="362" t="s">
        <v>8</v>
      </c>
      <c r="AB56" s="362" t="s">
        <v>8</v>
      </c>
      <c r="AC56" s="362" t="s">
        <v>8</v>
      </c>
      <c r="AD56" s="362">
        <v>9.8515519568151147E-2</v>
      </c>
      <c r="AE56" s="362">
        <v>9.8515519568151147E-2</v>
      </c>
      <c r="AF56" s="362">
        <v>9.8515519568151147E-2</v>
      </c>
      <c r="AG56" s="362">
        <v>0.24696356275303646</v>
      </c>
      <c r="AH56" s="362">
        <v>0.44331983805668013</v>
      </c>
      <c r="AI56" s="362">
        <v>0.59109311740890691</v>
      </c>
      <c r="AJ56" s="362">
        <v>3.1032388663967612</v>
      </c>
      <c r="AK56" s="362">
        <v>8.8478106612685572</v>
      </c>
      <c r="AL56" s="362">
        <v>10.295271794871796</v>
      </c>
      <c r="AM56" s="362">
        <v>11.633918893387316</v>
      </c>
      <c r="AN56" s="362">
        <v>12.911952091767882</v>
      </c>
      <c r="AO56" s="362">
        <v>14.380059353576247</v>
      </c>
      <c r="AP56" s="362">
        <v>14.466039306342783</v>
      </c>
      <c r="AQ56" s="362">
        <v>17.543685638326583</v>
      </c>
      <c r="AR56" s="362">
        <v>23.797195141700406</v>
      </c>
      <c r="AS56" s="362">
        <v>22.570072064777328</v>
      </c>
      <c r="AT56" s="362">
        <v>23.407901349527663</v>
      </c>
      <c r="AU56" s="362">
        <v>22.760577192982456</v>
      </c>
      <c r="AV56" s="362">
        <v>14.334119973009447</v>
      </c>
      <c r="AW56" s="362">
        <v>5.092759109311741</v>
      </c>
      <c r="AX56" s="362">
        <v>5.8051944669365723</v>
      </c>
      <c r="AY56" s="362">
        <v>5.8914497300944664</v>
      </c>
      <c r="AZ56" s="431">
        <v>5.3721574898785418</v>
      </c>
      <c r="BA56" s="365">
        <v>5.117755870445345</v>
      </c>
      <c r="BB56" s="235">
        <v>-4.9958430942425802E-2</v>
      </c>
      <c r="BC56" s="235">
        <v>-9.430929737287308E-2</v>
      </c>
      <c r="BD56" s="235">
        <v>1.1677994908234246E-3</v>
      </c>
    </row>
    <row r="57" spans="1:56">
      <c r="A57" t="s">
        <v>96</v>
      </c>
      <c r="B57" s="362" t="s">
        <v>8</v>
      </c>
      <c r="C57" s="362">
        <v>0.77100000000000002</v>
      </c>
      <c r="D57" s="362">
        <v>2.2410000000000001</v>
      </c>
      <c r="E57" s="362">
        <v>3.1910000000000003</v>
      </c>
      <c r="F57" s="362">
        <v>3.7070000000000003</v>
      </c>
      <c r="G57" s="362">
        <v>4.1509999999999998</v>
      </c>
      <c r="H57" s="362">
        <v>4.109</v>
      </c>
      <c r="I57" s="362">
        <v>3.9769999999999999</v>
      </c>
      <c r="J57" s="362">
        <v>3.8780000000000001</v>
      </c>
      <c r="K57" s="362">
        <v>4.1390000000000002</v>
      </c>
      <c r="L57" s="362">
        <v>4.609</v>
      </c>
      <c r="M57" s="362">
        <v>3.71</v>
      </c>
      <c r="N57" s="362">
        <v>4.3040000000000003</v>
      </c>
      <c r="O57" s="362">
        <v>4.944</v>
      </c>
      <c r="P57" s="362">
        <v>5.5360000000000005</v>
      </c>
      <c r="Q57" s="362">
        <v>5.6269999999999998</v>
      </c>
      <c r="R57" s="362">
        <v>5.407</v>
      </c>
      <c r="S57" s="362">
        <v>5.1459999999999999</v>
      </c>
      <c r="T57" s="362">
        <v>5.532</v>
      </c>
      <c r="U57" s="362">
        <v>5.48</v>
      </c>
      <c r="V57" s="362">
        <v>5.4080000000000004</v>
      </c>
      <c r="W57" s="362">
        <v>5.25</v>
      </c>
      <c r="X57" s="362">
        <v>5.0069999999999997</v>
      </c>
      <c r="Y57" s="362">
        <v>4.9359999999999999</v>
      </c>
      <c r="Z57" s="362">
        <v>4.9600000000000009</v>
      </c>
      <c r="AA57" s="362">
        <v>4.7243999999999993</v>
      </c>
      <c r="AB57" s="362">
        <v>5.4443000000000001</v>
      </c>
      <c r="AC57" s="362">
        <v>5.4541000000000004</v>
      </c>
      <c r="AD57" s="362">
        <v>5.0152000000000001</v>
      </c>
      <c r="AE57" s="362">
        <v>4.6330999999999998</v>
      </c>
      <c r="AF57" s="362">
        <v>4.5157000000000007</v>
      </c>
      <c r="AG57" s="362">
        <v>4.4790999999999999</v>
      </c>
      <c r="AH57" s="362">
        <v>4.2220000000000004</v>
      </c>
      <c r="AI57" s="362">
        <v>4.1464000000000008</v>
      </c>
      <c r="AJ57" s="362">
        <v>4.2625999999999999</v>
      </c>
      <c r="AK57" s="362">
        <v>3.9308000000000001</v>
      </c>
      <c r="AL57" s="362">
        <v>3.6135999999999999</v>
      </c>
      <c r="AM57" s="362">
        <v>3.7694999999999999</v>
      </c>
      <c r="AN57" s="362">
        <v>3.4450000000000003</v>
      </c>
      <c r="AO57" s="362">
        <v>3.5674000000000001</v>
      </c>
      <c r="AP57" s="362">
        <v>3.72</v>
      </c>
      <c r="AQ57" s="362">
        <v>3.5836000000000001</v>
      </c>
      <c r="AR57" s="362">
        <v>4.9626999999999999</v>
      </c>
      <c r="AS57" s="362">
        <v>4.5561999999999996</v>
      </c>
      <c r="AT57" s="362">
        <v>4.3263000000000007</v>
      </c>
      <c r="AU57" s="362">
        <v>3.9725999999999999</v>
      </c>
      <c r="AV57" s="362">
        <v>3.6551</v>
      </c>
      <c r="AW57" s="362">
        <v>3.8907000000000003</v>
      </c>
      <c r="AX57" s="362">
        <v>3.5973000000000002</v>
      </c>
      <c r="AY57" s="362">
        <v>3.3531</v>
      </c>
      <c r="AZ57" s="431">
        <v>3.0088000000000004</v>
      </c>
      <c r="BA57" s="365">
        <v>2.9038322781184185</v>
      </c>
      <c r="BB57" s="235">
        <v>-3.7523826726463372E-2</v>
      </c>
      <c r="BC57" s="235">
        <v>-2.099471099644401E-2</v>
      </c>
      <c r="BD57" s="235">
        <v>6.6261344653163821E-4</v>
      </c>
    </row>
    <row r="58" spans="1:56">
      <c r="A58" t="s">
        <v>97</v>
      </c>
      <c r="B58" s="362">
        <v>0.10300000000000001</v>
      </c>
      <c r="C58" s="362">
        <v>0.10300000000000001</v>
      </c>
      <c r="D58" s="362">
        <v>9.9000000000000005E-2</v>
      </c>
      <c r="E58" s="362">
        <v>8.8999999999999996E-2</v>
      </c>
      <c r="F58" s="362">
        <v>5.8000000000000003E-2</v>
      </c>
      <c r="G58" s="362">
        <v>4.3999999999999997E-2</v>
      </c>
      <c r="H58" s="362">
        <v>2.3E-2</v>
      </c>
      <c r="I58" s="362">
        <v>2.8000000000000001E-2</v>
      </c>
      <c r="J58" s="362">
        <v>4.2000000000000003E-2</v>
      </c>
      <c r="K58" s="362">
        <v>2.5000000000000001E-2</v>
      </c>
      <c r="L58" s="362">
        <v>0.02</v>
      </c>
      <c r="M58" s="362">
        <v>1.2658681318681317</v>
      </c>
      <c r="N58" s="362">
        <v>1.2131593406593408</v>
      </c>
      <c r="O58" s="362">
        <v>1.5514725274725274</v>
      </c>
      <c r="P58" s="362">
        <v>2.7728846153846156</v>
      </c>
      <c r="Q58" s="362">
        <v>3.9219450549450547</v>
      </c>
      <c r="R58" s="362">
        <v>6.0238846153846151</v>
      </c>
      <c r="S58" s="362">
        <v>7.5461593406593419</v>
      </c>
      <c r="T58" s="362">
        <v>8.2334340659340661</v>
      </c>
      <c r="U58" s="362">
        <v>10.400791208791208</v>
      </c>
      <c r="V58" s="362">
        <v>12.207532967032966</v>
      </c>
      <c r="W58" s="362">
        <v>11.768395604395604</v>
      </c>
      <c r="X58" s="362">
        <v>11.064258241758241</v>
      </c>
      <c r="Y58" s="362">
        <v>10.704241758241757</v>
      </c>
      <c r="Z58" s="362">
        <v>9.9068461538461534</v>
      </c>
      <c r="AA58" s="362">
        <v>9.605083516483516</v>
      </c>
      <c r="AB58" s="362">
        <v>8.9024461538461548</v>
      </c>
      <c r="AC58" s="362">
        <v>8.2736428571428569</v>
      </c>
      <c r="AD58" s="362">
        <v>8.3331340659340665</v>
      </c>
      <c r="AE58" s="362">
        <v>7.8476452510206176</v>
      </c>
      <c r="AF58" s="362">
        <v>7.8435573389327056</v>
      </c>
      <c r="AG58" s="362">
        <v>8.6052121727806146</v>
      </c>
      <c r="AH58" s="362">
        <v>9.39938906748832</v>
      </c>
      <c r="AI58" s="362">
        <v>8.346269461154316</v>
      </c>
      <c r="AJ58" s="362">
        <v>7.4983797103356205</v>
      </c>
      <c r="AK58" s="362">
        <v>7.2503954971069131</v>
      </c>
      <c r="AL58" s="362">
        <v>6.7934846838787628</v>
      </c>
      <c r="AM58" s="362">
        <v>6.7881027420497606</v>
      </c>
      <c r="AN58" s="362">
        <v>6.9811438938693797</v>
      </c>
      <c r="AO58" s="362">
        <v>8.6161402591701926</v>
      </c>
      <c r="AP58" s="362">
        <v>8.8219826913081327</v>
      </c>
      <c r="AQ58" s="362">
        <v>11.384145165610667</v>
      </c>
      <c r="AR58" s="362">
        <v>9.561800445829018</v>
      </c>
      <c r="AS58" s="362">
        <v>9.2212074173949539</v>
      </c>
      <c r="AT58" s="362">
        <v>9.0721199213031092</v>
      </c>
      <c r="AU58" s="362">
        <v>7.6217306825942437</v>
      </c>
      <c r="AV58" s="362">
        <v>10.340556204582123</v>
      </c>
      <c r="AW58" s="362">
        <v>10.204343461248039</v>
      </c>
      <c r="AX58" s="362">
        <v>11.450158244062644</v>
      </c>
      <c r="AY58" s="362">
        <v>11.699335267134748</v>
      </c>
      <c r="AZ58" s="431">
        <v>12.640710449627662</v>
      </c>
      <c r="BA58" s="365">
        <v>11.588489389700277</v>
      </c>
      <c r="BB58" s="235">
        <v>-8.5745465301393042E-2</v>
      </c>
      <c r="BC58" s="235">
        <v>3.6622254607619587E-2</v>
      </c>
      <c r="BD58" s="235">
        <v>2.6443293410803128E-3</v>
      </c>
    </row>
    <row r="59" spans="1:56">
      <c r="A59" s="175" t="s">
        <v>98</v>
      </c>
      <c r="B59" s="369">
        <v>106.53139701417004</v>
      </c>
      <c r="C59" s="369">
        <v>135.40201442307693</v>
      </c>
      <c r="D59" s="369">
        <v>149.10485557945344</v>
      </c>
      <c r="E59" s="369">
        <v>191.01796621963564</v>
      </c>
      <c r="F59" s="369">
        <v>242.66312778340077</v>
      </c>
      <c r="G59" s="369">
        <v>292.25433348093793</v>
      </c>
      <c r="H59" s="369">
        <v>273.81081492493257</v>
      </c>
      <c r="I59" s="369">
        <v>275.13460285931177</v>
      </c>
      <c r="J59" s="369">
        <v>287.05655627952086</v>
      </c>
      <c r="K59" s="369">
        <v>264.88117314018223</v>
      </c>
      <c r="L59" s="369">
        <v>242.4689121120108</v>
      </c>
      <c r="M59" s="369">
        <v>288.96020707417586</v>
      </c>
      <c r="N59" s="369">
        <v>303.40749024906012</v>
      </c>
      <c r="O59" s="369">
        <v>298.01142961671007</v>
      </c>
      <c r="P59" s="369">
        <v>326.42127707489885</v>
      </c>
      <c r="Q59" s="369">
        <v>300.55677577356857</v>
      </c>
      <c r="R59" s="369">
        <v>239.37014283906879</v>
      </c>
      <c r="S59" s="369">
        <v>230.54409894929628</v>
      </c>
      <c r="T59" s="369">
        <v>233.29760248276943</v>
      </c>
      <c r="U59" s="369">
        <v>248.81839786364949</v>
      </c>
      <c r="V59" s="369">
        <v>260.92293050836219</v>
      </c>
      <c r="W59" s="369">
        <v>260.57734090635245</v>
      </c>
      <c r="X59" s="369">
        <v>260.19166425980819</v>
      </c>
      <c r="Y59" s="369">
        <v>274.86123792052246</v>
      </c>
      <c r="Z59" s="369">
        <v>296.67050394315112</v>
      </c>
      <c r="AA59" s="369">
        <v>321.03939931860896</v>
      </c>
      <c r="AB59" s="369">
        <v>328.54957948015078</v>
      </c>
      <c r="AC59" s="369">
        <v>335.50298889971486</v>
      </c>
      <c r="AD59" s="369">
        <v>332.29871683549362</v>
      </c>
      <c r="AE59" s="369">
        <v>334.11387715603894</v>
      </c>
      <c r="AF59" s="369">
        <v>339.57179741672076</v>
      </c>
      <c r="AG59" s="369">
        <v>356.16160640660547</v>
      </c>
      <c r="AH59" s="369">
        <v>370.72693912434613</v>
      </c>
      <c r="AI59" s="369">
        <v>363.9856747192996</v>
      </c>
      <c r="AJ59" s="369">
        <v>360.27171760796415</v>
      </c>
      <c r="AK59" s="369">
        <v>370.71308141112684</v>
      </c>
      <c r="AL59" s="369">
        <v>373.68296762063454</v>
      </c>
      <c r="AM59" s="369">
        <v>377.89593689837733</v>
      </c>
      <c r="AN59" s="369">
        <v>401.08788992476462</v>
      </c>
      <c r="AO59" s="369">
        <v>447.41075752142484</v>
      </c>
      <c r="AP59" s="369">
        <v>466.35028945382959</v>
      </c>
      <c r="AQ59" s="369">
        <v>475.11635757381202</v>
      </c>
      <c r="AR59" s="369">
        <v>486.13244284217609</v>
      </c>
      <c r="AS59" s="369">
        <v>485.29765306527617</v>
      </c>
      <c r="AT59" s="369">
        <v>466.1494403550177</v>
      </c>
      <c r="AU59" s="369">
        <v>478.17124023461548</v>
      </c>
      <c r="AV59" s="369">
        <v>402.27083699985553</v>
      </c>
      <c r="AW59" s="369">
        <v>440.14816863945185</v>
      </c>
      <c r="AX59" s="369">
        <v>408.91049771182139</v>
      </c>
      <c r="AY59" s="369">
        <v>394.16862817509019</v>
      </c>
      <c r="AZ59" s="369">
        <v>393.72198155716342</v>
      </c>
      <c r="BA59" s="369">
        <v>374.78015455794423</v>
      </c>
      <c r="BB59" s="506">
        <v>-5.0710443987867948E-2</v>
      </c>
      <c r="BC59" s="506">
        <v>-1.6786707920315447E-2</v>
      </c>
      <c r="BD59" s="506">
        <v>8.5519529407604572E-2</v>
      </c>
    </row>
    <row r="60" spans="1:56">
      <c r="B60" s="362"/>
      <c r="C60" s="362"/>
      <c r="D60" s="362"/>
      <c r="E60" s="362"/>
      <c r="F60" s="362"/>
      <c r="G60" s="362"/>
      <c r="H60" s="362"/>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c r="AN60" s="362"/>
      <c r="AO60" s="362"/>
      <c r="AP60" s="362"/>
      <c r="AQ60" s="362"/>
      <c r="AR60" s="362"/>
      <c r="AS60" s="362"/>
      <c r="AT60" s="362"/>
      <c r="AU60" s="362"/>
      <c r="AV60" s="362"/>
      <c r="AW60" s="362"/>
      <c r="AX60" s="362"/>
      <c r="AY60" s="362"/>
      <c r="AZ60" s="431"/>
      <c r="BA60" s="365"/>
      <c r="BB60" s="235"/>
      <c r="BC60" s="235"/>
      <c r="BD60" s="235"/>
    </row>
    <row r="61" spans="1:56">
      <c r="A61" t="s">
        <v>104</v>
      </c>
      <c r="B61" s="362">
        <v>0.34620596205962062</v>
      </c>
      <c r="C61" s="362">
        <v>0.4451219512195122</v>
      </c>
      <c r="D61" s="362">
        <v>1.038617886178862</v>
      </c>
      <c r="E61" s="362">
        <v>1.9341463414634146</v>
      </c>
      <c r="F61" s="362">
        <v>2.225609756097561</v>
      </c>
      <c r="G61" s="362">
        <v>8.7046070460704623</v>
      </c>
      <c r="H61" s="362">
        <v>15.25540370058873</v>
      </c>
      <c r="I61" s="362">
        <v>16.280005606952621</v>
      </c>
      <c r="J61" s="362">
        <v>20.394430427062893</v>
      </c>
      <c r="K61" s="362">
        <v>20.178605971404544</v>
      </c>
      <c r="L61" s="362">
        <v>21.621841416690032</v>
      </c>
      <c r="M61" s="362">
        <v>22.140930754135127</v>
      </c>
      <c r="N61" s="362">
        <v>23.42475586393795</v>
      </c>
      <c r="O61" s="362">
        <v>23.190853658536586</v>
      </c>
      <c r="P61" s="362">
        <v>23.276296607793665</v>
      </c>
      <c r="Q61" s="362">
        <v>21.838752453041771</v>
      </c>
      <c r="R61" s="362">
        <v>21.271030744790206</v>
      </c>
      <c r="S61" s="362">
        <v>20.974282777310531</v>
      </c>
      <c r="T61" s="362">
        <v>20.416771797028314</v>
      </c>
      <c r="U61" s="362">
        <v>26.483181874091699</v>
      </c>
      <c r="V61" s="362">
        <v>30.68281018642179</v>
      </c>
      <c r="W61" s="362">
        <v>27.41258659881769</v>
      </c>
      <c r="X61" s="362">
        <v>29.137750305872054</v>
      </c>
      <c r="Y61" s="362">
        <v>27.653337737465272</v>
      </c>
      <c r="Z61" s="362">
        <v>26.081922680438698</v>
      </c>
      <c r="AA61" s="362">
        <v>30.275085388150192</v>
      </c>
      <c r="AB61" s="362">
        <v>28.613046251597474</v>
      </c>
      <c r="AC61" s="362">
        <v>28.198353369869565</v>
      </c>
      <c r="AD61" s="362">
        <v>26.301506669367651</v>
      </c>
      <c r="AE61" s="362">
        <v>28.318066488001843</v>
      </c>
      <c r="AF61" s="362">
        <v>26.665005053543538</v>
      </c>
      <c r="AG61" s="362">
        <v>28.065861859261027</v>
      </c>
      <c r="AH61" s="362">
        <v>29.788081120707663</v>
      </c>
      <c r="AI61" s="362">
        <v>28.205117107999762</v>
      </c>
      <c r="AJ61" s="362">
        <v>27.471823366867369</v>
      </c>
      <c r="AK61" s="362">
        <v>37.091706116553873</v>
      </c>
      <c r="AL61" s="362">
        <v>34.320505297600008</v>
      </c>
      <c r="AM61" s="362">
        <v>34.107292575277754</v>
      </c>
      <c r="AN61" s="362">
        <v>29.522829153295447</v>
      </c>
      <c r="AO61" s="362">
        <v>25.783251243718276</v>
      </c>
      <c r="AP61" s="362">
        <v>25.327277748938503</v>
      </c>
      <c r="AQ61" s="362">
        <v>23.509512002072515</v>
      </c>
      <c r="AR61" s="362">
        <v>24.473191390289479</v>
      </c>
      <c r="AS61" s="362">
        <v>24.126509298013026</v>
      </c>
      <c r="AT61" s="362">
        <v>22.37445655034421</v>
      </c>
      <c r="AU61" s="362">
        <v>24.530302432004653</v>
      </c>
      <c r="AV61" s="362">
        <v>21.527933825131019</v>
      </c>
      <c r="AW61" s="362">
        <v>21.382705498000711</v>
      </c>
      <c r="AX61" s="362">
        <v>17.809153542724921</v>
      </c>
      <c r="AY61" s="362">
        <v>19.095415400706514</v>
      </c>
      <c r="AZ61" s="431">
        <v>17.416551971402647</v>
      </c>
      <c r="BA61" s="365">
        <v>15.533298380396364</v>
      </c>
      <c r="BB61" s="235">
        <v>-0.11056690785441181</v>
      </c>
      <c r="BC61" s="235">
        <v>-3.6753661814749039E-2</v>
      </c>
      <c r="BD61" s="235">
        <v>3.5444789471477237E-3</v>
      </c>
    </row>
    <row r="62" spans="1:56">
      <c r="A62" t="s">
        <v>99</v>
      </c>
      <c r="B62" s="362">
        <v>3.964974114441417</v>
      </c>
      <c r="C62" s="362">
        <v>4.7606144414168936</v>
      </c>
      <c r="D62" s="362">
        <v>5.1584346049046328</v>
      </c>
      <c r="E62" s="362">
        <v>6.070114986376022</v>
      </c>
      <c r="F62" s="362">
        <v>6.1529850136239785</v>
      </c>
      <c r="G62" s="362">
        <v>6.749715258855586</v>
      </c>
      <c r="H62" s="362">
        <v>6.4016226158038148</v>
      </c>
      <c r="I62" s="362">
        <v>9.0619405994550419</v>
      </c>
      <c r="J62" s="362">
        <v>11.434147138964578</v>
      </c>
      <c r="K62" s="362">
        <v>9.7402288828337866</v>
      </c>
      <c r="L62" s="362">
        <v>9.1667711171662116</v>
      </c>
      <c r="M62" s="362">
        <v>10.621479564032697</v>
      </c>
      <c r="N62" s="362">
        <v>11.102961852861034</v>
      </c>
      <c r="O62" s="362">
        <v>11.736192098092642</v>
      </c>
      <c r="P62" s="362">
        <v>12.740787465940056</v>
      </c>
      <c r="Q62" s="362">
        <v>11.715291008174386</v>
      </c>
      <c r="R62" s="362">
        <v>8.4642207084468666</v>
      </c>
      <c r="S62" s="362">
        <v>8.6763583106267035</v>
      </c>
      <c r="T62" s="362">
        <v>8.6763583106267035</v>
      </c>
      <c r="U62" s="362">
        <v>8.3510828337874656</v>
      </c>
      <c r="V62" s="362">
        <v>8.1029005449591285</v>
      </c>
      <c r="W62" s="362">
        <v>7.9934005449591279</v>
      </c>
      <c r="X62" s="362">
        <v>7.4961253405994555</v>
      </c>
      <c r="Y62" s="362">
        <v>7.2540801089918263</v>
      </c>
      <c r="Z62" s="362">
        <v>7.2210326975476837</v>
      </c>
      <c r="AA62" s="362">
        <v>7.3204877384196179</v>
      </c>
      <c r="AB62" s="362">
        <v>7.9304455040871922</v>
      </c>
      <c r="AC62" s="362">
        <v>8.8497204359673027</v>
      </c>
      <c r="AD62" s="362">
        <v>8.4642207084468666</v>
      </c>
      <c r="AE62" s="362">
        <v>8.6631307901907366</v>
      </c>
      <c r="AF62" s="362">
        <v>8.4642207084468666</v>
      </c>
      <c r="AG62" s="362">
        <v>8.0153002724795641</v>
      </c>
      <c r="AH62" s="362">
        <v>7.893945504087192</v>
      </c>
      <c r="AI62" s="362">
        <v>7.5955803814713914</v>
      </c>
      <c r="AJ62" s="362">
        <v>8.8519959128065384</v>
      </c>
      <c r="AK62" s="362">
        <v>9.4926032513853595</v>
      </c>
      <c r="AL62" s="362">
        <v>9.9639423812876959</v>
      </c>
      <c r="AM62" s="362">
        <v>10.312035024339467</v>
      </c>
      <c r="AN62" s="362">
        <v>10.519661390564247</v>
      </c>
      <c r="AO62" s="362">
        <v>10.349224339902985</v>
      </c>
      <c r="AP62" s="362">
        <v>10.120177600519273</v>
      </c>
      <c r="AQ62" s="362">
        <v>10.840179476881026</v>
      </c>
      <c r="AR62" s="362">
        <v>9.5282601948386283</v>
      </c>
      <c r="AS62" s="362">
        <v>8.5913645951155573</v>
      </c>
      <c r="AT62" s="362">
        <v>8.2526769872397505</v>
      </c>
      <c r="AU62" s="362">
        <v>8.4516836842221572</v>
      </c>
      <c r="AV62" s="362">
        <v>8.1117537853859094</v>
      </c>
      <c r="AW62" s="362">
        <v>7.8174962753285389</v>
      </c>
      <c r="AX62" s="362">
        <v>6.6065109682831853</v>
      </c>
      <c r="AY62" s="362">
        <v>6.1814103032152339</v>
      </c>
      <c r="AZ62" s="431">
        <v>6.2035064549193857</v>
      </c>
      <c r="BA62" s="365">
        <v>5.9255850127075123</v>
      </c>
      <c r="BB62" s="235">
        <v>-4.7410535853345093E-2</v>
      </c>
      <c r="BC62" s="235">
        <v>-4.7763311171711176E-2</v>
      </c>
      <c r="BD62" s="235">
        <v>1.3521346730571153E-3</v>
      </c>
    </row>
    <row r="63" spans="1:56">
      <c r="A63" t="s">
        <v>54</v>
      </c>
      <c r="B63" s="362">
        <v>11.31</v>
      </c>
      <c r="C63" s="362">
        <v>14.55</v>
      </c>
      <c r="D63" s="362">
        <v>13.88</v>
      </c>
      <c r="E63" s="362">
        <v>15.99</v>
      </c>
      <c r="F63" s="362">
        <v>21.740000000000002</v>
      </c>
      <c r="G63" s="362">
        <v>30.650000000000002</v>
      </c>
      <c r="H63" s="362">
        <v>39.410000000000004</v>
      </c>
      <c r="I63" s="362">
        <v>45.67</v>
      </c>
      <c r="J63" s="362">
        <v>53.61</v>
      </c>
      <c r="K63" s="362">
        <v>64.849999999999994</v>
      </c>
      <c r="L63" s="362">
        <v>77.06</v>
      </c>
      <c r="M63" s="362">
        <v>87.16</v>
      </c>
      <c r="N63" s="362">
        <v>93.64</v>
      </c>
      <c r="O63" s="362">
        <v>104.05</v>
      </c>
      <c r="P63" s="362">
        <v>106.15</v>
      </c>
      <c r="Q63" s="362">
        <v>105.95</v>
      </c>
      <c r="R63" s="362">
        <v>101.22</v>
      </c>
      <c r="S63" s="362">
        <v>102.12</v>
      </c>
      <c r="T63" s="362">
        <v>106.07000000000001</v>
      </c>
      <c r="U63" s="362">
        <v>114.61</v>
      </c>
      <c r="V63" s="362">
        <v>124.9</v>
      </c>
      <c r="W63" s="362">
        <v>130.69</v>
      </c>
      <c r="X63" s="362">
        <v>134.14000000000001</v>
      </c>
      <c r="Y63" s="362">
        <v>137.05000000000001</v>
      </c>
      <c r="Z63" s="362">
        <v>137.64000000000001</v>
      </c>
      <c r="AA63" s="362">
        <v>138.31</v>
      </c>
      <c r="AB63" s="362">
        <v>140.99</v>
      </c>
      <c r="AC63" s="362">
        <v>142.04</v>
      </c>
      <c r="AD63" s="362">
        <v>144.03</v>
      </c>
      <c r="AE63" s="362">
        <v>146.08000000000001</v>
      </c>
      <c r="AF63" s="362">
        <v>149.02000000000001</v>
      </c>
      <c r="AG63" s="362">
        <v>158.52000000000001</v>
      </c>
      <c r="AH63" s="362">
        <v>160.13</v>
      </c>
      <c r="AI63" s="362">
        <v>160.18</v>
      </c>
      <c r="AJ63" s="362">
        <v>160.22</v>
      </c>
      <c r="AK63" s="362">
        <v>162.62</v>
      </c>
      <c r="AL63" s="362">
        <v>164.83</v>
      </c>
      <c r="AM63" s="362">
        <v>166.86600000000001</v>
      </c>
      <c r="AN63" s="362">
        <v>169.58500000000001</v>
      </c>
      <c r="AO63" s="362">
        <v>174.05100000000002</v>
      </c>
      <c r="AP63" s="362">
        <v>181.35290000000001</v>
      </c>
      <c r="AQ63" s="362">
        <v>184.76570000000001</v>
      </c>
      <c r="AR63" s="362">
        <v>186.31820000000002</v>
      </c>
      <c r="AS63" s="362">
        <v>190.43960000000001</v>
      </c>
      <c r="AT63" s="362">
        <v>189.49</v>
      </c>
      <c r="AU63" s="362">
        <v>203.01400000000001</v>
      </c>
      <c r="AV63" s="362">
        <v>202.87550000000002</v>
      </c>
      <c r="AW63" s="362">
        <v>207.47800000000001</v>
      </c>
      <c r="AX63" s="362">
        <v>209.95928499999999</v>
      </c>
      <c r="AY63" s="362">
        <v>211.429</v>
      </c>
      <c r="AZ63" s="431">
        <v>214.56</v>
      </c>
      <c r="BA63" s="365">
        <v>199.685</v>
      </c>
      <c r="BB63" s="235">
        <v>-7.1870746792011553E-2</v>
      </c>
      <c r="BC63" s="235">
        <v>1.6956614901062705E-2</v>
      </c>
      <c r="BD63" s="235">
        <v>4.5565292137466351E-2</v>
      </c>
    </row>
    <row r="64" spans="1:56">
      <c r="A64" t="s">
        <v>100</v>
      </c>
      <c r="B64" s="362">
        <v>3.0220000000000002</v>
      </c>
      <c r="C64" s="362">
        <v>4.6470000000000002</v>
      </c>
      <c r="D64" s="362">
        <v>5.6669999999999998</v>
      </c>
      <c r="E64" s="362">
        <v>5.8529999999999998</v>
      </c>
      <c r="F64" s="362">
        <v>6.7229999999999999</v>
      </c>
      <c r="G64" s="362">
        <v>6.8090000000000002</v>
      </c>
      <c r="H64" s="362">
        <v>7.1850000000000005</v>
      </c>
      <c r="I64" s="362">
        <v>7.3730000000000002</v>
      </c>
      <c r="J64" s="362">
        <v>7.1980000000000004</v>
      </c>
      <c r="K64" s="362">
        <v>7.49</v>
      </c>
      <c r="L64" s="362">
        <v>8.2829999999999995</v>
      </c>
      <c r="M64" s="362">
        <v>8.6590000000000007</v>
      </c>
      <c r="N64" s="362">
        <v>10.185</v>
      </c>
      <c r="O64" s="362">
        <v>11.271000000000001</v>
      </c>
      <c r="P64" s="362">
        <v>12.839</v>
      </c>
      <c r="Q64" s="362">
        <v>9.3990000000000009</v>
      </c>
      <c r="R64" s="362">
        <v>14.975000000000001</v>
      </c>
      <c r="S64" s="362">
        <v>19.881</v>
      </c>
      <c r="T64" s="362">
        <v>25.355999999999998</v>
      </c>
      <c r="U64" s="362">
        <v>28.193999999999999</v>
      </c>
      <c r="V64" s="362">
        <v>30.201999999999998</v>
      </c>
      <c r="W64" s="362">
        <v>31.622</v>
      </c>
      <c r="X64" s="362">
        <v>30.684000000000001</v>
      </c>
      <c r="Y64" s="362">
        <v>32.286000000000001</v>
      </c>
      <c r="Z64" s="362">
        <v>34.449000000000005</v>
      </c>
      <c r="AA64" s="362">
        <v>34.170999999999999</v>
      </c>
      <c r="AB64" s="362">
        <v>32.18</v>
      </c>
      <c r="AC64" s="362">
        <v>29.186000000000003</v>
      </c>
      <c r="AD64" s="362">
        <v>27.875</v>
      </c>
      <c r="AE64" s="362">
        <v>32.378</v>
      </c>
      <c r="AF64" s="362">
        <v>36.646999999999998</v>
      </c>
      <c r="AG64" s="362">
        <v>34.799999999999997</v>
      </c>
      <c r="AH64" s="362">
        <v>35.585000000000001</v>
      </c>
      <c r="AI64" s="362">
        <v>34.695</v>
      </c>
      <c r="AJ64" s="362">
        <v>34.613999999999997</v>
      </c>
      <c r="AK64" s="362">
        <v>34.164000000000001</v>
      </c>
      <c r="AL64" s="362">
        <v>34.088000000000001</v>
      </c>
      <c r="AM64" s="362">
        <v>35.242000000000004</v>
      </c>
      <c r="AN64" s="362">
        <v>35.387</v>
      </c>
      <c r="AO64" s="362">
        <v>36.338000000000001</v>
      </c>
      <c r="AP64" s="362">
        <v>34.923999999999999</v>
      </c>
      <c r="AQ64" s="362">
        <v>36.045000000000002</v>
      </c>
      <c r="AR64" s="362">
        <v>36.44</v>
      </c>
      <c r="AS64" s="362">
        <v>37.797000000000004</v>
      </c>
      <c r="AT64" s="362">
        <v>37.998000000000005</v>
      </c>
      <c r="AU64" s="362">
        <v>41.270499999999998</v>
      </c>
      <c r="AV64" s="362">
        <v>42.881099999999996</v>
      </c>
      <c r="AW64" s="362">
        <v>42.548112000000003</v>
      </c>
      <c r="AX64" s="362">
        <v>42.470441000000001</v>
      </c>
      <c r="AY64" s="362">
        <v>41.640318999999998</v>
      </c>
      <c r="AZ64" s="431">
        <v>41.171852000000001</v>
      </c>
      <c r="BA64" s="365">
        <v>40.221406000000002</v>
      </c>
      <c r="BB64" s="235">
        <v>-2.5754016406951186E-2</v>
      </c>
      <c r="BC64" s="235">
        <v>1.659423454497988E-2</v>
      </c>
      <c r="BD64" s="235">
        <v>9.1779558533171841E-3</v>
      </c>
    </row>
    <row r="65" spans="1:56">
      <c r="A65" t="s">
        <v>105</v>
      </c>
      <c r="B65" s="362">
        <v>24.535269709543567</v>
      </c>
      <c r="C65" s="362">
        <v>23.92946058091286</v>
      </c>
      <c r="D65" s="362">
        <v>25.746887966804973</v>
      </c>
      <c r="E65" s="362">
        <v>30.322821576763481</v>
      </c>
      <c r="F65" s="362">
        <v>32.410788381742741</v>
      </c>
      <c r="G65" s="362">
        <v>43.1134163208852</v>
      </c>
      <c r="H65" s="362">
        <v>45.031811894882431</v>
      </c>
      <c r="I65" s="362">
        <v>54.722821576763486</v>
      </c>
      <c r="J65" s="362">
        <v>67.54771784232365</v>
      </c>
      <c r="K65" s="362">
        <v>69.415629322268316</v>
      </c>
      <c r="L65" s="362">
        <v>65.932226832641774</v>
      </c>
      <c r="M65" s="362">
        <v>76.126143845089899</v>
      </c>
      <c r="N65" s="362">
        <v>84.936627478100505</v>
      </c>
      <c r="O65" s="362">
        <v>82.104638082065463</v>
      </c>
      <c r="P65" s="362">
        <v>79.544926233287228</v>
      </c>
      <c r="Q65" s="362">
        <v>79.035076071922532</v>
      </c>
      <c r="R65" s="362">
        <v>79.962093130474869</v>
      </c>
      <c r="S65" s="362">
        <v>66.583808206546792</v>
      </c>
      <c r="T65" s="362">
        <v>70.683789764868592</v>
      </c>
      <c r="U65" s="362">
        <v>74.892475795297358</v>
      </c>
      <c r="V65" s="362">
        <v>66.339801751959413</v>
      </c>
      <c r="W65" s="362">
        <v>70.369726474936797</v>
      </c>
      <c r="X65" s="362">
        <v>69.824335781625095</v>
      </c>
      <c r="Y65" s="362">
        <v>67.289746744884809</v>
      </c>
      <c r="Z65" s="362">
        <v>71.630325908968061</v>
      </c>
      <c r="AA65" s="362">
        <v>74.433524864469547</v>
      </c>
      <c r="AB65" s="362">
        <v>81.005547129616374</v>
      </c>
      <c r="AC65" s="362">
        <v>76.730357180331012</v>
      </c>
      <c r="AD65" s="362">
        <v>76.851028242794229</v>
      </c>
      <c r="AE65" s="362">
        <v>76.940387990651985</v>
      </c>
      <c r="AF65" s="362">
        <v>76.454562725552861</v>
      </c>
      <c r="AG65" s="362">
        <v>76.726289931797581</v>
      </c>
      <c r="AH65" s="362">
        <v>75.711138018473463</v>
      </c>
      <c r="AI65" s="362">
        <v>74.200520460723993</v>
      </c>
      <c r="AJ65" s="362">
        <v>68.604196157453771</v>
      </c>
      <c r="AK65" s="362">
        <v>71.810257611829797</v>
      </c>
      <c r="AL65" s="362">
        <v>68.174878677243512</v>
      </c>
      <c r="AM65" s="362">
        <v>63.328705648116511</v>
      </c>
      <c r="AN65" s="362">
        <v>57.647366048246688</v>
      </c>
      <c r="AO65" s="362">
        <v>55.550098435928717</v>
      </c>
      <c r="AP65" s="362">
        <v>53.715375315271331</v>
      </c>
      <c r="AQ65" s="362">
        <v>50.225912693016845</v>
      </c>
      <c r="AR65" s="362">
        <v>47.834668649003333</v>
      </c>
      <c r="AS65" s="362">
        <v>49.427133262793909</v>
      </c>
      <c r="AT65" s="362">
        <v>48.407401941339188</v>
      </c>
      <c r="AU65" s="362">
        <v>48.622534392075501</v>
      </c>
      <c r="AV65" s="362">
        <v>46.30668945263119</v>
      </c>
      <c r="AW65" s="362">
        <v>44.624042375637458</v>
      </c>
      <c r="AX65" s="362">
        <v>42.70036367616629</v>
      </c>
      <c r="AY65" s="362">
        <v>41.221796287981498</v>
      </c>
      <c r="AZ65" s="431">
        <v>40.733616627612662</v>
      </c>
      <c r="BA65" s="365">
        <v>42.985292336041603</v>
      </c>
      <c r="BB65" s="235">
        <v>5.2394796514547037E-2</v>
      </c>
      <c r="BC65" s="235">
        <v>-2.7285397259805499E-2</v>
      </c>
      <c r="BD65" s="235">
        <v>9.8086356156252552E-3</v>
      </c>
    </row>
    <row r="66" spans="1:56">
      <c r="A66" t="s">
        <v>106</v>
      </c>
      <c r="B66" s="362">
        <v>4.7774869109947639E-2</v>
      </c>
      <c r="C66" s="362">
        <v>4.7774869109947639E-2</v>
      </c>
      <c r="D66" s="362">
        <v>4.7774869109947639E-2</v>
      </c>
      <c r="E66" s="362">
        <v>0.19162303664921465</v>
      </c>
      <c r="F66" s="362">
        <v>0.42997382198952872</v>
      </c>
      <c r="G66" s="362">
        <v>0.85994764397905743</v>
      </c>
      <c r="H66" s="362">
        <v>3.2964659685863875</v>
      </c>
      <c r="I66" s="362">
        <v>4.4552356020942403</v>
      </c>
      <c r="J66" s="362">
        <v>4.3475130890052354</v>
      </c>
      <c r="K66" s="362">
        <v>3.869764397905759</v>
      </c>
      <c r="L66" s="362">
        <v>4.6819371727748686</v>
      </c>
      <c r="M66" s="362">
        <v>8.0002617801047116</v>
      </c>
      <c r="N66" s="362">
        <v>8.7428010471204178</v>
      </c>
      <c r="O66" s="362">
        <v>10.31937172774869</v>
      </c>
      <c r="P66" s="362">
        <v>13.472513089005236</v>
      </c>
      <c r="Q66" s="362">
        <v>13.221989528795811</v>
      </c>
      <c r="R66" s="362">
        <v>12.373691099476439</v>
      </c>
      <c r="S66" s="362">
        <v>14.523560209424083</v>
      </c>
      <c r="T66" s="362">
        <v>18.393324607329841</v>
      </c>
      <c r="U66" s="362">
        <v>21.365968586387432</v>
      </c>
      <c r="V66" s="362">
        <v>21.2598167539267</v>
      </c>
      <c r="W66" s="362">
        <v>23.887434554973822</v>
      </c>
      <c r="X66" s="362">
        <v>23.600785340314136</v>
      </c>
      <c r="Y66" s="362">
        <v>25.724328097731238</v>
      </c>
      <c r="Z66" s="362">
        <v>27.973353694008136</v>
      </c>
      <c r="AA66" s="362">
        <v>29.549924374636415</v>
      </c>
      <c r="AB66" s="362">
        <v>30.770413030831879</v>
      </c>
      <c r="AC66" s="362">
        <v>31.264150087260028</v>
      </c>
      <c r="AD66" s="362">
        <v>30.57655322862129</v>
      </c>
      <c r="AE66" s="362">
        <v>31.113755090168699</v>
      </c>
      <c r="AF66" s="362">
        <v>33.323077370564278</v>
      </c>
      <c r="AG66" s="362">
        <v>33.793787085514829</v>
      </c>
      <c r="AH66" s="362">
        <v>33.497614892379289</v>
      </c>
      <c r="AI66" s="362">
        <v>34.023138452588711</v>
      </c>
      <c r="AJ66" s="362">
        <v>32.413231529959276</v>
      </c>
      <c r="AK66" s="362">
        <v>33.500606214755258</v>
      </c>
      <c r="AL66" s="362">
        <v>32.530290188290515</v>
      </c>
      <c r="AM66" s="362">
        <v>34.17537371366673</v>
      </c>
      <c r="AN66" s="362">
        <v>35.389386436286017</v>
      </c>
      <c r="AO66" s="362">
        <v>36.277035502267346</v>
      </c>
      <c r="AP66" s="362">
        <v>34.624591723925533</v>
      </c>
      <c r="AQ66" s="362">
        <v>32.682794144196762</v>
      </c>
      <c r="AR66" s="362">
        <v>33.844431947792657</v>
      </c>
      <c r="AS66" s="362">
        <v>34.023903221010379</v>
      </c>
      <c r="AT66" s="362">
        <v>32.204402355489947</v>
      </c>
      <c r="AU66" s="362">
        <v>32.589256300245317</v>
      </c>
      <c r="AV66" s="362">
        <v>29.370404738018117</v>
      </c>
      <c r="AW66" s="362">
        <v>29.783411200938794</v>
      </c>
      <c r="AX66" s="362">
        <v>28.531827729575312</v>
      </c>
      <c r="AY66" s="362">
        <v>29.676862552170171</v>
      </c>
      <c r="AZ66" s="431">
        <v>32.260618902328936</v>
      </c>
      <c r="BA66" s="365">
        <v>32.651447287724764</v>
      </c>
      <c r="BB66" s="235">
        <v>9.3493798645873927E-3</v>
      </c>
      <c r="BC66" s="235">
        <v>-7.0467459999542514E-3</v>
      </c>
      <c r="BD66" s="235">
        <v>7.4505983643050914E-3</v>
      </c>
    </row>
    <row r="67" spans="1:56">
      <c r="A67" t="s">
        <v>102</v>
      </c>
      <c r="B67" s="362" t="s">
        <v>8</v>
      </c>
      <c r="C67" s="362" t="s">
        <v>8</v>
      </c>
      <c r="D67" s="362" t="s">
        <v>8</v>
      </c>
      <c r="E67" s="362" t="s">
        <v>8</v>
      </c>
      <c r="F67" s="362" t="s">
        <v>8</v>
      </c>
      <c r="G67" s="362" t="s">
        <v>8</v>
      </c>
      <c r="H67" s="362" t="s">
        <v>8</v>
      </c>
      <c r="I67" s="362" t="s">
        <v>8</v>
      </c>
      <c r="J67" s="362" t="s">
        <v>8</v>
      </c>
      <c r="K67" s="362" t="s">
        <v>8</v>
      </c>
      <c r="L67" s="362" t="s">
        <v>8</v>
      </c>
      <c r="M67" s="362" t="s">
        <v>8</v>
      </c>
      <c r="N67" s="362" t="s">
        <v>8</v>
      </c>
      <c r="O67" s="362" t="s">
        <v>8</v>
      </c>
      <c r="P67" s="362" t="s">
        <v>8</v>
      </c>
      <c r="Q67" s="362" t="s">
        <v>8</v>
      </c>
      <c r="R67" s="362">
        <v>6.6961494003756686E-2</v>
      </c>
      <c r="S67" s="362">
        <v>0.24135038289264557</v>
      </c>
      <c r="T67" s="362">
        <v>0.58498620141598034</v>
      </c>
      <c r="U67" s="362">
        <v>1.0619972942760021</v>
      </c>
      <c r="V67" s="362">
        <v>2.0101377348877176</v>
      </c>
      <c r="W67" s="362">
        <v>1.9746828907672302</v>
      </c>
      <c r="X67" s="362">
        <v>1.8146382268458314</v>
      </c>
      <c r="Y67" s="362">
        <v>2.0791478517555269</v>
      </c>
      <c r="Z67" s="362">
        <v>2.0481019726918075</v>
      </c>
      <c r="AA67" s="362">
        <v>2.4394874424216155</v>
      </c>
      <c r="AB67" s="362">
        <v>2.8233982548764627</v>
      </c>
      <c r="AC67" s="362">
        <v>3.3023940762895529</v>
      </c>
      <c r="AD67" s="362">
        <v>3.3937159052160091</v>
      </c>
      <c r="AE67" s="362">
        <v>3.4164912787169488</v>
      </c>
      <c r="AF67" s="362">
        <v>3.3206393844820115</v>
      </c>
      <c r="AG67" s="362">
        <v>3.776336571304725</v>
      </c>
      <c r="AH67" s="362">
        <v>4.2899722920098249</v>
      </c>
      <c r="AI67" s="362">
        <v>4.4618329193758131</v>
      </c>
      <c r="AJ67" s="362">
        <v>4.8592416984539799</v>
      </c>
      <c r="AK67" s="362">
        <v>6.7947965901288692</v>
      </c>
      <c r="AL67" s="362">
        <v>7.3898430454527722</v>
      </c>
      <c r="AM67" s="362">
        <v>8.1251754113850367</v>
      </c>
      <c r="AN67" s="362">
        <v>9.5896083278698097</v>
      </c>
      <c r="AO67" s="362">
        <v>9.3823638724125651</v>
      </c>
      <c r="AP67" s="362">
        <v>11.492026491243481</v>
      </c>
      <c r="AQ67" s="362">
        <v>12.55504593665475</v>
      </c>
      <c r="AR67" s="362">
        <v>13.21816145022996</v>
      </c>
      <c r="AS67" s="362">
        <v>13.978033110410966</v>
      </c>
      <c r="AT67" s="362">
        <v>14.510140657464039</v>
      </c>
      <c r="AU67" s="362">
        <v>14.889868258289718</v>
      </c>
      <c r="AV67" s="362">
        <v>15.352156206806619</v>
      </c>
      <c r="AW67" s="362">
        <v>16.647867550537072</v>
      </c>
      <c r="AX67" s="362">
        <v>16.465474655497804</v>
      </c>
      <c r="AY67" s="362">
        <v>16.24320561122537</v>
      </c>
      <c r="AZ67" s="431">
        <v>16.989084590410126</v>
      </c>
      <c r="BA67" s="365">
        <v>17.586831284270939</v>
      </c>
      <c r="BB67" s="235">
        <v>3.2355789350459352E-2</v>
      </c>
      <c r="BC67" s="235">
        <v>3.9865898262707811E-2</v>
      </c>
      <c r="BD67" s="235">
        <v>4.0130661053165628E-3</v>
      </c>
    </row>
    <row r="68" spans="1:56">
      <c r="A68" t="s">
        <v>7</v>
      </c>
      <c r="B68" s="362" t="s">
        <v>8</v>
      </c>
      <c r="C68" s="362" t="s">
        <v>8</v>
      </c>
      <c r="D68" s="362" t="s">
        <v>8</v>
      </c>
      <c r="E68" s="362" t="s">
        <v>8</v>
      </c>
      <c r="F68" s="362" t="s">
        <v>8</v>
      </c>
      <c r="G68" s="362" t="s">
        <v>8</v>
      </c>
      <c r="H68" s="362" t="s">
        <v>8</v>
      </c>
      <c r="I68" s="362" t="s">
        <v>8</v>
      </c>
      <c r="J68" s="362" t="s">
        <v>8</v>
      </c>
      <c r="K68" s="362" t="s">
        <v>8</v>
      </c>
      <c r="L68" s="362" t="s">
        <v>8</v>
      </c>
      <c r="M68" s="362" t="s">
        <v>8</v>
      </c>
      <c r="N68" s="362" t="s">
        <v>8</v>
      </c>
      <c r="O68" s="362" t="s">
        <v>8</v>
      </c>
      <c r="P68" s="362" t="s">
        <v>8</v>
      </c>
      <c r="Q68" s="362" t="s">
        <v>8</v>
      </c>
      <c r="R68" s="362" t="s">
        <v>8</v>
      </c>
      <c r="S68" s="362" t="s">
        <v>8</v>
      </c>
      <c r="T68" s="362" t="s">
        <v>8</v>
      </c>
      <c r="U68" s="362" t="s">
        <v>8</v>
      </c>
      <c r="V68" s="362" t="s">
        <v>8</v>
      </c>
      <c r="W68" s="362" t="s">
        <v>8</v>
      </c>
      <c r="X68" s="362">
        <v>0.28000000000000003</v>
      </c>
      <c r="Y68" s="362">
        <v>0.69000000000000006</v>
      </c>
      <c r="Z68" s="362">
        <v>1.49</v>
      </c>
      <c r="AA68" s="362">
        <v>2.7</v>
      </c>
      <c r="AB68" s="362">
        <v>3.96</v>
      </c>
      <c r="AC68" s="362">
        <v>5.49</v>
      </c>
      <c r="AD68" s="362">
        <v>6.3</v>
      </c>
      <c r="AE68" s="362">
        <v>7.1000000000000005</v>
      </c>
      <c r="AF68" s="362">
        <v>7.6520000000000001</v>
      </c>
      <c r="AG68" s="362">
        <v>8.85</v>
      </c>
      <c r="AH68" s="362">
        <v>10.1</v>
      </c>
      <c r="AI68" s="362">
        <v>12.1</v>
      </c>
      <c r="AJ68" s="362">
        <v>14.6</v>
      </c>
      <c r="AK68" s="362">
        <v>16.48396551724138</v>
      </c>
      <c r="AL68" s="362">
        <v>17.077586206896552</v>
      </c>
      <c r="AM68" s="362">
        <v>17.271982758620691</v>
      </c>
      <c r="AN68" s="362">
        <v>17.580517241379312</v>
      </c>
      <c r="AO68" s="362">
        <v>20.683275862068967</v>
      </c>
      <c r="AP68" s="362">
        <v>18.952361982758621</v>
      </c>
      <c r="AQ68" s="362">
        <v>17.231464612068965</v>
      </c>
      <c r="AR68" s="362">
        <v>16.262329094827585</v>
      </c>
      <c r="AS68" s="362">
        <v>15.154</v>
      </c>
      <c r="AT68" s="362">
        <v>16.665900000000001</v>
      </c>
      <c r="AU68" s="362">
        <v>15.562700000000001</v>
      </c>
      <c r="AV68" s="362">
        <v>15.769100000000002</v>
      </c>
      <c r="AW68" s="362">
        <v>17.305300000000003</v>
      </c>
      <c r="AX68" s="362">
        <v>17.39</v>
      </c>
      <c r="AY68" s="362">
        <v>18.0501</v>
      </c>
      <c r="AZ68" s="431">
        <v>17.437200000000001</v>
      </c>
      <c r="BA68" s="365">
        <v>15.993200000000002</v>
      </c>
      <c r="BB68" s="235">
        <v>-8.5317440171562064E-2</v>
      </c>
      <c r="BC68" s="235">
        <v>-8.2976539937926752E-3</v>
      </c>
      <c r="BD68" s="235">
        <v>3.6494219906999872E-3</v>
      </c>
    </row>
    <row r="69" spans="1:56">
      <c r="A69" t="s">
        <v>55</v>
      </c>
      <c r="B69" s="366">
        <v>1.6788089020774746</v>
      </c>
      <c r="C69" s="366">
        <v>1.6320916701315467</v>
      </c>
      <c r="D69" s="366">
        <v>1.4876325672291721</v>
      </c>
      <c r="E69" s="366">
        <v>1.6881606678669345</v>
      </c>
      <c r="F69" s="366">
        <v>1.7430319115519257</v>
      </c>
      <c r="G69" s="366">
        <v>1.8798597075876657</v>
      </c>
      <c r="H69" s="366">
        <v>2.0218604451692896</v>
      </c>
      <c r="I69" s="366">
        <v>2.119502498206701</v>
      </c>
      <c r="J69" s="366">
        <v>2.2417553504265277</v>
      </c>
      <c r="K69" s="366">
        <v>2.2546863603198029</v>
      </c>
      <c r="L69" s="366">
        <v>2.2640658847878026</v>
      </c>
      <c r="M69" s="366">
        <v>2.9428903041993744</v>
      </c>
      <c r="N69" s="366">
        <v>3.429136283868071</v>
      </c>
      <c r="O69" s="366">
        <v>3.4085143537238114</v>
      </c>
      <c r="P69" s="366">
        <v>4.3963089640020048</v>
      </c>
      <c r="Q69" s="366">
        <v>3.6829922430049469</v>
      </c>
      <c r="R69" s="366">
        <v>3.6549113809911118</v>
      </c>
      <c r="S69" s="366">
        <v>4.0128388661182424</v>
      </c>
      <c r="T69" s="366">
        <v>4.2617213948992241</v>
      </c>
      <c r="U69" s="366">
        <v>4.8314254296465187</v>
      </c>
      <c r="V69" s="366">
        <v>5.7080734832326971</v>
      </c>
      <c r="W69" s="366">
        <v>5.8141298486005422</v>
      </c>
      <c r="X69" s="366">
        <v>5.5036853488839643</v>
      </c>
      <c r="Y69" s="366">
        <v>5.7008565980141928</v>
      </c>
      <c r="Z69" s="366">
        <v>6.1158604622940436</v>
      </c>
      <c r="AA69" s="366">
        <v>6.6040049250973567</v>
      </c>
      <c r="AB69" s="366">
        <v>6.7516223695715825</v>
      </c>
      <c r="AC69" s="366">
        <v>9.4376812672390464</v>
      </c>
      <c r="AD69" s="366">
        <v>12.771412877600444</v>
      </c>
      <c r="AE69" s="366">
        <v>11.938766900166257</v>
      </c>
      <c r="AF69" s="366">
        <v>10.566425678624396</v>
      </c>
      <c r="AG69" s="366">
        <v>11.27311742480085</v>
      </c>
      <c r="AH69" s="366">
        <v>10.406501794094062</v>
      </c>
      <c r="AI69" s="366">
        <v>9.9292616757687711</v>
      </c>
      <c r="AJ69" s="366">
        <v>9.9982298005190913</v>
      </c>
      <c r="AK69" s="366">
        <v>9.089099900070849</v>
      </c>
      <c r="AL69" s="366">
        <v>8.8304345514757827</v>
      </c>
      <c r="AM69" s="366">
        <v>8.9484836783375545</v>
      </c>
      <c r="AN69" s="366">
        <v>8.8073337794492641</v>
      </c>
      <c r="AO69" s="366">
        <v>10.398494247937736</v>
      </c>
      <c r="AP69" s="366">
        <v>12.363876199535547</v>
      </c>
      <c r="AQ69" s="366">
        <v>13.104620551914136</v>
      </c>
      <c r="AR69" s="366">
        <v>13.930202666035617</v>
      </c>
      <c r="AS69" s="366">
        <v>14.888207890811179</v>
      </c>
      <c r="AT69" s="366">
        <v>14.399353308883875</v>
      </c>
      <c r="AU69" s="366">
        <v>13.769852389740876</v>
      </c>
      <c r="AV69" s="366">
        <v>13.039307618853917</v>
      </c>
      <c r="AW69" s="366">
        <v>12.568974976202712</v>
      </c>
      <c r="AX69" s="366">
        <v>11.989604637476214</v>
      </c>
      <c r="AY69" s="366">
        <v>12.98165718566197</v>
      </c>
      <c r="AZ69" s="432">
        <v>13.202309669372024</v>
      </c>
      <c r="BA69" s="367">
        <v>12.42385384894521</v>
      </c>
      <c r="BB69" s="235">
        <v>-6.1534746316618594E-2</v>
      </c>
      <c r="BC69" s="235">
        <v>6.5828501377791504E-3</v>
      </c>
      <c r="BD69" s="235">
        <v>2.834947693118533E-3</v>
      </c>
    </row>
    <row r="70" spans="1:56">
      <c r="A70" s="175" t="s">
        <v>86</v>
      </c>
      <c r="B70" s="369">
        <v>44.905033557232038</v>
      </c>
      <c r="C70" s="369">
        <v>50.01206351279076</v>
      </c>
      <c r="D70" s="369">
        <v>53.026347894227591</v>
      </c>
      <c r="E70" s="369">
        <v>62.049866609119064</v>
      </c>
      <c r="F70" s="369">
        <v>71.425388885005731</v>
      </c>
      <c r="G70" s="369">
        <v>98.766545977377973</v>
      </c>
      <c r="H70" s="369">
        <v>118.60216462503064</v>
      </c>
      <c r="I70" s="369">
        <v>139.68250588347212</v>
      </c>
      <c r="J70" s="369">
        <v>166.77356384778292</v>
      </c>
      <c r="K70" s="369">
        <v>177.79891493473215</v>
      </c>
      <c r="L70" s="369">
        <v>189.00984242406068</v>
      </c>
      <c r="M70" s="369">
        <v>215.65070624756183</v>
      </c>
      <c r="N70" s="369">
        <v>235.46128252588798</v>
      </c>
      <c r="O70" s="369">
        <v>246.08056992016716</v>
      </c>
      <c r="P70" s="369">
        <v>252.41983236002818</v>
      </c>
      <c r="Q70" s="369">
        <v>244.84310130493944</v>
      </c>
      <c r="R70" s="369">
        <v>241.98790855818325</v>
      </c>
      <c r="S70" s="369">
        <v>237.01319875291898</v>
      </c>
      <c r="T70" s="369">
        <v>254.44295207616867</v>
      </c>
      <c r="U70" s="369">
        <v>279.79013181348648</v>
      </c>
      <c r="V70" s="369">
        <v>289.20554045538756</v>
      </c>
      <c r="W70" s="369">
        <v>299.7639609130552</v>
      </c>
      <c r="X70" s="369">
        <v>302.48132034414056</v>
      </c>
      <c r="Y70" s="369">
        <v>305.72749713884292</v>
      </c>
      <c r="Z70" s="369">
        <v>314.64959741594856</v>
      </c>
      <c r="AA70" s="369">
        <v>325.80351473319473</v>
      </c>
      <c r="AB70" s="369">
        <v>335.02447254058086</v>
      </c>
      <c r="AC70" s="369">
        <v>334.49865641695646</v>
      </c>
      <c r="AD70" s="369">
        <v>336.56343763204654</v>
      </c>
      <c r="AE70" s="369">
        <v>345.94859853789649</v>
      </c>
      <c r="AF70" s="369">
        <v>352.11293092121406</v>
      </c>
      <c r="AG70" s="369">
        <v>363.82069314515866</v>
      </c>
      <c r="AH70" s="369">
        <v>367.40225362175141</v>
      </c>
      <c r="AI70" s="369">
        <v>365.39045099792844</v>
      </c>
      <c r="AJ70" s="369">
        <v>361.63271846606011</v>
      </c>
      <c r="AK70" s="369">
        <v>381.0470352019654</v>
      </c>
      <c r="AL70" s="369">
        <v>377.20548034824691</v>
      </c>
      <c r="AM70" s="369">
        <v>378.37704880974383</v>
      </c>
      <c r="AN70" s="369">
        <v>374.02870237709084</v>
      </c>
      <c r="AO70" s="369">
        <v>378.81274350423661</v>
      </c>
      <c r="AP70" s="369">
        <v>382.87258706219239</v>
      </c>
      <c r="AQ70" s="369">
        <v>380.96022941680496</v>
      </c>
      <c r="AR70" s="369">
        <v>381.84944539301722</v>
      </c>
      <c r="AS70" s="369">
        <v>388.42575137815498</v>
      </c>
      <c r="AT70" s="369">
        <v>384.30233180076107</v>
      </c>
      <c r="AU70" s="369">
        <v>402.70069745657827</v>
      </c>
      <c r="AV70" s="369">
        <v>395.23394562682677</v>
      </c>
      <c r="AW70" s="369">
        <v>400.15590987664524</v>
      </c>
      <c r="AX70" s="369">
        <v>393.92266120972363</v>
      </c>
      <c r="AY70" s="369">
        <v>396.51976634096064</v>
      </c>
      <c r="AZ70" s="369">
        <v>399.97474021604569</v>
      </c>
      <c r="BA70" s="369">
        <v>383.00591415008648</v>
      </c>
      <c r="BB70" s="506">
        <v>-4.504107009992675E-2</v>
      </c>
      <c r="BC70" s="506">
        <v>4.3794752619275013E-3</v>
      </c>
      <c r="BD70" s="506">
        <v>8.7396531380053821E-2</v>
      </c>
    </row>
    <row r="71" spans="1:56">
      <c r="B71" s="362"/>
      <c r="C71" s="362"/>
      <c r="D71" s="362"/>
      <c r="E71" s="362"/>
      <c r="F71" s="362"/>
      <c r="G71" s="362"/>
      <c r="H71" s="362"/>
      <c r="I71" s="362"/>
      <c r="J71" s="362"/>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362"/>
      <c r="AL71" s="362"/>
      <c r="AM71" s="362"/>
      <c r="AN71" s="362"/>
      <c r="AO71" s="362"/>
      <c r="AP71" s="362"/>
      <c r="AQ71" s="362"/>
      <c r="AR71" s="362"/>
      <c r="AS71" s="362"/>
      <c r="AT71" s="362"/>
      <c r="AU71" s="362"/>
      <c r="AV71" s="362"/>
      <c r="AW71" s="362"/>
      <c r="AX71" s="362"/>
      <c r="AY71" s="362"/>
      <c r="AZ71" s="431"/>
      <c r="BA71" s="365"/>
      <c r="BB71" s="235"/>
      <c r="BC71" s="235"/>
      <c r="BD71" s="235"/>
    </row>
    <row r="72" spans="1:56">
      <c r="A72" s="201" t="s">
        <v>343</v>
      </c>
      <c r="B72" s="565">
        <v>1567.8943776524416</v>
      </c>
      <c r="C72" s="565">
        <v>1702.324559005458</v>
      </c>
      <c r="D72" s="565">
        <v>1826.596465271487</v>
      </c>
      <c r="E72" s="565">
        <v>1992.7989192210698</v>
      </c>
      <c r="F72" s="565">
        <v>2143.4077342183082</v>
      </c>
      <c r="G72" s="565">
        <v>2357.9733989211663</v>
      </c>
      <c r="H72" s="565">
        <v>2496.1744074011021</v>
      </c>
      <c r="I72" s="565">
        <v>2640.6285327648598</v>
      </c>
      <c r="J72" s="565">
        <v>2871.3382089578026</v>
      </c>
      <c r="K72" s="565">
        <v>2879.4469581628032</v>
      </c>
      <c r="L72" s="565">
        <v>2738.1291358387493</v>
      </c>
      <c r="M72" s="565">
        <v>2972.8409002722951</v>
      </c>
      <c r="N72" s="565">
        <v>3077.0334717499572</v>
      </c>
      <c r="O72" s="565">
        <v>3106.8376696388191</v>
      </c>
      <c r="P72" s="565">
        <v>3237.2267722176507</v>
      </c>
      <c r="Q72" s="565">
        <v>3091.8667628874396</v>
      </c>
      <c r="R72" s="565">
        <v>2913.8534718120773</v>
      </c>
      <c r="S72" s="565">
        <v>2799.6630141741043</v>
      </c>
      <c r="T72" s="565">
        <v>2762.9963398754262</v>
      </c>
      <c r="U72" s="565">
        <v>2818.5253157875741</v>
      </c>
      <c r="V72" s="565">
        <v>2796.6714469007188</v>
      </c>
      <c r="W72" s="565">
        <v>2941.4109103924993</v>
      </c>
      <c r="X72" s="565">
        <v>2952.3367137727832</v>
      </c>
      <c r="Y72" s="565">
        <v>3074.5485307920753</v>
      </c>
      <c r="Z72" s="565">
        <v>3108.4703222462995</v>
      </c>
      <c r="AA72" s="565">
        <v>3175.490352368317</v>
      </c>
      <c r="AB72" s="565">
        <v>3165.6315818355979</v>
      </c>
      <c r="AC72" s="565">
        <v>3195.2791548481914</v>
      </c>
      <c r="AD72" s="565">
        <v>3194.5461196297697</v>
      </c>
      <c r="AE72" s="565">
        <v>3243.8005865488985</v>
      </c>
      <c r="AF72" s="565">
        <v>3286.0188369439238</v>
      </c>
      <c r="AG72" s="565">
        <v>3384.0558424218566</v>
      </c>
      <c r="AH72" s="565">
        <v>3482.7316086060114</v>
      </c>
      <c r="AI72" s="565">
        <v>3548.2055945479706</v>
      </c>
      <c r="AJ72" s="565">
        <v>3483.6111003679548</v>
      </c>
      <c r="AK72" s="565">
        <v>3617.7639324996335</v>
      </c>
      <c r="AL72" s="565">
        <v>3617.664094009936</v>
      </c>
      <c r="AM72" s="565">
        <v>3602.3537880688596</v>
      </c>
      <c r="AN72" s="565">
        <v>3738.1437463813263</v>
      </c>
      <c r="AO72" s="565">
        <v>3907.1281986072063</v>
      </c>
      <c r="AP72" s="565">
        <v>3937.5404516659555</v>
      </c>
      <c r="AQ72" s="565">
        <v>3964.7834138683575</v>
      </c>
      <c r="AR72" s="565">
        <v>3953.2277420538876</v>
      </c>
      <c r="AS72" s="565">
        <v>3989.5806451960616</v>
      </c>
      <c r="AT72" s="565">
        <v>3887.8385547108051</v>
      </c>
      <c r="AU72" s="565">
        <v>3976.5481372046584</v>
      </c>
      <c r="AV72" s="565">
        <v>4007.9432133753417</v>
      </c>
      <c r="AW72" s="565">
        <v>4116.4285860429454</v>
      </c>
      <c r="AX72" s="565">
        <v>4125.2808263611141</v>
      </c>
      <c r="AY72" s="565">
        <v>4226.2307775481886</v>
      </c>
      <c r="AZ72" s="565">
        <v>4359.4595455460585</v>
      </c>
      <c r="BA72" s="565">
        <v>4382.3926201892546</v>
      </c>
      <c r="BB72" s="543">
        <v>2.5139181130851007E-3</v>
      </c>
      <c r="BC72" s="543">
        <v>1.0231165572786027E-2</v>
      </c>
      <c r="BD72" s="543">
        <v>1</v>
      </c>
    </row>
    <row r="73" spans="1:56">
      <c r="A73" t="s">
        <v>390</v>
      </c>
      <c r="B73" s="362">
        <v>515.60402863431204</v>
      </c>
      <c r="C73" s="362">
        <v>547.12927335075665</v>
      </c>
      <c r="D73" s="362">
        <v>584.24728462308508</v>
      </c>
      <c r="E73" s="362">
        <v>610.11349508255387</v>
      </c>
      <c r="F73" s="362">
        <v>625.27821199115181</v>
      </c>
      <c r="G73" s="362">
        <v>662.31555295276212</v>
      </c>
      <c r="H73" s="362">
        <v>665.52422857612294</v>
      </c>
      <c r="I73" s="362">
        <v>681.66057502440947</v>
      </c>
      <c r="J73" s="362">
        <v>686.83866384031853</v>
      </c>
      <c r="K73" s="362">
        <v>664.22693409366832</v>
      </c>
      <c r="L73" s="362">
        <v>647.03700459991478</v>
      </c>
      <c r="M73" s="362">
        <v>648.51457348897952</v>
      </c>
      <c r="N73" s="362">
        <v>690.37642249043279</v>
      </c>
      <c r="O73" s="362">
        <v>742.49151111661297</v>
      </c>
      <c r="P73" s="362">
        <v>786.62867472832613</v>
      </c>
      <c r="Q73" s="362">
        <v>820.19375644348952</v>
      </c>
      <c r="R73" s="362">
        <v>839.95396077819657</v>
      </c>
      <c r="S73" s="362">
        <v>881.13669391832934</v>
      </c>
      <c r="T73" s="362">
        <v>903.69104286442416</v>
      </c>
      <c r="U73" s="362">
        <v>945.60533151005222</v>
      </c>
      <c r="V73" s="362">
        <v>958.62636190268267</v>
      </c>
      <c r="W73" s="362">
        <v>935.09976640610648</v>
      </c>
      <c r="X73" s="362">
        <v>937.27201348808796</v>
      </c>
      <c r="Y73" s="362">
        <v>930.79926975793842</v>
      </c>
      <c r="Z73" s="362">
        <v>891.94219140445216</v>
      </c>
      <c r="AA73" s="362">
        <v>893.69306286323149</v>
      </c>
      <c r="AB73" s="362">
        <v>919.06274579283138</v>
      </c>
      <c r="AC73" s="362">
        <v>928.50206420253812</v>
      </c>
      <c r="AD73" s="362">
        <v>928.25864328691739</v>
      </c>
      <c r="AE73" s="362">
        <v>968.4862322563331</v>
      </c>
      <c r="AF73" s="362">
        <v>975.89787617782702</v>
      </c>
      <c r="AG73" s="362">
        <v>1007.9589764203187</v>
      </c>
      <c r="AH73" s="362">
        <v>1020.8256074534753</v>
      </c>
      <c r="AI73" s="362">
        <v>1012.7576409731245</v>
      </c>
      <c r="AJ73" s="362">
        <v>989.96935297691641</v>
      </c>
      <c r="AK73" s="362">
        <v>1005.6097639265928</v>
      </c>
      <c r="AL73" s="362">
        <v>997.3708602974998</v>
      </c>
      <c r="AM73" s="362">
        <v>1001.309639783534</v>
      </c>
      <c r="AN73" s="362">
        <v>991.08206838686294</v>
      </c>
      <c r="AO73" s="362">
        <v>972.55184931414556</v>
      </c>
      <c r="AP73" s="362">
        <v>926.40663402170583</v>
      </c>
      <c r="AQ73" s="362">
        <v>904.3159627052637</v>
      </c>
      <c r="AR73" s="362">
        <v>889.26654489814359</v>
      </c>
      <c r="AS73" s="362">
        <v>857.92885477971799</v>
      </c>
      <c r="AT73" s="362">
        <v>853.6614888061066</v>
      </c>
      <c r="AU73" s="362">
        <v>856.66907392005044</v>
      </c>
      <c r="AV73" s="362">
        <v>857.04109570675041</v>
      </c>
      <c r="AW73" s="362">
        <v>902.07467666803882</v>
      </c>
      <c r="AX73" s="362">
        <v>953.81570836268691</v>
      </c>
      <c r="AY73" s="362">
        <v>1041.900503118929</v>
      </c>
      <c r="AZ73" s="431">
        <v>1086.4216589063988</v>
      </c>
      <c r="BA73" s="365">
        <v>1059.9690206745925</v>
      </c>
      <c r="BB73" s="235">
        <v>-2.7014123118432098E-2</v>
      </c>
      <c r="BC73" s="235">
        <v>1.6060751867386092E-2</v>
      </c>
      <c r="BD73" s="235">
        <v>0.24186993556702766</v>
      </c>
    </row>
    <row r="74" spans="1:56">
      <c r="A74" t="s">
        <v>391</v>
      </c>
      <c r="B74" s="362">
        <v>1052.2903490181295</v>
      </c>
      <c r="C74" s="362">
        <v>1155.1952856547009</v>
      </c>
      <c r="D74" s="362">
        <v>1242.3491806484021</v>
      </c>
      <c r="E74" s="362">
        <v>1382.6854241385161</v>
      </c>
      <c r="F74" s="362">
        <v>1518.1295222271558</v>
      </c>
      <c r="G74" s="362">
        <v>1695.6578459684047</v>
      </c>
      <c r="H74" s="362">
        <v>1830.6501788249798</v>
      </c>
      <c r="I74" s="362">
        <v>1958.9679577404499</v>
      </c>
      <c r="J74" s="362">
        <v>2184.4995451174846</v>
      </c>
      <c r="K74" s="362">
        <v>2215.220024069135</v>
      </c>
      <c r="L74" s="362">
        <v>2091.0921312388336</v>
      </c>
      <c r="M74" s="362">
        <v>2324.3263267833158</v>
      </c>
      <c r="N74" s="362">
        <v>2386.6570492595242</v>
      </c>
      <c r="O74" s="362">
        <v>2364.3461585222062</v>
      </c>
      <c r="P74" s="362">
        <v>2450.5980974893259</v>
      </c>
      <c r="Q74" s="362">
        <v>2271.6730064439503</v>
      </c>
      <c r="R74" s="362">
        <v>2073.8995110338806</v>
      </c>
      <c r="S74" s="362">
        <v>1918.5263202557749</v>
      </c>
      <c r="T74" s="362">
        <v>1859.3052970110018</v>
      </c>
      <c r="U74" s="362">
        <v>1872.9199842775222</v>
      </c>
      <c r="V74" s="362">
        <v>1838.0450849980355</v>
      </c>
      <c r="W74" s="362">
        <v>2006.3111439863942</v>
      </c>
      <c r="X74" s="362">
        <v>2015.0647002846938</v>
      </c>
      <c r="Y74" s="362">
        <v>2143.7492610341369</v>
      </c>
      <c r="Z74" s="362">
        <v>2216.5281308418485</v>
      </c>
      <c r="AA74" s="362">
        <v>2281.7972895050857</v>
      </c>
      <c r="AB74" s="362">
        <v>2246.5688360427653</v>
      </c>
      <c r="AC74" s="362">
        <v>2266.7770906456522</v>
      </c>
      <c r="AD74" s="362">
        <v>2266.2874763428522</v>
      </c>
      <c r="AE74" s="362">
        <v>2275.3143542925663</v>
      </c>
      <c r="AF74" s="362">
        <v>2310.1209607660958</v>
      </c>
      <c r="AG74" s="362">
        <v>2376.0968660015374</v>
      </c>
      <c r="AH74" s="362">
        <v>2461.9060011525348</v>
      </c>
      <c r="AI74" s="362">
        <v>2535.4479535748455</v>
      </c>
      <c r="AJ74" s="362">
        <v>2493.6417473910378</v>
      </c>
      <c r="AK74" s="362">
        <v>2612.1541685730413</v>
      </c>
      <c r="AL74" s="362">
        <v>2620.2932337124357</v>
      </c>
      <c r="AM74" s="362">
        <v>2601.0441482853266</v>
      </c>
      <c r="AN74" s="362">
        <v>2747.0616779944639</v>
      </c>
      <c r="AO74" s="362">
        <v>2934.57634929306</v>
      </c>
      <c r="AP74" s="362">
        <v>3011.1338176442487</v>
      </c>
      <c r="AQ74" s="362">
        <v>3060.4674511630938</v>
      </c>
      <c r="AR74" s="362">
        <v>3063.9611971557447</v>
      </c>
      <c r="AS74" s="362">
        <v>3131.6517904163429</v>
      </c>
      <c r="AT74" s="362">
        <v>3034.1770659046988</v>
      </c>
      <c r="AU74" s="362">
        <v>3119.8790632846089</v>
      </c>
      <c r="AV74" s="362">
        <v>3150.902117668591</v>
      </c>
      <c r="AW74" s="362">
        <v>3214.3539093749055</v>
      </c>
      <c r="AX74" s="362">
        <v>3171.4651179984276</v>
      </c>
      <c r="AY74" s="362">
        <v>3184.3302744292582</v>
      </c>
      <c r="AZ74" s="431">
        <v>3273.0378866396586</v>
      </c>
      <c r="BA74" s="365">
        <v>3322.4235995146596</v>
      </c>
      <c r="BB74" s="235">
        <v>1.2315180625183997E-2</v>
      </c>
      <c r="BC74" s="235">
        <v>8.3750642107576212E-3</v>
      </c>
      <c r="BD74" s="235">
        <v>0.75813006443297182</v>
      </c>
    </row>
    <row r="75" spans="1:56">
      <c r="A75" t="s">
        <v>334</v>
      </c>
      <c r="B75" s="362">
        <v>698.77711781152709</v>
      </c>
      <c r="C75" s="362">
        <v>769.69586918633547</v>
      </c>
      <c r="D75" s="362">
        <v>819.24828252919235</v>
      </c>
      <c r="E75" s="362">
        <v>912.04581419716749</v>
      </c>
      <c r="F75" s="362">
        <v>1007.145638500153</v>
      </c>
      <c r="G75" s="362">
        <v>1131.5007882205839</v>
      </c>
      <c r="H75" s="362">
        <v>1229.4639064863297</v>
      </c>
      <c r="I75" s="362">
        <v>1316.6642321643415</v>
      </c>
      <c r="J75" s="362">
        <v>1489.0917795414011</v>
      </c>
      <c r="K75" s="362">
        <v>1475.5373566173726</v>
      </c>
      <c r="L75" s="362">
        <v>1299.4683906348801</v>
      </c>
      <c r="M75" s="362">
        <v>1470.9059289535071</v>
      </c>
      <c r="N75" s="362">
        <v>1484.6399689658492</v>
      </c>
      <c r="O75" s="362">
        <v>1418.4557302756625</v>
      </c>
      <c r="P75" s="362">
        <v>1481.9211421003965</v>
      </c>
      <c r="Q75" s="362">
        <v>1287.4011286217958</v>
      </c>
      <c r="R75" s="362">
        <v>1079.4252927818809</v>
      </c>
      <c r="S75" s="362">
        <v>919.56285790270044</v>
      </c>
      <c r="T75" s="362">
        <v>828.60070619586065</v>
      </c>
      <c r="U75" s="362">
        <v>807.79502066721341</v>
      </c>
      <c r="V75" s="362">
        <v>771.80270307522233</v>
      </c>
      <c r="W75" s="362">
        <v>901.54359006510879</v>
      </c>
      <c r="X75" s="362">
        <v>890.4835945241166</v>
      </c>
      <c r="Y75" s="362">
        <v>1007.7614513519853</v>
      </c>
      <c r="Z75" s="362">
        <v>1077.0530315032488</v>
      </c>
      <c r="AA75" s="362">
        <v>1159.2370019613722</v>
      </c>
      <c r="AB75" s="362">
        <v>1164.4504272794761</v>
      </c>
      <c r="AC75" s="362">
        <v>1241.847065936103</v>
      </c>
      <c r="AD75" s="362">
        <v>1273.5752051357331</v>
      </c>
      <c r="AE75" s="362">
        <v>1301.4582703668245</v>
      </c>
      <c r="AF75" s="362">
        <v>1317.2215404009223</v>
      </c>
      <c r="AG75" s="362">
        <v>1364.9832836658411</v>
      </c>
      <c r="AH75" s="362">
        <v>1430.4793247005919</v>
      </c>
      <c r="AI75" s="362">
        <v>1489.7743016177858</v>
      </c>
      <c r="AJ75" s="362">
        <v>1433.6152627174538</v>
      </c>
      <c r="AK75" s="362">
        <v>1511.7461196532627</v>
      </c>
      <c r="AL75" s="362">
        <v>1485.4676132766572</v>
      </c>
      <c r="AM75" s="362">
        <v>1413.214563086548</v>
      </c>
      <c r="AN75" s="362">
        <v>1511.9294795189915</v>
      </c>
      <c r="AO75" s="362">
        <v>1648.4759524883657</v>
      </c>
      <c r="AP75" s="362">
        <v>1690.3826293989732</v>
      </c>
      <c r="AQ75" s="362">
        <v>1711.8720810164425</v>
      </c>
      <c r="AR75" s="362">
        <v>1694.1176994891475</v>
      </c>
      <c r="AS75" s="362">
        <v>1747.0128099003673</v>
      </c>
      <c r="AT75" s="362">
        <v>1623.5606623148892</v>
      </c>
      <c r="AU75" s="362">
        <v>1667.9917156990132</v>
      </c>
      <c r="AV75" s="362">
        <v>1707.5972629793196</v>
      </c>
      <c r="AW75" s="362">
        <v>1779.9902238750558</v>
      </c>
      <c r="AX75" s="362">
        <v>1731.9812055501736</v>
      </c>
      <c r="AY75" s="362">
        <v>1730.0841933642384</v>
      </c>
      <c r="AZ75" s="431">
        <v>1803.2117908540226</v>
      </c>
      <c r="BA75" s="365">
        <v>1864.1844168859309</v>
      </c>
      <c r="BB75" s="235">
        <v>3.0988720387252311E-2</v>
      </c>
      <c r="BC75" s="235">
        <v>6.4823693862918752E-3</v>
      </c>
      <c r="BD75" s="235">
        <v>0.42538051207411576</v>
      </c>
    </row>
    <row r="76" spans="1:56">
      <c r="A76" t="s">
        <v>590</v>
      </c>
      <c r="B76" s="362">
        <v>869.11725984091424</v>
      </c>
      <c r="C76" s="362">
        <v>932.62868981912231</v>
      </c>
      <c r="D76" s="362">
        <v>1007.3481827422946</v>
      </c>
      <c r="E76" s="362">
        <v>1080.7531050239022</v>
      </c>
      <c r="F76" s="362">
        <v>1136.2620957181548</v>
      </c>
      <c r="G76" s="362">
        <v>1226.4726107005824</v>
      </c>
      <c r="H76" s="362">
        <v>1266.7105009147729</v>
      </c>
      <c r="I76" s="362">
        <v>1323.9643006005188</v>
      </c>
      <c r="J76" s="362">
        <v>1382.2464294164013</v>
      </c>
      <c r="K76" s="362">
        <v>1403.9096015454304</v>
      </c>
      <c r="L76" s="362">
        <v>1438.6607452038688</v>
      </c>
      <c r="M76" s="362">
        <v>1501.9349713187876</v>
      </c>
      <c r="N76" s="362">
        <v>1592.3935027841076</v>
      </c>
      <c r="O76" s="362">
        <v>1688.3819393631568</v>
      </c>
      <c r="P76" s="362">
        <v>1755.3056301172551</v>
      </c>
      <c r="Q76" s="362">
        <v>1804.4656342656438</v>
      </c>
      <c r="R76" s="362">
        <v>1834.4281790301957</v>
      </c>
      <c r="S76" s="362">
        <v>1880.1001562714039</v>
      </c>
      <c r="T76" s="362">
        <v>1934.395633679565</v>
      </c>
      <c r="U76" s="362">
        <v>2010.730295120361</v>
      </c>
      <c r="V76" s="362">
        <v>2024.868743825496</v>
      </c>
      <c r="W76" s="362">
        <v>2039.8673203273927</v>
      </c>
      <c r="X76" s="362">
        <v>2061.8531192486653</v>
      </c>
      <c r="Y76" s="362">
        <v>2066.7870794400906</v>
      </c>
      <c r="Z76" s="362">
        <v>2031.4172907430518</v>
      </c>
      <c r="AA76" s="362">
        <v>2016.2533504069449</v>
      </c>
      <c r="AB76" s="362">
        <v>2001.1811545561204</v>
      </c>
      <c r="AC76" s="362">
        <v>1953.4320889120872</v>
      </c>
      <c r="AD76" s="362">
        <v>1920.9709144940371</v>
      </c>
      <c r="AE76" s="362">
        <v>1942.3423161820745</v>
      </c>
      <c r="AF76" s="362">
        <v>1968.7972965430013</v>
      </c>
      <c r="AG76" s="362">
        <v>2019.0725587560134</v>
      </c>
      <c r="AH76" s="362">
        <v>2052.2522839054186</v>
      </c>
      <c r="AI76" s="362">
        <v>2058.4312929301836</v>
      </c>
      <c r="AJ76" s="362">
        <v>2049.9958376505015</v>
      </c>
      <c r="AK76" s="362">
        <v>2106.0178128463704</v>
      </c>
      <c r="AL76" s="362">
        <v>2132.1964807332783</v>
      </c>
      <c r="AM76" s="362">
        <v>2189.1392249823134</v>
      </c>
      <c r="AN76" s="362">
        <v>2226.2142668623342</v>
      </c>
      <c r="AO76" s="362">
        <v>2258.652246118841</v>
      </c>
      <c r="AP76" s="362">
        <v>2247.1578222669827</v>
      </c>
      <c r="AQ76" s="362">
        <v>2252.9113328519147</v>
      </c>
      <c r="AR76" s="362">
        <v>2259.110042564741</v>
      </c>
      <c r="AS76" s="362">
        <v>2242.5678352956947</v>
      </c>
      <c r="AT76" s="362">
        <v>2264.2778923959154</v>
      </c>
      <c r="AU76" s="362">
        <v>2308.5564215056438</v>
      </c>
      <c r="AV76" s="362">
        <v>2300.345950396023</v>
      </c>
      <c r="AW76" s="362">
        <v>2336.4383621678885</v>
      </c>
      <c r="AX76" s="362">
        <v>2393.2996208109394</v>
      </c>
      <c r="AY76" s="362">
        <v>2496.1465841839486</v>
      </c>
      <c r="AZ76" s="431">
        <v>2556.2477546920363</v>
      </c>
      <c r="BA76" s="365">
        <v>2518.2082033033221</v>
      </c>
      <c r="BB76" s="235">
        <v>-1.7572593105857015E-2</v>
      </c>
      <c r="BC76" s="235">
        <v>1.2970824213717203E-2</v>
      </c>
      <c r="BD76" s="235">
        <v>0.57461948792588391</v>
      </c>
    </row>
    <row r="77" spans="1:56">
      <c r="A77" t="s">
        <v>392</v>
      </c>
      <c r="B77" s="362">
        <v>34.571999999999996</v>
      </c>
      <c r="C77" s="362">
        <v>34.460000000000008</v>
      </c>
      <c r="D77" s="362">
        <v>34.788000000000004</v>
      </c>
      <c r="E77" s="362">
        <v>34.76400000000001</v>
      </c>
      <c r="F77" s="362">
        <v>34.415999999999997</v>
      </c>
      <c r="G77" s="362">
        <v>34.082000000000001</v>
      </c>
      <c r="H77" s="362">
        <v>33.189</v>
      </c>
      <c r="I77" s="362">
        <v>32.766730307076102</v>
      </c>
      <c r="J77" s="362">
        <v>32.860194926568759</v>
      </c>
      <c r="K77" s="362">
        <v>33.373463284379177</v>
      </c>
      <c r="L77" s="362">
        <v>34.458194926568758</v>
      </c>
      <c r="M77" s="362">
        <v>44.815460614152201</v>
      </c>
      <c r="N77" s="362">
        <v>70.217316421895873</v>
      </c>
      <c r="O77" s="362">
        <v>85.116853137516685</v>
      </c>
      <c r="P77" s="362">
        <v>107.81485313751671</v>
      </c>
      <c r="Q77" s="362">
        <v>109.75919092122831</v>
      </c>
      <c r="R77" s="362">
        <v>118.8859746328438</v>
      </c>
      <c r="S77" s="362">
        <v>135.09687583444594</v>
      </c>
      <c r="T77" s="362">
        <v>149.71246061415221</v>
      </c>
      <c r="U77" s="362">
        <v>161.10266221628839</v>
      </c>
      <c r="V77" s="362">
        <v>163.75789853137516</v>
      </c>
      <c r="W77" s="362">
        <v>164.13214152202937</v>
      </c>
      <c r="X77" s="362">
        <v>161.25004272363151</v>
      </c>
      <c r="Y77" s="362">
        <v>153.00905473965287</v>
      </c>
      <c r="Z77" s="362">
        <v>129.38594392523365</v>
      </c>
      <c r="AA77" s="362">
        <v>129.75752870493994</v>
      </c>
      <c r="AB77" s="362">
        <v>128.61889319092126</v>
      </c>
      <c r="AC77" s="362">
        <v>131.20282910547397</v>
      </c>
      <c r="AD77" s="362">
        <v>136.76291588785048</v>
      </c>
      <c r="AE77" s="362">
        <v>165.03835380507343</v>
      </c>
      <c r="AF77" s="362">
        <v>167.55308544726302</v>
      </c>
      <c r="AG77" s="362">
        <v>167.24795193591456</v>
      </c>
      <c r="AH77" s="362">
        <v>165.84437770360481</v>
      </c>
      <c r="AI77" s="362">
        <v>170.12264331546888</v>
      </c>
      <c r="AJ77" s="362">
        <v>175.89376048649603</v>
      </c>
      <c r="AK77" s="362">
        <v>167.62910900587318</v>
      </c>
      <c r="AL77" s="362">
        <v>156.99176186781298</v>
      </c>
      <c r="AM77" s="362">
        <v>159.58608266162869</v>
      </c>
      <c r="AN77" s="362">
        <v>149.49955898318643</v>
      </c>
      <c r="AO77" s="362">
        <v>138.99402091307488</v>
      </c>
      <c r="AP77" s="362">
        <v>127.22391741631492</v>
      </c>
      <c r="AQ77" s="362">
        <v>116.05790813193954</v>
      </c>
      <c r="AR77" s="362">
        <v>114.15394859408721</v>
      </c>
      <c r="AS77" s="362">
        <v>106.60856634012633</v>
      </c>
      <c r="AT77" s="362">
        <v>99.992741416654567</v>
      </c>
      <c r="AU77" s="362">
        <v>93.629615572269572</v>
      </c>
      <c r="AV77" s="362">
        <v>81.728143931833372</v>
      </c>
      <c r="AW77" s="362">
        <v>73.002616764277263</v>
      </c>
      <c r="AX77" s="362">
        <v>68.541849893219265</v>
      </c>
      <c r="AY77" s="362">
        <v>67.326959139282764</v>
      </c>
      <c r="AZ77" s="431">
        <v>71.894582641202973</v>
      </c>
      <c r="BA77" s="365">
        <v>70.799336803828851</v>
      </c>
      <c r="BB77" s="235">
        <v>-1.792466971739537E-2</v>
      </c>
      <c r="BC77" s="235">
        <v>-5.5476559739087716E-2</v>
      </c>
      <c r="BD77" s="235">
        <v>1.615540708919215E-2</v>
      </c>
    </row>
    <row r="78" spans="1:56">
      <c r="A78" s="7" t="s">
        <v>507</v>
      </c>
      <c r="B78" s="371">
        <v>0</v>
      </c>
      <c r="C78" s="371">
        <v>0</v>
      </c>
      <c r="D78" s="371">
        <v>0</v>
      </c>
      <c r="E78" s="371">
        <v>0</v>
      </c>
      <c r="F78" s="371">
        <v>0</v>
      </c>
      <c r="G78" s="371">
        <v>0</v>
      </c>
      <c r="H78" s="371">
        <v>0</v>
      </c>
      <c r="I78" s="371">
        <v>0</v>
      </c>
      <c r="J78" s="371">
        <v>0</v>
      </c>
      <c r="K78" s="371">
        <v>0</v>
      </c>
      <c r="L78" s="371">
        <v>0</v>
      </c>
      <c r="M78" s="371">
        <v>0</v>
      </c>
      <c r="N78" s="371">
        <v>0</v>
      </c>
      <c r="O78" s="371">
        <v>0</v>
      </c>
      <c r="P78" s="371">
        <v>0</v>
      </c>
      <c r="Q78" s="371">
        <v>0</v>
      </c>
      <c r="R78" s="371">
        <v>0</v>
      </c>
      <c r="S78" s="371">
        <v>0</v>
      </c>
      <c r="T78" s="371">
        <v>0</v>
      </c>
      <c r="U78" s="371">
        <v>0</v>
      </c>
      <c r="V78" s="371">
        <v>596.13599999999997</v>
      </c>
      <c r="W78" s="371">
        <v>615.17199999999991</v>
      </c>
      <c r="X78" s="371">
        <v>624.97100000000023</v>
      </c>
      <c r="Y78" s="371">
        <v>623.49900000000014</v>
      </c>
      <c r="Z78" s="371">
        <v>607.06600000000003</v>
      </c>
      <c r="AA78" s="371">
        <v>570.34499999999991</v>
      </c>
      <c r="AB78" s="371">
        <v>515.67769999999996</v>
      </c>
      <c r="AC78" s="371">
        <v>451.00670000000002</v>
      </c>
      <c r="AD78" s="371">
        <v>402.92230000000001</v>
      </c>
      <c r="AE78" s="371">
        <v>363.48099999999999</v>
      </c>
      <c r="AF78" s="371">
        <v>358.26219999999989</v>
      </c>
      <c r="AG78" s="371">
        <v>352.9864</v>
      </c>
      <c r="AH78" s="371">
        <v>361.55979999999994</v>
      </c>
      <c r="AI78" s="371">
        <v>362.10650000000004</v>
      </c>
      <c r="AJ78" s="371">
        <v>369.64070000000004</v>
      </c>
      <c r="AK78" s="371">
        <v>396.2364545466238</v>
      </c>
      <c r="AL78" s="371">
        <v>427.48861593503796</v>
      </c>
      <c r="AM78" s="371">
        <v>468.7108027174869</v>
      </c>
      <c r="AN78" s="371">
        <v>516.21670623472824</v>
      </c>
      <c r="AO78" s="371">
        <v>561.21898502086526</v>
      </c>
      <c r="AP78" s="371">
        <v>580.36952305395675</v>
      </c>
      <c r="AQ78" s="371">
        <v>604.36373140939622</v>
      </c>
      <c r="AR78" s="371">
        <v>628.00711802596345</v>
      </c>
      <c r="AS78" s="371">
        <v>630.61876640613684</v>
      </c>
      <c r="AT78" s="371">
        <v>649.21256981751537</v>
      </c>
      <c r="AU78" s="371">
        <v>662.84223038693835</v>
      </c>
      <c r="AV78" s="371">
        <v>664.67946106114778</v>
      </c>
      <c r="AW78" s="371">
        <v>668.83782046524118</v>
      </c>
      <c r="AX78" s="371">
        <v>676.75613767847335</v>
      </c>
      <c r="AY78" s="371">
        <v>677.10328479933071</v>
      </c>
      <c r="AZ78" s="433">
        <v>682.54498756816031</v>
      </c>
      <c r="BA78" s="369">
        <v>694.48488034228114</v>
      </c>
      <c r="BB78" s="511">
        <v>1.4713159255383967E-2</v>
      </c>
      <c r="BC78" s="511">
        <v>1.6348541652893456E-2</v>
      </c>
      <c r="BD78" s="511">
        <v>0.15847162509877757</v>
      </c>
    </row>
    <row r="80" spans="1:56">
      <c r="A80" t="s">
        <v>592</v>
      </c>
    </row>
    <row r="81" spans="1:1">
      <c r="A81" t="s">
        <v>616</v>
      </c>
    </row>
    <row r="82" spans="1:1">
      <c r="A82" t="s">
        <v>273</v>
      </c>
    </row>
    <row r="83" spans="1:1">
      <c r="A83" s="56" t="s">
        <v>644</v>
      </c>
    </row>
    <row r="84" spans="1:1">
      <c r="A84" t="s">
        <v>509</v>
      </c>
    </row>
    <row r="85" spans="1:1">
      <c r="A85" s="86" t="s">
        <v>651</v>
      </c>
    </row>
    <row r="86" spans="1:1">
      <c r="A86" s="578" t="s">
        <v>650</v>
      </c>
    </row>
  </sheetData>
  <mergeCells count="1">
    <mergeCell ref="BB2:BC2"/>
  </mergeCells>
  <phoneticPr fontId="3" type="noConversion"/>
  <conditionalFormatting sqref="BB5:BC78">
    <cfRule type="cellIs" dxfId="111" priority="3" operator="lessThanOrEqual">
      <formula>0</formula>
    </cfRule>
    <cfRule type="cellIs" dxfId="110" priority="4" operator="greaterThan">
      <formula>0</formula>
    </cfRule>
  </conditionalFormatting>
  <conditionalFormatting sqref="BD5:BD78">
    <cfRule type="cellIs" dxfId="109" priority="1" operator="lessThanOrEqual">
      <formula>0</formula>
    </cfRule>
    <cfRule type="cellIs" dxfId="108" priority="2" operator="greaterThan">
      <formula>0</formula>
    </cfRule>
  </conditionalFormatting>
  <pageMargins left="0.23622047244094491" right="0" top="0.23622047244094491" bottom="0" header="0" footer="0"/>
  <pageSetup paperSize="9" scale="3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10"/>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RowHeight="11.25"/>
  <cols>
    <col min="1" max="1" width="30.6640625" style="348" customWidth="1"/>
    <col min="2" max="43" width="8.5" style="348" customWidth="1"/>
    <col min="44" max="44" width="9.6640625" style="348" customWidth="1"/>
    <col min="45" max="52" width="9.1640625" style="348"/>
    <col min="53" max="53" width="9.1640625" style="578"/>
    <col min="54" max="57" width="9.1640625" style="348"/>
  </cols>
  <sheetData>
    <row r="1" spans="1:57" s="21" customFormat="1" ht="12.75">
      <c r="A1" s="656" t="s">
        <v>587</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S1" s="254"/>
      <c r="AT1" s="254"/>
      <c r="AU1" s="254"/>
      <c r="AV1" s="254"/>
      <c r="AW1" s="254"/>
      <c r="AX1" s="254"/>
      <c r="AY1" s="254"/>
      <c r="AZ1" s="254"/>
      <c r="BA1" s="344"/>
      <c r="BB1"/>
      <c r="BC1"/>
      <c r="BD1" s="259"/>
      <c r="BE1" s="254"/>
    </row>
    <row r="2" spans="1:57" s="21" customFormat="1">
      <c r="A2" s="254"/>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344"/>
      <c r="BB2" s="930" t="s">
        <v>718</v>
      </c>
      <c r="BC2" s="930"/>
      <c r="BD2" s="259" t="s">
        <v>329</v>
      </c>
      <c r="BE2" s="254"/>
    </row>
    <row r="3" spans="1:57" s="21" customFormat="1">
      <c r="A3" s="348" t="s">
        <v>137</v>
      </c>
      <c r="B3" s="254">
        <v>1965</v>
      </c>
      <c r="C3" s="254">
        <v>1966</v>
      </c>
      <c r="D3" s="254">
        <v>1967</v>
      </c>
      <c r="E3" s="254">
        <v>1968</v>
      </c>
      <c r="F3" s="254">
        <v>1969</v>
      </c>
      <c r="G3" s="254">
        <v>1970</v>
      </c>
      <c r="H3" s="254">
        <v>1971</v>
      </c>
      <c r="I3" s="254">
        <v>1972</v>
      </c>
      <c r="J3" s="254">
        <v>1973</v>
      </c>
      <c r="K3" s="254">
        <v>1974</v>
      </c>
      <c r="L3" s="254">
        <v>1975</v>
      </c>
      <c r="M3" s="254">
        <v>1976</v>
      </c>
      <c r="N3" s="254">
        <v>1977</v>
      </c>
      <c r="O3" s="254">
        <v>1978</v>
      </c>
      <c r="P3" s="254">
        <v>1979</v>
      </c>
      <c r="Q3" s="254">
        <v>1980</v>
      </c>
      <c r="R3" s="254">
        <v>1981</v>
      </c>
      <c r="S3" s="254">
        <v>1982</v>
      </c>
      <c r="T3" s="254">
        <v>1983</v>
      </c>
      <c r="U3" s="254">
        <v>1984</v>
      </c>
      <c r="V3" s="254">
        <v>1985</v>
      </c>
      <c r="W3" s="254">
        <v>1986</v>
      </c>
      <c r="X3" s="254">
        <v>1987</v>
      </c>
      <c r="Y3" s="254">
        <v>1988</v>
      </c>
      <c r="Z3" s="254">
        <v>1989</v>
      </c>
      <c r="AA3" s="254">
        <v>1990</v>
      </c>
      <c r="AB3" s="254">
        <v>1991</v>
      </c>
      <c r="AC3" s="254">
        <v>1992</v>
      </c>
      <c r="AD3" s="254">
        <v>1993</v>
      </c>
      <c r="AE3" s="254">
        <v>1994</v>
      </c>
      <c r="AF3" s="254">
        <v>1995</v>
      </c>
      <c r="AG3" s="254">
        <v>1996</v>
      </c>
      <c r="AH3" s="254">
        <v>1997</v>
      </c>
      <c r="AI3" s="254">
        <v>1998</v>
      </c>
      <c r="AJ3" s="254">
        <v>1999</v>
      </c>
      <c r="AK3" s="254">
        <v>2000</v>
      </c>
      <c r="AL3" s="254">
        <v>2001</v>
      </c>
      <c r="AM3" s="254">
        <v>2002</v>
      </c>
      <c r="AN3" s="254">
        <v>2003</v>
      </c>
      <c r="AO3" s="254">
        <v>2004</v>
      </c>
      <c r="AP3" s="254">
        <v>2005</v>
      </c>
      <c r="AQ3" s="254">
        <v>2006</v>
      </c>
      <c r="AR3" s="254">
        <v>2007</v>
      </c>
      <c r="AS3" s="254">
        <v>2008</v>
      </c>
      <c r="AT3" s="254">
        <v>2009</v>
      </c>
      <c r="AU3" s="254">
        <v>2010</v>
      </c>
      <c r="AV3" s="254">
        <v>2011</v>
      </c>
      <c r="AW3" s="31">
        <v>2012</v>
      </c>
      <c r="AX3" s="31">
        <v>2013</v>
      </c>
      <c r="AY3" s="31">
        <v>2014</v>
      </c>
      <c r="AZ3" s="31">
        <v>2015</v>
      </c>
      <c r="BA3" s="22">
        <v>2016</v>
      </c>
      <c r="BB3" s="259">
        <v>2016</v>
      </c>
      <c r="BC3" s="259" t="s">
        <v>719</v>
      </c>
      <c r="BD3" s="259">
        <v>2016</v>
      </c>
      <c r="BE3" s="254"/>
    </row>
    <row r="4" spans="1:57" s="21" customFormat="1">
      <c r="A4" s="254"/>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31"/>
      <c r="AX4" s="256"/>
      <c r="AY4" s="256"/>
      <c r="AZ4" s="256"/>
      <c r="BA4" s="255"/>
      <c r="BB4" s="256"/>
      <c r="BC4" s="256"/>
      <c r="BD4" s="256"/>
      <c r="BE4" s="254"/>
    </row>
    <row r="5" spans="1:57" s="21" customFormat="1">
      <c r="A5" s="254" t="s">
        <v>47</v>
      </c>
      <c r="B5" s="580">
        <v>11522.187698</v>
      </c>
      <c r="C5" s="580">
        <v>12100.347314000001</v>
      </c>
      <c r="D5" s="580">
        <v>12566.880465999999</v>
      </c>
      <c r="E5" s="580">
        <v>13404.548552</v>
      </c>
      <c r="F5" s="580">
        <v>14152.985096</v>
      </c>
      <c r="G5" s="580">
        <v>14709.910246000001</v>
      </c>
      <c r="H5" s="580">
        <v>15222.758082999999</v>
      </c>
      <c r="I5" s="580">
        <v>16380.813852000001</v>
      </c>
      <c r="J5" s="580">
        <v>17317.932766999998</v>
      </c>
      <c r="K5" s="580">
        <v>16630.648000000001</v>
      </c>
      <c r="L5" s="580">
        <v>16333.560877</v>
      </c>
      <c r="M5" s="580">
        <v>17460.744534999998</v>
      </c>
      <c r="N5" s="580">
        <v>18443.366767</v>
      </c>
      <c r="O5" s="580">
        <v>18755.940658</v>
      </c>
      <c r="P5" s="580">
        <v>18438.211149999999</v>
      </c>
      <c r="Q5" s="580">
        <v>17062.354835999999</v>
      </c>
      <c r="R5" s="580">
        <v>16059.695340999999</v>
      </c>
      <c r="S5" s="580">
        <v>15294.962683999998</v>
      </c>
      <c r="T5" s="580">
        <v>15234.540302000001</v>
      </c>
      <c r="U5" s="580">
        <v>15725.358934546452</v>
      </c>
      <c r="V5" s="580">
        <v>15726.130987136987</v>
      </c>
      <c r="W5" s="580">
        <v>16280.893615493151</v>
      </c>
      <c r="X5" s="580">
        <v>16664.669123109597</v>
      </c>
      <c r="Y5" s="580">
        <v>17283.250134530059</v>
      </c>
      <c r="Z5" s="580">
        <v>17325.233205041095</v>
      </c>
      <c r="AA5" s="580">
        <v>16988.182357739723</v>
      </c>
      <c r="AB5" s="580">
        <v>16713.443067643839</v>
      </c>
      <c r="AC5" s="580">
        <v>17032.782704278688</v>
      </c>
      <c r="AD5" s="580">
        <v>17236.2309859589</v>
      </c>
      <c r="AE5" s="580">
        <v>17718.647510082188</v>
      </c>
      <c r="AF5" s="580">
        <v>17724.819781972601</v>
      </c>
      <c r="AG5" s="580">
        <v>18309.35819745902</v>
      </c>
      <c r="AH5" s="580">
        <v>18620.574107753422</v>
      </c>
      <c r="AI5" s="580">
        <v>18917.187918767129</v>
      </c>
      <c r="AJ5" s="580">
        <v>19518.901781561643</v>
      </c>
      <c r="AK5" s="580">
        <v>19701.368196754105</v>
      </c>
      <c r="AL5" s="580">
        <v>19648.619727657533</v>
      </c>
      <c r="AM5" s="580">
        <v>19760.904847931506</v>
      </c>
      <c r="AN5" s="580">
        <v>20033.040080753424</v>
      </c>
      <c r="AO5" s="580">
        <v>20731.543715879779</v>
      </c>
      <c r="AP5" s="580">
        <v>20802.160382767121</v>
      </c>
      <c r="AQ5" s="580">
        <v>20687.419178082189</v>
      </c>
      <c r="AR5" s="580">
        <v>20680.383561643837</v>
      </c>
      <c r="AS5" s="580">
        <v>19490.413731760047</v>
      </c>
      <c r="AT5" s="580">
        <v>18771.397260273978</v>
      </c>
      <c r="AU5" s="580">
        <v>19180.128767123293</v>
      </c>
      <c r="AV5" s="580">
        <v>18882.073972602739</v>
      </c>
      <c r="AW5" s="580">
        <v>18490.215846994532</v>
      </c>
      <c r="AX5" s="580">
        <v>18961.126027397258</v>
      </c>
      <c r="AY5" s="580">
        <v>19105.613698630139</v>
      </c>
      <c r="AZ5" s="580">
        <v>19530.90958904109</v>
      </c>
      <c r="BA5" s="581">
        <v>19631.237704918029</v>
      </c>
      <c r="BB5" s="346">
        <v>5.1368890639498233E-3</v>
      </c>
      <c r="BC5" s="346">
        <v>-6.2860126477255474E-3</v>
      </c>
      <c r="BD5" s="346">
        <v>0.20331059844786942</v>
      </c>
      <c r="BE5" s="254"/>
    </row>
    <row r="6" spans="1:57" s="21" customFormat="1">
      <c r="A6" s="254" t="s">
        <v>66</v>
      </c>
      <c r="B6" s="580">
        <v>1108.1163013698629</v>
      </c>
      <c r="C6" s="580">
        <v>1167.4687945205476</v>
      </c>
      <c r="D6" s="580">
        <v>1245.5570684931504</v>
      </c>
      <c r="E6" s="580">
        <v>1322.1573497267759</v>
      </c>
      <c r="F6" s="580">
        <v>1380.190328767123</v>
      </c>
      <c r="G6" s="580">
        <v>1471.5797534246574</v>
      </c>
      <c r="H6" s="580">
        <v>1512.1282465753427</v>
      </c>
      <c r="I6" s="580">
        <v>1588.9092349726775</v>
      </c>
      <c r="J6" s="580">
        <v>1682.3791780821919</v>
      </c>
      <c r="K6" s="580">
        <v>1712.6540821917813</v>
      </c>
      <c r="L6" s="580">
        <v>1682.4199178082195</v>
      </c>
      <c r="M6" s="580">
        <v>1788.9290710382515</v>
      </c>
      <c r="N6" s="580">
        <v>1811.6932328767125</v>
      </c>
      <c r="O6" s="580">
        <v>1849.0447397260273</v>
      </c>
      <c r="P6" s="580">
        <v>1931.1275890410959</v>
      </c>
      <c r="Q6" s="580">
        <v>1898.0324590163939</v>
      </c>
      <c r="R6" s="580">
        <v>1788.1710958904109</v>
      </c>
      <c r="S6" s="580">
        <v>1608.5453698630138</v>
      </c>
      <c r="T6" s="580">
        <v>1518.1247397260277</v>
      </c>
      <c r="U6" s="580">
        <v>1539.7878142076504</v>
      </c>
      <c r="V6" s="580">
        <v>1556.1315342465755</v>
      </c>
      <c r="W6" s="580">
        <v>1559.4790684931504</v>
      </c>
      <c r="X6" s="580">
        <v>1627.2131506849316</v>
      </c>
      <c r="Y6" s="580">
        <v>1709.7737704918034</v>
      </c>
      <c r="Z6" s="580">
        <v>1770.7193424657535</v>
      </c>
      <c r="AA6" s="580">
        <v>1747.3063561643837</v>
      </c>
      <c r="AB6" s="580">
        <v>1659.1684931506848</v>
      </c>
      <c r="AC6" s="580">
        <v>1688.9137158469944</v>
      </c>
      <c r="AD6" s="580">
        <v>1697.2957808219182</v>
      </c>
      <c r="AE6" s="580">
        <v>1726.1353698630135</v>
      </c>
      <c r="AF6" s="580">
        <v>1848.2488244295805</v>
      </c>
      <c r="AG6" s="580">
        <v>1889.2182786345456</v>
      </c>
      <c r="AH6" s="580">
        <v>1968.8843788339386</v>
      </c>
      <c r="AI6" s="580">
        <v>2002.2677130643249</v>
      </c>
      <c r="AJ6" s="580">
        <v>2061.2129587842255</v>
      </c>
      <c r="AK6" s="580">
        <v>2042.7063820573103</v>
      </c>
      <c r="AL6" s="580">
        <v>2093.8701559046831</v>
      </c>
      <c r="AM6" s="580">
        <v>2172.3131428685483</v>
      </c>
      <c r="AN6" s="580">
        <v>2233.092531866072</v>
      </c>
      <c r="AO6" s="580">
        <v>2308.5909116077623</v>
      </c>
      <c r="AP6" s="580">
        <v>2277.9514620912105</v>
      </c>
      <c r="AQ6" s="580">
        <v>2275.271399581794</v>
      </c>
      <c r="AR6" s="580">
        <v>2341.5926460477526</v>
      </c>
      <c r="AS6" s="580">
        <v>2295.2452908460573</v>
      </c>
      <c r="AT6" s="580">
        <v>2172.6960286354461</v>
      </c>
      <c r="AU6" s="580">
        <v>2304.6669593358629</v>
      </c>
      <c r="AV6" s="580">
        <v>2380.1318501552018</v>
      </c>
      <c r="AW6" s="580">
        <v>2340.3594052234785</v>
      </c>
      <c r="AX6" s="580">
        <v>2382.8735528099087</v>
      </c>
      <c r="AY6" s="580">
        <v>2372.0593254126748</v>
      </c>
      <c r="AZ6" s="580">
        <v>2298.8223537745953</v>
      </c>
      <c r="BA6" s="581">
        <v>2343.2504780998861</v>
      </c>
      <c r="BB6" s="346">
        <v>1.9326471335351814E-2</v>
      </c>
      <c r="BC6" s="346">
        <v>9.1245745215484675E-4</v>
      </c>
      <c r="BD6" s="346">
        <v>2.4267835995709738E-2</v>
      </c>
      <c r="BE6" s="254"/>
    </row>
    <row r="7" spans="1:57" s="21" customFormat="1">
      <c r="A7" s="254" t="s">
        <v>53</v>
      </c>
      <c r="B7" s="582">
        <v>296.35917808219176</v>
      </c>
      <c r="C7" s="582">
        <v>309.13580821917816</v>
      </c>
      <c r="D7" s="582">
        <v>331.27271232876706</v>
      </c>
      <c r="E7" s="582">
        <v>361.47516393442618</v>
      </c>
      <c r="F7" s="582">
        <v>382.52739726027397</v>
      </c>
      <c r="G7" s="582">
        <v>411.54449315068484</v>
      </c>
      <c r="H7" s="582">
        <v>433.78999999999985</v>
      </c>
      <c r="I7" s="582">
        <v>480.65562841530055</v>
      </c>
      <c r="J7" s="582">
        <v>514.70956164383563</v>
      </c>
      <c r="K7" s="582">
        <v>588.5524657534246</v>
      </c>
      <c r="L7" s="582">
        <v>662.93224657534245</v>
      </c>
      <c r="M7" s="582">
        <v>729.987513661202</v>
      </c>
      <c r="N7" s="582">
        <v>755.12978082191773</v>
      </c>
      <c r="O7" s="582">
        <v>874.01197260273977</v>
      </c>
      <c r="P7" s="582">
        <v>950.60867123287676</v>
      </c>
      <c r="Q7" s="582">
        <v>1047.6899781420766</v>
      </c>
      <c r="R7" s="582">
        <v>1172.3450410958906</v>
      </c>
      <c r="S7" s="582">
        <v>1227.5471643835617</v>
      </c>
      <c r="T7" s="582">
        <v>1202.503219178082</v>
      </c>
      <c r="U7" s="582">
        <v>1279.5076174863389</v>
      </c>
      <c r="V7" s="582">
        <v>1344.5782739726023</v>
      </c>
      <c r="W7" s="582">
        <v>1370.670109589041</v>
      </c>
      <c r="X7" s="582">
        <v>1421.0876027397262</v>
      </c>
      <c r="Y7" s="582">
        <v>1406.8026775956282</v>
      </c>
      <c r="Z7" s="582">
        <v>1502.6426301369863</v>
      </c>
      <c r="AA7" s="582">
        <v>1580.4498904109587</v>
      </c>
      <c r="AB7" s="582">
        <v>1660.3727123287672</v>
      </c>
      <c r="AC7" s="582">
        <v>1683.3213387978144</v>
      </c>
      <c r="AD7" s="582">
        <v>1687.2018904109589</v>
      </c>
      <c r="AE7" s="582">
        <v>1821.1470410958907</v>
      </c>
      <c r="AF7" s="582">
        <v>1690.1136164383563</v>
      </c>
      <c r="AG7" s="582">
        <v>1720.3852185792352</v>
      </c>
      <c r="AH7" s="582">
        <v>1770.207287671233</v>
      </c>
      <c r="AI7" s="582">
        <v>1868.4655890410959</v>
      </c>
      <c r="AJ7" s="582">
        <v>1886.9633150684933</v>
      </c>
      <c r="AK7" s="582">
        <v>1965.1905737704919</v>
      </c>
      <c r="AL7" s="582">
        <v>1938.7254246575342</v>
      </c>
      <c r="AM7" s="582">
        <v>1863.9890958904105</v>
      </c>
      <c r="AN7" s="582">
        <v>1909.1657534246574</v>
      </c>
      <c r="AO7" s="582">
        <v>1982.6981123436526</v>
      </c>
      <c r="AP7" s="582">
        <v>2029.5826954456741</v>
      </c>
      <c r="AQ7" s="582">
        <v>2019.1434788956676</v>
      </c>
      <c r="AR7" s="582">
        <v>2067.3335898052264</v>
      </c>
      <c r="AS7" s="582">
        <v>2054.2163870027071</v>
      </c>
      <c r="AT7" s="582">
        <v>1996.1861773631031</v>
      </c>
      <c r="AU7" s="582">
        <v>2014.385577096954</v>
      </c>
      <c r="AV7" s="582">
        <v>2043.1460269776244</v>
      </c>
      <c r="AW7" s="582">
        <v>2063.2799088222491</v>
      </c>
      <c r="AX7" s="582">
        <v>2020.4538073511983</v>
      </c>
      <c r="AY7" s="582">
        <v>1942.9166056710133</v>
      </c>
      <c r="AZ7" s="582">
        <v>1923.4244126240278</v>
      </c>
      <c r="BA7" s="583">
        <v>1868.7438189942447</v>
      </c>
      <c r="BB7" s="569">
        <v>-2.842877176295433E-2</v>
      </c>
      <c r="BC7" s="569">
        <v>-5.3579007258346412E-3</v>
      </c>
      <c r="BD7" s="346">
        <v>1.9353615390755276E-2</v>
      </c>
      <c r="BE7" s="254"/>
    </row>
    <row r="8" spans="1:57" s="21" customFormat="1">
      <c r="A8" s="215" t="s">
        <v>82</v>
      </c>
      <c r="B8" s="584">
        <v>12926.663177452054</v>
      </c>
      <c r="C8" s="584">
        <v>13576.951916739727</v>
      </c>
      <c r="D8" s="584">
        <v>14143.710246821916</v>
      </c>
      <c r="E8" s="584">
        <v>15088.181065661203</v>
      </c>
      <c r="F8" s="584">
        <v>15915.702822027397</v>
      </c>
      <c r="G8" s="584">
        <v>16593.034492575345</v>
      </c>
      <c r="H8" s="584">
        <v>17168.676329575341</v>
      </c>
      <c r="I8" s="584">
        <v>18450.378715387978</v>
      </c>
      <c r="J8" s="584">
        <v>19515.021506726025</v>
      </c>
      <c r="K8" s="584">
        <v>18931.854547945208</v>
      </c>
      <c r="L8" s="584">
        <v>18678.913041383563</v>
      </c>
      <c r="M8" s="584">
        <v>19979.661119699453</v>
      </c>
      <c r="N8" s="584">
        <v>21010.189780698631</v>
      </c>
      <c r="O8" s="584">
        <v>21478.997370328765</v>
      </c>
      <c r="P8" s="584">
        <v>21319.947410273973</v>
      </c>
      <c r="Q8" s="584">
        <v>20008.077273158469</v>
      </c>
      <c r="R8" s="584">
        <v>19020.2114779863</v>
      </c>
      <c r="S8" s="584">
        <v>18131.055218246573</v>
      </c>
      <c r="T8" s="584">
        <v>17955.168260904109</v>
      </c>
      <c r="U8" s="584">
        <v>18544.65436624044</v>
      </c>
      <c r="V8" s="584">
        <v>18626.840795356165</v>
      </c>
      <c r="W8" s="584">
        <v>19211.042793575343</v>
      </c>
      <c r="X8" s="584">
        <v>19712.969876534255</v>
      </c>
      <c r="Y8" s="584">
        <v>20399.82658261749</v>
      </c>
      <c r="Z8" s="584">
        <v>20598.595177643834</v>
      </c>
      <c r="AA8" s="584">
        <v>20315.938604315066</v>
      </c>
      <c r="AB8" s="584">
        <v>20032.984273123289</v>
      </c>
      <c r="AC8" s="584">
        <v>20405.017758923495</v>
      </c>
      <c r="AD8" s="584">
        <v>20620.728657191779</v>
      </c>
      <c r="AE8" s="584">
        <v>21265.929921041094</v>
      </c>
      <c r="AF8" s="584">
        <v>21263.182222840536</v>
      </c>
      <c r="AG8" s="584">
        <v>21918.961694672802</v>
      </c>
      <c r="AH8" s="584">
        <v>22359.665774258596</v>
      </c>
      <c r="AI8" s="584">
        <v>22787.921220872551</v>
      </c>
      <c r="AJ8" s="584">
        <v>23467.07805541436</v>
      </c>
      <c r="AK8" s="584">
        <v>23709.265152581909</v>
      </c>
      <c r="AL8" s="584">
        <v>23681.215308219751</v>
      </c>
      <c r="AM8" s="584">
        <v>23797.207086690465</v>
      </c>
      <c r="AN8" s="584">
        <v>24175.298366044153</v>
      </c>
      <c r="AO8" s="584">
        <v>25022.832739831196</v>
      </c>
      <c r="AP8" s="584">
        <v>25109.694540304004</v>
      </c>
      <c r="AQ8" s="584">
        <v>24981.834056559652</v>
      </c>
      <c r="AR8" s="584">
        <v>25089.309797496819</v>
      </c>
      <c r="AS8" s="584">
        <v>23839.875409608812</v>
      </c>
      <c r="AT8" s="584">
        <v>22940.279466272528</v>
      </c>
      <c r="AU8" s="584">
        <v>23499.18130355611</v>
      </c>
      <c r="AV8" s="584">
        <v>23305.351849735565</v>
      </c>
      <c r="AW8" s="584">
        <v>22893.855161040257</v>
      </c>
      <c r="AX8" s="584">
        <v>23364.453387558366</v>
      </c>
      <c r="AY8" s="584">
        <v>23420.589629713828</v>
      </c>
      <c r="AZ8" s="584">
        <v>23753.156355439714</v>
      </c>
      <c r="BA8" s="584">
        <v>23843.232002012159</v>
      </c>
      <c r="BB8" s="347">
        <v>3.79215482879669E-3</v>
      </c>
      <c r="BC8" s="347">
        <v>-5.5384645793596921E-3</v>
      </c>
      <c r="BD8" s="347">
        <v>0.24693204983433442</v>
      </c>
      <c r="BE8" s="254"/>
    </row>
    <row r="9" spans="1:57" s="21" customFormat="1">
      <c r="A9" s="254"/>
      <c r="B9" s="580"/>
      <c r="C9" s="580"/>
      <c r="D9" s="580"/>
      <c r="E9" s="580"/>
      <c r="F9" s="580"/>
      <c r="G9" s="580"/>
      <c r="H9" s="580"/>
      <c r="I9" s="580"/>
      <c r="J9" s="580"/>
      <c r="K9" s="580"/>
      <c r="L9" s="580"/>
      <c r="M9" s="580"/>
      <c r="N9" s="580"/>
      <c r="O9" s="580"/>
      <c r="P9" s="580"/>
      <c r="Q9" s="580"/>
      <c r="R9" s="580"/>
      <c r="S9" s="580"/>
      <c r="T9" s="580"/>
      <c r="U9" s="580"/>
      <c r="V9" s="580"/>
      <c r="W9" s="580"/>
      <c r="X9" s="580"/>
      <c r="Y9" s="580"/>
      <c r="Z9" s="580"/>
      <c r="AA9" s="580"/>
      <c r="AB9" s="580"/>
      <c r="AC9" s="580"/>
      <c r="AD9" s="580"/>
      <c r="AE9" s="580"/>
      <c r="AF9" s="580"/>
      <c r="AG9" s="580"/>
      <c r="AH9" s="580"/>
      <c r="AI9" s="580"/>
      <c r="AJ9" s="580"/>
      <c r="AK9" s="580"/>
      <c r="AL9" s="580"/>
      <c r="AM9" s="580"/>
      <c r="AN9" s="580"/>
      <c r="AO9" s="580"/>
      <c r="AP9" s="580"/>
      <c r="AQ9" s="580"/>
      <c r="AR9" s="580"/>
      <c r="AS9" s="580"/>
      <c r="AT9" s="580"/>
      <c r="AU9" s="580"/>
      <c r="AV9" s="580"/>
      <c r="AW9" s="580"/>
      <c r="AX9" s="580"/>
      <c r="AY9" s="580"/>
      <c r="AZ9" s="580"/>
      <c r="BA9" s="581"/>
      <c r="BB9" s="346"/>
      <c r="BC9" s="346"/>
      <c r="BD9" s="346"/>
      <c r="BE9" s="254"/>
    </row>
    <row r="10" spans="1:57" s="21" customFormat="1">
      <c r="A10" s="254" t="s">
        <v>83</v>
      </c>
      <c r="B10" s="585">
        <v>432.3739355605797</v>
      </c>
      <c r="C10" s="585">
        <v>447.27080600790305</v>
      </c>
      <c r="D10" s="585">
        <v>459.87697726060219</v>
      </c>
      <c r="E10" s="585">
        <v>468.99481011836536</v>
      </c>
      <c r="F10" s="585">
        <v>491.75073283137999</v>
      </c>
      <c r="G10" s="585">
        <v>447.78576840223843</v>
      </c>
      <c r="H10" s="585">
        <v>479.60326027397258</v>
      </c>
      <c r="I10" s="585">
        <v>478.58415300546449</v>
      </c>
      <c r="J10" s="585">
        <v>482.63468493150691</v>
      </c>
      <c r="K10" s="585">
        <v>482.87438356164381</v>
      </c>
      <c r="L10" s="585">
        <v>457.94616438356167</v>
      </c>
      <c r="M10" s="585">
        <v>472.72937158469944</v>
      </c>
      <c r="N10" s="585">
        <v>497.94052054794525</v>
      </c>
      <c r="O10" s="585">
        <v>499.88358904109589</v>
      </c>
      <c r="P10" s="585">
        <v>528.45887671232867</v>
      </c>
      <c r="Q10" s="585">
        <v>490.15234972677598</v>
      </c>
      <c r="R10" s="585">
        <v>458.2827123287671</v>
      </c>
      <c r="S10" s="585">
        <v>441.0080547945206</v>
      </c>
      <c r="T10" s="585">
        <v>450.82260273972611</v>
      </c>
      <c r="U10" s="585">
        <v>426.95508196721318</v>
      </c>
      <c r="V10" s="585">
        <v>388.97791780821922</v>
      </c>
      <c r="W10" s="585">
        <v>448.48054794520556</v>
      </c>
      <c r="X10" s="585">
        <v>476.70638356164375</v>
      </c>
      <c r="Y10" s="585">
        <v>474.9129781420765</v>
      </c>
      <c r="Z10" s="585">
        <v>434.87424657534251</v>
      </c>
      <c r="AA10" s="585">
        <v>412.27298630136994</v>
      </c>
      <c r="AB10" s="585">
        <v>425.93090410958894</v>
      </c>
      <c r="AC10" s="585">
        <v>448.9307377049181</v>
      </c>
      <c r="AD10" s="585">
        <v>446.81602739726026</v>
      </c>
      <c r="AE10" s="585">
        <v>432.96630136986306</v>
      </c>
      <c r="AF10" s="585">
        <v>431.50950684931502</v>
      </c>
      <c r="AG10" s="585">
        <v>447.43112021857922</v>
      </c>
      <c r="AH10" s="585">
        <v>450.26287671232882</v>
      </c>
      <c r="AI10" s="585">
        <v>459.01958904109591</v>
      </c>
      <c r="AJ10" s="585">
        <v>430.6128493150685</v>
      </c>
      <c r="AK10" s="585">
        <v>431.64439890710383</v>
      </c>
      <c r="AL10" s="585">
        <v>426.55183561643832</v>
      </c>
      <c r="AM10" s="585">
        <v>394.92230136986302</v>
      </c>
      <c r="AN10" s="585">
        <v>406.87090410958905</v>
      </c>
      <c r="AO10" s="585">
        <v>427.08095628415305</v>
      </c>
      <c r="AP10" s="585">
        <v>451.22913013698633</v>
      </c>
      <c r="AQ10" s="585">
        <v>473.85178548913376</v>
      </c>
      <c r="AR10" s="585">
        <v>527.75254429437155</v>
      </c>
      <c r="AS10" s="585">
        <v>540.09211105519125</v>
      </c>
      <c r="AT10" s="585">
        <v>532.22289119794993</v>
      </c>
      <c r="AU10" s="585">
        <v>593.68642372237707</v>
      </c>
      <c r="AV10" s="585">
        <v>608.77928985089318</v>
      </c>
      <c r="AW10" s="585">
        <v>635.63073336464026</v>
      </c>
      <c r="AX10" s="585">
        <v>682.95499523121362</v>
      </c>
      <c r="AY10" s="585">
        <v>674.35687302026463</v>
      </c>
      <c r="AZ10" s="585">
        <v>692.19833655826721</v>
      </c>
      <c r="BA10" s="586">
        <v>687.31593848781938</v>
      </c>
      <c r="BB10" s="349">
        <v>-7.0534669221020696E-3</v>
      </c>
      <c r="BC10" s="349">
        <v>4.3718405818369721E-2</v>
      </c>
      <c r="BD10" s="349">
        <v>7.1181764938697762E-3</v>
      </c>
      <c r="BE10" s="348"/>
    </row>
    <row r="11" spans="1:57">
      <c r="A11" s="254" t="s">
        <v>52</v>
      </c>
      <c r="B11" s="585">
        <v>305.67380821917817</v>
      </c>
      <c r="C11" s="585">
        <v>334.60257534246574</v>
      </c>
      <c r="D11" s="585">
        <v>344.54016438356166</v>
      </c>
      <c r="E11" s="585">
        <v>412.43237704918033</v>
      </c>
      <c r="F11" s="585">
        <v>456.56490410958895</v>
      </c>
      <c r="G11" s="585">
        <v>515.87842703736203</v>
      </c>
      <c r="H11" s="585">
        <v>568.84123392843708</v>
      </c>
      <c r="I11" s="585">
        <v>655.57721645042079</v>
      </c>
      <c r="J11" s="585">
        <v>802.75746282621935</v>
      </c>
      <c r="K11" s="585">
        <v>862.90874590591204</v>
      </c>
      <c r="L11" s="585">
        <v>891.08888342345472</v>
      </c>
      <c r="M11" s="585">
        <v>960.82588277211903</v>
      </c>
      <c r="N11" s="585">
        <v>992.5040142951035</v>
      </c>
      <c r="O11" s="585">
        <v>1093.8455746427785</v>
      </c>
      <c r="P11" s="585">
        <v>1161.5756081765269</v>
      </c>
      <c r="Q11" s="585">
        <v>1125.3378516745722</v>
      </c>
      <c r="R11" s="585">
        <v>1083.2880191220804</v>
      </c>
      <c r="S11" s="585">
        <v>1128.6071768447623</v>
      </c>
      <c r="T11" s="585">
        <v>1103.5341850355869</v>
      </c>
      <c r="U11" s="585">
        <v>1141.5436663592438</v>
      </c>
      <c r="V11" s="585">
        <v>1188.221510169242</v>
      </c>
      <c r="W11" s="585">
        <v>1346.8914132209218</v>
      </c>
      <c r="X11" s="585">
        <v>1389.8640931083514</v>
      </c>
      <c r="Y11" s="585">
        <v>1416.7930384568074</v>
      </c>
      <c r="Z11" s="585">
        <v>1445.0388663713375</v>
      </c>
      <c r="AA11" s="585">
        <v>1416.9405455461972</v>
      </c>
      <c r="AB11" s="585">
        <v>1438.0985576952464</v>
      </c>
      <c r="AC11" s="585">
        <v>1519.8206091225925</v>
      </c>
      <c r="AD11" s="585">
        <v>1588.7837189590198</v>
      </c>
      <c r="AE11" s="585">
        <v>1697.7348682170093</v>
      </c>
      <c r="AF11" s="585">
        <v>1773.1052487337543</v>
      </c>
      <c r="AG11" s="585">
        <v>1864.4004136639271</v>
      </c>
      <c r="AH11" s="585">
        <v>1985.3258413256601</v>
      </c>
      <c r="AI11" s="585">
        <v>2056.0465311920939</v>
      </c>
      <c r="AJ11" s="585">
        <v>2107.6897101964714</v>
      </c>
      <c r="AK11" s="585">
        <v>2029.4870027697882</v>
      </c>
      <c r="AL11" s="585">
        <v>2062.7803913107159</v>
      </c>
      <c r="AM11" s="585">
        <v>2044.6489547274518</v>
      </c>
      <c r="AN11" s="585">
        <v>1984.0862828742484</v>
      </c>
      <c r="AO11" s="585">
        <v>2064.7522095616905</v>
      </c>
      <c r="AP11" s="585">
        <v>2123.3406001516237</v>
      </c>
      <c r="AQ11" s="585">
        <v>2155.1972758293014</v>
      </c>
      <c r="AR11" s="585">
        <v>2312.826569365564</v>
      </c>
      <c r="AS11" s="585">
        <v>2484.9585804637636</v>
      </c>
      <c r="AT11" s="585">
        <v>2501.8564848082497</v>
      </c>
      <c r="AU11" s="585">
        <v>2720.5150167336792</v>
      </c>
      <c r="AV11" s="585">
        <v>2838.6296942321492</v>
      </c>
      <c r="AW11" s="585">
        <v>2900.9794207869804</v>
      </c>
      <c r="AX11" s="585">
        <v>3110.1692317883844</v>
      </c>
      <c r="AY11" s="585">
        <v>3238.681614172544</v>
      </c>
      <c r="AZ11" s="585">
        <v>3169.5923152287</v>
      </c>
      <c r="BA11" s="586">
        <v>3017.7657237158146</v>
      </c>
      <c r="BB11" s="349">
        <v>-4.7900984231762478E-2</v>
      </c>
      <c r="BC11" s="349">
        <v>4.0874512186054757E-2</v>
      </c>
      <c r="BD11" s="349">
        <v>3.1253442319147541E-2</v>
      </c>
    </row>
    <row r="12" spans="1:57">
      <c r="A12" s="348" t="s">
        <v>142</v>
      </c>
      <c r="B12" s="585">
        <v>70.516940454443798</v>
      </c>
      <c r="C12" s="585">
        <v>77.453144432393898</v>
      </c>
      <c r="D12" s="585">
        <v>81.568630817591</v>
      </c>
      <c r="E12" s="585">
        <v>86.063510017555259</v>
      </c>
      <c r="F12" s="585">
        <v>92.454944023671942</v>
      </c>
      <c r="G12" s="585">
        <v>97.837721290962236</v>
      </c>
      <c r="H12" s="585">
        <v>108.04353424657533</v>
      </c>
      <c r="I12" s="585">
        <v>114.29131147540983</v>
      </c>
      <c r="J12" s="585">
        <v>109.5587397260274</v>
      </c>
      <c r="K12" s="585">
        <v>105.07109589041096</v>
      </c>
      <c r="L12" s="585">
        <v>92.020657534246567</v>
      </c>
      <c r="M12" s="585">
        <v>97.105300546448092</v>
      </c>
      <c r="N12" s="585">
        <v>100.02356164383562</v>
      </c>
      <c r="O12" s="585">
        <v>108.82997260273972</v>
      </c>
      <c r="P12" s="585">
        <v>109.88660273972603</v>
      </c>
      <c r="Q12" s="585">
        <v>111.30177595628415</v>
      </c>
      <c r="R12" s="585">
        <v>115.53317808219178</v>
      </c>
      <c r="S12" s="585">
        <v>103.84602739726027</v>
      </c>
      <c r="T12" s="585">
        <v>100.35991780821919</v>
      </c>
      <c r="U12" s="585">
        <v>100.21095628415301</v>
      </c>
      <c r="V12" s="585">
        <v>97.676383561643831</v>
      </c>
      <c r="W12" s="585">
        <v>104.4215890410959</v>
      </c>
      <c r="X12" s="585">
        <v>109.38887671232877</v>
      </c>
      <c r="Y12" s="585">
        <v>120.13877049180327</v>
      </c>
      <c r="Z12" s="585">
        <v>132.93095890410956</v>
      </c>
      <c r="AA12" s="585">
        <v>140.18158904109589</v>
      </c>
      <c r="AB12" s="585">
        <v>156.36120923546113</v>
      </c>
      <c r="AC12" s="585">
        <v>169.05438556462855</v>
      </c>
      <c r="AD12" s="585">
        <v>184.81426704230222</v>
      </c>
      <c r="AE12" s="585">
        <v>198.17370804079667</v>
      </c>
      <c r="AF12" s="585">
        <v>217.73869862475118</v>
      </c>
      <c r="AG12" s="585">
        <v>231.14984684995949</v>
      </c>
      <c r="AH12" s="585">
        <v>249.52508718076297</v>
      </c>
      <c r="AI12" s="585">
        <v>255.77163942416894</v>
      </c>
      <c r="AJ12" s="585">
        <v>259.48068833816575</v>
      </c>
      <c r="AK12" s="585">
        <v>253.12626863785991</v>
      </c>
      <c r="AL12" s="585">
        <v>242.3139761878509</v>
      </c>
      <c r="AM12" s="585">
        <v>251.97382034780424</v>
      </c>
      <c r="AN12" s="585">
        <v>243.93935134479915</v>
      </c>
      <c r="AO12" s="585">
        <v>257.40655025555054</v>
      </c>
      <c r="AP12" s="585">
        <v>266.13020813969138</v>
      </c>
      <c r="AQ12" s="585">
        <v>293.48980004734983</v>
      </c>
      <c r="AR12" s="585">
        <v>377.10265617624839</v>
      </c>
      <c r="AS12" s="585">
        <v>389.93318237733615</v>
      </c>
      <c r="AT12" s="585">
        <v>383.4917384695367</v>
      </c>
      <c r="AU12" s="585">
        <v>342.63949974840011</v>
      </c>
      <c r="AV12" s="585">
        <v>371.00992071820224</v>
      </c>
      <c r="AW12" s="585">
        <v>375.60493071434104</v>
      </c>
      <c r="AX12" s="585">
        <v>362.45875751705199</v>
      </c>
      <c r="AY12" s="585">
        <v>371.22869628752642</v>
      </c>
      <c r="AZ12" s="585">
        <v>375.74624021986381</v>
      </c>
      <c r="BA12" s="586">
        <v>378.03863042527524</v>
      </c>
      <c r="BB12" s="349">
        <v>6.1008999160445665E-3</v>
      </c>
      <c r="BC12" s="349">
        <v>3.5094609745380589E-2</v>
      </c>
      <c r="BD12" s="349">
        <v>3.9151510130673427E-3</v>
      </c>
    </row>
    <row r="13" spans="1:57">
      <c r="A13" s="348" t="s">
        <v>4</v>
      </c>
      <c r="B13" s="585">
        <v>81.432291290215119</v>
      </c>
      <c r="C13" s="585">
        <v>92.39368029818084</v>
      </c>
      <c r="D13" s="585">
        <v>93.369314963161713</v>
      </c>
      <c r="E13" s="585">
        <v>103.89654224386317</v>
      </c>
      <c r="F13" s="585">
        <v>100.49194879341259</v>
      </c>
      <c r="G13" s="585">
        <v>116.06589275958822</v>
      </c>
      <c r="H13" s="585">
        <v>119.95295890410961</v>
      </c>
      <c r="I13" s="585">
        <v>134.95265027322404</v>
      </c>
      <c r="J13" s="585">
        <v>131.22712328767125</v>
      </c>
      <c r="K13" s="585">
        <v>144.79786301369865</v>
      </c>
      <c r="L13" s="585">
        <v>144.8206301369863</v>
      </c>
      <c r="M13" s="585">
        <v>152.09262295081967</v>
      </c>
      <c r="N13" s="585">
        <v>153.11501369863012</v>
      </c>
      <c r="O13" s="585">
        <v>156.63687671232879</v>
      </c>
      <c r="P13" s="585">
        <v>165.69027397260271</v>
      </c>
      <c r="Q13" s="585">
        <v>157.05881967213114</v>
      </c>
      <c r="R13" s="585">
        <v>161.4944794520548</v>
      </c>
      <c r="S13" s="585">
        <v>165.90605479452054</v>
      </c>
      <c r="T13" s="585">
        <v>171.8702602739726</v>
      </c>
      <c r="U13" s="585">
        <v>171.38659016393441</v>
      </c>
      <c r="V13" s="585">
        <v>178.59495890410957</v>
      </c>
      <c r="W13" s="585">
        <v>177.61073972602739</v>
      </c>
      <c r="X13" s="585">
        <v>187.03650684931506</v>
      </c>
      <c r="Y13" s="585">
        <v>196.38637158469945</v>
      </c>
      <c r="Z13" s="585">
        <v>202.67205479452059</v>
      </c>
      <c r="AA13" s="585">
        <v>205.80561643835617</v>
      </c>
      <c r="AB13" s="585">
        <v>211.11534246575343</v>
      </c>
      <c r="AC13" s="585">
        <v>230.95505464480874</v>
      </c>
      <c r="AD13" s="585">
        <v>245.59232876712329</v>
      </c>
      <c r="AE13" s="585">
        <v>253.68547945205481</v>
      </c>
      <c r="AF13" s="585">
        <v>266.22158904109591</v>
      </c>
      <c r="AG13" s="585">
        <v>274.49842076502733</v>
      </c>
      <c r="AH13" s="585">
        <v>280.51088602739731</v>
      </c>
      <c r="AI13" s="585">
        <v>275.1840556164384</v>
      </c>
      <c r="AJ13" s="585">
        <v>245.53862000000004</v>
      </c>
      <c r="AK13" s="585">
        <v>238.96280327868854</v>
      </c>
      <c r="AL13" s="585">
        <v>225.42008219178081</v>
      </c>
      <c r="AM13" s="585">
        <v>221.28661643835613</v>
      </c>
      <c r="AN13" s="585">
        <v>229.57263013698628</v>
      </c>
      <c r="AO13" s="585">
        <v>228.25600546448081</v>
      </c>
      <c r="AP13" s="585">
        <v>236.86697260273976</v>
      </c>
      <c r="AQ13" s="585">
        <v>236.51341369863019</v>
      </c>
      <c r="AR13" s="585">
        <v>234.33943835616441</v>
      </c>
      <c r="AS13" s="585">
        <v>250.55348087431693</v>
      </c>
      <c r="AT13" s="585">
        <v>232.03079452054797</v>
      </c>
      <c r="AU13" s="585">
        <v>258.34350684931508</v>
      </c>
      <c r="AV13" s="585">
        <v>276.73791780821921</v>
      </c>
      <c r="AW13" s="585">
        <v>296.63068306010933</v>
      </c>
      <c r="AX13" s="585">
        <v>297.98263013698636</v>
      </c>
      <c r="AY13" s="585">
        <v>316.45046575342468</v>
      </c>
      <c r="AZ13" s="585">
        <v>332.8896742805627</v>
      </c>
      <c r="BA13" s="586">
        <v>340.41163039901539</v>
      </c>
      <c r="BB13" s="349">
        <v>2.2595943039414035E-2</v>
      </c>
      <c r="BC13" s="349">
        <v>3.4616931805389051E-2</v>
      </c>
      <c r="BD13" s="349">
        <v>3.5254675907520801E-3</v>
      </c>
    </row>
    <row r="14" spans="1:57">
      <c r="A14" s="348" t="s">
        <v>84</v>
      </c>
      <c r="B14" s="585">
        <v>13.394794520547945</v>
      </c>
      <c r="C14" s="585">
        <v>13.969342465753426</v>
      </c>
      <c r="D14" s="585">
        <v>15.110301369863015</v>
      </c>
      <c r="E14" s="585">
        <v>18.008934426229509</v>
      </c>
      <c r="F14" s="585">
        <v>18.951095890410958</v>
      </c>
      <c r="G14" s="585">
        <v>21.513561643835615</v>
      </c>
      <c r="H14" s="585">
        <v>23.87684931506849</v>
      </c>
      <c r="I14" s="585">
        <v>24.656830601092899</v>
      </c>
      <c r="J14" s="585">
        <v>27.438712328767121</v>
      </c>
      <c r="K14" s="585">
        <v>31.34693150684932</v>
      </c>
      <c r="L14" s="585">
        <v>30.726054794520547</v>
      </c>
      <c r="M14" s="585">
        <v>34.701803278688523</v>
      </c>
      <c r="N14" s="585">
        <v>43.558082191780819</v>
      </c>
      <c r="O14" s="585">
        <v>44.839561643835616</v>
      </c>
      <c r="P14" s="585">
        <v>47.77531506849315</v>
      </c>
      <c r="Q14" s="585">
        <v>61.876693989071043</v>
      </c>
      <c r="R14" s="585">
        <v>68.98591780821917</v>
      </c>
      <c r="S14" s="585">
        <v>75.137452054794522</v>
      </c>
      <c r="T14" s="585">
        <v>68.840602739726037</v>
      </c>
      <c r="U14" s="585">
        <v>69.118661202185791</v>
      </c>
      <c r="V14" s="585">
        <v>85.138191780821913</v>
      </c>
      <c r="W14" s="585">
        <v>86.423698630136983</v>
      </c>
      <c r="X14" s="585">
        <v>87.641780821917791</v>
      </c>
      <c r="Y14" s="585">
        <v>86.606748633879775</v>
      </c>
      <c r="Z14" s="585">
        <v>90.733863013698638</v>
      </c>
      <c r="AA14" s="585">
        <v>91.464684931506866</v>
      </c>
      <c r="AB14" s="585">
        <v>102.80994520547945</v>
      </c>
      <c r="AC14" s="585">
        <v>99.673087431693986</v>
      </c>
      <c r="AD14" s="585">
        <v>104.19416438356164</v>
      </c>
      <c r="AE14" s="585">
        <v>113.15438356164383</v>
      </c>
      <c r="AF14" s="585">
        <v>111.01328767123287</v>
      </c>
      <c r="AG14" s="585">
        <v>123.24005464480874</v>
      </c>
      <c r="AH14" s="585">
        <v>140.50249315068493</v>
      </c>
      <c r="AI14" s="585">
        <v>143.34219178082191</v>
      </c>
      <c r="AJ14" s="585">
        <v>130.10627397260274</v>
      </c>
      <c r="AK14" s="585">
        <v>136.5103825136612</v>
      </c>
      <c r="AL14" s="585">
        <v>136.64673972602739</v>
      </c>
      <c r="AM14" s="585">
        <v>144.97030136986299</v>
      </c>
      <c r="AN14" s="585">
        <v>150.56339726027397</v>
      </c>
      <c r="AO14" s="585">
        <v>154.56460545144546</v>
      </c>
      <c r="AP14" s="585">
        <v>169.15414442267354</v>
      </c>
      <c r="AQ14" s="585">
        <v>179.65388277883619</v>
      </c>
      <c r="AR14" s="585">
        <v>182.74945433787028</v>
      </c>
      <c r="AS14" s="585">
        <v>188.07439246679269</v>
      </c>
      <c r="AT14" s="585">
        <v>190.66661604693621</v>
      </c>
      <c r="AU14" s="585">
        <v>220.41987397260277</v>
      </c>
      <c r="AV14" s="585">
        <v>226.11709589041095</v>
      </c>
      <c r="AW14" s="585">
        <v>232.97557923497266</v>
      </c>
      <c r="AX14" s="585">
        <v>247.41898630136984</v>
      </c>
      <c r="AY14" s="585">
        <v>260.37183013698632</v>
      </c>
      <c r="AZ14" s="585">
        <v>254.21316986301363</v>
      </c>
      <c r="BA14" s="586">
        <v>239.33863387978147</v>
      </c>
      <c r="BB14" s="349">
        <v>-5.8512058959209412E-2</v>
      </c>
      <c r="BC14" s="349">
        <v>4.157738141835754E-2</v>
      </c>
      <c r="BD14" s="349">
        <v>2.4787067232955734E-3</v>
      </c>
    </row>
    <row r="15" spans="1:57">
      <c r="A15" s="348" t="s">
        <v>85</v>
      </c>
      <c r="B15" s="585">
        <v>72.124778232876707</v>
      </c>
      <c r="C15" s="585">
        <v>92.295932219178084</v>
      </c>
      <c r="D15" s="585">
        <v>93.000600602739709</v>
      </c>
      <c r="E15" s="585">
        <v>92.760752650273218</v>
      </c>
      <c r="F15" s="585">
        <v>91.022545931506855</v>
      </c>
      <c r="G15" s="585">
        <v>95.37770423287671</v>
      </c>
      <c r="H15" s="585">
        <v>95.264958904109591</v>
      </c>
      <c r="I15" s="585">
        <v>81.645382513661204</v>
      </c>
      <c r="J15" s="585">
        <v>95.417205479452051</v>
      </c>
      <c r="K15" s="585">
        <v>112.08610958904109</v>
      </c>
      <c r="L15" s="585">
        <v>117.57939726027399</v>
      </c>
      <c r="M15" s="585">
        <v>118.63972677595628</v>
      </c>
      <c r="N15" s="585">
        <v>118.33712328767123</v>
      </c>
      <c r="O15" s="585">
        <v>116.93572602739727</v>
      </c>
      <c r="P15" s="585">
        <v>121.39534246575343</v>
      </c>
      <c r="Q15" s="585">
        <v>131.04169398907104</v>
      </c>
      <c r="R15" s="585">
        <v>134.41013698630138</v>
      </c>
      <c r="S15" s="585">
        <v>132.8627397260274</v>
      </c>
      <c r="T15" s="585">
        <v>115.98389041095891</v>
      </c>
      <c r="U15" s="585">
        <v>119.11800546448086</v>
      </c>
      <c r="V15" s="585">
        <v>115.0075890410959</v>
      </c>
      <c r="W15" s="585">
        <v>123.97613698630136</v>
      </c>
      <c r="X15" s="585">
        <v>136.93257534246573</v>
      </c>
      <c r="Y15" s="585">
        <v>133.98469945355191</v>
      </c>
      <c r="Z15" s="585">
        <v>118.95257534246574</v>
      </c>
      <c r="AA15" s="585">
        <v>119.15712328767123</v>
      </c>
      <c r="AB15" s="585">
        <v>110.67043835616438</v>
      </c>
      <c r="AC15" s="585">
        <v>115.83852459016393</v>
      </c>
      <c r="AD15" s="585">
        <v>121.13465753424657</v>
      </c>
      <c r="AE15" s="585">
        <v>131.46126027397264</v>
      </c>
      <c r="AF15" s="585">
        <v>148.01575342465753</v>
      </c>
      <c r="AG15" s="585">
        <v>152.44581967213114</v>
      </c>
      <c r="AH15" s="585">
        <v>151.71849315068491</v>
      </c>
      <c r="AI15" s="585">
        <v>152.87353424657533</v>
      </c>
      <c r="AJ15" s="585">
        <v>156.64312328767122</v>
      </c>
      <c r="AK15" s="585">
        <v>152.8203825136612</v>
      </c>
      <c r="AL15" s="585">
        <v>145.63627397260274</v>
      </c>
      <c r="AM15" s="585">
        <v>145.33309589041096</v>
      </c>
      <c r="AN15" s="585">
        <v>138.41936986301374</v>
      </c>
      <c r="AO15" s="585">
        <v>152.24180327868851</v>
      </c>
      <c r="AP15" s="585">
        <v>151.7814614481409</v>
      </c>
      <c r="AQ15" s="585">
        <v>146.53829652421919</v>
      </c>
      <c r="AR15" s="585">
        <v>153.32462653910426</v>
      </c>
      <c r="AS15" s="585">
        <v>172.35926872785805</v>
      </c>
      <c r="AT15" s="585">
        <v>177.50246575342464</v>
      </c>
      <c r="AU15" s="585">
        <v>188.62397260273974</v>
      </c>
      <c r="AV15" s="585">
        <v>208.06369863013697</v>
      </c>
      <c r="AW15" s="585">
        <v>212.94330601092895</v>
      </c>
      <c r="AX15" s="585">
        <v>226.63712328767122</v>
      </c>
      <c r="AY15" s="585">
        <v>224.71506849315065</v>
      </c>
      <c r="AZ15" s="585">
        <v>239.71856164383561</v>
      </c>
      <c r="BA15" s="586">
        <v>256.2026573845348</v>
      </c>
      <c r="BB15" s="349">
        <v>6.8764369465851516E-2</v>
      </c>
      <c r="BC15" s="349">
        <v>4.676283151633176E-2</v>
      </c>
      <c r="BD15" s="349">
        <v>2.6533587122596412E-3</v>
      </c>
    </row>
    <row r="16" spans="1:57">
      <c r="A16" s="348" t="s">
        <v>44</v>
      </c>
      <c r="B16" s="585">
        <v>35.171330072382496</v>
      </c>
      <c r="C16" s="585">
        <v>35.418007941574089</v>
      </c>
      <c r="D16" s="585">
        <v>36.954166061794666</v>
      </c>
      <c r="E16" s="585">
        <v>37.560230179567903</v>
      </c>
      <c r="F16" s="585">
        <v>39.486989970980986</v>
      </c>
      <c r="G16" s="585">
        <v>40.506248793930951</v>
      </c>
      <c r="H16" s="585">
        <v>41.858630136986307</v>
      </c>
      <c r="I16" s="585">
        <v>67.287185792349732</v>
      </c>
      <c r="J16" s="585">
        <v>68.26616438356163</v>
      </c>
      <c r="K16" s="585">
        <v>67.35405479452055</v>
      </c>
      <c r="L16" s="585">
        <v>52.187315068493149</v>
      </c>
      <c r="M16" s="585">
        <v>58.261475409836066</v>
      </c>
      <c r="N16" s="585">
        <v>57.167205479452051</v>
      </c>
      <c r="O16" s="585">
        <v>52.173890410958897</v>
      </c>
      <c r="P16" s="585">
        <v>40.483643835616441</v>
      </c>
      <c r="Q16" s="585">
        <v>32.448060109289621</v>
      </c>
      <c r="R16" s="585">
        <v>32.34646575342466</v>
      </c>
      <c r="S16" s="585">
        <v>35.625561643835617</v>
      </c>
      <c r="T16" s="585">
        <v>31.454027397260273</v>
      </c>
      <c r="U16" s="585">
        <v>27.540601092896171</v>
      </c>
      <c r="V16" s="585">
        <v>28.97986301369863</v>
      </c>
      <c r="W16" s="585">
        <v>30.977561643835617</v>
      </c>
      <c r="X16" s="585">
        <v>21.457013698630135</v>
      </c>
      <c r="Y16" s="585">
        <v>19.839726775956283</v>
      </c>
      <c r="Z16" s="585">
        <v>17.693506849315067</v>
      </c>
      <c r="AA16" s="585">
        <v>25.361808219178084</v>
      </c>
      <c r="AB16" s="585">
        <v>24.080109589041093</v>
      </c>
      <c r="AC16" s="585">
        <v>33.18341530054645</v>
      </c>
      <c r="AD16" s="585">
        <v>29.058876712328765</v>
      </c>
      <c r="AE16" s="585">
        <v>22.629999999999995</v>
      </c>
      <c r="AF16" s="585">
        <v>25.680630136986299</v>
      </c>
      <c r="AG16" s="585">
        <v>29.294480874316942</v>
      </c>
      <c r="AH16" s="585">
        <v>18.489780821917808</v>
      </c>
      <c r="AI16" s="585">
        <v>20.994794520547945</v>
      </c>
      <c r="AJ16" s="585">
        <v>35.235479452054797</v>
      </c>
      <c r="AK16" s="585">
        <v>35.082114754098363</v>
      </c>
      <c r="AL16" s="585">
        <v>32.878331506849314</v>
      </c>
      <c r="AM16" s="585">
        <v>36.586775342465756</v>
      </c>
      <c r="AN16" s="585">
        <v>35.094019178082192</v>
      </c>
      <c r="AO16" s="585">
        <v>38.206355191256826</v>
      </c>
      <c r="AP16" s="585">
        <v>34.514298630136985</v>
      </c>
      <c r="AQ16" s="585">
        <v>37.703180821917805</v>
      </c>
      <c r="AR16" s="585">
        <v>42.515079452054799</v>
      </c>
      <c r="AS16" s="585">
        <v>45.140505464480874</v>
      </c>
      <c r="AT16" s="585">
        <v>43.523180821917805</v>
      </c>
      <c r="AU16" s="585">
        <v>45.034342465753426</v>
      </c>
      <c r="AV16" s="585">
        <v>42.244564383561638</v>
      </c>
      <c r="AW16" s="585">
        <v>40.429423497267756</v>
      </c>
      <c r="AX16" s="585">
        <v>45.452353424657531</v>
      </c>
      <c r="AY16" s="585">
        <v>41.796180821917808</v>
      </c>
      <c r="AZ16" s="585">
        <v>45.417435652019215</v>
      </c>
      <c r="BA16" s="586">
        <v>43.626949920753198</v>
      </c>
      <c r="BB16" s="349">
        <v>-3.9422871537363235E-2</v>
      </c>
      <c r="BC16" s="349">
        <v>2.7832523142347299E-2</v>
      </c>
      <c r="BD16" s="349">
        <v>4.5182180717120497E-4</v>
      </c>
    </row>
    <row r="17" spans="1:56">
      <c r="A17" s="348" t="s">
        <v>5</v>
      </c>
      <c r="B17" s="585">
        <v>183.87995342465754</v>
      </c>
      <c r="C17" s="585">
        <v>181.46939452054795</v>
      </c>
      <c r="D17" s="585">
        <v>185.72887123287668</v>
      </c>
      <c r="E17" s="585">
        <v>201.42559016393446</v>
      </c>
      <c r="F17" s="585">
        <v>200.37061643835617</v>
      </c>
      <c r="G17" s="585">
        <v>209.87436438356164</v>
      </c>
      <c r="H17" s="585">
        <v>212.34175342465755</v>
      </c>
      <c r="I17" s="585">
        <v>230.8216010928962</v>
      </c>
      <c r="J17" s="585">
        <v>257.25873972602739</v>
      </c>
      <c r="K17" s="585">
        <v>259.42460273972603</v>
      </c>
      <c r="L17" s="585">
        <v>275.92171780821917</v>
      </c>
      <c r="M17" s="585">
        <v>280.30215027322407</v>
      </c>
      <c r="N17" s="585">
        <v>314.78855890410961</v>
      </c>
      <c r="O17" s="585">
        <v>330.87236986301372</v>
      </c>
      <c r="P17" s="585">
        <v>354.42964931506862</v>
      </c>
      <c r="Q17" s="585">
        <v>423.40134972677589</v>
      </c>
      <c r="R17" s="585">
        <v>448.33816712328769</v>
      </c>
      <c r="S17" s="585">
        <v>444.53905753424658</v>
      </c>
      <c r="T17" s="585">
        <v>435.24065205479451</v>
      </c>
      <c r="U17" s="585">
        <v>408.38464754098356</v>
      </c>
      <c r="V17" s="585">
        <v>418.09434794520553</v>
      </c>
      <c r="W17" s="585">
        <v>435.20238904109578</v>
      </c>
      <c r="X17" s="585">
        <v>418.91504383561642</v>
      </c>
      <c r="Y17" s="585">
        <v>433.39149999999995</v>
      </c>
      <c r="Z17" s="585">
        <v>422.64955068493157</v>
      </c>
      <c r="AA17" s="585">
        <v>427.92507945205483</v>
      </c>
      <c r="AB17" s="585">
        <v>412.72949315068496</v>
      </c>
      <c r="AC17" s="585">
        <v>488.34277322404381</v>
      </c>
      <c r="AD17" s="585">
        <v>450.23927671232877</v>
      </c>
      <c r="AE17" s="585">
        <v>498.64068493150688</v>
      </c>
      <c r="AF17" s="585">
        <v>484.03287671232886</v>
      </c>
      <c r="AG17" s="585">
        <v>403.33071038251359</v>
      </c>
      <c r="AH17" s="585">
        <v>432.10884931506854</v>
      </c>
      <c r="AI17" s="585">
        <v>474.19643835616449</v>
      </c>
      <c r="AJ17" s="585">
        <v>506.77830136986302</v>
      </c>
      <c r="AK17" s="585">
        <v>510.46322404371585</v>
      </c>
      <c r="AL17" s="585">
        <v>572.16991780821922</v>
      </c>
      <c r="AM17" s="585">
        <v>602.7018630136987</v>
      </c>
      <c r="AN17" s="585">
        <v>506.39561643835611</v>
      </c>
      <c r="AO17" s="585">
        <v>544.6854644808742</v>
      </c>
      <c r="AP17" s="585">
        <v>605.76410958904103</v>
      </c>
      <c r="AQ17" s="585">
        <v>667.51452054794504</v>
      </c>
      <c r="AR17" s="585">
        <v>640.00589041095884</v>
      </c>
      <c r="AS17" s="585">
        <v>715.94658469945341</v>
      </c>
      <c r="AT17" s="585">
        <v>726.23232876712336</v>
      </c>
      <c r="AU17" s="585">
        <v>725.09145205479456</v>
      </c>
      <c r="AV17" s="585">
        <v>737.09991780821917</v>
      </c>
      <c r="AW17" s="585">
        <v>791.64262295081983</v>
      </c>
      <c r="AX17" s="585">
        <v>781.71952130898012</v>
      </c>
      <c r="AY17" s="585">
        <v>719.46737702900862</v>
      </c>
      <c r="AZ17" s="585">
        <v>648.27668330387326</v>
      </c>
      <c r="BA17" s="586">
        <v>611.19587752724772</v>
      </c>
      <c r="BB17" s="349">
        <v>-5.7199042834067626E-2</v>
      </c>
      <c r="BC17" s="349">
        <v>6.8057479034759893E-3</v>
      </c>
      <c r="BD17" s="349">
        <v>6.3298403033347763E-3</v>
      </c>
    </row>
    <row r="18" spans="1:56">
      <c r="A18" s="348" t="s">
        <v>51</v>
      </c>
      <c r="B18" s="585">
        <v>418.62673263020974</v>
      </c>
      <c r="C18" s="585">
        <v>438.48725087196885</v>
      </c>
      <c r="D18" s="585">
        <v>461.50311742350243</v>
      </c>
      <c r="E18" s="585">
        <v>472.28180491959773</v>
      </c>
      <c r="F18" s="585">
        <v>506.35270237100201</v>
      </c>
      <c r="G18" s="585">
        <v>539.67844621186282</v>
      </c>
      <c r="H18" s="585">
        <v>696.14680358919111</v>
      </c>
      <c r="I18" s="585">
        <v>728.97480712528989</v>
      </c>
      <c r="J18" s="585">
        <v>784.76007662454151</v>
      </c>
      <c r="K18" s="585">
        <v>770.68745274289802</v>
      </c>
      <c r="L18" s="585">
        <v>765.3837898799909</v>
      </c>
      <c r="M18" s="585">
        <v>790.76345988917126</v>
      </c>
      <c r="N18" s="585">
        <v>818.01441923374409</v>
      </c>
      <c r="O18" s="585">
        <v>855.94619074058062</v>
      </c>
      <c r="P18" s="585">
        <v>895.26348800286928</v>
      </c>
      <c r="Q18" s="585">
        <v>1005.042205307116</v>
      </c>
      <c r="R18" s="585">
        <v>1012.108373571042</v>
      </c>
      <c r="S18" s="585">
        <v>909.93049337813488</v>
      </c>
      <c r="T18" s="585">
        <v>864.00900577189987</v>
      </c>
      <c r="U18" s="585">
        <v>873.68745323734424</v>
      </c>
      <c r="V18" s="585">
        <v>821.87735840545895</v>
      </c>
      <c r="W18" s="585">
        <v>819.7945366637598</v>
      </c>
      <c r="X18" s="585">
        <v>855.57005924947532</v>
      </c>
      <c r="Y18" s="585">
        <v>843.23821796251661</v>
      </c>
      <c r="Z18" s="585">
        <v>902.69979644696798</v>
      </c>
      <c r="AA18" s="585">
        <v>895.99958710095552</v>
      </c>
      <c r="AB18" s="585">
        <v>893.84227062225114</v>
      </c>
      <c r="AC18" s="585">
        <v>883.31789428191144</v>
      </c>
      <c r="AD18" s="585">
        <v>903.89364066583755</v>
      </c>
      <c r="AE18" s="585">
        <v>963.62893791223416</v>
      </c>
      <c r="AF18" s="585">
        <v>1005.0435850256778</v>
      </c>
      <c r="AG18" s="585">
        <v>1030.680318037724</v>
      </c>
      <c r="AH18" s="585">
        <v>1108.9493037295993</v>
      </c>
      <c r="AI18" s="585">
        <v>1168.132702782746</v>
      </c>
      <c r="AJ18" s="585">
        <v>1206.1808703209808</v>
      </c>
      <c r="AK18" s="585">
        <v>1208.6659048779784</v>
      </c>
      <c r="AL18" s="585">
        <v>1254.6504098871917</v>
      </c>
      <c r="AM18" s="585">
        <v>1260.9073256933307</v>
      </c>
      <c r="AN18" s="585">
        <v>1304.815013245817</v>
      </c>
      <c r="AO18" s="585">
        <v>1327.693144904433</v>
      </c>
      <c r="AP18" s="585">
        <v>1334.2355764308829</v>
      </c>
      <c r="AQ18" s="585">
        <v>1363.1078537475144</v>
      </c>
      <c r="AR18" s="585">
        <v>1360.7791217344093</v>
      </c>
      <c r="AS18" s="585">
        <v>1312.5624059037907</v>
      </c>
      <c r="AT18" s="585">
        <v>1306.2884552308597</v>
      </c>
      <c r="AU18" s="585">
        <v>1330.0396591256745</v>
      </c>
      <c r="AV18" s="585">
        <v>1357.0137511434821</v>
      </c>
      <c r="AW18" s="585">
        <v>1338.8655916593282</v>
      </c>
      <c r="AX18" s="585">
        <v>1318.5437980404238</v>
      </c>
      <c r="AY18" s="585">
        <v>1323.7754252346597</v>
      </c>
      <c r="AZ18" s="585">
        <v>1381.3001788540516</v>
      </c>
      <c r="BA18" s="586">
        <v>1402.1705817650504</v>
      </c>
      <c r="BB18" s="349">
        <v>1.5109245065263899E-2</v>
      </c>
      <c r="BC18" s="349">
        <v>3.4726846737691552E-3</v>
      </c>
      <c r="BD18" s="349">
        <v>1.4521557142229101E-2</v>
      </c>
    </row>
    <row r="19" spans="1:56">
      <c r="A19" s="175" t="s">
        <v>88</v>
      </c>
      <c r="B19" s="588">
        <v>1613.1945644050909</v>
      </c>
      <c r="C19" s="588">
        <v>1713.360134099966</v>
      </c>
      <c r="D19" s="588">
        <v>1771.6521441156933</v>
      </c>
      <c r="E19" s="588">
        <v>1893.424551768567</v>
      </c>
      <c r="F19" s="588">
        <v>1997.4464803603105</v>
      </c>
      <c r="G19" s="588">
        <v>2084.5181347562184</v>
      </c>
      <c r="H19" s="588">
        <v>2345.929982723108</v>
      </c>
      <c r="I19" s="588">
        <v>2516.7911383298078</v>
      </c>
      <c r="J19" s="588">
        <v>2759.3189093137748</v>
      </c>
      <c r="K19" s="588">
        <v>2836.5512397446996</v>
      </c>
      <c r="L19" s="588">
        <v>2827.6746102897469</v>
      </c>
      <c r="M19" s="588">
        <v>2965.4217934809617</v>
      </c>
      <c r="N19" s="588">
        <v>3095.4484992822722</v>
      </c>
      <c r="O19" s="588">
        <v>3259.9637516847288</v>
      </c>
      <c r="P19" s="588">
        <v>3424.9588002889859</v>
      </c>
      <c r="Q19" s="588">
        <v>3537.6608001510867</v>
      </c>
      <c r="R19" s="588">
        <v>3514.7874502273689</v>
      </c>
      <c r="S19" s="588">
        <v>3437.4626181681028</v>
      </c>
      <c r="T19" s="588">
        <v>3342.1151442321443</v>
      </c>
      <c r="U19" s="588">
        <v>3337.945663312436</v>
      </c>
      <c r="V19" s="588">
        <v>3322.5681206294953</v>
      </c>
      <c r="W19" s="588">
        <v>3573.7786128983794</v>
      </c>
      <c r="X19" s="588">
        <v>3683.5123331797431</v>
      </c>
      <c r="Y19" s="588">
        <v>3725.2920515012916</v>
      </c>
      <c r="Z19" s="588">
        <v>3768.245418982689</v>
      </c>
      <c r="AA19" s="588">
        <v>3735.1090203183853</v>
      </c>
      <c r="AB19" s="588">
        <v>3775.6382704296716</v>
      </c>
      <c r="AC19" s="588">
        <v>3989.1164818653078</v>
      </c>
      <c r="AD19" s="588">
        <v>4074.5269581740081</v>
      </c>
      <c r="AE19" s="588">
        <v>4312.0756237590813</v>
      </c>
      <c r="AF19" s="588">
        <v>4462.3611762197997</v>
      </c>
      <c r="AG19" s="588">
        <v>4556.471185108986</v>
      </c>
      <c r="AH19" s="588">
        <v>4817.3936114141034</v>
      </c>
      <c r="AI19" s="588">
        <v>5005.5614769606518</v>
      </c>
      <c r="AJ19" s="588">
        <v>5078.265916252878</v>
      </c>
      <c r="AK19" s="588">
        <v>4996.7624822965554</v>
      </c>
      <c r="AL19" s="588">
        <v>5099.0479582076769</v>
      </c>
      <c r="AM19" s="588">
        <v>5103.3310541932433</v>
      </c>
      <c r="AN19" s="588">
        <v>4999.7565844511655</v>
      </c>
      <c r="AO19" s="588">
        <v>5194.8870948725726</v>
      </c>
      <c r="AP19" s="588">
        <v>5373.0165015519169</v>
      </c>
      <c r="AQ19" s="588">
        <v>5553.570009484848</v>
      </c>
      <c r="AR19" s="588">
        <v>5831.395380666745</v>
      </c>
      <c r="AS19" s="588">
        <v>6099.6205120329842</v>
      </c>
      <c r="AT19" s="588">
        <v>6093.8149556165472</v>
      </c>
      <c r="AU19" s="588">
        <v>6424.3937472753378</v>
      </c>
      <c r="AV19" s="588">
        <v>6665.6958504652748</v>
      </c>
      <c r="AW19" s="588">
        <v>6825.7022912793891</v>
      </c>
      <c r="AX19" s="588">
        <v>7073.337397036742</v>
      </c>
      <c r="AY19" s="588">
        <v>7170.8435309494826</v>
      </c>
      <c r="AZ19" s="588">
        <v>7139.3525956041867</v>
      </c>
      <c r="BA19" s="588">
        <v>6976.0666235052913</v>
      </c>
      <c r="BB19" s="351">
        <v>-2.2871257570249881E-2</v>
      </c>
      <c r="BC19" s="351">
        <v>2.8831056998678939E-2</v>
      </c>
      <c r="BD19" s="351">
        <v>7.2247522105127027E-2</v>
      </c>
    </row>
    <row r="20" spans="1:56">
      <c r="B20" s="585"/>
      <c r="C20" s="585"/>
      <c r="D20" s="585"/>
      <c r="E20" s="585"/>
      <c r="F20" s="585"/>
      <c r="G20" s="585"/>
      <c r="H20" s="585"/>
      <c r="I20" s="585"/>
      <c r="J20" s="585"/>
      <c r="K20" s="585"/>
      <c r="L20" s="585"/>
      <c r="M20" s="585"/>
      <c r="N20" s="585"/>
      <c r="O20" s="585"/>
      <c r="P20" s="585"/>
      <c r="Q20" s="585"/>
      <c r="R20" s="585"/>
      <c r="S20" s="585"/>
      <c r="T20" s="585"/>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R20" s="585"/>
      <c r="AS20" s="585"/>
      <c r="AT20" s="585"/>
      <c r="AU20" s="585"/>
      <c r="AV20" s="585"/>
      <c r="AW20" s="585"/>
      <c r="AX20" s="585"/>
      <c r="AY20" s="585"/>
      <c r="AZ20" s="585"/>
      <c r="BA20" s="586"/>
      <c r="BB20" s="349"/>
      <c r="BC20" s="349"/>
      <c r="BD20" s="349"/>
    </row>
    <row r="21" spans="1:56">
      <c r="A21" s="348" t="s">
        <v>143</v>
      </c>
      <c r="B21" s="585">
        <v>106.65284931506849</v>
      </c>
      <c r="C21" s="585">
        <v>118.20578082191781</v>
      </c>
      <c r="D21" s="585">
        <v>125.64857534246576</v>
      </c>
      <c r="E21" s="585">
        <v>144.3210382513661</v>
      </c>
      <c r="F21" s="585">
        <v>158.68693150684931</v>
      </c>
      <c r="G21" s="585">
        <v>175.70780821917808</v>
      </c>
      <c r="H21" s="585">
        <v>196.21323287671237</v>
      </c>
      <c r="I21" s="585">
        <v>211.85945355191257</v>
      </c>
      <c r="J21" s="585">
        <v>230.39624657534247</v>
      </c>
      <c r="K21" s="585">
        <v>207.13071232876712</v>
      </c>
      <c r="L21" s="585">
        <v>209.78019178082189</v>
      </c>
      <c r="M21" s="585">
        <v>225.92573770491802</v>
      </c>
      <c r="N21" s="585">
        <v>218.2335616438356</v>
      </c>
      <c r="O21" s="585">
        <v>236.52243835616434</v>
      </c>
      <c r="P21" s="585">
        <v>246.07772602739729</v>
      </c>
      <c r="Q21" s="585">
        <v>240.05751366120217</v>
      </c>
      <c r="R21" s="585">
        <v>219.21665753424662</v>
      </c>
      <c r="S21" s="585">
        <v>208.70172602739726</v>
      </c>
      <c r="T21" s="585">
        <v>204.02805479452056</v>
      </c>
      <c r="U21" s="585">
        <v>198.30836065573769</v>
      </c>
      <c r="V21" s="585">
        <v>200.05789041095889</v>
      </c>
      <c r="W21" s="585">
        <v>210.22112328767122</v>
      </c>
      <c r="X21" s="585">
        <v>216.68536986301368</v>
      </c>
      <c r="Y21" s="585">
        <v>215.31699453551914</v>
      </c>
      <c r="Z21" s="585">
        <v>213.57884931506851</v>
      </c>
      <c r="AA21" s="585">
        <v>222.86506849315063</v>
      </c>
      <c r="AB21" s="585">
        <v>241.02117808219174</v>
      </c>
      <c r="AC21" s="585">
        <v>234.36232240437158</v>
      </c>
      <c r="AD21" s="585">
        <v>236.88065753424661</v>
      </c>
      <c r="AE21" s="585">
        <v>234.29279452054791</v>
      </c>
      <c r="AF21" s="585">
        <v>232.59101369863009</v>
      </c>
      <c r="AG21" s="585">
        <v>240.00439890710379</v>
      </c>
      <c r="AH21" s="585">
        <v>245.04323287671232</v>
      </c>
      <c r="AI21" s="585">
        <v>253.80369863013695</v>
      </c>
      <c r="AJ21" s="585">
        <v>249.9836712328767</v>
      </c>
      <c r="AK21" s="585">
        <v>243.02483606557379</v>
      </c>
      <c r="AL21" s="585">
        <v>263.65843835616437</v>
      </c>
      <c r="AM21" s="585">
        <v>270.12304109589047</v>
      </c>
      <c r="AN21" s="585">
        <v>291.73076712328771</v>
      </c>
      <c r="AO21" s="585">
        <v>283.39133879781417</v>
      </c>
      <c r="AP21" s="585">
        <v>286.61416438356162</v>
      </c>
      <c r="AQ21" s="585">
        <v>290.50736986301371</v>
      </c>
      <c r="AR21" s="585">
        <v>275.66139726027393</v>
      </c>
      <c r="AS21" s="585">
        <v>273.69808743169398</v>
      </c>
      <c r="AT21" s="585">
        <v>263.81994520547943</v>
      </c>
      <c r="AU21" s="585">
        <v>276.0885532054794</v>
      </c>
      <c r="AV21" s="585">
        <v>261.8071780821918</v>
      </c>
      <c r="AW21" s="585">
        <v>258.93588726745014</v>
      </c>
      <c r="AX21" s="585">
        <v>263.87684931506851</v>
      </c>
      <c r="AY21" s="585">
        <v>259.2468767123288</v>
      </c>
      <c r="AZ21" s="585">
        <v>259.42343822926438</v>
      </c>
      <c r="BA21" s="586">
        <v>263.27400324200568</v>
      </c>
      <c r="BB21" s="349">
        <v>1.4842779970167364E-2</v>
      </c>
      <c r="BC21" s="349">
        <v>-9.9180200937403207E-3</v>
      </c>
      <c r="BD21" s="349">
        <v>2.7265929922232575E-3</v>
      </c>
    </row>
    <row r="22" spans="1:56">
      <c r="A22" s="348" t="s">
        <v>67</v>
      </c>
      <c r="B22" s="585" t="s">
        <v>8</v>
      </c>
      <c r="C22" s="585" t="s">
        <v>8</v>
      </c>
      <c r="D22" s="585" t="s">
        <v>8</v>
      </c>
      <c r="E22" s="585" t="s">
        <v>8</v>
      </c>
      <c r="F22" s="585" t="s">
        <v>8</v>
      </c>
      <c r="G22" s="585" t="s">
        <v>8</v>
      </c>
      <c r="H22" s="585" t="s">
        <v>8</v>
      </c>
      <c r="I22" s="585" t="s">
        <v>8</v>
      </c>
      <c r="J22" s="585" t="s">
        <v>8</v>
      </c>
      <c r="K22" s="585" t="s">
        <v>8</v>
      </c>
      <c r="L22" s="585" t="s">
        <v>8</v>
      </c>
      <c r="M22" s="585" t="s">
        <v>8</v>
      </c>
      <c r="N22" s="585" t="s">
        <v>8</v>
      </c>
      <c r="O22" s="585" t="s">
        <v>8</v>
      </c>
      <c r="P22" s="585" t="s">
        <v>8</v>
      </c>
      <c r="Q22" s="585" t="s">
        <v>8</v>
      </c>
      <c r="R22" s="585" t="s">
        <v>8</v>
      </c>
      <c r="S22" s="585" t="s">
        <v>8</v>
      </c>
      <c r="T22" s="585" t="s">
        <v>8</v>
      </c>
      <c r="U22" s="585" t="s">
        <v>8</v>
      </c>
      <c r="V22" s="585">
        <v>160.36665753424649</v>
      </c>
      <c r="W22" s="585">
        <v>168.14098630136976</v>
      </c>
      <c r="X22" s="585">
        <v>158.36367123287675</v>
      </c>
      <c r="Y22" s="585">
        <v>161.85841530054631</v>
      </c>
      <c r="Z22" s="585">
        <v>158.36367123287675</v>
      </c>
      <c r="AA22" s="585">
        <v>166.22865753424657</v>
      </c>
      <c r="AB22" s="585">
        <v>160.36665753424649</v>
      </c>
      <c r="AC22" s="585">
        <v>155.90846994535514</v>
      </c>
      <c r="AD22" s="585">
        <v>150.88076712328765</v>
      </c>
      <c r="AE22" s="585">
        <v>139.55435616438359</v>
      </c>
      <c r="AF22" s="585">
        <v>125.51838356164386</v>
      </c>
      <c r="AG22" s="585">
        <v>111.6642349726776</v>
      </c>
      <c r="AH22" s="585">
        <v>106.86591780821919</v>
      </c>
      <c r="AI22" s="585">
        <v>112.21915068493152</v>
      </c>
      <c r="AJ22" s="585">
        <v>107.42602739726028</v>
      </c>
      <c r="AK22" s="585">
        <v>119.67595628415302</v>
      </c>
      <c r="AL22" s="585">
        <v>78.74734246575342</v>
      </c>
      <c r="AM22" s="585">
        <v>72.635123287671234</v>
      </c>
      <c r="AN22" s="585">
        <v>83.944794520547958</v>
      </c>
      <c r="AO22" s="585">
        <v>88.46841530054644</v>
      </c>
      <c r="AP22" s="585">
        <v>106.23947945205478</v>
      </c>
      <c r="AQ22" s="585">
        <v>96.100613698630141</v>
      </c>
      <c r="AR22" s="585">
        <v>91.071490410958901</v>
      </c>
      <c r="AS22" s="585">
        <v>74.326964480874324</v>
      </c>
      <c r="AT22" s="585">
        <v>72.564106849315081</v>
      </c>
      <c r="AU22" s="585">
        <v>71.365670315068485</v>
      </c>
      <c r="AV22" s="585">
        <v>88.599136986301374</v>
      </c>
      <c r="AW22" s="585">
        <v>92.054489071038248</v>
      </c>
      <c r="AX22" s="585">
        <v>100.75336438356165</v>
      </c>
      <c r="AY22" s="585">
        <v>99.30237729941291</v>
      </c>
      <c r="AZ22" s="585">
        <v>99.469130724070453</v>
      </c>
      <c r="BA22" s="586">
        <v>99.232166490220607</v>
      </c>
      <c r="BB22" s="349">
        <v>-2.3822891798178647E-3</v>
      </c>
      <c r="BC22" s="349">
        <v>-6.5632108202019479E-3</v>
      </c>
      <c r="BD22" s="349">
        <v>1.0276963407840111E-3</v>
      </c>
    </row>
    <row r="23" spans="1:56">
      <c r="A23" s="348" t="s">
        <v>144</v>
      </c>
      <c r="B23" s="585" t="s">
        <v>8</v>
      </c>
      <c r="C23" s="585" t="s">
        <v>8</v>
      </c>
      <c r="D23" s="585" t="s">
        <v>8</v>
      </c>
      <c r="E23" s="585" t="s">
        <v>8</v>
      </c>
      <c r="F23" s="585" t="s">
        <v>8</v>
      </c>
      <c r="G23" s="585" t="s">
        <v>8</v>
      </c>
      <c r="H23" s="585" t="s">
        <v>8</v>
      </c>
      <c r="I23" s="585" t="s">
        <v>8</v>
      </c>
      <c r="J23" s="585" t="s">
        <v>8</v>
      </c>
      <c r="K23" s="585" t="s">
        <v>8</v>
      </c>
      <c r="L23" s="585" t="s">
        <v>8</v>
      </c>
      <c r="M23" s="585" t="s">
        <v>8</v>
      </c>
      <c r="N23" s="585" t="s">
        <v>8</v>
      </c>
      <c r="O23" s="585" t="s">
        <v>8</v>
      </c>
      <c r="P23" s="585" t="s">
        <v>8</v>
      </c>
      <c r="Q23" s="585" t="s">
        <v>8</v>
      </c>
      <c r="R23" s="585" t="s">
        <v>8</v>
      </c>
      <c r="S23" s="585" t="s">
        <v>8</v>
      </c>
      <c r="T23" s="585" t="s">
        <v>8</v>
      </c>
      <c r="U23" s="585" t="s">
        <v>8</v>
      </c>
      <c r="V23" s="585">
        <v>491.03994520547934</v>
      </c>
      <c r="W23" s="585">
        <v>580.65427397260271</v>
      </c>
      <c r="X23" s="585">
        <v>574.810273972603</v>
      </c>
      <c r="Y23" s="585">
        <v>555.74715846994559</v>
      </c>
      <c r="Z23" s="585">
        <v>522.22183561643851</v>
      </c>
      <c r="AA23" s="585">
        <v>483.26994520547964</v>
      </c>
      <c r="AB23" s="585">
        <v>467.66528767123236</v>
      </c>
      <c r="AC23" s="585">
        <v>397.5111475409837</v>
      </c>
      <c r="AD23" s="585">
        <v>281.49372602739726</v>
      </c>
      <c r="AE23" s="585">
        <v>228.16517808219177</v>
      </c>
      <c r="AF23" s="585">
        <v>205.48687671232878</v>
      </c>
      <c r="AG23" s="585">
        <v>203.30915300546451</v>
      </c>
      <c r="AH23" s="585">
        <v>178.95991780821913</v>
      </c>
      <c r="AI23" s="585">
        <v>169.14578082191778</v>
      </c>
      <c r="AJ23" s="585">
        <v>155.73802739726025</v>
      </c>
      <c r="AK23" s="585">
        <v>155.18677595628418</v>
      </c>
      <c r="AL23" s="585">
        <v>151.46424657534246</v>
      </c>
      <c r="AM23" s="585">
        <v>158.44353424657533</v>
      </c>
      <c r="AN23" s="585">
        <v>162.586904109589</v>
      </c>
      <c r="AO23" s="585">
        <v>161.32013661202186</v>
      </c>
      <c r="AP23" s="585">
        <v>150.84753424657535</v>
      </c>
      <c r="AQ23" s="585">
        <v>175.90783561643835</v>
      </c>
      <c r="AR23" s="585">
        <v>161.97479452054793</v>
      </c>
      <c r="AS23" s="585">
        <v>158.84215846994533</v>
      </c>
      <c r="AT23" s="585">
        <v>182.13263013698631</v>
      </c>
      <c r="AU23" s="585">
        <v>150.37279452054793</v>
      </c>
      <c r="AV23" s="585">
        <v>174.61273972602743</v>
      </c>
      <c r="AW23" s="585">
        <v>210.8004098360656</v>
      </c>
      <c r="AX23" s="585">
        <v>144.97298630136984</v>
      </c>
      <c r="AY23" s="585">
        <v>164.52841095890415</v>
      </c>
      <c r="AZ23" s="585">
        <v>155.75531847068999</v>
      </c>
      <c r="BA23" s="586">
        <v>152.26507310630612</v>
      </c>
      <c r="BB23" s="349">
        <v>-2.2408514833736848E-2</v>
      </c>
      <c r="BC23" s="349">
        <v>3.2067992975779447E-3</v>
      </c>
      <c r="BD23" s="349">
        <v>1.5769307876189738E-3</v>
      </c>
    </row>
    <row r="24" spans="1:56">
      <c r="A24" s="348" t="s">
        <v>196</v>
      </c>
      <c r="B24" s="585">
        <v>312.11271232876709</v>
      </c>
      <c r="C24" s="585">
        <v>318.66810958904114</v>
      </c>
      <c r="D24" s="585">
        <v>350.3951232876712</v>
      </c>
      <c r="E24" s="585">
        <v>405.10338797814205</v>
      </c>
      <c r="F24" s="585">
        <v>468.28786301369871</v>
      </c>
      <c r="G24" s="585">
        <v>511.70936986301365</v>
      </c>
      <c r="H24" s="585">
        <v>525.20786301369856</v>
      </c>
      <c r="I24" s="585">
        <v>566.88540983606549</v>
      </c>
      <c r="J24" s="585">
        <v>597.8955068493151</v>
      </c>
      <c r="K24" s="585">
        <v>529.36005479452047</v>
      </c>
      <c r="L24" s="585">
        <v>503.76594520547945</v>
      </c>
      <c r="M24" s="585">
        <v>523.6178961748634</v>
      </c>
      <c r="N24" s="585">
        <v>516.77695890410962</v>
      </c>
      <c r="O24" s="585">
        <v>551.43972602739711</v>
      </c>
      <c r="P24" s="585">
        <v>550.65909589041087</v>
      </c>
      <c r="Q24" s="585">
        <v>505.61658469945354</v>
      </c>
      <c r="R24" s="585">
        <v>465.80931506849322</v>
      </c>
      <c r="S24" s="585">
        <v>441.1832328767124</v>
      </c>
      <c r="T24" s="585">
        <v>403.85608219178084</v>
      </c>
      <c r="U24" s="585">
        <v>392.45442622950816</v>
      </c>
      <c r="V24" s="585">
        <v>400.18783561643829</v>
      </c>
      <c r="W24" s="585">
        <v>449.96835616438358</v>
      </c>
      <c r="X24" s="585">
        <v>454.61309589041093</v>
      </c>
      <c r="Y24" s="585">
        <v>466.33133879781423</v>
      </c>
      <c r="Z24" s="585">
        <v>459.99227397260279</v>
      </c>
      <c r="AA24" s="585">
        <v>486.88772602739721</v>
      </c>
      <c r="AB24" s="585">
        <v>521.62898630136976</v>
      </c>
      <c r="AC24" s="585">
        <v>532.73232240437164</v>
      </c>
      <c r="AD24" s="585">
        <v>525.05126027397273</v>
      </c>
      <c r="AE24" s="585">
        <v>579.74863013698632</v>
      </c>
      <c r="AF24" s="585">
        <v>575.34334246575338</v>
      </c>
      <c r="AG24" s="585">
        <v>621.68674863387969</v>
      </c>
      <c r="AH24" s="585">
        <v>638.58183561643841</v>
      </c>
      <c r="AI24" s="585">
        <v>645.34975342465759</v>
      </c>
      <c r="AJ24" s="585">
        <v>622.16671232876718</v>
      </c>
      <c r="AK24" s="585">
        <v>638.77300546448078</v>
      </c>
      <c r="AL24" s="585">
        <v>641.38224657534238</v>
      </c>
      <c r="AM24" s="585">
        <v>652.70060273972592</v>
      </c>
      <c r="AN24" s="585">
        <v>687.12578082191772</v>
      </c>
      <c r="AO24" s="585">
        <v>686.6075956284152</v>
      </c>
      <c r="AP24" s="585">
        <v>687.26643835616437</v>
      </c>
      <c r="AQ24" s="585">
        <v>684.87391780821929</v>
      </c>
      <c r="AR24" s="585">
        <v>699.9305479452056</v>
      </c>
      <c r="AS24" s="585">
        <v>730.51139344262288</v>
      </c>
      <c r="AT24" s="585">
        <v>653.73947945205487</v>
      </c>
      <c r="AU24" s="585">
        <v>678.16561643835632</v>
      </c>
      <c r="AV24" s="585">
        <v>637.21890410958895</v>
      </c>
      <c r="AW24" s="585">
        <v>621.91459016393446</v>
      </c>
      <c r="AX24" s="585">
        <v>636.3630136986302</v>
      </c>
      <c r="AY24" s="585">
        <v>634.75320547945216</v>
      </c>
      <c r="AZ24" s="585">
        <v>665.91901369863024</v>
      </c>
      <c r="BA24" s="586">
        <v>675.19836401815451</v>
      </c>
      <c r="BB24" s="349">
        <v>1.3934652906192113E-2</v>
      </c>
      <c r="BC24" s="349">
        <v>-3.1504253325859155E-3</v>
      </c>
      <c r="BD24" s="349">
        <v>6.9926810282146985E-3</v>
      </c>
    </row>
    <row r="25" spans="1:56">
      <c r="A25" s="348" t="s">
        <v>145</v>
      </c>
      <c r="B25" s="585">
        <v>71.22095890410958</v>
      </c>
      <c r="C25" s="585">
        <v>81.128657534246571</v>
      </c>
      <c r="D25" s="585">
        <v>101.82736986301369</v>
      </c>
      <c r="E25" s="585">
        <v>120.45715846994534</v>
      </c>
      <c r="F25" s="585">
        <v>148.47169863013698</v>
      </c>
      <c r="G25" s="585">
        <v>172.55287671232875</v>
      </c>
      <c r="H25" s="585">
        <v>189.46882191780821</v>
      </c>
      <c r="I25" s="585">
        <v>196.51065573770489</v>
      </c>
      <c r="J25" s="585">
        <v>207.97816438356162</v>
      </c>
      <c r="K25" s="585">
        <v>216.24175342465756</v>
      </c>
      <c r="L25" s="585">
        <v>229.2824657534247</v>
      </c>
      <c r="M25" s="585">
        <v>238.03202185792352</v>
      </c>
      <c r="N25" s="585">
        <v>248.33775342465756</v>
      </c>
      <c r="O25" s="585">
        <v>255.43419178082192</v>
      </c>
      <c r="P25" s="585">
        <v>262.834301369863</v>
      </c>
      <c r="Q25" s="585">
        <v>271.33565573770488</v>
      </c>
      <c r="R25" s="585">
        <v>242.99013698630139</v>
      </c>
      <c r="S25" s="585">
        <v>236.08027397260275</v>
      </c>
      <c r="T25" s="585">
        <v>229.24800000000002</v>
      </c>
      <c r="U25" s="585">
        <v>220.34450819672128</v>
      </c>
      <c r="V25" s="585">
        <v>201.8531232876712</v>
      </c>
      <c r="W25" s="585">
        <v>212.82693150684929</v>
      </c>
      <c r="X25" s="585">
        <v>204.88350684931507</v>
      </c>
      <c r="Y25" s="585">
        <v>216.95639344262295</v>
      </c>
      <c r="Z25" s="585">
        <v>212.91306849315066</v>
      </c>
      <c r="AA25" s="585">
        <v>140.95567123287671</v>
      </c>
      <c r="AB25" s="585">
        <v>88.799095890410968</v>
      </c>
      <c r="AC25" s="585">
        <v>81.936202185792354</v>
      </c>
      <c r="AD25" s="585">
        <v>95.078657534246588</v>
      </c>
      <c r="AE25" s="585">
        <v>92.19863013698631</v>
      </c>
      <c r="AF25" s="585">
        <v>100.44084931506849</v>
      </c>
      <c r="AG25" s="585">
        <v>90.240136612021871</v>
      </c>
      <c r="AH25" s="585">
        <v>87.289095890410948</v>
      </c>
      <c r="AI25" s="585">
        <v>92.147671232876732</v>
      </c>
      <c r="AJ25" s="585">
        <v>85.157315068493148</v>
      </c>
      <c r="AK25" s="585">
        <v>86.785191256830601</v>
      </c>
      <c r="AL25" s="585">
        <v>90.163342465753402</v>
      </c>
      <c r="AM25" s="585">
        <v>88.419945205479451</v>
      </c>
      <c r="AN25" s="585">
        <v>94.789232876712319</v>
      </c>
      <c r="AO25" s="585">
        <v>91.889945355191259</v>
      </c>
      <c r="AP25" s="585">
        <v>102.38490410958903</v>
      </c>
      <c r="AQ25" s="585">
        <v>105.18134246575343</v>
      </c>
      <c r="AR25" s="585">
        <v>102.80597260273973</v>
      </c>
      <c r="AS25" s="585">
        <v>102.27642076502732</v>
      </c>
      <c r="AT25" s="585">
        <v>91.417479452054792</v>
      </c>
      <c r="AU25" s="585">
        <v>81.348931506849326</v>
      </c>
      <c r="AV25" s="585">
        <v>79.491315068493151</v>
      </c>
      <c r="AW25" s="585">
        <v>81.567377049180337</v>
      </c>
      <c r="AX25" s="585">
        <v>75.894246575342464</v>
      </c>
      <c r="AY25" s="585">
        <v>81.603890410958897</v>
      </c>
      <c r="AZ25" s="585">
        <v>91.926986301369865</v>
      </c>
      <c r="BA25" s="586">
        <v>95.594167610275051</v>
      </c>
      <c r="BB25" s="349">
        <v>3.9892326034520975E-2</v>
      </c>
      <c r="BC25" s="349">
        <v>-1.0716627975307258E-2</v>
      </c>
      <c r="BD25" s="349">
        <v>9.9001946372958487E-4</v>
      </c>
    </row>
    <row r="26" spans="1:56">
      <c r="A26" s="348" t="s">
        <v>146</v>
      </c>
      <c r="B26" s="585">
        <v>78.083369863013687</v>
      </c>
      <c r="C26" s="585">
        <v>85.891999999999996</v>
      </c>
      <c r="D26" s="585">
        <v>95.498986301369854</v>
      </c>
      <c r="E26" s="585">
        <v>105.5605737704918</v>
      </c>
      <c r="F26" s="585">
        <v>113.45824657534247</v>
      </c>
      <c r="G26" s="585">
        <v>136.7287123287671</v>
      </c>
      <c r="H26" s="585">
        <v>151.18021917808218</v>
      </c>
      <c r="I26" s="585">
        <v>164.67434426229502</v>
      </c>
      <c r="J26" s="585">
        <v>184.89701369863013</v>
      </c>
      <c r="K26" s="585">
        <v>188.95512328767126</v>
      </c>
      <c r="L26" s="585">
        <v>208.07153424657534</v>
      </c>
      <c r="M26" s="585">
        <v>218.72407103825134</v>
      </c>
      <c r="N26" s="585">
        <v>229.68873972602739</v>
      </c>
      <c r="O26" s="585">
        <v>237.85046575342469</v>
      </c>
      <c r="P26" s="585">
        <v>241.89098630136988</v>
      </c>
      <c r="Q26" s="585">
        <v>224.64877049180328</v>
      </c>
      <c r="R26" s="585">
        <v>222.37854794520544</v>
      </c>
      <c r="S26" s="585">
        <v>206.05471232876712</v>
      </c>
      <c r="T26" s="585">
        <v>201.9241917808219</v>
      </c>
      <c r="U26" s="585">
        <v>215.62297814207648</v>
      </c>
      <c r="V26" s="585">
        <v>211.74397260273977</v>
      </c>
      <c r="W26" s="585">
        <v>205.10378082191781</v>
      </c>
      <c r="X26" s="585">
        <v>205.39347945205478</v>
      </c>
      <c r="Y26" s="585">
        <v>197.99450819672134</v>
      </c>
      <c r="Z26" s="585">
        <v>189.6198904109589</v>
      </c>
      <c r="AA26" s="585">
        <v>173.57706849315068</v>
      </c>
      <c r="AB26" s="585">
        <v>142.95197260273974</v>
      </c>
      <c r="AC26" s="585">
        <v>137.99475409836066</v>
      </c>
      <c r="AD26" s="585">
        <v>140.2564109589041</v>
      </c>
      <c r="AE26" s="585">
        <v>146.89126027397259</v>
      </c>
      <c r="AF26" s="585">
        <v>167.38983561643835</v>
      </c>
      <c r="AG26" s="585">
        <v>175.04016393442623</v>
      </c>
      <c r="AH26" s="585">
        <v>168.54556164383561</v>
      </c>
      <c r="AI26" s="585">
        <v>173.38457534246575</v>
      </c>
      <c r="AJ26" s="585">
        <v>172.85550684931505</v>
      </c>
      <c r="AK26" s="585">
        <v>167.30306010928962</v>
      </c>
      <c r="AL26" s="585">
        <v>177.25098630136984</v>
      </c>
      <c r="AM26" s="585">
        <v>172.45805479452056</v>
      </c>
      <c r="AN26" s="585">
        <v>184.28695890410961</v>
      </c>
      <c r="AO26" s="585">
        <v>201.81890710382515</v>
      </c>
      <c r="AP26" s="585">
        <v>210.16665753424658</v>
      </c>
      <c r="AQ26" s="585">
        <v>206.83104109589041</v>
      </c>
      <c r="AR26" s="585">
        <v>205.08515068493148</v>
      </c>
      <c r="AS26" s="585">
        <v>208.72035519125683</v>
      </c>
      <c r="AT26" s="585">
        <v>204.3618082191781</v>
      </c>
      <c r="AU26" s="585">
        <v>194.65005479452054</v>
      </c>
      <c r="AV26" s="585">
        <v>193.19695890410964</v>
      </c>
      <c r="AW26" s="585">
        <v>191.60997267759558</v>
      </c>
      <c r="AX26" s="585">
        <v>183.59610958904111</v>
      </c>
      <c r="AY26" s="585">
        <v>194.92501369863012</v>
      </c>
      <c r="AZ26" s="585">
        <v>189.23589041095889</v>
      </c>
      <c r="BA26" s="586">
        <v>177.93631821701203</v>
      </c>
      <c r="BB26" s="349">
        <v>-5.9711570407747994E-2</v>
      </c>
      <c r="BC26" s="349">
        <v>-1.0435813965428586E-2</v>
      </c>
      <c r="BD26" s="349">
        <v>1.84279462589607E-3</v>
      </c>
    </row>
    <row r="27" spans="1:56">
      <c r="A27" s="348" t="s">
        <v>89</v>
      </c>
      <c r="B27" s="585">
        <v>202.44715068493147</v>
      </c>
      <c r="C27" s="585">
        <v>230.12342465753426</v>
      </c>
      <c r="D27" s="585">
        <v>243.87265753424657</v>
      </c>
      <c r="E27" s="585">
        <v>263.77032786885246</v>
      </c>
      <c r="F27" s="585">
        <v>316.13854794520546</v>
      </c>
      <c r="G27" s="585">
        <v>350.73709589041096</v>
      </c>
      <c r="H27" s="585">
        <v>346.84180821917806</v>
      </c>
      <c r="I27" s="585">
        <v>365.70133879781423</v>
      </c>
      <c r="J27" s="585">
        <v>341.32460273972595</v>
      </c>
      <c r="K27" s="585">
        <v>308.55227397260273</v>
      </c>
      <c r="L27" s="585">
        <v>305.66909589041092</v>
      </c>
      <c r="M27" s="585">
        <v>325.21579234972683</v>
      </c>
      <c r="N27" s="585">
        <v>325.63402739726035</v>
      </c>
      <c r="O27" s="585">
        <v>327.60194520547947</v>
      </c>
      <c r="P27" s="585">
        <v>314.03350684931513</v>
      </c>
      <c r="Q27" s="585">
        <v>268.57103825136619</v>
      </c>
      <c r="R27" s="585">
        <v>254.56986301369867</v>
      </c>
      <c r="S27" s="585">
        <v>220.5337534246575</v>
      </c>
      <c r="T27" s="585">
        <v>209.62846575342465</v>
      </c>
      <c r="U27" s="585">
        <v>206.90002732240433</v>
      </c>
      <c r="V27" s="585">
        <v>213.95799999999997</v>
      </c>
      <c r="W27" s="585">
        <v>211.22049315068494</v>
      </c>
      <c r="X27" s="585">
        <v>195.84641095890413</v>
      </c>
      <c r="Y27" s="585">
        <v>193.11898907103824</v>
      </c>
      <c r="Z27" s="585">
        <v>186.90372602739725</v>
      </c>
      <c r="AA27" s="585">
        <v>183.65057534246574</v>
      </c>
      <c r="AB27" s="585">
        <v>186.47561643835616</v>
      </c>
      <c r="AC27" s="585">
        <v>184.61068306010924</v>
      </c>
      <c r="AD27" s="585">
        <v>193.41947945205476</v>
      </c>
      <c r="AE27" s="585">
        <v>205.13736986301373</v>
      </c>
      <c r="AF27" s="585">
        <v>214.88706849315071</v>
      </c>
      <c r="AG27" s="585">
        <v>233.53355191256833</v>
      </c>
      <c r="AH27" s="585">
        <v>226.56493150684929</v>
      </c>
      <c r="AI27" s="585">
        <v>219.59832876712326</v>
      </c>
      <c r="AJ27" s="585">
        <v>218.12309589041101</v>
      </c>
      <c r="AK27" s="585">
        <v>210.68480874316941</v>
      </c>
      <c r="AL27" s="585">
        <v>202.82150684931509</v>
      </c>
      <c r="AM27" s="585">
        <v>196.18816438356168</v>
      </c>
      <c r="AN27" s="585">
        <v>188.31950684931508</v>
      </c>
      <c r="AO27" s="585">
        <v>184.83158469945354</v>
      </c>
      <c r="AP27" s="585">
        <v>187.13723287671235</v>
      </c>
      <c r="AQ27" s="585">
        <v>190.21090410958902</v>
      </c>
      <c r="AR27" s="585">
        <v>191.15736986301368</v>
      </c>
      <c r="AS27" s="585">
        <v>188.06565573770493</v>
      </c>
      <c r="AT27" s="585">
        <v>169.35197260273969</v>
      </c>
      <c r="AU27" s="585">
        <v>170.96879452054793</v>
      </c>
      <c r="AV27" s="585">
        <v>168.45652054794519</v>
      </c>
      <c r="AW27" s="585">
        <v>158.37792349726777</v>
      </c>
      <c r="AX27" s="585">
        <v>157.99813698630138</v>
      </c>
      <c r="AY27" s="585">
        <v>160.12901219178082</v>
      </c>
      <c r="AZ27" s="585">
        <v>163.61102378803739</v>
      </c>
      <c r="BA27" s="586">
        <v>164.49195596917261</v>
      </c>
      <c r="BB27" s="349">
        <v>5.3843082253215435E-3</v>
      </c>
      <c r="BC27" s="349">
        <v>-1.3345193544987533E-2</v>
      </c>
      <c r="BD27" s="349">
        <v>1.7035583038951701E-3</v>
      </c>
    </row>
    <row r="28" spans="1:56">
      <c r="A28" s="348" t="s">
        <v>147</v>
      </c>
      <c r="B28" s="585">
        <v>110.56994520547944</v>
      </c>
      <c r="C28" s="585">
        <v>134.50301369863013</v>
      </c>
      <c r="D28" s="585">
        <v>141.24945205479452</v>
      </c>
      <c r="E28" s="585">
        <v>159.5106010928962</v>
      </c>
      <c r="F28" s="585">
        <v>184.59260273972603</v>
      </c>
      <c r="G28" s="585">
        <v>207.46052054794521</v>
      </c>
      <c r="H28" s="585">
        <v>215.13027397260268</v>
      </c>
      <c r="I28" s="585">
        <v>227.92103825136613</v>
      </c>
      <c r="J28" s="585">
        <v>254.96443835616435</v>
      </c>
      <c r="K28" s="585">
        <v>223.22202739726029</v>
      </c>
      <c r="L28" s="585">
        <v>231.32172602739723</v>
      </c>
      <c r="M28" s="585">
        <v>246.88560109289617</v>
      </c>
      <c r="N28" s="585">
        <v>244.57098630136986</v>
      </c>
      <c r="O28" s="585">
        <v>246.7836164383562</v>
      </c>
      <c r="P28" s="585">
        <v>260.63898630136987</v>
      </c>
      <c r="Q28" s="585">
        <v>251.465218579235</v>
      </c>
      <c r="R28" s="585">
        <v>241.47353424657533</v>
      </c>
      <c r="S28" s="585">
        <v>224.32676712328765</v>
      </c>
      <c r="T28" s="585">
        <v>209.23460273972603</v>
      </c>
      <c r="U28" s="585">
        <v>211.63598360655737</v>
      </c>
      <c r="V28" s="585">
        <v>214.74591780821922</v>
      </c>
      <c r="W28" s="585">
        <v>225.11775342465756</v>
      </c>
      <c r="X28" s="585">
        <v>225.9098356164383</v>
      </c>
      <c r="Y28" s="585">
        <v>225.14459016393442</v>
      </c>
      <c r="Z28" s="585">
        <v>225.71158904109586</v>
      </c>
      <c r="AA28" s="585">
        <v>233.15975342465754</v>
      </c>
      <c r="AB28" s="585">
        <v>231.64854794520548</v>
      </c>
      <c r="AC28" s="585">
        <v>227.72336065573768</v>
      </c>
      <c r="AD28" s="585">
        <v>219.04989041095888</v>
      </c>
      <c r="AE28" s="585">
        <v>228.11545205479456</v>
      </c>
      <c r="AF28" s="585">
        <v>211.967397260274</v>
      </c>
      <c r="AG28" s="585">
        <v>214.94278688524588</v>
      </c>
      <c r="AH28" s="585">
        <v>212.98745205479449</v>
      </c>
      <c r="AI28" s="585">
        <v>223.9796438356164</v>
      </c>
      <c r="AJ28" s="585">
        <v>225.93575342465755</v>
      </c>
      <c r="AK28" s="585">
        <v>224.28737704918035</v>
      </c>
      <c r="AL28" s="585">
        <v>220.84613698630139</v>
      </c>
      <c r="AM28" s="585">
        <v>226.91386301369863</v>
      </c>
      <c r="AN28" s="585">
        <v>236.43747945205476</v>
      </c>
      <c r="AO28" s="585">
        <v>222.42087431693992</v>
      </c>
      <c r="AP28" s="585">
        <v>230.36463758904114</v>
      </c>
      <c r="AQ28" s="585">
        <v>223.36870317260275</v>
      </c>
      <c r="AR28" s="585">
        <v>225.84707493328767</v>
      </c>
      <c r="AS28" s="585">
        <v>223.40838363032785</v>
      </c>
      <c r="AT28" s="585">
        <v>211.79458996904108</v>
      </c>
      <c r="AU28" s="585">
        <v>221.92225479630139</v>
      </c>
      <c r="AV28" s="585">
        <v>204.36848297956143</v>
      </c>
      <c r="AW28" s="585">
        <v>193.46091881841514</v>
      </c>
      <c r="AX28" s="585">
        <v>191.32256517134229</v>
      </c>
      <c r="AY28" s="585">
        <v>182.72289000106289</v>
      </c>
      <c r="AZ28" s="585">
        <v>184.27925646892803</v>
      </c>
      <c r="BA28" s="586">
        <v>188.99310768983207</v>
      </c>
      <c r="BB28" s="349">
        <v>2.5579934015518724E-2</v>
      </c>
      <c r="BC28" s="349">
        <v>-2.2073840086475283E-2</v>
      </c>
      <c r="BD28" s="349">
        <v>1.9573040887440486E-3</v>
      </c>
    </row>
    <row r="29" spans="1:56">
      <c r="A29" s="348" t="s">
        <v>148</v>
      </c>
      <c r="B29" s="585">
        <v>1065.4967671232878</v>
      </c>
      <c r="C29" s="585">
        <v>1145.2225205479454</v>
      </c>
      <c r="D29" s="585">
        <v>1315.1567123287673</v>
      </c>
      <c r="E29" s="585">
        <v>1418.6572677595627</v>
      </c>
      <c r="F29" s="585">
        <v>1641.9334794520548</v>
      </c>
      <c r="G29" s="585">
        <v>1860.0378356164383</v>
      </c>
      <c r="H29" s="585">
        <v>2022.4169315068496</v>
      </c>
      <c r="I29" s="585">
        <v>2237.7283333333335</v>
      </c>
      <c r="J29" s="585">
        <v>2499.0793698630137</v>
      </c>
      <c r="K29" s="585">
        <v>2374.834164383562</v>
      </c>
      <c r="L29" s="585">
        <v>2181.4788767123287</v>
      </c>
      <c r="M29" s="585">
        <v>2349.0204918032787</v>
      </c>
      <c r="N29" s="585">
        <v>2272.0669863013695</v>
      </c>
      <c r="O29" s="585">
        <v>2398.8250410958904</v>
      </c>
      <c r="P29" s="585">
        <v>2388.3856438356161</v>
      </c>
      <c r="Q29" s="585">
        <v>2219.9893442622956</v>
      </c>
      <c r="R29" s="585">
        <v>2023.2968767123289</v>
      </c>
      <c r="S29" s="585">
        <v>1883.3158082191781</v>
      </c>
      <c r="T29" s="585">
        <v>1849.9806301369863</v>
      </c>
      <c r="U29" s="585">
        <v>1786.5480601092897</v>
      </c>
      <c r="V29" s="585">
        <v>1769.0617808219179</v>
      </c>
      <c r="W29" s="585">
        <v>1809.7049863013694</v>
      </c>
      <c r="X29" s="585">
        <v>1824.2017534246572</v>
      </c>
      <c r="Y29" s="585">
        <v>1807.4407923497263</v>
      </c>
      <c r="Z29" s="585">
        <v>1857.1613972602743</v>
      </c>
      <c r="AA29" s="585">
        <v>1894.606191780822</v>
      </c>
      <c r="AB29" s="585">
        <v>2001.1281917808221</v>
      </c>
      <c r="AC29" s="585">
        <v>1995.7184153005464</v>
      </c>
      <c r="AD29" s="585">
        <v>1925.5160273972606</v>
      </c>
      <c r="AE29" s="585">
        <v>1864.2337534246576</v>
      </c>
      <c r="AF29" s="585">
        <v>1879.2989863013695</v>
      </c>
      <c r="AG29" s="585">
        <v>1916.4871857923497</v>
      </c>
      <c r="AH29" s="585">
        <v>1936.2842739726025</v>
      </c>
      <c r="AI29" s="585">
        <v>2002.5381917808222</v>
      </c>
      <c r="AJ29" s="585">
        <v>2030.2023561643832</v>
      </c>
      <c r="AK29" s="585">
        <v>1994.0959016393444</v>
      </c>
      <c r="AL29" s="585">
        <v>2009.8773150684926</v>
      </c>
      <c r="AM29" s="585">
        <v>1953.4040547945203</v>
      </c>
      <c r="AN29" s="585">
        <v>1951.5010958904111</v>
      </c>
      <c r="AO29" s="585">
        <v>1963.2778142076506</v>
      </c>
      <c r="AP29" s="585">
        <v>1946.1515589041096</v>
      </c>
      <c r="AQ29" s="585">
        <v>1942.2479917808223</v>
      </c>
      <c r="AR29" s="585">
        <v>1911.4177835616438</v>
      </c>
      <c r="AS29" s="585">
        <v>1889.1522240437159</v>
      </c>
      <c r="AT29" s="585">
        <v>1822.3043726027399</v>
      </c>
      <c r="AU29" s="585">
        <v>1762.8717972602742</v>
      </c>
      <c r="AV29" s="585">
        <v>1730.2104443287669</v>
      </c>
      <c r="AW29" s="585">
        <v>1676.386791967213</v>
      </c>
      <c r="AX29" s="585">
        <v>1664.4969095890408</v>
      </c>
      <c r="AY29" s="585">
        <v>1616.4014515068491</v>
      </c>
      <c r="AZ29" s="585">
        <v>1616.4850715068494</v>
      </c>
      <c r="BA29" s="586">
        <v>1601.5683347359427</v>
      </c>
      <c r="BB29" s="349">
        <v>-9.2278840267925322E-3</v>
      </c>
      <c r="BC29" s="349">
        <v>-1.8388802243927915E-2</v>
      </c>
      <c r="BD29" s="349">
        <v>1.6586616772958165E-2</v>
      </c>
    </row>
    <row r="30" spans="1:56">
      <c r="A30" s="348" t="s">
        <v>149</v>
      </c>
      <c r="B30" s="585">
        <v>1708.631506849315</v>
      </c>
      <c r="C30" s="585">
        <v>1915.9679452054795</v>
      </c>
      <c r="D30" s="585">
        <v>1997.3059726027395</v>
      </c>
      <c r="E30" s="585">
        <v>2233.0233606557381</v>
      </c>
      <c r="F30" s="585">
        <v>2520.9282465753422</v>
      </c>
      <c r="G30" s="585">
        <v>2765.0503561643836</v>
      </c>
      <c r="H30" s="585">
        <v>2888.1091232876711</v>
      </c>
      <c r="I30" s="585">
        <v>3036.9309289617486</v>
      </c>
      <c r="J30" s="585">
        <v>3249.3259726027395</v>
      </c>
      <c r="K30" s="585">
        <v>2956.8066575342468</v>
      </c>
      <c r="L30" s="585">
        <v>2874.8489315068491</v>
      </c>
      <c r="M30" s="585">
        <v>3097.3940983606553</v>
      </c>
      <c r="N30" s="585">
        <v>3072.8450410958908</v>
      </c>
      <c r="O30" s="585">
        <v>3229.5904109589037</v>
      </c>
      <c r="P30" s="585">
        <v>3336.6006575342471</v>
      </c>
      <c r="Q30" s="585">
        <v>3014.4419945355198</v>
      </c>
      <c r="R30" s="585">
        <v>2753.7035616438357</v>
      </c>
      <c r="S30" s="585">
        <v>2608.4929863013699</v>
      </c>
      <c r="T30" s="585">
        <v>2564.0378904109593</v>
      </c>
      <c r="U30" s="585">
        <v>2555.1743715846997</v>
      </c>
      <c r="V30" s="585">
        <v>2643.4958356164384</v>
      </c>
      <c r="W30" s="585">
        <v>2778.5496164383562</v>
      </c>
      <c r="X30" s="585">
        <v>2719.6810410958901</v>
      </c>
      <c r="Y30" s="585">
        <v>2723.1808469945358</v>
      </c>
      <c r="Z30" s="585">
        <v>2571.505698630137</v>
      </c>
      <c r="AA30" s="585">
        <v>2684.6247671232873</v>
      </c>
      <c r="AB30" s="585">
        <v>2810.1761917808217</v>
      </c>
      <c r="AC30" s="585">
        <v>2827.1345355191261</v>
      </c>
      <c r="AD30" s="585">
        <v>2881.4439452054798</v>
      </c>
      <c r="AE30" s="585">
        <v>2859.0728493150682</v>
      </c>
      <c r="AF30" s="585">
        <v>2860.302712328767</v>
      </c>
      <c r="AG30" s="585">
        <v>2900.2643442622953</v>
      </c>
      <c r="AH30" s="585">
        <v>2895.4687671232873</v>
      </c>
      <c r="AI30" s="585">
        <v>2897.9416164383565</v>
      </c>
      <c r="AJ30" s="585">
        <v>2805.9283561643838</v>
      </c>
      <c r="AK30" s="585">
        <v>2745.8949453551913</v>
      </c>
      <c r="AL30" s="585">
        <v>2786.8071506849315</v>
      </c>
      <c r="AM30" s="585">
        <v>2696.6031780821922</v>
      </c>
      <c r="AN30" s="585">
        <v>2648.1526849315069</v>
      </c>
      <c r="AO30" s="585">
        <v>2619.0208196721314</v>
      </c>
      <c r="AP30" s="585">
        <v>2591.5026027397262</v>
      </c>
      <c r="AQ30" s="585">
        <v>2609.16906849315</v>
      </c>
      <c r="AR30" s="585">
        <v>2380.4161917808219</v>
      </c>
      <c r="AS30" s="585">
        <v>2502.1008196721314</v>
      </c>
      <c r="AT30" s="585">
        <v>2408.7555342465748</v>
      </c>
      <c r="AU30" s="585">
        <v>2444.8530410958901</v>
      </c>
      <c r="AV30" s="585">
        <v>2368.7293972602743</v>
      </c>
      <c r="AW30" s="585">
        <v>2355.7766666666666</v>
      </c>
      <c r="AX30" s="585">
        <v>2408.071479452055</v>
      </c>
      <c r="AY30" s="585">
        <v>2347.8105479452047</v>
      </c>
      <c r="AZ30" s="585">
        <v>2339.8032602739722</v>
      </c>
      <c r="BA30" s="586">
        <v>2394.4768142076505</v>
      </c>
      <c r="BB30" s="349">
        <v>2.336673123845312E-2</v>
      </c>
      <c r="BC30" s="349">
        <v>-1.016508412105499E-2</v>
      </c>
      <c r="BD30" s="349">
        <v>2.4798360724048805E-2</v>
      </c>
    </row>
    <row r="31" spans="1:56">
      <c r="A31" s="348" t="s">
        <v>150</v>
      </c>
      <c r="B31" s="585">
        <v>84.770630136986298</v>
      </c>
      <c r="C31" s="585">
        <v>92.82145205479452</v>
      </c>
      <c r="D31" s="585">
        <v>109.21298630136987</v>
      </c>
      <c r="E31" s="585">
        <v>112.2417213114754</v>
      </c>
      <c r="F31" s="585">
        <v>119.9482191780822</v>
      </c>
      <c r="G31" s="585">
        <v>129.852301369863</v>
      </c>
      <c r="H31" s="585">
        <v>143.3420821917808</v>
      </c>
      <c r="I31" s="585">
        <v>164.9010655737705</v>
      </c>
      <c r="J31" s="585">
        <v>192.44087671232876</v>
      </c>
      <c r="K31" s="585">
        <v>179.70227397260271</v>
      </c>
      <c r="L31" s="585">
        <v>190.96857534246573</v>
      </c>
      <c r="M31" s="585">
        <v>203.19092896174865</v>
      </c>
      <c r="N31" s="585">
        <v>208.2094520547945</v>
      </c>
      <c r="O31" s="585">
        <v>228.01383561643837</v>
      </c>
      <c r="P31" s="585">
        <v>240.88323287671233</v>
      </c>
      <c r="Q31" s="585">
        <v>246.01008196721313</v>
      </c>
      <c r="R31" s="585">
        <v>231.49717808219177</v>
      </c>
      <c r="S31" s="585">
        <v>236.59246575342462</v>
      </c>
      <c r="T31" s="585">
        <v>226.77109589041095</v>
      </c>
      <c r="U31" s="585">
        <v>232.09049180327864</v>
      </c>
      <c r="V31" s="585">
        <v>241.9347397260274</v>
      </c>
      <c r="W31" s="585">
        <v>244.39463013698628</v>
      </c>
      <c r="X31" s="585">
        <v>265.42824657534248</v>
      </c>
      <c r="Y31" s="585">
        <v>273.28584699453558</v>
      </c>
      <c r="Z31" s="585">
        <v>297.58367123287667</v>
      </c>
      <c r="AA31" s="585">
        <v>298.35098630136986</v>
      </c>
      <c r="AB31" s="585">
        <v>302.90991780821906</v>
      </c>
      <c r="AC31" s="585">
        <v>308.40196721311474</v>
      </c>
      <c r="AD31" s="585">
        <v>315.67356164383557</v>
      </c>
      <c r="AE31" s="585">
        <v>325.61246575342471</v>
      </c>
      <c r="AF31" s="585">
        <v>337.67991780821922</v>
      </c>
      <c r="AG31" s="585">
        <v>353.94852459016397</v>
      </c>
      <c r="AH31" s="585">
        <v>360.87268493150674</v>
      </c>
      <c r="AI31" s="585">
        <v>379.92630136986298</v>
      </c>
      <c r="AJ31" s="585">
        <v>367.75076712328763</v>
      </c>
      <c r="AK31" s="585">
        <v>383.78980874316943</v>
      </c>
      <c r="AL31" s="585">
        <v>393.22613698630141</v>
      </c>
      <c r="AM31" s="585">
        <v>394.72369863013699</v>
      </c>
      <c r="AN31" s="585">
        <v>414.55024657534256</v>
      </c>
      <c r="AO31" s="585">
        <v>408.63333333333333</v>
      </c>
      <c r="AP31" s="585">
        <v>411.94794520547947</v>
      </c>
      <c r="AQ31" s="585">
        <v>434.3244657534247</v>
      </c>
      <c r="AR31" s="585">
        <v>435.44786301369874</v>
      </c>
      <c r="AS31" s="585">
        <v>414.21975409836068</v>
      </c>
      <c r="AT31" s="585">
        <v>398.42794520547943</v>
      </c>
      <c r="AU31" s="585">
        <v>369.20756164383556</v>
      </c>
      <c r="AV31" s="585">
        <v>347.89553424657538</v>
      </c>
      <c r="AW31" s="585">
        <v>312.28207650273231</v>
      </c>
      <c r="AX31" s="585">
        <v>294.99657534246575</v>
      </c>
      <c r="AY31" s="585">
        <v>293.85857534246566</v>
      </c>
      <c r="AZ31" s="585">
        <v>305.85953328694063</v>
      </c>
      <c r="BA31" s="586">
        <v>313.43629211968056</v>
      </c>
      <c r="BB31" s="349">
        <v>2.4772021167088543E-2</v>
      </c>
      <c r="BC31" s="349">
        <v>-2.9338133891993023E-2</v>
      </c>
      <c r="BD31" s="349">
        <v>3.2460979324889466E-3</v>
      </c>
    </row>
    <row r="32" spans="1:56">
      <c r="A32" s="348" t="s">
        <v>151</v>
      </c>
      <c r="B32" s="585">
        <v>73.122465753424663</v>
      </c>
      <c r="C32" s="585">
        <v>80.924520547945207</v>
      </c>
      <c r="D32" s="585">
        <v>86.060657534246573</v>
      </c>
      <c r="E32" s="585">
        <v>90.228633879781412</v>
      </c>
      <c r="F32" s="585">
        <v>101.01169863013699</v>
      </c>
      <c r="G32" s="585">
        <v>117.52627397260275</v>
      </c>
      <c r="H32" s="585">
        <v>132.69871232876713</v>
      </c>
      <c r="I32" s="585">
        <v>144.06877049180329</v>
      </c>
      <c r="J32" s="585">
        <v>163.10531506849318</v>
      </c>
      <c r="K32" s="585">
        <v>178.35378082191781</v>
      </c>
      <c r="L32" s="585">
        <v>202.53509589041099</v>
      </c>
      <c r="M32" s="585">
        <v>212.47114754098362</v>
      </c>
      <c r="N32" s="585">
        <v>225.91723287671235</v>
      </c>
      <c r="O32" s="585">
        <v>249.26156164383559</v>
      </c>
      <c r="P32" s="585">
        <v>236.21342465753426</v>
      </c>
      <c r="Q32" s="585">
        <v>230.51306010928963</v>
      </c>
      <c r="R32" s="585">
        <v>221.39547945205476</v>
      </c>
      <c r="S32" s="585">
        <v>210.48786301369864</v>
      </c>
      <c r="T32" s="585">
        <v>199.95668493150686</v>
      </c>
      <c r="U32" s="585">
        <v>207.73161202185793</v>
      </c>
      <c r="V32" s="585">
        <v>212.13501369863013</v>
      </c>
      <c r="W32" s="585">
        <v>197.3965479452055</v>
      </c>
      <c r="X32" s="585">
        <v>206.55487671232873</v>
      </c>
      <c r="Y32" s="585">
        <v>192.34431693989072</v>
      </c>
      <c r="Z32" s="585">
        <v>188.36547945205479</v>
      </c>
      <c r="AA32" s="585">
        <v>195.4628493150685</v>
      </c>
      <c r="AB32" s="585">
        <v>166.27923287671234</v>
      </c>
      <c r="AC32" s="585">
        <v>168.2515027322404</v>
      </c>
      <c r="AD32" s="585">
        <v>160.09972602739725</v>
      </c>
      <c r="AE32" s="585">
        <v>166.94227397260269</v>
      </c>
      <c r="AF32" s="585">
        <v>156.83172602739725</v>
      </c>
      <c r="AG32" s="585">
        <v>145.33612021857928</v>
      </c>
      <c r="AH32" s="585">
        <v>148.09180821917803</v>
      </c>
      <c r="AI32" s="585">
        <v>154.66849315068492</v>
      </c>
      <c r="AJ32" s="585">
        <v>148.55501369863015</v>
      </c>
      <c r="AK32" s="585">
        <v>143.5581693989071</v>
      </c>
      <c r="AL32" s="585">
        <v>140.92610958904109</v>
      </c>
      <c r="AM32" s="585">
        <v>139.25246575342464</v>
      </c>
      <c r="AN32" s="585">
        <v>131.30616438356165</v>
      </c>
      <c r="AO32" s="585">
        <v>135.85237704918032</v>
      </c>
      <c r="AP32" s="585">
        <v>157.78227397260272</v>
      </c>
      <c r="AQ32" s="585">
        <v>168.30167123287674</v>
      </c>
      <c r="AR32" s="585">
        <v>168.40252054794516</v>
      </c>
      <c r="AS32" s="585">
        <v>163.68387978142079</v>
      </c>
      <c r="AT32" s="585">
        <v>153.54304109589046</v>
      </c>
      <c r="AU32" s="585">
        <v>146.14030136986301</v>
      </c>
      <c r="AV32" s="585">
        <v>138.52672488584474</v>
      </c>
      <c r="AW32" s="585">
        <v>128.55523110200363</v>
      </c>
      <c r="AX32" s="585">
        <v>129.25428652968037</v>
      </c>
      <c r="AY32" s="585">
        <v>143.67192367832052</v>
      </c>
      <c r="AZ32" s="585">
        <v>153.08201308629774</v>
      </c>
      <c r="BA32" s="586">
        <v>154.43441352109781</v>
      </c>
      <c r="BB32" s="349">
        <v>8.8344829515514256E-3</v>
      </c>
      <c r="BC32" s="349">
        <v>-3.0196575193967012E-3</v>
      </c>
      <c r="BD32" s="349">
        <v>1.599397526833178E-3</v>
      </c>
    </row>
    <row r="33" spans="1:56">
      <c r="A33" s="348" t="s">
        <v>218</v>
      </c>
      <c r="B33" s="585">
        <v>46.549260273972607</v>
      </c>
      <c r="C33" s="585">
        <v>52.169479452054802</v>
      </c>
      <c r="D33" s="585">
        <v>58.485013698630148</v>
      </c>
      <c r="E33" s="585">
        <v>64.806420765027326</v>
      </c>
      <c r="F33" s="585">
        <v>70.942575342465759</v>
      </c>
      <c r="G33" s="585">
        <v>79.345972602739721</v>
      </c>
      <c r="H33" s="585">
        <v>87.806739726027374</v>
      </c>
      <c r="I33" s="585">
        <v>96.223415300546449</v>
      </c>
      <c r="J33" s="585">
        <v>104.45610958904111</v>
      </c>
      <c r="K33" s="585">
        <v>103.46353424657535</v>
      </c>
      <c r="L33" s="585">
        <v>101.28128767123289</v>
      </c>
      <c r="M33" s="585">
        <v>102.66978142076502</v>
      </c>
      <c r="N33" s="585">
        <v>110.12945205479453</v>
      </c>
      <c r="O33" s="585">
        <v>119.86706849315067</v>
      </c>
      <c r="P33" s="585">
        <v>125.50071232876711</v>
      </c>
      <c r="Q33" s="585">
        <v>112.97644808743169</v>
      </c>
      <c r="R33" s="585">
        <v>101.44772602739725</v>
      </c>
      <c r="S33" s="585">
        <v>89.928383561643841</v>
      </c>
      <c r="T33" s="585">
        <v>81.788301369863007</v>
      </c>
      <c r="U33" s="585">
        <v>80.18978142076503</v>
      </c>
      <c r="V33" s="585">
        <v>80.242082191780824</v>
      </c>
      <c r="W33" s="585">
        <v>97.850164383561648</v>
      </c>
      <c r="X33" s="585">
        <v>86.668000000000006</v>
      </c>
      <c r="Y33" s="585">
        <v>79.50396174863387</v>
      </c>
      <c r="Z33" s="585">
        <v>82.129753424657537</v>
      </c>
      <c r="AA33" s="585">
        <v>90.396630136986303</v>
      </c>
      <c r="AB33" s="585">
        <v>98.721397260273974</v>
      </c>
      <c r="AC33" s="585">
        <v>103.00199453551912</v>
      </c>
      <c r="AD33" s="585">
        <v>104.61876712328768</v>
      </c>
      <c r="AE33" s="585">
        <v>113.83931506849316</v>
      </c>
      <c r="AF33" s="585">
        <v>116.22616438356165</v>
      </c>
      <c r="AG33" s="585">
        <v>121.89617486338798</v>
      </c>
      <c r="AH33" s="585">
        <v>133.12819178082191</v>
      </c>
      <c r="AI33" s="585">
        <v>148.85654794520548</v>
      </c>
      <c r="AJ33" s="585">
        <v>168.28794520547945</v>
      </c>
      <c r="AK33" s="585">
        <v>166.57928961748632</v>
      </c>
      <c r="AL33" s="585">
        <v>181.52682191780821</v>
      </c>
      <c r="AM33" s="585">
        <v>178.63008219178084</v>
      </c>
      <c r="AN33" s="585">
        <v>174.65846575342471</v>
      </c>
      <c r="AO33" s="585">
        <v>180.51218579234975</v>
      </c>
      <c r="AP33" s="585">
        <v>190.66243835616436</v>
      </c>
      <c r="AQ33" s="585">
        <v>191.02224657534245</v>
      </c>
      <c r="AR33" s="585">
        <v>194.9567945205479</v>
      </c>
      <c r="AS33" s="585">
        <v>187.2256557377049</v>
      </c>
      <c r="AT33" s="585">
        <v>166.38392876712328</v>
      </c>
      <c r="AU33" s="585">
        <v>158.43523287671232</v>
      </c>
      <c r="AV33" s="585">
        <v>143.00331506849321</v>
      </c>
      <c r="AW33" s="585">
        <v>134.6749726775956</v>
      </c>
      <c r="AX33" s="585">
        <v>136.7617808219178</v>
      </c>
      <c r="AY33" s="585">
        <v>135.52736986301369</v>
      </c>
      <c r="AZ33" s="585">
        <v>142.45517808219176</v>
      </c>
      <c r="BA33" s="586">
        <v>146.57366926814476</v>
      </c>
      <c r="BB33" s="349">
        <v>2.8910786125140087E-2</v>
      </c>
      <c r="BC33" s="349">
        <v>-2.872701437344638E-2</v>
      </c>
      <c r="BD33" s="349">
        <v>1.5179878550470145E-3</v>
      </c>
    </row>
    <row r="34" spans="1:56">
      <c r="A34" s="348" t="s">
        <v>90</v>
      </c>
      <c r="B34" s="585">
        <v>978.98591780821914</v>
      </c>
      <c r="C34" s="585">
        <v>1079.862109589041</v>
      </c>
      <c r="D34" s="585">
        <v>1198.5329041095893</v>
      </c>
      <c r="E34" s="585">
        <v>1318.6650546448088</v>
      </c>
      <c r="F34" s="585">
        <v>1462.6036438356164</v>
      </c>
      <c r="G34" s="585">
        <v>1658.8880273972604</v>
      </c>
      <c r="H34" s="585">
        <v>1789.8739178082192</v>
      </c>
      <c r="I34" s="585">
        <v>1885.6218032786883</v>
      </c>
      <c r="J34" s="585">
        <v>1982.7946027397259</v>
      </c>
      <c r="K34" s="585">
        <v>1927.03101369863</v>
      </c>
      <c r="L34" s="585">
        <v>1814.7025479452057</v>
      </c>
      <c r="M34" s="585">
        <v>1890.7385792349723</v>
      </c>
      <c r="N34" s="585">
        <v>1844.1175068493153</v>
      </c>
      <c r="O34" s="585">
        <v>1975.5924383561644</v>
      </c>
      <c r="P34" s="585">
        <v>2035.5127123287668</v>
      </c>
      <c r="Q34" s="585">
        <v>1929.2932240437156</v>
      </c>
      <c r="R34" s="585">
        <v>1900.2214520547943</v>
      </c>
      <c r="S34" s="585">
        <v>1809.3663287671232</v>
      </c>
      <c r="T34" s="585">
        <v>1815.8130684931505</v>
      </c>
      <c r="U34" s="585">
        <v>1732.337950819672</v>
      </c>
      <c r="V34" s="585">
        <v>1725.9259452054794</v>
      </c>
      <c r="W34" s="585">
        <v>1765.9276712328772</v>
      </c>
      <c r="X34" s="585">
        <v>1845.156493150685</v>
      </c>
      <c r="Y34" s="585">
        <v>1876.3316120218578</v>
      </c>
      <c r="Z34" s="585">
        <v>1909.0724109589037</v>
      </c>
      <c r="AA34" s="585">
        <v>1924.4296986301374</v>
      </c>
      <c r="AB34" s="585">
        <v>1900.6361369863016</v>
      </c>
      <c r="AC34" s="585">
        <v>1931.9426775956283</v>
      </c>
      <c r="AD34" s="585">
        <v>1906.193397260274</v>
      </c>
      <c r="AE34" s="585">
        <v>1903.5200821917806</v>
      </c>
      <c r="AF34" s="585">
        <v>1971.7108493150686</v>
      </c>
      <c r="AG34" s="585">
        <v>1941.9385519125685</v>
      </c>
      <c r="AH34" s="585">
        <v>1954.1367397260271</v>
      </c>
      <c r="AI34" s="585">
        <v>1955.2432602739723</v>
      </c>
      <c r="AJ34" s="585">
        <v>1962.4675342465753</v>
      </c>
      <c r="AK34" s="585">
        <v>1928.0279508196718</v>
      </c>
      <c r="AL34" s="585">
        <v>1918.72202739726</v>
      </c>
      <c r="AM34" s="585">
        <v>1914.7614794520548</v>
      </c>
      <c r="AN34" s="585">
        <v>1900.4580273972604</v>
      </c>
      <c r="AO34" s="585">
        <v>1849.8953825136614</v>
      </c>
      <c r="AP34" s="585">
        <v>1797.6597698630137</v>
      </c>
      <c r="AQ34" s="585">
        <v>1791.1075890410959</v>
      </c>
      <c r="AR34" s="585">
        <v>1740.3403123287671</v>
      </c>
      <c r="AS34" s="585">
        <v>1661.3496065573772</v>
      </c>
      <c r="AT34" s="585">
        <v>1562.7964273972605</v>
      </c>
      <c r="AU34" s="585">
        <v>1532.2173753424656</v>
      </c>
      <c r="AV34" s="585">
        <v>1475.4690475572372</v>
      </c>
      <c r="AW34" s="585">
        <v>1345.8426513565587</v>
      </c>
      <c r="AX34" s="585">
        <v>1259.5710364178026</v>
      </c>
      <c r="AY34" s="585">
        <v>1184.0996700929081</v>
      </c>
      <c r="AZ34" s="585">
        <v>1221.7138190115404</v>
      </c>
      <c r="BA34" s="586">
        <v>1232.3626581402636</v>
      </c>
      <c r="BB34" s="349">
        <v>8.7163122517013303E-3</v>
      </c>
      <c r="BC34" s="349">
        <v>-3.7886743357773867E-2</v>
      </c>
      <c r="BD34" s="349">
        <v>1.2762944104565327E-2</v>
      </c>
    </row>
    <row r="35" spans="1:56">
      <c r="A35" s="348" t="s">
        <v>68</v>
      </c>
      <c r="B35" s="585" t="s">
        <v>8</v>
      </c>
      <c r="C35" s="585" t="s">
        <v>8</v>
      </c>
      <c r="D35" s="585" t="s">
        <v>8</v>
      </c>
      <c r="E35" s="585" t="s">
        <v>8</v>
      </c>
      <c r="F35" s="585" t="s">
        <v>8</v>
      </c>
      <c r="G35" s="585" t="s">
        <v>8</v>
      </c>
      <c r="H35" s="585" t="s">
        <v>8</v>
      </c>
      <c r="I35" s="585" t="s">
        <v>8</v>
      </c>
      <c r="J35" s="585" t="s">
        <v>8</v>
      </c>
      <c r="K35" s="585" t="s">
        <v>8</v>
      </c>
      <c r="L35" s="585" t="s">
        <v>8</v>
      </c>
      <c r="M35" s="585" t="s">
        <v>8</v>
      </c>
      <c r="N35" s="585" t="s">
        <v>8</v>
      </c>
      <c r="O35" s="585" t="s">
        <v>8</v>
      </c>
      <c r="P35" s="585" t="s">
        <v>8</v>
      </c>
      <c r="Q35" s="585" t="s">
        <v>8</v>
      </c>
      <c r="R35" s="585" t="s">
        <v>8</v>
      </c>
      <c r="S35" s="585" t="s">
        <v>8</v>
      </c>
      <c r="T35" s="585" t="s">
        <v>8</v>
      </c>
      <c r="U35" s="585" t="s">
        <v>8</v>
      </c>
      <c r="V35" s="585">
        <v>421.05728767123264</v>
      </c>
      <c r="W35" s="585">
        <v>384.11093150684979</v>
      </c>
      <c r="X35" s="585">
        <v>371.78821917808222</v>
      </c>
      <c r="Y35" s="585">
        <v>372.83377049180342</v>
      </c>
      <c r="Z35" s="585">
        <v>382.03657534246611</v>
      </c>
      <c r="AA35" s="585">
        <v>440.62106836313319</v>
      </c>
      <c r="AB35" s="585">
        <v>444.92976818496447</v>
      </c>
      <c r="AC35" s="585">
        <v>414.88114754098348</v>
      </c>
      <c r="AD35" s="585">
        <v>320</v>
      </c>
      <c r="AE35" s="585">
        <v>247.10164383561641</v>
      </c>
      <c r="AF35" s="585">
        <v>242.44027397260277</v>
      </c>
      <c r="AG35" s="585">
        <v>204.88729508196727</v>
      </c>
      <c r="AH35" s="585">
        <v>206.98068493150686</v>
      </c>
      <c r="AI35" s="585">
        <v>172.13712328767127</v>
      </c>
      <c r="AJ35" s="585">
        <v>143.87561643835616</v>
      </c>
      <c r="AK35" s="585">
        <v>146.89975409836066</v>
      </c>
      <c r="AL35" s="585">
        <v>156.86468493150684</v>
      </c>
      <c r="AM35" s="585">
        <v>169.43512328767125</v>
      </c>
      <c r="AN35" s="585">
        <v>182.61747945205477</v>
      </c>
      <c r="AO35" s="585">
        <v>188.54915186975907</v>
      </c>
      <c r="AP35" s="585">
        <v>193.19080048586508</v>
      </c>
      <c r="AQ35" s="585">
        <v>220.59193342313432</v>
      </c>
      <c r="AR35" s="585">
        <v>241.51904352874394</v>
      </c>
      <c r="AS35" s="585">
        <v>241.15602019529445</v>
      </c>
      <c r="AT35" s="585">
        <v>198.9074781071468</v>
      </c>
      <c r="AU35" s="585">
        <v>211.25451645464986</v>
      </c>
      <c r="AV35" s="585">
        <v>243.67948174299698</v>
      </c>
      <c r="AW35" s="585">
        <v>245.13672337145147</v>
      </c>
      <c r="AX35" s="585">
        <v>260.30335720766254</v>
      </c>
      <c r="AY35" s="585">
        <v>265.44865500248704</v>
      </c>
      <c r="AZ35" s="585">
        <v>288.59916422547889</v>
      </c>
      <c r="BA35" s="586">
        <v>286.81977525014668</v>
      </c>
      <c r="BB35" s="349">
        <v>-6.1656068204757331E-3</v>
      </c>
      <c r="BC35" s="349">
        <v>4.0952380537285116E-2</v>
      </c>
      <c r="BD35" s="349">
        <v>2.9704444024016884E-3</v>
      </c>
    </row>
    <row r="36" spans="1:56">
      <c r="A36" s="348" t="s">
        <v>153</v>
      </c>
      <c r="B36" s="585" t="s">
        <v>8</v>
      </c>
      <c r="C36" s="585" t="s">
        <v>8</v>
      </c>
      <c r="D36" s="585" t="s">
        <v>8</v>
      </c>
      <c r="E36" s="585" t="s">
        <v>8</v>
      </c>
      <c r="F36" s="585" t="s">
        <v>8</v>
      </c>
      <c r="G36" s="585" t="s">
        <v>8</v>
      </c>
      <c r="H36" s="585" t="s">
        <v>8</v>
      </c>
      <c r="I36" s="585" t="s">
        <v>8</v>
      </c>
      <c r="J36" s="585" t="s">
        <v>8</v>
      </c>
      <c r="K36" s="585" t="s">
        <v>8</v>
      </c>
      <c r="L36" s="585" t="s">
        <v>8</v>
      </c>
      <c r="M36" s="585" t="s">
        <v>8</v>
      </c>
      <c r="N36" s="585" t="s">
        <v>8</v>
      </c>
      <c r="O36" s="585" t="s">
        <v>8</v>
      </c>
      <c r="P36" s="585" t="s">
        <v>8</v>
      </c>
      <c r="Q36" s="585" t="s">
        <v>8</v>
      </c>
      <c r="R36" s="585" t="s">
        <v>8</v>
      </c>
      <c r="S36" s="585" t="s">
        <v>8</v>
      </c>
      <c r="T36" s="585" t="s">
        <v>8</v>
      </c>
      <c r="U36" s="585" t="s">
        <v>8</v>
      </c>
      <c r="V36" s="585">
        <v>167.16797260273981</v>
      </c>
      <c r="W36" s="585">
        <v>139.91347945205476</v>
      </c>
      <c r="X36" s="585">
        <v>153.58065753424663</v>
      </c>
      <c r="Y36" s="585">
        <v>147.32046448087436</v>
      </c>
      <c r="Z36" s="585">
        <v>151.61350684931512</v>
      </c>
      <c r="AA36" s="585">
        <v>144.98112328767129</v>
      </c>
      <c r="AB36" s="585">
        <v>159.56375342465751</v>
      </c>
      <c r="AC36" s="585">
        <v>83.698469945355185</v>
      </c>
      <c r="AD36" s="585">
        <v>72.746767123287668</v>
      </c>
      <c r="AE36" s="585">
        <v>67.113945205479453</v>
      </c>
      <c r="AF36" s="585">
        <v>62.058849315068485</v>
      </c>
      <c r="AG36" s="585">
        <v>63.962240437158464</v>
      </c>
      <c r="AH36" s="585">
        <v>64.422301369863007</v>
      </c>
      <c r="AI36" s="585">
        <v>73.347698630136975</v>
      </c>
      <c r="AJ36" s="585">
        <v>61.093232876712328</v>
      </c>
      <c r="AK36" s="585">
        <v>47.986502732240439</v>
      </c>
      <c r="AL36" s="585">
        <v>54.756630136986303</v>
      </c>
      <c r="AM36" s="585">
        <v>51.462931506849309</v>
      </c>
      <c r="AN36" s="585">
        <v>49.748027397260273</v>
      </c>
      <c r="AO36" s="585">
        <v>53.35998633879781</v>
      </c>
      <c r="AP36" s="585">
        <v>57.141087671232881</v>
      </c>
      <c r="AQ36" s="585">
        <v>57.959153424657543</v>
      </c>
      <c r="AR36" s="585">
        <v>58.378465753424663</v>
      </c>
      <c r="AS36" s="585">
        <v>62.789153005464492</v>
      </c>
      <c r="AT36" s="585">
        <v>53.638265753424655</v>
      </c>
      <c r="AU36" s="585">
        <v>55.076405479452056</v>
      </c>
      <c r="AV36" s="585">
        <v>53.352619178082193</v>
      </c>
      <c r="AW36" s="585">
        <v>54.598991803278679</v>
      </c>
      <c r="AX36" s="585">
        <v>53.250227397260275</v>
      </c>
      <c r="AY36" s="585">
        <v>52.58776164383562</v>
      </c>
      <c r="AZ36" s="585">
        <v>57.101008219178077</v>
      </c>
      <c r="BA36" s="586">
        <v>60.810327868852454</v>
      </c>
      <c r="BB36" s="349">
        <v>6.4960668215111372E-2</v>
      </c>
      <c r="BC36" s="349">
        <v>-7.0163361965192017E-5</v>
      </c>
      <c r="BD36" s="349">
        <v>6.2978118530602177E-4</v>
      </c>
    </row>
    <row r="37" spans="1:56">
      <c r="A37" s="348" t="s">
        <v>154</v>
      </c>
      <c r="B37" s="585">
        <v>477.89186301369864</v>
      </c>
      <c r="C37" s="585">
        <v>521.75953424657541</v>
      </c>
      <c r="D37" s="585">
        <v>533.56271232876713</v>
      </c>
      <c r="E37" s="585">
        <v>572.52333333333343</v>
      </c>
      <c r="F37" s="585">
        <v>625.22282191780823</v>
      </c>
      <c r="G37" s="585">
        <v>699.74630136986298</v>
      </c>
      <c r="H37" s="585">
        <v>695.6861917808219</v>
      </c>
      <c r="I37" s="585">
        <v>776.91101092896179</v>
      </c>
      <c r="J37" s="585">
        <v>808.20104109589045</v>
      </c>
      <c r="K37" s="585">
        <v>697.97679452054786</v>
      </c>
      <c r="L37" s="585">
        <v>687.90180821917795</v>
      </c>
      <c r="M37" s="585">
        <v>771.36459016393439</v>
      </c>
      <c r="N37" s="585">
        <v>744.16109589041093</v>
      </c>
      <c r="O37" s="585">
        <v>774.94858904109583</v>
      </c>
      <c r="P37" s="585">
        <v>838.54846575342458</v>
      </c>
      <c r="Q37" s="585">
        <v>779.5431147540985</v>
      </c>
      <c r="R37" s="585">
        <v>725.92879452054785</v>
      </c>
      <c r="S37" s="585">
        <v>640.22252054794512</v>
      </c>
      <c r="T37" s="585">
        <v>609.97069863013712</v>
      </c>
      <c r="U37" s="585">
        <v>611.51975409836075</v>
      </c>
      <c r="V37" s="585">
        <v>621.79541095890409</v>
      </c>
      <c r="W37" s="585">
        <v>685.27053422657514</v>
      </c>
      <c r="X37" s="585">
        <v>691.53268491150675</v>
      </c>
      <c r="Y37" s="585">
        <v>726.66023501267762</v>
      </c>
      <c r="Z37" s="585">
        <v>719.59828768123293</v>
      </c>
      <c r="AA37" s="585">
        <v>757.66643840616439</v>
      </c>
      <c r="AB37" s="585">
        <v>734.4396164383561</v>
      </c>
      <c r="AC37" s="585">
        <v>779.61154644808744</v>
      </c>
      <c r="AD37" s="585">
        <v>770.53647945205478</v>
      </c>
      <c r="AE37" s="585">
        <v>775.4466301369863</v>
      </c>
      <c r="AF37" s="585">
        <v>808.83276713328792</v>
      </c>
      <c r="AG37" s="585">
        <v>795.55805464480886</v>
      </c>
      <c r="AH37" s="585">
        <v>837.47673972602752</v>
      </c>
      <c r="AI37" s="585">
        <v>842.60472602739719</v>
      </c>
      <c r="AJ37" s="585">
        <v>866.58913698630124</v>
      </c>
      <c r="AK37" s="585">
        <v>882.33649726775946</v>
      </c>
      <c r="AL37" s="585">
        <v>927.76093150684937</v>
      </c>
      <c r="AM37" s="585">
        <v>934.25235616438351</v>
      </c>
      <c r="AN37" s="585">
        <v>945.58323289671227</v>
      </c>
      <c r="AO37" s="585">
        <v>983.05726234508199</v>
      </c>
      <c r="AP37" s="585">
        <v>1039.0169907919178</v>
      </c>
      <c r="AQ37" s="585">
        <v>1046.5555058369864</v>
      </c>
      <c r="AR37" s="585">
        <v>1065.0801095034249</v>
      </c>
      <c r="AS37" s="585">
        <v>991.48881486420771</v>
      </c>
      <c r="AT37" s="585">
        <v>971.2144657572602</v>
      </c>
      <c r="AU37" s="585">
        <v>976.98041095890426</v>
      </c>
      <c r="AV37" s="585">
        <v>971.2680273972602</v>
      </c>
      <c r="AW37" s="585">
        <v>925.65595628415315</v>
      </c>
      <c r="AX37" s="585">
        <v>898.32040306849331</v>
      </c>
      <c r="AY37" s="585">
        <v>866.38475413698643</v>
      </c>
      <c r="AZ37" s="585">
        <v>834.76556843663991</v>
      </c>
      <c r="BA37" s="586">
        <v>850.97945569614137</v>
      </c>
      <c r="BB37" s="349">
        <v>1.9423282263386854E-2</v>
      </c>
      <c r="BC37" s="349">
        <v>-2.1650138665557095E-2</v>
      </c>
      <c r="BD37" s="349">
        <v>8.8131550850245842E-3</v>
      </c>
    </row>
    <row r="38" spans="1:56">
      <c r="A38" s="348" t="s">
        <v>91</v>
      </c>
      <c r="B38" s="585">
        <v>99.449452054794506</v>
      </c>
      <c r="C38" s="585">
        <v>112.01449315068493</v>
      </c>
      <c r="D38" s="585">
        <v>116.58567123287668</v>
      </c>
      <c r="E38" s="585">
        <v>129.53191256830601</v>
      </c>
      <c r="F38" s="585">
        <v>142.95219178082195</v>
      </c>
      <c r="G38" s="585">
        <v>161.00608219178082</v>
      </c>
      <c r="H38" s="585">
        <v>160.12284931506849</v>
      </c>
      <c r="I38" s="585">
        <v>167.51144808743172</v>
      </c>
      <c r="J38" s="585">
        <v>171.9394794520548</v>
      </c>
      <c r="K38" s="585">
        <v>156.36600000000001</v>
      </c>
      <c r="L38" s="585">
        <v>162.42490410958905</v>
      </c>
      <c r="M38" s="585">
        <v>178.53860655737705</v>
      </c>
      <c r="N38" s="585">
        <v>176.64964383561644</v>
      </c>
      <c r="O38" s="585">
        <v>200.47252054794518</v>
      </c>
      <c r="P38" s="585">
        <v>199.82660273972601</v>
      </c>
      <c r="Q38" s="585">
        <v>198.84024590163935</v>
      </c>
      <c r="R38" s="585">
        <v>186.3688493150685</v>
      </c>
      <c r="S38" s="585">
        <v>180.13287671232877</v>
      </c>
      <c r="T38" s="585">
        <v>176.14536986301368</v>
      </c>
      <c r="U38" s="585">
        <v>185.43032786885249</v>
      </c>
      <c r="V38" s="585">
        <v>195.19556164383562</v>
      </c>
      <c r="W38" s="585">
        <v>205.94947945205476</v>
      </c>
      <c r="X38" s="585">
        <v>209.32926027397258</v>
      </c>
      <c r="Y38" s="585">
        <v>196.34942622950823</v>
      </c>
      <c r="Z38" s="585">
        <v>197.77698630136987</v>
      </c>
      <c r="AA38" s="585">
        <v>202.00871232876713</v>
      </c>
      <c r="AB38" s="585">
        <v>187.30293150684929</v>
      </c>
      <c r="AC38" s="585">
        <v>191.86808743169399</v>
      </c>
      <c r="AD38" s="585">
        <v>204.78172602739727</v>
      </c>
      <c r="AE38" s="585">
        <v>207.82786301369862</v>
      </c>
      <c r="AF38" s="585">
        <v>203.6778904109589</v>
      </c>
      <c r="AG38" s="585">
        <v>216.55855191256833</v>
      </c>
      <c r="AH38" s="585">
        <v>219.98720547945206</v>
      </c>
      <c r="AI38" s="585">
        <v>221.13930136986298</v>
      </c>
      <c r="AJ38" s="585">
        <v>218.36997260273975</v>
      </c>
      <c r="AK38" s="585">
        <v>201.55051912568308</v>
      </c>
      <c r="AL38" s="585">
        <v>223.27309589041101</v>
      </c>
      <c r="AM38" s="585">
        <v>215.52594520547942</v>
      </c>
      <c r="AN38" s="585">
        <v>231.6247397260274</v>
      </c>
      <c r="AO38" s="585">
        <v>220.94167740419567</v>
      </c>
      <c r="AP38" s="585">
        <v>223.66892878087782</v>
      </c>
      <c r="AQ38" s="585">
        <v>229.17165193061246</v>
      </c>
      <c r="AR38" s="585">
        <v>237.47520681443601</v>
      </c>
      <c r="AS38" s="585">
        <v>227.61019551445528</v>
      </c>
      <c r="AT38" s="585">
        <v>237.29835604548074</v>
      </c>
      <c r="AU38" s="585">
        <v>234.94915068493151</v>
      </c>
      <c r="AV38" s="585">
        <v>239.04504443241109</v>
      </c>
      <c r="AW38" s="585">
        <v>235.45953965539354</v>
      </c>
      <c r="AX38" s="585">
        <v>243.22893025323253</v>
      </c>
      <c r="AY38" s="585">
        <v>232.43721154915264</v>
      </c>
      <c r="AZ38" s="585">
        <v>237.61129937301496</v>
      </c>
      <c r="BA38" s="586">
        <v>241.54359825793918</v>
      </c>
      <c r="BB38" s="349">
        <v>1.6549292459156595E-2</v>
      </c>
      <c r="BC38" s="349">
        <v>6.0652375774050693E-3</v>
      </c>
      <c r="BD38" s="349">
        <v>2.5015424015150459E-3</v>
      </c>
    </row>
    <row r="39" spans="1:56">
      <c r="A39" s="348" t="s">
        <v>155</v>
      </c>
      <c r="B39" s="585">
        <v>108.74528767123287</v>
      </c>
      <c r="C39" s="585">
        <v>113.89167123287672</v>
      </c>
      <c r="D39" s="585">
        <v>124.18432876712328</v>
      </c>
      <c r="E39" s="585">
        <v>154.39775956284151</v>
      </c>
      <c r="F39" s="585">
        <v>170.27057534246575</v>
      </c>
      <c r="G39" s="585">
        <v>181.13769863013698</v>
      </c>
      <c r="H39" s="585">
        <v>191.0399178082192</v>
      </c>
      <c r="I39" s="585">
        <v>213.60669398907103</v>
      </c>
      <c r="J39" s="585">
        <v>238.10975342465753</v>
      </c>
      <c r="K39" s="585">
        <v>250.00194520547944</v>
      </c>
      <c r="L39" s="585">
        <v>271.61424657534252</v>
      </c>
      <c r="M39" s="585">
        <v>298.05702185792353</v>
      </c>
      <c r="N39" s="585">
        <v>320.04435616438354</v>
      </c>
      <c r="O39" s="585">
        <v>342.82191780821921</v>
      </c>
      <c r="P39" s="585">
        <v>349.1265753424658</v>
      </c>
      <c r="Q39" s="585">
        <v>346.71907103825134</v>
      </c>
      <c r="R39" s="585">
        <v>325.06942465753423</v>
      </c>
      <c r="S39" s="585">
        <v>307.30235616438358</v>
      </c>
      <c r="T39" s="585">
        <v>318.65879452054799</v>
      </c>
      <c r="U39" s="585">
        <v>325.97614754098362</v>
      </c>
      <c r="V39" s="585">
        <v>332.04391780821919</v>
      </c>
      <c r="W39" s="585">
        <v>344.26698630136991</v>
      </c>
      <c r="X39" s="585">
        <v>349.21158904109586</v>
      </c>
      <c r="Y39" s="585">
        <v>356.79486338797813</v>
      </c>
      <c r="Z39" s="585">
        <v>356.41687671232881</v>
      </c>
      <c r="AA39" s="585">
        <v>325.35353424657535</v>
      </c>
      <c r="AB39" s="585">
        <v>308.39109589041101</v>
      </c>
      <c r="AC39" s="585">
        <v>284.68631147540981</v>
      </c>
      <c r="AD39" s="585">
        <v>291.99558904109591</v>
      </c>
      <c r="AE39" s="585">
        <v>309.26010958904112</v>
      </c>
      <c r="AF39" s="585">
        <v>316.53016438356167</v>
      </c>
      <c r="AG39" s="585">
        <v>369.91901095126678</v>
      </c>
      <c r="AH39" s="585">
        <v>388.43293576146812</v>
      </c>
      <c r="AI39" s="585">
        <v>439.65509347427627</v>
      </c>
      <c r="AJ39" s="585">
        <v>463.12207800441047</v>
      </c>
      <c r="AK39" s="585">
        <v>426.18562463604667</v>
      </c>
      <c r="AL39" s="585">
        <v>419.35634215850808</v>
      </c>
      <c r="AM39" s="585">
        <v>429.60002692458272</v>
      </c>
      <c r="AN39" s="585">
        <v>440.939457185447</v>
      </c>
      <c r="AO39" s="585">
        <v>469.49657282522378</v>
      </c>
      <c r="AP39" s="585">
        <v>487.10269077506643</v>
      </c>
      <c r="AQ39" s="585">
        <v>512.05468493150681</v>
      </c>
      <c r="AR39" s="585">
        <v>530.57276712328758</v>
      </c>
      <c r="AS39" s="585">
        <v>549.2278688524591</v>
      </c>
      <c r="AT39" s="585">
        <v>548.73410958904105</v>
      </c>
      <c r="AU39" s="585">
        <v>576.43109589041092</v>
      </c>
      <c r="AV39" s="585">
        <v>574.06947945205491</v>
      </c>
      <c r="AW39" s="585">
        <v>553.38226775956275</v>
      </c>
      <c r="AX39" s="585">
        <v>520.46865753424663</v>
      </c>
      <c r="AY39" s="585">
        <v>520.73561643835626</v>
      </c>
      <c r="AZ39" s="585">
        <v>541.45682191780816</v>
      </c>
      <c r="BA39" s="586">
        <v>589.03300546448088</v>
      </c>
      <c r="BB39" s="349">
        <v>8.7866994413627886E-2</v>
      </c>
      <c r="BC39" s="349">
        <v>1.0634989772673853E-2</v>
      </c>
      <c r="BD39" s="349">
        <v>6.1003108742618524E-3</v>
      </c>
    </row>
    <row r="40" spans="1:56">
      <c r="A40" s="348" t="s">
        <v>156</v>
      </c>
      <c r="B40" s="585">
        <v>50.253315068493151</v>
      </c>
      <c r="C40" s="585">
        <v>51.666547945205473</v>
      </c>
      <c r="D40" s="585">
        <v>56.915972602739728</v>
      </c>
      <c r="E40" s="585">
        <v>60.957677595628411</v>
      </c>
      <c r="F40" s="585">
        <v>64.539123287671245</v>
      </c>
      <c r="G40" s="585">
        <v>91.524044794520535</v>
      </c>
      <c r="H40" s="585">
        <v>103.56001895890408</v>
      </c>
      <c r="I40" s="585">
        <v>112.38714748633882</v>
      </c>
      <c r="J40" s="585">
        <v>123.78799805479453</v>
      </c>
      <c r="K40" s="585">
        <v>131.24513528767125</v>
      </c>
      <c r="L40" s="585">
        <v>137.71776969863012</v>
      </c>
      <c r="M40" s="585">
        <v>143.55582928961746</v>
      </c>
      <c r="N40" s="585">
        <v>143.0993926849315</v>
      </c>
      <c r="O40" s="585">
        <v>148.07497884931507</v>
      </c>
      <c r="P40" s="585">
        <v>157.87877926027394</v>
      </c>
      <c r="Q40" s="585">
        <v>167.83853510928964</v>
      </c>
      <c r="R40" s="585">
        <v>177.4190355068493</v>
      </c>
      <c r="S40" s="585">
        <v>187.02618786301369</v>
      </c>
      <c r="T40" s="585">
        <v>187.73935726027395</v>
      </c>
      <c r="U40" s="585">
        <v>187.77654934426232</v>
      </c>
      <c r="V40" s="585">
        <v>185.00435402739723</v>
      </c>
      <c r="W40" s="585">
        <v>198.26362534246579</v>
      </c>
      <c r="X40" s="585">
        <v>194.16658715068488</v>
      </c>
      <c r="Y40" s="585">
        <v>205.55144653005465</v>
      </c>
      <c r="Z40" s="585">
        <v>253.52913542465751</v>
      </c>
      <c r="AA40" s="585">
        <v>243.961904</v>
      </c>
      <c r="AB40" s="585">
        <v>252.68771210958897</v>
      </c>
      <c r="AC40" s="585">
        <v>279.86401606557365</v>
      </c>
      <c r="AD40" s="585">
        <v>267.39811936986308</v>
      </c>
      <c r="AE40" s="585">
        <v>273.69915071232879</v>
      </c>
      <c r="AF40" s="585">
        <v>294.48454621917807</v>
      </c>
      <c r="AG40" s="585">
        <v>282.2547148633879</v>
      </c>
      <c r="AH40" s="585">
        <v>302.83071441095888</v>
      </c>
      <c r="AI40" s="585">
        <v>327.54355764383553</v>
      </c>
      <c r="AJ40" s="585">
        <v>337.67414841095888</v>
      </c>
      <c r="AK40" s="585">
        <v>330.87898877049179</v>
      </c>
      <c r="AL40" s="585">
        <v>330.31876249315064</v>
      </c>
      <c r="AM40" s="585">
        <v>342.05529586301361</v>
      </c>
      <c r="AN40" s="585">
        <v>323.79022882191782</v>
      </c>
      <c r="AO40" s="585">
        <v>326.97419327868852</v>
      </c>
      <c r="AP40" s="585">
        <v>336.15141865753424</v>
      </c>
      <c r="AQ40" s="585">
        <v>301.88544580821917</v>
      </c>
      <c r="AR40" s="585">
        <v>307.02800147945197</v>
      </c>
      <c r="AS40" s="585">
        <v>291.27094644808744</v>
      </c>
      <c r="AT40" s="585">
        <v>272.8145927123287</v>
      </c>
      <c r="AU40" s="585">
        <v>271.42690372602743</v>
      </c>
      <c r="AV40" s="585">
        <v>254.70441115068488</v>
      </c>
      <c r="AW40" s="585">
        <v>229.80409650273222</v>
      </c>
      <c r="AX40" s="585">
        <v>238.81269142465752</v>
      </c>
      <c r="AY40" s="585">
        <v>238.37701043414324</v>
      </c>
      <c r="AZ40" s="585">
        <v>244.51644265753421</v>
      </c>
      <c r="BA40" s="586">
        <v>236.03621679826199</v>
      </c>
      <c r="BB40" s="349">
        <v>-3.468161800124625E-2</v>
      </c>
      <c r="BC40" s="349">
        <v>-3.1326738359908179E-2</v>
      </c>
      <c r="BD40" s="349">
        <v>2.444505293754532E-3</v>
      </c>
    </row>
    <row r="41" spans="1:56">
      <c r="A41" s="348" t="s">
        <v>92</v>
      </c>
      <c r="B41" s="585">
        <v>142.54958904109589</v>
      </c>
      <c r="C41" s="585">
        <v>148.90043835616436</v>
      </c>
      <c r="D41" s="585">
        <v>169.97273972602741</v>
      </c>
      <c r="E41" s="585">
        <v>180.3346174863388</v>
      </c>
      <c r="F41" s="585">
        <v>200.29610958904107</v>
      </c>
      <c r="G41" s="585">
        <v>217.6071506849315</v>
      </c>
      <c r="H41" s="585">
        <v>221.92443835616436</v>
      </c>
      <c r="I41" s="585">
        <v>235.96868852459019</v>
      </c>
      <c r="J41" s="585">
        <v>265.19630136986297</v>
      </c>
      <c r="K41" s="585">
        <v>244.40712328767123</v>
      </c>
      <c r="L41" s="585">
        <v>278.6043561643836</v>
      </c>
      <c r="M41" s="585">
        <v>310.03169398907102</v>
      </c>
      <c r="N41" s="585">
        <v>332.58561643835623</v>
      </c>
      <c r="O41" s="585">
        <v>365.77517808219187</v>
      </c>
      <c r="P41" s="585">
        <v>387.13301369863018</v>
      </c>
      <c r="Q41" s="585">
        <v>365.70663934426221</v>
      </c>
      <c r="R41" s="585">
        <v>327.97400000000005</v>
      </c>
      <c r="S41" s="585">
        <v>325.05698630136988</v>
      </c>
      <c r="T41" s="585">
        <v>291.26627397260279</v>
      </c>
      <c r="U41" s="585">
        <v>278.70825136612029</v>
      </c>
      <c r="V41" s="585">
        <v>295.06920547945202</v>
      </c>
      <c r="W41" s="585">
        <v>314.30142465753426</v>
      </c>
      <c r="X41" s="585">
        <v>346.61756164383564</v>
      </c>
      <c r="Y41" s="585">
        <v>324.37557377049177</v>
      </c>
      <c r="Z41" s="585">
        <v>335.83624657534244</v>
      </c>
      <c r="AA41" s="585">
        <v>363.11553424657541</v>
      </c>
      <c r="AB41" s="585">
        <v>299.98794520547949</v>
      </c>
      <c r="AC41" s="585">
        <v>252.34355191256836</v>
      </c>
      <c r="AD41" s="585">
        <v>235.01375342465752</v>
      </c>
      <c r="AE41" s="585">
        <v>219.46898630136985</v>
      </c>
      <c r="AF41" s="585">
        <v>266.64246575342469</v>
      </c>
      <c r="AG41" s="585">
        <v>252.57092896174862</v>
      </c>
      <c r="AH41" s="585">
        <v>267.69400000000007</v>
      </c>
      <c r="AI41" s="585">
        <v>235.89369863013698</v>
      </c>
      <c r="AJ41" s="585">
        <v>190.46271232876714</v>
      </c>
      <c r="AK41" s="585">
        <v>197.03005464480873</v>
      </c>
      <c r="AL41" s="585">
        <v>210.98942465753424</v>
      </c>
      <c r="AM41" s="585">
        <v>219.80843835616437</v>
      </c>
      <c r="AN41" s="585">
        <v>194.17432876712328</v>
      </c>
      <c r="AO41" s="585">
        <v>223.39292349726773</v>
      </c>
      <c r="AP41" s="585">
        <v>217.58010958904111</v>
      </c>
      <c r="AQ41" s="585">
        <v>213.95917808219176</v>
      </c>
      <c r="AR41" s="585">
        <v>218.23312328767128</v>
      </c>
      <c r="AS41" s="585">
        <v>216.17625683060106</v>
      </c>
      <c r="AT41" s="585">
        <v>195.31843835616434</v>
      </c>
      <c r="AU41" s="585">
        <v>184.18868493150688</v>
      </c>
      <c r="AV41" s="585">
        <v>191.02041095890408</v>
      </c>
      <c r="AW41" s="585">
        <v>191.11797814207645</v>
      </c>
      <c r="AX41" s="585">
        <v>174.07572602739728</v>
      </c>
      <c r="AY41" s="585">
        <v>187.09830136986304</v>
      </c>
      <c r="AZ41" s="585">
        <v>190.80334246575347</v>
      </c>
      <c r="BA41" s="586">
        <v>196.84480531467219</v>
      </c>
      <c r="BB41" s="349">
        <v>3.1663296726591961E-2</v>
      </c>
      <c r="BC41" s="349">
        <v>-1.3046529059390188E-2</v>
      </c>
      <c r="BD41" s="349">
        <v>2.038620069271249E-3</v>
      </c>
    </row>
    <row r="42" spans="1:56">
      <c r="A42" s="348" t="s">
        <v>69</v>
      </c>
      <c r="B42" s="585" t="s">
        <v>8</v>
      </c>
      <c r="C42" s="585" t="s">
        <v>8</v>
      </c>
      <c r="D42" s="585" t="s">
        <v>8</v>
      </c>
      <c r="E42" s="585" t="s">
        <v>8</v>
      </c>
      <c r="F42" s="585" t="s">
        <v>8</v>
      </c>
      <c r="G42" s="585" t="s">
        <v>8</v>
      </c>
      <c r="H42" s="585" t="s">
        <v>8</v>
      </c>
      <c r="I42" s="585" t="s">
        <v>8</v>
      </c>
      <c r="J42" s="585" t="s">
        <v>8</v>
      </c>
      <c r="K42" s="585" t="s">
        <v>8</v>
      </c>
      <c r="L42" s="585" t="s">
        <v>8</v>
      </c>
      <c r="M42" s="585" t="s">
        <v>8</v>
      </c>
      <c r="N42" s="585" t="s">
        <v>8</v>
      </c>
      <c r="O42" s="585" t="s">
        <v>8</v>
      </c>
      <c r="P42" s="585" t="s">
        <v>8</v>
      </c>
      <c r="Q42" s="585" t="s">
        <v>8</v>
      </c>
      <c r="R42" s="585" t="s">
        <v>8</v>
      </c>
      <c r="S42" s="585" t="s">
        <v>8</v>
      </c>
      <c r="T42" s="585" t="s">
        <v>8</v>
      </c>
      <c r="U42" s="585" t="s">
        <v>8</v>
      </c>
      <c r="V42" s="585">
        <v>4943.6783835616407</v>
      </c>
      <c r="W42" s="585">
        <v>5006.3106301369899</v>
      </c>
      <c r="X42" s="585">
        <v>5050.7948767123289</v>
      </c>
      <c r="Y42" s="585">
        <v>5000.701612021855</v>
      </c>
      <c r="Z42" s="585">
        <v>5111.4492876712256</v>
      </c>
      <c r="AA42" s="585">
        <v>5042.2818003065368</v>
      </c>
      <c r="AB42" s="585">
        <v>4917.0500105111914</v>
      </c>
      <c r="AC42" s="585">
        <v>4698.9163661202183</v>
      </c>
      <c r="AD42" s="585">
        <v>3928.360684931507</v>
      </c>
      <c r="AE42" s="585">
        <v>3485.9818355490406</v>
      </c>
      <c r="AF42" s="585">
        <v>3058.0168878536988</v>
      </c>
      <c r="AG42" s="585">
        <v>2623.9764766404369</v>
      </c>
      <c r="AH42" s="585">
        <v>2630.1216628893148</v>
      </c>
      <c r="AI42" s="585">
        <v>2489.8136546048222</v>
      </c>
      <c r="AJ42" s="585">
        <v>2567.7968245626848</v>
      </c>
      <c r="AK42" s="585">
        <v>2539.9399466099594</v>
      </c>
      <c r="AL42" s="585">
        <v>2627.8107684748288</v>
      </c>
      <c r="AM42" s="585">
        <v>2543.7426109589042</v>
      </c>
      <c r="AN42" s="585">
        <v>2652.5761702326022</v>
      </c>
      <c r="AO42" s="585">
        <v>2619.703741067678</v>
      </c>
      <c r="AP42" s="585">
        <v>2647.2834681643835</v>
      </c>
      <c r="AQ42" s="585">
        <v>2762.2233836149871</v>
      </c>
      <c r="AR42" s="585">
        <v>2780.0936159010412</v>
      </c>
      <c r="AS42" s="585">
        <v>2860.8494854539063</v>
      </c>
      <c r="AT42" s="585">
        <v>2774.5526352254519</v>
      </c>
      <c r="AU42" s="585">
        <v>2877.7476300003532</v>
      </c>
      <c r="AV42" s="585">
        <v>3073.6332550771776</v>
      </c>
      <c r="AW42" s="585">
        <v>3119.1461308409998</v>
      </c>
      <c r="AX42" s="585">
        <v>3134.7890374788285</v>
      </c>
      <c r="AY42" s="585">
        <v>3298.537343253347</v>
      </c>
      <c r="AZ42" s="585">
        <v>3136.6767839006679</v>
      </c>
      <c r="BA42" s="586">
        <v>3203.0505993484753</v>
      </c>
      <c r="BB42" s="349">
        <v>2.1160553037685714E-2</v>
      </c>
      <c r="BC42" s="349">
        <v>1.7107676696872298E-2</v>
      </c>
      <c r="BD42" s="349">
        <v>3.3172342162063613E-2</v>
      </c>
    </row>
    <row r="43" spans="1:56">
      <c r="A43" s="348" t="s">
        <v>157</v>
      </c>
      <c r="B43" s="585">
        <v>44.881095890410954</v>
      </c>
      <c r="C43" s="585">
        <v>49.357890410958916</v>
      </c>
      <c r="D43" s="585">
        <v>54.868821917808219</v>
      </c>
      <c r="E43" s="585">
        <v>60.693661202185794</v>
      </c>
      <c r="F43" s="585">
        <v>65.223232876712331</v>
      </c>
      <c r="G43" s="585">
        <v>78.574109589041086</v>
      </c>
      <c r="H43" s="585">
        <v>86.910986301369846</v>
      </c>
      <c r="I43" s="585">
        <v>94.648797814207654</v>
      </c>
      <c r="J43" s="585">
        <v>106.29534246575342</v>
      </c>
      <c r="K43" s="585">
        <v>108.62682191780821</v>
      </c>
      <c r="L43" s="585">
        <v>119.58041095890411</v>
      </c>
      <c r="M43" s="585">
        <v>125.71590163934428</v>
      </c>
      <c r="N43" s="585">
        <v>132.03619178082192</v>
      </c>
      <c r="O43" s="585">
        <v>136.72334246575346</v>
      </c>
      <c r="P43" s="585">
        <v>139.0528493150685</v>
      </c>
      <c r="Q43" s="585">
        <v>129.13554644808744</v>
      </c>
      <c r="R43" s="585">
        <v>127.822301369863</v>
      </c>
      <c r="S43" s="585">
        <v>118.45728767123288</v>
      </c>
      <c r="T43" s="585">
        <v>116.05767123287669</v>
      </c>
      <c r="U43" s="585">
        <v>123.96655737704918</v>
      </c>
      <c r="V43" s="585">
        <v>123.18298630136985</v>
      </c>
      <c r="W43" s="585">
        <v>120.24536986301371</v>
      </c>
      <c r="X43" s="585">
        <v>117.36967123287673</v>
      </c>
      <c r="Y43" s="585">
        <v>115.04846994535518</v>
      </c>
      <c r="Z43" s="585">
        <v>115.15268493150685</v>
      </c>
      <c r="AA43" s="585">
        <v>99.600684931506848</v>
      </c>
      <c r="AB43" s="585">
        <v>87.922520547945211</v>
      </c>
      <c r="AC43" s="585">
        <v>80.125819672131144</v>
      </c>
      <c r="AD43" s="585">
        <v>66.692410958904105</v>
      </c>
      <c r="AE43" s="585">
        <v>69.613616438356161</v>
      </c>
      <c r="AF43" s="585">
        <v>68.484219178082185</v>
      </c>
      <c r="AG43" s="585">
        <v>71.288606557377065</v>
      </c>
      <c r="AH43" s="585">
        <v>71.872575342465751</v>
      </c>
      <c r="AI43" s="585">
        <v>80.238383561643843</v>
      </c>
      <c r="AJ43" s="585">
        <v>73.240821917808219</v>
      </c>
      <c r="AK43" s="585">
        <v>73.373224043715851</v>
      </c>
      <c r="AL43" s="585">
        <v>67.390219178082205</v>
      </c>
      <c r="AM43" s="585">
        <v>74.614438356164371</v>
      </c>
      <c r="AN43" s="585">
        <v>70.400630136986308</v>
      </c>
      <c r="AO43" s="585">
        <v>66.788196721311465</v>
      </c>
      <c r="AP43" s="585">
        <v>80.074219178082188</v>
      </c>
      <c r="AQ43" s="585">
        <v>71.800136986301368</v>
      </c>
      <c r="AR43" s="585">
        <v>76.449068493150691</v>
      </c>
      <c r="AS43" s="585">
        <v>82.135437158469955</v>
      </c>
      <c r="AT43" s="585">
        <v>78.56849315068493</v>
      </c>
      <c r="AU43" s="585">
        <v>81.668082191780798</v>
      </c>
      <c r="AV43" s="585">
        <v>80.917999999999992</v>
      </c>
      <c r="AW43" s="585">
        <v>74.183606557377047</v>
      </c>
      <c r="AX43" s="585">
        <v>74.946739726027403</v>
      </c>
      <c r="AY43" s="585">
        <v>70.911945205479441</v>
      </c>
      <c r="AZ43" s="585">
        <v>76.839013698630126</v>
      </c>
      <c r="BA43" s="586">
        <v>83.349754098360648</v>
      </c>
      <c r="BB43" s="349">
        <v>8.4732222426308956E-2</v>
      </c>
      <c r="BC43" s="349">
        <v>-4.1156516239000407E-3</v>
      </c>
      <c r="BD43" s="349">
        <v>8.6321039156767813E-4</v>
      </c>
    </row>
    <row r="44" spans="1:56">
      <c r="A44" s="348" t="s">
        <v>158</v>
      </c>
      <c r="B44" s="585">
        <v>268.46416438356164</v>
      </c>
      <c r="C44" s="585">
        <v>318.83865753424658</v>
      </c>
      <c r="D44" s="585">
        <v>387.67189041095889</v>
      </c>
      <c r="E44" s="585">
        <v>411.12412568306007</v>
      </c>
      <c r="F44" s="585">
        <v>469.01391780821916</v>
      </c>
      <c r="G44" s="585">
        <v>534.01487671232871</v>
      </c>
      <c r="H44" s="585">
        <v>593.25476712328759</v>
      </c>
      <c r="I44" s="585">
        <v>622.71469945355193</v>
      </c>
      <c r="J44" s="585">
        <v>745.24657534246569</v>
      </c>
      <c r="K44" s="585">
        <v>775.67873972602729</v>
      </c>
      <c r="L44" s="585">
        <v>813.88660273972607</v>
      </c>
      <c r="M44" s="585">
        <v>920.08762295081976</v>
      </c>
      <c r="N44" s="585">
        <v>879.08997260273964</v>
      </c>
      <c r="O44" s="585">
        <v>930.00545205479443</v>
      </c>
      <c r="P44" s="585">
        <v>992.38950684931513</v>
      </c>
      <c r="Q44" s="585">
        <v>1042.7995901639342</v>
      </c>
      <c r="R44" s="585">
        <v>1016.378575342466</v>
      </c>
      <c r="S44" s="585">
        <v>969.25191780821922</v>
      </c>
      <c r="T44" s="585">
        <v>988.21747945205482</v>
      </c>
      <c r="U44" s="585">
        <v>939.61221311475424</v>
      </c>
      <c r="V44" s="585">
        <v>914.2142191780822</v>
      </c>
      <c r="W44" s="585">
        <v>909.26328767123277</v>
      </c>
      <c r="X44" s="585">
        <v>944.40178082191801</v>
      </c>
      <c r="Y44" s="585">
        <v>975.60005464480867</v>
      </c>
      <c r="Z44" s="585">
        <v>1024.1249863013697</v>
      </c>
      <c r="AA44" s="585">
        <v>972.24567123287648</v>
      </c>
      <c r="AB44" s="585">
        <v>993.48353424657546</v>
      </c>
      <c r="AC44" s="585">
        <v>1100.0969945355193</v>
      </c>
      <c r="AD44" s="585">
        <v>1036.9896712328768</v>
      </c>
      <c r="AE44" s="585">
        <v>1070.8819999999998</v>
      </c>
      <c r="AF44" s="585">
        <v>1176.0297534246574</v>
      </c>
      <c r="AG44" s="585">
        <v>1201.8980718966341</v>
      </c>
      <c r="AH44" s="585">
        <v>1254.1434193036439</v>
      </c>
      <c r="AI44" s="585">
        <v>1356.7223475579997</v>
      </c>
      <c r="AJ44" s="585">
        <v>1405.0967845726568</v>
      </c>
      <c r="AK44" s="585">
        <v>1420.4828731048892</v>
      </c>
      <c r="AL44" s="585">
        <v>1483.2868437398079</v>
      </c>
      <c r="AM44" s="585">
        <v>1492.6115184361788</v>
      </c>
      <c r="AN44" s="585">
        <v>1539.3331848188905</v>
      </c>
      <c r="AO44" s="585">
        <v>1575.1294674790925</v>
      </c>
      <c r="AP44" s="585">
        <v>1593.2208098699045</v>
      </c>
      <c r="AQ44" s="585">
        <v>1591.8983166803509</v>
      </c>
      <c r="AR44" s="585">
        <v>1613.4575307073974</v>
      </c>
      <c r="AS44" s="585">
        <v>1557.6500038172132</v>
      </c>
      <c r="AT44" s="585">
        <v>1472.7012673120551</v>
      </c>
      <c r="AU44" s="585">
        <v>1446.2323784315067</v>
      </c>
      <c r="AV44" s="585">
        <v>1377.5870094673974</v>
      </c>
      <c r="AW44" s="585">
        <v>1290.842514092077</v>
      </c>
      <c r="AX44" s="585">
        <v>1194.935194257534</v>
      </c>
      <c r="AY44" s="585">
        <v>1190.6369314640669</v>
      </c>
      <c r="AZ44" s="585">
        <v>1237.2746571663015</v>
      </c>
      <c r="BA44" s="586">
        <v>1267.7979483133136</v>
      </c>
      <c r="BB44" s="349">
        <v>2.4669778023999056E-2</v>
      </c>
      <c r="BC44" s="349">
        <v>-2.496767337984207E-2</v>
      </c>
      <c r="BD44" s="349">
        <v>1.3129929118936165E-2</v>
      </c>
    </row>
    <row r="45" spans="1:56">
      <c r="A45" s="348" t="s">
        <v>159</v>
      </c>
      <c r="B45" s="585">
        <v>367.95479452054792</v>
      </c>
      <c r="C45" s="585">
        <v>415.51654794520545</v>
      </c>
      <c r="D45" s="585">
        <v>407.65052054794512</v>
      </c>
      <c r="E45" s="585">
        <v>456.64806010928959</v>
      </c>
      <c r="F45" s="585">
        <v>515.52665753424662</v>
      </c>
      <c r="G45" s="585">
        <v>560.56473972602737</v>
      </c>
      <c r="H45" s="585">
        <v>529.93934246575327</v>
      </c>
      <c r="I45" s="585">
        <v>545.1275136612021</v>
      </c>
      <c r="J45" s="585">
        <v>567.57561643835629</v>
      </c>
      <c r="K45" s="585">
        <v>508.04786301369847</v>
      </c>
      <c r="L45" s="585">
        <v>509.89879452054794</v>
      </c>
      <c r="M45" s="585">
        <v>563.07215846994541</v>
      </c>
      <c r="N45" s="585">
        <v>545.17580821917795</v>
      </c>
      <c r="O45" s="585">
        <v>529.59673972602729</v>
      </c>
      <c r="P45" s="585">
        <v>552.08410958904108</v>
      </c>
      <c r="Q45" s="585">
        <v>491.80634972677592</v>
      </c>
      <c r="R45" s="585">
        <v>448.50924657534244</v>
      </c>
      <c r="S45" s="585">
        <v>422.84404109589047</v>
      </c>
      <c r="T45" s="585">
        <v>378.78802739726018</v>
      </c>
      <c r="U45" s="585">
        <v>364.51220765027324</v>
      </c>
      <c r="V45" s="585">
        <v>389.52842465753423</v>
      </c>
      <c r="W45" s="585">
        <v>407.05252054794516</v>
      </c>
      <c r="X45" s="585">
        <v>378.37690410958902</v>
      </c>
      <c r="Y45" s="585">
        <v>364.39406557377049</v>
      </c>
      <c r="Z45" s="585">
        <v>362.28989041095889</v>
      </c>
      <c r="AA45" s="585">
        <v>362.84334246575344</v>
      </c>
      <c r="AB45" s="585">
        <v>345.56824657534247</v>
      </c>
      <c r="AC45" s="585">
        <v>365.90279781420764</v>
      </c>
      <c r="AD45" s="585">
        <v>353.59073972602732</v>
      </c>
      <c r="AE45" s="585">
        <v>375.796205479452</v>
      </c>
      <c r="AF45" s="585">
        <v>359.97580821917808</v>
      </c>
      <c r="AG45" s="585">
        <v>384.88720765027324</v>
      </c>
      <c r="AH45" s="585">
        <v>359.13708219178091</v>
      </c>
      <c r="AI45" s="585">
        <v>361.49639726027397</v>
      </c>
      <c r="AJ45" s="585">
        <v>356.91923287671233</v>
      </c>
      <c r="AK45" s="585">
        <v>333.6067759562842</v>
      </c>
      <c r="AL45" s="585">
        <v>338.10079452054788</v>
      </c>
      <c r="AM45" s="585">
        <v>349.04679452054796</v>
      </c>
      <c r="AN45" s="585">
        <v>367.08673972602742</v>
      </c>
      <c r="AO45" s="585">
        <v>361.96606557377038</v>
      </c>
      <c r="AP45" s="585">
        <v>357.53569863013712</v>
      </c>
      <c r="AQ45" s="585">
        <v>358.09265753424665</v>
      </c>
      <c r="AR45" s="585">
        <v>357.13013698630135</v>
      </c>
      <c r="AS45" s="585">
        <v>349.56942622950817</v>
      </c>
      <c r="AT45" s="585">
        <v>322.6705479452055</v>
      </c>
      <c r="AU45" s="585">
        <v>336.40645674747748</v>
      </c>
      <c r="AV45" s="585">
        <v>311.53011030997504</v>
      </c>
      <c r="AW45" s="585">
        <v>308.65464480874323</v>
      </c>
      <c r="AX45" s="585">
        <v>306.29030136986302</v>
      </c>
      <c r="AY45" s="585">
        <v>307.92317808219173</v>
      </c>
      <c r="AZ45" s="585">
        <v>300.05583959892039</v>
      </c>
      <c r="BA45" s="586">
        <v>313.10541951412637</v>
      </c>
      <c r="BB45" s="349">
        <v>4.3490504742881075E-2</v>
      </c>
      <c r="BC45" s="349">
        <v>-1.7373963864869668E-2</v>
      </c>
      <c r="BD45" s="349">
        <v>3.2426712556560145E-3</v>
      </c>
    </row>
    <row r="46" spans="1:56">
      <c r="A46" s="348" t="s">
        <v>160</v>
      </c>
      <c r="B46" s="585">
        <v>164.18868493150683</v>
      </c>
      <c r="C46" s="585">
        <v>174.7298082191781</v>
      </c>
      <c r="D46" s="585">
        <v>188.00657534246577</v>
      </c>
      <c r="E46" s="585">
        <v>207.60401639344261</v>
      </c>
      <c r="F46" s="585">
        <v>226.43038356164382</v>
      </c>
      <c r="G46" s="585">
        <v>253.71876712328765</v>
      </c>
      <c r="H46" s="585">
        <v>269.50597260273975</v>
      </c>
      <c r="I46" s="585">
        <v>275.57062841530058</v>
      </c>
      <c r="J46" s="585">
        <v>297.28438356164384</v>
      </c>
      <c r="K46" s="585">
        <v>265.09380821917807</v>
      </c>
      <c r="L46" s="585">
        <v>255.99441095890413</v>
      </c>
      <c r="M46" s="585">
        <v>265.31423497267758</v>
      </c>
      <c r="N46" s="585">
        <v>267.52158904109592</v>
      </c>
      <c r="O46" s="585">
        <v>277.58005479452049</v>
      </c>
      <c r="P46" s="585">
        <v>266.40923287671234</v>
      </c>
      <c r="Q46" s="585">
        <v>265.90620218579232</v>
      </c>
      <c r="R46" s="585">
        <v>247.47917808219179</v>
      </c>
      <c r="S46" s="585">
        <v>234.43997260273977</v>
      </c>
      <c r="T46" s="585">
        <v>256.36934246575339</v>
      </c>
      <c r="U46" s="585">
        <v>247.92300546448089</v>
      </c>
      <c r="V46" s="585">
        <v>253.40887671232875</v>
      </c>
      <c r="W46" s="585">
        <v>276.47794520547944</v>
      </c>
      <c r="X46" s="585">
        <v>261.18852054794525</v>
      </c>
      <c r="Y46" s="585">
        <v>261.7769672131148</v>
      </c>
      <c r="Z46" s="585">
        <v>252.28413698630141</v>
      </c>
      <c r="AA46" s="585">
        <v>270.19747945205478</v>
      </c>
      <c r="AB46" s="585">
        <v>274.94824657534247</v>
      </c>
      <c r="AC46" s="585">
        <v>278.22650273224042</v>
      </c>
      <c r="AD46" s="585">
        <v>261.59375342465756</v>
      </c>
      <c r="AE46" s="585">
        <v>269.93978082191785</v>
      </c>
      <c r="AF46" s="585">
        <v>250.54186301369867</v>
      </c>
      <c r="AG46" s="585">
        <v>258.90117486338801</v>
      </c>
      <c r="AH46" s="585">
        <v>273.26745205479449</v>
      </c>
      <c r="AI46" s="585">
        <v>276.66145205479449</v>
      </c>
      <c r="AJ46" s="585">
        <v>268.93180821917809</v>
      </c>
      <c r="AK46" s="585">
        <v>260.25683060109287</v>
      </c>
      <c r="AL46" s="585">
        <v>278.26399999999995</v>
      </c>
      <c r="AM46" s="585">
        <v>264.24369863013692</v>
      </c>
      <c r="AN46" s="585">
        <v>257.03501369863017</v>
      </c>
      <c r="AO46" s="585">
        <v>255.0115573770492</v>
      </c>
      <c r="AP46" s="585">
        <v>259.90108589205477</v>
      </c>
      <c r="AQ46" s="585">
        <v>266.01926451494523</v>
      </c>
      <c r="AR46" s="585">
        <v>240.66383225753421</v>
      </c>
      <c r="AS46" s="585">
        <v>255.52759650434425</v>
      </c>
      <c r="AT46" s="585">
        <v>259.82918101369864</v>
      </c>
      <c r="AU46" s="585">
        <v>241.71651808219178</v>
      </c>
      <c r="AV46" s="585">
        <v>234.50013638543834</v>
      </c>
      <c r="AW46" s="585">
        <v>238.00338512431696</v>
      </c>
      <c r="AX46" s="585">
        <v>249.11040427397256</v>
      </c>
      <c r="AY46" s="585">
        <v>224.17982076712329</v>
      </c>
      <c r="AZ46" s="585">
        <v>227.56820531506844</v>
      </c>
      <c r="BA46" s="586">
        <v>215.62610841007967</v>
      </c>
      <c r="BB46" s="349">
        <v>-5.2477000855435496E-2</v>
      </c>
      <c r="BC46" s="349">
        <v>-1.3197254663579128E-2</v>
      </c>
      <c r="BD46" s="349">
        <v>2.2331283335668578E-3</v>
      </c>
    </row>
    <row r="47" spans="1:56">
      <c r="A47" s="348" t="s">
        <v>161</v>
      </c>
      <c r="B47" s="585">
        <v>69.373863013698625</v>
      </c>
      <c r="C47" s="585">
        <v>82.812219178082188</v>
      </c>
      <c r="D47" s="585">
        <v>97.020520547945196</v>
      </c>
      <c r="E47" s="585">
        <v>116.56584699453551</v>
      </c>
      <c r="F47" s="585">
        <v>129.43950684931508</v>
      </c>
      <c r="G47" s="585">
        <v>136.22065753424656</v>
      </c>
      <c r="H47" s="585">
        <v>160.35378082191784</v>
      </c>
      <c r="I47" s="585">
        <v>181.11341530054645</v>
      </c>
      <c r="J47" s="585">
        <v>222.63397260273973</v>
      </c>
      <c r="K47" s="585">
        <v>216.18408219178082</v>
      </c>
      <c r="L47" s="585">
        <v>240.45999999999998</v>
      </c>
      <c r="M47" s="585">
        <v>270.37868852459019</v>
      </c>
      <c r="N47" s="585">
        <v>308.37172602739724</v>
      </c>
      <c r="O47" s="585">
        <v>338.39849315068494</v>
      </c>
      <c r="P47" s="585">
        <v>302.58536986301368</v>
      </c>
      <c r="Q47" s="585">
        <v>306.43073770491799</v>
      </c>
      <c r="R47" s="585">
        <v>303.64695890410951</v>
      </c>
      <c r="S47" s="585">
        <v>324.46372602739723</v>
      </c>
      <c r="T47" s="585">
        <v>342.95912328767116</v>
      </c>
      <c r="U47" s="585">
        <v>340.3880601092896</v>
      </c>
      <c r="V47" s="585">
        <v>358.86545205479456</v>
      </c>
      <c r="W47" s="585">
        <v>391.36517808219179</v>
      </c>
      <c r="X47" s="585">
        <v>443.52506849315068</v>
      </c>
      <c r="Y47" s="585">
        <v>475.38106557377051</v>
      </c>
      <c r="Z47" s="585">
        <v>447.4069863013699</v>
      </c>
      <c r="AA47" s="585">
        <v>476.19547945205477</v>
      </c>
      <c r="AB47" s="585">
        <v>465.07531506849318</v>
      </c>
      <c r="AC47" s="585">
        <v>489.81434426229504</v>
      </c>
      <c r="AD47" s="585">
        <v>562.83032876712332</v>
      </c>
      <c r="AE47" s="585">
        <v>540.03761643835628</v>
      </c>
      <c r="AF47" s="585">
        <v>606.32457534246578</v>
      </c>
      <c r="AG47" s="585">
        <v>631.5478415300546</v>
      </c>
      <c r="AH47" s="585">
        <v>627.66405479452067</v>
      </c>
      <c r="AI47" s="585">
        <v>630.37813698630123</v>
      </c>
      <c r="AJ47" s="585">
        <v>629.14624657534262</v>
      </c>
      <c r="AK47" s="585">
        <v>666.51013661202205</v>
      </c>
      <c r="AL47" s="585">
        <v>617.77479452054797</v>
      </c>
      <c r="AM47" s="585">
        <v>655.23920547945215</v>
      </c>
      <c r="AN47" s="585">
        <v>644.55210958904115</v>
      </c>
      <c r="AO47" s="585">
        <v>662.03601092896167</v>
      </c>
      <c r="AP47" s="585">
        <v>657.71252054794525</v>
      </c>
      <c r="AQ47" s="585">
        <v>681.29986301369854</v>
      </c>
      <c r="AR47" s="585">
        <v>695.34369863013717</v>
      </c>
      <c r="AS47" s="585">
        <v>685.55295081967211</v>
      </c>
      <c r="AT47" s="585">
        <v>709.16386301369869</v>
      </c>
      <c r="AU47" s="585">
        <v>693.64408219178074</v>
      </c>
      <c r="AV47" s="585">
        <v>672.76652054794545</v>
      </c>
      <c r="AW47" s="585">
        <v>680.38131147540992</v>
      </c>
      <c r="AX47" s="585">
        <v>718.36054794520544</v>
      </c>
      <c r="AY47" s="585">
        <v>740.89599999999984</v>
      </c>
      <c r="AZ47" s="585">
        <v>838.56859898691425</v>
      </c>
      <c r="BA47" s="586">
        <v>885.9503355403117</v>
      </c>
      <c r="BB47" s="349">
        <v>5.6503113294058327E-2</v>
      </c>
      <c r="BC47" s="349">
        <v>2.4590320367348983E-2</v>
      </c>
      <c r="BD47" s="349">
        <v>9.1753304412725313E-3</v>
      </c>
    </row>
    <row r="48" spans="1:56">
      <c r="A48" s="348" t="s">
        <v>70</v>
      </c>
      <c r="B48" s="585" t="s">
        <v>8</v>
      </c>
      <c r="C48" s="585" t="s">
        <v>8</v>
      </c>
      <c r="D48" s="585" t="s">
        <v>8</v>
      </c>
      <c r="E48" s="585" t="s">
        <v>8</v>
      </c>
      <c r="F48" s="585" t="s">
        <v>8</v>
      </c>
      <c r="G48" s="585" t="s">
        <v>8</v>
      </c>
      <c r="H48" s="585" t="s">
        <v>8</v>
      </c>
      <c r="I48" s="585" t="s">
        <v>8</v>
      </c>
      <c r="J48" s="585" t="s">
        <v>8</v>
      </c>
      <c r="K48" s="585" t="s">
        <v>8</v>
      </c>
      <c r="L48" s="585" t="s">
        <v>8</v>
      </c>
      <c r="M48" s="585" t="s">
        <v>8</v>
      </c>
      <c r="N48" s="585" t="s">
        <v>8</v>
      </c>
      <c r="O48" s="585" t="s">
        <v>8</v>
      </c>
      <c r="P48" s="585" t="s">
        <v>8</v>
      </c>
      <c r="Q48" s="585" t="s">
        <v>8</v>
      </c>
      <c r="R48" s="585" t="s">
        <v>8</v>
      </c>
      <c r="S48" s="585" t="s">
        <v>8</v>
      </c>
      <c r="T48" s="585" t="s">
        <v>8</v>
      </c>
      <c r="U48" s="585" t="s">
        <v>8</v>
      </c>
      <c r="V48" s="585">
        <v>95.558074357519885</v>
      </c>
      <c r="W48" s="585">
        <v>69.639978671619545</v>
      </c>
      <c r="X48" s="585">
        <v>69.6446161695211</v>
      </c>
      <c r="Y48" s="585">
        <v>69.48481825946007</v>
      </c>
      <c r="Z48" s="585">
        <v>69.691358748553085</v>
      </c>
      <c r="AA48" s="585">
        <v>93.34941606855493</v>
      </c>
      <c r="AB48" s="585">
        <v>103.82626200516466</v>
      </c>
      <c r="AC48" s="585">
        <v>97.921639344262303</v>
      </c>
      <c r="AD48" s="585">
        <v>58.838027397260269</v>
      </c>
      <c r="AE48" s="585">
        <v>59.953671232876715</v>
      </c>
      <c r="AF48" s="585">
        <v>54.803698630136985</v>
      </c>
      <c r="AG48" s="585">
        <v>64.095573770491796</v>
      </c>
      <c r="AH48" s="585">
        <v>63.523972602739725</v>
      </c>
      <c r="AI48" s="585">
        <v>82.081479452054793</v>
      </c>
      <c r="AJ48" s="585">
        <v>89.412520547945206</v>
      </c>
      <c r="AK48" s="585">
        <v>87.131010928961757</v>
      </c>
      <c r="AL48" s="585">
        <v>84.446575342465763</v>
      </c>
      <c r="AM48" s="585">
        <v>96.379232876712322</v>
      </c>
      <c r="AN48" s="585">
        <v>109.64506849315067</v>
      </c>
      <c r="AO48" s="585">
        <v>109.3669398907104</v>
      </c>
      <c r="AP48" s="585">
        <v>108.97479452054795</v>
      </c>
      <c r="AQ48" s="585">
        <v>105.33684931506852</v>
      </c>
      <c r="AR48" s="585">
        <v>111.14602739726028</v>
      </c>
      <c r="AS48" s="585">
        <v>113.59562841530054</v>
      </c>
      <c r="AT48" s="585">
        <v>106.22945205479451</v>
      </c>
      <c r="AU48" s="585">
        <v>117.92205479452053</v>
      </c>
      <c r="AV48" s="585">
        <v>124.63383561643835</v>
      </c>
      <c r="AW48" s="585">
        <v>129.38920765027322</v>
      </c>
      <c r="AX48" s="585">
        <v>137.37013698630136</v>
      </c>
      <c r="AY48" s="585">
        <v>143.27794520547945</v>
      </c>
      <c r="AZ48" s="585">
        <v>146.74224009995962</v>
      </c>
      <c r="BA48" s="586">
        <v>147.96997268914834</v>
      </c>
      <c r="BB48" s="349">
        <v>8.3665929343343937E-3</v>
      </c>
      <c r="BC48" s="349">
        <v>3.0203233276869579E-2</v>
      </c>
      <c r="BD48" s="349">
        <v>1.5324486490329143E-3</v>
      </c>
    </row>
    <row r="49" spans="1:56">
      <c r="A49" s="348" t="s">
        <v>162</v>
      </c>
      <c r="B49" s="585" t="s">
        <v>8</v>
      </c>
      <c r="C49" s="585" t="s">
        <v>8</v>
      </c>
      <c r="D49" s="585" t="s">
        <v>8</v>
      </c>
      <c r="E49" s="585" t="s">
        <v>8</v>
      </c>
      <c r="F49" s="585" t="s">
        <v>8</v>
      </c>
      <c r="G49" s="585" t="s">
        <v>8</v>
      </c>
      <c r="H49" s="585" t="s">
        <v>8</v>
      </c>
      <c r="I49" s="585" t="s">
        <v>8</v>
      </c>
      <c r="J49" s="585" t="s">
        <v>8</v>
      </c>
      <c r="K49" s="585" t="s">
        <v>8</v>
      </c>
      <c r="L49" s="585" t="s">
        <v>8</v>
      </c>
      <c r="M49" s="585" t="s">
        <v>8</v>
      </c>
      <c r="N49" s="585" t="s">
        <v>8</v>
      </c>
      <c r="O49" s="585" t="s">
        <v>8</v>
      </c>
      <c r="P49" s="585" t="s">
        <v>8</v>
      </c>
      <c r="Q49" s="585" t="s">
        <v>8</v>
      </c>
      <c r="R49" s="585" t="s">
        <v>8</v>
      </c>
      <c r="S49" s="585" t="s">
        <v>8</v>
      </c>
      <c r="T49" s="585" t="s">
        <v>8</v>
      </c>
      <c r="U49" s="585" t="s">
        <v>8</v>
      </c>
      <c r="V49" s="585">
        <v>1271.604547945205</v>
      </c>
      <c r="W49" s="585">
        <v>1277.6596164383557</v>
      </c>
      <c r="X49" s="585">
        <v>1330.1576712328779</v>
      </c>
      <c r="Y49" s="585">
        <v>1219.8148907103823</v>
      </c>
      <c r="Z49" s="585">
        <v>1170.6761917808219</v>
      </c>
      <c r="AA49" s="585">
        <v>1271.6045479452043</v>
      </c>
      <c r="AB49" s="585">
        <v>1160.6071232876698</v>
      </c>
      <c r="AC49" s="585">
        <v>855.07923497267757</v>
      </c>
      <c r="AD49" s="585">
        <v>494.46027397260286</v>
      </c>
      <c r="AE49" s="585">
        <v>401.80547945205473</v>
      </c>
      <c r="AF49" s="585">
        <v>392.37808219178089</v>
      </c>
      <c r="AG49" s="585">
        <v>291.14754098360663</v>
      </c>
      <c r="AH49" s="585">
        <v>287.30273972602737</v>
      </c>
      <c r="AI49" s="585">
        <v>296.51260273972605</v>
      </c>
      <c r="AJ49" s="585">
        <v>267.90821917808222</v>
      </c>
      <c r="AK49" s="585">
        <v>252.94825136612022</v>
      </c>
      <c r="AL49" s="585">
        <v>283.84857534246572</v>
      </c>
      <c r="AM49" s="585">
        <v>282.28328767123281</v>
      </c>
      <c r="AN49" s="585">
        <v>295.30583561643834</v>
      </c>
      <c r="AO49" s="585">
        <v>310.07267759562848</v>
      </c>
      <c r="AP49" s="585">
        <v>295.65624657534249</v>
      </c>
      <c r="AQ49" s="585">
        <v>308.33008219178078</v>
      </c>
      <c r="AR49" s="585">
        <v>308.09407945205481</v>
      </c>
      <c r="AS49" s="585">
        <v>298.92897540983608</v>
      </c>
      <c r="AT49" s="585">
        <v>282.37317260273977</v>
      </c>
      <c r="AU49" s="585">
        <v>267.20640547945209</v>
      </c>
      <c r="AV49" s="585">
        <v>278.07815068493153</v>
      </c>
      <c r="AW49" s="585">
        <v>267.41132240437162</v>
      </c>
      <c r="AX49" s="585">
        <v>257.19160547945205</v>
      </c>
      <c r="AY49" s="585">
        <v>221.51470005370606</v>
      </c>
      <c r="AZ49" s="585">
        <v>197.69301965495808</v>
      </c>
      <c r="BA49" s="586">
        <v>195.47708737411685</v>
      </c>
      <c r="BB49" s="349">
        <v>-1.1208955605558457E-2</v>
      </c>
      <c r="BC49" s="349">
        <v>-3.9449001935766725E-2</v>
      </c>
      <c r="BD49" s="349">
        <v>2.0244553203551613E-3</v>
      </c>
    </row>
    <row r="50" spans="1:56">
      <c r="A50" s="348" t="s">
        <v>93</v>
      </c>
      <c r="B50" s="585">
        <v>1466.077589041096</v>
      </c>
      <c r="C50" s="585">
        <v>1573.5986849315068</v>
      </c>
      <c r="D50" s="585">
        <v>1696.2687397260274</v>
      </c>
      <c r="E50" s="585">
        <v>1794.1645355191258</v>
      </c>
      <c r="F50" s="585">
        <v>1930.1831506849314</v>
      </c>
      <c r="G50" s="585">
        <v>2030.7255068493153</v>
      </c>
      <c r="H50" s="585">
        <v>2036.7772602739726</v>
      </c>
      <c r="I50" s="585">
        <v>2155.1543169398906</v>
      </c>
      <c r="J50" s="585">
        <v>2228.1356164383565</v>
      </c>
      <c r="K50" s="585">
        <v>2069.2868767123286</v>
      </c>
      <c r="L50" s="585">
        <v>1815.0775342465754</v>
      </c>
      <c r="M50" s="585">
        <v>1806.006912568306</v>
      </c>
      <c r="N50" s="585">
        <v>1829.2273150684932</v>
      </c>
      <c r="O50" s="585">
        <v>1903.1642465753425</v>
      </c>
      <c r="P50" s="585">
        <v>1921.8415342465755</v>
      </c>
      <c r="Q50" s="585">
        <v>1649.1476229508198</v>
      </c>
      <c r="R50" s="585">
        <v>1538.9426849315068</v>
      </c>
      <c r="S50" s="585">
        <v>1560.1887671232876</v>
      </c>
      <c r="T50" s="585">
        <v>1516.8438630136984</v>
      </c>
      <c r="U50" s="585">
        <v>1824.7979781420768</v>
      </c>
      <c r="V50" s="585">
        <v>1615.9510410958903</v>
      </c>
      <c r="W50" s="585">
        <v>1641.0066027397261</v>
      </c>
      <c r="X50" s="585">
        <v>1604.883369863014</v>
      </c>
      <c r="Y50" s="585">
        <v>1699.7268306010926</v>
      </c>
      <c r="Z50" s="585">
        <v>1738.6415068493154</v>
      </c>
      <c r="AA50" s="585">
        <v>1750.7314520547943</v>
      </c>
      <c r="AB50" s="585">
        <v>1751.0236712328763</v>
      </c>
      <c r="AC50" s="585">
        <v>1771.0792076502732</v>
      </c>
      <c r="AD50" s="585">
        <v>1788.6017534246575</v>
      </c>
      <c r="AE50" s="585">
        <v>1782.5670136986305</v>
      </c>
      <c r="AF50" s="585">
        <v>1765.7971506849317</v>
      </c>
      <c r="AG50" s="585">
        <v>1805.6691530054645</v>
      </c>
      <c r="AH50" s="585">
        <v>1762.9710136986305</v>
      </c>
      <c r="AI50" s="585">
        <v>1757.3852054794525</v>
      </c>
      <c r="AJ50" s="585">
        <v>1743.0029247123289</v>
      </c>
      <c r="AK50" s="585">
        <v>1712.8855829093582</v>
      </c>
      <c r="AL50" s="585">
        <v>1714.2642434411569</v>
      </c>
      <c r="AM50" s="585">
        <v>1710.3038896520134</v>
      </c>
      <c r="AN50" s="585">
        <v>1725.5804029188689</v>
      </c>
      <c r="AO50" s="585">
        <v>1760.3027293522996</v>
      </c>
      <c r="AP50" s="585">
        <v>1828.3966767556583</v>
      </c>
      <c r="AQ50" s="585">
        <v>1813.4276670317265</v>
      </c>
      <c r="AR50" s="585">
        <v>1752.3235865709132</v>
      </c>
      <c r="AS50" s="585">
        <v>1719.7919505368002</v>
      </c>
      <c r="AT50" s="585">
        <v>1645.7375498326264</v>
      </c>
      <c r="AU50" s="585">
        <v>1623.3150001909637</v>
      </c>
      <c r="AV50" s="585">
        <v>1590.1191630084641</v>
      </c>
      <c r="AW50" s="585">
        <v>1533.3198255678149</v>
      </c>
      <c r="AX50" s="585">
        <v>1517.6536834033823</v>
      </c>
      <c r="AY50" s="585">
        <v>1510.7333475694616</v>
      </c>
      <c r="AZ50" s="585">
        <v>1564.6396340205229</v>
      </c>
      <c r="BA50" s="586">
        <v>1596.8004051508722</v>
      </c>
      <c r="BB50" s="349">
        <v>2.0554746557012837E-2</v>
      </c>
      <c r="BC50" s="349">
        <v>-1.54576763409493E-2</v>
      </c>
      <c r="BD50" s="349">
        <v>1.6537237786677789E-2</v>
      </c>
    </row>
    <row r="51" spans="1:56">
      <c r="A51" s="348" t="s">
        <v>506</v>
      </c>
      <c r="B51" s="585">
        <v>3313.9524159123266</v>
      </c>
      <c r="C51" s="585">
        <v>3548.8187962520515</v>
      </c>
      <c r="D51" s="585">
        <v>3866.1262211835638</v>
      </c>
      <c r="E51" s="585">
        <v>4107.3103708524668</v>
      </c>
      <c r="F51" s="585">
        <v>4376.2487561753378</v>
      </c>
      <c r="G51" s="585">
        <v>4826.3626431123321</v>
      </c>
      <c r="H51" s="585">
        <v>5126.5396669808215</v>
      </c>
      <c r="I51" s="585">
        <v>5547.1179576393506</v>
      </c>
      <c r="J51" s="585">
        <v>5981.4497605808247</v>
      </c>
      <c r="K51" s="585">
        <v>6587.913499397263</v>
      </c>
      <c r="L51" s="585">
        <v>6911.7861025972634</v>
      </c>
      <c r="M51" s="585">
        <v>7055.1226622950853</v>
      </c>
      <c r="N51" s="585">
        <v>7375.7176441643887</v>
      </c>
      <c r="O51" s="585">
        <v>7822.327106268498</v>
      </c>
      <c r="P51" s="585">
        <v>7967.873025468487</v>
      </c>
      <c r="Q51" s="585">
        <v>8338.1581140039052</v>
      </c>
      <c r="R51" s="585">
        <v>8442.1342106085795</v>
      </c>
      <c r="S51" s="585">
        <v>8388.4271650119299</v>
      </c>
      <c r="T51" s="585">
        <v>8273.4866550326315</v>
      </c>
      <c r="U51" s="585">
        <v>8259.4559229941697</v>
      </c>
      <c r="V51" s="585" t="s">
        <v>8</v>
      </c>
      <c r="W51" s="585" t="s">
        <v>8</v>
      </c>
      <c r="X51" s="585" t="s">
        <v>8</v>
      </c>
      <c r="Y51" s="585" t="s">
        <v>8</v>
      </c>
      <c r="Z51" s="585" t="s">
        <v>8</v>
      </c>
      <c r="AA51" s="585" t="s">
        <v>8</v>
      </c>
      <c r="AB51" s="585" t="s">
        <v>8</v>
      </c>
      <c r="AC51" s="585" t="s">
        <v>8</v>
      </c>
      <c r="AD51" s="585" t="s">
        <v>8</v>
      </c>
      <c r="AE51" s="585" t="s">
        <v>8</v>
      </c>
      <c r="AF51" s="585" t="s">
        <v>8</v>
      </c>
      <c r="AG51" s="585" t="s">
        <v>8</v>
      </c>
      <c r="AH51" s="585" t="s">
        <v>8</v>
      </c>
      <c r="AI51" s="585" t="s">
        <v>8</v>
      </c>
      <c r="AJ51" s="585" t="s">
        <v>8</v>
      </c>
      <c r="AK51" s="585" t="s">
        <v>8</v>
      </c>
      <c r="AL51" s="585" t="s">
        <v>8</v>
      </c>
      <c r="AM51" s="585" t="s">
        <v>8</v>
      </c>
      <c r="AN51" s="585" t="s">
        <v>8</v>
      </c>
      <c r="AO51" s="585" t="s">
        <v>8</v>
      </c>
      <c r="AP51" s="585" t="s">
        <v>8</v>
      </c>
      <c r="AQ51" s="585" t="s">
        <v>8</v>
      </c>
      <c r="AR51" s="585" t="s">
        <v>8</v>
      </c>
      <c r="AS51" s="585" t="s">
        <v>8</v>
      </c>
      <c r="AT51" s="585" t="s">
        <v>8</v>
      </c>
      <c r="AU51" s="585" t="s">
        <v>8</v>
      </c>
      <c r="AV51" s="585" t="s">
        <v>8</v>
      </c>
      <c r="AW51" s="585" t="s">
        <v>8</v>
      </c>
      <c r="AX51" s="585" t="s">
        <v>8</v>
      </c>
      <c r="AY51" s="585" t="s">
        <v>8</v>
      </c>
      <c r="AZ51" s="585" t="s">
        <v>8</v>
      </c>
      <c r="BA51" s="586" t="s">
        <v>8</v>
      </c>
      <c r="BB51" s="349" t="s">
        <v>8</v>
      </c>
      <c r="BC51" s="349" t="s">
        <v>8</v>
      </c>
      <c r="BD51" s="349" t="s">
        <v>8</v>
      </c>
    </row>
    <row r="52" spans="1:56">
      <c r="A52" s="348" t="s">
        <v>71</v>
      </c>
      <c r="B52" s="585" t="s">
        <v>8</v>
      </c>
      <c r="C52" s="585" t="s">
        <v>8</v>
      </c>
      <c r="D52" s="585" t="s">
        <v>8</v>
      </c>
      <c r="E52" s="585" t="s">
        <v>8</v>
      </c>
      <c r="F52" s="585" t="s">
        <v>8</v>
      </c>
      <c r="G52" s="585" t="s">
        <v>8</v>
      </c>
      <c r="H52" s="585" t="s">
        <v>8</v>
      </c>
      <c r="I52" s="585" t="s">
        <v>8</v>
      </c>
      <c r="J52" s="585" t="s">
        <v>8</v>
      </c>
      <c r="K52" s="585" t="s">
        <v>8</v>
      </c>
      <c r="L52" s="585" t="s">
        <v>8</v>
      </c>
      <c r="M52" s="585" t="s">
        <v>8</v>
      </c>
      <c r="N52" s="585" t="s">
        <v>8</v>
      </c>
      <c r="O52" s="585" t="s">
        <v>8</v>
      </c>
      <c r="P52" s="585" t="s">
        <v>8</v>
      </c>
      <c r="Q52" s="585" t="s">
        <v>8</v>
      </c>
      <c r="R52" s="585" t="s">
        <v>8</v>
      </c>
      <c r="S52" s="585" t="s">
        <v>8</v>
      </c>
      <c r="T52" s="585" t="s">
        <v>8</v>
      </c>
      <c r="U52" s="585" t="s">
        <v>8</v>
      </c>
      <c r="V52" s="585">
        <v>232.47172602739732</v>
      </c>
      <c r="W52" s="585">
        <v>238.53139726027405</v>
      </c>
      <c r="X52" s="585">
        <v>226.3556712328766</v>
      </c>
      <c r="Y52" s="585">
        <v>278.56896174863402</v>
      </c>
      <c r="Z52" s="585">
        <v>267.09832876712329</v>
      </c>
      <c r="AA52" s="585">
        <v>202.75095890410958</v>
      </c>
      <c r="AB52" s="585">
        <v>216.52276712328765</v>
      </c>
      <c r="AC52" s="585">
        <v>174.96795081967213</v>
      </c>
      <c r="AD52" s="585">
        <v>181.85684931506847</v>
      </c>
      <c r="AE52" s="585">
        <v>157.94969863013699</v>
      </c>
      <c r="AF52" s="585">
        <v>132.13863013698628</v>
      </c>
      <c r="AG52" s="585">
        <v>129.84759562841532</v>
      </c>
      <c r="AH52" s="585">
        <v>139.17569863013699</v>
      </c>
      <c r="AI52" s="585">
        <v>137.92391780821916</v>
      </c>
      <c r="AJ52" s="585">
        <v>141.81136986301365</v>
      </c>
      <c r="AK52" s="585">
        <v>140.84650273224045</v>
      </c>
      <c r="AL52" s="585">
        <v>135.73435616438357</v>
      </c>
      <c r="AM52" s="585">
        <v>132.37561643835616</v>
      </c>
      <c r="AN52" s="585">
        <v>144.96931506849316</v>
      </c>
      <c r="AO52" s="585">
        <v>145.84721311475408</v>
      </c>
      <c r="AP52" s="585">
        <v>103.15643835616437</v>
      </c>
      <c r="AQ52" s="585">
        <v>103.01493150684932</v>
      </c>
      <c r="AR52" s="585">
        <v>94.331287671232872</v>
      </c>
      <c r="AS52" s="585">
        <v>92.628169398907104</v>
      </c>
      <c r="AT52" s="585">
        <v>88.737287671232878</v>
      </c>
      <c r="AU52" s="585">
        <v>75.627041095890405</v>
      </c>
      <c r="AV52" s="585">
        <v>70.962219178082208</v>
      </c>
      <c r="AW52" s="585">
        <v>63.489453551912582</v>
      </c>
      <c r="AX52" s="585">
        <v>60.100191780821902</v>
      </c>
      <c r="AY52" s="585">
        <v>56.634739726027391</v>
      </c>
      <c r="AZ52" s="585">
        <v>57.220080440429726</v>
      </c>
      <c r="BA52" s="586">
        <v>57.649411580328241</v>
      </c>
      <c r="BB52" s="349">
        <v>7.5031551265551943E-3</v>
      </c>
      <c r="BC52" s="349">
        <v>-5.7231176216506752E-2</v>
      </c>
      <c r="BD52" s="349">
        <v>5.9704520645826535E-4</v>
      </c>
    </row>
    <row r="53" spans="1:56">
      <c r="A53" s="348" t="s">
        <v>134</v>
      </c>
      <c r="B53" s="421">
        <v>111.94900727214838</v>
      </c>
      <c r="C53" s="421">
        <v>130.06634676814002</v>
      </c>
      <c r="D53" s="421">
        <v>153.11830026086642</v>
      </c>
      <c r="E53" s="421">
        <v>173.92887788488079</v>
      </c>
      <c r="F53" s="421">
        <v>188.489278935112</v>
      </c>
      <c r="G53" s="421">
        <v>218.44927777468664</v>
      </c>
      <c r="H53" s="421">
        <v>267.18150946849318</v>
      </c>
      <c r="I53" s="421">
        <v>279.41692159016389</v>
      </c>
      <c r="J53" s="421">
        <v>306.85582369315068</v>
      </c>
      <c r="K53" s="421">
        <v>331.34078902465757</v>
      </c>
      <c r="L53" s="421">
        <v>320.15731599999998</v>
      </c>
      <c r="M53" s="421">
        <v>341.76426963387979</v>
      </c>
      <c r="N53" s="421">
        <v>365.40468830684932</v>
      </c>
      <c r="O53" s="421">
        <v>399.878760679452</v>
      </c>
      <c r="P53" s="421">
        <v>420.80337573698631</v>
      </c>
      <c r="Q53" s="421">
        <v>386.28191357923498</v>
      </c>
      <c r="R53" s="421">
        <v>358.3485803561644</v>
      </c>
      <c r="S53" s="421">
        <v>368.22874509589036</v>
      </c>
      <c r="T53" s="421">
        <v>392.25691457534248</v>
      </c>
      <c r="U53" s="421">
        <v>368.83976745901634</v>
      </c>
      <c r="V53" s="421">
        <v>964.77305730943658</v>
      </c>
      <c r="W53" s="421">
        <v>958.75461410443768</v>
      </c>
      <c r="X53" s="421">
        <v>948.14996760981342</v>
      </c>
      <c r="Y53" s="421">
        <v>979.54208288996119</v>
      </c>
      <c r="Z53" s="421">
        <v>948.40893665867588</v>
      </c>
      <c r="AA53" s="421">
        <v>944.94257756403124</v>
      </c>
      <c r="AB53" s="421">
        <v>768.52480180181453</v>
      </c>
      <c r="AC53" s="421">
        <v>629.31353636612027</v>
      </c>
      <c r="AD53" s="421">
        <v>557.50375219178079</v>
      </c>
      <c r="AE53" s="421">
        <v>489.69376106849319</v>
      </c>
      <c r="AF53" s="421">
        <v>481.31339082191772</v>
      </c>
      <c r="AG53" s="421">
        <v>523.03867396174849</v>
      </c>
      <c r="AH53" s="421">
        <v>545.79426936986306</v>
      </c>
      <c r="AI53" s="421">
        <v>544.52324526027405</v>
      </c>
      <c r="AJ53" s="421">
        <v>514.85388934246566</v>
      </c>
      <c r="AK53" s="421">
        <v>514.37988019125692</v>
      </c>
      <c r="AL53" s="421">
        <v>557.37532994520541</v>
      </c>
      <c r="AM53" s="421">
        <v>582.38864265753421</v>
      </c>
      <c r="AN53" s="421">
        <v>623.41672084931508</v>
      </c>
      <c r="AO53" s="421">
        <v>653.99152306010922</v>
      </c>
      <c r="AP53" s="421">
        <v>686.74367476712314</v>
      </c>
      <c r="AQ53" s="421">
        <v>699.33785443835609</v>
      </c>
      <c r="AR53" s="421">
        <v>730.38729541594489</v>
      </c>
      <c r="AS53" s="421">
        <v>736.76316676579245</v>
      </c>
      <c r="AT53" s="421">
        <v>719.89646028639731</v>
      </c>
      <c r="AU53" s="421">
        <v>713.91041693150692</v>
      </c>
      <c r="AV53" s="421">
        <v>710.36924253405391</v>
      </c>
      <c r="AW53" s="421">
        <v>691.93979400423621</v>
      </c>
      <c r="AX53" s="421">
        <v>683.13559337502227</v>
      </c>
      <c r="AY53" s="421">
        <v>660.20978553517466</v>
      </c>
      <c r="AZ53" s="421">
        <v>682.87328779100449</v>
      </c>
      <c r="BA53" s="589">
        <v>704.57978253981048</v>
      </c>
      <c r="BB53" s="353">
        <v>3.1787002269518139E-2</v>
      </c>
      <c r="BC53" s="353">
        <v>-5.6501983486723084E-4</v>
      </c>
      <c r="BD53" s="349">
        <v>7.2969692179190443E-3</v>
      </c>
    </row>
    <row r="54" spans="1:56">
      <c r="A54" s="175" t="s">
        <v>135</v>
      </c>
      <c r="B54" s="588">
        <v>11524.374656061187</v>
      </c>
      <c r="C54" s="588">
        <v>12577.460649869507</v>
      </c>
      <c r="D54" s="588">
        <v>13675.199425554018</v>
      </c>
      <c r="E54" s="588">
        <v>14862.130341633525</v>
      </c>
      <c r="F54" s="588">
        <v>16410.839459767987</v>
      </c>
      <c r="G54" s="588">
        <v>18155.249006777431</v>
      </c>
      <c r="H54" s="588">
        <v>19131.086428284929</v>
      </c>
      <c r="I54" s="588">
        <v>20506.275797207651</v>
      </c>
      <c r="J54" s="588">
        <v>22071.36988369864</v>
      </c>
      <c r="K54" s="588">
        <v>21735.822848367126</v>
      </c>
      <c r="L54" s="588">
        <v>21578.810530761646</v>
      </c>
      <c r="M54" s="588">
        <v>22682.896340453553</v>
      </c>
      <c r="N54" s="588">
        <v>22935.612738854805</v>
      </c>
      <c r="O54" s="588">
        <v>24226.550119769872</v>
      </c>
      <c r="P54" s="588">
        <v>24734.783427041093</v>
      </c>
      <c r="Q54" s="588">
        <v>23983.232617337242</v>
      </c>
      <c r="R54" s="588">
        <v>23104.022168937343</v>
      </c>
      <c r="S54" s="588">
        <v>22401.106851395496</v>
      </c>
      <c r="T54" s="588">
        <v>22045.026639197014</v>
      </c>
      <c r="U54" s="588">
        <v>22098.245294442262</v>
      </c>
      <c r="V54" s="588">
        <v>22147.319239119006</v>
      </c>
      <c r="W54" s="588">
        <v>22725.460916728665</v>
      </c>
      <c r="X54" s="588">
        <v>22875.270732553854</v>
      </c>
      <c r="Y54" s="588">
        <v>22954.481364112911</v>
      </c>
      <c r="Z54" s="588">
        <v>22979.155225362436</v>
      </c>
      <c r="AA54" s="588">
        <v>23142.917314297465</v>
      </c>
      <c r="AB54" s="588">
        <v>22792.263732694915</v>
      </c>
      <c r="AC54" s="588">
        <v>22115.627880300552</v>
      </c>
      <c r="AD54" s="588">
        <v>20589.446953753424</v>
      </c>
      <c r="AE54" s="588">
        <v>19891.463418562747</v>
      </c>
      <c r="AF54" s="588">
        <v>19696.146139973291</v>
      </c>
      <c r="AG54" s="588">
        <v>19442.300789843532</v>
      </c>
      <c r="AH54" s="588">
        <v>19595.618933242102</v>
      </c>
      <c r="AI54" s="588">
        <v>19754.861035527509</v>
      </c>
      <c r="AJ54" s="588">
        <v>19659.885622208243</v>
      </c>
      <c r="AK54" s="588">
        <v>19442.896032834025</v>
      </c>
      <c r="AL54" s="588">
        <v>19769.036180663617</v>
      </c>
      <c r="AM54" s="588">
        <v>19660.626340656603</v>
      </c>
      <c r="AN54" s="588">
        <v>19948.226794984032</v>
      </c>
      <c r="AO54" s="588">
        <v>20063.928600102896</v>
      </c>
      <c r="AP54" s="588">
        <v>20229.235297597919</v>
      </c>
      <c r="AQ54" s="588">
        <v>20452.113320972479</v>
      </c>
      <c r="AR54" s="588">
        <v>20202.222140947797</v>
      </c>
      <c r="AS54" s="588">
        <v>20110.293405260483</v>
      </c>
      <c r="AT54" s="588">
        <v>19299.77887763135</v>
      </c>
      <c r="AU54" s="588">
        <v>19244.311213950023</v>
      </c>
      <c r="AV54" s="588">
        <v>19063.822816873719</v>
      </c>
      <c r="AW54" s="588">
        <v>18594.156708249899</v>
      </c>
      <c r="AX54" s="588">
        <v>18370.272769162977</v>
      </c>
      <c r="AY54" s="588">
        <v>18287.106262618181</v>
      </c>
      <c r="AZ54" s="588">
        <v>18450.023941308533</v>
      </c>
      <c r="BA54" s="588">
        <v>18793.261347545198</v>
      </c>
      <c r="BB54" s="351">
        <v>1.8603629313898917E-2</v>
      </c>
      <c r="BC54" s="351">
        <v>-9.1640697960257977E-3</v>
      </c>
      <c r="BD54" s="351">
        <v>0.19463210974208828</v>
      </c>
    </row>
    <row r="55" spans="1:56">
      <c r="B55" s="585"/>
      <c r="C55" s="585"/>
      <c r="D55" s="585"/>
      <c r="E55" s="585"/>
      <c r="F55" s="585"/>
      <c r="G55" s="585"/>
      <c r="H55" s="585"/>
      <c r="I55" s="585"/>
      <c r="J55" s="585"/>
      <c r="K55" s="585"/>
      <c r="L55" s="585"/>
      <c r="M55" s="585"/>
      <c r="N55" s="585"/>
      <c r="O55" s="585"/>
      <c r="P55" s="585"/>
      <c r="Q55" s="585"/>
      <c r="R55" s="585"/>
      <c r="S55" s="585"/>
      <c r="T55" s="585"/>
      <c r="U55" s="585"/>
      <c r="V55" s="585"/>
      <c r="W55" s="585"/>
      <c r="X55" s="585"/>
      <c r="Y55" s="585"/>
      <c r="Z55" s="585"/>
      <c r="AA55" s="585"/>
      <c r="AB55" s="585"/>
      <c r="AC55" s="585"/>
      <c r="AD55" s="585"/>
      <c r="AE55" s="585"/>
      <c r="AF55" s="585"/>
      <c r="AG55" s="585"/>
      <c r="AH55" s="585"/>
      <c r="AI55" s="585"/>
      <c r="AJ55" s="585"/>
      <c r="AK55" s="585"/>
      <c r="AL55" s="585"/>
      <c r="AM55" s="585"/>
      <c r="AN55" s="585"/>
      <c r="AO55" s="585"/>
      <c r="AP55" s="585"/>
      <c r="AQ55" s="585"/>
      <c r="AR55" s="585"/>
      <c r="AS55" s="585"/>
      <c r="AT55" s="585"/>
      <c r="AU55" s="585"/>
      <c r="AV55" s="585"/>
      <c r="AW55" s="585"/>
      <c r="AX55" s="585"/>
      <c r="AY55" s="585"/>
      <c r="AZ55" s="585"/>
      <c r="BA55" s="586"/>
      <c r="BB55" s="349"/>
      <c r="BC55" s="349"/>
      <c r="BD55" s="349"/>
    </row>
    <row r="56" spans="1:56">
      <c r="A56" s="348" t="s">
        <v>72</v>
      </c>
      <c r="B56" s="585">
        <v>142.89630461323682</v>
      </c>
      <c r="C56" s="585">
        <v>155.99887362119628</v>
      </c>
      <c r="D56" s="585">
        <v>172.29081182809014</v>
      </c>
      <c r="E56" s="585">
        <v>189.26962004015735</v>
      </c>
      <c r="F56" s="585">
        <v>207.36314344347838</v>
      </c>
      <c r="G56" s="585">
        <v>223.95487651867944</v>
      </c>
      <c r="H56" s="585">
        <v>246.19267839077773</v>
      </c>
      <c r="I56" s="585">
        <v>273.95009041212785</v>
      </c>
      <c r="J56" s="585">
        <v>329.37542482707806</v>
      </c>
      <c r="K56" s="585">
        <v>382.7594962668623</v>
      </c>
      <c r="L56" s="585">
        <v>449.69194552201765</v>
      </c>
      <c r="M56" s="585">
        <v>506.25819251371507</v>
      </c>
      <c r="N56" s="585">
        <v>591.50185542276927</v>
      </c>
      <c r="O56" s="585">
        <v>652.39680872289898</v>
      </c>
      <c r="P56" s="585">
        <v>674.02759102280061</v>
      </c>
      <c r="Q56" s="585">
        <v>591.39147079539396</v>
      </c>
      <c r="R56" s="585">
        <v>584.67201613871771</v>
      </c>
      <c r="S56" s="585">
        <v>635.90880260059566</v>
      </c>
      <c r="T56" s="585">
        <v>772.38829607578657</v>
      </c>
      <c r="U56" s="585">
        <v>826.78530621891287</v>
      </c>
      <c r="V56" s="585">
        <v>917.93909267019353</v>
      </c>
      <c r="W56" s="585">
        <v>842.93095487936228</v>
      </c>
      <c r="X56" s="585">
        <v>892.27486164687525</v>
      </c>
      <c r="Y56" s="585">
        <v>928.93527882123499</v>
      </c>
      <c r="Z56" s="585">
        <v>1031.0431232601413</v>
      </c>
      <c r="AA56" s="585">
        <v>1068.9546575357365</v>
      </c>
      <c r="AB56" s="585">
        <v>1145.5721458585572</v>
      </c>
      <c r="AC56" s="585">
        <v>1232.9041389024119</v>
      </c>
      <c r="AD56" s="585">
        <v>1287.2450068750948</v>
      </c>
      <c r="AE56" s="585">
        <v>1328.3200566484422</v>
      </c>
      <c r="AF56" s="585">
        <v>1313.2428418113484</v>
      </c>
      <c r="AG56" s="585">
        <v>1345.3359806436827</v>
      </c>
      <c r="AH56" s="585">
        <v>1413.4763990718573</v>
      </c>
      <c r="AI56" s="585">
        <v>1398.5590591619102</v>
      </c>
      <c r="AJ56" s="585">
        <v>1412.2290511391552</v>
      </c>
      <c r="AK56" s="585">
        <v>1455.1735594714846</v>
      </c>
      <c r="AL56" s="585">
        <v>1484.1328994561259</v>
      </c>
      <c r="AM56" s="585">
        <v>1496.555668217351</v>
      </c>
      <c r="AN56" s="585">
        <v>1505.547815744043</v>
      </c>
      <c r="AO56" s="585">
        <v>1547.1161723109681</v>
      </c>
      <c r="AP56" s="585">
        <v>1699.1761427170845</v>
      </c>
      <c r="AQ56" s="585">
        <v>1850.615696524125</v>
      </c>
      <c r="AR56" s="585">
        <v>1878.9774537885978</v>
      </c>
      <c r="AS56" s="585">
        <v>1954.2081868325345</v>
      </c>
      <c r="AT56" s="585">
        <v>1949.6977914449394</v>
      </c>
      <c r="AU56" s="585">
        <v>1817.1184387610763</v>
      </c>
      <c r="AV56" s="585">
        <v>1844.2299093626748</v>
      </c>
      <c r="AW56" s="585">
        <v>1853.6367866358969</v>
      </c>
      <c r="AX56" s="585">
        <v>2013.5459671293097</v>
      </c>
      <c r="AY56" s="585">
        <v>1960.5951070688327</v>
      </c>
      <c r="AZ56" s="585">
        <v>1850.3703710940072</v>
      </c>
      <c r="BA56" s="586">
        <v>1848.2208103684604</v>
      </c>
      <c r="BB56" s="349">
        <v>-1.161692145057347E-3</v>
      </c>
      <c r="BC56" s="349">
        <v>8.5606655057439696E-3</v>
      </c>
      <c r="BD56" s="349">
        <v>1.9141069181067557E-2</v>
      </c>
    </row>
    <row r="57" spans="1:56">
      <c r="A57" s="348" t="s">
        <v>365</v>
      </c>
      <c r="B57" s="585">
        <v>75.996647027137698</v>
      </c>
      <c r="C57" s="585">
        <v>79.26201714965714</v>
      </c>
      <c r="D57" s="585">
        <v>82.614205590620827</v>
      </c>
      <c r="E57" s="585">
        <v>85.907561278139681</v>
      </c>
      <c r="F57" s="585">
        <v>89.834043925991892</v>
      </c>
      <c r="G57" s="585">
        <v>93.653990495816998</v>
      </c>
      <c r="H57" s="585">
        <v>97.669561643835621</v>
      </c>
      <c r="I57" s="585">
        <v>101.7746174863388</v>
      </c>
      <c r="J57" s="585">
        <v>107.92684931506849</v>
      </c>
      <c r="K57" s="585">
        <v>110.11235616438356</v>
      </c>
      <c r="L57" s="585">
        <v>113.52961643835617</v>
      </c>
      <c r="M57" s="585">
        <v>119.57221311475411</v>
      </c>
      <c r="N57" s="585">
        <v>125.27928767123289</v>
      </c>
      <c r="O57" s="585">
        <v>133.56841095890411</v>
      </c>
      <c r="P57" s="585">
        <v>146.48227397260274</v>
      </c>
      <c r="Q57" s="585">
        <v>158.49830601092899</v>
      </c>
      <c r="R57" s="585">
        <v>161.47926027397259</v>
      </c>
      <c r="S57" s="585">
        <v>156.90873972602739</v>
      </c>
      <c r="T57" s="585">
        <v>149.13265753424659</v>
      </c>
      <c r="U57" s="585">
        <v>139.07937158469946</v>
      </c>
      <c r="V57" s="585">
        <v>132.12139726027397</v>
      </c>
      <c r="W57" s="585">
        <v>137.11736986301369</v>
      </c>
      <c r="X57" s="585">
        <v>153.53723287671232</v>
      </c>
      <c r="Y57" s="585">
        <v>168.58959016393445</v>
      </c>
      <c r="Z57" s="585">
        <v>173.42493150684933</v>
      </c>
      <c r="AA57" s="585">
        <v>179.94506849315067</v>
      </c>
      <c r="AB57" s="585">
        <v>185.07452054794521</v>
      </c>
      <c r="AC57" s="585">
        <v>195.42806010928962</v>
      </c>
      <c r="AD57" s="585">
        <v>204.10969863013699</v>
      </c>
      <c r="AE57" s="585">
        <v>225.37452054794517</v>
      </c>
      <c r="AF57" s="585">
        <v>253.99101369863016</v>
      </c>
      <c r="AG57" s="585">
        <v>254.15669398907107</v>
      </c>
      <c r="AH57" s="585">
        <v>238.17628303084931</v>
      </c>
      <c r="AI57" s="585">
        <v>258.09878981331502</v>
      </c>
      <c r="AJ57" s="585">
        <v>276.0577262006301</v>
      </c>
      <c r="AK57" s="585">
        <v>279.123921912377</v>
      </c>
      <c r="AL57" s="585">
        <v>259.35961390356476</v>
      </c>
      <c r="AM57" s="585">
        <v>257.41868390304626</v>
      </c>
      <c r="AN57" s="585">
        <v>263.62758211792772</v>
      </c>
      <c r="AO57" s="585">
        <v>248.18578970302949</v>
      </c>
      <c r="AP57" s="585">
        <v>256.95803639226455</v>
      </c>
      <c r="AQ57" s="585">
        <v>247.71736175029099</v>
      </c>
      <c r="AR57" s="585">
        <v>262.03922480860274</v>
      </c>
      <c r="AS57" s="585">
        <v>254.32840947048555</v>
      </c>
      <c r="AT57" s="585">
        <v>232.30206736475051</v>
      </c>
      <c r="AU57" s="585">
        <v>240.62045945780824</v>
      </c>
      <c r="AV57" s="585">
        <v>254.33975673589043</v>
      </c>
      <c r="AW57" s="585">
        <v>294.85732303986885</v>
      </c>
      <c r="AX57" s="585">
        <v>246.65718520181835</v>
      </c>
      <c r="AY57" s="585">
        <v>231.05869424271603</v>
      </c>
      <c r="AZ57" s="585">
        <v>246.65610520106057</v>
      </c>
      <c r="BA57" s="586">
        <v>251.36804122545132</v>
      </c>
      <c r="BB57" s="349">
        <v>1.9103261281734119E-2</v>
      </c>
      <c r="BC57" s="349">
        <v>-4.0834110296951165E-3</v>
      </c>
      <c r="BD57" s="349">
        <v>2.6032890875450081E-3</v>
      </c>
    </row>
    <row r="58" spans="1:56">
      <c r="A58" s="348" t="s">
        <v>74</v>
      </c>
      <c r="B58" s="585">
        <v>108.91636851441334</v>
      </c>
      <c r="C58" s="585">
        <v>106.34007468759698</v>
      </c>
      <c r="D58" s="585">
        <v>103.85421165151661</v>
      </c>
      <c r="E58" s="585">
        <v>101.20732265395613</v>
      </c>
      <c r="F58" s="585">
        <v>99.207551117102156</v>
      </c>
      <c r="G58" s="585">
        <v>97.028142841359397</v>
      </c>
      <c r="H58" s="585">
        <v>96.249369863013712</v>
      </c>
      <c r="I58" s="585">
        <v>104.27051912568307</v>
      </c>
      <c r="J58" s="585">
        <v>99.387780821917801</v>
      </c>
      <c r="K58" s="585">
        <v>91.284986301369884</v>
      </c>
      <c r="L58" s="585">
        <v>72.645397260273981</v>
      </c>
      <c r="M58" s="585">
        <v>84.285846994535518</v>
      </c>
      <c r="N58" s="585">
        <v>81.808219178082183</v>
      </c>
      <c r="O58" s="585">
        <v>87.864027397260259</v>
      </c>
      <c r="P58" s="585">
        <v>98.257643835616435</v>
      </c>
      <c r="Q58" s="585">
        <v>83.10199453551914</v>
      </c>
      <c r="R58" s="585">
        <v>112.06709589041095</v>
      </c>
      <c r="S58" s="585">
        <v>129.62364383561643</v>
      </c>
      <c r="T58" s="585">
        <v>143.27263013698629</v>
      </c>
      <c r="U58" s="585">
        <v>157.14081967213119</v>
      </c>
      <c r="V58" s="585">
        <v>152.8364931506849</v>
      </c>
      <c r="W58" s="585">
        <v>156.88372602739727</v>
      </c>
      <c r="X58" s="585">
        <v>155.39024657534247</v>
      </c>
      <c r="Y58" s="585">
        <v>152.90693989071042</v>
      </c>
      <c r="Z58" s="585">
        <v>155.38230136986306</v>
      </c>
      <c r="AA58" s="585">
        <v>66.623890410958921</v>
      </c>
      <c r="AB58" s="585">
        <v>70.980273972602745</v>
      </c>
      <c r="AC58" s="585">
        <v>100.32609289617487</v>
      </c>
      <c r="AD58" s="585">
        <v>103.19073972602739</v>
      </c>
      <c r="AE58" s="585">
        <v>136.44013698630138</v>
      </c>
      <c r="AF58" s="585">
        <v>141.6938630136986</v>
      </c>
      <c r="AG58" s="585">
        <v>138.263087431694</v>
      </c>
      <c r="AH58" s="585">
        <v>154.26430136986301</v>
      </c>
      <c r="AI58" s="585">
        <v>229.60582191780824</v>
      </c>
      <c r="AJ58" s="585">
        <v>255.76912328767122</v>
      </c>
      <c r="AK58" s="585">
        <v>256.934912568306</v>
      </c>
      <c r="AL58" s="585">
        <v>264.58676849315071</v>
      </c>
      <c r="AM58" s="585">
        <v>285.09326575342465</v>
      </c>
      <c r="AN58" s="585">
        <v>333.71605479452057</v>
      </c>
      <c r="AO58" s="585">
        <v>373.81518579234978</v>
      </c>
      <c r="AP58" s="585">
        <v>410.62173698630136</v>
      </c>
      <c r="AQ58" s="585">
        <v>377.63203287671229</v>
      </c>
      <c r="AR58" s="585">
        <v>382.99307419178086</v>
      </c>
      <c r="AS58" s="585">
        <v>405.82920443169405</v>
      </c>
      <c r="AT58" s="585">
        <v>454.97510865753429</v>
      </c>
      <c r="AU58" s="585">
        <v>470.03589763561644</v>
      </c>
      <c r="AV58" s="585">
        <v>463.66045350410957</v>
      </c>
      <c r="AW58" s="585">
        <v>541.20899643386485</v>
      </c>
      <c r="AX58" s="585">
        <v>511.9366104657534</v>
      </c>
      <c r="AY58" s="585">
        <v>479.57204418082199</v>
      </c>
      <c r="AZ58" s="585">
        <v>505.57200906942694</v>
      </c>
      <c r="BA58" s="586">
        <v>499.21202976594344</v>
      </c>
      <c r="BB58" s="349">
        <v>-1.2579769428275656E-2</v>
      </c>
      <c r="BC58" s="349">
        <v>2.101966923529508E-2</v>
      </c>
      <c r="BD58" s="349">
        <v>5.1700813799765129E-3</v>
      </c>
    </row>
    <row r="59" spans="1:56">
      <c r="A59" s="348" t="s">
        <v>120</v>
      </c>
      <c r="B59" s="585">
        <v>1.0125205479452055</v>
      </c>
      <c r="C59" s="585">
        <v>1.0099452054794522</v>
      </c>
      <c r="D59" s="585">
        <v>1.5359178082191782</v>
      </c>
      <c r="E59" s="585">
        <v>1.9669125683060109</v>
      </c>
      <c r="F59" s="585">
        <v>2.2811780821917811</v>
      </c>
      <c r="G59" s="585">
        <v>1.9554246575342464</v>
      </c>
      <c r="H59" s="585">
        <v>1.8903287671232878</v>
      </c>
      <c r="I59" s="585">
        <v>2.2435792349726773</v>
      </c>
      <c r="J59" s="585">
        <v>2.9130410958904109</v>
      </c>
      <c r="K59" s="585">
        <v>3.9897808219178086</v>
      </c>
      <c r="L59" s="585">
        <v>4.7591506849315062</v>
      </c>
      <c r="M59" s="585">
        <v>6.5516393442622958</v>
      </c>
      <c r="N59" s="585">
        <v>8.6107397260273988</v>
      </c>
      <c r="O59" s="585">
        <v>8.4879999999999995</v>
      </c>
      <c r="P59" s="585">
        <v>9.179178082191779</v>
      </c>
      <c r="Q59" s="585">
        <v>16.873688524590168</v>
      </c>
      <c r="R59" s="585">
        <v>18.445123287671233</v>
      </c>
      <c r="S59" s="585">
        <v>27.184684931506851</v>
      </c>
      <c r="T59" s="585">
        <v>30.14312328767123</v>
      </c>
      <c r="U59" s="585">
        <v>33.401994535519123</v>
      </c>
      <c r="V59" s="585">
        <v>43.779616438356172</v>
      </c>
      <c r="W59" s="585">
        <v>50.306027397260273</v>
      </c>
      <c r="X59" s="585">
        <v>53.413863013698624</v>
      </c>
      <c r="Y59" s="585">
        <v>38.105300546448092</v>
      </c>
      <c r="Z59" s="585">
        <v>42.128191780821915</v>
      </c>
      <c r="AA59" s="585">
        <v>43.038438356164384</v>
      </c>
      <c r="AB59" s="585">
        <v>38.967150684931504</v>
      </c>
      <c r="AC59" s="585">
        <v>40.340136612021858</v>
      </c>
      <c r="AD59" s="585">
        <v>41.152684931506847</v>
      </c>
      <c r="AE59" s="585">
        <v>43.643150684931513</v>
      </c>
      <c r="AF59" s="585">
        <v>45.533369863013689</v>
      </c>
      <c r="AG59" s="585">
        <v>47.8539344262295</v>
      </c>
      <c r="AH59" s="585">
        <v>50.534164383561638</v>
      </c>
      <c r="AI59" s="585">
        <v>51.829698630136981</v>
      </c>
      <c r="AJ59" s="585">
        <v>51.242986301369868</v>
      </c>
      <c r="AK59" s="585">
        <v>49.644453551912569</v>
      </c>
      <c r="AL59" s="585">
        <v>61.64578082191781</v>
      </c>
      <c r="AM59" s="585">
        <v>73.08657534246575</v>
      </c>
      <c r="AN59" s="585">
        <v>84.5104383561644</v>
      </c>
      <c r="AO59" s="585">
        <v>92.086721311475415</v>
      </c>
      <c r="AP59" s="585">
        <v>108.96330769863013</v>
      </c>
      <c r="AQ59" s="585">
        <v>137.45192328767124</v>
      </c>
      <c r="AR59" s="585">
        <v>148.20711780821918</v>
      </c>
      <c r="AS59" s="585">
        <v>177.45734699453556</v>
      </c>
      <c r="AT59" s="585">
        <v>172.84305753424655</v>
      </c>
      <c r="AU59" s="585">
        <v>190.57635300554404</v>
      </c>
      <c r="AV59" s="585">
        <v>245.71846700767125</v>
      </c>
      <c r="AW59" s="585">
        <v>256.69832513661208</v>
      </c>
      <c r="AX59" s="585">
        <v>287.13541643835617</v>
      </c>
      <c r="AY59" s="585">
        <v>292.5508173515982</v>
      </c>
      <c r="AZ59" s="585">
        <v>315.62002749452944</v>
      </c>
      <c r="BA59" s="586">
        <v>339.38039840096383</v>
      </c>
      <c r="BB59" s="349">
        <v>7.5281569091321998E-2</v>
      </c>
      <c r="BC59" s="349">
        <v>0.11221417939248202</v>
      </c>
      <c r="BD59" s="349">
        <v>3.5147876531030171E-3</v>
      </c>
    </row>
    <row r="60" spans="1:56">
      <c r="A60" s="348" t="s">
        <v>75</v>
      </c>
      <c r="B60" s="585">
        <v>389.57446575342465</v>
      </c>
      <c r="C60" s="585">
        <v>392.91602739726028</v>
      </c>
      <c r="D60" s="585">
        <v>396.25956164383558</v>
      </c>
      <c r="E60" s="585">
        <v>398.55251366120217</v>
      </c>
      <c r="F60" s="585">
        <v>403.06512328767121</v>
      </c>
      <c r="G60" s="585">
        <v>434.74139671900161</v>
      </c>
      <c r="H60" s="585">
        <v>441.31934360570511</v>
      </c>
      <c r="I60" s="585">
        <v>470.25545600165913</v>
      </c>
      <c r="J60" s="585">
        <v>500.58479620867786</v>
      </c>
      <c r="K60" s="585">
        <v>525.60781158853194</v>
      </c>
      <c r="L60" s="585">
        <v>407.84732598155716</v>
      </c>
      <c r="M60" s="585">
        <v>471.49174418391999</v>
      </c>
      <c r="N60" s="585">
        <v>543.89541639367314</v>
      </c>
      <c r="O60" s="585">
        <v>588.57134416008682</v>
      </c>
      <c r="P60" s="585">
        <v>708.16880069362344</v>
      </c>
      <c r="Q60" s="585">
        <v>592.30636090313544</v>
      </c>
      <c r="R60" s="585">
        <v>708.55619621923552</v>
      </c>
      <c r="S60" s="585">
        <v>784.55255564867673</v>
      </c>
      <c r="T60" s="585">
        <v>870.35915705638308</v>
      </c>
      <c r="U60" s="585">
        <v>969.17571494378637</v>
      </c>
      <c r="V60" s="585">
        <v>993.19293793331315</v>
      </c>
      <c r="W60" s="585">
        <v>1000.7842775559556</v>
      </c>
      <c r="X60" s="585">
        <v>1063.1122915518101</v>
      </c>
      <c r="Y60" s="585">
        <v>1093.1373010711225</v>
      </c>
      <c r="Z60" s="585">
        <v>1068.6482675247032</v>
      </c>
      <c r="AA60" s="585">
        <v>1136.2502692729024</v>
      </c>
      <c r="AB60" s="585">
        <v>1190.5702929340239</v>
      </c>
      <c r="AC60" s="585">
        <v>1155.4135422342001</v>
      </c>
      <c r="AD60" s="585">
        <v>1166.4556980025432</v>
      </c>
      <c r="AE60" s="585">
        <v>1403.2714547362662</v>
      </c>
      <c r="AF60" s="585">
        <v>1354.2661796221212</v>
      </c>
      <c r="AG60" s="585">
        <v>1400.5022748886079</v>
      </c>
      <c r="AH60" s="585">
        <v>1427.9675890823642</v>
      </c>
      <c r="AI60" s="585">
        <v>1509.1242360129263</v>
      </c>
      <c r="AJ60" s="585">
        <v>1565.5730839644852</v>
      </c>
      <c r="AK60" s="585">
        <v>1626.9129291216511</v>
      </c>
      <c r="AL60" s="585">
        <v>1746.0104360145094</v>
      </c>
      <c r="AM60" s="585">
        <v>1809.6041077740476</v>
      </c>
      <c r="AN60" s="585">
        <v>1909.5890632594906</v>
      </c>
      <c r="AO60" s="585">
        <v>2055.9547414182957</v>
      </c>
      <c r="AP60" s="585">
        <v>2203.2202594076903</v>
      </c>
      <c r="AQ60" s="585">
        <v>2274.0074696032671</v>
      </c>
      <c r="AR60" s="585">
        <v>2406.6424445758694</v>
      </c>
      <c r="AS60" s="585">
        <v>2622.0864949831866</v>
      </c>
      <c r="AT60" s="585">
        <v>2913.5546463558139</v>
      </c>
      <c r="AU60" s="585">
        <v>3217.8060523589797</v>
      </c>
      <c r="AV60" s="585">
        <v>3294.8774101957247</v>
      </c>
      <c r="AW60" s="585">
        <v>3462.4239723888782</v>
      </c>
      <c r="AX60" s="585">
        <v>3469.8963331788996</v>
      </c>
      <c r="AY60" s="585">
        <v>3725.7893355687584</v>
      </c>
      <c r="AZ60" s="585">
        <v>3867.9534845108874</v>
      </c>
      <c r="BA60" s="586">
        <v>3905.6269299476085</v>
      </c>
      <c r="BB60" s="349">
        <v>9.739891027020775E-3</v>
      </c>
      <c r="BC60" s="349">
        <v>5.7894435174504766E-2</v>
      </c>
      <c r="BD60" s="349">
        <v>4.0448562662090126E-2</v>
      </c>
    </row>
    <row r="61" spans="1:56">
      <c r="A61" s="348" t="s">
        <v>121</v>
      </c>
      <c r="B61" s="585">
        <v>1.5455603683635126</v>
      </c>
      <c r="C61" s="585">
        <v>1.6561837401701029</v>
      </c>
      <c r="D61" s="585">
        <v>1.7906251670261089</v>
      </c>
      <c r="E61" s="585">
        <v>1.9969767574871493</v>
      </c>
      <c r="F61" s="585">
        <v>2.2186866371147445</v>
      </c>
      <c r="G61" s="585">
        <v>2.5618456380048866</v>
      </c>
      <c r="H61" s="585">
        <v>2.9858904109589042</v>
      </c>
      <c r="I61" s="585">
        <v>3.8955191256830597</v>
      </c>
      <c r="J61" s="585">
        <v>6.0627123287671232</v>
      </c>
      <c r="K61" s="585">
        <v>8.3946575342465763</v>
      </c>
      <c r="L61" s="585">
        <v>13.485808219178082</v>
      </c>
      <c r="M61" s="585">
        <v>19.486639344262297</v>
      </c>
      <c r="N61" s="585">
        <v>28.32030136986301</v>
      </c>
      <c r="O61" s="585">
        <v>30.993726027397262</v>
      </c>
      <c r="P61" s="585">
        <v>42.1868493150685</v>
      </c>
      <c r="Q61" s="585">
        <v>99.330218579234952</v>
      </c>
      <c r="R61" s="585">
        <v>109.55652054794521</v>
      </c>
      <c r="S61" s="585">
        <v>121.80605479452055</v>
      </c>
      <c r="T61" s="585">
        <v>123.24610958904111</v>
      </c>
      <c r="U61" s="585">
        <v>140.16185792349725</v>
      </c>
      <c r="V61" s="585">
        <v>172.00994520547945</v>
      </c>
      <c r="W61" s="585">
        <v>207.22879452054792</v>
      </c>
      <c r="X61" s="585">
        <v>227.20980821917811</v>
      </c>
      <c r="Y61" s="585">
        <v>270.92860655737707</v>
      </c>
      <c r="Z61" s="585">
        <v>285.40216438356168</v>
      </c>
      <c r="AA61" s="585">
        <v>300.49991780821915</v>
      </c>
      <c r="AB61" s="585">
        <v>365.41178082191783</v>
      </c>
      <c r="AC61" s="585">
        <v>366.7351912568306</v>
      </c>
      <c r="AD61" s="585">
        <v>381.63550684931505</v>
      </c>
      <c r="AE61" s="585">
        <v>398.9822739726028</v>
      </c>
      <c r="AF61" s="585">
        <v>399.70972602739732</v>
      </c>
      <c r="AG61" s="585">
        <v>385.25404371584699</v>
      </c>
      <c r="AH61" s="585">
        <v>392.85520547945202</v>
      </c>
      <c r="AI61" s="585">
        <v>391.10775342465746</v>
      </c>
      <c r="AJ61" s="585">
        <v>383.18142465753414</v>
      </c>
      <c r="AK61" s="585">
        <v>380.58497267759566</v>
      </c>
      <c r="AL61" s="585">
        <v>380.92493150684936</v>
      </c>
      <c r="AM61" s="585">
        <v>413.30008219178086</v>
      </c>
      <c r="AN61" s="585">
        <v>454.17065753424657</v>
      </c>
      <c r="AO61" s="585">
        <v>485.67333333333329</v>
      </c>
      <c r="AP61" s="585">
        <v>501.87030136986294</v>
      </c>
      <c r="AQ61" s="585">
        <v>539.49745205479451</v>
      </c>
      <c r="AR61" s="585">
        <v>576.10380821917806</v>
      </c>
      <c r="AS61" s="585">
        <v>602.84494535519138</v>
      </c>
      <c r="AT61" s="585">
        <v>594.53052054794523</v>
      </c>
      <c r="AU61" s="585">
        <v>643.20090410958903</v>
      </c>
      <c r="AV61" s="585">
        <v>720.78690410958916</v>
      </c>
      <c r="AW61" s="585">
        <v>765.22092841530048</v>
      </c>
      <c r="AX61" s="585">
        <v>774.47692726027401</v>
      </c>
      <c r="AY61" s="585">
        <v>860.05614328767138</v>
      </c>
      <c r="AZ61" s="585">
        <v>925.82075680004004</v>
      </c>
      <c r="BA61" s="586">
        <v>987.48973075036974</v>
      </c>
      <c r="BB61" s="349">
        <v>6.6610057613613272E-2</v>
      </c>
      <c r="BC61" s="349">
        <v>6.3147547478262345E-2</v>
      </c>
      <c r="BD61" s="349">
        <v>1.0226921559290518E-2</v>
      </c>
    </row>
    <row r="62" spans="1:56">
      <c r="A62" s="348" t="s">
        <v>78</v>
      </c>
      <c r="B62" s="421">
        <v>161.45803709851677</v>
      </c>
      <c r="C62" s="421">
        <v>169.40993494420294</v>
      </c>
      <c r="D62" s="421">
        <v>177.87552555067523</v>
      </c>
      <c r="E62" s="421">
        <v>186.32126234819617</v>
      </c>
      <c r="F62" s="421">
        <v>196.24465040119108</v>
      </c>
      <c r="G62" s="421">
        <v>196.91927708517457</v>
      </c>
      <c r="H62" s="421">
        <v>219.70876712328771</v>
      </c>
      <c r="I62" s="421">
        <v>228.65751366120216</v>
      </c>
      <c r="J62" s="421">
        <v>236.53947945205482</v>
      </c>
      <c r="K62" s="421">
        <v>246.7034520547945</v>
      </c>
      <c r="L62" s="421">
        <v>265.52893150684929</v>
      </c>
      <c r="M62" s="421">
        <v>301.44669398907098</v>
      </c>
      <c r="N62" s="421">
        <v>333.27189041095886</v>
      </c>
      <c r="O62" s="421">
        <v>362.27134246575349</v>
      </c>
      <c r="P62" s="421">
        <v>437.08465753424656</v>
      </c>
      <c r="Q62" s="421">
        <v>452.62254098360654</v>
      </c>
      <c r="R62" s="421">
        <v>480.54145205479455</v>
      </c>
      <c r="S62" s="421">
        <v>527.0150410958903</v>
      </c>
      <c r="T62" s="421">
        <v>546.20531506849318</v>
      </c>
      <c r="U62" s="421">
        <v>599.49035519125675</v>
      </c>
      <c r="V62" s="421">
        <v>632.30164383561646</v>
      </c>
      <c r="W62" s="421">
        <v>653.07991780821919</v>
      </c>
      <c r="X62" s="421">
        <v>669.26093150684937</v>
      </c>
      <c r="Y62" s="421">
        <v>705.27371584699461</v>
      </c>
      <c r="Z62" s="421">
        <v>735.50471232876714</v>
      </c>
      <c r="AA62" s="421">
        <v>803.6180821917809</v>
      </c>
      <c r="AB62" s="421">
        <v>787.38509589041087</v>
      </c>
      <c r="AC62" s="421">
        <v>843.77540983606559</v>
      </c>
      <c r="AD62" s="421">
        <v>922.04243835616444</v>
      </c>
      <c r="AE62" s="421">
        <v>976.9758356164383</v>
      </c>
      <c r="AF62" s="421">
        <v>1016.2228219178085</v>
      </c>
      <c r="AG62" s="421">
        <v>1006.0038524590163</v>
      </c>
      <c r="AH62" s="421">
        <v>1021.7507397260275</v>
      </c>
      <c r="AI62" s="421">
        <v>1048.3401917808219</v>
      </c>
      <c r="AJ62" s="421">
        <v>1067.2762465753424</v>
      </c>
      <c r="AK62" s="421">
        <v>1112.8904733060108</v>
      </c>
      <c r="AL62" s="421">
        <v>1203.9403512328765</v>
      </c>
      <c r="AM62" s="421">
        <v>1203.1377259178082</v>
      </c>
      <c r="AN62" s="421">
        <v>1195.3083972328766</v>
      </c>
      <c r="AO62" s="421">
        <v>1247.1124645375583</v>
      </c>
      <c r="AP62" s="421">
        <v>1328.9136740202171</v>
      </c>
      <c r="AQ62" s="421">
        <v>1298.6928915192109</v>
      </c>
      <c r="AR62" s="421">
        <v>1294.4136859559926</v>
      </c>
      <c r="AS62" s="421">
        <v>1401.5557457923496</v>
      </c>
      <c r="AT62" s="421">
        <v>1460.6451331232877</v>
      </c>
      <c r="AU62" s="421">
        <v>1522.3438312054791</v>
      </c>
      <c r="AV62" s="421">
        <v>1558.1131817808223</v>
      </c>
      <c r="AW62" s="421">
        <v>1585.933972828529</v>
      </c>
      <c r="AX62" s="421">
        <v>1646.0788647945205</v>
      </c>
      <c r="AY62" s="421">
        <v>1630.6277577534245</v>
      </c>
      <c r="AZ62" s="421">
        <v>1588.3239925556563</v>
      </c>
      <c r="BA62" s="589">
        <v>1599.9342854485344</v>
      </c>
      <c r="BB62" s="353">
        <v>7.3097761837601638E-3</v>
      </c>
      <c r="BC62" s="353">
        <v>1.7991689513470632E-2</v>
      </c>
      <c r="BD62" s="353">
        <v>1.656969376771978E-2</v>
      </c>
    </row>
    <row r="63" spans="1:56">
      <c r="A63" s="175" t="s">
        <v>79</v>
      </c>
      <c r="B63" s="588">
        <v>881.39990392303798</v>
      </c>
      <c r="C63" s="588">
        <v>906.59305674556322</v>
      </c>
      <c r="D63" s="588">
        <v>936.22085923998372</v>
      </c>
      <c r="E63" s="588">
        <v>965.2221693074448</v>
      </c>
      <c r="F63" s="588">
        <v>1000.2143768947413</v>
      </c>
      <c r="G63" s="588">
        <v>1050.8149539555711</v>
      </c>
      <c r="H63" s="588">
        <v>1106.0159398047019</v>
      </c>
      <c r="I63" s="588">
        <v>1185.0472950476667</v>
      </c>
      <c r="J63" s="588">
        <v>1282.7900840494544</v>
      </c>
      <c r="K63" s="588">
        <v>1368.8525407321065</v>
      </c>
      <c r="L63" s="588">
        <v>1327.488175613164</v>
      </c>
      <c r="M63" s="588">
        <v>1509.0929694845204</v>
      </c>
      <c r="N63" s="588">
        <v>1712.6877101726068</v>
      </c>
      <c r="O63" s="588">
        <v>1864.1536597323011</v>
      </c>
      <c r="P63" s="588">
        <v>2115.3869944561502</v>
      </c>
      <c r="Q63" s="588">
        <v>1994.1245803324091</v>
      </c>
      <c r="R63" s="588">
        <v>2175.3176644127479</v>
      </c>
      <c r="S63" s="588">
        <v>2382.9995226328338</v>
      </c>
      <c r="T63" s="588">
        <v>2634.7472887486078</v>
      </c>
      <c r="U63" s="588">
        <v>2865.2354200698032</v>
      </c>
      <c r="V63" s="588">
        <v>3044.1811264939179</v>
      </c>
      <c r="W63" s="588">
        <v>3048.3310680517561</v>
      </c>
      <c r="X63" s="588">
        <v>3214.1992353904661</v>
      </c>
      <c r="Y63" s="588">
        <v>3357.876732897822</v>
      </c>
      <c r="Z63" s="588">
        <v>3491.5336921547078</v>
      </c>
      <c r="AA63" s="588">
        <v>3598.9303240689123</v>
      </c>
      <c r="AB63" s="588">
        <v>3783.9612607103895</v>
      </c>
      <c r="AC63" s="588">
        <v>3934.9225718469943</v>
      </c>
      <c r="AD63" s="588">
        <v>4105.8317733707891</v>
      </c>
      <c r="AE63" s="588">
        <v>4513.0074291929277</v>
      </c>
      <c r="AF63" s="588">
        <v>4524.6598159540172</v>
      </c>
      <c r="AG63" s="588">
        <v>4577.3698675541482</v>
      </c>
      <c r="AH63" s="588">
        <v>4699.024682143975</v>
      </c>
      <c r="AI63" s="588">
        <v>4886.6655507415762</v>
      </c>
      <c r="AJ63" s="588">
        <v>5011.3296421261875</v>
      </c>
      <c r="AK63" s="588">
        <v>5161.2652226093378</v>
      </c>
      <c r="AL63" s="588">
        <v>5400.6007814289951</v>
      </c>
      <c r="AM63" s="588">
        <v>5538.1961090999248</v>
      </c>
      <c r="AN63" s="588">
        <v>5746.4700090392689</v>
      </c>
      <c r="AO63" s="588">
        <v>6049.9444084070101</v>
      </c>
      <c r="AP63" s="588">
        <v>6509.7234585920505</v>
      </c>
      <c r="AQ63" s="588">
        <v>6725.614827616072</v>
      </c>
      <c r="AR63" s="588">
        <v>6949.3768093482404</v>
      </c>
      <c r="AS63" s="588">
        <v>7418.3103338599776</v>
      </c>
      <c r="AT63" s="588">
        <v>7778.5483250285179</v>
      </c>
      <c r="AU63" s="588">
        <v>8101.7019365340939</v>
      </c>
      <c r="AV63" s="588">
        <v>8381.7260826964812</v>
      </c>
      <c r="AW63" s="588">
        <v>8759.9803048789508</v>
      </c>
      <c r="AX63" s="588">
        <v>8949.7273044689318</v>
      </c>
      <c r="AY63" s="588">
        <v>9180.2498994538237</v>
      </c>
      <c r="AZ63" s="588">
        <v>9300.316746725608</v>
      </c>
      <c r="BA63" s="588">
        <v>9431.2322259073317</v>
      </c>
      <c r="BB63" s="351">
        <v>1.4076453818394397E-2</v>
      </c>
      <c r="BC63" s="351">
        <v>3.6319141720439374E-2</v>
      </c>
      <c r="BD63" s="351">
        <v>9.7674405290792521E-2</v>
      </c>
    </row>
    <row r="64" spans="1:56">
      <c r="B64" s="585"/>
      <c r="C64" s="585"/>
      <c r="D64" s="585"/>
      <c r="E64" s="585"/>
      <c r="F64" s="585"/>
      <c r="G64" s="585"/>
      <c r="H64" s="585"/>
      <c r="I64" s="585"/>
      <c r="J64" s="585"/>
      <c r="K64" s="585"/>
      <c r="L64" s="585"/>
      <c r="M64" s="585"/>
      <c r="N64" s="585"/>
      <c r="O64" s="585"/>
      <c r="P64" s="585"/>
      <c r="Q64" s="585"/>
      <c r="R64" s="585"/>
      <c r="S64" s="585"/>
      <c r="T64" s="585"/>
      <c r="U64" s="585"/>
      <c r="V64" s="585"/>
      <c r="W64" s="585"/>
      <c r="X64" s="585"/>
      <c r="Y64" s="585"/>
      <c r="Z64" s="585"/>
      <c r="AA64" s="585"/>
      <c r="AB64" s="585"/>
      <c r="AC64" s="585"/>
      <c r="AD64" s="585"/>
      <c r="AE64" s="585"/>
      <c r="AF64" s="585"/>
      <c r="AG64" s="585"/>
      <c r="AH64" s="585"/>
      <c r="AI64" s="585"/>
      <c r="AJ64" s="585"/>
      <c r="AK64" s="585"/>
      <c r="AL64" s="585"/>
      <c r="AM64" s="585"/>
      <c r="AN64" s="585"/>
      <c r="AO64" s="585"/>
      <c r="AP64" s="585"/>
      <c r="AQ64" s="585"/>
      <c r="AR64" s="585"/>
      <c r="AS64" s="585"/>
      <c r="AT64" s="585"/>
      <c r="AU64" s="585"/>
      <c r="AV64" s="585"/>
      <c r="AW64" s="585"/>
      <c r="AX64" s="585"/>
      <c r="AY64" s="585"/>
      <c r="AZ64" s="585"/>
      <c r="BA64" s="586"/>
      <c r="BB64" s="349"/>
      <c r="BC64" s="349"/>
      <c r="BD64" s="349"/>
    </row>
    <row r="65" spans="1:56">
      <c r="A65" s="348" t="s">
        <v>103</v>
      </c>
      <c r="B65" s="585">
        <v>26.716191780821923</v>
      </c>
      <c r="C65" s="585">
        <v>35.353232876712326</v>
      </c>
      <c r="D65" s="585">
        <v>33.285972602739726</v>
      </c>
      <c r="E65" s="585">
        <v>35.374426229508195</v>
      </c>
      <c r="F65" s="585">
        <v>37.714328767123284</v>
      </c>
      <c r="G65" s="585">
        <v>43.009917808219186</v>
      </c>
      <c r="H65" s="585">
        <v>48.878493150684932</v>
      </c>
      <c r="I65" s="585">
        <v>53.543497267759562</v>
      </c>
      <c r="J65" s="585">
        <v>58.849260273972611</v>
      </c>
      <c r="K65" s="585">
        <v>65.641863013698639</v>
      </c>
      <c r="L65" s="585">
        <v>72.880904109589039</v>
      </c>
      <c r="M65" s="585">
        <v>84.680163934426247</v>
      </c>
      <c r="N65" s="585">
        <v>95.217287671232867</v>
      </c>
      <c r="O65" s="585">
        <v>99.387068493150693</v>
      </c>
      <c r="P65" s="585">
        <v>118.64087671232873</v>
      </c>
      <c r="Q65" s="585">
        <v>120.23325136612023</v>
      </c>
      <c r="R65" s="585">
        <v>130.10358904109586</v>
      </c>
      <c r="S65" s="585">
        <v>137.66199999999998</v>
      </c>
      <c r="T65" s="585">
        <v>155.14923287671232</v>
      </c>
      <c r="U65" s="585">
        <v>171.78967213114754</v>
      </c>
      <c r="V65" s="585">
        <v>176.32726027397266</v>
      </c>
      <c r="W65" s="585">
        <v>179.94504109589042</v>
      </c>
      <c r="X65" s="585">
        <v>182.64268493150681</v>
      </c>
      <c r="Y65" s="585">
        <v>181.75836065573773</v>
      </c>
      <c r="Z65" s="585">
        <v>191.96917808219177</v>
      </c>
      <c r="AA65" s="585">
        <v>212.24701369863013</v>
      </c>
      <c r="AB65" s="585">
        <v>207.48350684931512</v>
      </c>
      <c r="AC65" s="585">
        <v>209.64338797814204</v>
      </c>
      <c r="AD65" s="585">
        <v>208.37473972602737</v>
      </c>
      <c r="AE65" s="585">
        <v>202.17265753424658</v>
      </c>
      <c r="AF65" s="585">
        <v>196.47106849315071</v>
      </c>
      <c r="AG65" s="585">
        <v>185.47322404371585</v>
      </c>
      <c r="AH65" s="585">
        <v>185.62832876712329</v>
      </c>
      <c r="AI65" s="585">
        <v>192.27526027397261</v>
      </c>
      <c r="AJ65" s="585">
        <v>185.52452054794523</v>
      </c>
      <c r="AK65" s="585">
        <v>190.39505464480879</v>
      </c>
      <c r="AL65" s="585">
        <v>197.5535890410959</v>
      </c>
      <c r="AM65" s="585">
        <v>220.02227397260273</v>
      </c>
      <c r="AN65" s="585">
        <v>228.93780821917807</v>
      </c>
      <c r="AO65" s="585">
        <v>238.26513661202185</v>
      </c>
      <c r="AP65" s="585">
        <v>249.25236509589041</v>
      </c>
      <c r="AQ65" s="585">
        <v>257.55272602739728</v>
      </c>
      <c r="AR65" s="585">
        <v>285.98077167191775</v>
      </c>
      <c r="AS65" s="585">
        <v>308.66162983606563</v>
      </c>
      <c r="AT65" s="585">
        <v>326.5250410958904</v>
      </c>
      <c r="AU65" s="585">
        <v>326.94794520547941</v>
      </c>
      <c r="AV65" s="585">
        <v>349.55876712328762</v>
      </c>
      <c r="AW65" s="585">
        <v>369.92748633879791</v>
      </c>
      <c r="AX65" s="585">
        <v>387.35358904109586</v>
      </c>
      <c r="AY65" s="585">
        <v>389.90663013698622</v>
      </c>
      <c r="AZ65" s="585">
        <v>424.97613698630136</v>
      </c>
      <c r="BA65" s="586">
        <v>411.95745901639344</v>
      </c>
      <c r="BB65" s="349">
        <v>-3.0633903499215909E-2</v>
      </c>
      <c r="BC65" s="349">
        <v>5.4805840070740519E-2</v>
      </c>
      <c r="BD65" s="349">
        <v>4.2664308173857093E-3</v>
      </c>
    </row>
    <row r="66" spans="1:56">
      <c r="A66" s="348" t="s">
        <v>81</v>
      </c>
      <c r="B66" s="585">
        <v>130.73772602739726</v>
      </c>
      <c r="C66" s="585">
        <v>139.93342465753426</v>
      </c>
      <c r="D66" s="585">
        <v>115.71526027397259</v>
      </c>
      <c r="E66" s="585">
        <v>120.50065573770492</v>
      </c>
      <c r="F66" s="585">
        <v>91.507780821917805</v>
      </c>
      <c r="G66" s="585">
        <v>117.09364383561642</v>
      </c>
      <c r="H66" s="585">
        <v>122.02704109589041</v>
      </c>
      <c r="I66" s="585">
        <v>139.70581967213113</v>
      </c>
      <c r="J66" s="585">
        <v>131.56876712328764</v>
      </c>
      <c r="K66" s="585">
        <v>145.60783561643836</v>
      </c>
      <c r="L66" s="585">
        <v>159.37021917808218</v>
      </c>
      <c r="M66" s="585">
        <v>187.29650273224047</v>
      </c>
      <c r="N66" s="585">
        <v>201.08345205479452</v>
      </c>
      <c r="O66" s="585">
        <v>208.77213698630135</v>
      </c>
      <c r="P66" s="585">
        <v>229.01060273972604</v>
      </c>
      <c r="Q66" s="585">
        <v>256.52530054644808</v>
      </c>
      <c r="R66" s="585">
        <v>296.01156164383559</v>
      </c>
      <c r="S66" s="585">
        <v>336.03049315068489</v>
      </c>
      <c r="T66" s="585">
        <v>369.98098630136985</v>
      </c>
      <c r="U66" s="585">
        <v>398.20535519125679</v>
      </c>
      <c r="V66" s="585">
        <v>406.15095890410953</v>
      </c>
      <c r="W66" s="585">
        <v>408.89367123287678</v>
      </c>
      <c r="X66" s="585">
        <v>424.80435616438353</v>
      </c>
      <c r="Y66" s="585">
        <v>430.61215846994537</v>
      </c>
      <c r="Z66" s="585">
        <v>449.75849315068496</v>
      </c>
      <c r="AA66" s="585">
        <v>465.02115068493163</v>
      </c>
      <c r="AB66" s="585">
        <v>457.24060273972611</v>
      </c>
      <c r="AC66" s="585">
        <v>444.78344262295076</v>
      </c>
      <c r="AD66" s="585">
        <v>427.44452054794516</v>
      </c>
      <c r="AE66" s="585">
        <v>426.69813698630145</v>
      </c>
      <c r="AF66" s="585">
        <v>462.5733424657534</v>
      </c>
      <c r="AG66" s="585">
        <v>488.42718579234963</v>
      </c>
      <c r="AH66" s="585">
        <v>517.8513698630137</v>
      </c>
      <c r="AI66" s="585">
        <v>545.45983561643834</v>
      </c>
      <c r="AJ66" s="585">
        <v>560.0356164383561</v>
      </c>
      <c r="AK66" s="585">
        <v>551.93609289617496</v>
      </c>
      <c r="AL66" s="585">
        <v>537.09597260273972</v>
      </c>
      <c r="AM66" s="585">
        <v>524.37441095890404</v>
      </c>
      <c r="AN66" s="585">
        <v>540.09517808219175</v>
      </c>
      <c r="AO66" s="585">
        <v>555.95456284153011</v>
      </c>
      <c r="AP66" s="585">
        <v>616.52598393141886</v>
      </c>
      <c r="AQ66" s="585">
        <v>601.21469884373971</v>
      </c>
      <c r="AR66" s="585">
        <v>641.53808576679614</v>
      </c>
      <c r="AS66" s="585">
        <v>685.71708692563323</v>
      </c>
      <c r="AT66" s="585">
        <v>724.6578306358731</v>
      </c>
      <c r="AU66" s="585">
        <v>765.81404065356026</v>
      </c>
      <c r="AV66" s="585">
        <v>720.19881774234148</v>
      </c>
      <c r="AW66" s="585">
        <v>746.92538735172764</v>
      </c>
      <c r="AX66" s="585">
        <v>756.33136857260683</v>
      </c>
      <c r="AY66" s="585">
        <v>806.17349252830877</v>
      </c>
      <c r="AZ66" s="585">
        <v>830.32130655323442</v>
      </c>
      <c r="BA66" s="586">
        <v>853.32946220096892</v>
      </c>
      <c r="BB66" s="349">
        <v>2.7709942483885142E-2</v>
      </c>
      <c r="BC66" s="349">
        <v>3.0218821050636224E-2</v>
      </c>
      <c r="BD66" s="349">
        <v>8.8374928897027461E-3</v>
      </c>
    </row>
    <row r="67" spans="1:56">
      <c r="A67" s="348" t="s">
        <v>163</v>
      </c>
      <c r="B67" s="585">
        <v>117.72893150684934</v>
      </c>
      <c r="C67" s="585">
        <v>127.85424657534247</v>
      </c>
      <c r="D67" s="585">
        <v>138.49709589041095</v>
      </c>
      <c r="E67" s="585">
        <v>150.06486338797814</v>
      </c>
      <c r="F67" s="585">
        <v>165.28287671232874</v>
      </c>
      <c r="G67" s="585">
        <v>179.12849315068493</v>
      </c>
      <c r="H67" s="585">
        <v>195.37273972602739</v>
      </c>
      <c r="I67" s="585">
        <v>211.9653551912568</v>
      </c>
      <c r="J67" s="585">
        <v>234.17632876712329</v>
      </c>
      <c r="K67" s="585">
        <v>228.39079452054796</v>
      </c>
      <c r="L67" s="585">
        <v>243.47024657534243</v>
      </c>
      <c r="M67" s="585">
        <v>245.70887978142073</v>
      </c>
      <c r="N67" s="585">
        <v>243.83663013698629</v>
      </c>
      <c r="O67" s="585">
        <v>256.02553424657538</v>
      </c>
      <c r="P67" s="585">
        <v>242.36213698630138</v>
      </c>
      <c r="Q67" s="585">
        <v>248.47207650273225</v>
      </c>
      <c r="R67" s="585">
        <v>270.2831780821918</v>
      </c>
      <c r="S67" s="585">
        <v>274.63109589041102</v>
      </c>
      <c r="T67" s="585">
        <v>278.04438356164383</v>
      </c>
      <c r="U67" s="585">
        <v>301.82352459016397</v>
      </c>
      <c r="V67" s="585">
        <v>295.50463013698629</v>
      </c>
      <c r="W67" s="585">
        <v>285.44830136986303</v>
      </c>
      <c r="X67" s="585">
        <v>302.6496712328767</v>
      </c>
      <c r="Y67" s="585">
        <v>332.18625851161585</v>
      </c>
      <c r="Z67" s="585">
        <v>344.90593436309001</v>
      </c>
      <c r="AA67" s="585">
        <v>348.75337034407454</v>
      </c>
      <c r="AB67" s="585">
        <v>352.08386737563859</v>
      </c>
      <c r="AC67" s="585">
        <v>362.07822322280498</v>
      </c>
      <c r="AD67" s="585">
        <v>376.22509991727213</v>
      </c>
      <c r="AE67" s="585">
        <v>392.41345403939891</v>
      </c>
      <c r="AF67" s="585">
        <v>417.63621167785874</v>
      </c>
      <c r="AG67" s="585">
        <v>428.0472504032146</v>
      </c>
      <c r="AH67" s="585">
        <v>436.56530493962498</v>
      </c>
      <c r="AI67" s="585">
        <v>443.45719760805503</v>
      </c>
      <c r="AJ67" s="585">
        <v>449.50753442002912</v>
      </c>
      <c r="AK67" s="585">
        <v>455.50476694805042</v>
      </c>
      <c r="AL67" s="585">
        <v>466.59631512423812</v>
      </c>
      <c r="AM67" s="585">
        <v>478.3116741144334</v>
      </c>
      <c r="AN67" s="585">
        <v>495.32322092080187</v>
      </c>
      <c r="AO67" s="585">
        <v>512.62616487723415</v>
      </c>
      <c r="AP67" s="585">
        <v>517.63909845619185</v>
      </c>
      <c r="AQ67" s="585">
        <v>527.55624732134811</v>
      </c>
      <c r="AR67" s="585">
        <v>539.22153280738394</v>
      </c>
      <c r="AS67" s="585">
        <v>510.90421747308784</v>
      </c>
      <c r="AT67" s="585">
        <v>506.6165874989386</v>
      </c>
      <c r="AU67" s="585">
        <v>538.57889952153687</v>
      </c>
      <c r="AV67" s="585">
        <v>541.9793731812664</v>
      </c>
      <c r="AW67" s="585">
        <v>554.16472269302062</v>
      </c>
      <c r="AX67" s="585">
        <v>569.41040104922365</v>
      </c>
      <c r="AY67" s="585">
        <v>563.5311005105134</v>
      </c>
      <c r="AZ67" s="585">
        <v>582.89014857165625</v>
      </c>
      <c r="BA67" s="586">
        <v>560.11226572686292</v>
      </c>
      <c r="BB67" s="349">
        <v>-3.9077488100647151E-2</v>
      </c>
      <c r="BC67" s="349">
        <v>1.1942799048187958E-2</v>
      </c>
      <c r="BD67" s="349">
        <v>5.8007936969960931E-3</v>
      </c>
    </row>
    <row r="68" spans="1:56">
      <c r="A68" s="348" t="s">
        <v>97</v>
      </c>
      <c r="B68" s="585">
        <v>273.14747119245476</v>
      </c>
      <c r="C68" s="585">
        <v>296.79407129516829</v>
      </c>
      <c r="D68" s="585">
        <v>310.9132204190056</v>
      </c>
      <c r="E68" s="585">
        <v>323.89192433170024</v>
      </c>
      <c r="F68" s="585">
        <v>351.23208745544116</v>
      </c>
      <c r="G68" s="585">
        <v>374.812890467221</v>
      </c>
      <c r="H68" s="585">
        <v>435.48473438811652</v>
      </c>
      <c r="I68" s="585">
        <v>463.3021531861948</v>
      </c>
      <c r="J68" s="585">
        <v>510.25347218927766</v>
      </c>
      <c r="K68" s="585">
        <v>527.8436568396246</v>
      </c>
      <c r="L68" s="585">
        <v>539.59098333572081</v>
      </c>
      <c r="M68" s="585">
        <v>615.98199133446496</v>
      </c>
      <c r="N68" s="585">
        <v>656.80222599380386</v>
      </c>
      <c r="O68" s="585">
        <v>693.97787550114822</v>
      </c>
      <c r="P68" s="585">
        <v>745.48439967833463</v>
      </c>
      <c r="Q68" s="585">
        <v>797.23175143962294</v>
      </c>
      <c r="R68" s="585">
        <v>813.45603986241974</v>
      </c>
      <c r="S68" s="585">
        <v>840.58021920346812</v>
      </c>
      <c r="T68" s="585">
        <v>839.83670104779014</v>
      </c>
      <c r="U68" s="585">
        <v>805.59082469091288</v>
      </c>
      <c r="V68" s="585">
        <v>844.61619453757032</v>
      </c>
      <c r="W68" s="585">
        <v>823.88407920604277</v>
      </c>
      <c r="X68" s="585">
        <v>876.31503550380171</v>
      </c>
      <c r="Y68" s="585">
        <v>927.53893059168684</v>
      </c>
      <c r="Z68" s="585">
        <v>955.34421000749057</v>
      </c>
      <c r="AA68" s="585">
        <v>958.66831222329699</v>
      </c>
      <c r="AB68" s="585">
        <v>970.77391447527975</v>
      </c>
      <c r="AC68" s="585">
        <v>1004.6523980259907</v>
      </c>
      <c r="AD68" s="585">
        <v>1045.4764499147823</v>
      </c>
      <c r="AE68" s="585">
        <v>1087.54337644016</v>
      </c>
      <c r="AF68" s="585">
        <v>1108.5757213227764</v>
      </c>
      <c r="AG68" s="585">
        <v>1130.3598869877603</v>
      </c>
      <c r="AH68" s="585">
        <v>1167.3804645473485</v>
      </c>
      <c r="AI68" s="585">
        <v>1187.5829050521147</v>
      </c>
      <c r="AJ68" s="585">
        <v>1258.5526708595389</v>
      </c>
      <c r="AK68" s="585">
        <v>1266.9082414971263</v>
      </c>
      <c r="AL68" s="585">
        <v>1309.0448546327204</v>
      </c>
      <c r="AM68" s="585">
        <v>1335.9191003202391</v>
      </c>
      <c r="AN68" s="585">
        <v>1369.1023603695551</v>
      </c>
      <c r="AO68" s="585">
        <v>1445.2792388759674</v>
      </c>
      <c r="AP68" s="585">
        <v>1517.0276911393953</v>
      </c>
      <c r="AQ68" s="585">
        <v>1525.7604270001104</v>
      </c>
      <c r="AR68" s="585">
        <v>1575.0161205997028</v>
      </c>
      <c r="AS68" s="585">
        <v>1697.4898209746641</v>
      </c>
      <c r="AT68" s="585">
        <v>1758.2748040564998</v>
      </c>
      <c r="AU68" s="585">
        <v>1851.6682169704827</v>
      </c>
      <c r="AV68" s="585">
        <v>1781.2466262931373</v>
      </c>
      <c r="AW68" s="585">
        <v>1899.7663782055031</v>
      </c>
      <c r="AX68" s="585">
        <v>2006.9407591696186</v>
      </c>
      <c r="AY68" s="585">
        <v>2011.6477300783331</v>
      </c>
      <c r="AZ68" s="585">
        <v>2028.0023122196214</v>
      </c>
      <c r="BA68" s="586">
        <v>2111.1887214832045</v>
      </c>
      <c r="BB68" s="349">
        <v>4.101889271148651E-2</v>
      </c>
      <c r="BC68" s="349">
        <v>2.9455299765109633E-2</v>
      </c>
      <c r="BD68" s="349">
        <v>2.1864492135083891E-2</v>
      </c>
    </row>
    <row r="69" spans="1:56">
      <c r="A69" s="175" t="s">
        <v>98</v>
      </c>
      <c r="B69" s="588">
        <v>548.3303205075232</v>
      </c>
      <c r="C69" s="588">
        <v>599.93497540475732</v>
      </c>
      <c r="D69" s="588">
        <v>598.41154918612881</v>
      </c>
      <c r="E69" s="588">
        <v>629.83186968689154</v>
      </c>
      <c r="F69" s="588">
        <v>645.7370737568109</v>
      </c>
      <c r="G69" s="588">
        <v>714.04494526174165</v>
      </c>
      <c r="H69" s="588">
        <v>801.76300836071937</v>
      </c>
      <c r="I69" s="588">
        <v>868.51682531734264</v>
      </c>
      <c r="J69" s="588">
        <v>934.84782835366104</v>
      </c>
      <c r="K69" s="588">
        <v>967.48414999030945</v>
      </c>
      <c r="L69" s="588">
        <v>1015.3123531987344</v>
      </c>
      <c r="M69" s="588">
        <v>1133.6675377825525</v>
      </c>
      <c r="N69" s="588">
        <v>1196.9395958568173</v>
      </c>
      <c r="O69" s="588">
        <v>1258.1626152271756</v>
      </c>
      <c r="P69" s="588">
        <v>1335.4980161166907</v>
      </c>
      <c r="Q69" s="588">
        <v>1422.4623798549233</v>
      </c>
      <c r="R69" s="588">
        <v>1509.8543686295436</v>
      </c>
      <c r="S69" s="588">
        <v>1588.9038082445636</v>
      </c>
      <c r="T69" s="588">
        <v>1643.0113037875165</v>
      </c>
      <c r="U69" s="588">
        <v>1677.4093766034812</v>
      </c>
      <c r="V69" s="588">
        <v>1722.5990438526392</v>
      </c>
      <c r="W69" s="588">
        <v>1698.1710929046737</v>
      </c>
      <c r="X69" s="588">
        <v>1786.4117478325691</v>
      </c>
      <c r="Y69" s="588">
        <v>1872.095708228986</v>
      </c>
      <c r="Z69" s="588">
        <v>1941.9778156034574</v>
      </c>
      <c r="AA69" s="588">
        <v>1984.6898469509338</v>
      </c>
      <c r="AB69" s="588">
        <v>1987.5818914399597</v>
      </c>
      <c r="AC69" s="588">
        <v>2021.1574518498883</v>
      </c>
      <c r="AD69" s="588">
        <v>2057.5208101060266</v>
      </c>
      <c r="AE69" s="588">
        <v>2108.8276250001072</v>
      </c>
      <c r="AF69" s="588">
        <v>2185.2563439595397</v>
      </c>
      <c r="AG69" s="588">
        <v>2232.3075472270402</v>
      </c>
      <c r="AH69" s="588">
        <v>2307.4254681171101</v>
      </c>
      <c r="AI69" s="588">
        <v>2368.7751985505802</v>
      </c>
      <c r="AJ69" s="588">
        <v>2453.6203422658696</v>
      </c>
      <c r="AK69" s="588">
        <v>2464.7441559861604</v>
      </c>
      <c r="AL69" s="588">
        <v>2510.2907314007934</v>
      </c>
      <c r="AM69" s="588">
        <v>2558.6274593661792</v>
      </c>
      <c r="AN69" s="588">
        <v>2633.4585675917265</v>
      </c>
      <c r="AO69" s="588">
        <v>2752.1251032067539</v>
      </c>
      <c r="AP69" s="588">
        <v>2900.445138622897</v>
      </c>
      <c r="AQ69" s="588">
        <v>2912.0840991925952</v>
      </c>
      <c r="AR69" s="588">
        <v>3041.7565108457993</v>
      </c>
      <c r="AS69" s="588">
        <v>3202.7727552094493</v>
      </c>
      <c r="AT69" s="588">
        <v>3316.074263287202</v>
      </c>
      <c r="AU69" s="588">
        <v>3483.009102351059</v>
      </c>
      <c r="AV69" s="588">
        <v>3392.9835843400328</v>
      </c>
      <c r="AW69" s="588">
        <v>3570.7839745890492</v>
      </c>
      <c r="AX69" s="588">
        <v>3720.0361178325452</v>
      </c>
      <c r="AY69" s="588">
        <v>3771.2589532541419</v>
      </c>
      <c r="AZ69" s="588">
        <v>3866.1899043308144</v>
      </c>
      <c r="BA69" s="588">
        <v>3936.5879084274297</v>
      </c>
      <c r="BB69" s="351">
        <v>1.8208625504338771E-2</v>
      </c>
      <c r="BC69" s="351">
        <v>2.9157522261779256E-2</v>
      </c>
      <c r="BD69" s="351">
        <v>4.076920953916844E-2</v>
      </c>
    </row>
    <row r="70" spans="1:56">
      <c r="B70" s="585"/>
      <c r="C70" s="585"/>
      <c r="D70" s="585"/>
      <c r="E70" s="585"/>
      <c r="F70" s="585"/>
      <c r="G70" s="585"/>
      <c r="H70" s="585"/>
      <c r="I70" s="585"/>
      <c r="J70" s="585"/>
      <c r="K70" s="585"/>
      <c r="L70" s="585"/>
      <c r="M70" s="585"/>
      <c r="N70" s="585"/>
      <c r="O70" s="585"/>
      <c r="P70" s="585"/>
      <c r="Q70" s="585"/>
      <c r="R70" s="585"/>
      <c r="S70" s="585"/>
      <c r="T70" s="585"/>
      <c r="U70" s="585"/>
      <c r="V70" s="585"/>
      <c r="W70" s="585"/>
      <c r="X70" s="585"/>
      <c r="Y70" s="585"/>
      <c r="Z70" s="585"/>
      <c r="AA70" s="585"/>
      <c r="AB70" s="585"/>
      <c r="AC70" s="585"/>
      <c r="AD70" s="585"/>
      <c r="AE70" s="585"/>
      <c r="AF70" s="585"/>
      <c r="AG70" s="585"/>
      <c r="AH70" s="585"/>
      <c r="AI70" s="585"/>
      <c r="AJ70" s="585"/>
      <c r="AK70" s="585"/>
      <c r="AL70" s="585"/>
      <c r="AM70" s="585"/>
      <c r="AN70" s="585"/>
      <c r="AO70" s="585"/>
      <c r="AP70" s="585"/>
      <c r="AQ70" s="585"/>
      <c r="AR70" s="585"/>
      <c r="AS70" s="585"/>
      <c r="AT70" s="585"/>
      <c r="AU70" s="585"/>
      <c r="AV70" s="585"/>
      <c r="AW70" s="585"/>
      <c r="AX70" s="585"/>
      <c r="AY70" s="585"/>
      <c r="AZ70" s="585"/>
      <c r="BA70" s="586"/>
      <c r="BB70" s="349"/>
      <c r="BC70" s="349"/>
      <c r="BD70" s="349"/>
    </row>
    <row r="71" spans="1:56">
      <c r="A71" s="348" t="s">
        <v>104</v>
      </c>
      <c r="B71" s="585">
        <v>312.98008219178081</v>
      </c>
      <c r="C71" s="585">
        <v>367.42750684931508</v>
      </c>
      <c r="D71" s="585">
        <v>401.46317808219175</v>
      </c>
      <c r="E71" s="585">
        <v>435.99117486338798</v>
      </c>
      <c r="F71" s="585">
        <v>450.96082191780823</v>
      </c>
      <c r="G71" s="585">
        <v>496.75350684931504</v>
      </c>
      <c r="H71" s="585">
        <v>523.10101369863014</v>
      </c>
      <c r="I71" s="585">
        <v>532.15937158469944</v>
      </c>
      <c r="J71" s="585">
        <v>569.90063013698636</v>
      </c>
      <c r="K71" s="585">
        <v>603.85564383561643</v>
      </c>
      <c r="L71" s="585">
        <v>600.00827397260275</v>
      </c>
      <c r="M71" s="585">
        <v>612.66478142076494</v>
      </c>
      <c r="N71" s="585">
        <v>643.16463013698637</v>
      </c>
      <c r="O71" s="585">
        <v>655.06145579220231</v>
      </c>
      <c r="P71" s="585">
        <v>667.34391432016332</v>
      </c>
      <c r="Q71" s="585">
        <v>639.48495495750319</v>
      </c>
      <c r="R71" s="585">
        <v>622.19098572254427</v>
      </c>
      <c r="S71" s="585">
        <v>621.00473141525504</v>
      </c>
      <c r="T71" s="585">
        <v>618.30442795019405</v>
      </c>
      <c r="U71" s="585">
        <v>646.26679857308943</v>
      </c>
      <c r="V71" s="585">
        <v>626.86097345833707</v>
      </c>
      <c r="W71" s="585">
        <v>639.16908149256824</v>
      </c>
      <c r="X71" s="585">
        <v>652.61413841643446</v>
      </c>
      <c r="Y71" s="585">
        <v>681.90344780093949</v>
      </c>
      <c r="Z71" s="585">
        <v>709.93715352919708</v>
      </c>
      <c r="AA71" s="585">
        <v>725.09106693141234</v>
      </c>
      <c r="AB71" s="585">
        <v>703.94586086264485</v>
      </c>
      <c r="AC71" s="585">
        <v>707.34079811858828</v>
      </c>
      <c r="AD71" s="585">
        <v>744.34311918340848</v>
      </c>
      <c r="AE71" s="585">
        <v>772.81798104475808</v>
      </c>
      <c r="AF71" s="585">
        <v>797.14456637595072</v>
      </c>
      <c r="AG71" s="585">
        <v>807.74972113983335</v>
      </c>
      <c r="AH71" s="585">
        <v>827.49634724600151</v>
      </c>
      <c r="AI71" s="585">
        <v>828.86166549720883</v>
      </c>
      <c r="AJ71" s="585">
        <v>851.22156257885285</v>
      </c>
      <c r="AK71" s="585">
        <v>845.99340987331379</v>
      </c>
      <c r="AL71" s="585">
        <v>851.92298681169621</v>
      </c>
      <c r="AM71" s="585">
        <v>851.43447647949995</v>
      </c>
      <c r="AN71" s="585">
        <v>849.15614463193936</v>
      </c>
      <c r="AO71" s="585">
        <v>866.19437573424807</v>
      </c>
      <c r="AP71" s="585">
        <v>870.151652300514</v>
      </c>
      <c r="AQ71" s="585">
        <v>936.21661493661679</v>
      </c>
      <c r="AR71" s="585">
        <v>934.63721552763116</v>
      </c>
      <c r="AS71" s="585">
        <v>944.15694519050851</v>
      </c>
      <c r="AT71" s="585">
        <v>950.23779648594427</v>
      </c>
      <c r="AU71" s="585">
        <v>956.67429042766128</v>
      </c>
      <c r="AV71" s="585">
        <v>1006.3368561033984</v>
      </c>
      <c r="AW71" s="585">
        <v>1036.4484145935303</v>
      </c>
      <c r="AX71" s="585">
        <v>1045.9958217889541</v>
      </c>
      <c r="AY71" s="585">
        <v>1045.2042473527715</v>
      </c>
      <c r="AZ71" s="585">
        <v>1038.8211930652728</v>
      </c>
      <c r="BA71" s="586">
        <v>1035.5830802937442</v>
      </c>
      <c r="BB71" s="349">
        <v>-3.117103109895103E-3</v>
      </c>
      <c r="BC71" s="349">
        <v>1.7875322011879025E-2</v>
      </c>
      <c r="BD71" s="349">
        <v>1.0724999562521891E-2</v>
      </c>
    </row>
    <row r="72" spans="1:56">
      <c r="A72" s="348" t="s">
        <v>164</v>
      </c>
      <c r="B72" s="585" t="s">
        <v>8</v>
      </c>
      <c r="C72" s="585" t="s">
        <v>8</v>
      </c>
      <c r="D72" s="585" t="s">
        <v>8</v>
      </c>
      <c r="E72" s="585" t="s">
        <v>8</v>
      </c>
      <c r="F72" s="585" t="s">
        <v>8</v>
      </c>
      <c r="G72" s="585" t="s">
        <v>8</v>
      </c>
      <c r="H72" s="585">
        <v>14.006054794520548</v>
      </c>
      <c r="I72" s="585">
        <v>16.867568306010927</v>
      </c>
      <c r="J72" s="585">
        <v>18.97468493150685</v>
      </c>
      <c r="K72" s="585">
        <v>19.626383561643838</v>
      </c>
      <c r="L72" s="585">
        <v>23.102849315068493</v>
      </c>
      <c r="M72" s="585">
        <v>24.930519125683062</v>
      </c>
      <c r="N72" s="585">
        <v>24.583315068493153</v>
      </c>
      <c r="O72" s="585">
        <v>26.193945205479448</v>
      </c>
      <c r="P72" s="585">
        <v>28.924301369863016</v>
      </c>
      <c r="Q72" s="585">
        <v>32.355136612021859</v>
      </c>
      <c r="R72" s="585">
        <v>33.594356164383562</v>
      </c>
      <c r="S72" s="585">
        <v>33.190821917808222</v>
      </c>
      <c r="T72" s="585">
        <v>29.681260273972601</v>
      </c>
      <c r="U72" s="585">
        <v>29.8518306010929</v>
      </c>
      <c r="V72" s="585">
        <v>33.589698630136986</v>
      </c>
      <c r="W72" s="585">
        <v>36.142547945205479</v>
      </c>
      <c r="X72" s="585">
        <v>35.75115068493151</v>
      </c>
      <c r="Y72" s="585">
        <v>35.803688524590164</v>
      </c>
      <c r="Z72" s="585">
        <v>39.391232876712323</v>
      </c>
      <c r="AA72" s="585">
        <v>38.224958904109585</v>
      </c>
      <c r="AB72" s="585">
        <v>35.424383561643843</v>
      </c>
      <c r="AC72" s="585">
        <v>39.250573770491819</v>
      </c>
      <c r="AD72" s="585">
        <v>44.073863013698634</v>
      </c>
      <c r="AE72" s="585">
        <v>46.144054794520557</v>
      </c>
      <c r="AF72" s="585">
        <v>60.084958904109591</v>
      </c>
      <c r="AG72" s="585">
        <v>61.092486338797812</v>
      </c>
      <c r="AH72" s="585">
        <v>70.560794520547944</v>
      </c>
      <c r="AI72" s="585">
        <v>78.118136986301366</v>
      </c>
      <c r="AJ72" s="585">
        <v>69.237780821917809</v>
      </c>
      <c r="AK72" s="585">
        <v>67.970000000000013</v>
      </c>
      <c r="AL72" s="585">
        <v>81.378684931506854</v>
      </c>
      <c r="AM72" s="585">
        <v>81.76592101369863</v>
      </c>
      <c r="AN72" s="585">
        <v>84.913630986301371</v>
      </c>
      <c r="AO72" s="585">
        <v>79.313422322404378</v>
      </c>
      <c r="AP72" s="585">
        <v>79.961941616438367</v>
      </c>
      <c r="AQ72" s="585">
        <v>80.68302380821919</v>
      </c>
      <c r="AR72" s="585">
        <v>76.282912739726029</v>
      </c>
      <c r="AS72" s="585">
        <v>77.186644207650247</v>
      </c>
      <c r="AT72" s="585">
        <v>72.374152630137004</v>
      </c>
      <c r="AU72" s="585">
        <v>80.490237589041087</v>
      </c>
      <c r="AV72" s="585">
        <v>103.75298709589042</v>
      </c>
      <c r="AW72" s="585">
        <v>109.85512068306011</v>
      </c>
      <c r="AX72" s="585">
        <v>106.76824115068491</v>
      </c>
      <c r="AY72" s="585">
        <v>115.72033293160666</v>
      </c>
      <c r="AZ72" s="585">
        <v>124.06697865563389</v>
      </c>
      <c r="BA72" s="586">
        <v>131.06829951356258</v>
      </c>
      <c r="BB72" s="349">
        <v>5.643178333021126E-2</v>
      </c>
      <c r="BC72" s="349">
        <v>4.4906155311040807E-2</v>
      </c>
      <c r="BD72" s="349">
        <v>1.3574067418566907E-3</v>
      </c>
    </row>
    <row r="73" spans="1:56">
      <c r="A73" s="348" t="s">
        <v>54</v>
      </c>
      <c r="B73" s="585">
        <v>215.49350684931508</v>
      </c>
      <c r="C73" s="585">
        <v>276.6654794520548</v>
      </c>
      <c r="D73" s="585">
        <v>273.2941369863014</v>
      </c>
      <c r="E73" s="585">
        <v>298.00571038251366</v>
      </c>
      <c r="F73" s="585">
        <v>400.56093150684927</v>
      </c>
      <c r="G73" s="585">
        <v>554.22446575342474</v>
      </c>
      <c r="H73" s="585">
        <v>753.26528767123295</v>
      </c>
      <c r="I73" s="585">
        <v>864.58803278688526</v>
      </c>
      <c r="J73" s="585">
        <v>1058.3232328767122</v>
      </c>
      <c r="K73" s="585">
        <v>1216.7103561643835</v>
      </c>
      <c r="L73" s="585">
        <v>1341.9964657534247</v>
      </c>
      <c r="M73" s="585">
        <v>1534.1262021857924</v>
      </c>
      <c r="N73" s="585">
        <v>1624.8955890410962</v>
      </c>
      <c r="O73" s="585">
        <v>1819.0612328767122</v>
      </c>
      <c r="P73" s="585">
        <v>1827.1003835616441</v>
      </c>
      <c r="Q73" s="585">
        <v>1706.8353370380134</v>
      </c>
      <c r="R73" s="585">
        <v>1625.3579116763035</v>
      </c>
      <c r="S73" s="585">
        <v>1613.6112014634875</v>
      </c>
      <c r="T73" s="585">
        <v>1654.3262115332534</v>
      </c>
      <c r="U73" s="585">
        <v>1712.8878354494389</v>
      </c>
      <c r="V73" s="585">
        <v>1807.4444120079831</v>
      </c>
      <c r="W73" s="585">
        <v>1924.9545016215109</v>
      </c>
      <c r="X73" s="585">
        <v>2048.2839558768201</v>
      </c>
      <c r="Y73" s="585">
        <v>2202.9245717594795</v>
      </c>
      <c r="Z73" s="585">
        <v>2315.0688682844589</v>
      </c>
      <c r="AA73" s="585">
        <v>2296.888911035926</v>
      </c>
      <c r="AB73" s="585">
        <v>2490.5689372523861</v>
      </c>
      <c r="AC73" s="585">
        <v>2704.8812894035332</v>
      </c>
      <c r="AD73" s="585">
        <v>3013.4708463783436</v>
      </c>
      <c r="AE73" s="585">
        <v>3068.8205428342162</v>
      </c>
      <c r="AF73" s="585">
        <v>3342.2322795830687</v>
      </c>
      <c r="AG73" s="585">
        <v>3659.8938759415137</v>
      </c>
      <c r="AH73" s="585">
        <v>4007.3786777079767</v>
      </c>
      <c r="AI73" s="585">
        <v>4139.0104272576245</v>
      </c>
      <c r="AJ73" s="585">
        <v>4386.9819388009946</v>
      </c>
      <c r="AK73" s="585">
        <v>4696.923683154344</v>
      </c>
      <c r="AL73" s="585">
        <v>4809.7135444466294</v>
      </c>
      <c r="AM73" s="585">
        <v>5205.317578840335</v>
      </c>
      <c r="AN73" s="585">
        <v>5795.0680717657679</v>
      </c>
      <c r="AO73" s="585">
        <v>6754.9110386702432</v>
      </c>
      <c r="AP73" s="585">
        <v>6899.5469038551328</v>
      </c>
      <c r="AQ73" s="585">
        <v>7431.5326519886739</v>
      </c>
      <c r="AR73" s="585">
        <v>7808.2162861647621</v>
      </c>
      <c r="AS73" s="585">
        <v>7941.197269745765</v>
      </c>
      <c r="AT73" s="585">
        <v>8278.4470502400727</v>
      </c>
      <c r="AU73" s="585">
        <v>9435.9616607307344</v>
      </c>
      <c r="AV73" s="585">
        <v>9796.1617621920941</v>
      </c>
      <c r="AW73" s="585">
        <v>10230.180980533336</v>
      </c>
      <c r="AX73" s="585">
        <v>10734.432192678136</v>
      </c>
      <c r="AY73" s="585">
        <v>11208.850537247397</v>
      </c>
      <c r="AZ73" s="585">
        <v>11985.723281579611</v>
      </c>
      <c r="BA73" s="586">
        <v>12381.322148362307</v>
      </c>
      <c r="BB73" s="349">
        <v>3.3005840155735822E-2</v>
      </c>
      <c r="BC73" s="349">
        <v>5.677946967898917E-2</v>
      </c>
      <c r="BD73" s="349">
        <v>0.12822696425955746</v>
      </c>
    </row>
    <row r="74" spans="1:56">
      <c r="A74" s="348" t="s">
        <v>165</v>
      </c>
      <c r="B74" s="585">
        <v>40.611954394520552</v>
      </c>
      <c r="C74" s="585">
        <v>44.745884602739721</v>
      </c>
      <c r="D74" s="585">
        <v>53.571846698356168</v>
      </c>
      <c r="E74" s="585">
        <v>58.338288454098354</v>
      </c>
      <c r="F74" s="585">
        <v>69.568206625205491</v>
      </c>
      <c r="G74" s="585">
        <v>74.89607831835616</v>
      </c>
      <c r="H74" s="585">
        <v>79.621315068493146</v>
      </c>
      <c r="I74" s="585">
        <v>90.005628415300549</v>
      </c>
      <c r="J74" s="585">
        <v>93.920931506849314</v>
      </c>
      <c r="K74" s="585">
        <v>96.436246575342466</v>
      </c>
      <c r="L74" s="585">
        <v>91.173753424657534</v>
      </c>
      <c r="M74" s="585">
        <v>107.11467213114756</v>
      </c>
      <c r="N74" s="585">
        <v>115.77315068493152</v>
      </c>
      <c r="O74" s="585">
        <v>120.46402739726028</v>
      </c>
      <c r="P74" s="585">
        <v>123.75271232876713</v>
      </c>
      <c r="Q74" s="585">
        <v>125.87844262295084</v>
      </c>
      <c r="R74" s="585">
        <v>133.91819178082196</v>
      </c>
      <c r="S74" s="585">
        <v>130.88783561643837</v>
      </c>
      <c r="T74" s="585">
        <v>117.48331506849317</v>
      </c>
      <c r="U74" s="585">
        <v>109.39874316939888</v>
      </c>
      <c r="V74" s="585">
        <v>103.48501369863015</v>
      </c>
      <c r="W74" s="585">
        <v>102.13953424657534</v>
      </c>
      <c r="X74" s="585">
        <v>100.85191780821918</v>
      </c>
      <c r="Y74" s="585">
        <v>115.28008196721314</v>
      </c>
      <c r="Z74" s="585">
        <v>123.30939726027398</v>
      </c>
      <c r="AA74" s="585">
        <v>130.51320547945204</v>
      </c>
      <c r="AB74" s="585">
        <v>130.77479452054794</v>
      </c>
      <c r="AC74" s="585">
        <v>166.43237704918036</v>
      </c>
      <c r="AD74" s="585">
        <v>173.89904109589042</v>
      </c>
      <c r="AE74" s="585">
        <v>186.31361643835615</v>
      </c>
      <c r="AF74" s="585">
        <v>198.77884931506856</v>
      </c>
      <c r="AG74" s="585">
        <v>194.14352459016393</v>
      </c>
      <c r="AH74" s="585">
        <v>192.60169863013701</v>
      </c>
      <c r="AI74" s="585">
        <v>184.72128767123291</v>
      </c>
      <c r="AJ74" s="585">
        <v>197.29167123287675</v>
      </c>
      <c r="AK74" s="585">
        <v>204.13874316939894</v>
      </c>
      <c r="AL74" s="585">
        <v>246.21646575342461</v>
      </c>
      <c r="AM74" s="585">
        <v>270.36098630136991</v>
      </c>
      <c r="AN74" s="585">
        <v>271.07471232876713</v>
      </c>
      <c r="AO74" s="585">
        <v>317.40169398907108</v>
      </c>
      <c r="AP74" s="585">
        <v>288.56243835616436</v>
      </c>
      <c r="AQ74" s="585">
        <v>308.90519436741772</v>
      </c>
      <c r="AR74" s="585">
        <v>328.57815637126356</v>
      </c>
      <c r="AS74" s="585">
        <v>297.65526299151259</v>
      </c>
      <c r="AT74" s="585">
        <v>339.41102126898357</v>
      </c>
      <c r="AU74" s="585">
        <v>359.06318599915681</v>
      </c>
      <c r="AV74" s="585">
        <v>360.84786228772975</v>
      </c>
      <c r="AW74" s="585">
        <v>344.29831766900969</v>
      </c>
      <c r="AX74" s="585">
        <v>351.8688193606377</v>
      </c>
      <c r="AY74" s="585">
        <v>335.89182843340956</v>
      </c>
      <c r="AZ74" s="585">
        <v>367.66258046921587</v>
      </c>
      <c r="BA74" s="586">
        <v>380.22988877871444</v>
      </c>
      <c r="BB74" s="349">
        <v>3.4181635491596696E-2</v>
      </c>
      <c r="BC74" s="349">
        <v>2.4521232270259263E-2</v>
      </c>
      <c r="BD74" s="349">
        <v>3.9378447450616333E-3</v>
      </c>
    </row>
    <row r="75" spans="1:56">
      <c r="A75" s="348" t="s">
        <v>100</v>
      </c>
      <c r="B75" s="585">
        <v>252.23397260273975</v>
      </c>
      <c r="C75" s="585">
        <v>281.52871232876709</v>
      </c>
      <c r="D75" s="585">
        <v>289.37978082191779</v>
      </c>
      <c r="E75" s="585">
        <v>324.3339071038252</v>
      </c>
      <c r="F75" s="585">
        <v>392.34539726027401</v>
      </c>
      <c r="G75" s="585">
        <v>390.31695890410958</v>
      </c>
      <c r="H75" s="585">
        <v>416.3596438356164</v>
      </c>
      <c r="I75" s="585">
        <v>447.3971584699454</v>
      </c>
      <c r="J75" s="585">
        <v>473.66969863013696</v>
      </c>
      <c r="K75" s="585">
        <v>464.37531506849314</v>
      </c>
      <c r="L75" s="585">
        <v>476.86200000000002</v>
      </c>
      <c r="M75" s="585">
        <v>502.89642076502719</v>
      </c>
      <c r="N75" s="585">
        <v>542.08857534246567</v>
      </c>
      <c r="O75" s="585">
        <v>588.40901369863002</v>
      </c>
      <c r="P75" s="585">
        <v>633.68246575342471</v>
      </c>
      <c r="Q75" s="585">
        <v>643.37934426229515</v>
      </c>
      <c r="R75" s="585">
        <v>696.94778082191795</v>
      </c>
      <c r="S75" s="585">
        <v>727.63049315068497</v>
      </c>
      <c r="T75" s="585">
        <v>765.40416438356158</v>
      </c>
      <c r="U75" s="585">
        <v>822.80710382513655</v>
      </c>
      <c r="V75" s="585">
        <v>895.97578082191785</v>
      </c>
      <c r="W75" s="585">
        <v>944.1254246575345</v>
      </c>
      <c r="X75" s="585">
        <v>974.25764383561648</v>
      </c>
      <c r="Y75" s="585">
        <v>1069.4853551912568</v>
      </c>
      <c r="Z75" s="585">
        <v>1163.6973424657535</v>
      </c>
      <c r="AA75" s="585">
        <v>1211.0648493150686</v>
      </c>
      <c r="AB75" s="585">
        <v>1232.6692602739722</v>
      </c>
      <c r="AC75" s="585">
        <v>1296.0658196721311</v>
      </c>
      <c r="AD75" s="585">
        <v>1312.519424657534</v>
      </c>
      <c r="AE75" s="585">
        <v>1411.6506301369861</v>
      </c>
      <c r="AF75" s="585">
        <v>1579.4812328767123</v>
      </c>
      <c r="AG75" s="585">
        <v>1699.0264207650275</v>
      </c>
      <c r="AH75" s="585">
        <v>1829.4572328767124</v>
      </c>
      <c r="AI75" s="585">
        <v>1965.7787123287671</v>
      </c>
      <c r="AJ75" s="585">
        <v>2138.2595890410962</v>
      </c>
      <c r="AK75" s="585">
        <v>2258.8414207650276</v>
      </c>
      <c r="AL75" s="585">
        <v>2285.4683561643837</v>
      </c>
      <c r="AM75" s="585">
        <v>2413.3998945205481</v>
      </c>
      <c r="AN75" s="585">
        <v>2485.2702308219177</v>
      </c>
      <c r="AO75" s="585">
        <v>2555.5132978142083</v>
      </c>
      <c r="AP75" s="585">
        <v>2605.5644657534244</v>
      </c>
      <c r="AQ75" s="585">
        <v>2736.6815787671235</v>
      </c>
      <c r="AR75" s="585">
        <v>2940.7830137187948</v>
      </c>
      <c r="AS75" s="585">
        <v>3076.9341458931144</v>
      </c>
      <c r="AT75" s="585">
        <v>3236.7292537800545</v>
      </c>
      <c r="AU75" s="585">
        <v>3319.3340235616442</v>
      </c>
      <c r="AV75" s="585">
        <v>3488.3105352054795</v>
      </c>
      <c r="AW75" s="585">
        <v>3685.4019788251367</v>
      </c>
      <c r="AX75" s="585">
        <v>3727.2240597901919</v>
      </c>
      <c r="AY75" s="585">
        <v>3848.8595239999995</v>
      </c>
      <c r="AZ75" s="585">
        <v>4164.0686666301372</v>
      </c>
      <c r="BA75" s="586">
        <v>4489.3463675409848</v>
      </c>
      <c r="BB75" s="349">
        <v>7.8115354705254214E-2</v>
      </c>
      <c r="BC75" s="349">
        <v>4.8000780229066065E-2</v>
      </c>
      <c r="BD75" s="349">
        <v>4.6493843655913157E-2</v>
      </c>
    </row>
    <row r="76" spans="1:56">
      <c r="A76" s="348" t="s">
        <v>105</v>
      </c>
      <c r="B76" s="585">
        <v>121.97095890410959</v>
      </c>
      <c r="C76" s="585">
        <v>117.46665753424658</v>
      </c>
      <c r="D76" s="585">
        <v>114.31797260273972</v>
      </c>
      <c r="E76" s="585">
        <v>120.64631147540985</v>
      </c>
      <c r="F76" s="585">
        <v>130.46167123287671</v>
      </c>
      <c r="G76" s="585">
        <v>137.74054794520546</v>
      </c>
      <c r="H76" s="585">
        <v>142.49079452054798</v>
      </c>
      <c r="I76" s="585">
        <v>154.3287978142076</v>
      </c>
      <c r="J76" s="585">
        <v>184.51506849315072</v>
      </c>
      <c r="K76" s="585">
        <v>193.29610958904109</v>
      </c>
      <c r="L76" s="585">
        <v>221.2484383561644</v>
      </c>
      <c r="M76" s="585">
        <v>237.41224043715843</v>
      </c>
      <c r="N76" s="585">
        <v>286.57704109589048</v>
      </c>
      <c r="O76" s="585">
        <v>325.10597260273971</v>
      </c>
      <c r="P76" s="585">
        <v>353.9603561643836</v>
      </c>
      <c r="Q76" s="585">
        <v>395.32286885245895</v>
      </c>
      <c r="R76" s="585">
        <v>440.29460273972603</v>
      </c>
      <c r="S76" s="585">
        <v>455.41090410958907</v>
      </c>
      <c r="T76" s="585">
        <v>447.21476712328763</v>
      </c>
      <c r="U76" s="585">
        <v>476.10008196721316</v>
      </c>
      <c r="V76" s="585">
        <v>467.96060273972597</v>
      </c>
      <c r="W76" s="585">
        <v>494.07180821917814</v>
      </c>
      <c r="X76" s="585">
        <v>511.86145205479454</v>
      </c>
      <c r="Y76" s="585">
        <v>536.99467213114758</v>
      </c>
      <c r="Z76" s="585">
        <v>570.59641095890424</v>
      </c>
      <c r="AA76" s="585">
        <v>653.17336986301382</v>
      </c>
      <c r="AB76" s="585">
        <v>692.114794520548</v>
      </c>
      <c r="AC76" s="585">
        <v>745.09841530054643</v>
      </c>
      <c r="AD76" s="585">
        <v>785.86112328767149</v>
      </c>
      <c r="AE76" s="585">
        <v>808.97575342465768</v>
      </c>
      <c r="AF76" s="585">
        <v>864.67457534246591</v>
      </c>
      <c r="AG76" s="585">
        <v>923.6337978142077</v>
      </c>
      <c r="AH76" s="585">
        <v>1023.9559726027398</v>
      </c>
      <c r="AI76" s="585">
        <v>977.72621917808237</v>
      </c>
      <c r="AJ76" s="585">
        <v>1022.3176438356164</v>
      </c>
      <c r="AK76" s="585">
        <v>1139.4504595532387</v>
      </c>
      <c r="AL76" s="585">
        <v>1158.7414229780211</v>
      </c>
      <c r="AM76" s="585">
        <v>1209.5454535459935</v>
      </c>
      <c r="AN76" s="585">
        <v>1229.7499655955558</v>
      </c>
      <c r="AO76" s="585">
        <v>1307.5011555772392</v>
      </c>
      <c r="AP76" s="585">
        <v>1302.6134816659842</v>
      </c>
      <c r="AQ76" s="585">
        <v>1243.9449111436516</v>
      </c>
      <c r="AR76" s="585">
        <v>1317.7554865144959</v>
      </c>
      <c r="AS76" s="585">
        <v>1286.5177795704647</v>
      </c>
      <c r="AT76" s="585">
        <v>1316.6149689534452</v>
      </c>
      <c r="AU76" s="585">
        <v>1411.3441835283145</v>
      </c>
      <c r="AV76" s="585">
        <v>1588.9580305345723</v>
      </c>
      <c r="AW76" s="585">
        <v>1625.4772814455232</v>
      </c>
      <c r="AX76" s="585">
        <v>1639.492855333858</v>
      </c>
      <c r="AY76" s="585">
        <v>1663.0136630595621</v>
      </c>
      <c r="AZ76" s="585">
        <v>1591.9053173173972</v>
      </c>
      <c r="BA76" s="586">
        <v>1614.9682060097155</v>
      </c>
      <c r="BB76" s="349">
        <v>1.4487600764587327E-2</v>
      </c>
      <c r="BC76" s="349">
        <v>2.0258370336699416E-2</v>
      </c>
      <c r="BD76" s="349">
        <v>1.6725392324899686E-2</v>
      </c>
    </row>
    <row r="77" spans="1:56">
      <c r="A77" s="348" t="s">
        <v>166</v>
      </c>
      <c r="B77" s="585">
        <v>1705.0758630136986</v>
      </c>
      <c r="C77" s="585">
        <v>1945.1918904109589</v>
      </c>
      <c r="D77" s="585">
        <v>2388.4097260273975</v>
      </c>
      <c r="E77" s="585">
        <v>2765.2075683060111</v>
      </c>
      <c r="F77" s="585">
        <v>3284.0393972602742</v>
      </c>
      <c r="G77" s="585">
        <v>3876.2086027397263</v>
      </c>
      <c r="H77" s="585">
        <v>4285.4478356164382</v>
      </c>
      <c r="I77" s="585">
        <v>4570.6391530054643</v>
      </c>
      <c r="J77" s="585">
        <v>5264.6044383561657</v>
      </c>
      <c r="K77" s="585">
        <v>5068.1858356164385</v>
      </c>
      <c r="L77" s="585">
        <v>4787.5867945205482</v>
      </c>
      <c r="M77" s="585">
        <v>4975.9575683060102</v>
      </c>
      <c r="N77" s="585">
        <v>5083.1926575342468</v>
      </c>
      <c r="O77" s="585">
        <v>5421.0980273972609</v>
      </c>
      <c r="P77" s="585">
        <v>5491.0714794520545</v>
      </c>
      <c r="Q77" s="585">
        <v>4904.6858743169396</v>
      </c>
      <c r="R77" s="585">
        <v>4655.7268767123296</v>
      </c>
      <c r="S77" s="585">
        <v>4404.2656712328762</v>
      </c>
      <c r="T77" s="585">
        <v>4406.0130136986309</v>
      </c>
      <c r="U77" s="585">
        <v>4620.9156557377055</v>
      </c>
      <c r="V77" s="585">
        <v>4427.5869863013695</v>
      </c>
      <c r="W77" s="585">
        <v>4483.7970684931515</v>
      </c>
      <c r="X77" s="585">
        <v>4491.020438356164</v>
      </c>
      <c r="Y77" s="585">
        <v>4807.0469945355198</v>
      </c>
      <c r="Z77" s="585">
        <v>5017.1761095890415</v>
      </c>
      <c r="AA77" s="585">
        <v>5239.5653641886829</v>
      </c>
      <c r="AB77" s="585">
        <v>5327.5912757133246</v>
      </c>
      <c r="AC77" s="585">
        <v>5454.8685781247141</v>
      </c>
      <c r="AD77" s="585">
        <v>5367.2389997283717</v>
      </c>
      <c r="AE77" s="585">
        <v>5651.8223999165311</v>
      </c>
      <c r="AF77" s="585">
        <v>5770.7763538158579</v>
      </c>
      <c r="AG77" s="585">
        <v>5802.0012694175666</v>
      </c>
      <c r="AH77" s="585">
        <v>5756.1587764081924</v>
      </c>
      <c r="AI77" s="585">
        <v>5525.888081504444</v>
      </c>
      <c r="AJ77" s="585">
        <v>5636.9628593138732</v>
      </c>
      <c r="AK77" s="585">
        <v>5542.0497047834824</v>
      </c>
      <c r="AL77" s="585">
        <v>5392.4312089369623</v>
      </c>
      <c r="AM77" s="585">
        <v>5311.835710057263</v>
      </c>
      <c r="AN77" s="585">
        <v>5417.6198837917827</v>
      </c>
      <c r="AO77" s="585">
        <v>5269.6923999536975</v>
      </c>
      <c r="AP77" s="585">
        <v>5353.8884465522406</v>
      </c>
      <c r="AQ77" s="585">
        <v>5173.6952807939724</v>
      </c>
      <c r="AR77" s="585">
        <v>5013.4456118459102</v>
      </c>
      <c r="AS77" s="585">
        <v>4846.4619818031633</v>
      </c>
      <c r="AT77" s="585">
        <v>4386.7432172652125</v>
      </c>
      <c r="AU77" s="585">
        <v>4441.8517006517568</v>
      </c>
      <c r="AV77" s="585">
        <v>4441.8606344218379</v>
      </c>
      <c r="AW77" s="585">
        <v>4701.6486315569973</v>
      </c>
      <c r="AX77" s="585">
        <v>4516.0180229768357</v>
      </c>
      <c r="AY77" s="585">
        <v>4302.9479671733015</v>
      </c>
      <c r="AZ77" s="585">
        <v>4139.0192975543659</v>
      </c>
      <c r="BA77" s="586">
        <v>4036.7390343510087</v>
      </c>
      <c r="BB77" s="349">
        <v>-2.4711231296696723E-2</v>
      </c>
      <c r="BC77" s="349">
        <v>-2.5408064634771188E-2</v>
      </c>
      <c r="BD77" s="349">
        <v>4.1806423068585882E-2</v>
      </c>
    </row>
    <row r="78" spans="1:56">
      <c r="A78" s="348" t="s">
        <v>106</v>
      </c>
      <c r="B78" s="585">
        <v>46.080225419178078</v>
      </c>
      <c r="C78" s="585">
        <v>53.752090536986302</v>
      </c>
      <c r="D78" s="585">
        <v>53.440896416438356</v>
      </c>
      <c r="E78" s="585">
        <v>53.940900229508202</v>
      </c>
      <c r="F78" s="585">
        <v>55.896797260273971</v>
      </c>
      <c r="G78" s="585">
        <v>61.79401929863014</v>
      </c>
      <c r="H78" s="585">
        <v>67.587068493150696</v>
      </c>
      <c r="I78" s="585">
        <v>74.930765027322408</v>
      </c>
      <c r="J78" s="585">
        <v>81.920958904109582</v>
      </c>
      <c r="K78" s="585">
        <v>81.673287671232885</v>
      </c>
      <c r="L78" s="585">
        <v>86.15816438356164</v>
      </c>
      <c r="M78" s="585">
        <v>95.739480874316939</v>
      </c>
      <c r="N78" s="585">
        <v>108.91706849315069</v>
      </c>
      <c r="O78" s="585">
        <v>119.02115068493153</v>
      </c>
      <c r="P78" s="585">
        <v>144.90509589041093</v>
      </c>
      <c r="Q78" s="585">
        <v>163.21436980775408</v>
      </c>
      <c r="R78" s="585">
        <v>175.22566892142672</v>
      </c>
      <c r="S78" s="585">
        <v>183.59470224113858</v>
      </c>
      <c r="T78" s="585">
        <v>197.01966644161098</v>
      </c>
      <c r="U78" s="585">
        <v>193.69058361370867</v>
      </c>
      <c r="V78" s="585">
        <v>194.60717150911239</v>
      </c>
      <c r="W78" s="585">
        <v>188.01024903061906</v>
      </c>
      <c r="X78" s="585">
        <v>193.73091275213534</v>
      </c>
      <c r="Y78" s="585">
        <v>209.96142021236608</v>
      </c>
      <c r="Z78" s="585">
        <v>219.27016736847452</v>
      </c>
      <c r="AA78" s="585">
        <v>262.64299352337304</v>
      </c>
      <c r="AB78" s="585">
        <v>284.63836550493181</v>
      </c>
      <c r="AC78" s="585">
        <v>308.9519656040751</v>
      </c>
      <c r="AD78" s="585">
        <v>345.70528800796421</v>
      </c>
      <c r="AE78" s="585">
        <v>385.48121323109154</v>
      </c>
      <c r="AF78" s="585">
        <v>403.83524960762946</v>
      </c>
      <c r="AG78" s="585">
        <v>445.37097950000543</v>
      </c>
      <c r="AH78" s="585">
        <v>511.82543098863061</v>
      </c>
      <c r="AI78" s="585">
        <v>444.95999802528149</v>
      </c>
      <c r="AJ78" s="585">
        <v>489.36850990614118</v>
      </c>
      <c r="AK78" s="585">
        <v>494.54531802223664</v>
      </c>
      <c r="AL78" s="585">
        <v>521.53942060994063</v>
      </c>
      <c r="AM78" s="585">
        <v>588.09960543197508</v>
      </c>
      <c r="AN78" s="585">
        <v>620.25449221748613</v>
      </c>
      <c r="AO78" s="585">
        <v>633.12195832773818</v>
      </c>
      <c r="AP78" s="585">
        <v>637.39908369242437</v>
      </c>
      <c r="AQ78" s="585">
        <v>659.77187033157475</v>
      </c>
      <c r="AR78" s="585">
        <v>701.16630904353849</v>
      </c>
      <c r="AS78" s="585">
        <v>672.28825643762059</v>
      </c>
      <c r="AT78" s="585">
        <v>678.57175946003576</v>
      </c>
      <c r="AU78" s="585">
        <v>689.5024007362349</v>
      </c>
      <c r="AV78" s="585">
        <v>725.87659590194755</v>
      </c>
      <c r="AW78" s="585">
        <v>760.20009700127775</v>
      </c>
      <c r="AX78" s="585">
        <v>803.29502755849205</v>
      </c>
      <c r="AY78" s="585">
        <v>802.03627400884636</v>
      </c>
      <c r="AZ78" s="585">
        <v>813.55622660724089</v>
      </c>
      <c r="BA78" s="586">
        <v>829.21694458084164</v>
      </c>
      <c r="BB78" s="349">
        <v>1.9249705750406854E-2</v>
      </c>
      <c r="BC78" s="349">
        <v>2.4702070770670437E-2</v>
      </c>
      <c r="BD78" s="349">
        <v>8.5877719876831689E-3</v>
      </c>
    </row>
    <row r="79" spans="1:56">
      <c r="A79" s="348" t="s">
        <v>167</v>
      </c>
      <c r="B79" s="585">
        <v>56.719068493150679</v>
      </c>
      <c r="C79" s="585">
        <v>62.729753424657538</v>
      </c>
      <c r="D79" s="585">
        <v>65.811506849315066</v>
      </c>
      <c r="E79" s="585">
        <v>67.433169398907111</v>
      </c>
      <c r="F79" s="585">
        <v>70.332383561643823</v>
      </c>
      <c r="G79" s="585">
        <v>82.286931506849299</v>
      </c>
      <c r="H79" s="585">
        <v>84.87778082191781</v>
      </c>
      <c r="I79" s="585">
        <v>91.019617486338802</v>
      </c>
      <c r="J79" s="585">
        <v>96.232931506849326</v>
      </c>
      <c r="K79" s="585">
        <v>92.229519968659531</v>
      </c>
      <c r="L79" s="585">
        <v>89.086176612414889</v>
      </c>
      <c r="M79" s="585">
        <v>91.371028374271461</v>
      </c>
      <c r="N79" s="585">
        <v>92.031784037074871</v>
      </c>
      <c r="O79" s="585">
        <v>88.061403693600695</v>
      </c>
      <c r="P79" s="585">
        <v>89.029587255610579</v>
      </c>
      <c r="Q79" s="585">
        <v>86.267781068039554</v>
      </c>
      <c r="R79" s="585">
        <v>82.520117843532319</v>
      </c>
      <c r="S79" s="585">
        <v>82.679287974612606</v>
      </c>
      <c r="T79" s="585">
        <v>79.646217506163325</v>
      </c>
      <c r="U79" s="585">
        <v>80.922076008030388</v>
      </c>
      <c r="V79" s="585">
        <v>78.403307802475155</v>
      </c>
      <c r="W79" s="585">
        <v>80.344781539536996</v>
      </c>
      <c r="X79" s="585">
        <v>85.15264175180117</v>
      </c>
      <c r="Y79" s="585">
        <v>87.751695823649527</v>
      </c>
      <c r="Z79" s="585">
        <v>90.369738349029376</v>
      </c>
      <c r="AA79" s="585">
        <v>102.82872730500117</v>
      </c>
      <c r="AB79" s="585">
        <v>99.540265532017941</v>
      </c>
      <c r="AC79" s="585">
        <v>101.74606393241605</v>
      </c>
      <c r="AD79" s="585">
        <v>99.297069331517022</v>
      </c>
      <c r="AE79" s="585">
        <v>112.689459190671</v>
      </c>
      <c r="AF79" s="585">
        <v>121.34020074798578</v>
      </c>
      <c r="AG79" s="585">
        <v>118.90576565864603</v>
      </c>
      <c r="AH79" s="585">
        <v>125.4293884377828</v>
      </c>
      <c r="AI79" s="585">
        <v>127.54038989445715</v>
      </c>
      <c r="AJ79" s="585">
        <v>128.6863604812182</v>
      </c>
      <c r="AK79" s="585">
        <v>131.5253914084476</v>
      </c>
      <c r="AL79" s="585">
        <v>133.13708269233803</v>
      </c>
      <c r="AM79" s="585">
        <v>137.98432815715978</v>
      </c>
      <c r="AN79" s="585">
        <v>145.5664095339404</v>
      </c>
      <c r="AO79" s="585">
        <v>146.62623834485089</v>
      </c>
      <c r="AP79" s="585">
        <v>150.25229148427076</v>
      </c>
      <c r="AQ79" s="585">
        <v>152.41877964197917</v>
      </c>
      <c r="AR79" s="585">
        <v>153.54104601176491</v>
      </c>
      <c r="AS79" s="585">
        <v>154.27228172722749</v>
      </c>
      <c r="AT79" s="585">
        <v>147.59066264608774</v>
      </c>
      <c r="AU79" s="585">
        <v>150.48716502645374</v>
      </c>
      <c r="AV79" s="585">
        <v>149.91132044384275</v>
      </c>
      <c r="AW79" s="585">
        <v>148.4363649024875</v>
      </c>
      <c r="AX79" s="585">
        <v>150.85688030795183</v>
      </c>
      <c r="AY79" s="585">
        <v>153.87718864929204</v>
      </c>
      <c r="AZ79" s="585">
        <v>159.91590323784123</v>
      </c>
      <c r="BA79" s="586">
        <v>163.55402544783459</v>
      </c>
      <c r="BB79" s="349">
        <v>2.2750221437216389E-2</v>
      </c>
      <c r="BC79" s="349">
        <v>6.2526917568763718E-3</v>
      </c>
      <c r="BD79" s="349">
        <v>1.6938446414933347E-3</v>
      </c>
    </row>
    <row r="80" spans="1:56">
      <c r="A80" s="348" t="s">
        <v>168</v>
      </c>
      <c r="B80" s="585">
        <v>75.726520547945199</v>
      </c>
      <c r="C80" s="585">
        <v>77.752410958904107</v>
      </c>
      <c r="D80" s="585">
        <v>86.802712328767129</v>
      </c>
      <c r="E80" s="585">
        <v>98.628306010928981</v>
      </c>
      <c r="F80" s="585">
        <v>92.756657534246557</v>
      </c>
      <c r="G80" s="585">
        <v>91.832602739726028</v>
      </c>
      <c r="H80" s="585">
        <v>87.113753424657517</v>
      </c>
      <c r="I80" s="585">
        <v>71.204398907103823</v>
      </c>
      <c r="J80" s="585">
        <v>73.214301369863009</v>
      </c>
      <c r="K80" s="585">
        <v>78.955643835616442</v>
      </c>
      <c r="L80" s="585">
        <v>82.209452054794511</v>
      </c>
      <c r="M80" s="585">
        <v>82.284453551912577</v>
      </c>
      <c r="N80" s="585">
        <v>87.111452054794526</v>
      </c>
      <c r="O80" s="585">
        <v>91.943123287671227</v>
      </c>
      <c r="P80" s="585">
        <v>98.565287671232866</v>
      </c>
      <c r="Q80" s="585">
        <v>102.55306010928962</v>
      </c>
      <c r="R80" s="585">
        <v>109.11032876712328</v>
      </c>
      <c r="S80" s="585">
        <v>119.88879452054796</v>
      </c>
      <c r="T80" s="585">
        <v>131.76268493150684</v>
      </c>
      <c r="U80" s="585">
        <v>142.15857923497268</v>
      </c>
      <c r="V80" s="585">
        <v>152.06227397260272</v>
      </c>
      <c r="W80" s="585">
        <v>164.01758904109587</v>
      </c>
      <c r="X80" s="585">
        <v>179.80764383561643</v>
      </c>
      <c r="Y80" s="585">
        <v>193.22893442622947</v>
      </c>
      <c r="Z80" s="585">
        <v>207.28849315068493</v>
      </c>
      <c r="AA80" s="585">
        <v>216.35126027397263</v>
      </c>
      <c r="AB80" s="585">
        <v>227.01076712328765</v>
      </c>
      <c r="AC80" s="585">
        <v>246.78636612021856</v>
      </c>
      <c r="AD80" s="585">
        <v>269.00405479452058</v>
      </c>
      <c r="AE80" s="585">
        <v>287.82465753424657</v>
      </c>
      <c r="AF80" s="585">
        <v>311.5921369863014</v>
      </c>
      <c r="AG80" s="585">
        <v>326.32792349726776</v>
      </c>
      <c r="AH80" s="585">
        <v>336.70293150684932</v>
      </c>
      <c r="AI80" s="585">
        <v>348.4683835616438</v>
      </c>
      <c r="AJ80" s="585">
        <v>361.25682191780817</v>
      </c>
      <c r="AK80" s="585">
        <v>372.07508196721318</v>
      </c>
      <c r="AL80" s="585">
        <v>366.3644109589041</v>
      </c>
      <c r="AM80" s="585">
        <v>357.67808219178085</v>
      </c>
      <c r="AN80" s="585">
        <v>320.21780821917804</v>
      </c>
      <c r="AO80" s="585">
        <v>324.46991803278684</v>
      </c>
      <c r="AP80" s="585">
        <v>309.79540407123284</v>
      </c>
      <c r="AQ80" s="585">
        <v>353.8933880854795</v>
      </c>
      <c r="AR80" s="585">
        <v>384.00379248657532</v>
      </c>
      <c r="AS80" s="585">
        <v>389.28759621814208</v>
      </c>
      <c r="AT80" s="585">
        <v>414.95906340175338</v>
      </c>
      <c r="AU80" s="585">
        <v>411.20307530520546</v>
      </c>
      <c r="AV80" s="585">
        <v>414.27399738827393</v>
      </c>
      <c r="AW80" s="585">
        <v>402.28812351000005</v>
      </c>
      <c r="AX80" s="585">
        <v>441.90359308827402</v>
      </c>
      <c r="AY80" s="585">
        <v>457.94738224717804</v>
      </c>
      <c r="AZ80" s="585">
        <v>505.30064810821915</v>
      </c>
      <c r="BA80" s="586">
        <v>566.0165003422951</v>
      </c>
      <c r="BB80" s="349">
        <v>0.12015787523999499</v>
      </c>
      <c r="BC80" s="349">
        <v>5.0140694777688566E-2</v>
      </c>
      <c r="BD80" s="349">
        <v>5.861940808099507E-3</v>
      </c>
    </row>
    <row r="81" spans="1:56">
      <c r="A81" s="348" t="s">
        <v>169</v>
      </c>
      <c r="B81" s="585">
        <v>84.587479452054794</v>
      </c>
      <c r="C81" s="585">
        <v>92.282739726027387</v>
      </c>
      <c r="D81" s="585">
        <v>103.99084931506852</v>
      </c>
      <c r="E81" s="585">
        <v>118.34327868852459</v>
      </c>
      <c r="F81" s="585">
        <v>127.19252054794521</v>
      </c>
      <c r="G81" s="585">
        <v>144.4284109589041</v>
      </c>
      <c r="H81" s="585">
        <v>167.8356164383562</v>
      </c>
      <c r="I81" s="585">
        <v>164.26275956284152</v>
      </c>
      <c r="J81" s="585">
        <v>192.7445205479452</v>
      </c>
      <c r="K81" s="585">
        <v>180.02331506849319</v>
      </c>
      <c r="L81" s="585">
        <v>194.11290410958904</v>
      </c>
      <c r="M81" s="585">
        <v>198.61035519125682</v>
      </c>
      <c r="N81" s="585">
        <v>217.11323287671235</v>
      </c>
      <c r="O81" s="585">
        <v>223.85934246575349</v>
      </c>
      <c r="P81" s="585">
        <v>230.59849315068496</v>
      </c>
      <c r="Q81" s="585">
        <v>214.81991803278689</v>
      </c>
      <c r="R81" s="585">
        <v>202.59273972602742</v>
      </c>
      <c r="S81" s="585">
        <v>195.22904109589041</v>
      </c>
      <c r="T81" s="585">
        <v>203.84602739726029</v>
      </c>
      <c r="U81" s="585">
        <v>167.4392076502732</v>
      </c>
      <c r="V81" s="585">
        <v>150.26452054794524</v>
      </c>
      <c r="W81" s="585">
        <v>157.91898630136987</v>
      </c>
      <c r="X81" s="585">
        <v>182.80797260273971</v>
      </c>
      <c r="Y81" s="585">
        <v>197.1327595628415</v>
      </c>
      <c r="Z81" s="585">
        <v>222.3106301369863</v>
      </c>
      <c r="AA81" s="585">
        <v>232.8410410958904</v>
      </c>
      <c r="AB81" s="585">
        <v>225.67112328767124</v>
      </c>
      <c r="AC81" s="585">
        <v>276.67275956284152</v>
      </c>
      <c r="AD81" s="585">
        <v>287.99479452054794</v>
      </c>
      <c r="AE81" s="585">
        <v>304.01980821917806</v>
      </c>
      <c r="AF81" s="585">
        <v>341.66282191780823</v>
      </c>
      <c r="AG81" s="585">
        <v>357.57912568306006</v>
      </c>
      <c r="AH81" s="585">
        <v>386.5743835616438</v>
      </c>
      <c r="AI81" s="585">
        <v>389.74630136986292</v>
      </c>
      <c r="AJ81" s="585">
        <v>372.4612602739727</v>
      </c>
      <c r="AK81" s="585">
        <v>346.43521857923491</v>
      </c>
      <c r="AL81" s="585">
        <v>344.93942465753423</v>
      </c>
      <c r="AM81" s="585">
        <v>329.4193425342466</v>
      </c>
      <c r="AN81" s="585">
        <v>328.5428767136986</v>
      </c>
      <c r="AO81" s="585">
        <v>336.2606161737574</v>
      </c>
      <c r="AP81" s="585">
        <v>313.91437256904118</v>
      </c>
      <c r="AQ81" s="585">
        <v>283.28767123287673</v>
      </c>
      <c r="AR81" s="585">
        <v>295.08493150684933</v>
      </c>
      <c r="AS81" s="585">
        <v>282.88797814207646</v>
      </c>
      <c r="AT81" s="585">
        <v>299.63287671232877</v>
      </c>
      <c r="AU81" s="585">
        <v>312.61369863013698</v>
      </c>
      <c r="AV81" s="585">
        <v>298.00821917808219</v>
      </c>
      <c r="AW81" s="585">
        <v>308.98360655737713</v>
      </c>
      <c r="AX81" s="585">
        <v>322.30958904109588</v>
      </c>
      <c r="AY81" s="585">
        <v>346.77534246575351</v>
      </c>
      <c r="AZ81" s="585">
        <v>397.91380017681655</v>
      </c>
      <c r="BA81" s="586">
        <v>433.68898914775383</v>
      </c>
      <c r="BB81" s="349">
        <v>8.9906881729259647E-2</v>
      </c>
      <c r="BC81" s="349">
        <v>2.3994868061667507E-2</v>
      </c>
      <c r="BD81" s="349">
        <v>4.4914930606638256E-3</v>
      </c>
    </row>
    <row r="82" spans="1:56">
      <c r="A82" s="348" t="s">
        <v>170</v>
      </c>
      <c r="B82" s="585">
        <v>76.499759589800632</v>
      </c>
      <c r="C82" s="585">
        <v>87.407388117026571</v>
      </c>
      <c r="D82" s="585">
        <v>104.37377015217656</v>
      </c>
      <c r="E82" s="585">
        <v>128.87752796854113</v>
      </c>
      <c r="F82" s="585">
        <v>127.07653077336515</v>
      </c>
      <c r="G82" s="585">
        <v>138.03660414815693</v>
      </c>
      <c r="H82" s="585">
        <v>120.72243835616439</v>
      </c>
      <c r="I82" s="585">
        <v>150.32254098360659</v>
      </c>
      <c r="J82" s="585">
        <v>142.60887671232879</v>
      </c>
      <c r="K82" s="585">
        <v>140.11789041095892</v>
      </c>
      <c r="L82" s="585">
        <v>137.39964383561644</v>
      </c>
      <c r="M82" s="585">
        <v>162.4293169398907</v>
      </c>
      <c r="N82" s="585">
        <v>163.64183561643836</v>
      </c>
      <c r="O82" s="585">
        <v>169.81693150684933</v>
      </c>
      <c r="P82" s="585">
        <v>181.09249315068493</v>
      </c>
      <c r="Q82" s="585">
        <v>179.41232240437159</v>
      </c>
      <c r="R82" s="585">
        <v>206.32545205479454</v>
      </c>
      <c r="S82" s="585">
        <v>201.7057534246575</v>
      </c>
      <c r="T82" s="585">
        <v>213.36035616438357</v>
      </c>
      <c r="U82" s="585">
        <v>224.82084699453554</v>
      </c>
      <c r="V82" s="585">
        <v>230.0102191780822</v>
      </c>
      <c r="W82" s="585">
        <v>265.38723287671235</v>
      </c>
      <c r="X82" s="585">
        <v>280.1907397260274</v>
      </c>
      <c r="Y82" s="585">
        <v>322.27748633879776</v>
      </c>
      <c r="Z82" s="585">
        <v>367.00147945205487</v>
      </c>
      <c r="AA82" s="585">
        <v>444.26627397260279</v>
      </c>
      <c r="AB82" s="585">
        <v>451.7819726027397</v>
      </c>
      <c r="AC82" s="585">
        <v>463.65437158469945</v>
      </c>
      <c r="AD82" s="585">
        <v>504.4936164383563</v>
      </c>
      <c r="AE82" s="585">
        <v>578.36123287671239</v>
      </c>
      <c r="AF82" s="585">
        <v>605.81906849315067</v>
      </c>
      <c r="AG82" s="585">
        <v>612.10598360655729</v>
      </c>
      <c r="AH82" s="585">
        <v>648.56093150684933</v>
      </c>
      <c r="AI82" s="585">
        <v>661.50895890410948</v>
      </c>
      <c r="AJ82" s="585">
        <v>655.67358904109597</v>
      </c>
      <c r="AK82" s="585">
        <v>696.10868852459009</v>
      </c>
      <c r="AL82" s="585">
        <v>753.06147945205475</v>
      </c>
      <c r="AM82" s="585">
        <v>736.42402739726037</v>
      </c>
      <c r="AN82" s="585">
        <v>686.56304109589041</v>
      </c>
      <c r="AO82" s="585">
        <v>757.98685792349727</v>
      </c>
      <c r="AP82" s="585">
        <v>796.0397808219177</v>
      </c>
      <c r="AQ82" s="585">
        <v>847.64144087671229</v>
      </c>
      <c r="AR82" s="585">
        <v>921.43147780821914</v>
      </c>
      <c r="AS82" s="585">
        <v>973.32036989688686</v>
      </c>
      <c r="AT82" s="585">
        <v>1049.2465998835996</v>
      </c>
      <c r="AU82" s="585">
        <v>1156.7362744785733</v>
      </c>
      <c r="AV82" s="585">
        <v>1208.1006602739726</v>
      </c>
      <c r="AW82" s="585">
        <v>1202.1916087431696</v>
      </c>
      <c r="AX82" s="585">
        <v>1225.0992558904111</v>
      </c>
      <c r="AY82" s="585">
        <v>1268.2591178082189</v>
      </c>
      <c r="AZ82" s="585">
        <v>1336.3161301369862</v>
      </c>
      <c r="BA82" s="586">
        <v>1381.7364156824776</v>
      </c>
      <c r="BB82" s="349">
        <v>3.3989177052615061E-2</v>
      </c>
      <c r="BC82" s="349">
        <v>5.3167488592408496E-2</v>
      </c>
      <c r="BD82" s="349">
        <v>1.4309931028915306E-2</v>
      </c>
    </row>
    <row r="83" spans="1:56">
      <c r="A83" s="348" t="s">
        <v>171</v>
      </c>
      <c r="B83" s="585">
        <v>24.946301369863015</v>
      </c>
      <c r="C83" s="585">
        <v>37.367972602739734</v>
      </c>
      <c r="D83" s="585">
        <v>64.730602739726024</v>
      </c>
      <c r="E83" s="585">
        <v>95.415683060109288</v>
      </c>
      <c r="F83" s="585">
        <v>129.79317808219179</v>
      </c>
      <c r="G83" s="585">
        <v>162.11972602739726</v>
      </c>
      <c r="H83" s="585">
        <v>183.12471232876712</v>
      </c>
      <c r="I83" s="585">
        <v>190.53319672131147</v>
      </c>
      <c r="J83" s="585">
        <v>235.13304109589041</v>
      </c>
      <c r="K83" s="585">
        <v>243.64112328767123</v>
      </c>
      <c r="L83" s="585">
        <v>277.34191780821914</v>
      </c>
      <c r="M83" s="585">
        <v>310.18467213114752</v>
      </c>
      <c r="N83" s="585">
        <v>371.20904109589037</v>
      </c>
      <c r="O83" s="585">
        <v>425.90460273972599</v>
      </c>
      <c r="P83" s="585">
        <v>480.44528767123285</v>
      </c>
      <c r="Q83" s="585">
        <v>475.88002732240437</v>
      </c>
      <c r="R83" s="585">
        <v>473.59035616438359</v>
      </c>
      <c r="S83" s="585">
        <v>471.29246575342466</v>
      </c>
      <c r="T83" s="585">
        <v>497.1795616438356</v>
      </c>
      <c r="U83" s="585">
        <v>501.11150273224041</v>
      </c>
      <c r="V83" s="585">
        <v>537.34695890410956</v>
      </c>
      <c r="W83" s="585">
        <v>588.40328767123276</v>
      </c>
      <c r="X83" s="585">
        <v>621.6</v>
      </c>
      <c r="Y83" s="585">
        <v>739.1393989071039</v>
      </c>
      <c r="Z83" s="585">
        <v>854.98323287671235</v>
      </c>
      <c r="AA83" s="585">
        <v>1040.6061095890411</v>
      </c>
      <c r="AB83" s="585">
        <v>1256.6477808219179</v>
      </c>
      <c r="AC83" s="585">
        <v>1523.7600546448089</v>
      </c>
      <c r="AD83" s="585">
        <v>1681.5297260273976</v>
      </c>
      <c r="AE83" s="585">
        <v>1847.5388493150683</v>
      </c>
      <c r="AF83" s="585">
        <v>2016.8781369863013</v>
      </c>
      <c r="AG83" s="585">
        <v>2152.9815573770493</v>
      </c>
      <c r="AH83" s="585">
        <v>2388.1557534246576</v>
      </c>
      <c r="AI83" s="585">
        <v>2048.9694794520551</v>
      </c>
      <c r="AJ83" s="585">
        <v>2197.0419452054798</v>
      </c>
      <c r="AK83" s="585">
        <v>2260.0707377049184</v>
      </c>
      <c r="AL83" s="585">
        <v>2263.3013698630139</v>
      </c>
      <c r="AM83" s="585">
        <v>2316.7633150684933</v>
      </c>
      <c r="AN83" s="585">
        <v>2337.4092602739729</v>
      </c>
      <c r="AO83" s="585">
        <v>2294.097702185793</v>
      </c>
      <c r="AP83" s="585">
        <v>2312.0595616438359</v>
      </c>
      <c r="AQ83" s="585">
        <v>2320.1410958904112</v>
      </c>
      <c r="AR83" s="585">
        <v>2398.9529863013699</v>
      </c>
      <c r="AS83" s="585">
        <v>2308.4079781420769</v>
      </c>
      <c r="AT83" s="585">
        <v>2338.9862465753426</v>
      </c>
      <c r="AU83" s="585">
        <v>2370.0910684931509</v>
      </c>
      <c r="AV83" s="585">
        <v>2394.0806027397261</v>
      </c>
      <c r="AW83" s="585">
        <v>2458.1760109289612</v>
      </c>
      <c r="AX83" s="585">
        <v>2455.4140821917808</v>
      </c>
      <c r="AY83" s="585">
        <v>2454.287232876713</v>
      </c>
      <c r="AZ83" s="585">
        <v>2577.0846575342466</v>
      </c>
      <c r="BA83" s="586">
        <v>2763.0121311475405</v>
      </c>
      <c r="BB83" s="349">
        <v>7.2146436117154655E-2</v>
      </c>
      <c r="BC83" s="349">
        <v>1.0911103595899085E-2</v>
      </c>
      <c r="BD83" s="349">
        <v>2.8615090823417601E-2</v>
      </c>
    </row>
    <row r="84" spans="1:56">
      <c r="A84" s="348" t="s">
        <v>172</v>
      </c>
      <c r="B84" s="585">
        <v>43.85572602739726</v>
      </c>
      <c r="C84" s="585">
        <v>51.777698630136982</v>
      </c>
      <c r="D84" s="585">
        <v>61.370958904109585</v>
      </c>
      <c r="E84" s="585">
        <v>72.863715846994538</v>
      </c>
      <c r="F84" s="585">
        <v>87.341150684931506</v>
      </c>
      <c r="G84" s="585">
        <v>104.72898630136986</v>
      </c>
      <c r="H84" s="585">
        <v>145.15742465753425</v>
      </c>
      <c r="I84" s="585">
        <v>156.19576502732241</v>
      </c>
      <c r="J84" s="585">
        <v>199.92827397260274</v>
      </c>
      <c r="K84" s="585">
        <v>179.72561643835618</v>
      </c>
      <c r="L84" s="585">
        <v>208.84180821917806</v>
      </c>
      <c r="M84" s="585">
        <v>268.44852459016397</v>
      </c>
      <c r="N84" s="585">
        <v>298.29827397260271</v>
      </c>
      <c r="O84" s="585">
        <v>348.83487671232876</v>
      </c>
      <c r="P84" s="585">
        <v>352.14986301369868</v>
      </c>
      <c r="Q84" s="585">
        <v>364.28909836065577</v>
      </c>
      <c r="R84" s="585">
        <v>323.84167123287676</v>
      </c>
      <c r="S84" s="585">
        <v>313.22556164383559</v>
      </c>
      <c r="T84" s="585">
        <v>322.39216438356164</v>
      </c>
      <c r="U84" s="585">
        <v>316.3458196721312</v>
      </c>
      <c r="V84" s="585">
        <v>390.30632534138186</v>
      </c>
      <c r="W84" s="585">
        <v>431.3752774537009</v>
      </c>
      <c r="X84" s="585">
        <v>449.25863059024505</v>
      </c>
      <c r="Y84" s="585">
        <v>510.49502072387037</v>
      </c>
      <c r="Z84" s="585">
        <v>565.77546594223691</v>
      </c>
      <c r="AA84" s="585">
        <v>586.38961177212525</v>
      </c>
      <c r="AB84" s="585">
        <v>606.58391560656514</v>
      </c>
      <c r="AC84" s="585">
        <v>623.50396500358545</v>
      </c>
      <c r="AD84" s="585">
        <v>667.9540037246594</v>
      </c>
      <c r="AE84" s="585">
        <v>709.55649873795937</v>
      </c>
      <c r="AF84" s="585">
        <v>763.45657938209251</v>
      </c>
      <c r="AG84" s="585">
        <v>766.89873617323838</v>
      </c>
      <c r="AH84" s="585">
        <v>797.53702674256454</v>
      </c>
      <c r="AI84" s="585">
        <v>822.00104186741555</v>
      </c>
      <c r="AJ84" s="585">
        <v>883.49929305721423</v>
      </c>
      <c r="AK84" s="585">
        <v>913.00072075118374</v>
      </c>
      <c r="AL84" s="585">
        <v>961.7231460831498</v>
      </c>
      <c r="AM84" s="585">
        <v>968.73646530477754</v>
      </c>
      <c r="AN84" s="585">
        <v>1010.2351773416012</v>
      </c>
      <c r="AO84" s="585">
        <v>1055.3240718064139</v>
      </c>
      <c r="AP84" s="585">
        <v>1051.6936768574969</v>
      </c>
      <c r="AQ84" s="585">
        <v>1051.4654645132439</v>
      </c>
      <c r="AR84" s="585">
        <v>1110.2119345367739</v>
      </c>
      <c r="AS84" s="585">
        <v>1005.387657761225</v>
      </c>
      <c r="AT84" s="585">
        <v>1019.5724177783275</v>
      </c>
      <c r="AU84" s="585">
        <v>1045.1670920525362</v>
      </c>
      <c r="AV84" s="585">
        <v>982.80537521878841</v>
      </c>
      <c r="AW84" s="585">
        <v>983.39808726294109</v>
      </c>
      <c r="AX84" s="585">
        <v>1010.1675805570875</v>
      </c>
      <c r="AY84" s="585">
        <v>1032.1390630482774</v>
      </c>
      <c r="AZ84" s="585">
        <v>1039.5555666280075</v>
      </c>
      <c r="BA84" s="586">
        <v>1046.1135240565106</v>
      </c>
      <c r="BB84" s="349">
        <v>6.3084241372255434E-3</v>
      </c>
      <c r="BC84" s="349">
        <v>-1.1601872799985591E-3</v>
      </c>
      <c r="BD84" s="349">
        <v>1.0834057934465161E-2</v>
      </c>
    </row>
    <row r="85" spans="1:56">
      <c r="A85" s="348" t="s">
        <v>102</v>
      </c>
      <c r="B85" s="585">
        <v>47.561397260273971</v>
      </c>
      <c r="C85" s="585">
        <v>55.992794520547953</v>
      </c>
      <c r="D85" s="585">
        <v>61.973424657534245</v>
      </c>
      <c r="E85" s="585">
        <v>81.13</v>
      </c>
      <c r="F85" s="585">
        <v>87.969643835616438</v>
      </c>
      <c r="G85" s="585">
        <v>102.80887671232877</v>
      </c>
      <c r="H85" s="585">
        <v>114.38657534246576</v>
      </c>
      <c r="I85" s="585">
        <v>142.74781420765026</v>
      </c>
      <c r="J85" s="585">
        <v>151.42624657534245</v>
      </c>
      <c r="K85" s="585">
        <v>153.65293150684928</v>
      </c>
      <c r="L85" s="585">
        <v>167.89980821917811</v>
      </c>
      <c r="M85" s="585">
        <v>175.9705737704918</v>
      </c>
      <c r="N85" s="585">
        <v>197.95082191780824</v>
      </c>
      <c r="O85" s="585">
        <v>221.27819178082191</v>
      </c>
      <c r="P85" s="585">
        <v>225.11169863013697</v>
      </c>
      <c r="Q85" s="585">
        <v>232.50806010928966</v>
      </c>
      <c r="R85" s="585">
        <v>223.64967123287673</v>
      </c>
      <c r="S85" s="585">
        <v>205.84895890410959</v>
      </c>
      <c r="T85" s="585">
        <v>231.3140273972603</v>
      </c>
      <c r="U85" s="585">
        <v>241.30590163934426</v>
      </c>
      <c r="V85" s="585">
        <v>231.5579178082192</v>
      </c>
      <c r="W85" s="585">
        <v>240.92602356164386</v>
      </c>
      <c r="X85" s="585">
        <v>263.96514301369865</v>
      </c>
      <c r="Y85" s="585">
        <v>297.76606284153002</v>
      </c>
      <c r="Z85" s="585">
        <v>349.94431671232877</v>
      </c>
      <c r="AA85" s="585">
        <v>423.96181205547941</v>
      </c>
      <c r="AB85" s="585">
        <v>452.19433150410953</v>
      </c>
      <c r="AC85" s="585">
        <v>507.66603731366115</v>
      </c>
      <c r="AD85" s="585">
        <v>590.03064699999993</v>
      </c>
      <c r="AE85" s="585">
        <v>655.47221839726035</v>
      </c>
      <c r="AF85" s="585">
        <v>712.69774858904111</v>
      </c>
      <c r="AG85" s="585">
        <v>792.13103873224065</v>
      </c>
      <c r="AH85" s="585">
        <v>805.25516398630134</v>
      </c>
      <c r="AI85" s="585">
        <v>741.65954202739726</v>
      </c>
      <c r="AJ85" s="585">
        <v>794.71422823287685</v>
      </c>
      <c r="AK85" s="585">
        <v>763.329901989071</v>
      </c>
      <c r="AL85" s="585">
        <v>765.90167049315073</v>
      </c>
      <c r="AM85" s="585">
        <v>845.88668547945201</v>
      </c>
      <c r="AN85" s="585">
        <v>939.8704836986301</v>
      </c>
      <c r="AO85" s="585">
        <v>1002.6468303825136</v>
      </c>
      <c r="AP85" s="585">
        <v>1014.5048117808217</v>
      </c>
      <c r="AQ85" s="585">
        <v>995.65826917808226</v>
      </c>
      <c r="AR85" s="585">
        <v>1030.3943163013698</v>
      </c>
      <c r="AS85" s="585">
        <v>1018.4169172677596</v>
      </c>
      <c r="AT85" s="585">
        <v>1065.4838093150684</v>
      </c>
      <c r="AU85" s="585">
        <v>1122.2142647945207</v>
      </c>
      <c r="AV85" s="585">
        <v>1185.365181369863</v>
      </c>
      <c r="AW85" s="585">
        <v>1249.5076382513664</v>
      </c>
      <c r="AX85" s="585">
        <v>1298.4159909589039</v>
      </c>
      <c r="AY85" s="585">
        <v>1311.3336378082192</v>
      </c>
      <c r="AZ85" s="585">
        <v>1355.3285501208704</v>
      </c>
      <c r="BA85" s="586">
        <v>1381.7796228733137</v>
      </c>
      <c r="BB85" s="349">
        <v>1.9516354724530949E-2</v>
      </c>
      <c r="BC85" s="349">
        <v>2.9387872885961785E-2</v>
      </c>
      <c r="BD85" s="349">
        <v>1.4310378503494247E-2</v>
      </c>
    </row>
    <row r="86" spans="1:56">
      <c r="A86" s="348" t="s">
        <v>7</v>
      </c>
      <c r="B86" s="585">
        <v>31.347252782638353</v>
      </c>
      <c r="C86" s="585">
        <v>68.509536491827404</v>
      </c>
      <c r="D86" s="585">
        <v>100.33816599877535</v>
      </c>
      <c r="E86" s="585">
        <v>102.08027629303061</v>
      </c>
      <c r="F86" s="585">
        <v>123.7138201008548</v>
      </c>
      <c r="G86" s="585">
        <v>128.25801645062685</v>
      </c>
      <c r="H86" s="585">
        <v>108.50231535825425</v>
      </c>
      <c r="I86" s="585">
        <v>111.7193276379459</v>
      </c>
      <c r="J86" s="585">
        <v>109.93492319389534</v>
      </c>
      <c r="K86" s="585">
        <v>67.510698255448773</v>
      </c>
      <c r="L86" s="585">
        <v>64.568266352026313</v>
      </c>
      <c r="M86" s="585">
        <v>16.797280720104368</v>
      </c>
      <c r="N86" s="585">
        <v>16.339009845874521</v>
      </c>
      <c r="O86" s="585">
        <v>19.734791984594523</v>
      </c>
      <c r="P86" s="585">
        <v>22.860008867542465</v>
      </c>
      <c r="Q86" s="585">
        <v>40.10127049918907</v>
      </c>
      <c r="R86" s="585">
        <v>34.888210491118905</v>
      </c>
      <c r="S86" s="585">
        <v>35.527222734653698</v>
      </c>
      <c r="T86" s="585">
        <v>40.497557151549586</v>
      </c>
      <c r="U86" s="585">
        <v>39.444892270120768</v>
      </c>
      <c r="V86" s="585">
        <v>40.266043831374247</v>
      </c>
      <c r="W86" s="585">
        <v>44.578374380056985</v>
      </c>
      <c r="X86" s="585">
        <v>52.058153018308495</v>
      </c>
      <c r="Y86" s="585">
        <v>54.57637450248361</v>
      </c>
      <c r="Z86" s="585">
        <v>50.648395199055891</v>
      </c>
      <c r="AA86" s="585">
        <v>59.956494998546304</v>
      </c>
      <c r="AB86" s="585">
        <v>58.208580351155618</v>
      </c>
      <c r="AC86" s="585">
        <v>63.480027322404375</v>
      </c>
      <c r="AD86" s="585">
        <v>80.412602739726026</v>
      </c>
      <c r="AE86" s="585">
        <v>89.574794520547954</v>
      </c>
      <c r="AF86" s="585">
        <v>98.851726027397248</v>
      </c>
      <c r="AG86" s="585">
        <v>114.22950819672133</v>
      </c>
      <c r="AH86" s="585">
        <v>130.95178082191779</v>
      </c>
      <c r="AI86" s="585">
        <v>143.4772602739726</v>
      </c>
      <c r="AJ86" s="585">
        <v>160.08690410958906</v>
      </c>
      <c r="AK86" s="585">
        <v>170.60729508196724</v>
      </c>
      <c r="AL86" s="585">
        <v>185.7167671232877</v>
      </c>
      <c r="AM86" s="585">
        <v>205.00717808219176</v>
      </c>
      <c r="AN86" s="585">
        <v>219.97320608219178</v>
      </c>
      <c r="AO86" s="585">
        <v>262.76163730704525</v>
      </c>
      <c r="AP86" s="585">
        <v>257.56395912328765</v>
      </c>
      <c r="AQ86" s="585">
        <v>253.87647441095893</v>
      </c>
      <c r="AR86" s="585">
        <v>283.20236898630134</v>
      </c>
      <c r="AS86" s="585">
        <v>299.76029642076503</v>
      </c>
      <c r="AT86" s="585">
        <v>312.68244230136992</v>
      </c>
      <c r="AU86" s="585">
        <v>336.96273972602739</v>
      </c>
      <c r="AV86" s="585">
        <v>366.05342465753426</v>
      </c>
      <c r="AW86" s="585">
        <v>368.6756148142702</v>
      </c>
      <c r="AX86" s="585">
        <v>371.09961132009028</v>
      </c>
      <c r="AY86" s="585">
        <v>389.11420270415317</v>
      </c>
      <c r="AZ86" s="585">
        <v>406.7394442509318</v>
      </c>
      <c r="BA86" s="586">
        <v>431.18648954083835</v>
      </c>
      <c r="BB86" s="349">
        <v>6.0104928684576509E-2</v>
      </c>
      <c r="BC86" s="349">
        <v>4.6750362274270874E-2</v>
      </c>
      <c r="BD86" s="349">
        <v>4.4655759636195533E-3</v>
      </c>
    </row>
    <row r="87" spans="1:56">
      <c r="A87" s="348" t="s">
        <v>55</v>
      </c>
      <c r="B87" s="421">
        <v>87.639100663815356</v>
      </c>
      <c r="C87" s="421">
        <v>92.900772879488088</v>
      </c>
      <c r="D87" s="421">
        <v>99.895602298398515</v>
      </c>
      <c r="E87" s="421">
        <v>106.21870392364931</v>
      </c>
      <c r="F87" s="421">
        <v>111.90290705435176</v>
      </c>
      <c r="G87" s="421">
        <v>108.51119959958197</v>
      </c>
      <c r="H87" s="421">
        <v>109.3995691124141</v>
      </c>
      <c r="I87" s="421">
        <v>121.05539468116362</v>
      </c>
      <c r="J87" s="421">
        <v>121.47379629269572</v>
      </c>
      <c r="K87" s="421">
        <v>126.27131526800943</v>
      </c>
      <c r="L87" s="421">
        <v>124.95749364472059</v>
      </c>
      <c r="M87" s="421">
        <v>130.54937461512631</v>
      </c>
      <c r="N87" s="421">
        <v>134.3820480830808</v>
      </c>
      <c r="O87" s="421">
        <v>154.12918525900258</v>
      </c>
      <c r="P87" s="421">
        <v>167.52715809192588</v>
      </c>
      <c r="Q87" s="421">
        <v>183.17697303326364</v>
      </c>
      <c r="R87" s="421">
        <v>186.42115355004157</v>
      </c>
      <c r="S87" s="421">
        <v>188.66148494285756</v>
      </c>
      <c r="T87" s="421">
        <v>195.4707411227017</v>
      </c>
      <c r="U87" s="421">
        <v>181.86581862041555</v>
      </c>
      <c r="V87" s="421">
        <v>190.18700585057121</v>
      </c>
      <c r="W87" s="421">
        <v>196.93073421110853</v>
      </c>
      <c r="X87" s="421">
        <v>195.10403783450258</v>
      </c>
      <c r="Y87" s="421">
        <v>194.52181939986829</v>
      </c>
      <c r="Z87" s="421">
        <v>194.15040945335198</v>
      </c>
      <c r="AA87" s="421">
        <v>207.83497902803964</v>
      </c>
      <c r="AB87" s="421">
        <v>195.05760770159435</v>
      </c>
      <c r="AC87" s="421">
        <v>187.48415352587421</v>
      </c>
      <c r="AD87" s="421">
        <v>193.61083483024115</v>
      </c>
      <c r="AE87" s="421">
        <v>198.16119677138235</v>
      </c>
      <c r="AF87" s="421">
        <v>210.8691870998972</v>
      </c>
      <c r="AG87" s="421">
        <v>230.62574286594844</v>
      </c>
      <c r="AH87" s="421">
        <v>238.67077346301372</v>
      </c>
      <c r="AI87" s="421">
        <v>251.95233150389254</v>
      </c>
      <c r="AJ87" s="421">
        <v>249.07858235223802</v>
      </c>
      <c r="AK87" s="421">
        <v>268.37802390436735</v>
      </c>
      <c r="AL87" s="421">
        <v>282.15838620089329</v>
      </c>
      <c r="AM87" s="421">
        <v>289.01792980663441</v>
      </c>
      <c r="AN87" s="421">
        <v>304.75229785490916</v>
      </c>
      <c r="AO87" s="421">
        <v>302.58312251273651</v>
      </c>
      <c r="AP87" s="421">
        <v>312.51200020169074</v>
      </c>
      <c r="AQ87" s="421">
        <v>322.08781222299905</v>
      </c>
      <c r="AR87" s="421">
        <v>349.67191593801454</v>
      </c>
      <c r="AS87" s="421">
        <v>332.60714784370663</v>
      </c>
      <c r="AT87" s="421">
        <v>354.84896678729348</v>
      </c>
      <c r="AU87" s="421">
        <v>369.42521995264491</v>
      </c>
      <c r="AV87" s="421">
        <v>409.20333463929563</v>
      </c>
      <c r="AW87" s="421">
        <v>415.73568292934783</v>
      </c>
      <c r="AX87" s="421">
        <v>435.4429875745513</v>
      </c>
      <c r="AY87" s="421">
        <v>458.40813099441061</v>
      </c>
      <c r="AZ87" s="421">
        <v>490.74193166913733</v>
      </c>
      <c r="BA87" s="589">
        <v>511.92512802847574</v>
      </c>
      <c r="BB87" s="353">
        <v>4.3165653864728926E-2</v>
      </c>
      <c r="BC87" s="353">
        <v>4.6161291690250073E-2</v>
      </c>
      <c r="BD87" s="353">
        <v>5.3017443782414917E-3</v>
      </c>
    </row>
    <row r="88" spans="1:56">
      <c r="A88" s="175" t="s">
        <v>86</v>
      </c>
      <c r="B88" s="588">
        <v>3223.329169562282</v>
      </c>
      <c r="C88" s="588">
        <v>3713.4992890664234</v>
      </c>
      <c r="D88" s="588">
        <v>4323.1651308792134</v>
      </c>
      <c r="E88" s="588">
        <v>4927.4545220054406</v>
      </c>
      <c r="F88" s="588">
        <v>5741.9120152387086</v>
      </c>
      <c r="G88" s="588">
        <v>6654.9455342537085</v>
      </c>
      <c r="H88" s="588">
        <v>7402.9991995391611</v>
      </c>
      <c r="I88" s="588">
        <v>7949.9772906251201</v>
      </c>
      <c r="J88" s="588">
        <v>9068.5265551030279</v>
      </c>
      <c r="K88" s="588">
        <v>9006.287232122253</v>
      </c>
      <c r="L88" s="588">
        <v>8974.5542105817658</v>
      </c>
      <c r="M88" s="588">
        <v>9527.4874651302653</v>
      </c>
      <c r="N88" s="588">
        <v>10007.26952689754</v>
      </c>
      <c r="O88" s="588">
        <v>10817.977275085565</v>
      </c>
      <c r="P88" s="588">
        <v>11118.120586343461</v>
      </c>
      <c r="Q88" s="588">
        <v>10490.164839409226</v>
      </c>
      <c r="R88" s="588">
        <v>10226.196075602229</v>
      </c>
      <c r="S88" s="588">
        <v>9983.6549321418715</v>
      </c>
      <c r="T88" s="588">
        <v>10150.916164171233</v>
      </c>
      <c r="U88" s="588">
        <v>10507.333277758848</v>
      </c>
      <c r="V88" s="588">
        <v>10557.915212403976</v>
      </c>
      <c r="W88" s="588">
        <v>10982.292502742803</v>
      </c>
      <c r="X88" s="588">
        <v>11318.316572158057</v>
      </c>
      <c r="Y88" s="588">
        <v>12256.289784648885</v>
      </c>
      <c r="Z88" s="588">
        <v>13060.918843605259</v>
      </c>
      <c r="AA88" s="588">
        <v>13872.201029331734</v>
      </c>
      <c r="AB88" s="588">
        <v>14470.424016741057</v>
      </c>
      <c r="AC88" s="588">
        <v>15417.643616053769</v>
      </c>
      <c r="AD88" s="588">
        <v>16161.43905475985</v>
      </c>
      <c r="AE88" s="588">
        <v>17115.224907384145</v>
      </c>
      <c r="AF88" s="588">
        <v>18200.175672050835</v>
      </c>
      <c r="AG88" s="588">
        <v>19064.697457297851</v>
      </c>
      <c r="AH88" s="588">
        <v>20077.273064432517</v>
      </c>
      <c r="AI88" s="588">
        <v>19680.388217303742</v>
      </c>
      <c r="AJ88" s="588">
        <v>20594.140540202854</v>
      </c>
      <c r="AK88" s="588">
        <v>21171.443799232038</v>
      </c>
      <c r="AL88" s="588">
        <v>21403.715828156892</v>
      </c>
      <c r="AM88" s="588">
        <v>22118.67698021268</v>
      </c>
      <c r="AN88" s="588">
        <v>23046.237692953531</v>
      </c>
      <c r="AO88" s="588">
        <v>24266.406337058244</v>
      </c>
      <c r="AP88" s="588">
        <v>24556.024272345923</v>
      </c>
      <c r="AQ88" s="588">
        <v>25151.901522189994</v>
      </c>
      <c r="AR88" s="588">
        <v>26047.359761803367</v>
      </c>
      <c r="AS88" s="588">
        <v>25906.746509259669</v>
      </c>
      <c r="AT88" s="588">
        <v>26262.132305485058</v>
      </c>
      <c r="AU88" s="588">
        <v>27969.122281683794</v>
      </c>
      <c r="AV88" s="588">
        <v>28919.907379652337</v>
      </c>
      <c r="AW88" s="588">
        <v>30030.903560207789</v>
      </c>
      <c r="AX88" s="588">
        <v>30635.804611567935</v>
      </c>
      <c r="AY88" s="588">
        <v>31194.665672809107</v>
      </c>
      <c r="AZ88" s="588">
        <v>32493.720173741935</v>
      </c>
      <c r="BA88" s="588">
        <v>33577.486795697921</v>
      </c>
      <c r="BB88" s="351">
        <v>3.3353109959744609E-2</v>
      </c>
      <c r="BC88" s="351">
        <v>2.8404902305271706E-2</v>
      </c>
      <c r="BD88" s="351">
        <v>0.34774470348848963</v>
      </c>
    </row>
    <row r="89" spans="1:56">
      <c r="B89" s="585"/>
      <c r="C89" s="585"/>
      <c r="D89" s="585"/>
      <c r="E89" s="585"/>
      <c r="F89" s="585"/>
      <c r="G89" s="585"/>
      <c r="H89" s="585"/>
      <c r="I89" s="585"/>
      <c r="J89" s="585"/>
      <c r="K89" s="585"/>
      <c r="L89" s="585"/>
      <c r="M89" s="585"/>
      <c r="N89" s="585"/>
      <c r="O89" s="585"/>
      <c r="P89" s="585"/>
      <c r="Q89" s="585"/>
      <c r="R89" s="585"/>
      <c r="S89" s="585"/>
      <c r="T89" s="585"/>
      <c r="U89" s="585"/>
      <c r="V89" s="585"/>
      <c r="W89" s="585"/>
      <c r="X89" s="585"/>
      <c r="Y89" s="585"/>
      <c r="Z89" s="585"/>
      <c r="AA89" s="585"/>
      <c r="AB89" s="585"/>
      <c r="AC89" s="585"/>
      <c r="AD89" s="585"/>
      <c r="AE89" s="585"/>
      <c r="AF89" s="585"/>
      <c r="AG89" s="585"/>
      <c r="AH89" s="585"/>
      <c r="AI89" s="585"/>
      <c r="AJ89" s="585"/>
      <c r="AK89" s="585"/>
      <c r="AL89" s="585"/>
      <c r="AM89" s="585"/>
      <c r="AN89" s="585"/>
      <c r="AO89" s="585"/>
      <c r="AP89" s="585"/>
      <c r="AQ89" s="585"/>
      <c r="AR89" s="585"/>
      <c r="AS89" s="585"/>
      <c r="AT89" s="585"/>
      <c r="AU89" s="585"/>
      <c r="AV89" s="585"/>
      <c r="AW89" s="585"/>
      <c r="AX89" s="585"/>
      <c r="AY89" s="585"/>
      <c r="AZ89" s="585"/>
      <c r="BA89" s="586"/>
      <c r="BB89" s="349"/>
      <c r="BC89" s="349"/>
      <c r="BD89" s="349"/>
    </row>
    <row r="90" spans="1:56">
      <c r="A90" s="541" t="s">
        <v>343</v>
      </c>
      <c r="B90" s="542">
        <v>30717.291791911175</v>
      </c>
      <c r="C90" s="542">
        <v>33087.800021925956</v>
      </c>
      <c r="D90" s="542">
        <v>35448.359355796958</v>
      </c>
      <c r="E90" s="542">
        <v>38366.244520063068</v>
      </c>
      <c r="F90" s="542">
        <v>41711.852228045966</v>
      </c>
      <c r="G90" s="542">
        <v>45252.607067580022</v>
      </c>
      <c r="H90" s="542">
        <v>47956.470888287942</v>
      </c>
      <c r="I90" s="542">
        <v>51476.987061915555</v>
      </c>
      <c r="J90" s="542">
        <v>55631.874767244561</v>
      </c>
      <c r="K90" s="542">
        <v>54846.852558901694</v>
      </c>
      <c r="L90" s="542">
        <v>54402.752921828607</v>
      </c>
      <c r="M90" s="542">
        <v>57798.227226031304</v>
      </c>
      <c r="N90" s="542">
        <v>59958.147851762667</v>
      </c>
      <c r="O90" s="542">
        <v>62905.804791828385</v>
      </c>
      <c r="P90" s="542">
        <v>64048.695234520361</v>
      </c>
      <c r="Q90" s="542">
        <v>61435.722490243359</v>
      </c>
      <c r="R90" s="542">
        <v>59550.389205795516</v>
      </c>
      <c r="S90" s="542">
        <v>57925.18295082944</v>
      </c>
      <c r="T90" s="542">
        <v>57770.984801040613</v>
      </c>
      <c r="U90" s="542">
        <v>59030.823398427252</v>
      </c>
      <c r="V90" s="542">
        <v>59421.423537855211</v>
      </c>
      <c r="W90" s="542">
        <v>61239.076986901564</v>
      </c>
      <c r="X90" s="542">
        <v>62590.680497648937</v>
      </c>
      <c r="Y90" s="542">
        <v>64565.862224007375</v>
      </c>
      <c r="Z90" s="542">
        <v>65840.426173352418</v>
      </c>
      <c r="AA90" s="542">
        <v>66649.7861392825</v>
      </c>
      <c r="AB90" s="542">
        <v>66842.853445139292</v>
      </c>
      <c r="AC90" s="542">
        <v>67883.48576084002</v>
      </c>
      <c r="AD90" s="542">
        <v>67609.494207355834</v>
      </c>
      <c r="AE90" s="542">
        <v>69206.528924940096</v>
      </c>
      <c r="AF90" s="542">
        <v>70331.781370997982</v>
      </c>
      <c r="AG90" s="542">
        <v>71792.108541704307</v>
      </c>
      <c r="AH90" s="542">
        <v>73856.401533608456</v>
      </c>
      <c r="AI90" s="542">
        <v>74484.172699956587</v>
      </c>
      <c r="AJ90" s="542">
        <v>76264.320118470394</v>
      </c>
      <c r="AK90" s="542">
        <v>76946.376845539984</v>
      </c>
      <c r="AL90" s="542">
        <v>77863.9067880777</v>
      </c>
      <c r="AM90" s="542">
        <v>78776.665030219097</v>
      </c>
      <c r="AN90" s="542">
        <v>80549.448015063899</v>
      </c>
      <c r="AO90" s="542">
        <v>83350.124283478755</v>
      </c>
      <c r="AP90" s="542">
        <v>84678.139209014713</v>
      </c>
      <c r="AQ90" s="542">
        <v>85777.117836015648</v>
      </c>
      <c r="AR90" s="542">
        <v>87161.420401108757</v>
      </c>
      <c r="AS90" s="542">
        <v>86577.618925231392</v>
      </c>
      <c r="AT90" s="542">
        <v>85690.628193321216</v>
      </c>
      <c r="AU90" s="542">
        <v>88721.719585350409</v>
      </c>
      <c r="AV90" s="542">
        <v>89729.487563763352</v>
      </c>
      <c r="AW90" s="542">
        <v>90675.382000245329</v>
      </c>
      <c r="AX90" s="542">
        <v>92113.631587627504</v>
      </c>
      <c r="AY90" s="542">
        <v>93024.713948798526</v>
      </c>
      <c r="AZ90" s="542">
        <v>95002.759717150737</v>
      </c>
      <c r="BA90" s="542">
        <v>96557.866903095302</v>
      </c>
      <c r="BB90" s="543">
        <v>1.6369073809798129E-2</v>
      </c>
      <c r="BC90" s="543">
        <v>1.1571282202123001E-2</v>
      </c>
      <c r="BD90" s="543">
        <v>1</v>
      </c>
    </row>
    <row r="91" spans="1:56">
      <c r="A91" s="348" t="s">
        <v>390</v>
      </c>
      <c r="B91" s="585">
        <v>23083.149477262406</v>
      </c>
      <c r="C91" s="585">
        <v>24843.331516677939</v>
      </c>
      <c r="D91" s="585">
        <v>26642.445110627385</v>
      </c>
      <c r="E91" s="585">
        <v>28936.972109634484</v>
      </c>
      <c r="F91" s="585">
        <v>31564.797536004458</v>
      </c>
      <c r="G91" s="585">
        <v>34158.288632718279</v>
      </c>
      <c r="H91" s="585">
        <v>35815.041060863005</v>
      </c>
      <c r="I91" s="585">
        <v>38338.341764513665</v>
      </c>
      <c r="J91" s="585">
        <v>41253.572299301377</v>
      </c>
      <c r="K91" s="585">
        <v>39552.109285393308</v>
      </c>
      <c r="L91" s="585">
        <v>38515.187289064474</v>
      </c>
      <c r="M91" s="585">
        <v>40964.220818893402</v>
      </c>
      <c r="N91" s="585">
        <v>42078.717368379563</v>
      </c>
      <c r="O91" s="585">
        <v>43735.701140170742</v>
      </c>
      <c r="P91" s="585">
        <v>44039.319855493581</v>
      </c>
      <c r="Q91" s="585">
        <v>41039.985877626626</v>
      </c>
      <c r="R91" s="585">
        <v>38896.948041716758</v>
      </c>
      <c r="S91" s="585">
        <v>37086.308233718635</v>
      </c>
      <c r="T91" s="585">
        <v>36695.258633483754</v>
      </c>
      <c r="U91" s="585">
        <v>37635.186642624845</v>
      </c>
      <c r="V91" s="585">
        <v>37527.801097838164</v>
      </c>
      <c r="W91" s="585">
        <v>38718.385956814222</v>
      </c>
      <c r="X91" s="585">
        <v>39370.413354964876</v>
      </c>
      <c r="Y91" s="585">
        <v>40737.06632187037</v>
      </c>
      <c r="Z91" s="585">
        <v>41337.503175160527</v>
      </c>
      <c r="AA91" s="585">
        <v>41738.270139203494</v>
      </c>
      <c r="AB91" s="585">
        <v>41908.867586597313</v>
      </c>
      <c r="AC91" s="585">
        <v>42945.58905974582</v>
      </c>
      <c r="AD91" s="585">
        <v>43239.75736883354</v>
      </c>
      <c r="AE91" s="585">
        <v>44502.508880220135</v>
      </c>
      <c r="AF91" s="585">
        <v>45137.005410552076</v>
      </c>
      <c r="AG91" s="585">
        <v>46301.943363209655</v>
      </c>
      <c r="AH91" s="585">
        <v>47098.425287682112</v>
      </c>
      <c r="AI91" s="585">
        <v>47318.359319928852</v>
      </c>
      <c r="AJ91" s="585">
        <v>48288.361092137056</v>
      </c>
      <c r="AK91" s="585">
        <v>48311.790929547133</v>
      </c>
      <c r="AL91" s="585">
        <v>48303.901765845054</v>
      </c>
      <c r="AM91" s="585">
        <v>48333.911028291855</v>
      </c>
      <c r="AN91" s="585">
        <v>48936.775066024195</v>
      </c>
      <c r="AO91" s="585">
        <v>49682.734501971638</v>
      </c>
      <c r="AP91" s="585">
        <v>50042.599962230241</v>
      </c>
      <c r="AQ91" s="585">
        <v>49873.90868706147</v>
      </c>
      <c r="AR91" s="585">
        <v>49696.996716051239</v>
      </c>
      <c r="AS91" s="585">
        <v>48058.877459962932</v>
      </c>
      <c r="AT91" s="585">
        <v>46067.774145667085</v>
      </c>
      <c r="AU91" s="585">
        <v>46595.54686213033</v>
      </c>
      <c r="AV91" s="585">
        <v>46053.889789376837</v>
      </c>
      <c r="AW91" s="585">
        <v>45512.37303342166</v>
      </c>
      <c r="AX91" s="585">
        <v>45582.711063849696</v>
      </c>
      <c r="AY91" s="585">
        <v>45184.252364619497</v>
      </c>
      <c r="AZ91" s="585">
        <v>45784.617027008215</v>
      </c>
      <c r="BA91" s="586">
        <v>46217.302388356162</v>
      </c>
      <c r="BB91" s="349">
        <v>9.4504527818308759E-3</v>
      </c>
      <c r="BC91" s="349">
        <v>-8.853225349365168E-3</v>
      </c>
      <c r="BD91" s="349">
        <v>0.4786487509582153</v>
      </c>
    </row>
    <row r="92" spans="1:56">
      <c r="A92" s="348" t="s">
        <v>391</v>
      </c>
      <c r="B92" s="585">
        <v>7634.1423146487668</v>
      </c>
      <c r="C92" s="585">
        <v>8244.4685052480017</v>
      </c>
      <c r="D92" s="585">
        <v>8805.9142451695716</v>
      </c>
      <c r="E92" s="585">
        <v>9429.2724104285717</v>
      </c>
      <c r="F92" s="585">
        <v>10147.054692041498</v>
      </c>
      <c r="G92" s="585">
        <v>11094.318434861727</v>
      </c>
      <c r="H92" s="585">
        <v>12141.429827424956</v>
      </c>
      <c r="I92" s="585">
        <v>13138.645297401912</v>
      </c>
      <c r="J92" s="585">
        <v>14378.302467943207</v>
      </c>
      <c r="K92" s="585">
        <v>15294.743273508386</v>
      </c>
      <c r="L92" s="585">
        <v>15887.565632764146</v>
      </c>
      <c r="M92" s="585">
        <v>16834.00640713792</v>
      </c>
      <c r="N92" s="585">
        <v>17879.430483383119</v>
      </c>
      <c r="O92" s="585">
        <v>19170.103651657664</v>
      </c>
      <c r="P92" s="585">
        <v>20009.375379026769</v>
      </c>
      <c r="Q92" s="585">
        <v>20395.736612616711</v>
      </c>
      <c r="R92" s="585">
        <v>20653.441164078777</v>
      </c>
      <c r="S92" s="585">
        <v>20838.874717110815</v>
      </c>
      <c r="T92" s="585">
        <v>21075.72616755687</v>
      </c>
      <c r="U92" s="585">
        <v>21395.63675580241</v>
      </c>
      <c r="V92" s="585">
        <v>21893.622440017047</v>
      </c>
      <c r="W92" s="585">
        <v>22520.691030087408</v>
      </c>
      <c r="X92" s="585">
        <v>23220.267142684072</v>
      </c>
      <c r="Y92" s="585">
        <v>23828.795902137026</v>
      </c>
      <c r="Z92" s="585">
        <v>24502.922998191847</v>
      </c>
      <c r="AA92" s="585">
        <v>24911.51600007898</v>
      </c>
      <c r="AB92" s="585">
        <v>24933.985858541964</v>
      </c>
      <c r="AC92" s="585">
        <v>24937.896701094185</v>
      </c>
      <c r="AD92" s="585">
        <v>24369.736838522331</v>
      </c>
      <c r="AE92" s="585">
        <v>24704.020044719935</v>
      </c>
      <c r="AF92" s="585">
        <v>25194.775960445953</v>
      </c>
      <c r="AG92" s="585">
        <v>25490.165178494703</v>
      </c>
      <c r="AH92" s="585">
        <v>26757.976245926315</v>
      </c>
      <c r="AI92" s="585">
        <v>27165.813380027794</v>
      </c>
      <c r="AJ92" s="585">
        <v>27975.959026333359</v>
      </c>
      <c r="AK92" s="585">
        <v>28634.585915992884</v>
      </c>
      <c r="AL92" s="585">
        <v>29560.005022232672</v>
      </c>
      <c r="AM92" s="585">
        <v>30442.754001927249</v>
      </c>
      <c r="AN92" s="585">
        <v>31612.672949039683</v>
      </c>
      <c r="AO92" s="585">
        <v>33667.389781507023</v>
      </c>
      <c r="AP92" s="585">
        <v>34635.53924678445</v>
      </c>
      <c r="AQ92" s="585">
        <v>35903.209148954142</v>
      </c>
      <c r="AR92" s="585">
        <v>37464.423685057503</v>
      </c>
      <c r="AS92" s="585">
        <v>38518.741465268475</v>
      </c>
      <c r="AT92" s="585">
        <v>39622.854047654087</v>
      </c>
      <c r="AU92" s="585">
        <v>42126.172723220072</v>
      </c>
      <c r="AV92" s="585">
        <v>43675.597774386559</v>
      </c>
      <c r="AW92" s="585">
        <v>45163.008966823647</v>
      </c>
      <c r="AX92" s="585">
        <v>46530.920523777801</v>
      </c>
      <c r="AY92" s="585">
        <v>47840.461584179058</v>
      </c>
      <c r="AZ92" s="585">
        <v>49218.142690142558</v>
      </c>
      <c r="BA92" s="586">
        <v>50340.564514739184</v>
      </c>
      <c r="BB92" s="349">
        <v>2.2805042271971443E-2</v>
      </c>
      <c r="BC92" s="349">
        <v>3.576284222631454E-2</v>
      </c>
      <c r="BD92" s="349">
        <v>0.5213512490417852</v>
      </c>
    </row>
    <row r="93" spans="1:56">
      <c r="A93" s="348" t="s">
        <v>392</v>
      </c>
      <c r="B93" s="585">
        <v>7793.2039452054796</v>
      </c>
      <c r="C93" s="585">
        <v>8560.4193698630152</v>
      </c>
      <c r="D93" s="585">
        <v>9288.6673972602748</v>
      </c>
      <c r="E93" s="585">
        <v>10165.010163934425</v>
      </c>
      <c r="F93" s="585">
        <v>11390.470109589041</v>
      </c>
      <c r="G93" s="585">
        <v>12605.296729726027</v>
      </c>
      <c r="H93" s="585">
        <v>13196.907060054795</v>
      </c>
      <c r="I93" s="585">
        <v>14108.184879726774</v>
      </c>
      <c r="J93" s="585">
        <v>15148.577422712329</v>
      </c>
      <c r="K93" s="585">
        <v>14231.145354465752</v>
      </c>
      <c r="L93" s="585">
        <v>13734.711358739725</v>
      </c>
      <c r="M93" s="585">
        <v>14620.820118907099</v>
      </c>
      <c r="N93" s="585">
        <v>14492.333748849316</v>
      </c>
      <c r="O93" s="585">
        <v>15239.538088438358</v>
      </c>
      <c r="P93" s="585">
        <v>15627.910313506851</v>
      </c>
      <c r="Q93" s="585">
        <v>14534.929529644807</v>
      </c>
      <c r="R93" s="585">
        <v>13611.995925917807</v>
      </c>
      <c r="S93" s="585">
        <v>12954.597790602738</v>
      </c>
      <c r="T93" s="585">
        <v>12651.654275068493</v>
      </c>
      <c r="U93" s="585">
        <v>12744.081216010931</v>
      </c>
      <c r="V93" s="585">
        <v>12986.353034919819</v>
      </c>
      <c r="W93" s="585">
        <v>13381.066998836906</v>
      </c>
      <c r="X93" s="585">
        <v>13435.194068125404</v>
      </c>
      <c r="Y93" s="585">
        <v>13580.777737704791</v>
      </c>
      <c r="Z93" s="585">
        <v>13657.58636591243</v>
      </c>
      <c r="AA93" s="585">
        <v>13879.222568244168</v>
      </c>
      <c r="AB93" s="585">
        <v>13926.678154185376</v>
      </c>
      <c r="AC93" s="585">
        <v>13995.870737377054</v>
      </c>
      <c r="AD93" s="585">
        <v>13861.506927589042</v>
      </c>
      <c r="AE93" s="585">
        <v>13940.544397287671</v>
      </c>
      <c r="AF93" s="585">
        <v>14222.635943489453</v>
      </c>
      <c r="AG93" s="585">
        <v>14470.164218476319</v>
      </c>
      <c r="AH93" s="585">
        <v>14610.145247558259</v>
      </c>
      <c r="AI93" s="585">
        <v>14928.090258950087</v>
      </c>
      <c r="AJ93" s="585">
        <v>14860.755565837346</v>
      </c>
      <c r="AK93" s="585">
        <v>14660.530868928981</v>
      </c>
      <c r="AL93" s="585">
        <v>14892.676441339474</v>
      </c>
      <c r="AM93" s="585">
        <v>14811.668702848392</v>
      </c>
      <c r="AN93" s="585">
        <v>14903.610567956903</v>
      </c>
      <c r="AO93" s="585">
        <v>14999.045171728474</v>
      </c>
      <c r="AP93" s="585">
        <v>15155.792190302138</v>
      </c>
      <c r="AQ93" s="585">
        <v>15164.848179762763</v>
      </c>
      <c r="AR93" s="585">
        <v>14878.33000544105</v>
      </c>
      <c r="AS93" s="585">
        <v>14737.106050679911</v>
      </c>
      <c r="AT93" s="585">
        <v>14022.92499303586</v>
      </c>
      <c r="AU93" s="585">
        <v>13941.605372823786</v>
      </c>
      <c r="AV93" s="585">
        <v>13499.162805619246</v>
      </c>
      <c r="AW93" s="585">
        <v>12954.932761133559</v>
      </c>
      <c r="AX93" s="585">
        <v>12702.386981433483</v>
      </c>
      <c r="AY93" s="585">
        <v>12500.148341632112</v>
      </c>
      <c r="AZ93" s="585">
        <v>12706.648042728189</v>
      </c>
      <c r="BA93" s="586">
        <v>12941.705281856055</v>
      </c>
      <c r="BB93" s="349">
        <v>1.8498760517915214E-2</v>
      </c>
      <c r="BC93" s="349">
        <v>-1.7471320883863384E-2</v>
      </c>
      <c r="BD93" s="349">
        <v>0.13403056319423715</v>
      </c>
    </row>
    <row r="94" spans="1:56" ht="10.9" customHeight="1">
      <c r="A94" s="354" t="s">
        <v>507</v>
      </c>
      <c r="B94" s="587" t="s">
        <v>8</v>
      </c>
      <c r="C94" s="587" t="s">
        <v>8</v>
      </c>
      <c r="D94" s="587" t="s">
        <v>8</v>
      </c>
      <c r="E94" s="587" t="s">
        <v>8</v>
      </c>
      <c r="F94" s="587" t="s">
        <v>8</v>
      </c>
      <c r="G94" s="587" t="s">
        <v>8</v>
      </c>
      <c r="H94" s="587" t="s">
        <v>8</v>
      </c>
      <c r="I94" s="587" t="s">
        <v>8</v>
      </c>
      <c r="J94" s="587" t="s">
        <v>8</v>
      </c>
      <c r="K94" s="587" t="s">
        <v>8</v>
      </c>
      <c r="L94" s="587" t="s">
        <v>8</v>
      </c>
      <c r="M94" s="587" t="s">
        <v>8</v>
      </c>
      <c r="N94" s="587" t="s">
        <v>8</v>
      </c>
      <c r="O94" s="587" t="s">
        <v>8</v>
      </c>
      <c r="P94" s="587" t="s">
        <v>8</v>
      </c>
      <c r="Q94" s="587" t="s">
        <v>8</v>
      </c>
      <c r="R94" s="587" t="s">
        <v>8</v>
      </c>
      <c r="S94" s="587" t="s">
        <v>8</v>
      </c>
      <c r="T94" s="587" t="s">
        <v>8</v>
      </c>
      <c r="U94" s="587" t="s">
        <v>8</v>
      </c>
      <c r="V94" s="587">
        <v>7905.902983706038</v>
      </c>
      <c r="W94" s="587">
        <v>8001.1175494260042</v>
      </c>
      <c r="X94" s="587">
        <v>8053.9013746202336</v>
      </c>
      <c r="Y94" s="587">
        <v>7936.6132981294377</v>
      </c>
      <c r="Z94" s="587">
        <v>7940.9872431486256</v>
      </c>
      <c r="AA94" s="587">
        <v>7973.760092957401</v>
      </c>
      <c r="AB94" s="587">
        <v>7674.5457119341954</v>
      </c>
      <c r="AC94" s="587">
        <v>6956.9710655737699</v>
      </c>
      <c r="AD94" s="587">
        <v>5515.9535068493151</v>
      </c>
      <c r="AE94" s="587">
        <v>4767.5684656860276</v>
      </c>
      <c r="AF94" s="587">
        <v>4255.9992988126041</v>
      </c>
      <c r="AG94" s="587">
        <v>3669.3740176240435</v>
      </c>
      <c r="AH94" s="587">
        <v>3653.1657176838353</v>
      </c>
      <c r="AI94" s="587">
        <v>3498.861243645918</v>
      </c>
      <c r="AJ94" s="587">
        <v>3505.0422766174793</v>
      </c>
      <c r="AK94" s="587">
        <v>3472.8755477028553</v>
      </c>
      <c r="AL94" s="587">
        <v>3550.9480013515408</v>
      </c>
      <c r="AM94" s="587">
        <v>3488.2246383561642</v>
      </c>
      <c r="AN94" s="587">
        <v>3667.8429099586292</v>
      </c>
      <c r="AO94" s="587">
        <v>3663.30690933088</v>
      </c>
      <c r="AP94" s="587">
        <v>3649.0258302940847</v>
      </c>
      <c r="AQ94" s="587">
        <v>3819.0869718326421</v>
      </c>
      <c r="AR94" s="587">
        <v>3845.1468320325248</v>
      </c>
      <c r="AS94" s="587">
        <v>3901.2100794196917</v>
      </c>
      <c r="AT94" s="587">
        <v>3769.6701441938462</v>
      </c>
      <c r="AU94" s="587">
        <v>3834.690496222127</v>
      </c>
      <c r="AV94" s="587">
        <v>4119.8611477790782</v>
      </c>
      <c r="AW94" s="587">
        <v>4204.9949936207822</v>
      </c>
      <c r="AX94" s="587">
        <v>4176.6561316727921</v>
      </c>
      <c r="AY94" s="587">
        <v>4325.6502707606041</v>
      </c>
      <c r="AZ94" s="587">
        <v>4160.6151998451642</v>
      </c>
      <c r="BA94" s="588">
        <v>4223.2029967600101</v>
      </c>
      <c r="BB94" s="355">
        <v>1.5042918873433786E-2</v>
      </c>
      <c r="BC94" s="355">
        <v>1.3206719595293404E-2</v>
      </c>
      <c r="BD94" s="355">
        <v>4.3737534104791094E-2</v>
      </c>
    </row>
    <row r="95" spans="1:56" ht="10.9" customHeight="1">
      <c r="A95" s="358"/>
      <c r="B95" s="575"/>
      <c r="C95" s="575"/>
      <c r="D95" s="575"/>
      <c r="E95" s="575"/>
      <c r="F95" s="575"/>
      <c r="G95" s="575"/>
      <c r="H95" s="575"/>
      <c r="I95" s="575"/>
      <c r="J95" s="575"/>
      <c r="K95" s="575"/>
      <c r="L95" s="575"/>
      <c r="M95" s="575"/>
      <c r="N95" s="575"/>
      <c r="O95" s="575"/>
      <c r="P95" s="575"/>
      <c r="Q95" s="575"/>
      <c r="R95" s="575"/>
      <c r="S95" s="575"/>
      <c r="T95" s="575"/>
      <c r="U95" s="575"/>
      <c r="V95" s="575"/>
      <c r="W95" s="575"/>
      <c r="X95" s="575"/>
      <c r="Y95" s="575"/>
      <c r="Z95" s="575"/>
      <c r="AA95" s="575"/>
      <c r="AB95" s="575"/>
      <c r="AC95" s="575"/>
      <c r="AD95" s="575"/>
      <c r="AE95" s="575"/>
      <c r="AF95" s="575"/>
      <c r="AG95" s="575"/>
      <c r="AH95" s="575"/>
      <c r="AI95" s="575"/>
      <c r="AJ95" s="575"/>
      <c r="AK95" s="575"/>
      <c r="AL95" s="575"/>
      <c r="AM95" s="575"/>
      <c r="AN95" s="575"/>
      <c r="AO95" s="575"/>
      <c r="AP95" s="575"/>
      <c r="AQ95" s="575"/>
      <c r="AR95" s="575"/>
      <c r="AS95" s="575"/>
      <c r="AT95" s="576"/>
      <c r="AU95" s="577"/>
      <c r="AV95" s="577"/>
    </row>
    <row r="96" spans="1:56" ht="12" customHeight="1">
      <c r="A96" s="10" t="s">
        <v>588</v>
      </c>
    </row>
    <row r="97" spans="1:57" ht="12" customHeight="1">
      <c r="A97" s="10" t="s">
        <v>508</v>
      </c>
    </row>
    <row r="98" spans="1:57" ht="12" customHeight="1">
      <c r="A98" s="10" t="s">
        <v>497</v>
      </c>
    </row>
    <row r="99" spans="1:57">
      <c r="A99" s="348" t="s">
        <v>509</v>
      </c>
    </row>
    <row r="100" spans="1:57">
      <c r="A100" s="86" t="s">
        <v>652</v>
      </c>
    </row>
    <row r="101" spans="1:57">
      <c r="A101" s="348" t="s">
        <v>173</v>
      </c>
    </row>
    <row r="102" spans="1:57">
      <c r="A102" s="86" t="s">
        <v>653</v>
      </c>
    </row>
    <row r="103" spans="1:57">
      <c r="A103" s="579"/>
      <c r="B103" s="254"/>
      <c r="C103" s="254"/>
      <c r="D103" s="254"/>
      <c r="E103" s="254"/>
      <c r="F103" s="254"/>
      <c r="G103" s="59"/>
      <c r="H103" s="59"/>
      <c r="I103" s="59"/>
      <c r="J103" s="59"/>
      <c r="K103" s="59"/>
      <c r="L103" s="59"/>
      <c r="M103" s="59"/>
      <c r="N103" s="59"/>
      <c r="O103" s="59"/>
      <c r="P103" s="59"/>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254"/>
      <c r="AS103" s="254"/>
      <c r="AT103" s="254"/>
      <c r="AU103" s="254"/>
      <c r="AV103" s="254"/>
      <c r="AW103" s="254"/>
      <c r="AX103" s="254"/>
      <c r="AY103" s="254"/>
      <c r="AZ103" s="254"/>
      <c r="BA103" s="344"/>
      <c r="BB103" s="254"/>
      <c r="BC103" s="254"/>
      <c r="BD103" s="254"/>
      <c r="BE103" s="254"/>
    </row>
    <row r="104" spans="1:57">
      <c r="A104" s="254"/>
      <c r="B104" s="254"/>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Q104" s="254"/>
      <c r="AR104" s="254"/>
      <c r="AS104" s="254"/>
      <c r="AT104" s="254"/>
      <c r="AU104" s="254"/>
      <c r="AV104" s="254"/>
      <c r="AW104" s="254"/>
      <c r="AX104" s="254"/>
      <c r="AY104" s="254"/>
      <c r="AZ104" s="254"/>
      <c r="BA104" s="344"/>
      <c r="BB104" s="254"/>
      <c r="BC104" s="254"/>
      <c r="BD104" s="254"/>
      <c r="BE104" s="254"/>
    </row>
    <row r="105" spans="1:57">
      <c r="A105" s="254"/>
      <c r="B105" s="254"/>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Q105" s="254"/>
      <c r="AR105" s="254"/>
      <c r="AS105" s="254"/>
      <c r="AT105" s="254"/>
      <c r="AU105" s="254"/>
      <c r="AV105" s="254"/>
      <c r="AW105" s="254"/>
      <c r="AX105" s="254"/>
      <c r="AY105" s="254"/>
      <c r="AZ105" s="254"/>
      <c r="BA105" s="344"/>
      <c r="BB105" s="254"/>
      <c r="BC105" s="254"/>
      <c r="BD105" s="254"/>
      <c r="BE105" s="254"/>
    </row>
    <row r="106" spans="1:57">
      <c r="A106" s="254"/>
      <c r="B106" s="254"/>
      <c r="C106" s="254"/>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Q106" s="254"/>
      <c r="AR106" s="254"/>
      <c r="AS106" s="254"/>
      <c r="AT106" s="254"/>
      <c r="AU106" s="254"/>
      <c r="AV106" s="254"/>
      <c r="AW106" s="254"/>
      <c r="AX106" s="254"/>
      <c r="AY106" s="254"/>
      <c r="AZ106" s="254"/>
      <c r="BA106" s="344"/>
      <c r="BB106" s="254"/>
      <c r="BC106" s="254"/>
      <c r="BD106" s="254"/>
      <c r="BE106" s="254"/>
    </row>
    <row r="107" spans="1:57">
      <c r="A107" s="254"/>
      <c r="B107" s="254"/>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Q107" s="254"/>
      <c r="AR107" s="254"/>
      <c r="AS107" s="254"/>
      <c r="AT107" s="254"/>
      <c r="AU107" s="254"/>
      <c r="AV107" s="254"/>
      <c r="AW107" s="254"/>
      <c r="AX107" s="254"/>
      <c r="AY107" s="254"/>
      <c r="AZ107" s="254"/>
      <c r="BA107" s="344"/>
      <c r="BB107" s="254"/>
      <c r="BC107" s="254"/>
      <c r="BD107" s="254"/>
      <c r="BE107" s="254"/>
    </row>
    <row r="108" spans="1:57">
      <c r="A108" s="254"/>
      <c r="B108" s="254"/>
      <c r="C108" s="254"/>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Q108" s="254"/>
      <c r="AR108" s="254"/>
      <c r="AS108" s="254"/>
      <c r="AT108" s="254"/>
      <c r="AU108" s="254"/>
      <c r="AV108" s="254"/>
      <c r="AW108" s="254"/>
      <c r="AX108" s="254"/>
      <c r="AY108" s="254"/>
      <c r="AZ108" s="254"/>
      <c r="BA108" s="344"/>
      <c r="BB108" s="254"/>
      <c r="BC108" s="254"/>
      <c r="BD108" s="254"/>
      <c r="BE108" s="254"/>
    </row>
    <row r="109" spans="1:57">
      <c r="A109" s="254"/>
      <c r="B109" s="254"/>
      <c r="C109" s="254"/>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Q109" s="254"/>
      <c r="AR109" s="254"/>
      <c r="AS109" s="254"/>
      <c r="AT109" s="254"/>
      <c r="AU109" s="254"/>
      <c r="AV109" s="254"/>
      <c r="AW109" s="254"/>
      <c r="AX109" s="254"/>
      <c r="AY109" s="254"/>
      <c r="AZ109" s="254"/>
      <c r="BA109" s="344"/>
      <c r="BB109" s="254"/>
      <c r="BC109" s="254"/>
      <c r="BD109" s="254"/>
      <c r="BE109" s="254"/>
    </row>
    <row r="110" spans="1:57">
      <c r="A110" s="254"/>
      <c r="B110" s="254"/>
      <c r="C110" s="254"/>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Q110" s="254"/>
      <c r="AR110" s="254"/>
      <c r="AS110" s="254"/>
      <c r="AT110" s="254"/>
      <c r="AU110" s="254"/>
      <c r="AV110" s="254"/>
      <c r="AW110" s="254"/>
      <c r="AX110" s="254"/>
      <c r="AY110" s="254"/>
      <c r="AZ110" s="254"/>
      <c r="BA110" s="344"/>
      <c r="BB110" s="254"/>
      <c r="BC110" s="254"/>
      <c r="BD110" s="254"/>
      <c r="BE110" s="254"/>
    </row>
  </sheetData>
  <mergeCells count="1">
    <mergeCell ref="BB2:BC2"/>
  </mergeCells>
  <phoneticPr fontId="3" type="noConversion"/>
  <pageMargins left="0.25" right="0" top="0.25" bottom="0" header="0" footer="0"/>
  <pageSetup paperSize="8" scale="5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111"/>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1.25"/>
  <cols>
    <col min="1" max="1" width="30.6640625" customWidth="1"/>
    <col min="2" max="50" width="8.5" customWidth="1"/>
    <col min="51" max="52" width="8.5" style="361" customWidth="1"/>
    <col min="53" max="53" width="8.5" style="86" customWidth="1"/>
    <col min="54" max="55" width="11.83203125" customWidth="1"/>
  </cols>
  <sheetData>
    <row r="1" spans="1:56" s="21" customFormat="1" ht="12.75">
      <c r="A1" s="656" t="s">
        <v>587</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s="361"/>
      <c r="AZ1" s="361"/>
      <c r="BA1" s="86"/>
      <c r="BB1"/>
      <c r="BC1"/>
      <c r="BD1" s="259"/>
    </row>
    <row r="2" spans="1:56" s="21" customForma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s="361"/>
      <c r="AZ2" s="361"/>
      <c r="BA2" s="86"/>
      <c r="BB2" s="930" t="s">
        <v>718</v>
      </c>
      <c r="BC2" s="930"/>
      <c r="BD2" s="259" t="s">
        <v>329</v>
      </c>
    </row>
    <row r="3" spans="1:56" s="21" customFormat="1">
      <c r="A3" t="s">
        <v>141</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v>2013</v>
      </c>
      <c r="AY3" s="361">
        <v>2014</v>
      </c>
      <c r="AZ3" s="361">
        <v>2015</v>
      </c>
      <c r="BA3" s="86">
        <v>2016</v>
      </c>
      <c r="BB3" s="259">
        <v>2016</v>
      </c>
      <c r="BC3" s="259" t="s">
        <v>719</v>
      </c>
      <c r="BD3" s="259">
        <v>2016</v>
      </c>
    </row>
    <row r="4" spans="1:56" s="21" customFormat="1">
      <c r="A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363"/>
      <c r="BA4" s="364"/>
      <c r="BB4" s="6"/>
      <c r="BC4" s="6"/>
      <c r="BD4" s="6"/>
    </row>
    <row r="5" spans="1:56" s="21" customFormat="1">
      <c r="A5" t="s">
        <v>47</v>
      </c>
      <c r="B5" s="362">
        <v>551.33636014067326</v>
      </c>
      <c r="C5" s="362">
        <v>578.85429141823079</v>
      </c>
      <c r="D5" s="362">
        <v>601.03814882589404</v>
      </c>
      <c r="E5" s="362">
        <v>642.78193867697428</v>
      </c>
      <c r="F5" s="362">
        <v>678.48469767755319</v>
      </c>
      <c r="G5" s="362">
        <v>705.6918141103954</v>
      </c>
      <c r="H5" s="362">
        <v>729.64095225270205</v>
      </c>
      <c r="I5" s="362">
        <v>788.86952882381991</v>
      </c>
      <c r="J5" s="362">
        <v>833.13750659996788</v>
      </c>
      <c r="K5" s="362">
        <v>799.73818347172119</v>
      </c>
      <c r="L5" s="362">
        <v>783.47143799043886</v>
      </c>
      <c r="M5" s="362">
        <v>841.26775360462466</v>
      </c>
      <c r="N5" s="362">
        <v>888.26298984474488</v>
      </c>
      <c r="O5" s="362">
        <v>869.52507724886948</v>
      </c>
      <c r="P5" s="362">
        <v>851.28082146285362</v>
      </c>
      <c r="Q5" s="362">
        <v>788.14754998069327</v>
      </c>
      <c r="R5" s="362">
        <v>734.29675593024842</v>
      </c>
      <c r="S5" s="362">
        <v>694.06851840610454</v>
      </c>
      <c r="T5" s="362">
        <v>688.91810011774794</v>
      </c>
      <c r="U5" s="362">
        <v>713.02671887778524</v>
      </c>
      <c r="V5" s="362">
        <v>709.94820882253293</v>
      </c>
      <c r="W5" s="362">
        <v>739.90462736757797</v>
      </c>
      <c r="X5" s="362">
        <v>754.83045757303</v>
      </c>
      <c r="Y5" s="362">
        <v>786.62161130857646</v>
      </c>
      <c r="Z5" s="362">
        <v>785.89151238258592</v>
      </c>
      <c r="AA5" s="362">
        <v>771.40004351631103</v>
      </c>
      <c r="AB5" s="362">
        <v>754.35775041105035</v>
      </c>
      <c r="AC5" s="362">
        <v>771.12757979056619</v>
      </c>
      <c r="AD5" s="362">
        <v>777.37503780444831</v>
      </c>
      <c r="AE5" s="362">
        <v>797.9635714369897</v>
      </c>
      <c r="AF5" s="362">
        <v>795.52109155138828</v>
      </c>
      <c r="AG5" s="362">
        <v>823.64207061128025</v>
      </c>
      <c r="AH5" s="362">
        <v>834.99211147937478</v>
      </c>
      <c r="AI5" s="362">
        <v>850.56628637981362</v>
      </c>
      <c r="AJ5" s="362">
        <v>874.37474913714516</v>
      </c>
      <c r="AK5" s="362">
        <v>882.8431949592275</v>
      </c>
      <c r="AL5" s="362">
        <v>882.80675445619841</v>
      </c>
      <c r="AM5" s="362">
        <v>883.54503949039781</v>
      </c>
      <c r="AN5" s="362">
        <v>899.39857895689352</v>
      </c>
      <c r="AO5" s="362">
        <v>935.16441675374131</v>
      </c>
      <c r="AP5" s="362">
        <v>938.3952299033765</v>
      </c>
      <c r="AQ5" s="362">
        <v>930.66121523963841</v>
      </c>
      <c r="AR5" s="362">
        <v>928.77003313529713</v>
      </c>
      <c r="AS5" s="362">
        <v>875.35921492582224</v>
      </c>
      <c r="AT5" s="362">
        <v>833.16233395621532</v>
      </c>
      <c r="AU5" s="362">
        <v>850.06618112260651</v>
      </c>
      <c r="AV5" s="362">
        <v>834.91275363741147</v>
      </c>
      <c r="AW5" s="362">
        <v>817.00546567935555</v>
      </c>
      <c r="AX5" s="362">
        <v>832.09567005328699</v>
      </c>
      <c r="AY5" s="362">
        <v>838.07351179923626</v>
      </c>
      <c r="AZ5" s="431">
        <v>856.45445844859785</v>
      </c>
      <c r="BA5" s="365">
        <v>863.12249472932933</v>
      </c>
      <c r="BB5" s="235">
        <v>5.032115900497125E-3</v>
      </c>
      <c r="BC5" s="235">
        <v>-9.0953913399949293E-3</v>
      </c>
      <c r="BD5" s="235">
        <v>0.19535403226388121</v>
      </c>
    </row>
    <row r="6" spans="1:56" s="21" customFormat="1">
      <c r="A6" t="s">
        <v>66</v>
      </c>
      <c r="B6" s="362">
        <v>53.834999999999994</v>
      </c>
      <c r="C6" s="362">
        <v>56.710999999999999</v>
      </c>
      <c r="D6" s="362">
        <v>60.566000000000003</v>
      </c>
      <c r="E6" s="362">
        <v>64.477000000000004</v>
      </c>
      <c r="F6" s="362">
        <v>67.134999999999991</v>
      </c>
      <c r="G6" s="362">
        <v>71.614000000000004</v>
      </c>
      <c r="H6" s="362">
        <v>73.522999999999996</v>
      </c>
      <c r="I6" s="362">
        <v>77.394999999999996</v>
      </c>
      <c r="J6" s="362">
        <v>81.65100000000001</v>
      </c>
      <c r="K6" s="362">
        <v>83.00800000000001</v>
      </c>
      <c r="L6" s="362">
        <v>81.128000000000014</v>
      </c>
      <c r="M6" s="362">
        <v>85.436000000000007</v>
      </c>
      <c r="N6" s="362">
        <v>86.308999999999997</v>
      </c>
      <c r="O6" s="362">
        <v>87.956999999999994</v>
      </c>
      <c r="P6" s="362">
        <v>91.501000000000005</v>
      </c>
      <c r="Q6" s="362">
        <v>90.104000000000013</v>
      </c>
      <c r="R6" s="362">
        <v>84.228000000000009</v>
      </c>
      <c r="S6" s="362">
        <v>75.363</v>
      </c>
      <c r="T6" s="362">
        <v>70.490000000000023</v>
      </c>
      <c r="U6" s="362">
        <v>71.215000000000003</v>
      </c>
      <c r="V6" s="362">
        <v>71.197999999999993</v>
      </c>
      <c r="W6" s="362">
        <v>71.388000000000005</v>
      </c>
      <c r="X6" s="362">
        <v>74.147999999999996</v>
      </c>
      <c r="Y6" s="362">
        <v>77.967999999999989</v>
      </c>
      <c r="Z6" s="362">
        <v>80.989000000000004</v>
      </c>
      <c r="AA6" s="362">
        <v>79.811999999999983</v>
      </c>
      <c r="AB6" s="362">
        <v>75.283999999999992</v>
      </c>
      <c r="AC6" s="362">
        <v>76.783000000000001</v>
      </c>
      <c r="AD6" s="362">
        <v>77.114000000000004</v>
      </c>
      <c r="AE6" s="362">
        <v>78.448000000000008</v>
      </c>
      <c r="AF6" s="362">
        <v>81.138583835163303</v>
      </c>
      <c r="AG6" s="362">
        <v>83.463871548329621</v>
      </c>
      <c r="AH6" s="362">
        <v>86.697042725906599</v>
      </c>
      <c r="AI6" s="362">
        <v>88.550096615078388</v>
      </c>
      <c r="AJ6" s="362">
        <v>90.042663992786629</v>
      </c>
      <c r="AK6" s="362">
        <v>90.087064605475021</v>
      </c>
      <c r="AL6" s="362">
        <v>91.347067195400527</v>
      </c>
      <c r="AM6" s="362">
        <v>93.831552385651804</v>
      </c>
      <c r="AN6" s="362">
        <v>97.429523628735865</v>
      </c>
      <c r="AO6" s="362">
        <v>100.84173144268212</v>
      </c>
      <c r="AP6" s="362">
        <v>99.609270603244099</v>
      </c>
      <c r="AQ6" s="362">
        <v>98.729641050535008</v>
      </c>
      <c r="AR6" s="362">
        <v>101.6954817738671</v>
      </c>
      <c r="AS6" s="362">
        <v>100.56073605086453</v>
      </c>
      <c r="AT6" s="362">
        <v>94.438485569358789</v>
      </c>
      <c r="AU6" s="362">
        <v>101.0363986283356</v>
      </c>
      <c r="AV6" s="362">
        <v>104.23500500912499</v>
      </c>
      <c r="AW6" s="362">
        <v>102.30197614421368</v>
      </c>
      <c r="AX6" s="362">
        <v>103.52167253996113</v>
      </c>
      <c r="AY6" s="362">
        <v>103.10683285966967</v>
      </c>
      <c r="AZ6" s="431">
        <v>99.149577901699715</v>
      </c>
      <c r="BA6" s="365">
        <v>100.9239711304093</v>
      </c>
      <c r="BB6" s="97">
        <v>1.511498793463617E-2</v>
      </c>
      <c r="BC6" s="97">
        <v>-4.6245711543391188E-4</v>
      </c>
      <c r="BD6" s="97">
        <v>2.2842533745562728E-2</v>
      </c>
    </row>
    <row r="7" spans="1:56" s="21" customFormat="1">
      <c r="A7" t="s">
        <v>53</v>
      </c>
      <c r="B7" s="362">
        <v>14.229000000000003</v>
      </c>
      <c r="C7" s="362">
        <v>14.761000000000003</v>
      </c>
      <c r="D7" s="362">
        <v>15.783000000000001</v>
      </c>
      <c r="E7" s="362">
        <v>17.294</v>
      </c>
      <c r="F7" s="362">
        <v>18.210999999999999</v>
      </c>
      <c r="G7" s="362">
        <v>19.600999999999999</v>
      </c>
      <c r="H7" s="362">
        <v>20.709000000000003</v>
      </c>
      <c r="I7" s="362">
        <v>23.186000000000003</v>
      </c>
      <c r="J7" s="362">
        <v>24.657</v>
      </c>
      <c r="K7" s="362">
        <v>28.412000000000006</v>
      </c>
      <c r="L7" s="362">
        <v>31.951000000000001</v>
      </c>
      <c r="M7" s="362">
        <v>35.445000000000007</v>
      </c>
      <c r="N7" s="362">
        <v>36.573999999999998</v>
      </c>
      <c r="O7" s="362">
        <v>41.550670461013091</v>
      </c>
      <c r="P7" s="362">
        <v>44.655869948776328</v>
      </c>
      <c r="Q7" s="362">
        <v>49.396083779169047</v>
      </c>
      <c r="R7" s="362">
        <v>54.02118042117246</v>
      </c>
      <c r="S7" s="362">
        <v>55.753804496300504</v>
      </c>
      <c r="T7" s="362">
        <v>54.398033295389872</v>
      </c>
      <c r="U7" s="362">
        <v>58.029136482640865</v>
      </c>
      <c r="V7" s="362">
        <v>60.510080819578825</v>
      </c>
      <c r="W7" s="362">
        <v>60.770172453044971</v>
      </c>
      <c r="X7" s="362">
        <v>63.730840352874225</v>
      </c>
      <c r="Y7" s="362">
        <v>63.556165623221396</v>
      </c>
      <c r="Z7" s="362">
        <v>67.844914627205455</v>
      </c>
      <c r="AA7" s="362">
        <v>71.007525327262371</v>
      </c>
      <c r="AB7" s="362">
        <v>74.021136027319301</v>
      </c>
      <c r="AC7" s="362">
        <v>74.822756402959612</v>
      </c>
      <c r="AD7" s="362">
        <v>74.548587933978368</v>
      </c>
      <c r="AE7" s="362">
        <v>81.411136027319287</v>
      </c>
      <c r="AF7" s="362">
        <v>74.750395560614677</v>
      </c>
      <c r="AG7" s="362">
        <v>76.842320432555482</v>
      </c>
      <c r="AH7" s="362">
        <v>79.889755833807627</v>
      </c>
      <c r="AI7" s="362">
        <v>84.150236767216853</v>
      </c>
      <c r="AJ7" s="362">
        <v>84.08684746727377</v>
      </c>
      <c r="AK7" s="362">
        <v>88.13663005122369</v>
      </c>
      <c r="AL7" s="362">
        <v>86.607726037028357</v>
      </c>
      <c r="AM7" s="362">
        <v>82.790656868325016</v>
      </c>
      <c r="AN7" s="362">
        <v>84.957932304395882</v>
      </c>
      <c r="AO7" s="362">
        <v>88.466138077846722</v>
      </c>
      <c r="AP7" s="362">
        <v>90.836373990477782</v>
      </c>
      <c r="AQ7" s="362">
        <v>89.665719875251298</v>
      </c>
      <c r="AR7" s="362">
        <v>92.026857373338075</v>
      </c>
      <c r="AS7" s="362">
        <v>91.634591448615808</v>
      </c>
      <c r="AT7" s="362">
        <v>88.535324187660606</v>
      </c>
      <c r="AU7" s="362">
        <v>88.570779604220462</v>
      </c>
      <c r="AV7" s="362">
        <v>90.305280230867353</v>
      </c>
      <c r="AW7" s="362">
        <v>92.288840283711806</v>
      </c>
      <c r="AX7" s="362">
        <v>89.823620389401057</v>
      </c>
      <c r="AY7" s="362">
        <v>85.419344779043612</v>
      </c>
      <c r="AZ7" s="431">
        <v>84.39018021151378</v>
      </c>
      <c r="BA7" s="365">
        <v>82.840107757480496</v>
      </c>
      <c r="BB7" s="97">
        <v>-2.1049979296340893E-2</v>
      </c>
      <c r="BC7" s="97">
        <v>-7.3338504438781316E-3</v>
      </c>
      <c r="BD7" s="97">
        <v>1.8749539239703388E-2</v>
      </c>
    </row>
    <row r="8" spans="1:56" s="21" customFormat="1">
      <c r="A8" s="175" t="s">
        <v>82</v>
      </c>
      <c r="B8" s="369">
        <v>619.40036014067323</v>
      </c>
      <c r="C8" s="369">
        <v>650.32629141823077</v>
      </c>
      <c r="D8" s="369">
        <v>677.38714882589409</v>
      </c>
      <c r="E8" s="369">
        <v>724.55293867697424</v>
      </c>
      <c r="F8" s="369">
        <v>763.83069767755319</v>
      </c>
      <c r="G8" s="369">
        <v>796.90681411039543</v>
      </c>
      <c r="H8" s="369">
        <v>823.87295225270202</v>
      </c>
      <c r="I8" s="369">
        <v>889.45052882381992</v>
      </c>
      <c r="J8" s="369">
        <v>939.44550659996787</v>
      </c>
      <c r="K8" s="369">
        <v>911.15818347172126</v>
      </c>
      <c r="L8" s="369">
        <v>896.55043799043892</v>
      </c>
      <c r="M8" s="369">
        <v>962.14875360462463</v>
      </c>
      <c r="N8" s="369">
        <v>1011.1459898447449</v>
      </c>
      <c r="O8" s="369">
        <v>999.03274770988253</v>
      </c>
      <c r="P8" s="369">
        <v>987.43769141162988</v>
      </c>
      <c r="Q8" s="369">
        <v>927.6476337598624</v>
      </c>
      <c r="R8" s="369">
        <v>872.54593635142089</v>
      </c>
      <c r="S8" s="369">
        <v>825.18532290240501</v>
      </c>
      <c r="T8" s="369">
        <v>813.80613341313779</v>
      </c>
      <c r="U8" s="369">
        <v>842.27085536042614</v>
      </c>
      <c r="V8" s="369">
        <v>841.65628964211169</v>
      </c>
      <c r="W8" s="369">
        <v>872.06279982062301</v>
      </c>
      <c r="X8" s="369">
        <v>892.70929792590425</v>
      </c>
      <c r="Y8" s="369">
        <v>928.14577693179785</v>
      </c>
      <c r="Z8" s="369">
        <v>934.72542700979136</v>
      </c>
      <c r="AA8" s="369">
        <v>922.21956884357337</v>
      </c>
      <c r="AB8" s="369">
        <v>903.6628864383697</v>
      </c>
      <c r="AC8" s="369">
        <v>922.73333619352582</v>
      </c>
      <c r="AD8" s="369">
        <v>929.03762573842664</v>
      </c>
      <c r="AE8" s="369">
        <v>957.82270746430902</v>
      </c>
      <c r="AF8" s="369">
        <v>951.41007094716633</v>
      </c>
      <c r="AG8" s="369">
        <v>983.94826259216529</v>
      </c>
      <c r="AH8" s="369">
        <v>1001.578910039089</v>
      </c>
      <c r="AI8" s="369">
        <v>1023.2666197621088</v>
      </c>
      <c r="AJ8" s="369">
        <v>1048.5042605972055</v>
      </c>
      <c r="AK8" s="369">
        <v>1061.0668896159261</v>
      </c>
      <c r="AL8" s="369">
        <v>1060.7615476886272</v>
      </c>
      <c r="AM8" s="369">
        <v>1060.1672487443745</v>
      </c>
      <c r="AN8" s="369">
        <v>1081.7860348900253</v>
      </c>
      <c r="AO8" s="369">
        <v>1124.4722862742701</v>
      </c>
      <c r="AP8" s="369">
        <v>1128.8408744970984</v>
      </c>
      <c r="AQ8" s="369">
        <v>1119.0565761654248</v>
      </c>
      <c r="AR8" s="369">
        <v>1122.4923722825024</v>
      </c>
      <c r="AS8" s="369">
        <v>1067.5545424253025</v>
      </c>
      <c r="AT8" s="369">
        <v>1016.1361437132348</v>
      </c>
      <c r="AU8" s="369">
        <v>1039.6733593551626</v>
      </c>
      <c r="AV8" s="369">
        <v>1029.4530388774037</v>
      </c>
      <c r="AW8" s="369">
        <v>1011.596282107281</v>
      </c>
      <c r="AX8" s="369">
        <v>1025.4409629826491</v>
      </c>
      <c r="AY8" s="369">
        <v>1026.5996894379496</v>
      </c>
      <c r="AZ8" s="369">
        <v>1039.9942165618113</v>
      </c>
      <c r="BA8" s="369">
        <v>1046.8865736172193</v>
      </c>
      <c r="BB8" s="270">
        <v>3.8769554307547249E-3</v>
      </c>
      <c r="BC8" s="270">
        <v>-8.1641090904901459E-3</v>
      </c>
      <c r="BD8" s="270">
        <v>0.23694610524914736</v>
      </c>
    </row>
    <row r="9" spans="1:56" s="21" customFormat="1">
      <c r="A9"/>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431"/>
      <c r="BA9" s="365"/>
      <c r="BB9" s="97"/>
      <c r="BC9" s="97"/>
      <c r="BD9" s="97"/>
    </row>
    <row r="10" spans="1:56">
      <c r="A10" t="s">
        <v>83</v>
      </c>
      <c r="B10" s="362">
        <v>22.04967587935079</v>
      </c>
      <c r="C10" s="362">
        <v>22.756688683271861</v>
      </c>
      <c r="D10" s="362">
        <v>23.300596075988445</v>
      </c>
      <c r="E10" s="362">
        <v>23.795814498193863</v>
      </c>
      <c r="F10" s="362">
        <v>24.699899185691535</v>
      </c>
      <c r="G10" s="362">
        <v>22.120221292218208</v>
      </c>
      <c r="H10" s="362">
        <v>23.610000000000003</v>
      </c>
      <c r="I10" s="362">
        <v>23.633000000000003</v>
      </c>
      <c r="J10" s="362">
        <v>23.686000000000003</v>
      </c>
      <c r="K10" s="362">
        <v>23.855999999999998</v>
      </c>
      <c r="L10" s="362">
        <v>22.429000000000002</v>
      </c>
      <c r="M10" s="362">
        <v>23.316000000000003</v>
      </c>
      <c r="N10" s="362">
        <v>24.539000000000001</v>
      </c>
      <c r="O10" s="362">
        <v>24.527000000000001</v>
      </c>
      <c r="P10" s="362">
        <v>25.950000000000003</v>
      </c>
      <c r="Q10" s="362">
        <v>24.259</v>
      </c>
      <c r="R10" s="362">
        <v>22.425000000000001</v>
      </c>
      <c r="S10" s="362">
        <v>21.517999999999997</v>
      </c>
      <c r="T10" s="362">
        <v>21.973000000000003</v>
      </c>
      <c r="U10" s="362">
        <v>20.700999999999997</v>
      </c>
      <c r="V10" s="362">
        <v>18.729000000000003</v>
      </c>
      <c r="W10" s="362">
        <v>21.552000000000003</v>
      </c>
      <c r="X10" s="362">
        <v>23.006999999999998</v>
      </c>
      <c r="Y10" s="362">
        <v>23.009999999999998</v>
      </c>
      <c r="Z10" s="362">
        <v>20.866999999999997</v>
      </c>
      <c r="AA10" s="362">
        <v>19.699000000000002</v>
      </c>
      <c r="AB10" s="362">
        <v>20.210999999999999</v>
      </c>
      <c r="AC10" s="362">
        <v>21.338999999999999</v>
      </c>
      <c r="AD10" s="362">
        <v>21.143000000000004</v>
      </c>
      <c r="AE10" s="362">
        <v>20.343000000000004</v>
      </c>
      <c r="AF10" s="362">
        <v>20.309000000000001</v>
      </c>
      <c r="AG10" s="362">
        <v>21.11</v>
      </c>
      <c r="AH10" s="362">
        <v>21.099</v>
      </c>
      <c r="AI10" s="362">
        <v>21.597999999999999</v>
      </c>
      <c r="AJ10" s="362">
        <v>20.092999999999996</v>
      </c>
      <c r="AK10" s="362">
        <v>20.328000000000003</v>
      </c>
      <c r="AL10" s="362">
        <v>19.55</v>
      </c>
      <c r="AM10" s="362">
        <v>18.060000000000002</v>
      </c>
      <c r="AN10" s="362">
        <v>18.599999999999998</v>
      </c>
      <c r="AO10" s="362">
        <v>19.504999999999999</v>
      </c>
      <c r="AP10" s="362">
        <v>20.762874999999998</v>
      </c>
      <c r="AQ10" s="362">
        <v>21.765611261717332</v>
      </c>
      <c r="AR10" s="362">
        <v>24.17524221102423</v>
      </c>
      <c r="AS10" s="362">
        <v>24.876827431127314</v>
      </c>
      <c r="AT10" s="362">
        <v>24.327005482471701</v>
      </c>
      <c r="AU10" s="362">
        <v>28.068922573297382</v>
      </c>
      <c r="AV10" s="362">
        <v>28.265502374851263</v>
      </c>
      <c r="AW10" s="362">
        <v>29.600050262054324</v>
      </c>
      <c r="AX10" s="362">
        <v>31.855263541297703</v>
      </c>
      <c r="AY10" s="362">
        <v>31.325114049914216</v>
      </c>
      <c r="AZ10" s="431">
        <v>32.182147171480068</v>
      </c>
      <c r="BA10" s="365">
        <v>31.905033117293094</v>
      </c>
      <c r="BB10" s="97">
        <v>-1.1319514321957769E-2</v>
      </c>
      <c r="BC10" s="97">
        <v>4.4799010735804945E-2</v>
      </c>
      <c r="BD10" s="97">
        <v>7.2211961883005254E-3</v>
      </c>
    </row>
    <row r="11" spans="1:56">
      <c r="A11" t="s">
        <v>52</v>
      </c>
      <c r="B11" s="362">
        <v>14.843000000000002</v>
      </c>
      <c r="C11" s="362">
        <v>16.166</v>
      </c>
      <c r="D11" s="362">
        <v>16.692999999999998</v>
      </c>
      <c r="E11" s="362">
        <v>20.048000000000002</v>
      </c>
      <c r="F11" s="362">
        <v>21.966000000000001</v>
      </c>
      <c r="G11" s="362">
        <v>25.039342912706712</v>
      </c>
      <c r="H11" s="362">
        <v>27.633636412106011</v>
      </c>
      <c r="I11" s="362">
        <v>31.821853689501769</v>
      </c>
      <c r="J11" s="362">
        <v>39.086081304491167</v>
      </c>
      <c r="K11" s="362">
        <v>42.046082355512375</v>
      </c>
      <c r="L11" s="362">
        <v>43.359964955752645</v>
      </c>
      <c r="M11" s="362">
        <v>46.943864027095408</v>
      </c>
      <c r="N11" s="362">
        <v>48.439750658802126</v>
      </c>
      <c r="O11" s="362">
        <v>53.381528376845232</v>
      </c>
      <c r="P11" s="362">
        <v>56.611868306115198</v>
      </c>
      <c r="Q11" s="362">
        <v>54.977136832436045</v>
      </c>
      <c r="R11" s="362">
        <v>52.279834214590821</v>
      </c>
      <c r="S11" s="362">
        <v>53.780637569234628</v>
      </c>
      <c r="T11" s="362">
        <v>52.206795143685518</v>
      </c>
      <c r="U11" s="362">
        <v>53.936243925187291</v>
      </c>
      <c r="V11" s="362">
        <v>55.819887779264306</v>
      </c>
      <c r="W11" s="362">
        <v>62.946488109297533</v>
      </c>
      <c r="X11" s="362">
        <v>64.682376765725806</v>
      </c>
      <c r="Y11" s="362">
        <v>66.165226272120151</v>
      </c>
      <c r="Z11" s="362">
        <v>67.264760887062906</v>
      </c>
      <c r="AA11" s="362">
        <v>65.4771943338841</v>
      </c>
      <c r="AB11" s="362">
        <v>66.486471408934989</v>
      </c>
      <c r="AC11" s="362">
        <v>71.122351381170319</v>
      </c>
      <c r="AD11" s="362">
        <v>73.889651189399274</v>
      </c>
      <c r="AE11" s="362">
        <v>78.842518547879848</v>
      </c>
      <c r="AF11" s="362">
        <v>82.15008406411873</v>
      </c>
      <c r="AG11" s="362">
        <v>87.229402954671386</v>
      </c>
      <c r="AH11" s="362">
        <v>92.463759101498226</v>
      </c>
      <c r="AI11" s="362">
        <v>95.77053331882756</v>
      </c>
      <c r="AJ11" s="362">
        <v>96.832641947185849</v>
      </c>
      <c r="AK11" s="362">
        <v>94.369569824967485</v>
      </c>
      <c r="AL11" s="362">
        <v>96.094620774329357</v>
      </c>
      <c r="AM11" s="362">
        <v>95.265005906828122</v>
      </c>
      <c r="AN11" s="362">
        <v>92.273747409880102</v>
      </c>
      <c r="AO11" s="362">
        <v>95.99308247933871</v>
      </c>
      <c r="AP11" s="362">
        <v>98.992907476578026</v>
      </c>
      <c r="AQ11" s="362">
        <v>100.0239443315096</v>
      </c>
      <c r="AR11" s="362">
        <v>107.49304573878645</v>
      </c>
      <c r="AS11" s="362">
        <v>116.21323841386062</v>
      </c>
      <c r="AT11" s="362">
        <v>116.96178643638156</v>
      </c>
      <c r="AU11" s="362">
        <v>126.81717276616352</v>
      </c>
      <c r="AV11" s="362">
        <v>131.86187343955871</v>
      </c>
      <c r="AW11" s="362">
        <v>134.30930857504609</v>
      </c>
      <c r="AX11" s="362">
        <v>144.17844066210239</v>
      </c>
      <c r="AY11" s="362">
        <v>150.58949492355316</v>
      </c>
      <c r="AZ11" s="431">
        <v>146.61796833931501</v>
      </c>
      <c r="BA11" s="365">
        <v>138.8237043638689</v>
      </c>
      <c r="BB11" s="97">
        <v>-5.5747353525110177E-2</v>
      </c>
      <c r="BC11" s="97">
        <v>4.0059802926612598E-2</v>
      </c>
      <c r="BD11" s="97">
        <v>3.142053484516745E-2</v>
      </c>
    </row>
    <row r="12" spans="1:56">
      <c r="A12" t="s">
        <v>142</v>
      </c>
      <c r="B12" s="362">
        <v>3.4948824040743296</v>
      </c>
      <c r="C12" s="362">
        <v>3.8226610579250035</v>
      </c>
      <c r="D12" s="362">
        <v>3.9814976769166477</v>
      </c>
      <c r="E12" s="362">
        <v>4.1903235695157832</v>
      </c>
      <c r="F12" s="362">
        <v>4.4530511131716937</v>
      </c>
      <c r="G12" s="362">
        <v>4.6976170505828678</v>
      </c>
      <c r="H12" s="362">
        <v>5.2060000000000004</v>
      </c>
      <c r="I12" s="362">
        <v>5.52</v>
      </c>
      <c r="J12" s="362">
        <v>5.2509999999999994</v>
      </c>
      <c r="K12" s="362">
        <v>5.0250000000000004</v>
      </c>
      <c r="L12" s="362">
        <v>4.378000000000001</v>
      </c>
      <c r="M12" s="362">
        <v>4.649</v>
      </c>
      <c r="N12" s="362">
        <v>4.7559999999999993</v>
      </c>
      <c r="O12" s="362">
        <v>5.2140000000000004</v>
      </c>
      <c r="P12" s="362">
        <v>5.2560000000000002</v>
      </c>
      <c r="Q12" s="362">
        <v>5.3140000000000001</v>
      </c>
      <c r="R12" s="362">
        <v>5.492</v>
      </c>
      <c r="S12" s="362">
        <v>4.8450000000000006</v>
      </c>
      <c r="T12" s="362">
        <v>4.7080000000000011</v>
      </c>
      <c r="U12" s="362">
        <v>4.7130000000000001</v>
      </c>
      <c r="V12" s="362">
        <v>4.5889999999999995</v>
      </c>
      <c r="W12" s="362">
        <v>4.9109999999999996</v>
      </c>
      <c r="X12" s="362">
        <v>5.1269999999999998</v>
      </c>
      <c r="Y12" s="362">
        <v>5.6479999999999997</v>
      </c>
      <c r="Z12" s="362">
        <v>6.245000000000001</v>
      </c>
      <c r="AA12" s="362">
        <v>6.5940000000000003</v>
      </c>
      <c r="AB12" s="362">
        <v>7.3566035836150805</v>
      </c>
      <c r="AC12" s="362">
        <v>7.9680161461330705</v>
      </c>
      <c r="AD12" s="362">
        <v>8.6840250866777655</v>
      </c>
      <c r="AE12" s="362">
        <v>9.3284704727145904</v>
      </c>
      <c r="AF12" s="362">
        <v>10.257192733408626</v>
      </c>
      <c r="AG12" s="362">
        <v>10.893741911879813</v>
      </c>
      <c r="AH12" s="362">
        <v>11.69918525578497</v>
      </c>
      <c r="AI12" s="362">
        <v>11.966669517737568</v>
      </c>
      <c r="AJ12" s="362">
        <v>12.085940195915789</v>
      </c>
      <c r="AK12" s="362">
        <v>11.81648903070978</v>
      </c>
      <c r="AL12" s="362">
        <v>11.223544145931784</v>
      </c>
      <c r="AM12" s="362">
        <v>11.740143428837861</v>
      </c>
      <c r="AN12" s="362">
        <v>11.320730072816763</v>
      </c>
      <c r="AO12" s="362">
        <v>12.015805102960245</v>
      </c>
      <c r="AP12" s="362">
        <v>12.461148836164609</v>
      </c>
      <c r="AQ12" s="362">
        <v>13.930469510390205</v>
      </c>
      <c r="AR12" s="362">
        <v>17.901995335238183</v>
      </c>
      <c r="AS12" s="362">
        <v>18.605695754961562</v>
      </c>
      <c r="AT12" s="362">
        <v>18.18845834596792</v>
      </c>
      <c r="AU12" s="362">
        <v>16.015185828339419</v>
      </c>
      <c r="AV12" s="362">
        <v>17.557138776849769</v>
      </c>
      <c r="AW12" s="362">
        <v>17.470375432137264</v>
      </c>
      <c r="AX12" s="362">
        <v>16.835151430783753</v>
      </c>
      <c r="AY12" s="362">
        <v>17.379174205088901</v>
      </c>
      <c r="AZ12" s="431">
        <v>17.638097465088507</v>
      </c>
      <c r="BA12" s="365">
        <v>17.753356095081934</v>
      </c>
      <c r="BB12" s="97">
        <v>3.784546077449269E-3</v>
      </c>
      <c r="BC12" s="97">
        <v>3.5355191487939308E-2</v>
      </c>
      <c r="BD12" s="97">
        <v>4.018189446537845E-3</v>
      </c>
    </row>
    <row r="13" spans="1:56">
      <c r="A13" t="s">
        <v>4</v>
      </c>
      <c r="B13" s="362">
        <v>3.839958877034606</v>
      </c>
      <c r="C13" s="362">
        <v>4.3979483463373503</v>
      </c>
      <c r="D13" s="362">
        <v>4.4332446541188686</v>
      </c>
      <c r="E13" s="362">
        <v>4.9336327395892834</v>
      </c>
      <c r="F13" s="362">
        <v>4.7358316714125266</v>
      </c>
      <c r="G13" s="362">
        <v>5.3416520293571708</v>
      </c>
      <c r="H13" s="362">
        <v>5.5309999999999997</v>
      </c>
      <c r="I13" s="362">
        <v>6.2970000000000006</v>
      </c>
      <c r="J13" s="362">
        <v>6.0240000000000009</v>
      </c>
      <c r="K13" s="362">
        <v>6.6749999999999989</v>
      </c>
      <c r="L13" s="362">
        <v>6.7160000000000011</v>
      </c>
      <c r="M13" s="362">
        <v>7.0869999999999997</v>
      </c>
      <c r="N13" s="362">
        <v>7.0959999999999992</v>
      </c>
      <c r="O13" s="362">
        <v>7.2240000000000002</v>
      </c>
      <c r="P13" s="362">
        <v>7.6730000000000009</v>
      </c>
      <c r="Q13" s="362">
        <v>7.2865193937858432</v>
      </c>
      <c r="R13" s="362">
        <v>7.4684056366244063</v>
      </c>
      <c r="S13" s="362">
        <v>7.655207380418128</v>
      </c>
      <c r="T13" s="362">
        <v>7.9248689082031909</v>
      </c>
      <c r="U13" s="362">
        <v>7.8753592986445033</v>
      </c>
      <c r="V13" s="362">
        <v>8.1754940679217896</v>
      </c>
      <c r="W13" s="362">
        <v>8.0851157803755012</v>
      </c>
      <c r="X13" s="362">
        <v>8.505432569726425</v>
      </c>
      <c r="Y13" s="362">
        <v>8.9579503271416527</v>
      </c>
      <c r="Z13" s="362">
        <v>9.1892258571841214</v>
      </c>
      <c r="AA13" s="362">
        <v>9.3322034563366891</v>
      </c>
      <c r="AB13" s="362">
        <v>9.5749095839079619</v>
      </c>
      <c r="AC13" s="362">
        <v>10.545783880575664</v>
      </c>
      <c r="AD13" s="362">
        <v>11.235908348440057</v>
      </c>
      <c r="AE13" s="362">
        <v>11.590662677953226</v>
      </c>
      <c r="AF13" s="362">
        <v>12.223581771798029</v>
      </c>
      <c r="AG13" s="362">
        <v>12.623774652635495</v>
      </c>
      <c r="AH13" s="362">
        <v>12.830067423512535</v>
      </c>
      <c r="AI13" s="362">
        <v>12.521014504896293</v>
      </c>
      <c r="AJ13" s="362">
        <v>11.086680596726968</v>
      </c>
      <c r="AK13" s="362">
        <v>10.864189395771479</v>
      </c>
      <c r="AL13" s="362">
        <v>10.172728907614029</v>
      </c>
      <c r="AM13" s="362">
        <v>10.010699065475874</v>
      </c>
      <c r="AN13" s="362">
        <v>10.429544984564654</v>
      </c>
      <c r="AO13" s="362">
        <v>10.435595947246535</v>
      </c>
      <c r="AP13" s="362">
        <v>10.853419410816711</v>
      </c>
      <c r="AQ13" s="362">
        <v>10.855481943118575</v>
      </c>
      <c r="AR13" s="362">
        <v>10.737548005524438</v>
      </c>
      <c r="AS13" s="362">
        <v>11.684692567380859</v>
      </c>
      <c r="AT13" s="362">
        <v>10.670887116886011</v>
      </c>
      <c r="AU13" s="362">
        <v>11.930976631500931</v>
      </c>
      <c r="AV13" s="362">
        <v>12.766971970106072</v>
      </c>
      <c r="AW13" s="362">
        <v>13.859547643817503</v>
      </c>
      <c r="AX13" s="362">
        <v>13.905228709284447</v>
      </c>
      <c r="AY13" s="362">
        <v>14.76596326589719</v>
      </c>
      <c r="AZ13" s="431">
        <v>15.551478382666842</v>
      </c>
      <c r="BA13" s="365">
        <v>15.910484292027132</v>
      </c>
      <c r="BB13" s="97">
        <v>2.028968777364093E-2</v>
      </c>
      <c r="BC13" s="97">
        <v>3.6622209994665145E-2</v>
      </c>
      <c r="BD13" s="97">
        <v>3.6010847599254742E-3</v>
      </c>
    </row>
    <row r="14" spans="1:56">
      <c r="A14" t="s">
        <v>84</v>
      </c>
      <c r="B14" s="362">
        <v>0.66100000000000014</v>
      </c>
      <c r="C14" s="362">
        <v>0.69100000000000006</v>
      </c>
      <c r="D14" s="362">
        <v>0.746</v>
      </c>
      <c r="E14" s="362">
        <v>0.89100000000000001</v>
      </c>
      <c r="F14" s="362">
        <v>0.94599999999999995</v>
      </c>
      <c r="G14" s="362">
        <v>1.081</v>
      </c>
      <c r="H14" s="362">
        <v>1.194</v>
      </c>
      <c r="I14" s="362">
        <v>1.228</v>
      </c>
      <c r="J14" s="362">
        <v>1.363</v>
      </c>
      <c r="K14" s="362">
        <v>1.5569999999999999</v>
      </c>
      <c r="L14" s="362">
        <v>1.52</v>
      </c>
      <c r="M14" s="362">
        <v>1.7090000000000001</v>
      </c>
      <c r="N14" s="362">
        <v>2.1310000000000002</v>
      </c>
      <c r="O14" s="362">
        <v>2.1729999999999996</v>
      </c>
      <c r="P14" s="362">
        <v>2.3140000000000001</v>
      </c>
      <c r="Q14" s="362">
        <v>2.9620000000000002</v>
      </c>
      <c r="R14" s="362">
        <v>3.3270000000000004</v>
      </c>
      <c r="S14" s="362">
        <v>3.6430000000000002</v>
      </c>
      <c r="T14" s="362">
        <v>3.3370000000000002</v>
      </c>
      <c r="U14" s="362">
        <v>3.3439999999999999</v>
      </c>
      <c r="V14" s="362">
        <v>4.12</v>
      </c>
      <c r="W14" s="362">
        <v>4.1820000000000004</v>
      </c>
      <c r="X14" s="362">
        <v>4.2170000000000005</v>
      </c>
      <c r="Y14" s="362">
        <v>4.0789999999999997</v>
      </c>
      <c r="Z14" s="362">
        <v>4.2160000000000002</v>
      </c>
      <c r="AA14" s="362">
        <v>4.1800000000000006</v>
      </c>
      <c r="AB14" s="362">
        <v>4.74</v>
      </c>
      <c r="AC14" s="362">
        <v>4.5709999999999997</v>
      </c>
      <c r="AD14" s="362">
        <v>4.79</v>
      </c>
      <c r="AE14" s="362">
        <v>5.2250000000000005</v>
      </c>
      <c r="AF14" s="362">
        <v>5.0529999999999999</v>
      </c>
      <c r="AG14" s="362">
        <v>5.6790000000000003</v>
      </c>
      <c r="AH14" s="362">
        <v>6.5170000000000003</v>
      </c>
      <c r="AI14" s="362">
        <v>6.6410000000000009</v>
      </c>
      <c r="AJ14" s="362">
        <v>6.0270000000000001</v>
      </c>
      <c r="AK14" s="362">
        <v>6.3759999999999994</v>
      </c>
      <c r="AL14" s="362">
        <v>6.3380000000000001</v>
      </c>
      <c r="AM14" s="362">
        <v>6.8130000000000006</v>
      </c>
      <c r="AN14" s="362">
        <v>7.0470000000000006</v>
      </c>
      <c r="AO14" s="362">
        <v>7.2314095421272393</v>
      </c>
      <c r="AP14" s="362">
        <v>7.8769707639189601</v>
      </c>
      <c r="AQ14" s="362">
        <v>8.3415725909269351</v>
      </c>
      <c r="AR14" s="362">
        <v>8.4801951292796822</v>
      </c>
      <c r="AS14" s="362">
        <v>8.7335083231825692</v>
      </c>
      <c r="AT14" s="362">
        <v>8.8983108817557088</v>
      </c>
      <c r="AU14" s="362">
        <v>10.276500130806314</v>
      </c>
      <c r="AV14" s="362">
        <v>10.538673385537992</v>
      </c>
      <c r="AW14" s="362">
        <v>10.91657131279934</v>
      </c>
      <c r="AX14" s="362">
        <v>11.562997274432025</v>
      </c>
      <c r="AY14" s="362">
        <v>12.183351086297307</v>
      </c>
      <c r="AZ14" s="431">
        <v>11.797084047020801</v>
      </c>
      <c r="BA14" s="365">
        <v>11.042839297589509</v>
      </c>
      <c r="BB14" s="97">
        <v>-6.6492400865729495E-2</v>
      </c>
      <c r="BC14" s="97">
        <v>4.1217704273128097E-2</v>
      </c>
      <c r="BD14" s="97">
        <v>2.4993708281263864E-3</v>
      </c>
    </row>
    <row r="15" spans="1:56">
      <c r="A15" t="s">
        <v>85</v>
      </c>
      <c r="B15" s="362">
        <v>3.6203093000000002</v>
      </c>
      <c r="C15" s="362">
        <v>4.5400276000000011</v>
      </c>
      <c r="D15" s="362">
        <v>4.5738171999999988</v>
      </c>
      <c r="E15" s="362">
        <v>4.5946921999999999</v>
      </c>
      <c r="F15" s="362">
        <v>4.5296739000000006</v>
      </c>
      <c r="G15" s="362">
        <v>4.7647766999999996</v>
      </c>
      <c r="H15" s="362">
        <v>4.6989999999999998</v>
      </c>
      <c r="I15" s="362">
        <v>4.0029999999999992</v>
      </c>
      <c r="J15" s="362">
        <v>4.661999999999999</v>
      </c>
      <c r="K15" s="362">
        <v>5.496999999999999</v>
      </c>
      <c r="L15" s="362">
        <v>5.7549999999999999</v>
      </c>
      <c r="M15" s="362">
        <v>5.8370000000000006</v>
      </c>
      <c r="N15" s="362">
        <v>5.8410000000000002</v>
      </c>
      <c r="O15" s="362">
        <v>5.7960000000000012</v>
      </c>
      <c r="P15" s="362">
        <v>6.0279999999999996</v>
      </c>
      <c r="Q15" s="362">
        <v>6.5150000000000006</v>
      </c>
      <c r="R15" s="362">
        <v>6.6449999999999987</v>
      </c>
      <c r="S15" s="362">
        <v>6.532</v>
      </c>
      <c r="T15" s="362">
        <v>5.6510000000000007</v>
      </c>
      <c r="U15" s="362">
        <v>5.8389999999999995</v>
      </c>
      <c r="V15" s="362">
        <v>5.6380000000000017</v>
      </c>
      <c r="W15" s="362">
        <v>6.0689999999999991</v>
      </c>
      <c r="X15" s="362">
        <v>6.6980000000000004</v>
      </c>
      <c r="Y15" s="362">
        <v>6.5469999999999997</v>
      </c>
      <c r="Z15" s="362">
        <v>5.8039999999999994</v>
      </c>
      <c r="AA15" s="362">
        <v>5.8069999999999986</v>
      </c>
      <c r="AB15" s="362">
        <v>5.370000000000001</v>
      </c>
      <c r="AC15" s="362">
        <v>5.6120000000000001</v>
      </c>
      <c r="AD15" s="362">
        <v>5.883</v>
      </c>
      <c r="AE15" s="362">
        <v>6.3940000000000001</v>
      </c>
      <c r="AF15" s="362">
        <v>7.2129999999999983</v>
      </c>
      <c r="AG15" s="362">
        <v>7.4340000000000002</v>
      </c>
      <c r="AH15" s="362">
        <v>7.3469999999999986</v>
      </c>
      <c r="AI15" s="362">
        <v>7.3890000000000002</v>
      </c>
      <c r="AJ15" s="362">
        <v>7.5409999999999995</v>
      </c>
      <c r="AK15" s="362">
        <v>7.3729999999999993</v>
      </c>
      <c r="AL15" s="362">
        <v>6.9740000000000002</v>
      </c>
      <c r="AM15" s="362">
        <v>6.9220000000000006</v>
      </c>
      <c r="AN15" s="362">
        <v>6.535000000000001</v>
      </c>
      <c r="AO15" s="362">
        <v>7.3112288726235501</v>
      </c>
      <c r="AP15" s="362">
        <v>7.1288126619422245</v>
      </c>
      <c r="AQ15" s="362">
        <v>6.8577158742754412</v>
      </c>
      <c r="AR15" s="362">
        <v>7.1078203571094694</v>
      </c>
      <c r="AS15" s="362">
        <v>7.9942339738158212</v>
      </c>
      <c r="AT15" s="362">
        <v>8.164021572232139</v>
      </c>
      <c r="AU15" s="362">
        <v>8.6137065388297298</v>
      </c>
      <c r="AV15" s="362">
        <v>9.4612392025330081</v>
      </c>
      <c r="AW15" s="362">
        <v>9.5943659410466875</v>
      </c>
      <c r="AX15" s="362">
        <v>10.141811949460063</v>
      </c>
      <c r="AY15" s="362">
        <v>10.007968012275688</v>
      </c>
      <c r="AZ15" s="431">
        <v>10.680716934329055</v>
      </c>
      <c r="BA15" s="365">
        <v>11.442035040695568</v>
      </c>
      <c r="BB15" s="97">
        <v>6.8352688310506338E-2</v>
      </c>
      <c r="BC15" s="97">
        <v>4.1257926180330085E-2</v>
      </c>
      <c r="BD15" s="97">
        <v>2.5897224277597621E-3</v>
      </c>
    </row>
    <row r="16" spans="1:56">
      <c r="A16" t="s">
        <v>44</v>
      </c>
      <c r="B16" s="362">
        <v>1.9011595062356792</v>
      </c>
      <c r="C16" s="362">
        <v>1.9145071804549831</v>
      </c>
      <c r="D16" s="362">
        <v>1.997115605810363</v>
      </c>
      <c r="E16" s="362">
        <v>2.035276120478914</v>
      </c>
      <c r="F16" s="362">
        <v>2.1333460983690493</v>
      </c>
      <c r="G16" s="362">
        <v>2.1882102828974088</v>
      </c>
      <c r="H16" s="362">
        <v>2.2610000000000001</v>
      </c>
      <c r="I16" s="362">
        <v>3.7320000000000002</v>
      </c>
      <c r="J16" s="362">
        <v>3.7510000000000003</v>
      </c>
      <c r="K16" s="362">
        <v>3.7</v>
      </c>
      <c r="L16" s="362">
        <v>2.8219999999999996</v>
      </c>
      <c r="M16" s="362">
        <v>3.181</v>
      </c>
      <c r="N16" s="362">
        <v>3.1009999999999995</v>
      </c>
      <c r="O16" s="362">
        <v>2.7730000000000001</v>
      </c>
      <c r="P16" s="362">
        <v>2.1230000000000002</v>
      </c>
      <c r="Q16" s="362">
        <v>1.6699999999999997</v>
      </c>
      <c r="R16" s="362">
        <v>1.6539999999999999</v>
      </c>
      <c r="S16" s="362">
        <v>1.8360000000000001</v>
      </c>
      <c r="T16" s="362">
        <v>1.5840000000000001</v>
      </c>
      <c r="U16" s="362">
        <v>1.3499999999999996</v>
      </c>
      <c r="V16" s="362">
        <v>1.4380000000000002</v>
      </c>
      <c r="W16" s="362">
        <v>1.5579999999999998</v>
      </c>
      <c r="X16" s="362">
        <v>1.0209999999999999</v>
      </c>
      <c r="Y16" s="362">
        <v>0.92</v>
      </c>
      <c r="Z16" s="362">
        <v>0.82600000000000007</v>
      </c>
      <c r="AA16" s="362">
        <v>1.2649999999999999</v>
      </c>
      <c r="AB16" s="362">
        <v>1.181</v>
      </c>
      <c r="AC16" s="362">
        <v>1.7089999999999996</v>
      </c>
      <c r="AD16" s="362">
        <v>1.486</v>
      </c>
      <c r="AE16" s="362">
        <v>1.1179999999999999</v>
      </c>
      <c r="AF16" s="362">
        <v>1.2829999999999999</v>
      </c>
      <c r="AG16" s="362">
        <v>1.4930000000000001</v>
      </c>
      <c r="AH16" s="362">
        <v>0.84799999999999998</v>
      </c>
      <c r="AI16" s="362">
        <v>0.98000000000000009</v>
      </c>
      <c r="AJ16" s="362">
        <v>1.774</v>
      </c>
      <c r="AK16" s="362">
        <v>1.740629145301787</v>
      </c>
      <c r="AL16" s="362">
        <v>1.6110136496635536</v>
      </c>
      <c r="AM16" s="362">
        <v>1.8383946936344926</v>
      </c>
      <c r="AN16" s="362">
        <v>1.7471655756785085</v>
      </c>
      <c r="AO16" s="362">
        <v>1.9204605561933854</v>
      </c>
      <c r="AP16" s="362">
        <v>1.6828390557669859</v>
      </c>
      <c r="AQ16" s="362">
        <v>1.8394357400753791</v>
      </c>
      <c r="AR16" s="362">
        <v>2.1062441373146563</v>
      </c>
      <c r="AS16" s="362">
        <v>2.2434989588764784</v>
      </c>
      <c r="AT16" s="362">
        <v>2.1457638149556506</v>
      </c>
      <c r="AU16" s="362">
        <v>2.2284572528912361</v>
      </c>
      <c r="AV16" s="362">
        <v>2.089180702574331</v>
      </c>
      <c r="AW16" s="362">
        <v>2.0137323099138409</v>
      </c>
      <c r="AX16" s="362">
        <v>2.2571002004511147</v>
      </c>
      <c r="AY16" s="362">
        <v>2.0611303183052159</v>
      </c>
      <c r="AZ16" s="431">
        <v>2.244964172303324</v>
      </c>
      <c r="BA16" s="365">
        <v>2.1541446288269968</v>
      </c>
      <c r="BB16" s="97">
        <v>-4.3076493483402478E-2</v>
      </c>
      <c r="BC16" s="97">
        <v>2.9240064104782748E-2</v>
      </c>
      <c r="BD16" s="97">
        <v>4.8755633399741565E-4</v>
      </c>
    </row>
    <row r="17" spans="1:56">
      <c r="A17" t="s">
        <v>5</v>
      </c>
      <c r="B17" s="362">
        <v>9.5558400839549673</v>
      </c>
      <c r="C17" s="362">
        <v>9.3719097090689303</v>
      </c>
      <c r="D17" s="362">
        <v>9.5422329198570672</v>
      </c>
      <c r="E17" s="362">
        <v>10.407950950614623</v>
      </c>
      <c r="F17" s="362">
        <v>10.272558694409081</v>
      </c>
      <c r="G17" s="362">
        <v>10.740534863172126</v>
      </c>
      <c r="H17" s="362">
        <v>10.812064964417086</v>
      </c>
      <c r="I17" s="362">
        <v>11.806636512942305</v>
      </c>
      <c r="J17" s="362">
        <v>12.907470824381395</v>
      </c>
      <c r="K17" s="362">
        <v>12.893256551369433</v>
      </c>
      <c r="L17" s="362">
        <v>13.800215029182764</v>
      </c>
      <c r="M17" s="362">
        <v>13.586573569905648</v>
      </c>
      <c r="N17" s="362">
        <v>15.282838988093987</v>
      </c>
      <c r="O17" s="362">
        <v>15.895743784676384</v>
      </c>
      <c r="P17" s="362">
        <v>17.020832362765489</v>
      </c>
      <c r="Q17" s="362">
        <v>20.750937812901679</v>
      </c>
      <c r="R17" s="362">
        <v>22.01704838071122</v>
      </c>
      <c r="S17" s="362">
        <v>21.70206778549791</v>
      </c>
      <c r="T17" s="362">
        <v>21.205939996398666</v>
      </c>
      <c r="U17" s="362">
        <v>19.897336878749272</v>
      </c>
      <c r="V17" s="362">
        <v>20.427376422249814</v>
      </c>
      <c r="W17" s="362">
        <v>21.331688729494143</v>
      </c>
      <c r="X17" s="362">
        <v>20.198545403847852</v>
      </c>
      <c r="Y17" s="362">
        <v>20.892592914772262</v>
      </c>
      <c r="Z17" s="362">
        <v>20.436776338377296</v>
      </c>
      <c r="AA17" s="362">
        <v>20.633621637888297</v>
      </c>
      <c r="AB17" s="362">
        <v>19.476025090764075</v>
      </c>
      <c r="AC17" s="362">
        <v>23.446074445725763</v>
      </c>
      <c r="AD17" s="362">
        <v>21.00127388764189</v>
      </c>
      <c r="AE17" s="362">
        <v>23.653096345102288</v>
      </c>
      <c r="AF17" s="362">
        <v>22.614238973788009</v>
      </c>
      <c r="AG17" s="362">
        <v>18.152918280060348</v>
      </c>
      <c r="AH17" s="362">
        <v>19.665487338660025</v>
      </c>
      <c r="AI17" s="362">
        <v>22.110381520454336</v>
      </c>
      <c r="AJ17" s="362">
        <v>23.806831848455101</v>
      </c>
      <c r="AK17" s="362">
        <v>23.897218197699402</v>
      </c>
      <c r="AL17" s="362">
        <v>27.01399913609054</v>
      </c>
      <c r="AM17" s="362">
        <v>28.169818716698177</v>
      </c>
      <c r="AN17" s="362">
        <v>24.067633838973222</v>
      </c>
      <c r="AO17" s="362">
        <v>26.034272142489776</v>
      </c>
      <c r="AP17" s="362">
        <v>28.271338360563949</v>
      </c>
      <c r="AQ17" s="362">
        <v>31.493576800487066</v>
      </c>
      <c r="AR17" s="362">
        <v>29.671808085497503</v>
      </c>
      <c r="AS17" s="362">
        <v>33.785449141156896</v>
      </c>
      <c r="AT17" s="362">
        <v>34.196190780281285</v>
      </c>
      <c r="AU17" s="362">
        <v>34.111569827706624</v>
      </c>
      <c r="AV17" s="362">
        <v>34.56536289961592</v>
      </c>
      <c r="AW17" s="362">
        <v>37.173115207605036</v>
      </c>
      <c r="AX17" s="362">
        <v>36.714661603120334</v>
      </c>
      <c r="AY17" s="362">
        <v>33.572455935930826</v>
      </c>
      <c r="AZ17" s="431">
        <v>30.23900954238432</v>
      </c>
      <c r="BA17" s="365">
        <v>28.705541345882558</v>
      </c>
      <c r="BB17" s="97">
        <v>-5.3305272286719552E-2</v>
      </c>
      <c r="BC17" s="97">
        <v>6.7511152167623045E-3</v>
      </c>
      <c r="BD17" s="97">
        <v>6.4970421747544372E-3</v>
      </c>
    </row>
    <row r="18" spans="1:56">
      <c r="A18" t="s">
        <v>51</v>
      </c>
      <c r="B18" s="362">
        <v>21.198977144107157</v>
      </c>
      <c r="C18" s="362">
        <v>22.266017621433118</v>
      </c>
      <c r="D18" s="362">
        <v>23.441038731393249</v>
      </c>
      <c r="E18" s="362">
        <v>24.04907979397079</v>
      </c>
      <c r="F18" s="362">
        <v>25.710359844131094</v>
      </c>
      <c r="G18" s="362">
        <v>27.424575324737742</v>
      </c>
      <c r="H18" s="362">
        <v>36.028719688337489</v>
      </c>
      <c r="I18" s="362">
        <v>37.804965878879351</v>
      </c>
      <c r="J18" s="362">
        <v>40.669635050238924</v>
      </c>
      <c r="K18" s="362">
        <v>39.93269166107607</v>
      </c>
      <c r="L18" s="362">
        <v>39.500082750402882</v>
      </c>
      <c r="M18" s="362">
        <v>40.89066924640214</v>
      </c>
      <c r="N18" s="362">
        <v>42.149150310336786</v>
      </c>
      <c r="O18" s="362">
        <v>44.03018160144579</v>
      </c>
      <c r="P18" s="362">
        <v>46.078119133803781</v>
      </c>
      <c r="Q18" s="362">
        <v>51.413921232777007</v>
      </c>
      <c r="R18" s="362">
        <v>51.628378584806605</v>
      </c>
      <c r="S18" s="362">
        <v>46.642704908293503</v>
      </c>
      <c r="T18" s="362">
        <v>44.385590173247451</v>
      </c>
      <c r="U18" s="362">
        <v>44.746168006952253</v>
      </c>
      <c r="V18" s="362">
        <v>41.453007607401972</v>
      </c>
      <c r="W18" s="362">
        <v>41.498676574182042</v>
      </c>
      <c r="X18" s="362">
        <v>43.260102242910939</v>
      </c>
      <c r="Y18" s="362">
        <v>42.57419036494246</v>
      </c>
      <c r="Z18" s="362">
        <v>45.436517356988681</v>
      </c>
      <c r="AA18" s="362">
        <v>44.988520354840794</v>
      </c>
      <c r="AB18" s="362">
        <v>44.799360791924897</v>
      </c>
      <c r="AC18" s="362">
        <v>44.515715825606101</v>
      </c>
      <c r="AD18" s="362">
        <v>45.428424335448888</v>
      </c>
      <c r="AE18" s="362">
        <v>48.368542206062685</v>
      </c>
      <c r="AF18" s="362">
        <v>50.327400458565101</v>
      </c>
      <c r="AG18" s="362">
        <v>51.518214948371849</v>
      </c>
      <c r="AH18" s="362">
        <v>55.552509586445289</v>
      </c>
      <c r="AI18" s="362">
        <v>58.420312943679299</v>
      </c>
      <c r="AJ18" s="362">
        <v>59.920017882901419</v>
      </c>
      <c r="AK18" s="362">
        <v>60.124214406634451</v>
      </c>
      <c r="AL18" s="362">
        <v>62.666092580716544</v>
      </c>
      <c r="AM18" s="362">
        <v>62.742764398335538</v>
      </c>
      <c r="AN18" s="362">
        <v>64.961131810662749</v>
      </c>
      <c r="AO18" s="362">
        <v>66.474105232616949</v>
      </c>
      <c r="AP18" s="362">
        <v>66.533340642197729</v>
      </c>
      <c r="AQ18" s="362">
        <v>68.130083944430609</v>
      </c>
      <c r="AR18" s="362">
        <v>67.759426262762332</v>
      </c>
      <c r="AS18" s="362">
        <v>65.463747185692483</v>
      </c>
      <c r="AT18" s="362">
        <v>64.536318064448935</v>
      </c>
      <c r="AU18" s="362">
        <v>65.549902437385896</v>
      </c>
      <c r="AV18" s="362">
        <v>66.900672875502636</v>
      </c>
      <c r="AW18" s="362">
        <v>66.090156284743131</v>
      </c>
      <c r="AX18" s="362">
        <v>64.510240442011892</v>
      </c>
      <c r="AY18" s="362">
        <v>64.660352644157257</v>
      </c>
      <c r="AZ18" s="431">
        <v>67.487524009008425</v>
      </c>
      <c r="BA18" s="365">
        <v>68.511548774246293</v>
      </c>
      <c r="BB18" s="97">
        <v>1.2399843579278702E-2</v>
      </c>
      <c r="BC18" s="97">
        <v>1.4249709313509662E-3</v>
      </c>
      <c r="BD18" s="97">
        <v>1.5506498082742862E-2</v>
      </c>
    </row>
    <row r="19" spans="1:56">
      <c r="A19" s="175" t="s">
        <v>88</v>
      </c>
      <c r="B19" s="369">
        <v>81.164803194757539</v>
      </c>
      <c r="C19" s="369">
        <v>85.926760198491266</v>
      </c>
      <c r="D19" s="369">
        <v>88.708542864084649</v>
      </c>
      <c r="E19" s="369">
        <v>94.945769872363243</v>
      </c>
      <c r="F19" s="369">
        <v>99.446720507184963</v>
      </c>
      <c r="G19" s="369">
        <v>103.39793045567224</v>
      </c>
      <c r="H19" s="369">
        <v>116.97542106486057</v>
      </c>
      <c r="I19" s="369">
        <v>125.84645608132347</v>
      </c>
      <c r="J19" s="369">
        <v>137.40018717911144</v>
      </c>
      <c r="K19" s="369">
        <v>141.18203056795784</v>
      </c>
      <c r="L19" s="369">
        <v>140.28026273533831</v>
      </c>
      <c r="M19" s="369">
        <v>147.2001068434032</v>
      </c>
      <c r="N19" s="369">
        <v>153.33573995723285</v>
      </c>
      <c r="O19" s="369">
        <v>161.01445376296738</v>
      </c>
      <c r="P19" s="369">
        <v>169.05481980268448</v>
      </c>
      <c r="Q19" s="369">
        <v>175.14851527190055</v>
      </c>
      <c r="R19" s="369">
        <v>172.93666681673307</v>
      </c>
      <c r="S19" s="369">
        <v>168.15461764344414</v>
      </c>
      <c r="T19" s="369">
        <v>162.97619422153477</v>
      </c>
      <c r="U19" s="369">
        <v>162.40210810953326</v>
      </c>
      <c r="V19" s="369">
        <v>160.38976587683786</v>
      </c>
      <c r="W19" s="369">
        <v>172.1339691933492</v>
      </c>
      <c r="X19" s="369">
        <v>176.71645698221104</v>
      </c>
      <c r="Y19" s="369">
        <v>178.79395987897641</v>
      </c>
      <c r="Z19" s="369">
        <v>180.28528043961299</v>
      </c>
      <c r="AA19" s="369">
        <v>177.97653978294989</v>
      </c>
      <c r="AB19" s="369">
        <v>179.19537045914706</v>
      </c>
      <c r="AC19" s="369">
        <v>190.82894167921091</v>
      </c>
      <c r="AD19" s="369">
        <v>193.54128284760787</v>
      </c>
      <c r="AE19" s="369">
        <v>204.86329024971272</v>
      </c>
      <c r="AF19" s="369">
        <v>211.43049800167847</v>
      </c>
      <c r="AG19" s="369">
        <v>216.13405274761891</v>
      </c>
      <c r="AH19" s="369">
        <v>228.02200870590107</v>
      </c>
      <c r="AI19" s="369">
        <v>237.39691180559504</v>
      </c>
      <c r="AJ19" s="369">
        <v>239.16711247118508</v>
      </c>
      <c r="AK19" s="369">
        <v>236.8893100010844</v>
      </c>
      <c r="AL19" s="369">
        <v>241.64399919434584</v>
      </c>
      <c r="AM19" s="369">
        <v>241.56182620981005</v>
      </c>
      <c r="AN19" s="369">
        <v>236.98195369257598</v>
      </c>
      <c r="AO19" s="369">
        <v>246.92095987559637</v>
      </c>
      <c r="AP19" s="369">
        <v>254.56365220794922</v>
      </c>
      <c r="AQ19" s="369">
        <v>263.23789199693124</v>
      </c>
      <c r="AR19" s="369">
        <v>275.43332526253687</v>
      </c>
      <c r="AS19" s="369">
        <v>289.60089175005459</v>
      </c>
      <c r="AT19" s="369">
        <v>288.08874249538098</v>
      </c>
      <c r="AU19" s="369">
        <v>303.61239398692112</v>
      </c>
      <c r="AV19" s="369">
        <v>314.00661562712975</v>
      </c>
      <c r="AW19" s="369">
        <v>321.02722296916323</v>
      </c>
      <c r="AX19" s="369">
        <v>331.9608958129437</v>
      </c>
      <c r="AY19" s="369">
        <v>336.54500444141968</v>
      </c>
      <c r="AZ19" s="369">
        <v>334.43899006359629</v>
      </c>
      <c r="BA19" s="369">
        <v>326.24868695551214</v>
      </c>
      <c r="BB19" s="270">
        <v>-2.7155006542230242E-2</v>
      </c>
      <c r="BC19" s="270">
        <v>2.7666148466724438E-2</v>
      </c>
      <c r="BD19" s="270">
        <v>7.3841195087312197E-2</v>
      </c>
    </row>
    <row r="20" spans="1:56">
      <c r="B20" s="362"/>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431"/>
      <c r="BA20" s="365"/>
      <c r="BB20" s="97"/>
      <c r="BC20" s="97"/>
      <c r="BD20" s="97"/>
    </row>
    <row r="21" spans="1:56">
      <c r="A21" t="s">
        <v>143</v>
      </c>
      <c r="B21" s="362">
        <v>5.5609999999999999</v>
      </c>
      <c r="C21" s="362">
        <v>6.1159999999999997</v>
      </c>
      <c r="D21" s="362">
        <v>6.5129999999999999</v>
      </c>
      <c r="E21" s="362">
        <v>7.5359999999999996</v>
      </c>
      <c r="F21" s="362">
        <v>8.2780000000000005</v>
      </c>
      <c r="G21" s="362">
        <v>9.0970000000000013</v>
      </c>
      <c r="H21" s="362">
        <v>10.155999999999999</v>
      </c>
      <c r="I21" s="362">
        <v>10.957000000000001</v>
      </c>
      <c r="J21" s="362">
        <v>11.866000000000001</v>
      </c>
      <c r="K21" s="362">
        <v>10.613000000000001</v>
      </c>
      <c r="L21" s="362">
        <v>10.712999999999999</v>
      </c>
      <c r="M21" s="362">
        <v>11.65</v>
      </c>
      <c r="N21" s="362">
        <v>11.141000000000002</v>
      </c>
      <c r="O21" s="362">
        <v>12</v>
      </c>
      <c r="P21" s="362">
        <v>12.504000000000001</v>
      </c>
      <c r="Q21" s="362">
        <v>12.187999999999999</v>
      </c>
      <c r="R21" s="362">
        <v>11.045999999999999</v>
      </c>
      <c r="S21" s="362">
        <v>10.469000000000001</v>
      </c>
      <c r="T21" s="362">
        <v>10.109</v>
      </c>
      <c r="U21" s="362">
        <v>9.82</v>
      </c>
      <c r="V21" s="362">
        <v>9.8350000000000009</v>
      </c>
      <c r="W21" s="362">
        <v>10.377000000000001</v>
      </c>
      <c r="X21" s="362">
        <v>10.669999999999998</v>
      </c>
      <c r="Y21" s="362">
        <v>10.561</v>
      </c>
      <c r="Z21" s="362">
        <v>10.381000000000002</v>
      </c>
      <c r="AA21" s="362">
        <v>10.855000000000002</v>
      </c>
      <c r="AB21" s="362">
        <v>11.694000000000003</v>
      </c>
      <c r="AC21" s="362">
        <v>11.392000000000001</v>
      </c>
      <c r="AD21" s="362">
        <v>11.483000000000001</v>
      </c>
      <c r="AE21" s="362">
        <v>11.321999999999999</v>
      </c>
      <c r="AF21" s="362">
        <v>11.320000000000002</v>
      </c>
      <c r="AG21" s="362">
        <v>11.703999999999999</v>
      </c>
      <c r="AH21" s="362">
        <v>11.921000000000003</v>
      </c>
      <c r="AI21" s="362">
        <v>12.379</v>
      </c>
      <c r="AJ21" s="362">
        <v>12.152000000000001</v>
      </c>
      <c r="AK21" s="362">
        <v>11.850000000000003</v>
      </c>
      <c r="AL21" s="362">
        <v>12.889000000000001</v>
      </c>
      <c r="AM21" s="362">
        <v>13.159999999999998</v>
      </c>
      <c r="AN21" s="362">
        <v>14.238</v>
      </c>
      <c r="AO21" s="362">
        <v>13.850999999999999</v>
      </c>
      <c r="AP21" s="362">
        <v>13.989999999999998</v>
      </c>
      <c r="AQ21" s="362">
        <v>14.163000000000004</v>
      </c>
      <c r="AR21" s="362">
        <v>13.426</v>
      </c>
      <c r="AS21" s="362">
        <v>13.36</v>
      </c>
      <c r="AT21" s="362">
        <v>12.846</v>
      </c>
      <c r="AU21" s="362">
        <v>13.379452000000002</v>
      </c>
      <c r="AV21" s="362">
        <v>12.666000000000002</v>
      </c>
      <c r="AW21" s="362">
        <v>12.519040650233887</v>
      </c>
      <c r="AX21" s="362">
        <v>12.735000000000001</v>
      </c>
      <c r="AY21" s="362">
        <v>12.468</v>
      </c>
      <c r="AZ21" s="431">
        <v>12.454928188419862</v>
      </c>
      <c r="BA21" s="365">
        <v>12.656984544465745</v>
      </c>
      <c r="BB21" s="97">
        <v>1.3446438913771841E-2</v>
      </c>
      <c r="BC21" s="97">
        <v>-1.155535859639667E-2</v>
      </c>
      <c r="BD21" s="97">
        <v>2.8647069010041258E-3</v>
      </c>
    </row>
    <row r="22" spans="1:56">
      <c r="A22" t="s">
        <v>67</v>
      </c>
      <c r="B22" s="362" t="s">
        <v>8</v>
      </c>
      <c r="C22" s="362" t="s">
        <v>8</v>
      </c>
      <c r="D22" s="362" t="s">
        <v>8</v>
      </c>
      <c r="E22" s="362" t="s">
        <v>8</v>
      </c>
      <c r="F22" s="362" t="s">
        <v>8</v>
      </c>
      <c r="G22" s="362" t="s">
        <v>8</v>
      </c>
      <c r="H22" s="362" t="s">
        <v>8</v>
      </c>
      <c r="I22" s="362" t="s">
        <v>8</v>
      </c>
      <c r="J22" s="362" t="s">
        <v>8</v>
      </c>
      <c r="K22" s="362" t="s">
        <v>8</v>
      </c>
      <c r="L22" s="362" t="s">
        <v>8</v>
      </c>
      <c r="M22" s="362" t="s">
        <v>8</v>
      </c>
      <c r="N22" s="362" t="s">
        <v>8</v>
      </c>
      <c r="O22" s="362" t="s">
        <v>8</v>
      </c>
      <c r="P22" s="362" t="s">
        <v>8</v>
      </c>
      <c r="Q22" s="362" t="s">
        <v>8</v>
      </c>
      <c r="R22" s="362" t="s">
        <v>8</v>
      </c>
      <c r="S22" s="362" t="s">
        <v>8</v>
      </c>
      <c r="T22" s="362" t="s">
        <v>8</v>
      </c>
      <c r="U22" s="362" t="s">
        <v>8</v>
      </c>
      <c r="V22" s="362">
        <v>8.2518650987605611</v>
      </c>
      <c r="W22" s="362">
        <v>8.6493982508036495</v>
      </c>
      <c r="X22" s="362">
        <v>8.1442603044556368</v>
      </c>
      <c r="Y22" s="362">
        <v>8.3447301288405047</v>
      </c>
      <c r="Z22" s="362">
        <v>8.1403937324086382</v>
      </c>
      <c r="AA22" s="362">
        <v>8.5428860065256345</v>
      </c>
      <c r="AB22" s="362">
        <v>8.2400326980433789</v>
      </c>
      <c r="AC22" s="362">
        <v>8.0314823848238479</v>
      </c>
      <c r="AD22" s="362">
        <v>8.0007642276422768</v>
      </c>
      <c r="AE22" s="362">
        <v>7.2668157181571829</v>
      </c>
      <c r="AF22" s="362">
        <v>6.580227642276423</v>
      </c>
      <c r="AG22" s="362">
        <v>5.9367479674796755</v>
      </c>
      <c r="AH22" s="362">
        <v>5.6463008130081294</v>
      </c>
      <c r="AI22" s="362">
        <v>5.9473739837398378</v>
      </c>
      <c r="AJ22" s="362">
        <v>5.7268211382113829</v>
      </c>
      <c r="AK22" s="362">
        <v>6.3306449864498653</v>
      </c>
      <c r="AL22" s="362">
        <v>3.9969268292682925</v>
      </c>
      <c r="AM22" s="362">
        <v>3.665</v>
      </c>
      <c r="AN22" s="362">
        <v>4.2720000000000002</v>
      </c>
      <c r="AO22" s="362">
        <v>4.484</v>
      </c>
      <c r="AP22" s="362">
        <v>5.3759999999999994</v>
      </c>
      <c r="AQ22" s="362">
        <v>4.806</v>
      </c>
      <c r="AR22" s="362">
        <v>4.5239999999999991</v>
      </c>
      <c r="AS22" s="362">
        <v>3.5907</v>
      </c>
      <c r="AT22" s="362">
        <v>3.3121</v>
      </c>
      <c r="AU22" s="362">
        <v>3.2167379</v>
      </c>
      <c r="AV22" s="362">
        <v>3.9868999999999994</v>
      </c>
      <c r="AW22" s="362">
        <v>4.168000000000001</v>
      </c>
      <c r="AX22" s="362">
        <v>4.5429000000000004</v>
      </c>
      <c r="AY22" s="362">
        <v>4.446414285714285</v>
      </c>
      <c r="AZ22" s="431">
        <v>4.5333142857142859</v>
      </c>
      <c r="BA22" s="365">
        <v>4.6134288454011756</v>
      </c>
      <c r="BB22" s="97">
        <v>1.4891877903606243E-2</v>
      </c>
      <c r="BC22" s="97">
        <v>-1.6904616110032133E-2</v>
      </c>
      <c r="BD22" s="97">
        <v>1.044176154618991E-3</v>
      </c>
    </row>
    <row r="23" spans="1:56">
      <c r="A23" t="s">
        <v>144</v>
      </c>
      <c r="B23" s="362" t="s">
        <v>8</v>
      </c>
      <c r="C23" s="362" t="s">
        <v>8</v>
      </c>
      <c r="D23" s="362" t="s">
        <v>8</v>
      </c>
      <c r="E23" s="362" t="s">
        <v>8</v>
      </c>
      <c r="F23" s="362" t="s">
        <v>8</v>
      </c>
      <c r="G23" s="362" t="s">
        <v>8</v>
      </c>
      <c r="H23" s="362" t="s">
        <v>8</v>
      </c>
      <c r="I23" s="362" t="s">
        <v>8</v>
      </c>
      <c r="J23" s="362" t="s">
        <v>8</v>
      </c>
      <c r="K23" s="362" t="s">
        <v>8</v>
      </c>
      <c r="L23" s="362" t="s">
        <v>8</v>
      </c>
      <c r="M23" s="362" t="s">
        <v>8</v>
      </c>
      <c r="N23" s="362" t="s">
        <v>8</v>
      </c>
      <c r="O23" s="362" t="s">
        <v>8</v>
      </c>
      <c r="P23" s="362" t="s">
        <v>8</v>
      </c>
      <c r="Q23" s="362" t="s">
        <v>8</v>
      </c>
      <c r="R23" s="362" t="s">
        <v>8</v>
      </c>
      <c r="S23" s="362" t="s">
        <v>8</v>
      </c>
      <c r="T23" s="362" t="s">
        <v>8</v>
      </c>
      <c r="U23" s="362" t="s">
        <v>8</v>
      </c>
      <c r="V23" s="362">
        <v>25.395521030169821</v>
      </c>
      <c r="W23" s="362">
        <v>30.003835898946789</v>
      </c>
      <c r="X23" s="362">
        <v>29.67648002972728</v>
      </c>
      <c r="Y23" s="362">
        <v>28.746861872260435</v>
      </c>
      <c r="Z23" s="362">
        <v>26.916840884504936</v>
      </c>
      <c r="AA23" s="362">
        <v>24.889064045265769</v>
      </c>
      <c r="AB23" s="362">
        <v>24.066223808131298</v>
      </c>
      <c r="AC23" s="362">
        <v>20.503000000000004</v>
      </c>
      <c r="AD23" s="362">
        <v>14.523000000000003</v>
      </c>
      <c r="AE23" s="362">
        <v>11.806999999999999</v>
      </c>
      <c r="AF23" s="362">
        <v>10.696000000000002</v>
      </c>
      <c r="AG23" s="362">
        <v>10.510000000000002</v>
      </c>
      <c r="AH23" s="362">
        <v>9.1570000000000018</v>
      </c>
      <c r="AI23" s="362">
        <v>8.645999999999999</v>
      </c>
      <c r="AJ23" s="362">
        <v>7.9289999999999994</v>
      </c>
      <c r="AK23" s="362">
        <v>7.8180000000000005</v>
      </c>
      <c r="AL23" s="362">
        <v>7.6389999999999985</v>
      </c>
      <c r="AM23" s="362">
        <v>7.9559999999999995</v>
      </c>
      <c r="AN23" s="362">
        <v>8.1340000000000003</v>
      </c>
      <c r="AO23" s="362">
        <v>8.1180000000000003</v>
      </c>
      <c r="AP23" s="362">
        <v>7.5239999999999991</v>
      </c>
      <c r="AQ23" s="362">
        <v>8.8020000000000014</v>
      </c>
      <c r="AR23" s="362">
        <v>8.020999999999999</v>
      </c>
      <c r="AS23" s="362">
        <v>7.9079999999999995</v>
      </c>
      <c r="AT23" s="362">
        <v>9.2739999999999991</v>
      </c>
      <c r="AU23" s="362">
        <v>7.4750000000000005</v>
      </c>
      <c r="AV23" s="362">
        <v>8.5969999999999995</v>
      </c>
      <c r="AW23" s="362">
        <v>10.445999999999998</v>
      </c>
      <c r="AX23" s="362">
        <v>7.136000000000001</v>
      </c>
      <c r="AY23" s="362">
        <v>8.1270000000000007</v>
      </c>
      <c r="AZ23" s="431">
        <v>7.7067026491555755</v>
      </c>
      <c r="BA23" s="365">
        <v>7.5366389926898893</v>
      </c>
      <c r="BB23" s="97">
        <v>-2.4738928561447548E-2</v>
      </c>
      <c r="BC23" s="97">
        <v>2.4021317759985727E-3</v>
      </c>
      <c r="BD23" s="97">
        <v>1.7057982220714516E-3</v>
      </c>
    </row>
    <row r="24" spans="1:56">
      <c r="A24" t="s">
        <v>196</v>
      </c>
      <c r="B24" s="362">
        <v>15.939999999999998</v>
      </c>
      <c r="C24" s="362">
        <v>16.257000000000001</v>
      </c>
      <c r="D24" s="362">
        <v>17.940999999999999</v>
      </c>
      <c r="E24" s="362">
        <v>20.853999999999999</v>
      </c>
      <c r="F24" s="362">
        <v>24.053000000000004</v>
      </c>
      <c r="G24" s="362">
        <v>26.211000000000002</v>
      </c>
      <c r="H24" s="362">
        <v>26.855</v>
      </c>
      <c r="I24" s="362">
        <v>29.075000000000003</v>
      </c>
      <c r="J24" s="362">
        <v>30.560999999999996</v>
      </c>
      <c r="K24" s="362">
        <v>26.875000000000004</v>
      </c>
      <c r="L24" s="362">
        <v>25.404000000000003</v>
      </c>
      <c r="M24" s="362">
        <v>26.486000000000001</v>
      </c>
      <c r="N24" s="362">
        <v>26.055</v>
      </c>
      <c r="O24" s="362">
        <v>27.798000000000002</v>
      </c>
      <c r="P24" s="362">
        <v>27.637999999999998</v>
      </c>
      <c r="Q24" s="362">
        <v>25.567</v>
      </c>
      <c r="R24" s="362">
        <v>23.429000000000002</v>
      </c>
      <c r="S24" s="362">
        <v>22.177</v>
      </c>
      <c r="T24" s="362">
        <v>20.077000000000002</v>
      </c>
      <c r="U24" s="362">
        <v>19.393000000000001</v>
      </c>
      <c r="V24" s="362">
        <v>19.664000000000001</v>
      </c>
      <c r="W24" s="362">
        <v>22.265000000000001</v>
      </c>
      <c r="X24" s="362">
        <v>22.43</v>
      </c>
      <c r="Y24" s="362">
        <v>23.125</v>
      </c>
      <c r="Z24" s="362">
        <v>22.699000000000002</v>
      </c>
      <c r="AA24" s="362">
        <v>23.853999999999999</v>
      </c>
      <c r="AB24" s="362">
        <v>25.694999999999997</v>
      </c>
      <c r="AC24" s="362">
        <v>26.271000000000004</v>
      </c>
      <c r="AD24" s="362">
        <v>25.861999999999995</v>
      </c>
      <c r="AE24" s="362">
        <v>27.998999999999995</v>
      </c>
      <c r="AF24" s="362">
        <v>27.7</v>
      </c>
      <c r="AG24" s="362">
        <v>30.178000000000004</v>
      </c>
      <c r="AH24" s="362">
        <v>30.970000000000002</v>
      </c>
      <c r="AI24" s="362">
        <v>31.298999999999999</v>
      </c>
      <c r="AJ24" s="362">
        <v>30.109000000000002</v>
      </c>
      <c r="AK24" s="362">
        <v>30.93</v>
      </c>
      <c r="AL24" s="362">
        <v>30.966000000000001</v>
      </c>
      <c r="AM24" s="362">
        <v>31.736999999999998</v>
      </c>
      <c r="AN24" s="362">
        <v>33.673000000000002</v>
      </c>
      <c r="AO24" s="362">
        <v>33.696999999999996</v>
      </c>
      <c r="AP24" s="362">
        <v>33.623999999999995</v>
      </c>
      <c r="AQ24" s="362">
        <v>33.812000000000005</v>
      </c>
      <c r="AR24" s="362">
        <v>34.564000000000007</v>
      </c>
      <c r="AS24" s="362">
        <v>35.949999999999996</v>
      </c>
      <c r="AT24" s="362">
        <v>31.544999999999998</v>
      </c>
      <c r="AU24" s="362">
        <v>32.707000000000008</v>
      </c>
      <c r="AV24" s="362">
        <v>30.524000000000004</v>
      </c>
      <c r="AW24" s="362">
        <v>29.632000000000001</v>
      </c>
      <c r="AX24" s="362">
        <v>30.145000000000003</v>
      </c>
      <c r="AY24" s="362">
        <v>29.711000000000002</v>
      </c>
      <c r="AZ24" s="431">
        <v>30.958000000000006</v>
      </c>
      <c r="BA24" s="365">
        <v>31.769264289242866</v>
      </c>
      <c r="BB24" s="97">
        <v>2.3401480092157589E-2</v>
      </c>
      <c r="BC24" s="97">
        <v>-8.2268378718399759E-3</v>
      </c>
      <c r="BD24" s="97">
        <v>7.1904670760629041E-3</v>
      </c>
    </row>
    <row r="25" spans="1:56">
      <c r="A25" t="s">
        <v>145</v>
      </c>
      <c r="B25" s="362">
        <v>3.702</v>
      </c>
      <c r="C25" s="362">
        <v>4.226</v>
      </c>
      <c r="D25" s="362">
        <v>5.3159999999999989</v>
      </c>
      <c r="E25" s="362">
        <v>6.3</v>
      </c>
      <c r="F25" s="362">
        <v>7.7359999999999998</v>
      </c>
      <c r="G25" s="362">
        <v>8.9860000000000024</v>
      </c>
      <c r="H25" s="362">
        <v>9.8890000000000011</v>
      </c>
      <c r="I25" s="362">
        <v>10.282</v>
      </c>
      <c r="J25" s="362">
        <v>10.849</v>
      </c>
      <c r="K25" s="362">
        <v>11.283999999999999</v>
      </c>
      <c r="L25" s="362">
        <v>11.964999999999998</v>
      </c>
      <c r="M25" s="362">
        <v>12.431000000000001</v>
      </c>
      <c r="N25" s="362">
        <v>12.927000000000001</v>
      </c>
      <c r="O25" s="362">
        <v>13.315000000000001</v>
      </c>
      <c r="P25" s="362">
        <v>13.725999999999999</v>
      </c>
      <c r="Q25" s="362">
        <v>13.972000000000001</v>
      </c>
      <c r="R25" s="362">
        <v>12.457000000000001</v>
      </c>
      <c r="S25" s="362">
        <v>12.064</v>
      </c>
      <c r="T25" s="362">
        <v>11.634</v>
      </c>
      <c r="U25" s="362">
        <v>11.167000000000002</v>
      </c>
      <c r="V25" s="362">
        <v>10.362</v>
      </c>
      <c r="W25" s="362">
        <v>10.920999999999999</v>
      </c>
      <c r="X25" s="362">
        <v>10.491</v>
      </c>
      <c r="Y25" s="362">
        <v>11.129999999999999</v>
      </c>
      <c r="Z25" s="362">
        <v>10.845000000000001</v>
      </c>
      <c r="AA25" s="362">
        <v>6.7880000000000003</v>
      </c>
      <c r="AB25" s="362">
        <v>4.3570000000000002</v>
      </c>
      <c r="AC25" s="362">
        <v>3.9260000000000002</v>
      </c>
      <c r="AD25" s="362">
        <v>4.5380000000000003</v>
      </c>
      <c r="AE25" s="362">
        <v>4.4580000000000002</v>
      </c>
      <c r="AF25" s="362">
        <v>4.8649999999999993</v>
      </c>
      <c r="AG25" s="362">
        <v>4.2930000000000001</v>
      </c>
      <c r="AH25" s="362">
        <v>4.2469999999999999</v>
      </c>
      <c r="AI25" s="362">
        <v>4.4339999999999993</v>
      </c>
      <c r="AJ25" s="362">
        <v>4.1160000000000005</v>
      </c>
      <c r="AK25" s="362">
        <v>4.1099999999999994</v>
      </c>
      <c r="AL25" s="362">
        <v>4.2229999999999999</v>
      </c>
      <c r="AM25" s="362">
        <v>4.2180000000000009</v>
      </c>
      <c r="AN25" s="362">
        <v>4.4240000000000004</v>
      </c>
      <c r="AO25" s="362">
        <v>4.298</v>
      </c>
      <c r="AP25" s="362">
        <v>4.8319999999999999</v>
      </c>
      <c r="AQ25" s="362">
        <v>4.9719999999999995</v>
      </c>
      <c r="AR25" s="362">
        <v>4.8390000000000004</v>
      </c>
      <c r="AS25" s="362">
        <v>4.7730000000000006</v>
      </c>
      <c r="AT25" s="362">
        <v>4.2919999999999989</v>
      </c>
      <c r="AU25" s="362">
        <v>3.8849999999999998</v>
      </c>
      <c r="AV25" s="362">
        <v>3.782</v>
      </c>
      <c r="AW25" s="362">
        <v>3.9030000000000005</v>
      </c>
      <c r="AX25" s="362">
        <v>3.6179999999999999</v>
      </c>
      <c r="AY25" s="362">
        <v>3.8629999999999995</v>
      </c>
      <c r="AZ25" s="431">
        <v>4.3759999999999994</v>
      </c>
      <c r="BA25" s="365">
        <v>4.5165297842148915</v>
      </c>
      <c r="BB25" s="97">
        <v>2.929377031600322E-2</v>
      </c>
      <c r="BC25" s="97">
        <v>-9.8635722614009991E-3</v>
      </c>
      <c r="BD25" s="97">
        <v>1.0222445951463563E-3</v>
      </c>
    </row>
    <row r="26" spans="1:56">
      <c r="A26" t="s">
        <v>146</v>
      </c>
      <c r="B26" s="362">
        <v>3.9970000000000003</v>
      </c>
      <c r="C26" s="362">
        <v>4.4180000000000001</v>
      </c>
      <c r="D26" s="362">
        <v>4.9160000000000004</v>
      </c>
      <c r="E26" s="362">
        <v>5.4200000000000008</v>
      </c>
      <c r="F26" s="362">
        <v>5.8190000000000008</v>
      </c>
      <c r="G26" s="362">
        <v>6.9839999999999991</v>
      </c>
      <c r="H26" s="362">
        <v>7.6849999999999996</v>
      </c>
      <c r="I26" s="362">
        <v>8.4189999999999987</v>
      </c>
      <c r="J26" s="362">
        <v>9.4700000000000024</v>
      </c>
      <c r="K26" s="362">
        <v>9.7189999999999994</v>
      </c>
      <c r="L26" s="362">
        <v>10.725000000000001</v>
      </c>
      <c r="M26" s="362">
        <v>11.336000000000002</v>
      </c>
      <c r="N26" s="362">
        <v>11.852</v>
      </c>
      <c r="O26" s="362">
        <v>12.260999999999997</v>
      </c>
      <c r="P26" s="362">
        <v>12.461</v>
      </c>
      <c r="Q26" s="362">
        <v>11.600000000000001</v>
      </c>
      <c r="R26" s="362">
        <v>11.431000000000001</v>
      </c>
      <c r="S26" s="362">
        <v>10.427</v>
      </c>
      <c r="T26" s="362">
        <v>10.206999999999999</v>
      </c>
      <c r="U26" s="362">
        <v>10.818000000000001</v>
      </c>
      <c r="V26" s="362">
        <v>10.623000000000001</v>
      </c>
      <c r="W26" s="362">
        <v>10.178000000000001</v>
      </c>
      <c r="X26" s="362">
        <v>10.27</v>
      </c>
      <c r="Y26" s="362">
        <v>9.8559999999999999</v>
      </c>
      <c r="Z26" s="362">
        <v>9.3800000000000008</v>
      </c>
      <c r="AA26" s="362">
        <v>8.447000000000001</v>
      </c>
      <c r="AB26" s="362">
        <v>7.0949999999999998</v>
      </c>
      <c r="AC26" s="362">
        <v>6.7800000000000011</v>
      </c>
      <c r="AD26" s="362">
        <v>6.8730000000000002</v>
      </c>
      <c r="AE26" s="362">
        <v>7.0569999999999995</v>
      </c>
      <c r="AF26" s="362">
        <v>8.0050000000000008</v>
      </c>
      <c r="AG26" s="362">
        <v>8.3689999999999998</v>
      </c>
      <c r="AH26" s="362">
        <v>7.9690000000000012</v>
      </c>
      <c r="AI26" s="362">
        <v>8.2609999999999992</v>
      </c>
      <c r="AJ26" s="362">
        <v>8.1980000000000004</v>
      </c>
      <c r="AK26" s="362">
        <v>7.9369999999999994</v>
      </c>
      <c r="AL26" s="362">
        <v>8.3740000000000006</v>
      </c>
      <c r="AM26" s="362">
        <v>8.1430000000000007</v>
      </c>
      <c r="AN26" s="362">
        <v>8.6999999999999993</v>
      </c>
      <c r="AO26" s="362">
        <v>9.5449999999999999</v>
      </c>
      <c r="AP26" s="362">
        <v>9.9350000000000005</v>
      </c>
      <c r="AQ26" s="362">
        <v>9.8210000000000015</v>
      </c>
      <c r="AR26" s="362">
        <v>9.738999999999999</v>
      </c>
      <c r="AS26" s="362">
        <v>9.9060000000000006</v>
      </c>
      <c r="AT26" s="362">
        <v>9.67</v>
      </c>
      <c r="AU26" s="362">
        <v>9.1909999999999989</v>
      </c>
      <c r="AV26" s="362">
        <v>9.0340000000000007</v>
      </c>
      <c r="AW26" s="362">
        <v>8.9539999999999988</v>
      </c>
      <c r="AX26" s="362">
        <v>8.5419999999999998</v>
      </c>
      <c r="AY26" s="362">
        <v>9.0630000000000006</v>
      </c>
      <c r="AZ26" s="431">
        <v>8.9280000000000008</v>
      </c>
      <c r="BA26" s="365">
        <v>8.4014738733616365</v>
      </c>
      <c r="BB26" s="97">
        <v>-6.1545807939840214E-2</v>
      </c>
      <c r="BC26" s="97">
        <v>-1.063024237715593E-2</v>
      </c>
      <c r="BD26" s="97">
        <v>1.9015398256252553E-3</v>
      </c>
    </row>
    <row r="27" spans="1:56">
      <c r="A27" t="s">
        <v>89</v>
      </c>
      <c r="B27" s="362">
        <v>10.405000000000001</v>
      </c>
      <c r="C27" s="362">
        <v>11.863</v>
      </c>
      <c r="D27" s="362">
        <v>12.553000000000001</v>
      </c>
      <c r="E27" s="362">
        <v>13.636999999999999</v>
      </c>
      <c r="F27" s="362">
        <v>16.421000000000003</v>
      </c>
      <c r="G27" s="362">
        <v>18.276999999999997</v>
      </c>
      <c r="H27" s="362">
        <v>18.029</v>
      </c>
      <c r="I27" s="362">
        <v>19.087999999999997</v>
      </c>
      <c r="J27" s="362">
        <v>17.601000000000003</v>
      </c>
      <c r="K27" s="362">
        <v>15.954999999999998</v>
      </c>
      <c r="L27" s="362">
        <v>15.744999999999999</v>
      </c>
      <c r="M27" s="362">
        <v>16.741</v>
      </c>
      <c r="N27" s="362">
        <v>16.728999999999999</v>
      </c>
      <c r="O27" s="362">
        <v>16.657000000000004</v>
      </c>
      <c r="P27" s="362">
        <v>15.909000000000001</v>
      </c>
      <c r="Q27" s="362">
        <v>13.588999999999999</v>
      </c>
      <c r="R27" s="362">
        <v>12.825000000000003</v>
      </c>
      <c r="S27" s="362">
        <v>11.040000000000001</v>
      </c>
      <c r="T27" s="362">
        <v>10.442</v>
      </c>
      <c r="U27" s="362">
        <v>10.321000000000002</v>
      </c>
      <c r="V27" s="362">
        <v>10.64</v>
      </c>
      <c r="W27" s="362">
        <v>10.506000000000002</v>
      </c>
      <c r="X27" s="362">
        <v>9.6450000000000014</v>
      </c>
      <c r="Y27" s="362">
        <v>9.5830000000000002</v>
      </c>
      <c r="Z27" s="362">
        <v>9.23</v>
      </c>
      <c r="AA27" s="362">
        <v>9.0299999999999994</v>
      </c>
      <c r="AB27" s="362">
        <v>9.157</v>
      </c>
      <c r="AC27" s="362">
        <v>9.0709999999999997</v>
      </c>
      <c r="AD27" s="362">
        <v>9.5210000000000008</v>
      </c>
      <c r="AE27" s="362">
        <v>10.147000000000004</v>
      </c>
      <c r="AF27" s="362">
        <v>10.581000000000001</v>
      </c>
      <c r="AG27" s="362">
        <v>11.524999999999997</v>
      </c>
      <c r="AH27" s="362">
        <v>11.108999999999998</v>
      </c>
      <c r="AI27" s="362">
        <v>10.714000000000002</v>
      </c>
      <c r="AJ27" s="362">
        <v>10.646000000000003</v>
      </c>
      <c r="AK27" s="362">
        <v>10.342999999999998</v>
      </c>
      <c r="AL27" s="362">
        <v>9.9239999999999995</v>
      </c>
      <c r="AM27" s="362">
        <v>9.5830000000000002</v>
      </c>
      <c r="AN27" s="362">
        <v>9.2279999999999998</v>
      </c>
      <c r="AO27" s="362">
        <v>9.0579999999999981</v>
      </c>
      <c r="AP27" s="362">
        <v>9.1630000000000003</v>
      </c>
      <c r="AQ27" s="362">
        <v>9.3569999999999993</v>
      </c>
      <c r="AR27" s="362">
        <v>9.4160000000000004</v>
      </c>
      <c r="AS27" s="362">
        <v>9.2779999999999987</v>
      </c>
      <c r="AT27" s="362">
        <v>8.2600000000000016</v>
      </c>
      <c r="AU27" s="362">
        <v>8.3550000000000004</v>
      </c>
      <c r="AV27" s="362">
        <v>8.2569999999999997</v>
      </c>
      <c r="AW27" s="362">
        <v>7.7520000000000007</v>
      </c>
      <c r="AX27" s="362">
        <v>7.7220000000000004</v>
      </c>
      <c r="AY27" s="362">
        <v>7.8290630000000005</v>
      </c>
      <c r="AZ27" s="431">
        <v>7.9887048721616303</v>
      </c>
      <c r="BA27" s="365">
        <v>8.0382791750355622</v>
      </c>
      <c r="BB27" s="97">
        <v>3.4563539282757016E-3</v>
      </c>
      <c r="BC27" s="97">
        <v>-1.3620883013161555E-2</v>
      </c>
      <c r="BD27" s="97">
        <v>1.8193364891948768E-3</v>
      </c>
    </row>
    <row r="28" spans="1:56">
      <c r="A28" t="s">
        <v>147</v>
      </c>
      <c r="B28" s="362">
        <v>5.7209999999999992</v>
      </c>
      <c r="C28" s="362">
        <v>6.923</v>
      </c>
      <c r="D28" s="362">
        <v>7.2490000000000006</v>
      </c>
      <c r="E28" s="362">
        <v>8.2240000000000002</v>
      </c>
      <c r="F28" s="362">
        <v>9.5630000000000006</v>
      </c>
      <c r="G28" s="362">
        <v>10.762999999999998</v>
      </c>
      <c r="H28" s="362">
        <v>11.138</v>
      </c>
      <c r="I28" s="362">
        <v>11.865000000000002</v>
      </c>
      <c r="J28" s="362">
        <v>13.272</v>
      </c>
      <c r="K28" s="362">
        <v>11.561</v>
      </c>
      <c r="L28" s="362">
        <v>11.943000000000001</v>
      </c>
      <c r="M28" s="362">
        <v>12.826000000000001</v>
      </c>
      <c r="N28" s="362">
        <v>12.507</v>
      </c>
      <c r="O28" s="362">
        <v>12.545000000000002</v>
      </c>
      <c r="P28" s="362">
        <v>13.302</v>
      </c>
      <c r="Q28" s="362">
        <v>12.794</v>
      </c>
      <c r="R28" s="362">
        <v>12.250999999999999</v>
      </c>
      <c r="S28" s="362">
        <v>11.314</v>
      </c>
      <c r="T28" s="362">
        <v>10.504</v>
      </c>
      <c r="U28" s="362">
        <v>10.648</v>
      </c>
      <c r="V28" s="362">
        <v>10.754</v>
      </c>
      <c r="W28" s="362">
        <v>11.250000000000002</v>
      </c>
      <c r="X28" s="362">
        <v>11.184000000000001</v>
      </c>
      <c r="Y28" s="362">
        <v>11.033000000000001</v>
      </c>
      <c r="Z28" s="362">
        <v>11.010999999999999</v>
      </c>
      <c r="AA28" s="362">
        <v>11.303999999999998</v>
      </c>
      <c r="AB28" s="362">
        <v>11.199</v>
      </c>
      <c r="AC28" s="362">
        <v>11.045</v>
      </c>
      <c r="AD28" s="362">
        <v>10.625999999999999</v>
      </c>
      <c r="AE28" s="362">
        <v>11.074000000000002</v>
      </c>
      <c r="AF28" s="362">
        <v>10.206000000000001</v>
      </c>
      <c r="AG28" s="362">
        <v>10.412000000000001</v>
      </c>
      <c r="AH28" s="362">
        <v>10.299000000000001</v>
      </c>
      <c r="AI28" s="362">
        <v>10.776999999999999</v>
      </c>
      <c r="AJ28" s="362">
        <v>10.863</v>
      </c>
      <c r="AK28" s="362">
        <v>10.902000000000001</v>
      </c>
      <c r="AL28" s="362">
        <v>10.669</v>
      </c>
      <c r="AM28" s="362">
        <v>11.12</v>
      </c>
      <c r="AN28" s="362">
        <v>11.47</v>
      </c>
      <c r="AO28" s="362">
        <v>10.693</v>
      </c>
      <c r="AP28" s="362">
        <v>11.09054705</v>
      </c>
      <c r="AQ28" s="362">
        <v>10.672633206</v>
      </c>
      <c r="AR28" s="362">
        <v>10.810343298300001</v>
      </c>
      <c r="AS28" s="362">
        <v>10.651430403400001</v>
      </c>
      <c r="AT28" s="362">
        <v>10.0602962034</v>
      </c>
      <c r="AU28" s="362">
        <v>10.5507555483</v>
      </c>
      <c r="AV28" s="362">
        <v>9.7108238178913737</v>
      </c>
      <c r="AW28" s="362">
        <v>9.1418238178913729</v>
      </c>
      <c r="AX28" s="362">
        <v>9.0118238178913739</v>
      </c>
      <c r="AY28" s="362">
        <v>8.6320926595162035</v>
      </c>
      <c r="AZ28" s="431">
        <v>8.7424378113067895</v>
      </c>
      <c r="BA28" s="365">
        <v>8.9985224677607611</v>
      </c>
      <c r="BB28" s="97">
        <v>2.6479860021820567E-2</v>
      </c>
      <c r="BC28" s="97">
        <v>-2.3509644370401817E-2</v>
      </c>
      <c r="BD28" s="97">
        <v>2.0366722675272913E-3</v>
      </c>
    </row>
    <row r="29" spans="1:56">
      <c r="A29" t="s">
        <v>148</v>
      </c>
      <c r="B29" s="362">
        <v>53.887000000000008</v>
      </c>
      <c r="C29" s="362">
        <v>57.663000000000004</v>
      </c>
      <c r="D29" s="362">
        <v>66.219000000000008</v>
      </c>
      <c r="E29" s="362">
        <v>71.781999999999996</v>
      </c>
      <c r="F29" s="362">
        <v>82.953000000000003</v>
      </c>
      <c r="G29" s="362">
        <v>94.272000000000006</v>
      </c>
      <c r="H29" s="362">
        <v>102.768</v>
      </c>
      <c r="I29" s="362">
        <v>114.123</v>
      </c>
      <c r="J29" s="362">
        <v>127.26900000000001</v>
      </c>
      <c r="K29" s="362">
        <v>121.00700000000001</v>
      </c>
      <c r="L29" s="362">
        <v>110.37800000000001</v>
      </c>
      <c r="M29" s="362">
        <v>119.452</v>
      </c>
      <c r="N29" s="362">
        <v>114.58199999999999</v>
      </c>
      <c r="O29" s="362">
        <v>118.96100000000001</v>
      </c>
      <c r="P29" s="362">
        <v>118.34300000000002</v>
      </c>
      <c r="Q29" s="362">
        <v>109.89099999999999</v>
      </c>
      <c r="R29" s="362">
        <v>99.003999999999991</v>
      </c>
      <c r="S29" s="362">
        <v>91.504000000000005</v>
      </c>
      <c r="T29" s="362">
        <v>89.399999999999977</v>
      </c>
      <c r="U29" s="362">
        <v>85.888000000000005</v>
      </c>
      <c r="V29" s="362">
        <v>84.300000000000011</v>
      </c>
      <c r="W29" s="362">
        <v>86.039999999999992</v>
      </c>
      <c r="X29" s="362">
        <v>86.600000000000009</v>
      </c>
      <c r="Y29" s="362">
        <v>86</v>
      </c>
      <c r="Z29" s="362">
        <v>88.4</v>
      </c>
      <c r="AA29" s="362">
        <v>89.4</v>
      </c>
      <c r="AB29" s="362">
        <v>94.644999999999996</v>
      </c>
      <c r="AC29" s="362">
        <v>94.444000000000031</v>
      </c>
      <c r="AD29" s="362">
        <v>91.087000000000003</v>
      </c>
      <c r="AE29" s="362">
        <v>88.227000000000004</v>
      </c>
      <c r="AF29" s="362">
        <v>89.041000000000011</v>
      </c>
      <c r="AG29" s="362">
        <v>90.995999999999995</v>
      </c>
      <c r="AH29" s="362">
        <v>91.664000000000001</v>
      </c>
      <c r="AI29" s="362">
        <v>94.978000000000009</v>
      </c>
      <c r="AJ29" s="362">
        <v>96.447999999999993</v>
      </c>
      <c r="AK29" s="362">
        <v>94.937999999999988</v>
      </c>
      <c r="AL29" s="362">
        <v>95.454000000000022</v>
      </c>
      <c r="AM29" s="362">
        <v>92.875999999999991</v>
      </c>
      <c r="AN29" s="362">
        <v>93.086000000000013</v>
      </c>
      <c r="AO29" s="362">
        <v>94.049199999999985</v>
      </c>
      <c r="AP29" s="362">
        <v>93.064499999999995</v>
      </c>
      <c r="AQ29" s="362">
        <v>92.994299999999996</v>
      </c>
      <c r="AR29" s="362">
        <v>91.433600000000013</v>
      </c>
      <c r="AS29" s="362">
        <v>90.837500000000006</v>
      </c>
      <c r="AT29" s="362">
        <v>87.537000000000006</v>
      </c>
      <c r="AU29" s="362">
        <v>84.462599999999995</v>
      </c>
      <c r="AV29" s="362">
        <v>83.023533</v>
      </c>
      <c r="AW29" s="362">
        <v>80.301191000000017</v>
      </c>
      <c r="AX29" s="362">
        <v>79.252799999999993</v>
      </c>
      <c r="AY29" s="362">
        <v>76.90245800000001</v>
      </c>
      <c r="AZ29" s="431">
        <v>76.783326000000017</v>
      </c>
      <c r="BA29" s="365">
        <v>76.374174827300024</v>
      </c>
      <c r="BB29" s="97">
        <v>-8.0463274216299174E-3</v>
      </c>
      <c r="BC29" s="97">
        <v>-1.9046802371164073E-2</v>
      </c>
      <c r="BD29" s="97">
        <v>1.7286078284888758E-2</v>
      </c>
    </row>
    <row r="30" spans="1:56">
      <c r="A30" t="s">
        <v>149</v>
      </c>
      <c r="B30" s="362">
        <v>86.274000000000015</v>
      </c>
      <c r="C30" s="362">
        <v>96.471999999999994</v>
      </c>
      <c r="D30" s="362">
        <v>100.07300000000002</v>
      </c>
      <c r="E30" s="362">
        <v>112.366</v>
      </c>
      <c r="F30" s="362">
        <v>126.325</v>
      </c>
      <c r="G30" s="362">
        <v>138.749</v>
      </c>
      <c r="H30" s="362">
        <v>144.03899999999999</v>
      </c>
      <c r="I30" s="362">
        <v>152.23600000000002</v>
      </c>
      <c r="J30" s="362">
        <v>162.22999999999999</v>
      </c>
      <c r="K30" s="362">
        <v>146.97900000000001</v>
      </c>
      <c r="L30" s="362">
        <v>142.61699999999999</v>
      </c>
      <c r="M30" s="362">
        <v>154.035</v>
      </c>
      <c r="N30" s="362">
        <v>152.47099999999995</v>
      </c>
      <c r="O30" s="362">
        <v>158.11799999999999</v>
      </c>
      <c r="P30" s="362">
        <v>163.161</v>
      </c>
      <c r="Q30" s="362">
        <v>147.31699999999998</v>
      </c>
      <c r="R30" s="362">
        <v>133.44799999999995</v>
      </c>
      <c r="S30" s="362">
        <v>125.93900000000002</v>
      </c>
      <c r="T30" s="362">
        <v>123.096</v>
      </c>
      <c r="U30" s="362">
        <v>122.47099999999999</v>
      </c>
      <c r="V30" s="362">
        <v>126.33799999999999</v>
      </c>
      <c r="W30" s="362">
        <v>133.26299999999998</v>
      </c>
      <c r="X30" s="362">
        <v>129.48599999999999</v>
      </c>
      <c r="Y30" s="362">
        <v>129.37000000000003</v>
      </c>
      <c r="Z30" s="362">
        <v>121.60900000000001</v>
      </c>
      <c r="AA30" s="362">
        <v>127.27700000000002</v>
      </c>
      <c r="AB30" s="362">
        <v>133.14200000000002</v>
      </c>
      <c r="AC30" s="362">
        <v>134.33799999999999</v>
      </c>
      <c r="AD30" s="362">
        <v>136.31700000000001</v>
      </c>
      <c r="AE30" s="362">
        <v>135.136</v>
      </c>
      <c r="AF30" s="362">
        <v>135.14500000000001</v>
      </c>
      <c r="AG30" s="362">
        <v>137.35599999999999</v>
      </c>
      <c r="AH30" s="362">
        <v>136.45199999999997</v>
      </c>
      <c r="AI30" s="362">
        <v>136.59100000000001</v>
      </c>
      <c r="AJ30" s="362">
        <v>132.39599999999999</v>
      </c>
      <c r="AK30" s="362">
        <v>129.78</v>
      </c>
      <c r="AL30" s="362">
        <v>131.589</v>
      </c>
      <c r="AM30" s="362">
        <v>127.43099999999998</v>
      </c>
      <c r="AN30" s="362">
        <v>125.128</v>
      </c>
      <c r="AO30" s="362">
        <v>123.98300000000002</v>
      </c>
      <c r="AP30" s="362">
        <v>122.39799999999998</v>
      </c>
      <c r="AQ30" s="362">
        <v>123.55199999999999</v>
      </c>
      <c r="AR30" s="362">
        <v>112.491</v>
      </c>
      <c r="AS30" s="362">
        <v>118.88400000000001</v>
      </c>
      <c r="AT30" s="362">
        <v>113.876</v>
      </c>
      <c r="AU30" s="362">
        <v>115.38499999999999</v>
      </c>
      <c r="AV30" s="362">
        <v>111.97600000000001</v>
      </c>
      <c r="AW30" s="362">
        <v>111.43900000000001</v>
      </c>
      <c r="AX30" s="362">
        <v>113.38399999999999</v>
      </c>
      <c r="AY30" s="362">
        <v>110.437</v>
      </c>
      <c r="AZ30" s="431">
        <v>110.00499999999998</v>
      </c>
      <c r="BA30" s="365">
        <v>112.98524399999999</v>
      </c>
      <c r="BB30" s="97">
        <v>2.4285633812471952E-2</v>
      </c>
      <c r="BC30" s="97">
        <v>-1.0618443123214472E-2</v>
      </c>
      <c r="BD30" s="97">
        <v>2.5572410795109902E-2</v>
      </c>
    </row>
    <row r="31" spans="1:56">
      <c r="A31" t="s">
        <v>150</v>
      </c>
      <c r="B31" s="362">
        <v>4.4350000000000005</v>
      </c>
      <c r="C31" s="362">
        <v>4.8390000000000004</v>
      </c>
      <c r="D31" s="362">
        <v>5.6890000000000001</v>
      </c>
      <c r="E31" s="362">
        <v>5.8149999999999995</v>
      </c>
      <c r="F31" s="362">
        <v>6.1899999999999995</v>
      </c>
      <c r="G31" s="362">
        <v>6.7070000000000016</v>
      </c>
      <c r="H31" s="362">
        <v>7.4050000000000011</v>
      </c>
      <c r="I31" s="362">
        <v>8.5860000000000003</v>
      </c>
      <c r="J31" s="362">
        <v>10</v>
      </c>
      <c r="K31" s="362">
        <v>9.39</v>
      </c>
      <c r="L31" s="362">
        <v>9.9429999999999996</v>
      </c>
      <c r="M31" s="362">
        <v>10.574</v>
      </c>
      <c r="N31" s="362">
        <v>10.764000000000001</v>
      </c>
      <c r="O31" s="362">
        <v>11.701999999999998</v>
      </c>
      <c r="P31" s="362">
        <v>12.382999999999999</v>
      </c>
      <c r="Q31" s="362">
        <v>12.4</v>
      </c>
      <c r="R31" s="362">
        <v>11.920000000000002</v>
      </c>
      <c r="S31" s="362">
        <v>11.901000000000002</v>
      </c>
      <c r="T31" s="362">
        <v>11.414000000000001</v>
      </c>
      <c r="U31" s="362">
        <v>11.689000000000002</v>
      </c>
      <c r="V31" s="362">
        <v>11.978000000000002</v>
      </c>
      <c r="W31" s="362">
        <v>12.159000000000001</v>
      </c>
      <c r="X31" s="362">
        <v>13.205</v>
      </c>
      <c r="Y31" s="362">
        <v>13.661</v>
      </c>
      <c r="Z31" s="362">
        <v>14.961</v>
      </c>
      <c r="AA31" s="362">
        <v>14.678999999999998</v>
      </c>
      <c r="AB31" s="362">
        <v>14.865</v>
      </c>
      <c r="AC31" s="362">
        <v>15.189</v>
      </c>
      <c r="AD31" s="362">
        <v>15.477</v>
      </c>
      <c r="AE31" s="362">
        <v>15.987000000000002</v>
      </c>
      <c r="AF31" s="362">
        <v>16.568999999999996</v>
      </c>
      <c r="AG31" s="362">
        <v>17.364000000000001</v>
      </c>
      <c r="AH31" s="362">
        <v>17.654000000000003</v>
      </c>
      <c r="AI31" s="362">
        <v>18.642000000000003</v>
      </c>
      <c r="AJ31" s="362">
        <v>18.012</v>
      </c>
      <c r="AK31" s="362">
        <v>18.882999999999999</v>
      </c>
      <c r="AL31" s="362">
        <v>19.301999999999996</v>
      </c>
      <c r="AM31" s="362">
        <v>19.378</v>
      </c>
      <c r="AN31" s="362">
        <v>20.293000000000003</v>
      </c>
      <c r="AO31" s="362">
        <v>20.116</v>
      </c>
      <c r="AP31" s="362">
        <v>20.138000000000005</v>
      </c>
      <c r="AQ31" s="362">
        <v>21.256</v>
      </c>
      <c r="AR31" s="362">
        <v>21.382000000000001</v>
      </c>
      <c r="AS31" s="362">
        <v>20.357999999999997</v>
      </c>
      <c r="AT31" s="362">
        <v>19.471000000000004</v>
      </c>
      <c r="AU31" s="362">
        <v>18.085000000000001</v>
      </c>
      <c r="AV31" s="362">
        <v>17.001000000000001</v>
      </c>
      <c r="AW31" s="362">
        <v>15.266999999999999</v>
      </c>
      <c r="AX31" s="362">
        <v>14.497999999999999</v>
      </c>
      <c r="AY31" s="362">
        <v>14.381999999999998</v>
      </c>
      <c r="AZ31" s="431">
        <v>14.917859267232981</v>
      </c>
      <c r="BA31" s="365">
        <v>15.377325837538397</v>
      </c>
      <c r="BB31" s="97">
        <v>2.7983372906169146E-2</v>
      </c>
      <c r="BC31" s="97">
        <v>-2.9559267598617045E-2</v>
      </c>
      <c r="BD31" s="97">
        <v>3.4804128338014593E-3</v>
      </c>
    </row>
    <row r="32" spans="1:56">
      <c r="A32" t="s">
        <v>151</v>
      </c>
      <c r="B32" s="362">
        <v>3.7760000000000002</v>
      </c>
      <c r="C32" s="362">
        <v>4.1440000000000001</v>
      </c>
      <c r="D32" s="362">
        <v>4.3790000000000004</v>
      </c>
      <c r="E32" s="362">
        <v>4.5789999999999997</v>
      </c>
      <c r="F32" s="362">
        <v>5.1150000000000002</v>
      </c>
      <c r="G32" s="362">
        <v>5.9319999999999995</v>
      </c>
      <c r="H32" s="362">
        <v>6.6790000000000003</v>
      </c>
      <c r="I32" s="362">
        <v>7.2590000000000003</v>
      </c>
      <c r="J32" s="362">
        <v>8.1550000000000011</v>
      </c>
      <c r="K32" s="362">
        <v>8.9320000000000004</v>
      </c>
      <c r="L32" s="362">
        <v>10.048999999999999</v>
      </c>
      <c r="M32" s="362">
        <v>10.505999999999998</v>
      </c>
      <c r="N32" s="362">
        <v>11.177999999999999</v>
      </c>
      <c r="O32" s="362">
        <v>12.366</v>
      </c>
      <c r="P32" s="362">
        <v>11.628999999999998</v>
      </c>
      <c r="Q32" s="362">
        <v>11.279000000000002</v>
      </c>
      <c r="R32" s="362">
        <v>10.775</v>
      </c>
      <c r="S32" s="362">
        <v>10.196999999999999</v>
      </c>
      <c r="T32" s="362">
        <v>9.6690000000000005</v>
      </c>
      <c r="U32" s="362">
        <v>10.137</v>
      </c>
      <c r="V32" s="362">
        <v>10.324999999999999</v>
      </c>
      <c r="W32" s="362">
        <v>9.5300000000000011</v>
      </c>
      <c r="X32" s="362">
        <v>10.001000000000001</v>
      </c>
      <c r="Y32" s="362">
        <v>9.2409999999999997</v>
      </c>
      <c r="Z32" s="362">
        <v>8.9299999999999979</v>
      </c>
      <c r="AA32" s="362">
        <v>9.2759999999999998</v>
      </c>
      <c r="AB32" s="362">
        <v>8.0139999999999993</v>
      </c>
      <c r="AC32" s="362">
        <v>8.09</v>
      </c>
      <c r="AD32" s="362">
        <v>7.6910000000000007</v>
      </c>
      <c r="AE32" s="362">
        <v>8.1289999999999996</v>
      </c>
      <c r="AF32" s="362">
        <v>7.6509999999999989</v>
      </c>
      <c r="AG32" s="362">
        <v>7.0729999999999995</v>
      </c>
      <c r="AH32" s="362">
        <v>7.105999999999999</v>
      </c>
      <c r="AI32" s="362">
        <v>7.4310000000000009</v>
      </c>
      <c r="AJ32" s="362">
        <v>7.1410000000000027</v>
      </c>
      <c r="AK32" s="362">
        <v>6.8489999999999993</v>
      </c>
      <c r="AL32" s="362">
        <v>6.6920000000000002</v>
      </c>
      <c r="AM32" s="362">
        <v>6.3979999999999997</v>
      </c>
      <c r="AN32" s="362">
        <v>6.1390000000000002</v>
      </c>
      <c r="AO32" s="362">
        <v>6.3450000000000006</v>
      </c>
      <c r="AP32" s="362">
        <v>7.3579999999999997</v>
      </c>
      <c r="AQ32" s="362">
        <v>7.7550000000000008</v>
      </c>
      <c r="AR32" s="362">
        <v>7.7359999999999998</v>
      </c>
      <c r="AS32" s="362">
        <v>7.4919999999999991</v>
      </c>
      <c r="AT32" s="362">
        <v>7.0640000000000001</v>
      </c>
      <c r="AU32" s="362">
        <v>6.6959999999999997</v>
      </c>
      <c r="AV32" s="362">
        <v>6.3711822916666669</v>
      </c>
      <c r="AW32" s="362">
        <v>5.9491822916666663</v>
      </c>
      <c r="AX32" s="362">
        <v>5.9041822916666673</v>
      </c>
      <c r="AY32" s="362">
        <v>6.5992450122919823</v>
      </c>
      <c r="AZ32" s="431">
        <v>6.9945728255602306</v>
      </c>
      <c r="BA32" s="365">
        <v>7.1022108255717775</v>
      </c>
      <c r="BB32" s="97">
        <v>1.261450192901914E-2</v>
      </c>
      <c r="BC32" s="97">
        <v>-5.0525545851326514E-3</v>
      </c>
      <c r="BD32" s="97">
        <v>1.6074723243063326E-3</v>
      </c>
    </row>
    <row r="33" spans="1:56">
      <c r="A33" t="s">
        <v>218</v>
      </c>
      <c r="B33" s="362">
        <v>2.4239999999999999</v>
      </c>
      <c r="C33" s="362">
        <v>2.7039999999999997</v>
      </c>
      <c r="D33" s="362">
        <v>3.0230000000000001</v>
      </c>
      <c r="E33" s="362">
        <v>3.3639999999999994</v>
      </c>
      <c r="F33" s="362">
        <v>3.6510000000000002</v>
      </c>
      <c r="G33" s="362">
        <v>4.1009999999999991</v>
      </c>
      <c r="H33" s="362">
        <v>4.5250000000000004</v>
      </c>
      <c r="I33" s="362">
        <v>4.984</v>
      </c>
      <c r="J33" s="362">
        <v>5.4010000000000007</v>
      </c>
      <c r="K33" s="362">
        <v>5.3520000000000012</v>
      </c>
      <c r="L33" s="362">
        <v>5.2320000000000011</v>
      </c>
      <c r="M33" s="362">
        <v>5.3049999999999997</v>
      </c>
      <c r="N33" s="362">
        <v>5.6580000000000004</v>
      </c>
      <c r="O33" s="362">
        <v>6.0410000000000013</v>
      </c>
      <c r="P33" s="362">
        <v>6.35</v>
      </c>
      <c r="Q33" s="362">
        <v>5.7159999999999993</v>
      </c>
      <c r="R33" s="362">
        <v>5.0629999999999997</v>
      </c>
      <c r="S33" s="362">
        <v>4.4140000000000006</v>
      </c>
      <c r="T33" s="362">
        <v>4.008</v>
      </c>
      <c r="U33" s="362">
        <v>3.9420000000000002</v>
      </c>
      <c r="V33" s="362">
        <v>3.9300000000000006</v>
      </c>
      <c r="W33" s="362">
        <v>4.8689999999999998</v>
      </c>
      <c r="X33" s="362">
        <v>4.26</v>
      </c>
      <c r="Y33" s="362">
        <v>3.8450000000000002</v>
      </c>
      <c r="Z33" s="362">
        <v>3.9559999999999995</v>
      </c>
      <c r="AA33" s="362">
        <v>4.4090000000000007</v>
      </c>
      <c r="AB33" s="362">
        <v>4.8499999999999996</v>
      </c>
      <c r="AC33" s="362">
        <v>5.0739999999999998</v>
      </c>
      <c r="AD33" s="362">
        <v>5.1390000000000002</v>
      </c>
      <c r="AE33" s="362">
        <v>5.6120000000000001</v>
      </c>
      <c r="AF33" s="362">
        <v>5.713000000000001</v>
      </c>
      <c r="AG33" s="362">
        <v>6.0009999999999994</v>
      </c>
      <c r="AH33" s="362">
        <v>6.5780000000000003</v>
      </c>
      <c r="AI33" s="362">
        <v>7.3610000000000007</v>
      </c>
      <c r="AJ33" s="362">
        <v>8.343</v>
      </c>
      <c r="AK33" s="362">
        <v>8.2159999999999993</v>
      </c>
      <c r="AL33" s="362">
        <v>8.9670000000000023</v>
      </c>
      <c r="AM33" s="362">
        <v>8.7850000000000001</v>
      </c>
      <c r="AN33" s="362">
        <v>8.5340000000000025</v>
      </c>
      <c r="AO33" s="362">
        <v>8.8539999999999992</v>
      </c>
      <c r="AP33" s="362">
        <v>9.31</v>
      </c>
      <c r="AQ33" s="362">
        <v>9.277000000000001</v>
      </c>
      <c r="AR33" s="362">
        <v>9.4160000000000021</v>
      </c>
      <c r="AS33" s="362">
        <v>9.0310000000000006</v>
      </c>
      <c r="AT33" s="362">
        <v>8.0488000000000017</v>
      </c>
      <c r="AU33" s="362">
        <v>7.6450000000000005</v>
      </c>
      <c r="AV33" s="362">
        <v>6.8239999999999998</v>
      </c>
      <c r="AW33" s="362">
        <v>6.4950000000000001</v>
      </c>
      <c r="AX33" s="362">
        <v>6.5470000000000006</v>
      </c>
      <c r="AY33" s="362">
        <v>6.4710000000000001</v>
      </c>
      <c r="AZ33" s="431">
        <v>6.8140000000000001</v>
      </c>
      <c r="BA33" s="365">
        <v>7.0410139109930867</v>
      </c>
      <c r="BB33" s="97">
        <v>3.0492540074387398E-2</v>
      </c>
      <c r="BC33" s="97">
        <v>-3.0728942595885878E-2</v>
      </c>
      <c r="BD33" s="97">
        <v>1.5936213771950486E-3</v>
      </c>
    </row>
    <row r="34" spans="1:56">
      <c r="A34" t="s">
        <v>90</v>
      </c>
      <c r="B34" s="362">
        <v>52.290000000000006</v>
      </c>
      <c r="C34" s="362">
        <v>57.651000000000003</v>
      </c>
      <c r="D34" s="362">
        <v>63.717000000000006</v>
      </c>
      <c r="E34" s="362">
        <v>70.259</v>
      </c>
      <c r="F34" s="362">
        <v>77.334000000000003</v>
      </c>
      <c r="G34" s="362">
        <v>87.333000000000013</v>
      </c>
      <c r="H34" s="362">
        <v>93.821000000000012</v>
      </c>
      <c r="I34" s="362">
        <v>98.187999999999988</v>
      </c>
      <c r="J34" s="362">
        <v>103.557</v>
      </c>
      <c r="K34" s="362">
        <v>100.755</v>
      </c>
      <c r="L34" s="362">
        <v>94.530999999999992</v>
      </c>
      <c r="M34" s="362">
        <v>98.818999999999988</v>
      </c>
      <c r="N34" s="362">
        <v>96.063999999999993</v>
      </c>
      <c r="O34" s="362">
        <v>99.774999999999991</v>
      </c>
      <c r="P34" s="362">
        <v>103.19500000000002</v>
      </c>
      <c r="Q34" s="362">
        <v>97.897000000000006</v>
      </c>
      <c r="R34" s="362">
        <v>95.658000000000001</v>
      </c>
      <c r="S34" s="362">
        <v>90.692999999999998</v>
      </c>
      <c r="T34" s="362">
        <v>89.198000000000008</v>
      </c>
      <c r="U34" s="362">
        <v>84.861000000000004</v>
      </c>
      <c r="V34" s="362">
        <v>84.394000000000005</v>
      </c>
      <c r="W34" s="362">
        <v>86.449999999999989</v>
      </c>
      <c r="X34" s="362">
        <v>90.140000000000015</v>
      </c>
      <c r="Y34" s="362">
        <v>91.69</v>
      </c>
      <c r="Z34" s="362">
        <v>93.805999999999997</v>
      </c>
      <c r="AA34" s="362">
        <v>93.622000000000014</v>
      </c>
      <c r="AB34" s="362">
        <v>92.444000000000003</v>
      </c>
      <c r="AC34" s="362">
        <v>94.453000000000003</v>
      </c>
      <c r="AD34" s="362">
        <v>92.649000000000015</v>
      </c>
      <c r="AE34" s="362">
        <v>92.468000000000004</v>
      </c>
      <c r="AF34" s="362">
        <v>95.525000000000006</v>
      </c>
      <c r="AG34" s="362">
        <v>94.180999999999997</v>
      </c>
      <c r="AH34" s="362">
        <v>94.551000000000002</v>
      </c>
      <c r="AI34" s="362">
        <v>94.690000000000012</v>
      </c>
      <c r="AJ34" s="362">
        <v>94.390999999999991</v>
      </c>
      <c r="AK34" s="362">
        <v>93.526999999999987</v>
      </c>
      <c r="AL34" s="362">
        <v>92.799000000000007</v>
      </c>
      <c r="AM34" s="362">
        <v>92.896999999999991</v>
      </c>
      <c r="AN34" s="362">
        <v>92.075000000000003</v>
      </c>
      <c r="AO34" s="362">
        <v>89.659000000000006</v>
      </c>
      <c r="AP34" s="362">
        <v>86.673999999999992</v>
      </c>
      <c r="AQ34" s="362">
        <v>86.72</v>
      </c>
      <c r="AR34" s="362">
        <v>83.973999999999975</v>
      </c>
      <c r="AS34" s="362">
        <v>80.384699999999995</v>
      </c>
      <c r="AT34" s="362">
        <v>75.107699999999994</v>
      </c>
      <c r="AU34" s="362">
        <v>73.084699999999998</v>
      </c>
      <c r="AV34" s="362">
        <v>70.512035489510495</v>
      </c>
      <c r="AW34" s="362">
        <v>64.227992503385906</v>
      </c>
      <c r="AX34" s="362">
        <v>59.423184298031167</v>
      </c>
      <c r="AY34" s="362">
        <v>55.792527408287739</v>
      </c>
      <c r="AZ34" s="431">
        <v>57.633279827717324</v>
      </c>
      <c r="BA34" s="365">
        <v>58.100826946197095</v>
      </c>
      <c r="BB34" s="97">
        <v>5.3580447024379474E-3</v>
      </c>
      <c r="BC34" s="97">
        <v>-3.9984047865108119E-2</v>
      </c>
      <c r="BD34" s="97">
        <v>1.3150196977967698E-2</v>
      </c>
    </row>
    <row r="35" spans="1:56">
      <c r="A35" t="s">
        <v>68</v>
      </c>
      <c r="B35" s="362" t="s">
        <v>8</v>
      </c>
      <c r="C35" s="362" t="s">
        <v>8</v>
      </c>
      <c r="D35" s="362" t="s">
        <v>8</v>
      </c>
      <c r="E35" s="362" t="s">
        <v>8</v>
      </c>
      <c r="F35" s="362" t="s">
        <v>8</v>
      </c>
      <c r="G35" s="362" t="s">
        <v>8</v>
      </c>
      <c r="H35" s="362" t="s">
        <v>8</v>
      </c>
      <c r="I35" s="362" t="s">
        <v>8</v>
      </c>
      <c r="J35" s="362" t="s">
        <v>8</v>
      </c>
      <c r="K35" s="362" t="s">
        <v>8</v>
      </c>
      <c r="L35" s="362" t="s">
        <v>8</v>
      </c>
      <c r="M35" s="362" t="s">
        <v>8</v>
      </c>
      <c r="N35" s="362" t="s">
        <v>8</v>
      </c>
      <c r="O35" s="362" t="s">
        <v>8</v>
      </c>
      <c r="P35" s="362" t="s">
        <v>8</v>
      </c>
      <c r="Q35" s="362" t="s">
        <v>8</v>
      </c>
      <c r="R35" s="362" t="s">
        <v>8</v>
      </c>
      <c r="S35" s="362" t="s">
        <v>8</v>
      </c>
      <c r="T35" s="362" t="s">
        <v>8</v>
      </c>
      <c r="U35" s="362" t="s">
        <v>8</v>
      </c>
      <c r="V35" s="362">
        <v>20.699585862241328</v>
      </c>
      <c r="W35" s="362">
        <v>18.869399454499611</v>
      </c>
      <c r="X35" s="362">
        <v>18.249554452910573</v>
      </c>
      <c r="Y35" s="362">
        <v>18.335395282615046</v>
      </c>
      <c r="Z35" s="362">
        <v>18.719632360654877</v>
      </c>
      <c r="AA35" s="362">
        <v>21.553951164889789</v>
      </c>
      <c r="AB35" s="362">
        <v>21.747963663300354</v>
      </c>
      <c r="AC35" s="362">
        <v>20.329999999999998</v>
      </c>
      <c r="AD35" s="362">
        <v>15.73</v>
      </c>
      <c r="AE35" s="362">
        <v>12.32139837398374</v>
      </c>
      <c r="AF35" s="362">
        <v>11.975479674796746</v>
      </c>
      <c r="AG35" s="362">
        <v>10.184135501355016</v>
      </c>
      <c r="AH35" s="362">
        <v>10.225008130081301</v>
      </c>
      <c r="AI35" s="362">
        <v>8.5053252032520348</v>
      </c>
      <c r="AJ35" s="362">
        <v>7.0134390243902436</v>
      </c>
      <c r="AK35" s="362">
        <v>7.0659999999999998</v>
      </c>
      <c r="AL35" s="362">
        <v>7.6710000000000012</v>
      </c>
      <c r="AM35" s="362">
        <v>8.2949999999999999</v>
      </c>
      <c r="AN35" s="362">
        <v>8.900999999999998</v>
      </c>
      <c r="AO35" s="362">
        <v>9.1106060024720978</v>
      </c>
      <c r="AP35" s="362">
        <v>9.3308358101062456</v>
      </c>
      <c r="AQ35" s="362">
        <v>10.651140313539159</v>
      </c>
      <c r="AR35" s="362">
        <v>11.595206604967625</v>
      </c>
      <c r="AS35" s="362">
        <v>11.477827451896756</v>
      </c>
      <c r="AT35" s="362">
        <v>9.2876128101259976</v>
      </c>
      <c r="AU35" s="362">
        <v>9.8737864203017107</v>
      </c>
      <c r="AV35" s="362">
        <v>11.535617820355032</v>
      </c>
      <c r="AW35" s="362">
        <v>11.530640160672979</v>
      </c>
      <c r="AX35" s="362">
        <v>12.081316597692075</v>
      </c>
      <c r="AY35" s="362">
        <v>12.295161114741353</v>
      </c>
      <c r="AZ35" s="431">
        <v>13.182524694962407</v>
      </c>
      <c r="BA35" s="365">
        <v>13.195163707329957</v>
      </c>
      <c r="BB35" s="97">
        <v>-1.7760897878301707E-3</v>
      </c>
      <c r="BC35" s="97">
        <v>3.5160769165055505E-2</v>
      </c>
      <c r="BD35" s="97">
        <v>2.9865151845188472E-3</v>
      </c>
    </row>
    <row r="36" spans="1:56">
      <c r="A36" t="s">
        <v>153</v>
      </c>
      <c r="B36" s="362" t="s">
        <v>8</v>
      </c>
      <c r="C36" s="362" t="s">
        <v>8</v>
      </c>
      <c r="D36" s="362" t="s">
        <v>8</v>
      </c>
      <c r="E36" s="362" t="s">
        <v>8</v>
      </c>
      <c r="F36" s="362" t="s">
        <v>8</v>
      </c>
      <c r="G36" s="362" t="s">
        <v>8</v>
      </c>
      <c r="H36" s="362" t="s">
        <v>8</v>
      </c>
      <c r="I36" s="362" t="s">
        <v>8</v>
      </c>
      <c r="J36" s="362" t="s">
        <v>8</v>
      </c>
      <c r="K36" s="362" t="s">
        <v>8</v>
      </c>
      <c r="L36" s="362" t="s">
        <v>8</v>
      </c>
      <c r="M36" s="362" t="s">
        <v>8</v>
      </c>
      <c r="N36" s="362" t="s">
        <v>8</v>
      </c>
      <c r="O36" s="362" t="s">
        <v>8</v>
      </c>
      <c r="P36" s="362" t="s">
        <v>8</v>
      </c>
      <c r="Q36" s="362" t="s">
        <v>8</v>
      </c>
      <c r="R36" s="362" t="s">
        <v>8</v>
      </c>
      <c r="S36" s="362" t="s">
        <v>8</v>
      </c>
      <c r="T36" s="362" t="s">
        <v>8</v>
      </c>
      <c r="U36" s="362" t="s">
        <v>8</v>
      </c>
      <c r="V36" s="362">
        <v>8.6767122029135368</v>
      </c>
      <c r="W36" s="362">
        <v>7.2602806549060643</v>
      </c>
      <c r="X36" s="362">
        <v>7.9671564757352193</v>
      </c>
      <c r="Y36" s="362">
        <v>7.6607629795758552</v>
      </c>
      <c r="Z36" s="362">
        <v>7.8594634396705878</v>
      </c>
      <c r="AA36" s="362">
        <v>7.5124325383113169</v>
      </c>
      <c r="AB36" s="362">
        <v>8.2629456695331811</v>
      </c>
      <c r="AC36" s="362">
        <v>4.3427289972899725</v>
      </c>
      <c r="AD36" s="362">
        <v>3.7904227642276429</v>
      </c>
      <c r="AE36" s="362">
        <v>3.5182493224932254</v>
      </c>
      <c r="AF36" s="362">
        <v>3.1727100271002708</v>
      </c>
      <c r="AG36" s="362">
        <v>3.2954850948509486</v>
      </c>
      <c r="AH36" s="362">
        <v>3.2630000000000003</v>
      </c>
      <c r="AI36" s="362">
        <v>3.7560000000000002</v>
      </c>
      <c r="AJ36" s="362">
        <v>3.085</v>
      </c>
      <c r="AK36" s="362">
        <v>2.3719999999999999</v>
      </c>
      <c r="AL36" s="362">
        <v>2.74</v>
      </c>
      <c r="AM36" s="362">
        <v>2.5299999999999998</v>
      </c>
      <c r="AN36" s="362">
        <v>2.42</v>
      </c>
      <c r="AO36" s="362">
        <v>2.5966</v>
      </c>
      <c r="AP36" s="362">
        <v>2.7771000000000008</v>
      </c>
      <c r="AQ36" s="362">
        <v>2.8062999999999998</v>
      </c>
      <c r="AR36" s="362">
        <v>2.7885000000000004</v>
      </c>
      <c r="AS36" s="362">
        <v>3.0604</v>
      </c>
      <c r="AT36" s="362">
        <v>2.6298000000000004</v>
      </c>
      <c r="AU36" s="362">
        <v>2.6953</v>
      </c>
      <c r="AV36" s="362">
        <v>2.6073</v>
      </c>
      <c r="AW36" s="362">
        <v>2.6849999999999996</v>
      </c>
      <c r="AX36" s="362">
        <v>2.6101999999999994</v>
      </c>
      <c r="AY36" s="362">
        <v>2.5536000000000003</v>
      </c>
      <c r="AZ36" s="431">
        <v>2.7945000000000002</v>
      </c>
      <c r="BA36" s="365">
        <v>2.9908999999999994</v>
      </c>
      <c r="BB36" s="97">
        <v>6.7356644149759282E-2</v>
      </c>
      <c r="BC36" s="97">
        <v>6.2479329891940161E-4</v>
      </c>
      <c r="BD36" s="97">
        <v>6.7694258771609317E-4</v>
      </c>
    </row>
    <row r="37" spans="1:56">
      <c r="A37" t="s">
        <v>154</v>
      </c>
      <c r="B37" s="362">
        <v>25.285999999999998</v>
      </c>
      <c r="C37" s="362">
        <v>27.384000000000004</v>
      </c>
      <c r="D37" s="362">
        <v>27.999000000000002</v>
      </c>
      <c r="E37" s="362">
        <v>30.111000000000001</v>
      </c>
      <c r="F37" s="362">
        <v>32.899000000000001</v>
      </c>
      <c r="G37" s="362">
        <v>36.51</v>
      </c>
      <c r="H37" s="362">
        <v>35.988</v>
      </c>
      <c r="I37" s="362">
        <v>40.06</v>
      </c>
      <c r="J37" s="362">
        <v>41.29</v>
      </c>
      <c r="K37" s="362">
        <v>35.387</v>
      </c>
      <c r="L37" s="362">
        <v>34.827999999999996</v>
      </c>
      <c r="M37" s="362">
        <v>39.18</v>
      </c>
      <c r="N37" s="362">
        <v>37.596000000000004</v>
      </c>
      <c r="O37" s="362">
        <v>38.364520446163745</v>
      </c>
      <c r="P37" s="362">
        <v>41.509623827349039</v>
      </c>
      <c r="Q37" s="362">
        <v>38.792766135128282</v>
      </c>
      <c r="R37" s="362">
        <v>36.220476845835869</v>
      </c>
      <c r="S37" s="362">
        <v>31.505507844982368</v>
      </c>
      <c r="T37" s="362">
        <v>29.73699939521266</v>
      </c>
      <c r="U37" s="362">
        <v>29.352357727492155</v>
      </c>
      <c r="V37" s="362">
        <v>29.590130291477042</v>
      </c>
      <c r="W37" s="362">
        <v>32.800293126788354</v>
      </c>
      <c r="X37" s="362">
        <v>33.004270759112075</v>
      </c>
      <c r="Y37" s="362">
        <v>35.096366287975542</v>
      </c>
      <c r="Z37" s="362">
        <v>34.617850619152314</v>
      </c>
      <c r="AA37" s="362">
        <v>36.210881726661903</v>
      </c>
      <c r="AB37" s="362">
        <v>35.725492578653714</v>
      </c>
      <c r="AC37" s="362">
        <v>37.318078565456844</v>
      </c>
      <c r="AD37" s="362">
        <v>37.060377593088241</v>
      </c>
      <c r="AE37" s="362">
        <v>37.248053751297945</v>
      </c>
      <c r="AF37" s="362">
        <v>38.675817871974864</v>
      </c>
      <c r="AG37" s="362">
        <v>38.31849299484314</v>
      </c>
      <c r="AH37" s="362">
        <v>40.287556945333058</v>
      </c>
      <c r="AI37" s="362">
        <v>40.524586454244336</v>
      </c>
      <c r="AJ37" s="362">
        <v>41.458106669271842</v>
      </c>
      <c r="AK37" s="362">
        <v>42.668368797710755</v>
      </c>
      <c r="AL37" s="362">
        <v>44.847823151418829</v>
      </c>
      <c r="AM37" s="362">
        <v>44.65840756170617</v>
      </c>
      <c r="AN37" s="362">
        <v>45.057864767858099</v>
      </c>
      <c r="AO37" s="362">
        <v>47.072391208990211</v>
      </c>
      <c r="AP37" s="362">
        <v>50.057874910765165</v>
      </c>
      <c r="AQ37" s="362">
        <v>50.769637203863809</v>
      </c>
      <c r="AR37" s="362">
        <v>50.656816360579484</v>
      </c>
      <c r="AS37" s="362">
        <v>47.28670717871416</v>
      </c>
      <c r="AT37" s="362">
        <v>45.91900000012069</v>
      </c>
      <c r="AU37" s="362">
        <v>45.874000000000009</v>
      </c>
      <c r="AV37" s="362">
        <v>46.076999999999991</v>
      </c>
      <c r="AW37" s="362">
        <v>43.705000000000005</v>
      </c>
      <c r="AX37" s="362">
        <v>41.436925000000002</v>
      </c>
      <c r="AY37" s="362">
        <v>39.62118199999999</v>
      </c>
      <c r="AZ37" s="431">
        <v>38.733695634547026</v>
      </c>
      <c r="BA37" s="365">
        <v>39.944745924188055</v>
      </c>
      <c r="BB37" s="97">
        <v>2.8448399294802584E-2</v>
      </c>
      <c r="BC37" s="97">
        <v>-2.5320902064481898E-2</v>
      </c>
      <c r="BD37" s="97">
        <v>9.0408571572375314E-3</v>
      </c>
    </row>
    <row r="38" spans="1:56">
      <c r="A38" t="s">
        <v>91</v>
      </c>
      <c r="B38" s="362">
        <v>5.1050000000000004</v>
      </c>
      <c r="C38" s="362">
        <v>5.7610000000000001</v>
      </c>
      <c r="D38" s="362">
        <v>5.9560000000000004</v>
      </c>
      <c r="E38" s="362">
        <v>6.6300000000000008</v>
      </c>
      <c r="F38" s="362">
        <v>7.2909999999999995</v>
      </c>
      <c r="G38" s="362">
        <v>8.1980000000000004</v>
      </c>
      <c r="H38" s="362">
        <v>8.0920000000000005</v>
      </c>
      <c r="I38" s="362">
        <v>8.4760000000000009</v>
      </c>
      <c r="J38" s="362">
        <v>8.6089999999999982</v>
      </c>
      <c r="K38" s="362">
        <v>7.8410000000000002</v>
      </c>
      <c r="L38" s="362">
        <v>8.1</v>
      </c>
      <c r="M38" s="362">
        <v>8.9570000000000007</v>
      </c>
      <c r="N38" s="362">
        <v>8.82</v>
      </c>
      <c r="O38" s="362">
        <v>9.8499999999999979</v>
      </c>
      <c r="P38" s="362">
        <v>9.7859999999999996</v>
      </c>
      <c r="Q38" s="362">
        <v>9.3910000000000018</v>
      </c>
      <c r="R38" s="362">
        <v>8.7270000000000003</v>
      </c>
      <c r="S38" s="362">
        <v>8.3740000000000006</v>
      </c>
      <c r="T38" s="362">
        <v>8.2719999999999985</v>
      </c>
      <c r="U38" s="362">
        <v>8.5649999999999995</v>
      </c>
      <c r="V38" s="362">
        <v>8.9920000000000009</v>
      </c>
      <c r="W38" s="362">
        <v>9.6980000000000004</v>
      </c>
      <c r="X38" s="362">
        <v>9.5860000000000003</v>
      </c>
      <c r="Y38" s="362">
        <v>8.9759999999999991</v>
      </c>
      <c r="Z38" s="362">
        <v>9.1129999999999995</v>
      </c>
      <c r="AA38" s="362">
        <v>9.3339999999999996</v>
      </c>
      <c r="AB38" s="362">
        <v>8.5660000000000007</v>
      </c>
      <c r="AC38" s="362">
        <v>8.8960000000000008</v>
      </c>
      <c r="AD38" s="362">
        <v>9.3410000000000029</v>
      </c>
      <c r="AE38" s="362">
        <v>9.5969999999999978</v>
      </c>
      <c r="AF38" s="362">
        <v>9.3810000000000038</v>
      </c>
      <c r="AG38" s="362">
        <v>10.166000000000002</v>
      </c>
      <c r="AH38" s="362">
        <v>10.278</v>
      </c>
      <c r="AI38" s="362">
        <v>10.283047774480711</v>
      </c>
      <c r="AJ38" s="362">
        <v>10.19828367952522</v>
      </c>
      <c r="AK38" s="362">
        <v>9.370000000000001</v>
      </c>
      <c r="AL38" s="362">
        <v>10.222999999999997</v>
      </c>
      <c r="AM38" s="362">
        <v>9.8059999999999992</v>
      </c>
      <c r="AN38" s="362">
        <v>10.36</v>
      </c>
      <c r="AO38" s="362">
        <v>10.009180652263121</v>
      </c>
      <c r="AP38" s="362">
        <v>10.15509997627</v>
      </c>
      <c r="AQ38" s="362">
        <v>10.45307439522105</v>
      </c>
      <c r="AR38" s="362">
        <v>10.673165964882365</v>
      </c>
      <c r="AS38" s="362">
        <v>10.374404045822759</v>
      </c>
      <c r="AT38" s="362">
        <v>10.719837325179066</v>
      </c>
      <c r="AU38" s="362">
        <v>10.754</v>
      </c>
      <c r="AV38" s="362">
        <v>10.603629290076318</v>
      </c>
      <c r="AW38" s="362">
        <v>10.535429851660437</v>
      </c>
      <c r="AX38" s="362">
        <v>10.757874013327863</v>
      </c>
      <c r="AY38" s="362">
        <v>10.151914578632786</v>
      </c>
      <c r="AZ38" s="431">
        <v>10.308636819475911</v>
      </c>
      <c r="BA38" s="365">
        <v>10.412224795146512</v>
      </c>
      <c r="BB38" s="97">
        <v>7.2889631636412489E-3</v>
      </c>
      <c r="BC38" s="97">
        <v>1.5017294699453121E-3</v>
      </c>
      <c r="BD38" s="97">
        <v>2.3566412774442976E-3</v>
      </c>
    </row>
    <row r="39" spans="1:56">
      <c r="A39" t="s">
        <v>155</v>
      </c>
      <c r="B39" s="362">
        <v>5.4090000000000007</v>
      </c>
      <c r="C39" s="362">
        <v>5.62</v>
      </c>
      <c r="D39" s="362">
        <v>6.0890000000000004</v>
      </c>
      <c r="E39" s="362">
        <v>7.62</v>
      </c>
      <c r="F39" s="362">
        <v>8.3870000000000005</v>
      </c>
      <c r="G39" s="362">
        <v>8.8640000000000008</v>
      </c>
      <c r="H39" s="362">
        <v>9.4229999999999983</v>
      </c>
      <c r="I39" s="362">
        <v>10.577999999999999</v>
      </c>
      <c r="J39" s="362">
        <v>11.741999999999999</v>
      </c>
      <c r="K39" s="362">
        <v>12.39</v>
      </c>
      <c r="L39" s="362">
        <v>13.491</v>
      </c>
      <c r="M39" s="362">
        <v>14.901999999999999</v>
      </c>
      <c r="N39" s="362">
        <v>15.941000000000001</v>
      </c>
      <c r="O39" s="362">
        <v>17.058</v>
      </c>
      <c r="P39" s="362">
        <v>17.39</v>
      </c>
      <c r="Q39" s="362">
        <v>17.126000000000001</v>
      </c>
      <c r="R39" s="362">
        <v>16.052</v>
      </c>
      <c r="S39" s="362">
        <v>15.165000000000001</v>
      </c>
      <c r="T39" s="362">
        <v>15.662999999999998</v>
      </c>
      <c r="U39" s="362">
        <v>16.076000000000004</v>
      </c>
      <c r="V39" s="362">
        <v>16.350999999999999</v>
      </c>
      <c r="W39" s="362">
        <v>16.878999999999998</v>
      </c>
      <c r="X39" s="362">
        <v>17.079999999999998</v>
      </c>
      <c r="Y39" s="362">
        <v>17.503999999999998</v>
      </c>
      <c r="Z39" s="362">
        <v>17.344999999999999</v>
      </c>
      <c r="AA39" s="362">
        <v>15.842999999999998</v>
      </c>
      <c r="AB39" s="362">
        <v>14.929999999999998</v>
      </c>
      <c r="AC39" s="362">
        <v>13.597</v>
      </c>
      <c r="AD39" s="362">
        <v>14.039</v>
      </c>
      <c r="AE39" s="362">
        <v>14.807999999999998</v>
      </c>
      <c r="AF39" s="362">
        <v>14.935</v>
      </c>
      <c r="AG39" s="362">
        <v>17.470466599176248</v>
      </c>
      <c r="AH39" s="362">
        <v>18.18565540475603</v>
      </c>
      <c r="AI39" s="362">
        <v>20.806349102135975</v>
      </c>
      <c r="AJ39" s="362">
        <v>21.76219751753364</v>
      </c>
      <c r="AK39" s="362">
        <v>19.961485024921011</v>
      </c>
      <c r="AL39" s="362">
        <v>19.484435533382296</v>
      </c>
      <c r="AM39" s="362">
        <v>19.85729919771752</v>
      </c>
      <c r="AN39" s="362">
        <v>20.208129240444723</v>
      </c>
      <c r="AO39" s="362">
        <v>21.553721147786568</v>
      </c>
      <c r="AP39" s="362">
        <v>22.390564990068896</v>
      </c>
      <c r="AQ39" s="362">
        <v>23.336000000000009</v>
      </c>
      <c r="AR39" s="362">
        <v>24.173000000000002</v>
      </c>
      <c r="AS39" s="362">
        <v>25.285999999999998</v>
      </c>
      <c r="AT39" s="362">
        <v>25.257999999999999</v>
      </c>
      <c r="AU39" s="362">
        <v>26.706</v>
      </c>
      <c r="AV39" s="362">
        <v>26.617000000000001</v>
      </c>
      <c r="AW39" s="362">
        <v>25.690999999999999</v>
      </c>
      <c r="AX39" s="362">
        <v>23.809000000000008</v>
      </c>
      <c r="AY39" s="362">
        <v>23.875</v>
      </c>
      <c r="AZ39" s="431">
        <v>24.942000000000004</v>
      </c>
      <c r="BA39" s="365">
        <v>27.202000000000002</v>
      </c>
      <c r="BB39" s="97">
        <v>8.7630406367910085E-2</v>
      </c>
      <c r="BC39" s="97">
        <v>1.0849783110849609E-2</v>
      </c>
      <c r="BD39" s="97">
        <v>6.1567395336029861E-3</v>
      </c>
    </row>
    <row r="40" spans="1:56">
      <c r="A40" t="s">
        <v>156</v>
      </c>
      <c r="B40" s="362">
        <v>2.569</v>
      </c>
      <c r="C40" s="362">
        <v>2.63</v>
      </c>
      <c r="D40" s="362">
        <v>2.9039999999999999</v>
      </c>
      <c r="E40" s="362">
        <v>3.113</v>
      </c>
      <c r="F40" s="362">
        <v>3.2600000000000002</v>
      </c>
      <c r="G40" s="362">
        <v>4.5162769999999988</v>
      </c>
      <c r="H40" s="362">
        <v>5.1255170000000003</v>
      </c>
      <c r="I40" s="362">
        <v>5.5733470000000009</v>
      </c>
      <c r="J40" s="362">
        <v>6.1259280000000009</v>
      </c>
      <c r="K40" s="362">
        <v>6.5386419999999994</v>
      </c>
      <c r="L40" s="362">
        <v>6.8459849999999989</v>
      </c>
      <c r="M40" s="362">
        <v>7.1797709999999988</v>
      </c>
      <c r="N40" s="362">
        <v>7.0929509999999993</v>
      </c>
      <c r="O40" s="362">
        <v>7.3540849999999995</v>
      </c>
      <c r="P40" s="362">
        <v>7.8740069999999989</v>
      </c>
      <c r="Q40" s="362">
        <v>8.4351029999999998</v>
      </c>
      <c r="R40" s="362">
        <v>8.9584299999999999</v>
      </c>
      <c r="S40" s="362">
        <v>9.3577509999999986</v>
      </c>
      <c r="T40" s="362">
        <v>9.4634280000000022</v>
      </c>
      <c r="U40" s="362">
        <v>9.4255309999999994</v>
      </c>
      <c r="V40" s="362">
        <v>9.0892169999999997</v>
      </c>
      <c r="W40" s="362">
        <v>9.6658539999999995</v>
      </c>
      <c r="X40" s="362">
        <v>9.371279000000003</v>
      </c>
      <c r="Y40" s="362">
        <v>9.7709170000000007</v>
      </c>
      <c r="Z40" s="362">
        <v>12.390276999999998</v>
      </c>
      <c r="AA40" s="362">
        <v>11.673438000000001</v>
      </c>
      <c r="AB40" s="362">
        <v>12.245689</v>
      </c>
      <c r="AC40" s="362">
        <v>13.651164999999997</v>
      </c>
      <c r="AD40" s="362">
        <v>12.850114</v>
      </c>
      <c r="AE40" s="362">
        <v>13.048451000000002</v>
      </c>
      <c r="AF40" s="362">
        <v>14.161098999999998</v>
      </c>
      <c r="AG40" s="362">
        <v>13.456430999999998</v>
      </c>
      <c r="AH40" s="362">
        <v>14.486756999999999</v>
      </c>
      <c r="AI40" s="362">
        <v>15.928428</v>
      </c>
      <c r="AJ40" s="362">
        <v>16.432442999999999</v>
      </c>
      <c r="AK40" s="362">
        <v>15.999758999999997</v>
      </c>
      <c r="AL40" s="362">
        <v>16.083922999999999</v>
      </c>
      <c r="AM40" s="362">
        <v>16.583998000000001</v>
      </c>
      <c r="AN40" s="362">
        <v>15.633047999999999</v>
      </c>
      <c r="AO40" s="362">
        <v>15.819360000000001</v>
      </c>
      <c r="AP40" s="362">
        <v>16.402377000000001</v>
      </c>
      <c r="AQ40" s="362">
        <v>14.609482999999999</v>
      </c>
      <c r="AR40" s="362">
        <v>14.741344</v>
      </c>
      <c r="AS40" s="362">
        <v>14.083107000000002</v>
      </c>
      <c r="AT40" s="362">
        <v>13.150418999999999</v>
      </c>
      <c r="AU40" s="362">
        <v>12.952283</v>
      </c>
      <c r="AV40" s="362">
        <v>12.108780000000001</v>
      </c>
      <c r="AW40" s="362">
        <v>11.015758999999999</v>
      </c>
      <c r="AX40" s="362">
        <v>11.29492417</v>
      </c>
      <c r="AY40" s="362">
        <v>11.146639836254998</v>
      </c>
      <c r="AZ40" s="431">
        <v>11.508176999999998</v>
      </c>
      <c r="BA40" s="365">
        <v>11.170805411331029</v>
      </c>
      <c r="BB40" s="97">
        <v>-3.1967957646935385E-2</v>
      </c>
      <c r="BC40" s="97">
        <v>-3.4816310281212792E-2</v>
      </c>
      <c r="BD40" s="97">
        <v>2.5283339202311563E-3</v>
      </c>
    </row>
    <row r="41" spans="1:56">
      <c r="A41" t="s">
        <v>92</v>
      </c>
      <c r="B41" s="362">
        <v>7.1469999999999994</v>
      </c>
      <c r="C41" s="362">
        <v>7.4470000000000001</v>
      </c>
      <c r="D41" s="362">
        <v>8.4290000000000003</v>
      </c>
      <c r="E41" s="362">
        <v>8.8660000000000014</v>
      </c>
      <c r="F41" s="362">
        <v>9.8949999999999996</v>
      </c>
      <c r="G41" s="362">
        <v>10.714</v>
      </c>
      <c r="H41" s="362">
        <v>10.875999999999999</v>
      </c>
      <c r="I41" s="362">
        <v>11.619</v>
      </c>
      <c r="J41" s="362">
        <v>13.065999999999999</v>
      </c>
      <c r="K41" s="362">
        <v>12.054</v>
      </c>
      <c r="L41" s="362">
        <v>13.657</v>
      </c>
      <c r="M41" s="362">
        <v>15.234</v>
      </c>
      <c r="N41" s="362">
        <v>16.501000000000001</v>
      </c>
      <c r="O41" s="362">
        <v>18.41</v>
      </c>
      <c r="P41" s="362">
        <v>19.597999999999999</v>
      </c>
      <c r="Q41" s="362">
        <v>18.571000000000002</v>
      </c>
      <c r="R41" s="362">
        <v>16.662000000000003</v>
      </c>
      <c r="S41" s="362">
        <v>16.38</v>
      </c>
      <c r="T41" s="362">
        <v>14.644</v>
      </c>
      <c r="U41" s="362">
        <v>14.011000000000003</v>
      </c>
      <c r="V41" s="362">
        <v>15.031000000000001</v>
      </c>
      <c r="W41" s="362">
        <v>16.158999999999999</v>
      </c>
      <c r="X41" s="362">
        <v>17.770000000000003</v>
      </c>
      <c r="Y41" s="362">
        <v>16.649000000000001</v>
      </c>
      <c r="Z41" s="362">
        <v>17.192</v>
      </c>
      <c r="AA41" s="362">
        <v>18.693000000000005</v>
      </c>
      <c r="AB41" s="362">
        <v>15.566000000000001</v>
      </c>
      <c r="AC41" s="362">
        <v>12.66</v>
      </c>
      <c r="AD41" s="362">
        <v>12.120999999999999</v>
      </c>
      <c r="AE41" s="362">
        <v>11.246</v>
      </c>
      <c r="AF41" s="362">
        <v>13.494</v>
      </c>
      <c r="AG41" s="362">
        <v>12.978</v>
      </c>
      <c r="AH41" s="362">
        <v>13.659000000000001</v>
      </c>
      <c r="AI41" s="362">
        <v>11.968000000000002</v>
      </c>
      <c r="AJ41" s="362">
        <v>9.4759999999999991</v>
      </c>
      <c r="AK41" s="362">
        <v>9.9789999999999992</v>
      </c>
      <c r="AL41" s="362">
        <v>10.604000000000001</v>
      </c>
      <c r="AM41" s="362">
        <v>10.645</v>
      </c>
      <c r="AN41" s="362">
        <v>9.4250000000000043</v>
      </c>
      <c r="AO41" s="362">
        <v>10.853999999999999</v>
      </c>
      <c r="AP41" s="362">
        <v>10.509</v>
      </c>
      <c r="AQ41" s="362">
        <v>10.310999999999998</v>
      </c>
      <c r="AR41" s="362">
        <v>10.337999999999999</v>
      </c>
      <c r="AS41" s="362">
        <v>10.384</v>
      </c>
      <c r="AT41" s="362">
        <v>9.1859999999999999</v>
      </c>
      <c r="AU41" s="362">
        <v>8.7530000000000001</v>
      </c>
      <c r="AV41" s="362">
        <v>9.1169999999999991</v>
      </c>
      <c r="AW41" s="362">
        <v>9.2050000000000001</v>
      </c>
      <c r="AX41" s="362">
        <v>8.4019999999999992</v>
      </c>
      <c r="AY41" s="362">
        <v>8.9529999999999994</v>
      </c>
      <c r="AZ41" s="431">
        <v>9.157</v>
      </c>
      <c r="BA41" s="365">
        <v>9.4919635819165364</v>
      </c>
      <c r="BB41" s="97">
        <v>3.3747871048376954E-2</v>
      </c>
      <c r="BC41" s="97">
        <v>-1.367695074158326E-2</v>
      </c>
      <c r="BD41" s="97">
        <v>2.1483548061284222E-3</v>
      </c>
    </row>
    <row r="42" spans="1:56">
      <c r="A42" t="s">
        <v>69</v>
      </c>
      <c r="B42" s="362" t="s">
        <v>8</v>
      </c>
      <c r="C42" s="362" t="s">
        <v>8</v>
      </c>
      <c r="D42" s="362" t="s">
        <v>8</v>
      </c>
      <c r="E42" s="362" t="s">
        <v>8</v>
      </c>
      <c r="F42" s="362" t="s">
        <v>8</v>
      </c>
      <c r="G42" s="362" t="s">
        <v>8</v>
      </c>
      <c r="H42" s="362" t="s">
        <v>8</v>
      </c>
      <c r="I42" s="362" t="s">
        <v>8</v>
      </c>
      <c r="J42" s="362" t="s">
        <v>8</v>
      </c>
      <c r="K42" s="362" t="s">
        <v>8</v>
      </c>
      <c r="L42" s="362" t="s">
        <v>8</v>
      </c>
      <c r="M42" s="362" t="s">
        <v>8</v>
      </c>
      <c r="N42" s="362" t="s">
        <v>8</v>
      </c>
      <c r="O42" s="362" t="s">
        <v>8</v>
      </c>
      <c r="P42" s="362" t="s">
        <v>8</v>
      </c>
      <c r="Q42" s="362" t="s">
        <v>8</v>
      </c>
      <c r="R42" s="362" t="s">
        <v>8</v>
      </c>
      <c r="S42" s="362" t="s">
        <v>8</v>
      </c>
      <c r="T42" s="362" t="s">
        <v>8</v>
      </c>
      <c r="U42" s="362" t="s">
        <v>8</v>
      </c>
      <c r="V42" s="362">
        <v>247.35810011558246</v>
      </c>
      <c r="W42" s="362">
        <v>250.38409128151687</v>
      </c>
      <c r="X42" s="362">
        <v>252.49677146734771</v>
      </c>
      <c r="Y42" s="362">
        <v>250.56229654277132</v>
      </c>
      <c r="Z42" s="362">
        <v>255.2898399896265</v>
      </c>
      <c r="AA42" s="362">
        <v>251.73382362381287</v>
      </c>
      <c r="AB42" s="362">
        <v>245.34743336591339</v>
      </c>
      <c r="AC42" s="362">
        <v>234.99700000000004</v>
      </c>
      <c r="AD42" s="362">
        <v>196.22799999999998</v>
      </c>
      <c r="AE42" s="362">
        <v>172.89033333</v>
      </c>
      <c r="AF42" s="362">
        <v>150.59839757</v>
      </c>
      <c r="AG42" s="362">
        <v>129.55939708</v>
      </c>
      <c r="AH42" s="362">
        <v>128.35526517</v>
      </c>
      <c r="AI42" s="362">
        <v>123.10643820200001</v>
      </c>
      <c r="AJ42" s="362">
        <v>125.684019101</v>
      </c>
      <c r="AK42" s="362">
        <v>123.24142147144242</v>
      </c>
      <c r="AL42" s="362">
        <v>127.09060711291501</v>
      </c>
      <c r="AM42" s="362">
        <v>122.06735</v>
      </c>
      <c r="AN42" s="362">
        <v>126.46807210499996</v>
      </c>
      <c r="AO42" s="362">
        <v>124.697</v>
      </c>
      <c r="AP42" s="362">
        <v>125.01899999999998</v>
      </c>
      <c r="AQ42" s="362">
        <v>130.38900000000004</v>
      </c>
      <c r="AR42" s="362">
        <v>129.96800000000002</v>
      </c>
      <c r="AS42" s="362">
        <v>133.62800000000001</v>
      </c>
      <c r="AT42" s="362">
        <v>128.17947999999996</v>
      </c>
      <c r="AU42" s="362">
        <v>133.28212799999997</v>
      </c>
      <c r="AV42" s="362">
        <v>142.21922616600003</v>
      </c>
      <c r="AW42" s="362">
        <v>144.63579705437252</v>
      </c>
      <c r="AX42" s="362">
        <v>144.32798511306885</v>
      </c>
      <c r="AY42" s="362">
        <v>152.27136510457802</v>
      </c>
      <c r="AZ42" s="431">
        <v>144.17608791096265</v>
      </c>
      <c r="BA42" s="365">
        <v>147.98568195893327</v>
      </c>
      <c r="BB42" s="97">
        <v>2.3618768083823349E-2</v>
      </c>
      <c r="BC42" s="97">
        <v>1.4359081195316925E-2</v>
      </c>
      <c r="BD42" s="97">
        <v>3.3494202577889959E-2</v>
      </c>
    </row>
    <row r="43" spans="1:56">
      <c r="A43" t="s">
        <v>157</v>
      </c>
      <c r="B43" s="362">
        <v>2.2979999999999996</v>
      </c>
      <c r="C43" s="362">
        <v>2.5389999999999997</v>
      </c>
      <c r="D43" s="362">
        <v>2.8250000000000006</v>
      </c>
      <c r="E43" s="362">
        <v>3.1160000000000001</v>
      </c>
      <c r="F43" s="362">
        <v>3.3450000000000002</v>
      </c>
      <c r="G43" s="362">
        <v>4.0140000000000002</v>
      </c>
      <c r="H43" s="362">
        <v>4.4180000000000001</v>
      </c>
      <c r="I43" s="362">
        <v>4.8390000000000004</v>
      </c>
      <c r="J43" s="362">
        <v>5.444</v>
      </c>
      <c r="K43" s="362">
        <v>5.5869999999999997</v>
      </c>
      <c r="L43" s="362">
        <v>6.1639999999999997</v>
      </c>
      <c r="M43" s="362">
        <v>6.5160000000000009</v>
      </c>
      <c r="N43" s="362">
        <v>6.8130000000000006</v>
      </c>
      <c r="O43" s="362">
        <v>7.048</v>
      </c>
      <c r="P43" s="362">
        <v>7.1630000000000011</v>
      </c>
      <c r="Q43" s="362">
        <v>6.668000000000001</v>
      </c>
      <c r="R43" s="362">
        <v>6.5709999999999997</v>
      </c>
      <c r="S43" s="362">
        <v>5.9939999999999998</v>
      </c>
      <c r="T43" s="362">
        <v>5.8670000000000009</v>
      </c>
      <c r="U43" s="362">
        <v>6.2189999999999994</v>
      </c>
      <c r="V43" s="362">
        <v>6.18</v>
      </c>
      <c r="W43" s="362">
        <v>5.9670000000000005</v>
      </c>
      <c r="X43" s="362">
        <v>5.8680000000000003</v>
      </c>
      <c r="Y43" s="362">
        <v>5.7270000000000003</v>
      </c>
      <c r="Z43" s="362">
        <v>5.6680000000000001</v>
      </c>
      <c r="AA43" s="362">
        <v>4.9660000000000002</v>
      </c>
      <c r="AB43" s="362">
        <v>4.3529999999999998</v>
      </c>
      <c r="AC43" s="362">
        <v>3.9200000000000004</v>
      </c>
      <c r="AD43" s="362">
        <v>3.2439999999999998</v>
      </c>
      <c r="AE43" s="362">
        <v>3.3479999999999994</v>
      </c>
      <c r="AF43" s="362">
        <v>3.2409999999999992</v>
      </c>
      <c r="AG43" s="362">
        <v>3.399</v>
      </c>
      <c r="AH43" s="362">
        <v>3.3930000000000002</v>
      </c>
      <c r="AI43" s="362">
        <v>3.7849999999999997</v>
      </c>
      <c r="AJ43" s="362">
        <v>3.431</v>
      </c>
      <c r="AK43" s="362">
        <v>3.41</v>
      </c>
      <c r="AL43" s="362">
        <v>3.1879999999999997</v>
      </c>
      <c r="AM43" s="362">
        <v>3.5390000000000006</v>
      </c>
      <c r="AN43" s="362">
        <v>3.3320000000000003</v>
      </c>
      <c r="AO43" s="362">
        <v>3.1839999999999997</v>
      </c>
      <c r="AP43" s="362">
        <v>3.827</v>
      </c>
      <c r="AQ43" s="362">
        <v>3.4290000000000003</v>
      </c>
      <c r="AR43" s="362">
        <v>3.633</v>
      </c>
      <c r="AS43" s="362">
        <v>3.9380000000000002</v>
      </c>
      <c r="AT43" s="362">
        <v>3.7309999999999999</v>
      </c>
      <c r="AU43" s="362">
        <v>3.9169999999999994</v>
      </c>
      <c r="AV43" s="362">
        <v>3.8899999999999997</v>
      </c>
      <c r="AW43" s="362">
        <v>3.5949999999999998</v>
      </c>
      <c r="AX43" s="362">
        <v>3.609</v>
      </c>
      <c r="AY43" s="362">
        <v>3.4020000000000001</v>
      </c>
      <c r="AZ43" s="431">
        <v>3.673</v>
      </c>
      <c r="BA43" s="365">
        <v>4.0000000000000009</v>
      </c>
      <c r="BB43" s="97">
        <v>8.6052556017252257E-2</v>
      </c>
      <c r="BC43" s="97">
        <v>-4.0988207701062596E-3</v>
      </c>
      <c r="BD43" s="97">
        <v>9.0533630374281114E-4</v>
      </c>
    </row>
    <row r="44" spans="1:56">
      <c r="A44" t="s">
        <v>158</v>
      </c>
      <c r="B44" s="362">
        <v>14.209000000000003</v>
      </c>
      <c r="C44" s="362">
        <v>16.801000000000002</v>
      </c>
      <c r="D44" s="362">
        <v>20.34</v>
      </c>
      <c r="E44" s="362">
        <v>21.606000000000002</v>
      </c>
      <c r="F44" s="362">
        <v>24.6</v>
      </c>
      <c r="G44" s="362">
        <v>28.066000000000003</v>
      </c>
      <c r="H44" s="362">
        <v>30.898000000000003</v>
      </c>
      <c r="I44" s="362">
        <v>32.54</v>
      </c>
      <c r="J44" s="362">
        <v>39.138000000000005</v>
      </c>
      <c r="K44" s="362">
        <v>41.081000000000003</v>
      </c>
      <c r="L44" s="362">
        <v>42.652000000000001</v>
      </c>
      <c r="M44" s="362">
        <v>48.346000000000004</v>
      </c>
      <c r="N44" s="362">
        <v>45.508000000000003</v>
      </c>
      <c r="O44" s="362">
        <v>46.394000000000005</v>
      </c>
      <c r="P44" s="362">
        <v>49.146000000000001</v>
      </c>
      <c r="Q44" s="362">
        <v>52.152999999999992</v>
      </c>
      <c r="R44" s="362">
        <v>50.358000000000004</v>
      </c>
      <c r="S44" s="362">
        <v>47.760000000000005</v>
      </c>
      <c r="T44" s="362">
        <v>47.775000000000006</v>
      </c>
      <c r="U44" s="362">
        <v>44.779000000000003</v>
      </c>
      <c r="V44" s="362">
        <v>42.88</v>
      </c>
      <c r="W44" s="362">
        <v>42.722999999999999</v>
      </c>
      <c r="X44" s="362">
        <v>44.726999999999997</v>
      </c>
      <c r="Y44" s="362">
        <v>45.777999999999999</v>
      </c>
      <c r="Z44" s="362">
        <v>48.103999999999999</v>
      </c>
      <c r="AA44" s="362">
        <v>46.212000000000003</v>
      </c>
      <c r="AB44" s="362">
        <v>46.974999999999994</v>
      </c>
      <c r="AC44" s="362">
        <v>53.23599999999999</v>
      </c>
      <c r="AD44" s="362">
        <v>50.469000000000001</v>
      </c>
      <c r="AE44" s="362">
        <v>52.286000000000008</v>
      </c>
      <c r="AF44" s="362">
        <v>57.468999999999994</v>
      </c>
      <c r="AG44" s="362">
        <v>59.076520170800002</v>
      </c>
      <c r="AH44" s="362">
        <v>61.565722223999991</v>
      </c>
      <c r="AI44" s="362">
        <v>66.68454466</v>
      </c>
      <c r="AJ44" s="362">
        <v>68.96798050113</v>
      </c>
      <c r="AK44" s="362">
        <v>69.898267225889995</v>
      </c>
      <c r="AL44" s="362">
        <v>73.023684573000011</v>
      </c>
      <c r="AM44" s="362">
        <v>73.677146102080002</v>
      </c>
      <c r="AN44" s="362">
        <v>76.152258505250018</v>
      </c>
      <c r="AO44" s="362">
        <v>78.498592749430031</v>
      </c>
      <c r="AP44" s="362">
        <v>79.282839591750019</v>
      </c>
      <c r="AQ44" s="362">
        <v>79.314135512210001</v>
      </c>
      <c r="AR44" s="362">
        <v>80.342994520000019</v>
      </c>
      <c r="AS44" s="362">
        <v>77.98507788000002</v>
      </c>
      <c r="AT44" s="362">
        <v>73.547130370000033</v>
      </c>
      <c r="AU44" s="362">
        <v>72.099762739999989</v>
      </c>
      <c r="AV44" s="362">
        <v>68.817128590000024</v>
      </c>
      <c r="AW44" s="362">
        <v>64.729103170000002</v>
      </c>
      <c r="AX44" s="362">
        <v>59.279908869999993</v>
      </c>
      <c r="AY44" s="362">
        <v>58.959157397712055</v>
      </c>
      <c r="AZ44" s="431">
        <v>61.200002279999993</v>
      </c>
      <c r="BA44" s="365">
        <v>62.479757905773312</v>
      </c>
      <c r="BB44" s="97">
        <v>1.8121664434671558E-2</v>
      </c>
      <c r="BC44" s="97">
        <v>-2.5555240842884963E-2</v>
      </c>
      <c r="BD44" s="97">
        <v>1.4141298270289621E-2</v>
      </c>
    </row>
    <row r="45" spans="1:56">
      <c r="A45" t="s">
        <v>159</v>
      </c>
      <c r="B45" s="362">
        <v>18.948999999999998</v>
      </c>
      <c r="C45" s="362">
        <v>21.482999999999997</v>
      </c>
      <c r="D45" s="362">
        <v>21.023</v>
      </c>
      <c r="E45" s="362">
        <v>23.758000000000003</v>
      </c>
      <c r="F45" s="362">
        <v>26.803999999999998</v>
      </c>
      <c r="G45" s="362">
        <v>29.26</v>
      </c>
      <c r="H45" s="362">
        <v>27.465</v>
      </c>
      <c r="I45" s="362">
        <v>28.312000000000001</v>
      </c>
      <c r="J45" s="362">
        <v>29.214999999999996</v>
      </c>
      <c r="K45" s="362">
        <v>26.332000000000001</v>
      </c>
      <c r="L45" s="362">
        <v>26.225000000000001</v>
      </c>
      <c r="M45" s="362">
        <v>29.039000000000001</v>
      </c>
      <c r="N45" s="362">
        <v>28.049000000000003</v>
      </c>
      <c r="O45" s="362">
        <v>26.601424719101118</v>
      </c>
      <c r="P45" s="362">
        <v>27.872775280898878</v>
      </c>
      <c r="Q45" s="362">
        <v>24.780485842696628</v>
      </c>
      <c r="R45" s="362">
        <v>22.384461235955055</v>
      </c>
      <c r="S45" s="362">
        <v>21.00004213483146</v>
      </c>
      <c r="T45" s="362">
        <v>18.574519101123595</v>
      </c>
      <c r="U45" s="362">
        <v>17.783897528089888</v>
      </c>
      <c r="V45" s="362">
        <v>19.15281741573034</v>
      </c>
      <c r="W45" s="362">
        <v>19.71871797752809</v>
      </c>
      <c r="X45" s="362">
        <v>18.070141573033709</v>
      </c>
      <c r="Y45" s="362">
        <v>17.309217752808987</v>
      </c>
      <c r="Z45" s="362">
        <v>17.346267415730342</v>
      </c>
      <c r="AA45" s="362">
        <v>17.403806741573035</v>
      </c>
      <c r="AB45" s="362">
        <v>16.4191</v>
      </c>
      <c r="AC45" s="362">
        <v>17.393717303370785</v>
      </c>
      <c r="AD45" s="362">
        <v>16.953633707865169</v>
      </c>
      <c r="AE45" s="362">
        <v>17.960670224719099</v>
      </c>
      <c r="AF45" s="362">
        <v>17.084649438202245</v>
      </c>
      <c r="AG45" s="362">
        <v>18.463381797752806</v>
      </c>
      <c r="AH45" s="362">
        <v>17.07680168539326</v>
      </c>
      <c r="AI45" s="362">
        <v>17.184591573033707</v>
      </c>
      <c r="AJ45" s="362">
        <v>17.104261797752812</v>
      </c>
      <c r="AK45" s="362">
        <v>15.898</v>
      </c>
      <c r="AL45" s="362">
        <v>16.002000000000002</v>
      </c>
      <c r="AM45" s="362">
        <v>16.477</v>
      </c>
      <c r="AN45" s="362">
        <v>17.721</v>
      </c>
      <c r="AO45" s="362">
        <v>17.517000000000003</v>
      </c>
      <c r="AP45" s="362">
        <v>17.160999999999998</v>
      </c>
      <c r="AQ45" s="362">
        <v>17.252000000000006</v>
      </c>
      <c r="AR45" s="362">
        <v>16.872999999999998</v>
      </c>
      <c r="AS45" s="362">
        <v>16.670999999999999</v>
      </c>
      <c r="AT45" s="362">
        <v>15.472999999999999</v>
      </c>
      <c r="AU45" s="362">
        <v>16.174650079611066</v>
      </c>
      <c r="AV45" s="362">
        <v>14.838270907581242</v>
      </c>
      <c r="AW45" s="362">
        <v>14.631</v>
      </c>
      <c r="AX45" s="362">
        <v>14.359000000000002</v>
      </c>
      <c r="AY45" s="362">
        <v>14.466000000000001</v>
      </c>
      <c r="AZ45" s="431">
        <v>14.127754886542352</v>
      </c>
      <c r="BA45" s="365">
        <v>14.692767431326747</v>
      </c>
      <c r="BB45" s="97">
        <v>3.7151576856329305E-2</v>
      </c>
      <c r="BC45" s="97">
        <v>-1.9261880171046908E-2</v>
      </c>
      <c r="BD45" s="97">
        <v>3.325473939507528E-3</v>
      </c>
    </row>
    <row r="46" spans="1:56">
      <c r="A46" t="s">
        <v>160</v>
      </c>
      <c r="B46" s="362">
        <v>8.036999999999999</v>
      </c>
      <c r="C46" s="362">
        <v>8.5510000000000002</v>
      </c>
      <c r="D46" s="362">
        <v>9.2629999999999999</v>
      </c>
      <c r="E46" s="362">
        <v>10.28</v>
      </c>
      <c r="F46" s="362">
        <v>11.167000000000002</v>
      </c>
      <c r="G46" s="362">
        <v>12.523</v>
      </c>
      <c r="H46" s="362">
        <v>13.280999999999999</v>
      </c>
      <c r="I46" s="362">
        <v>13.612</v>
      </c>
      <c r="J46" s="362">
        <v>14.650000000000002</v>
      </c>
      <c r="K46" s="362">
        <v>13.030999999999999</v>
      </c>
      <c r="L46" s="362">
        <v>12.510999999999999</v>
      </c>
      <c r="M46" s="362">
        <v>12.993</v>
      </c>
      <c r="N46" s="362">
        <v>13.056000000000001</v>
      </c>
      <c r="O46" s="362">
        <v>13.420999999999999</v>
      </c>
      <c r="P46" s="362">
        <v>12.875</v>
      </c>
      <c r="Q46" s="362">
        <v>12.846000000000002</v>
      </c>
      <c r="R46" s="362">
        <v>11.864999999999998</v>
      </c>
      <c r="S46" s="362">
        <v>11.209000000000001</v>
      </c>
      <c r="T46" s="362">
        <v>12.262</v>
      </c>
      <c r="U46" s="362">
        <v>11.824</v>
      </c>
      <c r="V46" s="362">
        <v>12.021000000000001</v>
      </c>
      <c r="W46" s="362">
        <v>13.177999999999997</v>
      </c>
      <c r="X46" s="362">
        <v>12.395999999999999</v>
      </c>
      <c r="Y46" s="362">
        <v>12.430000000000001</v>
      </c>
      <c r="Z46" s="362">
        <v>11.923</v>
      </c>
      <c r="AA46" s="362">
        <v>12.757</v>
      </c>
      <c r="AB46" s="362">
        <v>12.973000000000001</v>
      </c>
      <c r="AC46" s="362">
        <v>13.141000000000002</v>
      </c>
      <c r="AD46" s="362">
        <v>12.311999999999999</v>
      </c>
      <c r="AE46" s="362">
        <v>12.732000000000001</v>
      </c>
      <c r="AF46" s="362">
        <v>11.797000000000002</v>
      </c>
      <c r="AG46" s="362">
        <v>12.215</v>
      </c>
      <c r="AH46" s="362">
        <v>12.836</v>
      </c>
      <c r="AI46" s="362">
        <v>13.003</v>
      </c>
      <c r="AJ46" s="362">
        <v>12.601999999999999</v>
      </c>
      <c r="AK46" s="362">
        <v>12.209000000000003</v>
      </c>
      <c r="AL46" s="362">
        <v>13.079000000000001</v>
      </c>
      <c r="AM46" s="362">
        <v>12.396000000000001</v>
      </c>
      <c r="AN46" s="362">
        <v>12.061999999999999</v>
      </c>
      <c r="AO46" s="362">
        <v>12.016</v>
      </c>
      <c r="AP46" s="362">
        <v>12.239309152000001</v>
      </c>
      <c r="AQ46" s="362">
        <v>12.551273745449999</v>
      </c>
      <c r="AR46" s="362">
        <v>11.310123552</v>
      </c>
      <c r="AS46" s="362">
        <v>12.0618406261</v>
      </c>
      <c r="AT46" s="362">
        <v>12.255291</v>
      </c>
      <c r="AU46" s="362">
        <v>11.381229000000001</v>
      </c>
      <c r="AV46" s="362">
        <v>11.038259765149999</v>
      </c>
      <c r="AW46" s="362">
        <v>11.246060085</v>
      </c>
      <c r="AX46" s="362">
        <v>11.778840999999998</v>
      </c>
      <c r="AY46" s="362">
        <v>10.575158</v>
      </c>
      <c r="AZ46" s="431">
        <v>10.733616</v>
      </c>
      <c r="BA46" s="365">
        <v>10.177810401273886</v>
      </c>
      <c r="BB46" s="97">
        <v>-5.4372526822853207E-2</v>
      </c>
      <c r="BC46" s="97">
        <v>-1.3041447132269068E-2</v>
      </c>
      <c r="BD46" s="97">
        <v>2.3035853122211087E-3</v>
      </c>
    </row>
    <row r="47" spans="1:56">
      <c r="A47" t="s">
        <v>161</v>
      </c>
      <c r="B47" s="362">
        <v>3.5640000000000001</v>
      </c>
      <c r="C47" s="362">
        <v>4.2469999999999999</v>
      </c>
      <c r="D47" s="362">
        <v>4.992</v>
      </c>
      <c r="E47" s="362">
        <v>6.0290000000000017</v>
      </c>
      <c r="F47" s="362">
        <v>6.7130000000000001</v>
      </c>
      <c r="G47" s="362">
        <v>7.0969999999999995</v>
      </c>
      <c r="H47" s="362">
        <v>8.4290000000000003</v>
      </c>
      <c r="I47" s="362">
        <v>9.5489999999999995</v>
      </c>
      <c r="J47" s="362">
        <v>11.682999999999998</v>
      </c>
      <c r="K47" s="362">
        <v>11.335000000000001</v>
      </c>
      <c r="L47" s="362">
        <v>12.481</v>
      </c>
      <c r="M47" s="362">
        <v>14.105</v>
      </c>
      <c r="N47" s="362">
        <v>15.937999999999999</v>
      </c>
      <c r="O47" s="362">
        <v>16.916</v>
      </c>
      <c r="P47" s="362">
        <v>15.061000000000002</v>
      </c>
      <c r="Q47" s="362">
        <v>15.396000000000001</v>
      </c>
      <c r="R47" s="362">
        <v>15.155999999999997</v>
      </c>
      <c r="S47" s="362">
        <v>16.224999999999998</v>
      </c>
      <c r="T47" s="362">
        <v>17.043000000000003</v>
      </c>
      <c r="U47" s="362">
        <v>16.968</v>
      </c>
      <c r="V47" s="362">
        <v>17.785</v>
      </c>
      <c r="W47" s="362">
        <v>19.212999999999994</v>
      </c>
      <c r="X47" s="362">
        <v>21.642999999999997</v>
      </c>
      <c r="Y47" s="362">
        <v>23.064000000000007</v>
      </c>
      <c r="Z47" s="362">
        <v>21.612000000000002</v>
      </c>
      <c r="AA47" s="362">
        <v>22.929000000000006</v>
      </c>
      <c r="AB47" s="362">
        <v>22.349999999999998</v>
      </c>
      <c r="AC47" s="362">
        <v>23.619</v>
      </c>
      <c r="AD47" s="362">
        <v>27.082999999999998</v>
      </c>
      <c r="AE47" s="362">
        <v>25.846</v>
      </c>
      <c r="AF47" s="362">
        <v>28.987000000000002</v>
      </c>
      <c r="AG47" s="362">
        <v>30.292000000000005</v>
      </c>
      <c r="AH47" s="362">
        <v>29.828999999999997</v>
      </c>
      <c r="AI47" s="362">
        <v>29.795999999999999</v>
      </c>
      <c r="AJ47" s="362">
        <v>29.603000000000002</v>
      </c>
      <c r="AK47" s="362">
        <v>30.952999999999999</v>
      </c>
      <c r="AL47" s="362">
        <v>28.844000000000005</v>
      </c>
      <c r="AM47" s="362">
        <v>30.864999999999998</v>
      </c>
      <c r="AN47" s="362">
        <v>30.451999999999998</v>
      </c>
      <c r="AO47" s="362">
        <v>31.103999999999996</v>
      </c>
      <c r="AP47" s="362">
        <v>30.720000000000002</v>
      </c>
      <c r="AQ47" s="362">
        <v>32.058999999999997</v>
      </c>
      <c r="AR47" s="362">
        <v>32.599000000000004</v>
      </c>
      <c r="AS47" s="362">
        <v>32.132000000000005</v>
      </c>
      <c r="AT47" s="362">
        <v>32.61</v>
      </c>
      <c r="AU47" s="362">
        <v>31.793000000000003</v>
      </c>
      <c r="AV47" s="362">
        <v>31.105</v>
      </c>
      <c r="AW47" s="362">
        <v>31.603999999999996</v>
      </c>
      <c r="AX47" s="362">
        <v>33.449999999999996</v>
      </c>
      <c r="AY47" s="362">
        <v>34.325000000000003</v>
      </c>
      <c r="AZ47" s="431">
        <v>38.893319504470661</v>
      </c>
      <c r="BA47" s="365">
        <v>41.172401260918882</v>
      </c>
      <c r="BB47" s="97">
        <v>5.5705938305913305E-2</v>
      </c>
      <c r="BC47" s="97">
        <v>2.3871324700483143E-2</v>
      </c>
      <c r="BD47" s="97">
        <v>9.3187173934440367E-3</v>
      </c>
    </row>
    <row r="48" spans="1:56">
      <c r="A48" t="s">
        <v>70</v>
      </c>
      <c r="B48" s="362" t="s">
        <v>8</v>
      </c>
      <c r="C48" s="362" t="s">
        <v>8</v>
      </c>
      <c r="D48" s="362" t="s">
        <v>8</v>
      </c>
      <c r="E48" s="362" t="s">
        <v>8</v>
      </c>
      <c r="F48" s="362" t="s">
        <v>8</v>
      </c>
      <c r="G48" s="362" t="s">
        <v>8</v>
      </c>
      <c r="H48" s="362" t="s">
        <v>8</v>
      </c>
      <c r="I48" s="362" t="s">
        <v>8</v>
      </c>
      <c r="J48" s="362" t="s">
        <v>8</v>
      </c>
      <c r="K48" s="362" t="s">
        <v>8</v>
      </c>
      <c r="L48" s="362" t="s">
        <v>8</v>
      </c>
      <c r="M48" s="362" t="s">
        <v>8</v>
      </c>
      <c r="N48" s="362" t="s">
        <v>8</v>
      </c>
      <c r="O48" s="362" t="s">
        <v>8</v>
      </c>
      <c r="P48" s="362" t="s">
        <v>8</v>
      </c>
      <c r="Q48" s="362" t="s">
        <v>8</v>
      </c>
      <c r="R48" s="362" t="s">
        <v>8</v>
      </c>
      <c r="S48" s="362" t="s">
        <v>8</v>
      </c>
      <c r="T48" s="362" t="s">
        <v>8</v>
      </c>
      <c r="U48" s="362" t="s">
        <v>8</v>
      </c>
      <c r="V48" s="362">
        <v>4.8612049297825202</v>
      </c>
      <c r="W48" s="362">
        <v>3.5381644196347914</v>
      </c>
      <c r="X48" s="362">
        <v>3.5336854178986146</v>
      </c>
      <c r="Y48" s="362">
        <v>3.5303648871516846</v>
      </c>
      <c r="Z48" s="362">
        <v>3.5258716519466025</v>
      </c>
      <c r="AA48" s="362">
        <v>4.6063475001887859</v>
      </c>
      <c r="AB48" s="362">
        <v>5.1555974866764789</v>
      </c>
      <c r="AC48" s="362">
        <v>5.0080000000000009</v>
      </c>
      <c r="AD48" s="362">
        <v>2.8520000000000003</v>
      </c>
      <c r="AE48" s="362">
        <v>2.86</v>
      </c>
      <c r="AF48" s="362">
        <v>2.6319999999999997</v>
      </c>
      <c r="AG48" s="362">
        <v>3.0570000000000004</v>
      </c>
      <c r="AH48" s="362">
        <v>2.9870000000000001</v>
      </c>
      <c r="AI48" s="362">
        <v>3.8310000000000004</v>
      </c>
      <c r="AJ48" s="362">
        <v>4.1870000000000003</v>
      </c>
      <c r="AK48" s="362">
        <v>4.0010000000000003</v>
      </c>
      <c r="AL48" s="362">
        <v>3.8040000000000003</v>
      </c>
      <c r="AM48" s="362">
        <v>4.3460000000000001</v>
      </c>
      <c r="AN48" s="362">
        <v>4.9580000000000002</v>
      </c>
      <c r="AO48" s="362">
        <v>4.9420000000000002</v>
      </c>
      <c r="AP48" s="362">
        <v>4.9770000000000003</v>
      </c>
      <c r="AQ48" s="362">
        <v>4.8490000000000002</v>
      </c>
      <c r="AR48" s="362">
        <v>5.0910000000000002</v>
      </c>
      <c r="AS48" s="362">
        <v>5.2239999999999993</v>
      </c>
      <c r="AT48" s="362">
        <v>5.0220000000000002</v>
      </c>
      <c r="AU48" s="362">
        <v>5.5470000000000006</v>
      </c>
      <c r="AV48" s="362">
        <v>5.7670000000000003</v>
      </c>
      <c r="AW48" s="362">
        <v>6.0100000000000007</v>
      </c>
      <c r="AX48" s="362">
        <v>6.1790000000000012</v>
      </c>
      <c r="AY48" s="362">
        <v>6.4629999999999992</v>
      </c>
      <c r="AZ48" s="431">
        <v>6.6180761885071453</v>
      </c>
      <c r="BA48" s="365">
        <v>6.6894378465037052</v>
      </c>
      <c r="BB48" s="97">
        <v>8.0211384545059161E-3</v>
      </c>
      <c r="BC48" s="97">
        <v>2.8907687751027478E-2</v>
      </c>
      <c r="BD48" s="97">
        <v>1.5140477335177335E-3</v>
      </c>
    </row>
    <row r="49" spans="1:56">
      <c r="A49" t="s">
        <v>162</v>
      </c>
      <c r="B49" s="362" t="s">
        <v>8</v>
      </c>
      <c r="C49" s="362" t="s">
        <v>8</v>
      </c>
      <c r="D49" s="362" t="s">
        <v>8</v>
      </c>
      <c r="E49" s="362" t="s">
        <v>8</v>
      </c>
      <c r="F49" s="362" t="s">
        <v>8</v>
      </c>
      <c r="G49" s="362" t="s">
        <v>8</v>
      </c>
      <c r="H49" s="362" t="s">
        <v>8</v>
      </c>
      <c r="I49" s="362" t="s">
        <v>8</v>
      </c>
      <c r="J49" s="362" t="s">
        <v>8</v>
      </c>
      <c r="K49" s="362" t="s">
        <v>8</v>
      </c>
      <c r="L49" s="362" t="s">
        <v>8</v>
      </c>
      <c r="M49" s="362" t="s">
        <v>8</v>
      </c>
      <c r="N49" s="362" t="s">
        <v>8</v>
      </c>
      <c r="O49" s="362" t="s">
        <v>8</v>
      </c>
      <c r="P49" s="362" t="s">
        <v>8</v>
      </c>
      <c r="Q49" s="362" t="s">
        <v>8</v>
      </c>
      <c r="R49" s="362" t="s">
        <v>8</v>
      </c>
      <c r="S49" s="362" t="s">
        <v>8</v>
      </c>
      <c r="T49" s="362" t="s">
        <v>8</v>
      </c>
      <c r="U49" s="362" t="s">
        <v>8</v>
      </c>
      <c r="V49" s="362">
        <v>64.327697460964146</v>
      </c>
      <c r="W49" s="362">
        <v>64.533074454151674</v>
      </c>
      <c r="X49" s="362">
        <v>67.076905313027098</v>
      </c>
      <c r="Y49" s="362">
        <v>61.579222588223807</v>
      </c>
      <c r="Z49" s="362">
        <v>58.836713392804732</v>
      </c>
      <c r="AA49" s="362">
        <v>63.796755788758396</v>
      </c>
      <c r="AB49" s="362">
        <v>58.121908173466146</v>
      </c>
      <c r="AC49" s="362">
        <v>42.872856368563681</v>
      </c>
      <c r="AD49" s="362">
        <v>24.959444444444454</v>
      </c>
      <c r="AE49" s="362">
        <v>19.930536585365854</v>
      </c>
      <c r="AF49" s="362">
        <v>19.015753387533874</v>
      </c>
      <c r="AG49" s="362">
        <v>14.316344173441735</v>
      </c>
      <c r="AH49" s="362">
        <v>13.901867208672087</v>
      </c>
      <c r="AI49" s="362">
        <v>14.381330623306237</v>
      </c>
      <c r="AJ49" s="362">
        <v>12.798365853658538</v>
      </c>
      <c r="AK49" s="362">
        <v>12.063360433604336</v>
      </c>
      <c r="AL49" s="362">
        <v>13.453452574525743</v>
      </c>
      <c r="AM49" s="362">
        <v>13.258520325203252</v>
      </c>
      <c r="AN49" s="362">
        <v>13.645574525745259</v>
      </c>
      <c r="AO49" s="362">
        <v>14.349585365853661</v>
      </c>
      <c r="AP49" s="362">
        <v>13.667794037940382</v>
      </c>
      <c r="AQ49" s="362">
        <v>14.238317073170732</v>
      </c>
      <c r="AR49" s="362">
        <v>14.439900000000002</v>
      </c>
      <c r="AS49" s="362">
        <v>14.171100000000001</v>
      </c>
      <c r="AT49" s="362">
        <v>13.507</v>
      </c>
      <c r="AU49" s="362">
        <v>12.606200000000001</v>
      </c>
      <c r="AV49" s="362">
        <v>13.081500000000002</v>
      </c>
      <c r="AW49" s="362">
        <v>12.533000000000001</v>
      </c>
      <c r="AX49" s="362">
        <v>11.904199999999999</v>
      </c>
      <c r="AY49" s="362">
        <v>10.255455514898067</v>
      </c>
      <c r="AZ49" s="431">
        <v>9.1774991275234594</v>
      </c>
      <c r="BA49" s="365">
        <v>9.122211784778635</v>
      </c>
      <c r="BB49" s="97">
        <v>-8.7400083121734751E-3</v>
      </c>
      <c r="BC49" s="97">
        <v>-3.9046013863108908E-2</v>
      </c>
      <c r="BD49" s="97">
        <v>2.06466737479765E-3</v>
      </c>
    </row>
    <row r="50" spans="1:56">
      <c r="A50" t="s">
        <v>93</v>
      </c>
      <c r="B50" s="362">
        <v>74.980999999999995</v>
      </c>
      <c r="C50" s="362">
        <v>80.27600000000001</v>
      </c>
      <c r="D50" s="362">
        <v>86.150999999999996</v>
      </c>
      <c r="E50" s="362">
        <v>91.082000000000008</v>
      </c>
      <c r="F50" s="362">
        <v>97.917999999999992</v>
      </c>
      <c r="G50" s="362">
        <v>103.893</v>
      </c>
      <c r="H50" s="362">
        <v>104.51400000000001</v>
      </c>
      <c r="I50" s="362">
        <v>110.79599999999999</v>
      </c>
      <c r="J50" s="362">
        <v>113.617</v>
      </c>
      <c r="K50" s="362">
        <v>105.53000000000002</v>
      </c>
      <c r="L50" s="362">
        <v>92.195999999999998</v>
      </c>
      <c r="M50" s="362">
        <v>91.557000000000002</v>
      </c>
      <c r="N50" s="362">
        <v>92.250000000000014</v>
      </c>
      <c r="O50" s="362">
        <v>94.303000000000011</v>
      </c>
      <c r="P50" s="362">
        <v>94.716999999999999</v>
      </c>
      <c r="Q50" s="362">
        <v>80.917999999999992</v>
      </c>
      <c r="R50" s="362">
        <v>74.733999999999995</v>
      </c>
      <c r="S50" s="362">
        <v>75.626000000000005</v>
      </c>
      <c r="T50" s="362">
        <v>72.488999999999976</v>
      </c>
      <c r="U50" s="362">
        <v>89.683999999999997</v>
      </c>
      <c r="V50" s="362">
        <v>77.485000000000014</v>
      </c>
      <c r="W50" s="362">
        <v>77.457000000000022</v>
      </c>
      <c r="X50" s="362">
        <v>75.210000000000008</v>
      </c>
      <c r="Y50" s="362">
        <v>80.038999999999987</v>
      </c>
      <c r="Z50" s="362">
        <v>81.822000000000003</v>
      </c>
      <c r="AA50" s="362">
        <v>82.993999999999986</v>
      </c>
      <c r="AB50" s="362">
        <v>82.645000000000024</v>
      </c>
      <c r="AC50" s="362">
        <v>83.722999999999985</v>
      </c>
      <c r="AD50" s="362">
        <v>84.156000000000006</v>
      </c>
      <c r="AE50" s="362">
        <v>83.204000000000008</v>
      </c>
      <c r="AF50" s="362">
        <v>82.23599999999999</v>
      </c>
      <c r="AG50" s="362">
        <v>84.246999999999986</v>
      </c>
      <c r="AH50" s="362">
        <v>81.692000000000021</v>
      </c>
      <c r="AI50" s="362">
        <v>81.224000000000004</v>
      </c>
      <c r="AJ50" s="362">
        <v>79.869850000000014</v>
      </c>
      <c r="AK50" s="362">
        <v>78.845093794455934</v>
      </c>
      <c r="AL50" s="362">
        <v>78.684251069691697</v>
      </c>
      <c r="AM50" s="362">
        <v>78.203058822394723</v>
      </c>
      <c r="AN50" s="362">
        <v>78.731795763606954</v>
      </c>
      <c r="AO50" s="362">
        <v>81.005783704182079</v>
      </c>
      <c r="AP50" s="362">
        <v>83.773584673716556</v>
      </c>
      <c r="AQ50" s="362">
        <v>83.227275657180698</v>
      </c>
      <c r="AR50" s="362">
        <v>80.698953120978672</v>
      </c>
      <c r="AS50" s="362">
        <v>79.534900436747009</v>
      </c>
      <c r="AT50" s="362">
        <v>75.821764810892006</v>
      </c>
      <c r="AU50" s="362">
        <v>74.91992519755712</v>
      </c>
      <c r="AV50" s="362">
        <v>73.617954992333239</v>
      </c>
      <c r="AW50" s="362">
        <v>71.396808733261039</v>
      </c>
      <c r="AX50" s="362">
        <v>70.298740124472047</v>
      </c>
      <c r="AY50" s="362">
        <v>69.825714388097921</v>
      </c>
      <c r="AZ50" s="431">
        <v>71.752995228322604</v>
      </c>
      <c r="BA50" s="365">
        <v>73.140710851690145</v>
      </c>
      <c r="BB50" s="97">
        <v>1.6555094484852262E-2</v>
      </c>
      <c r="BC50" s="97">
        <v>-1.5369479232327232E-2</v>
      </c>
      <c r="BD50" s="97">
        <v>1.6554235203897715E-2</v>
      </c>
    </row>
    <row r="51" spans="1:56">
      <c r="A51" t="s">
        <v>506</v>
      </c>
      <c r="B51" s="362">
        <v>168.32461802698606</v>
      </c>
      <c r="C51" s="362">
        <v>180.25550808327827</v>
      </c>
      <c r="D51" s="362">
        <v>196.39385486128214</v>
      </c>
      <c r="E51" s="362">
        <v>209.33477069934821</v>
      </c>
      <c r="F51" s="362">
        <v>222.58128881083096</v>
      </c>
      <c r="G51" s="362">
        <v>245.08434823467576</v>
      </c>
      <c r="H51" s="362">
        <v>259.89223482448313</v>
      </c>
      <c r="I51" s="362">
        <v>281.8921510356048</v>
      </c>
      <c r="J51" s="362">
        <v>303.06616171640809</v>
      </c>
      <c r="K51" s="362">
        <v>333.06139387258673</v>
      </c>
      <c r="L51" s="362">
        <v>348.78324211299486</v>
      </c>
      <c r="M51" s="362">
        <v>358.44981207619202</v>
      </c>
      <c r="N51" s="362">
        <v>372.13202841178338</v>
      </c>
      <c r="O51" s="362">
        <v>394.78962774610812</v>
      </c>
      <c r="P51" s="362">
        <v>401.89260426253406</v>
      </c>
      <c r="Q51" s="362">
        <v>421.46743910020018</v>
      </c>
      <c r="R51" s="362">
        <v>425.299893721209</v>
      </c>
      <c r="S51" s="362">
        <v>422.33708527378593</v>
      </c>
      <c r="T51" s="362">
        <v>416.29411985093333</v>
      </c>
      <c r="U51" s="362">
        <v>416.46720604601575</v>
      </c>
      <c r="V51" s="362" t="s">
        <v>8</v>
      </c>
      <c r="W51" s="362" t="s">
        <v>8</v>
      </c>
      <c r="X51" s="362" t="s">
        <v>8</v>
      </c>
      <c r="Y51" s="362" t="s">
        <v>8</v>
      </c>
      <c r="Z51" s="362" t="s">
        <v>8</v>
      </c>
      <c r="AA51" s="362" t="s">
        <v>8</v>
      </c>
      <c r="AB51" s="362" t="s">
        <v>8</v>
      </c>
      <c r="AC51" s="362" t="s">
        <v>8</v>
      </c>
      <c r="AD51" s="362" t="s">
        <v>8</v>
      </c>
      <c r="AE51" s="362" t="s">
        <v>8</v>
      </c>
      <c r="AF51" s="362" t="s">
        <v>8</v>
      </c>
      <c r="AG51" s="362" t="s">
        <v>8</v>
      </c>
      <c r="AH51" s="362" t="s">
        <v>8</v>
      </c>
      <c r="AI51" s="362" t="s">
        <v>8</v>
      </c>
      <c r="AJ51" s="362" t="s">
        <v>8</v>
      </c>
      <c r="AK51" s="362" t="s">
        <v>8</v>
      </c>
      <c r="AL51" s="362" t="s">
        <v>8</v>
      </c>
      <c r="AM51" s="362" t="s">
        <v>8</v>
      </c>
      <c r="AN51" s="362" t="s">
        <v>8</v>
      </c>
      <c r="AO51" s="362" t="s">
        <v>8</v>
      </c>
      <c r="AP51" s="362" t="s">
        <v>8</v>
      </c>
      <c r="AQ51" s="362" t="s">
        <v>8</v>
      </c>
      <c r="AR51" s="362" t="s">
        <v>8</v>
      </c>
      <c r="AS51" s="362" t="s">
        <v>8</v>
      </c>
      <c r="AT51" s="362" t="s">
        <v>8</v>
      </c>
      <c r="AU51" s="362" t="s">
        <v>8</v>
      </c>
      <c r="AV51" s="362" t="s">
        <v>8</v>
      </c>
      <c r="AW51" s="362" t="s">
        <v>8</v>
      </c>
      <c r="AX51" s="362" t="s">
        <v>8</v>
      </c>
      <c r="AY51" s="362" t="s">
        <v>8</v>
      </c>
      <c r="AZ51" s="431" t="s">
        <v>8</v>
      </c>
      <c r="BA51" s="365" t="s">
        <v>8</v>
      </c>
      <c r="BB51" s="97" t="s">
        <v>8</v>
      </c>
      <c r="BC51" s="97" t="s">
        <v>8</v>
      </c>
      <c r="BD51" s="97" t="s">
        <v>8</v>
      </c>
    </row>
    <row r="52" spans="1:56">
      <c r="A52" t="s">
        <v>71</v>
      </c>
      <c r="B52" s="366" t="s">
        <v>8</v>
      </c>
      <c r="C52" s="366" t="s">
        <v>8</v>
      </c>
      <c r="D52" s="366" t="s">
        <v>8</v>
      </c>
      <c r="E52" s="366" t="s">
        <v>8</v>
      </c>
      <c r="F52" s="366" t="s">
        <v>8</v>
      </c>
      <c r="G52" s="366" t="s">
        <v>8</v>
      </c>
      <c r="H52" s="366" t="s">
        <v>8</v>
      </c>
      <c r="I52" s="366" t="s">
        <v>8</v>
      </c>
      <c r="J52" s="366" t="s">
        <v>8</v>
      </c>
      <c r="K52" s="366" t="s">
        <v>8</v>
      </c>
      <c r="L52" s="366" t="s">
        <v>8</v>
      </c>
      <c r="M52" s="366" t="s">
        <v>8</v>
      </c>
      <c r="N52" s="366" t="s">
        <v>8</v>
      </c>
      <c r="O52" s="366" t="s">
        <v>8</v>
      </c>
      <c r="P52" s="366" t="s">
        <v>8</v>
      </c>
      <c r="Q52" s="366" t="s">
        <v>8</v>
      </c>
      <c r="R52" s="366" t="s">
        <v>8</v>
      </c>
      <c r="S52" s="366" t="s">
        <v>8</v>
      </c>
      <c r="T52" s="366" t="s">
        <v>8</v>
      </c>
      <c r="U52" s="366" t="s">
        <v>8</v>
      </c>
      <c r="V52" s="366">
        <v>11.608512928525258</v>
      </c>
      <c r="W52" s="366">
        <v>11.90342568251112</v>
      </c>
      <c r="X52" s="366">
        <v>11.288994387223607</v>
      </c>
      <c r="Y52" s="366">
        <v>13.923177007836717</v>
      </c>
      <c r="Z52" s="366">
        <v>13.306284428507732</v>
      </c>
      <c r="AA52" s="366">
        <v>10.1</v>
      </c>
      <c r="AB52" s="366">
        <v>10.674000000000001</v>
      </c>
      <c r="AC52" s="366">
        <v>8.6750000000000007</v>
      </c>
      <c r="AD52" s="366">
        <v>9.2210000000000001</v>
      </c>
      <c r="AE52" s="366">
        <v>7.9150000000000009</v>
      </c>
      <c r="AF52" s="366">
        <v>6.6700000000000008</v>
      </c>
      <c r="AG52" s="366">
        <v>6.6049999999999995</v>
      </c>
      <c r="AH52" s="366">
        <v>7.008</v>
      </c>
      <c r="AI52" s="366">
        <v>6.894000000000001</v>
      </c>
      <c r="AJ52" s="366">
        <v>7.0989999999999993</v>
      </c>
      <c r="AK52" s="366">
        <v>7.0939999999999985</v>
      </c>
      <c r="AL52" s="366">
        <v>6.8020000000000005</v>
      </c>
      <c r="AM52" s="366">
        <v>6.636000000000001</v>
      </c>
      <c r="AN52" s="366">
        <v>7.2639999999999993</v>
      </c>
      <c r="AO52" s="366">
        <v>7.4579999999999993</v>
      </c>
      <c r="AP52" s="366">
        <v>5.1349999999999998</v>
      </c>
      <c r="AQ52" s="366">
        <v>5.1359999999999992</v>
      </c>
      <c r="AR52" s="366">
        <v>4.6579999999999995</v>
      </c>
      <c r="AS52" s="366">
        <v>4.5590000000000002</v>
      </c>
      <c r="AT52" s="366">
        <v>4.2750000000000004</v>
      </c>
      <c r="AU52" s="366">
        <v>3.6219999999999999</v>
      </c>
      <c r="AV52" s="366">
        <v>3.411999999999999</v>
      </c>
      <c r="AW52" s="366">
        <v>3.0340000000000003</v>
      </c>
      <c r="AX52" s="366">
        <v>2.8619999999999997</v>
      </c>
      <c r="AY52" s="366">
        <v>2.6970000000000001</v>
      </c>
      <c r="AZ52" s="432">
        <v>2.727902862917114</v>
      </c>
      <c r="BA52" s="367">
        <v>2.7552524868020742</v>
      </c>
      <c r="BB52" s="235">
        <v>7.2662453987608622E-3</v>
      </c>
      <c r="BC52" s="235">
        <v>-6.1295617675995229E-2</v>
      </c>
      <c r="BD52" s="235">
        <v>6.2360752556989444E-4</v>
      </c>
    </row>
    <row r="53" spans="1:56">
      <c r="A53" t="s">
        <v>134</v>
      </c>
      <c r="B53" s="366">
        <v>5.68619291202703</v>
      </c>
      <c r="C53" s="366">
        <v>6.6150874316542838</v>
      </c>
      <c r="D53" s="366">
        <v>7.7956923579953141</v>
      </c>
      <c r="E53" s="366">
        <v>8.8981212947993669</v>
      </c>
      <c r="F53" s="366">
        <v>9.608572567255818</v>
      </c>
      <c r="G53" s="366">
        <v>11.13339435710523</v>
      </c>
      <c r="H53" s="366">
        <v>13.680546399999999</v>
      </c>
      <c r="I53" s="366">
        <v>14.2948898</v>
      </c>
      <c r="J53" s="366">
        <v>15.619233200000002</v>
      </c>
      <c r="K53" s="366">
        <v>16.810576599999997</v>
      </c>
      <c r="L53" s="366">
        <v>16.202919999999999</v>
      </c>
      <c r="M53" s="366">
        <v>17.331263400000001</v>
      </c>
      <c r="N53" s="366">
        <v>18.573176800000002</v>
      </c>
      <c r="O53" s="366">
        <v>20.277238199999996</v>
      </c>
      <c r="P53" s="366">
        <v>21.368308599999999</v>
      </c>
      <c r="Q53" s="366">
        <v>19.571383999999998</v>
      </c>
      <c r="R53" s="366">
        <v>18.148314500000001</v>
      </c>
      <c r="S53" s="366">
        <v>18.578860000000006</v>
      </c>
      <c r="T53" s="366">
        <v>19.714100500000001</v>
      </c>
      <c r="U53" s="366">
        <v>18.627806</v>
      </c>
      <c r="V53" s="366">
        <v>49.065242847970644</v>
      </c>
      <c r="W53" s="366">
        <v>48.656933156679877</v>
      </c>
      <c r="X53" s="366">
        <v>48.149331019772717</v>
      </c>
      <c r="Y53" s="366">
        <v>49.832857749275938</v>
      </c>
      <c r="Z53" s="366">
        <v>48.156057229045416</v>
      </c>
      <c r="AA53" s="366">
        <v>47.895066061854962</v>
      </c>
      <c r="AB53" s="366">
        <v>38.924112489907316</v>
      </c>
      <c r="AC53" s="366">
        <v>32.058352875338755</v>
      </c>
      <c r="AD53" s="366">
        <v>28.133150325203257</v>
      </c>
      <c r="AE53" s="366">
        <v>24.601814447154471</v>
      </c>
      <c r="AF53" s="366">
        <v>24.163421089430901</v>
      </c>
      <c r="AG53" s="366">
        <v>25.966906601626025</v>
      </c>
      <c r="AH53" s="366">
        <v>26.874261170731714</v>
      </c>
      <c r="AI53" s="366">
        <v>26.936929189701893</v>
      </c>
      <c r="AJ53" s="366">
        <v>25.682057382113822</v>
      </c>
      <c r="AK53" s="366">
        <v>25.610856314363147</v>
      </c>
      <c r="AL53" s="366">
        <v>27.833004585365856</v>
      </c>
      <c r="AM53" s="366">
        <v>29.0610823902439</v>
      </c>
      <c r="AN53" s="366">
        <v>31.204954704607047</v>
      </c>
      <c r="AO53" s="366">
        <v>32.590471999999998</v>
      </c>
      <c r="AP53" s="366">
        <v>34.125655999999999</v>
      </c>
      <c r="AQ53" s="366">
        <v>34.695104000000001</v>
      </c>
      <c r="AR53" s="366">
        <v>36.209980135999992</v>
      </c>
      <c r="AS53" s="366">
        <v>36.522587079999994</v>
      </c>
      <c r="AT53" s="366">
        <v>35.585882385329803</v>
      </c>
      <c r="AU53" s="366">
        <v>35.275039999999997</v>
      </c>
      <c r="AV53" s="366">
        <v>35.028463620030308</v>
      </c>
      <c r="AW53" s="366">
        <v>34.12742245888149</v>
      </c>
      <c r="AX53" s="366">
        <v>33.357715935995103</v>
      </c>
      <c r="AY53" s="366">
        <v>32.247543780037944</v>
      </c>
      <c r="AZ53" s="432">
        <v>33.317144586696607</v>
      </c>
      <c r="BA53" s="367">
        <v>34.489652929613541</v>
      </c>
      <c r="BB53" s="368">
        <v>3.2363947507963564E-2</v>
      </c>
      <c r="BC53" s="368">
        <v>-2.3948637086788072E-3</v>
      </c>
      <c r="BD53" s="368">
        <v>7.8061837251671836E-3</v>
      </c>
    </row>
    <row r="54" spans="1:56">
      <c r="A54" s="175" t="s">
        <v>135</v>
      </c>
      <c r="B54" s="369">
        <v>589.97681093901303</v>
      </c>
      <c r="C54" s="369">
        <v>642.88559551493267</v>
      </c>
      <c r="D54" s="369">
        <v>697.74854721927773</v>
      </c>
      <c r="E54" s="369">
        <v>760.57989199414737</v>
      </c>
      <c r="F54" s="369">
        <v>837.90686137808677</v>
      </c>
      <c r="G54" s="369">
        <v>927.28501959178095</v>
      </c>
      <c r="H54" s="369">
        <v>975.07129822448292</v>
      </c>
      <c r="I54" s="369">
        <v>1047.2033878356049</v>
      </c>
      <c r="J54" s="369">
        <v>1123.4963229164082</v>
      </c>
      <c r="K54" s="369">
        <v>1105.400612472587</v>
      </c>
      <c r="L54" s="369">
        <v>1093.3821471129947</v>
      </c>
      <c r="M54" s="369">
        <v>1153.9508464761923</v>
      </c>
      <c r="N54" s="369">
        <v>1160.1981562117835</v>
      </c>
      <c r="O54" s="369">
        <v>1212.3258961113731</v>
      </c>
      <c r="P54" s="369">
        <v>1236.8543189707818</v>
      </c>
      <c r="Q54" s="369">
        <v>1200.3261780780247</v>
      </c>
      <c r="R54" s="369">
        <v>1150.4435763029994</v>
      </c>
      <c r="S54" s="369">
        <v>1111.6512462535998</v>
      </c>
      <c r="T54" s="369">
        <v>1087.5561668472699</v>
      </c>
      <c r="U54" s="369">
        <v>1090.9377983015979</v>
      </c>
      <c r="V54" s="369">
        <v>1087.9446071841176</v>
      </c>
      <c r="W54" s="369">
        <v>1115.0654683579667</v>
      </c>
      <c r="X54" s="369">
        <v>1119.6908302002439</v>
      </c>
      <c r="Y54" s="369">
        <v>1123.9541700793361</v>
      </c>
      <c r="Z54" s="369">
        <v>1123.0924921440526</v>
      </c>
      <c r="AA54" s="369">
        <v>1128.5874531978423</v>
      </c>
      <c r="AB54" s="369">
        <v>1110.4454989336255</v>
      </c>
      <c r="AC54" s="369">
        <v>1078.0463814948437</v>
      </c>
      <c r="AD54" s="369">
        <v>1000.3299070624709</v>
      </c>
      <c r="AE54" s="369">
        <v>962.05132275317158</v>
      </c>
      <c r="AF54" s="369">
        <v>949.28655570131525</v>
      </c>
      <c r="AG54" s="369">
        <v>938.96530898132573</v>
      </c>
      <c r="AH54" s="369">
        <v>941.2271957519755</v>
      </c>
      <c r="AI54" s="369">
        <v>950.74894476589486</v>
      </c>
      <c r="AJ54" s="369">
        <v>942.92482566458762</v>
      </c>
      <c r="AK54" s="369">
        <v>933.05425704883748</v>
      </c>
      <c r="AL54" s="369">
        <v>946.94210842956795</v>
      </c>
      <c r="AM54" s="369">
        <v>940.24886239934563</v>
      </c>
      <c r="AN54" s="369">
        <v>953.3906976125121</v>
      </c>
      <c r="AO54" s="369">
        <v>961.12849283097773</v>
      </c>
      <c r="AP54" s="369">
        <v>966.02808319261692</v>
      </c>
      <c r="AQ54" s="369">
        <v>978.03667410663502</v>
      </c>
      <c r="AR54" s="369">
        <v>962.5619275577086</v>
      </c>
      <c r="AS54" s="369">
        <v>960.78428210268078</v>
      </c>
      <c r="AT54" s="369">
        <v>916.52211390504749</v>
      </c>
      <c r="AU54" s="369">
        <v>912.34454988577011</v>
      </c>
      <c r="AV54" s="369">
        <v>903.74660575059499</v>
      </c>
      <c r="AW54" s="369">
        <v>882.10525077702641</v>
      </c>
      <c r="AX54" s="369">
        <v>864.26052123214527</v>
      </c>
      <c r="AY54" s="369">
        <v>858.8076920807631</v>
      </c>
      <c r="AZ54" s="369">
        <v>865.86005845219665</v>
      </c>
      <c r="BA54" s="369">
        <v>884.62540659729905</v>
      </c>
      <c r="BB54" s="270">
        <v>1.8881040507496838E-2</v>
      </c>
      <c r="BC54" s="270">
        <v>-1.0887260593908987E-2</v>
      </c>
      <c r="BD54" s="270">
        <v>0.200220873951445</v>
      </c>
    </row>
    <row r="55" spans="1:56">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362"/>
      <c r="AZ55" s="431"/>
      <c r="BA55" s="365"/>
      <c r="BB55" s="97"/>
      <c r="BC55" s="97"/>
      <c r="BD55" s="97"/>
    </row>
    <row r="56" spans="1:56">
      <c r="A56" t="s">
        <v>72</v>
      </c>
      <c r="B56" s="362">
        <v>7.1091183023693194</v>
      </c>
      <c r="C56" s="362">
        <v>7.7671533330749556</v>
      </c>
      <c r="D56" s="362">
        <v>8.5706916964676996</v>
      </c>
      <c r="E56" s="362">
        <v>9.4396572650363026</v>
      </c>
      <c r="F56" s="362">
        <v>10.287011472034145</v>
      </c>
      <c r="G56" s="362">
        <v>11.100628849908869</v>
      </c>
      <c r="H56" s="362">
        <v>12.132579174581288</v>
      </c>
      <c r="I56" s="362">
        <v>13.465147377683243</v>
      </c>
      <c r="J56" s="362">
        <v>16.152855835235151</v>
      </c>
      <c r="K56" s="362">
        <v>18.699288028615676</v>
      </c>
      <c r="L56" s="362">
        <v>21.843830776068092</v>
      </c>
      <c r="M56" s="362">
        <v>24.738881656786461</v>
      </c>
      <c r="N56" s="362">
        <v>28.677021556817767</v>
      </c>
      <c r="O56" s="362">
        <v>31.199195025496874</v>
      </c>
      <c r="P56" s="362">
        <v>32.208784080334063</v>
      </c>
      <c r="Q56" s="362">
        <v>28.765874322608859</v>
      </c>
      <c r="R56" s="362">
        <v>28.603036105095878</v>
      </c>
      <c r="S56" s="362">
        <v>31.036119339817667</v>
      </c>
      <c r="T56" s="362">
        <v>37.599193300991431</v>
      </c>
      <c r="U56" s="362">
        <v>40.441774930645181</v>
      </c>
      <c r="V56" s="362">
        <v>44.665148383040616</v>
      </c>
      <c r="W56" s="362">
        <v>41.140243570413297</v>
      </c>
      <c r="X56" s="362">
        <v>43.367077246990625</v>
      </c>
      <c r="Y56" s="362">
        <v>45.527908490392043</v>
      </c>
      <c r="Z56" s="362">
        <v>50.045613721380825</v>
      </c>
      <c r="AA56" s="362">
        <v>51.92545061738906</v>
      </c>
      <c r="AB56" s="362">
        <v>55.50982970768586</v>
      </c>
      <c r="AC56" s="362">
        <v>59.574081826632479</v>
      </c>
      <c r="AD56" s="362">
        <v>62.627981665750411</v>
      </c>
      <c r="AE56" s="362">
        <v>64.618392098341587</v>
      </c>
      <c r="AF56" s="362">
        <v>63.946931204469131</v>
      </c>
      <c r="AG56" s="362">
        <v>65.711421001643814</v>
      </c>
      <c r="AH56" s="362">
        <v>68.503223963289912</v>
      </c>
      <c r="AI56" s="362">
        <v>67.17683607737618</v>
      </c>
      <c r="AJ56" s="362">
        <v>67.742922960263243</v>
      </c>
      <c r="AK56" s="362">
        <v>69.775309062657215</v>
      </c>
      <c r="AL56" s="362">
        <v>70.70637715613519</v>
      </c>
      <c r="AM56" s="362">
        <v>70.953134440339781</v>
      </c>
      <c r="AN56" s="362">
        <v>71.172286519354628</v>
      </c>
      <c r="AO56" s="362">
        <v>73.31519801590288</v>
      </c>
      <c r="AP56" s="362">
        <v>80.528548860995514</v>
      </c>
      <c r="AQ56" s="362">
        <v>87.711548495227078</v>
      </c>
      <c r="AR56" s="362">
        <v>89.56988204734472</v>
      </c>
      <c r="AS56" s="362">
        <v>93.086362395115444</v>
      </c>
      <c r="AT56" s="362">
        <v>92.183004449435899</v>
      </c>
      <c r="AU56" s="362">
        <v>83.579301632110216</v>
      </c>
      <c r="AV56" s="362">
        <v>84.739648714688769</v>
      </c>
      <c r="AW56" s="362">
        <v>85.669403751770645</v>
      </c>
      <c r="AX56" s="362">
        <v>93.550778968337056</v>
      </c>
      <c r="AY56" s="362">
        <v>90.44922908838636</v>
      </c>
      <c r="AZ56" s="431">
        <v>84.503309539058435</v>
      </c>
      <c r="BA56" s="365">
        <v>83.826721384982989</v>
      </c>
      <c r="BB56" s="97">
        <v>-1.071701116675583E-2</v>
      </c>
      <c r="BC56" s="97">
        <v>4.8295181047330882E-3</v>
      </c>
      <c r="BD56" s="97">
        <v>1.8972843523389737E-2</v>
      </c>
    </row>
    <row r="57" spans="1:56">
      <c r="A57" t="s">
        <v>365</v>
      </c>
      <c r="B57" s="362">
        <v>3.8780902662473253</v>
      </c>
      <c r="C57" s="362">
        <v>4.0449114172933403</v>
      </c>
      <c r="D57" s="362">
        <v>4.2161768347664763</v>
      </c>
      <c r="E57" s="362">
        <v>4.3962679441462225</v>
      </c>
      <c r="F57" s="362">
        <v>4.5847257497272418</v>
      </c>
      <c r="G57" s="362">
        <v>4.7799236491833605</v>
      </c>
      <c r="H57" s="362">
        <v>4.9850000000000003</v>
      </c>
      <c r="I57" s="362">
        <v>5.2080000000000002</v>
      </c>
      <c r="J57" s="362">
        <v>5.5090000000000003</v>
      </c>
      <c r="K57" s="362">
        <v>5.62</v>
      </c>
      <c r="L57" s="362">
        <v>5.7949999999999999</v>
      </c>
      <c r="M57" s="362">
        <v>6.1209999999999996</v>
      </c>
      <c r="N57" s="362">
        <v>6.3970000000000002</v>
      </c>
      <c r="O57" s="362">
        <v>6.8209999999999997</v>
      </c>
      <c r="P57" s="362">
        <v>7.4809999999999999</v>
      </c>
      <c r="Q57" s="362">
        <v>8.01</v>
      </c>
      <c r="R57" s="362">
        <v>8.1539999999999999</v>
      </c>
      <c r="S57" s="362">
        <v>7.8870000000000005</v>
      </c>
      <c r="T57" s="362">
        <v>7.4369999999999994</v>
      </c>
      <c r="U57" s="362">
        <v>6.918000000000001</v>
      </c>
      <c r="V57" s="362">
        <v>6.5080000000000009</v>
      </c>
      <c r="W57" s="362">
        <v>6.7480000000000002</v>
      </c>
      <c r="X57" s="362">
        <v>7.5569999999999995</v>
      </c>
      <c r="Y57" s="362">
        <v>8.3539999999999992</v>
      </c>
      <c r="Z57" s="362">
        <v>8.5709999999999997</v>
      </c>
      <c r="AA57" s="362">
        <v>8.8780000000000001</v>
      </c>
      <c r="AB57" s="362">
        <v>9.11</v>
      </c>
      <c r="AC57" s="362">
        <v>9.581999999999999</v>
      </c>
      <c r="AD57" s="362">
        <v>9.9489999999999998</v>
      </c>
      <c r="AE57" s="362">
        <v>11.008999999999999</v>
      </c>
      <c r="AF57" s="362">
        <v>12.362</v>
      </c>
      <c r="AG57" s="362">
        <v>12.385000000000003</v>
      </c>
      <c r="AH57" s="362">
        <v>11.677723724000002</v>
      </c>
      <c r="AI57" s="362">
        <v>12.418905006000001</v>
      </c>
      <c r="AJ57" s="362">
        <v>13.227713387000001</v>
      </c>
      <c r="AK57" s="362">
        <v>13.526686849999999</v>
      </c>
      <c r="AL57" s="362">
        <v>12.514270782239098</v>
      </c>
      <c r="AM57" s="362">
        <v>12.355946444324001</v>
      </c>
      <c r="AN57" s="362">
        <v>12.629319772683971</v>
      </c>
      <c r="AO57" s="362">
        <v>11.844873718595007</v>
      </c>
      <c r="AP57" s="362">
        <v>12.185794804654387</v>
      </c>
      <c r="AQ57" s="362">
        <v>11.74421818230155</v>
      </c>
      <c r="AR57" s="362">
        <v>12.340364210999999</v>
      </c>
      <c r="AS57" s="362">
        <v>12.011130835035697</v>
      </c>
      <c r="AT57" s="362">
        <v>10.801333901486959</v>
      </c>
      <c r="AU57" s="362">
        <v>11.213133699999998</v>
      </c>
      <c r="AV57" s="362">
        <v>11.843975560000001</v>
      </c>
      <c r="AW57" s="362">
        <v>13.945218483442021</v>
      </c>
      <c r="AX57" s="362">
        <v>11.462967023676732</v>
      </c>
      <c r="AY57" s="362">
        <v>10.598947723787113</v>
      </c>
      <c r="AZ57" s="431">
        <v>11.366728933522692</v>
      </c>
      <c r="BA57" s="365">
        <v>11.619820974425005</v>
      </c>
      <c r="BB57" s="97">
        <v>1.9472963370372964E-2</v>
      </c>
      <c r="BC57" s="97">
        <v>-6.9338828731400071E-3</v>
      </c>
      <c r="BD57" s="97">
        <v>2.6299614427847803E-3</v>
      </c>
    </row>
    <row r="58" spans="1:56">
      <c r="A58" t="s">
        <v>74</v>
      </c>
      <c r="B58" s="362">
        <v>5.4488144906547848</v>
      </c>
      <c r="C58" s="362">
        <v>5.3235296187646988</v>
      </c>
      <c r="D58" s="362">
        <v>5.2028389268473827</v>
      </c>
      <c r="E58" s="362">
        <v>5.0877837974996902</v>
      </c>
      <c r="F58" s="362">
        <v>4.9775729966580018</v>
      </c>
      <c r="G58" s="362">
        <v>4.8723516722366629</v>
      </c>
      <c r="H58" s="362">
        <v>4.8140000000000009</v>
      </c>
      <c r="I58" s="362">
        <v>5.2350000000000003</v>
      </c>
      <c r="J58" s="362">
        <v>4.9780000000000006</v>
      </c>
      <c r="K58" s="362">
        <v>4.5730000000000004</v>
      </c>
      <c r="L58" s="362">
        <v>3.6450000000000005</v>
      </c>
      <c r="M58" s="362">
        <v>4.2370000000000001</v>
      </c>
      <c r="N58" s="362">
        <v>4.0990000000000002</v>
      </c>
      <c r="O58" s="362">
        <v>4.3969999999999994</v>
      </c>
      <c r="P58" s="362">
        <v>4.9119999999999999</v>
      </c>
      <c r="Q58" s="362">
        <v>4.1920000000000002</v>
      </c>
      <c r="R58" s="362">
        <v>5.7239999999999993</v>
      </c>
      <c r="S58" s="362">
        <v>6.5880000000000001</v>
      </c>
      <c r="T58" s="362">
        <v>7.2389999999999999</v>
      </c>
      <c r="U58" s="362">
        <v>7.6210000000000004</v>
      </c>
      <c r="V58" s="362">
        <v>7.5220000000000002</v>
      </c>
      <c r="W58" s="362">
        <v>7.7550000000000008</v>
      </c>
      <c r="X58" s="362">
        <v>7.6589999999999998</v>
      </c>
      <c r="Y58" s="362">
        <v>7.5190000000000001</v>
      </c>
      <c r="Z58" s="362">
        <v>7.5780000000000003</v>
      </c>
      <c r="AA58" s="362">
        <v>3.2680000000000002</v>
      </c>
      <c r="AB58" s="362">
        <v>3.4859999999999998</v>
      </c>
      <c r="AC58" s="362">
        <v>4.915</v>
      </c>
      <c r="AD58" s="362">
        <v>5.0939999999999994</v>
      </c>
      <c r="AE58" s="362">
        <v>6.8579999999999997</v>
      </c>
      <c r="AF58" s="362">
        <v>7.0839999999999996</v>
      </c>
      <c r="AG58" s="362">
        <v>6.9059999999999988</v>
      </c>
      <c r="AH58" s="362">
        <v>7.5064332344213662</v>
      </c>
      <c r="AI58" s="362">
        <v>10.510695252225519</v>
      </c>
      <c r="AJ58" s="362">
        <v>11.744633234421364</v>
      </c>
      <c r="AK58" s="362">
        <v>11.804870652818995</v>
      </c>
      <c r="AL58" s="362">
        <v>12.168381410135069</v>
      </c>
      <c r="AM58" s="362">
        <v>13.165666468842733</v>
      </c>
      <c r="AN58" s="362">
        <v>15.608169452872337</v>
      </c>
      <c r="AO58" s="362">
        <v>17.78618745840696</v>
      </c>
      <c r="AP58" s="362">
        <v>19.529159154304466</v>
      </c>
      <c r="AQ58" s="362">
        <v>17.696815529062068</v>
      </c>
      <c r="AR58" s="362">
        <v>17.861902193840027</v>
      </c>
      <c r="AS58" s="362">
        <v>19.015984316256457</v>
      </c>
      <c r="AT58" s="362">
        <v>20.434803989872538</v>
      </c>
      <c r="AU58" s="362">
        <v>20.942230432450476</v>
      </c>
      <c r="AV58" s="362">
        <v>20.359948632497954</v>
      </c>
      <c r="AW58" s="362">
        <v>24.410468203998843</v>
      </c>
      <c r="AX58" s="362">
        <v>22.678039153537679</v>
      </c>
      <c r="AY58" s="362">
        <v>20.98309088681826</v>
      </c>
      <c r="AZ58" s="431">
        <v>22.272606449496198</v>
      </c>
      <c r="BA58" s="365">
        <v>21.992622720101526</v>
      </c>
      <c r="BB58" s="97">
        <v>-1.5268660328589201E-2</v>
      </c>
      <c r="BC58" s="97">
        <v>1.3231656069764508E-2</v>
      </c>
      <c r="BD58" s="97">
        <v>4.9776799407567195E-3</v>
      </c>
    </row>
    <row r="59" spans="1:56">
      <c r="A59" t="s">
        <v>120</v>
      </c>
      <c r="B59" s="362">
        <v>4.7000000000000007E-2</v>
      </c>
      <c r="C59" s="362">
        <v>4.7E-2</v>
      </c>
      <c r="D59" s="362">
        <v>7.1000000000000008E-2</v>
      </c>
      <c r="E59" s="362">
        <v>9.2000000000000026E-2</v>
      </c>
      <c r="F59" s="362">
        <v>0.10700000000000001</v>
      </c>
      <c r="G59" s="362">
        <v>9.2999999999999999E-2</v>
      </c>
      <c r="H59" s="362">
        <v>8.900000000000001E-2</v>
      </c>
      <c r="I59" s="362">
        <v>0.10600000000000001</v>
      </c>
      <c r="J59" s="362">
        <v>0.13800000000000001</v>
      </c>
      <c r="K59" s="362">
        <v>0.188</v>
      </c>
      <c r="L59" s="362">
        <v>0.22400000000000003</v>
      </c>
      <c r="M59" s="362">
        <v>0.30800000000000005</v>
      </c>
      <c r="N59" s="362">
        <v>0.41000000000000003</v>
      </c>
      <c r="O59" s="362">
        <v>0.39800000000000008</v>
      </c>
      <c r="P59" s="362">
        <v>0.43200000000000005</v>
      </c>
      <c r="Q59" s="362">
        <v>0.69299999999999995</v>
      </c>
      <c r="R59" s="362">
        <v>0.75600000000000001</v>
      </c>
      <c r="S59" s="362">
        <v>1.0489999999999999</v>
      </c>
      <c r="T59" s="362">
        <v>1.149</v>
      </c>
      <c r="U59" s="362">
        <v>1.298</v>
      </c>
      <c r="V59" s="362">
        <v>1.825</v>
      </c>
      <c r="W59" s="362">
        <v>2.1520000000000001</v>
      </c>
      <c r="X59" s="362">
        <v>2.2920000000000003</v>
      </c>
      <c r="Y59" s="362">
        <v>1.5010000000000001</v>
      </c>
      <c r="Z59" s="362">
        <v>1.657</v>
      </c>
      <c r="AA59" s="362">
        <v>1.7149999999999999</v>
      </c>
      <c r="AB59" s="362">
        <v>1.4739999999999998</v>
      </c>
      <c r="AC59" s="362">
        <v>1.5350000000000001</v>
      </c>
      <c r="AD59" s="362">
        <v>1.5590000000000002</v>
      </c>
      <c r="AE59" s="362">
        <v>1.6640000000000001</v>
      </c>
      <c r="AF59" s="362">
        <v>1.7449999999999997</v>
      </c>
      <c r="AG59" s="362">
        <v>1.851</v>
      </c>
      <c r="AH59" s="362">
        <v>1.9599999999999997</v>
      </c>
      <c r="AI59" s="362">
        <v>2.0109999999999997</v>
      </c>
      <c r="AJ59" s="362">
        <v>1.9700000000000002</v>
      </c>
      <c r="AK59" s="362">
        <v>1.6970000000000001</v>
      </c>
      <c r="AL59" s="362">
        <v>2.069</v>
      </c>
      <c r="AM59" s="362">
        <v>2.673</v>
      </c>
      <c r="AN59" s="362">
        <v>2.7940000000000005</v>
      </c>
      <c r="AO59" s="362">
        <v>2.9750000000000005</v>
      </c>
      <c r="AP59" s="362">
        <v>3.5643550000000004</v>
      </c>
      <c r="AQ59" s="362">
        <v>4.6344991208811406</v>
      </c>
      <c r="AR59" s="362">
        <v>5.2463895072285176</v>
      </c>
      <c r="AS59" s="362">
        <v>6.2599671732869648</v>
      </c>
      <c r="AT59" s="362">
        <v>6.0318313802174774</v>
      </c>
      <c r="AU59" s="362">
        <v>6.4781955814755481</v>
      </c>
      <c r="AV59" s="362">
        <v>7.9840647850088997</v>
      </c>
      <c r="AW59" s="362">
        <v>8.2038032927624833</v>
      </c>
      <c r="AX59" s="362">
        <v>9.3184478054408508</v>
      </c>
      <c r="AY59" s="362">
        <v>9.7289532478542462</v>
      </c>
      <c r="AZ59" s="431">
        <v>10.69235359696904</v>
      </c>
      <c r="BA59" s="365">
        <v>11.703662960962493</v>
      </c>
      <c r="BB59" s="97">
        <v>9.1591821567353238E-2</v>
      </c>
      <c r="BC59" s="97">
        <v>0.11611574831282923</v>
      </c>
      <c r="BD59" s="97">
        <v>2.6489377413323563E-3</v>
      </c>
    </row>
    <row r="60" spans="1:56">
      <c r="A60" t="s">
        <v>75</v>
      </c>
      <c r="B60" s="362">
        <v>19.576999999999998</v>
      </c>
      <c r="C60" s="362">
        <v>19.745000000000001</v>
      </c>
      <c r="D60" s="362">
        <v>19.913000000000004</v>
      </c>
      <c r="E60" s="362">
        <v>20.083000000000002</v>
      </c>
      <c r="F60" s="362">
        <v>20.254999999999999</v>
      </c>
      <c r="G60" s="362">
        <v>21.040169127740988</v>
      </c>
      <c r="H60" s="362">
        <v>21.281622576622098</v>
      </c>
      <c r="I60" s="362">
        <v>22.742499519086483</v>
      </c>
      <c r="J60" s="362">
        <v>24.120890837754743</v>
      </c>
      <c r="K60" s="362">
        <v>25.289344286635856</v>
      </c>
      <c r="L60" s="362">
        <v>19.279841779422455</v>
      </c>
      <c r="M60" s="362">
        <v>22.473580912244199</v>
      </c>
      <c r="N60" s="362">
        <v>26.029696556895583</v>
      </c>
      <c r="O60" s="362">
        <v>28.122860441673147</v>
      </c>
      <c r="P60" s="362">
        <v>34.011923222385278</v>
      </c>
      <c r="Q60" s="362">
        <v>27.724456667236144</v>
      </c>
      <c r="R60" s="362">
        <v>33.372619061199188</v>
      </c>
      <c r="S60" s="362">
        <v>37.159493671148169</v>
      </c>
      <c r="T60" s="362">
        <v>41.229525072456525</v>
      </c>
      <c r="U60" s="362">
        <v>45.972675205727334</v>
      </c>
      <c r="V60" s="362">
        <v>46.755707680375252</v>
      </c>
      <c r="W60" s="362">
        <v>45.97785558182067</v>
      </c>
      <c r="X60" s="362">
        <v>48.76725388026253</v>
      </c>
      <c r="Y60" s="362">
        <v>50.067896926304783</v>
      </c>
      <c r="Z60" s="362">
        <v>48.123725457887609</v>
      </c>
      <c r="AA60" s="362">
        <v>51.209318930632556</v>
      </c>
      <c r="AB60" s="362">
        <v>53.533696460364936</v>
      </c>
      <c r="AC60" s="362">
        <v>51.811629207254946</v>
      </c>
      <c r="AD60" s="362">
        <v>52.122933388309455</v>
      </c>
      <c r="AE60" s="362">
        <v>62.967955466275626</v>
      </c>
      <c r="AF60" s="362">
        <v>60.222905733804737</v>
      </c>
      <c r="AG60" s="362">
        <v>62.151305201731994</v>
      </c>
      <c r="AH60" s="362">
        <v>63.222959339200514</v>
      </c>
      <c r="AI60" s="362">
        <v>67.384678410385902</v>
      </c>
      <c r="AJ60" s="362">
        <v>69.852949964429158</v>
      </c>
      <c r="AK60" s="362">
        <v>72.076118704403768</v>
      </c>
      <c r="AL60" s="362">
        <v>75.908804329490849</v>
      </c>
      <c r="AM60" s="362">
        <v>78.235541925849162</v>
      </c>
      <c r="AN60" s="362">
        <v>82.90631198126934</v>
      </c>
      <c r="AO60" s="362">
        <v>89.567547859495008</v>
      </c>
      <c r="AP60" s="362">
        <v>94.221473837474562</v>
      </c>
      <c r="AQ60" s="362">
        <v>98.37303851920737</v>
      </c>
      <c r="AR60" s="362">
        <v>104.39586112953226</v>
      </c>
      <c r="AS60" s="362">
        <v>114.39214671745782</v>
      </c>
      <c r="AT60" s="362">
        <v>125.91201090760939</v>
      </c>
      <c r="AU60" s="362">
        <v>137.09780470368423</v>
      </c>
      <c r="AV60" s="362">
        <v>139.12268826716007</v>
      </c>
      <c r="AW60" s="362">
        <v>146.20480019679374</v>
      </c>
      <c r="AX60" s="362">
        <v>147.31221536789235</v>
      </c>
      <c r="AY60" s="362">
        <v>159.78451791682761</v>
      </c>
      <c r="AZ60" s="431">
        <v>166.64105496146445</v>
      </c>
      <c r="BA60" s="365">
        <v>167.93494861718318</v>
      </c>
      <c r="BB60" s="97">
        <v>5.0111000466712685E-3</v>
      </c>
      <c r="BC60" s="97">
        <v>5.8676349793453042E-2</v>
      </c>
      <c r="BD60" s="97">
        <v>3.8009401412579878E-2</v>
      </c>
    </row>
    <row r="61" spans="1:56">
      <c r="A61" t="s">
        <v>121</v>
      </c>
      <c r="B61" s="362">
        <v>7.0471805494984746E-2</v>
      </c>
      <c r="C61" s="362">
        <v>7.5515819886611421E-2</v>
      </c>
      <c r="D61" s="362">
        <v>8.1534049280418658E-2</v>
      </c>
      <c r="E61" s="362">
        <v>9.1244977467655197E-2</v>
      </c>
      <c r="F61" s="362">
        <v>0.10111040848960606</v>
      </c>
      <c r="G61" s="362">
        <v>0.11665385957261229</v>
      </c>
      <c r="H61" s="362">
        <v>0.13600000000000001</v>
      </c>
      <c r="I61" s="362">
        <v>0.17899999999999999</v>
      </c>
      <c r="J61" s="362">
        <v>0.28000000000000003</v>
      </c>
      <c r="K61" s="362">
        <v>0.38800000000000001</v>
      </c>
      <c r="L61" s="362">
        <v>0.629</v>
      </c>
      <c r="M61" s="362">
        <v>0.93100000000000005</v>
      </c>
      <c r="N61" s="362">
        <v>1.393</v>
      </c>
      <c r="O61" s="362">
        <v>1.52</v>
      </c>
      <c r="P61" s="362">
        <v>2.0779999999999998</v>
      </c>
      <c r="Q61" s="362">
        <v>5.0819999999999999</v>
      </c>
      <c r="R61" s="362">
        <v>5.5530000000000008</v>
      </c>
      <c r="S61" s="362">
        <v>6.1680000000000001</v>
      </c>
      <c r="T61" s="362">
        <v>6.19</v>
      </c>
      <c r="U61" s="362">
        <v>7.1049999999999995</v>
      </c>
      <c r="V61" s="362">
        <v>8.8740000000000006</v>
      </c>
      <c r="W61" s="362">
        <v>10.731</v>
      </c>
      <c r="X61" s="362">
        <v>11.712</v>
      </c>
      <c r="Y61" s="362">
        <v>14.021000000000001</v>
      </c>
      <c r="Z61" s="362">
        <v>14.705999999999998</v>
      </c>
      <c r="AA61" s="362">
        <v>15.392000000000001</v>
      </c>
      <c r="AB61" s="362">
        <v>19.055</v>
      </c>
      <c r="AC61" s="362">
        <v>19.193999999999999</v>
      </c>
      <c r="AD61" s="362">
        <v>19.861000000000001</v>
      </c>
      <c r="AE61" s="362">
        <v>20.856999999999999</v>
      </c>
      <c r="AF61" s="362">
        <v>20.845999999999997</v>
      </c>
      <c r="AG61" s="362">
        <v>20.164999999999999</v>
      </c>
      <c r="AH61" s="362">
        <v>20.513999999999999</v>
      </c>
      <c r="AI61" s="362">
        <v>20.407</v>
      </c>
      <c r="AJ61" s="362">
        <v>19.899000000000001</v>
      </c>
      <c r="AK61" s="362">
        <v>19.666</v>
      </c>
      <c r="AL61" s="362">
        <v>19.394000000000002</v>
      </c>
      <c r="AM61" s="362">
        <v>20.026</v>
      </c>
      <c r="AN61" s="362">
        <v>22.167999999999999</v>
      </c>
      <c r="AO61" s="362">
        <v>23.988999999999997</v>
      </c>
      <c r="AP61" s="362">
        <v>24.970999999999997</v>
      </c>
      <c r="AQ61" s="362">
        <v>26.874000000000002</v>
      </c>
      <c r="AR61" s="362">
        <v>28.712000000000007</v>
      </c>
      <c r="AS61" s="362">
        <v>30.165000000000003</v>
      </c>
      <c r="AT61" s="362">
        <v>28.932000000000002</v>
      </c>
      <c r="AU61" s="362">
        <v>30.742000000000001</v>
      </c>
      <c r="AV61" s="362">
        <v>33.234000000000002</v>
      </c>
      <c r="AW61" s="362">
        <v>35.005907999999998</v>
      </c>
      <c r="AX61" s="362">
        <v>35.544336999999999</v>
      </c>
      <c r="AY61" s="362">
        <v>38.627758</v>
      </c>
      <c r="AZ61" s="431">
        <v>40.861392082885082</v>
      </c>
      <c r="BA61" s="365">
        <v>43.46732668318856</v>
      </c>
      <c r="BB61" s="97">
        <v>6.0868494338112589E-2</v>
      </c>
      <c r="BC61" s="97">
        <v>5.0479840448044877E-2</v>
      </c>
      <c r="BD61" s="97">
        <v>9.8381372182347968E-3</v>
      </c>
    </row>
    <row r="62" spans="1:56">
      <c r="A62" t="s">
        <v>78</v>
      </c>
      <c r="B62" s="366">
        <v>8.0546977236690847</v>
      </c>
      <c r="C62" s="366">
        <v>8.4519154265732386</v>
      </c>
      <c r="D62" s="366">
        <v>8.8745894009932513</v>
      </c>
      <c r="E62" s="366">
        <v>9.3215999767109849</v>
      </c>
      <c r="F62" s="366">
        <v>9.7917248196420861</v>
      </c>
      <c r="G62" s="366">
        <v>9.8149215134232239</v>
      </c>
      <c r="H62" s="366">
        <v>11.098461422238749</v>
      </c>
      <c r="I62" s="366">
        <v>11.566514533628999</v>
      </c>
      <c r="J62" s="366">
        <v>11.890610303699058</v>
      </c>
      <c r="K62" s="366">
        <v>12.346088883877858</v>
      </c>
      <c r="L62" s="366">
        <v>13.191925543364929</v>
      </c>
      <c r="M62" s="366">
        <v>15.081703222618629</v>
      </c>
      <c r="N62" s="366">
        <v>16.587438481130054</v>
      </c>
      <c r="O62" s="366">
        <v>17.960409900872619</v>
      </c>
      <c r="P62" s="366">
        <v>21.62664924553355</v>
      </c>
      <c r="Q62" s="366">
        <v>22.354250230365913</v>
      </c>
      <c r="R62" s="366">
        <v>23.596908183071058</v>
      </c>
      <c r="S62" s="366">
        <v>26.006084721836288</v>
      </c>
      <c r="T62" s="366">
        <v>26.945892031311303</v>
      </c>
      <c r="U62" s="366">
        <v>29.620977314174919</v>
      </c>
      <c r="V62" s="366">
        <v>30.892852498901675</v>
      </c>
      <c r="W62" s="366">
        <v>31.950861550341276</v>
      </c>
      <c r="X62" s="366">
        <v>32.661998798700253</v>
      </c>
      <c r="Y62" s="366">
        <v>34.453426206898847</v>
      </c>
      <c r="Z62" s="366">
        <v>35.617886359899089</v>
      </c>
      <c r="AA62" s="366">
        <v>38.982831233603463</v>
      </c>
      <c r="AB62" s="366">
        <v>38.900485597853169</v>
      </c>
      <c r="AC62" s="366">
        <v>41.476817319950847</v>
      </c>
      <c r="AD62" s="366">
        <v>44.850580278586804</v>
      </c>
      <c r="AE62" s="366">
        <v>47.584169256975201</v>
      </c>
      <c r="AF62" s="366">
        <v>49.576790813861429</v>
      </c>
      <c r="AG62" s="366">
        <v>49.121024886823996</v>
      </c>
      <c r="AH62" s="366">
        <v>49.541896780097417</v>
      </c>
      <c r="AI62" s="366">
        <v>50.899517139378858</v>
      </c>
      <c r="AJ62" s="366">
        <v>51.948263618252092</v>
      </c>
      <c r="AK62" s="366">
        <v>53.850819124540081</v>
      </c>
      <c r="AL62" s="366">
        <v>58.195110039434397</v>
      </c>
      <c r="AM62" s="366">
        <v>58.184622512203212</v>
      </c>
      <c r="AN62" s="366">
        <v>57.639763818463457</v>
      </c>
      <c r="AO62" s="366">
        <v>60.103084660647752</v>
      </c>
      <c r="AP62" s="366">
        <v>63.425110566978148</v>
      </c>
      <c r="AQ62" s="366">
        <v>62.02122085411704</v>
      </c>
      <c r="AR62" s="366">
        <v>61.632173280465281</v>
      </c>
      <c r="AS62" s="366">
        <v>67.197761395794643</v>
      </c>
      <c r="AT62" s="366">
        <v>70.080858181814094</v>
      </c>
      <c r="AU62" s="366">
        <v>73.074064641905792</v>
      </c>
      <c r="AV62" s="366">
        <v>74.411307084372979</v>
      </c>
      <c r="AW62" s="366">
        <v>76.011027808605959</v>
      </c>
      <c r="AX62" s="366">
        <v>78.770260719687187</v>
      </c>
      <c r="AY62" s="366">
        <v>78.191379317662083</v>
      </c>
      <c r="AZ62" s="432">
        <v>76.461559735834825</v>
      </c>
      <c r="BA62" s="367">
        <v>77.290406105039438</v>
      </c>
      <c r="BB62" s="368">
        <v>8.0781820090252143E-3</v>
      </c>
      <c r="BC62" s="368">
        <v>1.8868632494394078E-2</v>
      </c>
      <c r="BD62" s="368">
        <v>1.7493452644479299E-2</v>
      </c>
    </row>
    <row r="63" spans="1:56">
      <c r="A63" s="175" t="s">
        <v>79</v>
      </c>
      <c r="B63" s="369">
        <v>44.185192588435491</v>
      </c>
      <c r="C63" s="369">
        <v>45.455025615592845</v>
      </c>
      <c r="D63" s="369">
        <v>46.929830908355235</v>
      </c>
      <c r="E63" s="369">
        <v>48.511553960860859</v>
      </c>
      <c r="F63" s="369">
        <v>50.10414544655108</v>
      </c>
      <c r="G63" s="369">
        <v>51.817648672065715</v>
      </c>
      <c r="H63" s="369">
        <v>54.536663173442136</v>
      </c>
      <c r="I63" s="369">
        <v>58.502161430398722</v>
      </c>
      <c r="J63" s="369">
        <v>63.069356976688958</v>
      </c>
      <c r="K63" s="369">
        <v>67.103721199129382</v>
      </c>
      <c r="L63" s="369">
        <v>64.608598098855467</v>
      </c>
      <c r="M63" s="369">
        <v>73.891165791649286</v>
      </c>
      <c r="N63" s="369">
        <v>83.593156594843407</v>
      </c>
      <c r="O63" s="369">
        <v>90.418465368042646</v>
      </c>
      <c r="P63" s="369">
        <v>102.75035654825288</v>
      </c>
      <c r="Q63" s="369">
        <v>96.82158122021093</v>
      </c>
      <c r="R63" s="369">
        <v>105.75956334936613</v>
      </c>
      <c r="S63" s="369">
        <v>115.89369773280211</v>
      </c>
      <c r="T63" s="369">
        <v>127.78961040475926</v>
      </c>
      <c r="U63" s="369">
        <v>138.97742745054745</v>
      </c>
      <c r="V63" s="369">
        <v>147.04270856231756</v>
      </c>
      <c r="W63" s="369">
        <v>146.45496070257525</v>
      </c>
      <c r="X63" s="369">
        <v>154.01632992595341</v>
      </c>
      <c r="Y63" s="369">
        <v>161.44423162359567</v>
      </c>
      <c r="Z63" s="369">
        <v>166.29922553916751</v>
      </c>
      <c r="AA63" s="369">
        <v>171.37060078162509</v>
      </c>
      <c r="AB63" s="369">
        <v>181.06901176590398</v>
      </c>
      <c r="AC63" s="369">
        <v>188.08852835383829</v>
      </c>
      <c r="AD63" s="369">
        <v>196.06449533264666</v>
      </c>
      <c r="AE63" s="369">
        <v>215.55851682159243</v>
      </c>
      <c r="AF63" s="369">
        <v>215.78362775213532</v>
      </c>
      <c r="AG63" s="369">
        <v>218.29075109019982</v>
      </c>
      <c r="AH63" s="369">
        <v>222.92623704100922</v>
      </c>
      <c r="AI63" s="369">
        <v>230.80863188536645</v>
      </c>
      <c r="AJ63" s="369">
        <v>236.38548316436584</v>
      </c>
      <c r="AK63" s="369">
        <v>242.39680439442006</v>
      </c>
      <c r="AL63" s="369">
        <v>250.95594371743459</v>
      </c>
      <c r="AM63" s="369">
        <v>255.59391179155887</v>
      </c>
      <c r="AN63" s="369">
        <v>264.91785154464372</v>
      </c>
      <c r="AO63" s="369">
        <v>279.58089171304761</v>
      </c>
      <c r="AP63" s="369">
        <v>298.42544222440705</v>
      </c>
      <c r="AQ63" s="369">
        <v>309.05534070079625</v>
      </c>
      <c r="AR63" s="369">
        <v>319.75857236941079</v>
      </c>
      <c r="AS63" s="369">
        <v>342.12835283294703</v>
      </c>
      <c r="AT63" s="369">
        <v>354.37584281043632</v>
      </c>
      <c r="AU63" s="369">
        <v>363.12673069162628</v>
      </c>
      <c r="AV63" s="369">
        <v>371.69563304372866</v>
      </c>
      <c r="AW63" s="369">
        <v>389.45062973737362</v>
      </c>
      <c r="AX63" s="369">
        <v>398.63704603857184</v>
      </c>
      <c r="AY63" s="369">
        <v>408.36387618133568</v>
      </c>
      <c r="AZ63" s="369">
        <v>412.79900529923071</v>
      </c>
      <c r="BA63" s="369">
        <v>417.83550944588319</v>
      </c>
      <c r="BB63" s="270">
        <v>9.4352869596678879E-3</v>
      </c>
      <c r="BC63" s="270">
        <v>3.297611486844465E-2</v>
      </c>
      <c r="BD63" s="270">
        <v>9.4570413923557556E-2</v>
      </c>
    </row>
    <row r="64" spans="1:56">
      <c r="B64" s="362"/>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431"/>
      <c r="BA64" s="365"/>
      <c r="BB64" s="97"/>
      <c r="BC64" s="97"/>
      <c r="BD64" s="97"/>
    </row>
    <row r="65" spans="1:56">
      <c r="A65" t="s">
        <v>103</v>
      </c>
      <c r="B65" s="362">
        <v>1.2889999999999999</v>
      </c>
      <c r="C65" s="362">
        <v>1.6930000000000001</v>
      </c>
      <c r="D65" s="362">
        <v>1.5780000000000001</v>
      </c>
      <c r="E65" s="362">
        <v>1.6820000000000004</v>
      </c>
      <c r="F65" s="362">
        <v>1.7749999999999999</v>
      </c>
      <c r="G65" s="362">
        <v>2.032</v>
      </c>
      <c r="H65" s="362">
        <v>2.2880000000000003</v>
      </c>
      <c r="I65" s="362">
        <v>2.5139999999999998</v>
      </c>
      <c r="J65" s="362">
        <v>2.7390000000000003</v>
      </c>
      <c r="K65" s="362">
        <v>3.0360000000000005</v>
      </c>
      <c r="L65" s="362">
        <v>3.3779999999999997</v>
      </c>
      <c r="M65" s="362">
        <v>3.8770000000000007</v>
      </c>
      <c r="N65" s="362">
        <v>4.4000000000000004</v>
      </c>
      <c r="O65" s="362">
        <v>4.5209999999999999</v>
      </c>
      <c r="P65" s="362">
        <v>5.42</v>
      </c>
      <c r="Q65" s="362">
        <v>5.4689999999999985</v>
      </c>
      <c r="R65" s="362">
        <v>5.8890000000000002</v>
      </c>
      <c r="S65" s="362">
        <v>6.2449999999999992</v>
      </c>
      <c r="T65" s="362">
        <v>7.0110000000000001</v>
      </c>
      <c r="U65" s="362">
        <v>7.7600000000000007</v>
      </c>
      <c r="V65" s="362">
        <v>7.9660000000000011</v>
      </c>
      <c r="W65" s="362">
        <v>8.0779999999999994</v>
      </c>
      <c r="X65" s="362">
        <v>8.1580000000000013</v>
      </c>
      <c r="Y65" s="362">
        <v>8.168000000000001</v>
      </c>
      <c r="Z65" s="362">
        <v>8.5530000000000008</v>
      </c>
      <c r="AA65" s="362">
        <v>9.1560000000000006</v>
      </c>
      <c r="AB65" s="362">
        <v>9.0690000000000008</v>
      </c>
      <c r="AC65" s="362">
        <v>9.1129999999999995</v>
      </c>
      <c r="AD65" s="362">
        <v>9.0790000000000024</v>
      </c>
      <c r="AE65" s="362">
        <v>8.67</v>
      </c>
      <c r="AF65" s="362">
        <v>8.4329999999999998</v>
      </c>
      <c r="AG65" s="362">
        <v>8.06</v>
      </c>
      <c r="AH65" s="362">
        <v>7.9860000000000007</v>
      </c>
      <c r="AI65" s="362">
        <v>8.2169999999999987</v>
      </c>
      <c r="AJ65" s="362">
        <v>8.11</v>
      </c>
      <c r="AK65" s="362">
        <v>8.4829999999999988</v>
      </c>
      <c r="AL65" s="362">
        <v>8.782</v>
      </c>
      <c r="AM65" s="362">
        <v>9.734</v>
      </c>
      <c r="AN65" s="362">
        <v>10.125</v>
      </c>
      <c r="AO65" s="362">
        <v>10.590000000000002</v>
      </c>
      <c r="AP65" s="362">
        <v>11.034396000000001</v>
      </c>
      <c r="AQ65" s="362">
        <v>11.5159</v>
      </c>
      <c r="AR65" s="362">
        <v>12.900566315000001</v>
      </c>
      <c r="AS65" s="362">
        <v>14.020728</v>
      </c>
      <c r="AT65" s="362">
        <v>14.868</v>
      </c>
      <c r="AU65" s="362">
        <v>14.834999999999999</v>
      </c>
      <c r="AV65" s="362">
        <v>15.830999999999998</v>
      </c>
      <c r="AW65" s="362">
        <v>16.821999999999999</v>
      </c>
      <c r="AX65" s="362">
        <v>17.562000000000001</v>
      </c>
      <c r="AY65" s="362">
        <v>17.66</v>
      </c>
      <c r="AZ65" s="431">
        <v>19.462599999999998</v>
      </c>
      <c r="BA65" s="365">
        <v>18.892499999999998</v>
      </c>
      <c r="BB65" s="97">
        <v>-3.1944285576388398E-2</v>
      </c>
      <c r="BC65" s="97">
        <v>5.8388784593692789E-2</v>
      </c>
      <c r="BD65" s="97">
        <v>4.2760165296152636E-3</v>
      </c>
    </row>
    <row r="66" spans="1:56">
      <c r="A66" t="s">
        <v>81</v>
      </c>
      <c r="B66" s="362">
        <v>6.9359999999999999</v>
      </c>
      <c r="C66" s="362">
        <v>7.448999999999999</v>
      </c>
      <c r="D66" s="362">
        <v>6.06</v>
      </c>
      <c r="E66" s="362">
        <v>6.3420000000000005</v>
      </c>
      <c r="F66" s="362">
        <v>4.68</v>
      </c>
      <c r="G66" s="362">
        <v>6.0750000000000002</v>
      </c>
      <c r="H66" s="362">
        <v>6.2639999999999993</v>
      </c>
      <c r="I66" s="362">
        <v>7.15</v>
      </c>
      <c r="J66" s="362">
        <v>6.7220000000000013</v>
      </c>
      <c r="K66" s="362">
        <v>7.4199999999999982</v>
      </c>
      <c r="L66" s="362">
        <v>8.218</v>
      </c>
      <c r="M66" s="362">
        <v>9.7119999999999997</v>
      </c>
      <c r="N66" s="362">
        <v>10.366</v>
      </c>
      <c r="O66" s="362">
        <v>10.728</v>
      </c>
      <c r="P66" s="362">
        <v>11.763000000000002</v>
      </c>
      <c r="Q66" s="362">
        <v>13.164999999999999</v>
      </c>
      <c r="R66" s="362">
        <v>15.150999999999998</v>
      </c>
      <c r="S66" s="362">
        <v>17.237000000000005</v>
      </c>
      <c r="T66" s="362">
        <v>18.990000000000002</v>
      </c>
      <c r="U66" s="362">
        <v>20.479999999999997</v>
      </c>
      <c r="V66" s="362">
        <v>20.802999999999997</v>
      </c>
      <c r="W66" s="362">
        <v>20.887000000000004</v>
      </c>
      <c r="X66" s="362">
        <v>21.707000000000001</v>
      </c>
      <c r="Y66" s="362">
        <v>22.041999999999998</v>
      </c>
      <c r="Z66" s="362">
        <v>22.910999999999998</v>
      </c>
      <c r="AA66" s="362">
        <v>23.756</v>
      </c>
      <c r="AB66" s="362">
        <v>23.368999999999996</v>
      </c>
      <c r="AC66" s="362">
        <v>22.712</v>
      </c>
      <c r="AD66" s="362">
        <v>21.611000000000004</v>
      </c>
      <c r="AE66" s="362">
        <v>21.467000000000002</v>
      </c>
      <c r="AF66" s="362">
        <v>23.280000000000005</v>
      </c>
      <c r="AG66" s="362">
        <v>24.598999999999997</v>
      </c>
      <c r="AH66" s="362">
        <v>25.961999999999996</v>
      </c>
      <c r="AI66" s="362">
        <v>27.327000000000005</v>
      </c>
      <c r="AJ66" s="362">
        <v>27.812000000000005</v>
      </c>
      <c r="AK66" s="362">
        <v>27.200000000000003</v>
      </c>
      <c r="AL66" s="362">
        <v>26.082000000000001</v>
      </c>
      <c r="AM66" s="362">
        <v>25.244</v>
      </c>
      <c r="AN66" s="362">
        <v>25.92</v>
      </c>
      <c r="AO66" s="362">
        <v>26.820999999999998</v>
      </c>
      <c r="AP66" s="362">
        <v>29.818000000000001</v>
      </c>
      <c r="AQ66" s="362">
        <v>28.664000000000001</v>
      </c>
      <c r="AR66" s="362">
        <v>30.559000000000008</v>
      </c>
      <c r="AS66" s="362">
        <v>32.644200000000005</v>
      </c>
      <c r="AT66" s="362">
        <v>34.392229999999998</v>
      </c>
      <c r="AU66" s="362">
        <v>36.2973</v>
      </c>
      <c r="AV66" s="362">
        <v>33.697000000000003</v>
      </c>
      <c r="AW66" s="362">
        <v>35.307296937677329</v>
      </c>
      <c r="AX66" s="362">
        <v>35.757999999999996</v>
      </c>
      <c r="AY66" s="362">
        <v>38.321999999999996</v>
      </c>
      <c r="AZ66" s="431">
        <v>39.625196483123695</v>
      </c>
      <c r="BA66" s="365">
        <v>40.640373061647168</v>
      </c>
      <c r="BB66" s="97">
        <v>2.2817232168130808E-2</v>
      </c>
      <c r="BC66" s="97">
        <v>2.8843437648385484E-2</v>
      </c>
      <c r="BD66" s="97">
        <v>9.1983012825901378E-3</v>
      </c>
    </row>
    <row r="67" spans="1:56">
      <c r="A67" t="s">
        <v>163</v>
      </c>
      <c r="B67" s="362">
        <v>5.6059999999999999</v>
      </c>
      <c r="C67" s="362">
        <v>6.0930000000000009</v>
      </c>
      <c r="D67" s="362">
        <v>6.6230000000000002</v>
      </c>
      <c r="E67" s="362">
        <v>7.2009999999999996</v>
      </c>
      <c r="F67" s="362">
        <v>7.9189999999999996</v>
      </c>
      <c r="G67" s="362">
        <v>8.5820000000000007</v>
      </c>
      <c r="H67" s="362">
        <v>9.3880000000000017</v>
      </c>
      <c r="I67" s="362">
        <v>10.239999999999998</v>
      </c>
      <c r="J67" s="362">
        <v>11.302999999999999</v>
      </c>
      <c r="K67" s="362">
        <v>11.011000000000001</v>
      </c>
      <c r="L67" s="362">
        <v>11.683999999999999</v>
      </c>
      <c r="M67" s="362">
        <v>11.811000000000002</v>
      </c>
      <c r="N67" s="362">
        <v>11.696999999999999</v>
      </c>
      <c r="O67" s="362">
        <v>12.287000000000001</v>
      </c>
      <c r="P67" s="362">
        <v>11.65</v>
      </c>
      <c r="Q67" s="362">
        <v>11.983000000000001</v>
      </c>
      <c r="R67" s="362">
        <v>12.978999999999999</v>
      </c>
      <c r="S67" s="362">
        <v>13.145</v>
      </c>
      <c r="T67" s="362">
        <v>13.269</v>
      </c>
      <c r="U67" s="362">
        <v>14.448000000000002</v>
      </c>
      <c r="V67" s="362">
        <v>14.116</v>
      </c>
      <c r="W67" s="362">
        <v>13.622999999999999</v>
      </c>
      <c r="X67" s="362">
        <v>14.400999999999996</v>
      </c>
      <c r="Y67" s="362">
        <v>15.874144985441097</v>
      </c>
      <c r="Z67" s="362">
        <v>16.448530696708286</v>
      </c>
      <c r="AA67" s="362">
        <v>16.593072298407129</v>
      </c>
      <c r="AB67" s="362">
        <v>16.721849625256123</v>
      </c>
      <c r="AC67" s="362">
        <v>17.275910060769842</v>
      </c>
      <c r="AD67" s="362">
        <v>18.003359468648302</v>
      </c>
      <c r="AE67" s="362">
        <v>18.783181748046268</v>
      </c>
      <c r="AF67" s="362">
        <v>20.034483232787146</v>
      </c>
      <c r="AG67" s="362">
        <v>20.669290658543105</v>
      </c>
      <c r="AH67" s="362">
        <v>21.000954148884897</v>
      </c>
      <c r="AI67" s="362">
        <v>21.315423742275797</v>
      </c>
      <c r="AJ67" s="362">
        <v>21.615748660451629</v>
      </c>
      <c r="AK67" s="362">
        <v>21.990768672952928</v>
      </c>
      <c r="AL67" s="362">
        <v>22.466463009901798</v>
      </c>
      <c r="AM67" s="362">
        <v>23.051164881566056</v>
      </c>
      <c r="AN67" s="362">
        <v>23.88296877646394</v>
      </c>
      <c r="AO67" s="362">
        <v>24.769833179648025</v>
      </c>
      <c r="AP67" s="362">
        <v>24.827706266478149</v>
      </c>
      <c r="AQ67" s="362">
        <v>25.255665642569923</v>
      </c>
      <c r="AR67" s="362">
        <v>25.768286071598865</v>
      </c>
      <c r="AS67" s="362">
        <v>24.427582264144789</v>
      </c>
      <c r="AT67" s="362">
        <v>24.137344004720468</v>
      </c>
      <c r="AU67" s="362">
        <v>25.618984207771959</v>
      </c>
      <c r="AV67" s="362">
        <v>25.738429920891672</v>
      </c>
      <c r="AW67" s="362">
        <v>26.521257726616472</v>
      </c>
      <c r="AX67" s="362">
        <v>27.262960313427037</v>
      </c>
      <c r="AY67" s="362">
        <v>27.021588947717316</v>
      </c>
      <c r="AZ67" s="431">
        <v>27.867896357521239</v>
      </c>
      <c r="BA67" s="365">
        <v>26.940514319558506</v>
      </c>
      <c r="BB67" s="97">
        <v>-3.5919108774578268E-2</v>
      </c>
      <c r="BC67" s="97">
        <v>1.1618490419309735E-2</v>
      </c>
      <c r="BD67" s="97">
        <v>6.0975564137498422E-3</v>
      </c>
    </row>
    <row r="68" spans="1:56">
      <c r="A68" t="s">
        <v>97</v>
      </c>
      <c r="B68" s="362">
        <v>13.406944979063233</v>
      </c>
      <c r="C68" s="362">
        <v>14.633345932602076</v>
      </c>
      <c r="D68" s="362">
        <v>15.32882531992442</v>
      </c>
      <c r="E68" s="362">
        <v>15.999635144395894</v>
      </c>
      <c r="F68" s="362">
        <v>17.322468785196033</v>
      </c>
      <c r="G68" s="362">
        <v>18.508387499341129</v>
      </c>
      <c r="H68" s="362">
        <v>21.676587988055072</v>
      </c>
      <c r="I68" s="362">
        <v>23.03146107586646</v>
      </c>
      <c r="J68" s="362">
        <v>25.378259092058137</v>
      </c>
      <c r="K68" s="362">
        <v>26.264592235044574</v>
      </c>
      <c r="L68" s="362">
        <v>26.712818313842583</v>
      </c>
      <c r="M68" s="362">
        <v>30.494015400457705</v>
      </c>
      <c r="N68" s="362">
        <v>32.374497145474045</v>
      </c>
      <c r="O68" s="362">
        <v>34.05005905413195</v>
      </c>
      <c r="P68" s="362">
        <v>36.541650075992855</v>
      </c>
      <c r="Q68" s="362">
        <v>39.198964151730664</v>
      </c>
      <c r="R68" s="362">
        <v>39.91782705126014</v>
      </c>
      <c r="S68" s="362">
        <v>41.144892442092861</v>
      </c>
      <c r="T68" s="362">
        <v>41.214475871923327</v>
      </c>
      <c r="U68" s="362">
        <v>39.620781849665299</v>
      </c>
      <c r="V68" s="362">
        <v>41.231183228237093</v>
      </c>
      <c r="W68" s="362">
        <v>40.229423804863217</v>
      </c>
      <c r="X68" s="362">
        <v>42.695694775314998</v>
      </c>
      <c r="Y68" s="362">
        <v>45.180967417484069</v>
      </c>
      <c r="Z68" s="362">
        <v>46.399954708626751</v>
      </c>
      <c r="AA68" s="362">
        <v>46.449669748202041</v>
      </c>
      <c r="AB68" s="362">
        <v>46.98686229865001</v>
      </c>
      <c r="AC68" s="362">
        <v>48.872475581300222</v>
      </c>
      <c r="AD68" s="362">
        <v>50.564009358503625</v>
      </c>
      <c r="AE68" s="362">
        <v>52.534074729700869</v>
      </c>
      <c r="AF68" s="362">
        <v>53.369204890886479</v>
      </c>
      <c r="AG68" s="362">
        <v>54.56146325574656</v>
      </c>
      <c r="AH68" s="362">
        <v>56.128932375357408</v>
      </c>
      <c r="AI68" s="362">
        <v>56.863542872365251</v>
      </c>
      <c r="AJ68" s="362">
        <v>60.36454751504192</v>
      </c>
      <c r="AK68" s="362">
        <v>60.752866719270394</v>
      </c>
      <c r="AL68" s="362">
        <v>62.502064485213218</v>
      </c>
      <c r="AM68" s="362">
        <v>63.831569902321206</v>
      </c>
      <c r="AN68" s="362">
        <v>65.075921623476802</v>
      </c>
      <c r="AO68" s="362">
        <v>69.035205015539674</v>
      </c>
      <c r="AP68" s="362">
        <v>72.383427862321781</v>
      </c>
      <c r="AQ68" s="362">
        <v>72.695189764682027</v>
      </c>
      <c r="AR68" s="362">
        <v>74.822454990057565</v>
      </c>
      <c r="AS68" s="362">
        <v>80.5721967697894</v>
      </c>
      <c r="AT68" s="362">
        <v>83.21773355242847</v>
      </c>
      <c r="AU68" s="362">
        <v>87.741930622947265</v>
      </c>
      <c r="AV68" s="362">
        <v>84.177451949737261</v>
      </c>
      <c r="AW68" s="362">
        <v>89.952740285854532</v>
      </c>
      <c r="AX68" s="362">
        <v>94.78879079294363</v>
      </c>
      <c r="AY68" s="362">
        <v>94.51375603757154</v>
      </c>
      <c r="AZ68" s="431">
        <v>95.137554309959441</v>
      </c>
      <c r="BA68" s="365">
        <v>98.921618328026526</v>
      </c>
      <c r="BB68" s="97">
        <v>3.6933747118557569E-2</v>
      </c>
      <c r="BC68" s="97">
        <v>2.7711659497396957E-2</v>
      </c>
      <c r="BD68" s="97">
        <v>2.2389333074338158E-2</v>
      </c>
    </row>
    <row r="69" spans="1:56">
      <c r="A69" s="175" t="s">
        <v>98</v>
      </c>
      <c r="B69" s="369">
        <v>27.237944979063233</v>
      </c>
      <c r="C69" s="369">
        <v>29.868345932602065</v>
      </c>
      <c r="D69" s="369">
        <v>29.589825319924426</v>
      </c>
      <c r="E69" s="369">
        <v>31.22463514439589</v>
      </c>
      <c r="F69" s="369">
        <v>31.696468785196036</v>
      </c>
      <c r="G69" s="369">
        <v>35.197387499341126</v>
      </c>
      <c r="H69" s="369">
        <v>39.616587988055059</v>
      </c>
      <c r="I69" s="369">
        <v>42.935461075866463</v>
      </c>
      <c r="J69" s="369">
        <v>46.142259092058133</v>
      </c>
      <c r="K69" s="369">
        <v>47.73159223504458</v>
      </c>
      <c r="L69" s="369">
        <v>49.992818313842591</v>
      </c>
      <c r="M69" s="369">
        <v>55.894015400457704</v>
      </c>
      <c r="N69" s="369">
        <v>58.837497145474053</v>
      </c>
      <c r="O69" s="369">
        <v>61.586059054131923</v>
      </c>
      <c r="P69" s="369">
        <v>65.374650075992847</v>
      </c>
      <c r="Q69" s="369">
        <v>69.815964151730682</v>
      </c>
      <c r="R69" s="369">
        <v>73.93682705126011</v>
      </c>
      <c r="S69" s="369">
        <v>77.771892442092849</v>
      </c>
      <c r="T69" s="369">
        <v>80.484475871923323</v>
      </c>
      <c r="U69" s="369">
        <v>82.308781849665323</v>
      </c>
      <c r="V69" s="369">
        <v>84.116183228237063</v>
      </c>
      <c r="W69" s="369">
        <v>82.817423804863211</v>
      </c>
      <c r="X69" s="369">
        <v>86.96169477531501</v>
      </c>
      <c r="Y69" s="369">
        <v>91.265112402925212</v>
      </c>
      <c r="Z69" s="369">
        <v>94.312485405335053</v>
      </c>
      <c r="AA69" s="369">
        <v>95.954742046609155</v>
      </c>
      <c r="AB69" s="369">
        <v>96.146711923906153</v>
      </c>
      <c r="AC69" s="369">
        <v>97.97338564207007</v>
      </c>
      <c r="AD69" s="369">
        <v>99.25736882715195</v>
      </c>
      <c r="AE69" s="369">
        <v>101.45425647774712</v>
      </c>
      <c r="AF69" s="369">
        <v>105.11668812367364</v>
      </c>
      <c r="AG69" s="369">
        <v>107.88975391428961</v>
      </c>
      <c r="AH69" s="369">
        <v>111.0778865242423</v>
      </c>
      <c r="AI69" s="369">
        <v>113.72296661464105</v>
      </c>
      <c r="AJ69" s="369">
        <v>117.90229617549353</v>
      </c>
      <c r="AK69" s="369">
        <v>118.4266353922233</v>
      </c>
      <c r="AL69" s="369">
        <v>119.83252749511499</v>
      </c>
      <c r="AM69" s="369">
        <v>121.86073478388722</v>
      </c>
      <c r="AN69" s="369">
        <v>125.00389039994077</v>
      </c>
      <c r="AO69" s="369">
        <v>131.21603819518771</v>
      </c>
      <c r="AP69" s="369">
        <v>138.06353012879998</v>
      </c>
      <c r="AQ69" s="369">
        <v>138.13075540725194</v>
      </c>
      <c r="AR69" s="369">
        <v>144.05030737665643</v>
      </c>
      <c r="AS69" s="369">
        <v>151.66470703393418</v>
      </c>
      <c r="AT69" s="369">
        <v>156.61530755714892</v>
      </c>
      <c r="AU69" s="369">
        <v>164.49321483071913</v>
      </c>
      <c r="AV69" s="369">
        <v>159.44388187062887</v>
      </c>
      <c r="AW69" s="369">
        <v>168.60329495014844</v>
      </c>
      <c r="AX69" s="369">
        <v>175.37175110637071</v>
      </c>
      <c r="AY69" s="369">
        <v>177.51734498528882</v>
      </c>
      <c r="AZ69" s="369">
        <v>182.09324715060438</v>
      </c>
      <c r="BA69" s="369">
        <v>185.39500570923215</v>
      </c>
      <c r="BB69" s="270">
        <v>1.5350458465216654E-2</v>
      </c>
      <c r="BC69" s="270">
        <v>2.8067160410751635E-2</v>
      </c>
      <c r="BD69" s="270">
        <v>4.1961207300293395E-2</v>
      </c>
    </row>
    <row r="70" spans="1:56">
      <c r="B70" s="362"/>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362"/>
      <c r="AZ70" s="431"/>
      <c r="BA70" s="365"/>
      <c r="BB70" s="97"/>
      <c r="BC70" s="97"/>
      <c r="BD70" s="97"/>
    </row>
    <row r="71" spans="1:56">
      <c r="A71" t="s">
        <v>104</v>
      </c>
      <c r="B71" s="362">
        <v>15.122</v>
      </c>
      <c r="C71" s="362">
        <v>18.002000000000002</v>
      </c>
      <c r="D71" s="362">
        <v>19.728999999999999</v>
      </c>
      <c r="E71" s="362">
        <v>21.490000000000002</v>
      </c>
      <c r="F71" s="362">
        <v>22.058</v>
      </c>
      <c r="G71" s="362">
        <v>24.412000000000003</v>
      </c>
      <c r="H71" s="362">
        <v>25.692</v>
      </c>
      <c r="I71" s="362">
        <v>26.13</v>
      </c>
      <c r="J71" s="362">
        <v>27.863</v>
      </c>
      <c r="K71" s="362">
        <v>29.516999999999999</v>
      </c>
      <c r="L71" s="362">
        <v>29.135999999999999</v>
      </c>
      <c r="M71" s="362">
        <v>29.779</v>
      </c>
      <c r="N71" s="362">
        <v>31.192</v>
      </c>
      <c r="O71" s="362">
        <v>31.249162648081665</v>
      </c>
      <c r="P71" s="362">
        <v>31.772101099845635</v>
      </c>
      <c r="Q71" s="362">
        <v>30.442356622995828</v>
      </c>
      <c r="R71" s="362">
        <v>29.426412469751611</v>
      </c>
      <c r="S71" s="362">
        <v>29.307012018715518</v>
      </c>
      <c r="T71" s="362">
        <v>29.024667766387779</v>
      </c>
      <c r="U71" s="362">
        <v>30.449843410654726</v>
      </c>
      <c r="V71" s="362">
        <v>28.927945142421436</v>
      </c>
      <c r="W71" s="362">
        <v>29.632414648137168</v>
      </c>
      <c r="X71" s="362">
        <v>30.247742212328024</v>
      </c>
      <c r="Y71" s="362">
        <v>31.647683811793105</v>
      </c>
      <c r="Z71" s="362">
        <v>32.742146484154816</v>
      </c>
      <c r="AA71" s="362">
        <v>33.193446711015689</v>
      </c>
      <c r="AB71" s="362">
        <v>32.25910219236652</v>
      </c>
      <c r="AC71" s="362">
        <v>32.362273227935553</v>
      </c>
      <c r="AD71" s="362">
        <v>34.06515166258545</v>
      </c>
      <c r="AE71" s="362">
        <v>35.348832150846931</v>
      </c>
      <c r="AF71" s="362">
        <v>36.453968887031593</v>
      </c>
      <c r="AG71" s="362">
        <v>37.011274261054318</v>
      </c>
      <c r="AH71" s="362">
        <v>37.677074842109676</v>
      </c>
      <c r="AI71" s="362">
        <v>37.599515960140081</v>
      </c>
      <c r="AJ71" s="362">
        <v>38.806110592738406</v>
      </c>
      <c r="AK71" s="362">
        <v>38.584922119343311</v>
      </c>
      <c r="AL71" s="362">
        <v>38.833797457889688</v>
      </c>
      <c r="AM71" s="362">
        <v>38.651012537420286</v>
      </c>
      <c r="AN71" s="362">
        <v>38.582288740156088</v>
      </c>
      <c r="AO71" s="362">
        <v>39.710731530488985</v>
      </c>
      <c r="AP71" s="362">
        <v>39.48919657443053</v>
      </c>
      <c r="AQ71" s="362">
        <v>42.860588559262801</v>
      </c>
      <c r="AR71" s="362">
        <v>42.507525201033474</v>
      </c>
      <c r="AS71" s="362">
        <v>43.201367155033289</v>
      </c>
      <c r="AT71" s="362">
        <v>43.524831532247319</v>
      </c>
      <c r="AU71" s="362">
        <v>43.724715736246964</v>
      </c>
      <c r="AV71" s="362">
        <v>46.325800635781363</v>
      </c>
      <c r="AW71" s="362">
        <v>47.896904186936617</v>
      </c>
      <c r="AX71" s="362">
        <v>48.15159241420934</v>
      </c>
      <c r="AY71" s="362">
        <v>48.124042251720958</v>
      </c>
      <c r="AZ71" s="431">
        <v>47.862537425386343</v>
      </c>
      <c r="BA71" s="365">
        <v>47.833320751676141</v>
      </c>
      <c r="BB71" s="97">
        <v>-3.3410014494277274E-3</v>
      </c>
      <c r="BC71" s="97">
        <v>1.9416695813590623E-2</v>
      </c>
      <c r="BD71" s="97">
        <v>1.0826310451266693E-2</v>
      </c>
    </row>
    <row r="72" spans="1:56">
      <c r="A72" t="s">
        <v>164</v>
      </c>
      <c r="B72" s="362" t="s">
        <v>8</v>
      </c>
      <c r="C72" s="362" t="s">
        <v>8</v>
      </c>
      <c r="D72" s="362" t="s">
        <v>8</v>
      </c>
      <c r="E72" s="362" t="s">
        <v>8</v>
      </c>
      <c r="F72" s="362" t="s">
        <v>8</v>
      </c>
      <c r="G72" s="362" t="s">
        <v>8</v>
      </c>
      <c r="H72" s="362">
        <v>0.67600000000000005</v>
      </c>
      <c r="I72" s="362">
        <v>0.83500000000000008</v>
      </c>
      <c r="J72" s="362">
        <v>0.94700000000000006</v>
      </c>
      <c r="K72" s="362">
        <v>0.9820000000000001</v>
      </c>
      <c r="L72" s="362">
        <v>1.1460000000000001</v>
      </c>
      <c r="M72" s="362">
        <v>1.2400000000000002</v>
      </c>
      <c r="N72" s="362">
        <v>1.2220000000000002</v>
      </c>
      <c r="O72" s="362">
        <v>1.2990000000000002</v>
      </c>
      <c r="P72" s="362">
        <v>1.4390000000000001</v>
      </c>
      <c r="Q72" s="362">
        <v>1.625</v>
      </c>
      <c r="R72" s="362">
        <v>1.6749999999999998</v>
      </c>
      <c r="S72" s="362">
        <v>1.6500000000000001</v>
      </c>
      <c r="T72" s="362">
        <v>1.4760000000000002</v>
      </c>
      <c r="U72" s="362">
        <v>1.4889999999999999</v>
      </c>
      <c r="V72" s="362">
        <v>1.6600000000000001</v>
      </c>
      <c r="W72" s="362">
        <v>1.79</v>
      </c>
      <c r="X72" s="362">
        <v>1.7599999999999998</v>
      </c>
      <c r="Y72" s="362">
        <v>1.7650000000000001</v>
      </c>
      <c r="Z72" s="362">
        <v>1.9219999999999997</v>
      </c>
      <c r="AA72" s="362">
        <v>1.8600000000000003</v>
      </c>
      <c r="AB72" s="362">
        <v>1.722</v>
      </c>
      <c r="AC72" s="362">
        <v>1.9229999999999996</v>
      </c>
      <c r="AD72" s="362">
        <v>2.161</v>
      </c>
      <c r="AE72" s="362">
        <v>2.2469999999999994</v>
      </c>
      <c r="AF72" s="362">
        <v>2.9329999999999998</v>
      </c>
      <c r="AG72" s="362">
        <v>2.99</v>
      </c>
      <c r="AH72" s="362">
        <v>3.4290000000000003</v>
      </c>
      <c r="AI72" s="362">
        <v>3.7929999999999993</v>
      </c>
      <c r="AJ72" s="362">
        <v>3.3709999999999996</v>
      </c>
      <c r="AK72" s="362">
        <v>3.3239999999999998</v>
      </c>
      <c r="AL72" s="362">
        <v>3.9569999999999994</v>
      </c>
      <c r="AM72" s="362">
        <v>3.9628019999999999</v>
      </c>
      <c r="AN72" s="362">
        <v>4.1090429999999998</v>
      </c>
      <c r="AO72" s="362">
        <v>3.8561759999999992</v>
      </c>
      <c r="AP72" s="362">
        <v>3.87473</v>
      </c>
      <c r="AQ72" s="362">
        <v>3.9227819999999998</v>
      </c>
      <c r="AR72" s="362">
        <v>3.7089299999999996</v>
      </c>
      <c r="AS72" s="362">
        <v>3.7702739999999997</v>
      </c>
      <c r="AT72" s="362">
        <v>3.5226549999999999</v>
      </c>
      <c r="AU72" s="362">
        <v>3.9152900000000002</v>
      </c>
      <c r="AV72" s="362">
        <v>5.0840240000000003</v>
      </c>
      <c r="AW72" s="362">
        <v>5.442645999999999</v>
      </c>
      <c r="AX72" s="362">
        <v>5.2914689999999993</v>
      </c>
      <c r="AY72" s="362">
        <v>5.7517429099153787</v>
      </c>
      <c r="AZ72" s="431">
        <v>6.1939042857545745</v>
      </c>
      <c r="BA72" s="365">
        <v>6.5820709422192163</v>
      </c>
      <c r="BB72" s="97">
        <v>5.976567266747268E-2</v>
      </c>
      <c r="BC72" s="97">
        <v>4.8026597188790321E-2</v>
      </c>
      <c r="BD72" s="97">
        <v>1.4897469444504266E-3</v>
      </c>
    </row>
    <row r="73" spans="1:56">
      <c r="A73" t="s">
        <v>54</v>
      </c>
      <c r="B73" s="362">
        <v>10.959999999999999</v>
      </c>
      <c r="C73" s="362">
        <v>14.074</v>
      </c>
      <c r="D73" s="362">
        <v>13.899999999999999</v>
      </c>
      <c r="E73" s="362">
        <v>15.2</v>
      </c>
      <c r="F73" s="362">
        <v>20.377000000000002</v>
      </c>
      <c r="G73" s="362">
        <v>28.190999999999999</v>
      </c>
      <c r="H73" s="362">
        <v>38.43</v>
      </c>
      <c r="I73" s="362">
        <v>44.174999999999997</v>
      </c>
      <c r="J73" s="362">
        <v>53.83</v>
      </c>
      <c r="K73" s="362">
        <v>61.890000000000015</v>
      </c>
      <c r="L73" s="362">
        <v>68.25</v>
      </c>
      <c r="M73" s="362">
        <v>78.03</v>
      </c>
      <c r="N73" s="362">
        <v>82.4</v>
      </c>
      <c r="O73" s="362">
        <v>91.250000000000014</v>
      </c>
      <c r="P73" s="362">
        <v>91.100000000000009</v>
      </c>
      <c r="Q73" s="362">
        <v>86.655000000000001</v>
      </c>
      <c r="R73" s="362">
        <v>82.230000000000018</v>
      </c>
      <c r="S73" s="362">
        <v>81.323999999999998</v>
      </c>
      <c r="T73" s="362">
        <v>82.961000000000013</v>
      </c>
      <c r="U73" s="362">
        <v>85.957000000000022</v>
      </c>
      <c r="V73" s="362">
        <v>89.745000000000019</v>
      </c>
      <c r="W73" s="362">
        <v>95.370999999999995</v>
      </c>
      <c r="X73" s="362">
        <v>101.29</v>
      </c>
      <c r="Y73" s="362">
        <v>108.83000000000001</v>
      </c>
      <c r="Z73" s="362">
        <v>113.893</v>
      </c>
      <c r="AA73" s="362">
        <v>112.86100000000002</v>
      </c>
      <c r="AB73" s="362">
        <v>121.85299999999998</v>
      </c>
      <c r="AC73" s="362">
        <v>132.37799999999996</v>
      </c>
      <c r="AD73" s="362">
        <v>145.79160000000002</v>
      </c>
      <c r="AE73" s="362">
        <v>148.12369999999999</v>
      </c>
      <c r="AF73" s="362">
        <v>160.19980000000001</v>
      </c>
      <c r="AG73" s="362">
        <v>175.66741999999999</v>
      </c>
      <c r="AH73" s="362">
        <v>192.15135000000001</v>
      </c>
      <c r="AI73" s="362">
        <v>197.08085</v>
      </c>
      <c r="AJ73" s="362">
        <v>209.33075999999997</v>
      </c>
      <c r="AK73" s="362">
        <v>224.21544999999998</v>
      </c>
      <c r="AL73" s="362">
        <v>229.08764265912302</v>
      </c>
      <c r="AM73" s="362">
        <v>248.10237195205232</v>
      </c>
      <c r="AN73" s="362">
        <v>276.93594750760786</v>
      </c>
      <c r="AO73" s="362">
        <v>323.40573345824311</v>
      </c>
      <c r="AP73" s="362">
        <v>328.92590524271168</v>
      </c>
      <c r="AQ73" s="362">
        <v>353.14619019140406</v>
      </c>
      <c r="AR73" s="362">
        <v>370.66206934455414</v>
      </c>
      <c r="AS73" s="362">
        <v>378.05952812483923</v>
      </c>
      <c r="AT73" s="362">
        <v>392.81411131758779</v>
      </c>
      <c r="AU73" s="362">
        <v>448.49485222968934</v>
      </c>
      <c r="AV73" s="362">
        <v>465.10597441168841</v>
      </c>
      <c r="AW73" s="362">
        <v>487.06960031114954</v>
      </c>
      <c r="AX73" s="362">
        <v>508.14179271357978</v>
      </c>
      <c r="AY73" s="362">
        <v>527.96301585076367</v>
      </c>
      <c r="AZ73" s="431">
        <v>561.83898532513933</v>
      </c>
      <c r="BA73" s="365">
        <v>578.65634506539902</v>
      </c>
      <c r="BB73" s="97">
        <v>2.7118679680507407E-2</v>
      </c>
      <c r="BC73" s="97">
        <v>5.4997375501950163E-2</v>
      </c>
      <c r="BD73" s="97">
        <v>0.13096964914470824</v>
      </c>
    </row>
    <row r="74" spans="1:56">
      <c r="A74" t="s">
        <v>165</v>
      </c>
      <c r="B74" s="362">
        <v>2.1208472599999997</v>
      </c>
      <c r="C74" s="362">
        <v>2.3238971999999998</v>
      </c>
      <c r="D74" s="362">
        <v>2.7849220309999994</v>
      </c>
      <c r="E74" s="362">
        <v>3.0409320979999999</v>
      </c>
      <c r="F74" s="362">
        <v>3.604942458</v>
      </c>
      <c r="G74" s="362">
        <v>3.8939643779999997</v>
      </c>
      <c r="H74" s="362">
        <v>4.0969999999999995</v>
      </c>
      <c r="I74" s="362">
        <v>4.6790000000000003</v>
      </c>
      <c r="J74" s="362">
        <v>4.8550000000000004</v>
      </c>
      <c r="K74" s="362">
        <v>4.9690000000000012</v>
      </c>
      <c r="L74" s="362">
        <v>4.67</v>
      </c>
      <c r="M74" s="362">
        <v>5.5179999999999998</v>
      </c>
      <c r="N74" s="362">
        <v>5.968</v>
      </c>
      <c r="O74" s="362">
        <v>6.2</v>
      </c>
      <c r="P74" s="362">
        <v>6.3380000000000001</v>
      </c>
      <c r="Q74" s="362">
        <v>6.4860000000000007</v>
      </c>
      <c r="R74" s="362">
        <v>6.8790000000000004</v>
      </c>
      <c r="S74" s="362">
        <v>6.694</v>
      </c>
      <c r="T74" s="362">
        <v>5.9409999999999989</v>
      </c>
      <c r="U74" s="362">
        <v>5.4910000000000014</v>
      </c>
      <c r="V74" s="362">
        <v>5.157</v>
      </c>
      <c r="W74" s="362">
        <v>5.0210000000000008</v>
      </c>
      <c r="X74" s="362">
        <v>4.91</v>
      </c>
      <c r="Y74" s="362">
        <v>5.628000000000001</v>
      </c>
      <c r="Z74" s="362">
        <v>6.0019999999999998</v>
      </c>
      <c r="AA74" s="362">
        <v>6.2830000000000004</v>
      </c>
      <c r="AB74" s="362">
        <v>6.27</v>
      </c>
      <c r="AC74" s="362">
        <v>8.0649999999999995</v>
      </c>
      <c r="AD74" s="362">
        <v>8.3880000000000017</v>
      </c>
      <c r="AE74" s="362">
        <v>8.9310000000000045</v>
      </c>
      <c r="AF74" s="362">
        <v>9.5679999999999996</v>
      </c>
      <c r="AG74" s="362">
        <v>9.3749999999999982</v>
      </c>
      <c r="AH74" s="362">
        <v>9.2810000000000006</v>
      </c>
      <c r="AI74" s="362">
        <v>8.902000000000001</v>
      </c>
      <c r="AJ74" s="362">
        <v>9.4809999999999999</v>
      </c>
      <c r="AK74" s="362">
        <v>9.8889999999999993</v>
      </c>
      <c r="AL74" s="362">
        <v>11.951999999999998</v>
      </c>
      <c r="AM74" s="362">
        <v>13.074999999999999</v>
      </c>
      <c r="AN74" s="362">
        <v>13.123000000000001</v>
      </c>
      <c r="AO74" s="362">
        <v>15.568000000000001</v>
      </c>
      <c r="AP74" s="362">
        <v>14.027000000000001</v>
      </c>
      <c r="AQ74" s="362">
        <v>15.215061768692665</v>
      </c>
      <c r="AR74" s="362">
        <v>16.382116701952718</v>
      </c>
      <c r="AS74" s="362">
        <v>14.847843246615149</v>
      </c>
      <c r="AT74" s="362">
        <v>16.87570124290388</v>
      </c>
      <c r="AU74" s="362">
        <v>17.801634134413089</v>
      </c>
      <c r="AV74" s="362">
        <v>17.975650765077887</v>
      </c>
      <c r="AW74" s="362">
        <v>17.208859146899869</v>
      </c>
      <c r="AX74" s="362">
        <v>17.606391105410783</v>
      </c>
      <c r="AY74" s="362">
        <v>16.649379645532658</v>
      </c>
      <c r="AZ74" s="431">
        <v>18.262297172831062</v>
      </c>
      <c r="BA74" s="365">
        <v>18.891998971238738</v>
      </c>
      <c r="BB74" s="97">
        <v>3.1654523492242737E-2</v>
      </c>
      <c r="BC74" s="97">
        <v>2.6736640890886454E-2</v>
      </c>
      <c r="BD74" s="97">
        <v>4.2759031297335669E-3</v>
      </c>
    </row>
    <row r="75" spans="1:56">
      <c r="A75" t="s">
        <v>100</v>
      </c>
      <c r="B75" s="362">
        <v>12.642000000000001</v>
      </c>
      <c r="C75" s="362">
        <v>14.125999999999999</v>
      </c>
      <c r="D75" s="362">
        <v>14.57</v>
      </c>
      <c r="E75" s="362">
        <v>16.316000000000003</v>
      </c>
      <c r="F75" s="362">
        <v>19.596</v>
      </c>
      <c r="G75" s="362">
        <v>19.505000000000003</v>
      </c>
      <c r="H75" s="362">
        <v>20.474999999999998</v>
      </c>
      <c r="I75" s="362">
        <v>22.091000000000005</v>
      </c>
      <c r="J75" s="362">
        <v>23.313999999999997</v>
      </c>
      <c r="K75" s="362">
        <v>22.834</v>
      </c>
      <c r="L75" s="362">
        <v>23.347000000000001</v>
      </c>
      <c r="M75" s="362">
        <v>24.592999999999996</v>
      </c>
      <c r="N75" s="362">
        <v>26.413</v>
      </c>
      <c r="O75" s="362">
        <v>28.716999999999995</v>
      </c>
      <c r="P75" s="362">
        <v>31.004000000000001</v>
      </c>
      <c r="Q75" s="362">
        <v>31.632999999999999</v>
      </c>
      <c r="R75" s="362">
        <v>34.035999999999994</v>
      </c>
      <c r="S75" s="362">
        <v>35.403000000000006</v>
      </c>
      <c r="T75" s="362">
        <v>37.222999999999999</v>
      </c>
      <c r="U75" s="362">
        <v>39.933999999999997</v>
      </c>
      <c r="V75" s="362">
        <v>43.332999999999998</v>
      </c>
      <c r="W75" s="362">
        <v>45.53</v>
      </c>
      <c r="X75" s="362">
        <v>46.994999999999997</v>
      </c>
      <c r="Y75" s="362">
        <v>51.53</v>
      </c>
      <c r="Z75" s="362">
        <v>55.801000000000002</v>
      </c>
      <c r="AA75" s="362">
        <v>57.943000000000005</v>
      </c>
      <c r="AB75" s="362">
        <v>58.903000000000006</v>
      </c>
      <c r="AC75" s="362">
        <v>62.075000000000003</v>
      </c>
      <c r="AD75" s="362">
        <v>62.662000000000006</v>
      </c>
      <c r="AE75" s="362">
        <v>67.384000000000029</v>
      </c>
      <c r="AF75" s="362">
        <v>75.231999999999985</v>
      </c>
      <c r="AG75" s="362">
        <v>81.062000000000012</v>
      </c>
      <c r="AH75" s="362">
        <v>86.503</v>
      </c>
      <c r="AI75" s="362">
        <v>92.527000000000001</v>
      </c>
      <c r="AJ75" s="362">
        <v>100.30300000000001</v>
      </c>
      <c r="AK75" s="362">
        <v>106.14699999999998</v>
      </c>
      <c r="AL75" s="362">
        <v>106.96399999999998</v>
      </c>
      <c r="AM75" s="362">
        <v>113.23180000000002</v>
      </c>
      <c r="AN75" s="362">
        <v>116.46430000000001</v>
      </c>
      <c r="AO75" s="362">
        <v>119.46640000000002</v>
      </c>
      <c r="AP75" s="362">
        <v>121.90049999999999</v>
      </c>
      <c r="AQ75" s="362">
        <v>128.25620000000001</v>
      </c>
      <c r="AR75" s="362">
        <v>138.05097202900001</v>
      </c>
      <c r="AS75" s="362">
        <v>144.695227219</v>
      </c>
      <c r="AT75" s="362">
        <v>152.56368662000003</v>
      </c>
      <c r="AU75" s="362">
        <v>155.39063400000001</v>
      </c>
      <c r="AV75" s="362">
        <v>163.01923500000004</v>
      </c>
      <c r="AW75" s="362">
        <v>173.57539999999997</v>
      </c>
      <c r="AX75" s="362">
        <v>175.34526348700001</v>
      </c>
      <c r="AY75" s="362">
        <v>180.84571099999999</v>
      </c>
      <c r="AZ75" s="431">
        <v>195.83765200000002</v>
      </c>
      <c r="BA75" s="365">
        <v>212.68402200000003</v>
      </c>
      <c r="BB75" s="97">
        <v>8.305484644369665E-2</v>
      </c>
      <c r="BC75" s="97">
        <v>4.8549821507608781E-2</v>
      </c>
      <c r="BD75" s="97">
        <v>4.8137641585658676E-2</v>
      </c>
    </row>
    <row r="76" spans="1:56">
      <c r="A76" t="s">
        <v>105</v>
      </c>
      <c r="B76" s="362">
        <v>6.1199999999999992</v>
      </c>
      <c r="C76" s="362">
        <v>5.8940000000000001</v>
      </c>
      <c r="D76" s="362">
        <v>5.67</v>
      </c>
      <c r="E76" s="362">
        <v>5.9930000000000012</v>
      </c>
      <c r="F76" s="362">
        <v>6.3929999999999998</v>
      </c>
      <c r="G76" s="362">
        <v>6.79</v>
      </c>
      <c r="H76" s="362">
        <v>7.0289999999999999</v>
      </c>
      <c r="I76" s="362">
        <v>7.5839999999999996</v>
      </c>
      <c r="J76" s="362">
        <v>9.0550000000000015</v>
      </c>
      <c r="K76" s="362">
        <v>9.4679999999999964</v>
      </c>
      <c r="L76" s="362">
        <v>10.863</v>
      </c>
      <c r="M76" s="362">
        <v>11.723000000000001</v>
      </c>
      <c r="N76" s="362">
        <v>14.096000000000002</v>
      </c>
      <c r="O76" s="362">
        <v>15.533999999999999</v>
      </c>
      <c r="P76" s="362">
        <v>16.919</v>
      </c>
      <c r="Q76" s="362">
        <v>18.940999999999999</v>
      </c>
      <c r="R76" s="362">
        <v>21.073</v>
      </c>
      <c r="S76" s="362">
        <v>21.801000000000002</v>
      </c>
      <c r="T76" s="362">
        <v>21.447999999999997</v>
      </c>
      <c r="U76" s="362">
        <v>22.902999999999999</v>
      </c>
      <c r="V76" s="362">
        <v>22.549999999999997</v>
      </c>
      <c r="W76" s="362">
        <v>23.838000000000012</v>
      </c>
      <c r="X76" s="362">
        <v>24.827999999999999</v>
      </c>
      <c r="Y76" s="362">
        <v>26.100999999999999</v>
      </c>
      <c r="Z76" s="362">
        <v>27.6</v>
      </c>
      <c r="AA76" s="362">
        <v>31.719000000000001</v>
      </c>
      <c r="AB76" s="362">
        <v>33.590999999999994</v>
      </c>
      <c r="AC76" s="362">
        <v>36.213999999999999</v>
      </c>
      <c r="AD76" s="362">
        <v>38.012</v>
      </c>
      <c r="AE76" s="362">
        <v>39.051000000000002</v>
      </c>
      <c r="AF76" s="362">
        <v>41.548000000000009</v>
      </c>
      <c r="AG76" s="362">
        <v>44.103000000000002</v>
      </c>
      <c r="AH76" s="362">
        <v>48.869000000000007</v>
      </c>
      <c r="AI76" s="362">
        <v>46.54099999999999</v>
      </c>
      <c r="AJ76" s="362">
        <v>48.672000000000004</v>
      </c>
      <c r="AK76" s="362">
        <v>54.31055959572862</v>
      </c>
      <c r="AL76" s="362">
        <v>55.164784393553347</v>
      </c>
      <c r="AM76" s="362">
        <v>57.568824719401796</v>
      </c>
      <c r="AN76" s="362">
        <v>58.266378867096513</v>
      </c>
      <c r="AO76" s="362">
        <v>62.05962257758064</v>
      </c>
      <c r="AP76" s="362">
        <v>61.501330224425402</v>
      </c>
      <c r="AQ76" s="362">
        <v>58.457690409081721</v>
      </c>
      <c r="AR76" s="362">
        <v>61.776277519343687</v>
      </c>
      <c r="AS76" s="362">
        <v>60.093431513822679</v>
      </c>
      <c r="AT76" s="362">
        <v>60.813489222934976</v>
      </c>
      <c r="AU76" s="362">
        <v>64.68396155277685</v>
      </c>
      <c r="AV76" s="362">
        <v>73.078036063485314</v>
      </c>
      <c r="AW76" s="362">
        <v>74.41547515025519</v>
      </c>
      <c r="AX76" s="362">
        <v>74.462527794996888</v>
      </c>
      <c r="AY76" s="362">
        <v>75.261501311330491</v>
      </c>
      <c r="AZ76" s="431">
        <v>71.789271243107819</v>
      </c>
      <c r="BA76" s="365">
        <v>72.587566674538294</v>
      </c>
      <c r="BB76" s="97">
        <v>8.3573594791850336E-3</v>
      </c>
      <c r="BC76" s="97">
        <v>1.5587866351717494E-2</v>
      </c>
      <c r="BD76" s="97">
        <v>1.6429039827702836E-2</v>
      </c>
    </row>
    <row r="77" spans="1:56">
      <c r="A77" t="s">
        <v>166</v>
      </c>
      <c r="B77" s="362">
        <v>87.936000000000007</v>
      </c>
      <c r="C77" s="362">
        <v>100.047</v>
      </c>
      <c r="D77" s="362">
        <v>122.96900000000002</v>
      </c>
      <c r="E77" s="362">
        <v>142.74100000000001</v>
      </c>
      <c r="F77" s="362">
        <v>169.072</v>
      </c>
      <c r="G77" s="362">
        <v>199.238</v>
      </c>
      <c r="H77" s="362">
        <v>219.76499999999999</v>
      </c>
      <c r="I77" s="362">
        <v>234.46600000000004</v>
      </c>
      <c r="J77" s="362">
        <v>269.19200000000001</v>
      </c>
      <c r="K77" s="362">
        <v>259.03200000000004</v>
      </c>
      <c r="L77" s="362">
        <v>244.09300000000002</v>
      </c>
      <c r="M77" s="362">
        <v>253.54900000000004</v>
      </c>
      <c r="N77" s="362">
        <v>258.52300000000002</v>
      </c>
      <c r="O77" s="362">
        <v>264.05900000000003</v>
      </c>
      <c r="P77" s="362">
        <v>266.88500000000005</v>
      </c>
      <c r="Q77" s="362">
        <v>237.84800000000001</v>
      </c>
      <c r="R77" s="362">
        <v>223.797</v>
      </c>
      <c r="S77" s="362">
        <v>209.52700000000002</v>
      </c>
      <c r="T77" s="362">
        <v>209.137</v>
      </c>
      <c r="U77" s="362">
        <v>219.75800000000001</v>
      </c>
      <c r="V77" s="362">
        <v>207.58199999999999</v>
      </c>
      <c r="W77" s="362">
        <v>209.58599999999998</v>
      </c>
      <c r="X77" s="362">
        <v>210.315</v>
      </c>
      <c r="Y77" s="362">
        <v>226.37099999999998</v>
      </c>
      <c r="Z77" s="362">
        <v>235.04900000000001</v>
      </c>
      <c r="AA77" s="362">
        <v>246.46424081764607</v>
      </c>
      <c r="AB77" s="362">
        <v>250.00801116417395</v>
      </c>
      <c r="AC77" s="362">
        <v>256.04801097604212</v>
      </c>
      <c r="AD77" s="362">
        <v>250.29669167795967</v>
      </c>
      <c r="AE77" s="362">
        <v>264.8971361785845</v>
      </c>
      <c r="AF77" s="362">
        <v>269.05309408318061</v>
      </c>
      <c r="AG77" s="362">
        <v>270.50549229837532</v>
      </c>
      <c r="AH77" s="362">
        <v>267.05537407956416</v>
      </c>
      <c r="AI77" s="362">
        <v>256.15349358702787</v>
      </c>
      <c r="AJ77" s="362">
        <v>260.68987981429962</v>
      </c>
      <c r="AK77" s="362">
        <v>256.99175195006035</v>
      </c>
      <c r="AL77" s="362">
        <v>248.82240552327318</v>
      </c>
      <c r="AM77" s="362">
        <v>244.42424233130129</v>
      </c>
      <c r="AN77" s="362">
        <v>250.27638296506854</v>
      </c>
      <c r="AO77" s="362">
        <v>243.83622159184165</v>
      </c>
      <c r="AP77" s="362">
        <v>247.13905977585094</v>
      </c>
      <c r="AQ77" s="362">
        <v>238.02994612164838</v>
      </c>
      <c r="AR77" s="362">
        <v>230.89041738663255</v>
      </c>
      <c r="AS77" s="362">
        <v>224.76548778174254</v>
      </c>
      <c r="AT77" s="362">
        <v>200.26436600639406</v>
      </c>
      <c r="AU77" s="362">
        <v>202.70845365380214</v>
      </c>
      <c r="AV77" s="362">
        <v>203.68321357485704</v>
      </c>
      <c r="AW77" s="362">
        <v>217.68142062148453</v>
      </c>
      <c r="AX77" s="362">
        <v>207.39876295822631</v>
      </c>
      <c r="AY77" s="362">
        <v>197.02872359709332</v>
      </c>
      <c r="AZ77" s="431">
        <v>189.01360171847151</v>
      </c>
      <c r="BA77" s="365">
        <v>184.30139984401322</v>
      </c>
      <c r="BB77" s="97">
        <v>-2.7594615225129071E-2</v>
      </c>
      <c r="BC77" s="97">
        <v>-2.6456936500544037E-2</v>
      </c>
      <c r="BD77" s="97">
        <v>4.1713687027351197E-2</v>
      </c>
    </row>
    <row r="78" spans="1:56">
      <c r="A78" t="s">
        <v>106</v>
      </c>
      <c r="B78" s="362">
        <v>2.2849583</v>
      </c>
      <c r="C78" s="362">
        <v>2.6586431000000004</v>
      </c>
      <c r="D78" s="362">
        <v>2.7131212000000002</v>
      </c>
      <c r="E78" s="362">
        <v>2.7534774</v>
      </c>
      <c r="F78" s="362">
        <v>2.8388500000000003</v>
      </c>
      <c r="G78" s="362">
        <v>3.1283201441860462</v>
      </c>
      <c r="H78" s="362">
        <v>3.4251069767441864</v>
      </c>
      <c r="I78" s="362">
        <v>3.8058790697674416</v>
      </c>
      <c r="J78" s="362">
        <v>4.1247488372093022</v>
      </c>
      <c r="K78" s="362">
        <v>4.110586046511628</v>
      </c>
      <c r="L78" s="362">
        <v>4.3345627906976745</v>
      </c>
      <c r="M78" s="362">
        <v>4.8406511627906976</v>
      </c>
      <c r="N78" s="362">
        <v>5.5104976744186054</v>
      </c>
      <c r="O78" s="362">
        <v>5.9414232558139544</v>
      </c>
      <c r="P78" s="362">
        <v>7.2050744186046511</v>
      </c>
      <c r="Q78" s="362">
        <v>8.1547925135639137</v>
      </c>
      <c r="R78" s="362">
        <v>8.6881374457776097</v>
      </c>
      <c r="S78" s="362">
        <v>9.0731713097097195</v>
      </c>
      <c r="T78" s="362">
        <v>9.7140010573401945</v>
      </c>
      <c r="U78" s="362">
        <v>9.5383295862579338</v>
      </c>
      <c r="V78" s="362">
        <v>9.5106865941599228</v>
      </c>
      <c r="W78" s="362">
        <v>9.1048098000403854</v>
      </c>
      <c r="X78" s="362">
        <v>9.3355781746098305</v>
      </c>
      <c r="Y78" s="362">
        <v>10.145181134514342</v>
      </c>
      <c r="Z78" s="362">
        <v>10.490878821315063</v>
      </c>
      <c r="AA78" s="362">
        <v>12.632375177558977</v>
      </c>
      <c r="AB78" s="362">
        <v>13.601074518471631</v>
      </c>
      <c r="AC78" s="362">
        <v>14.879587278011503</v>
      </c>
      <c r="AD78" s="362">
        <v>16.388719761453313</v>
      </c>
      <c r="AE78" s="362">
        <v>18.045044198833654</v>
      </c>
      <c r="AF78" s="362">
        <v>18.869667716292145</v>
      </c>
      <c r="AG78" s="362">
        <v>20.646905696525895</v>
      </c>
      <c r="AH78" s="362">
        <v>23.87234352736419</v>
      </c>
      <c r="AI78" s="362">
        <v>20.29235023048674</v>
      </c>
      <c r="AJ78" s="362">
        <v>22.342264072131037</v>
      </c>
      <c r="AK78" s="362">
        <v>22.410444175689506</v>
      </c>
      <c r="AL78" s="362">
        <v>23.304877828315583</v>
      </c>
      <c r="AM78" s="362">
        <v>26.030421481931082</v>
      </c>
      <c r="AN78" s="362">
        <v>27.568456418825676</v>
      </c>
      <c r="AO78" s="362">
        <v>27.987193637928186</v>
      </c>
      <c r="AP78" s="362">
        <v>28.001501690411661</v>
      </c>
      <c r="AQ78" s="362">
        <v>28.880528684040282</v>
      </c>
      <c r="AR78" s="362">
        <v>30.808580507621933</v>
      </c>
      <c r="AS78" s="362">
        <v>29.455193083591467</v>
      </c>
      <c r="AT78" s="362">
        <v>29.226503217772226</v>
      </c>
      <c r="AU78" s="362">
        <v>29.270679670369024</v>
      </c>
      <c r="AV78" s="362">
        <v>31.544520044873462</v>
      </c>
      <c r="AW78" s="362">
        <v>32.911242209445703</v>
      </c>
      <c r="AX78" s="362">
        <v>34.945038488822128</v>
      </c>
      <c r="AY78" s="362">
        <v>34.938272012755377</v>
      </c>
      <c r="AZ78" s="431">
        <v>35.543245615301736</v>
      </c>
      <c r="BA78" s="365">
        <v>36.289743464835773</v>
      </c>
      <c r="BB78" s="97">
        <v>1.821289906925716E-2</v>
      </c>
      <c r="BC78" s="97">
        <v>2.4135866649133586E-2</v>
      </c>
      <c r="BD78" s="97">
        <v>8.2136055530573123E-3</v>
      </c>
    </row>
    <row r="79" spans="1:56">
      <c r="A79" t="s">
        <v>167</v>
      </c>
      <c r="B79" s="362">
        <v>2.718</v>
      </c>
      <c r="C79" s="362">
        <v>3.0140000000000002</v>
      </c>
      <c r="D79" s="362">
        <v>3.1700000000000004</v>
      </c>
      <c r="E79" s="362">
        <v>3.2530000000000001</v>
      </c>
      <c r="F79" s="362">
        <v>3.3780000000000001</v>
      </c>
      <c r="G79" s="362">
        <v>3.9750000000000001</v>
      </c>
      <c r="H79" s="362">
        <v>4.1029999999999998</v>
      </c>
      <c r="I79" s="362">
        <v>4.4169999999999998</v>
      </c>
      <c r="J79" s="362">
        <v>4.6790000000000003</v>
      </c>
      <c r="K79" s="362">
        <v>4.4623414500229455</v>
      </c>
      <c r="L79" s="362">
        <v>4.2823104824114315</v>
      </c>
      <c r="M79" s="362">
        <v>4.4191180090677529</v>
      </c>
      <c r="N79" s="362">
        <v>4.4195304213567681</v>
      </c>
      <c r="O79" s="362">
        <v>4.1922117269264954</v>
      </c>
      <c r="P79" s="362">
        <v>4.2446669886440453</v>
      </c>
      <c r="Q79" s="362">
        <v>4.10399624734558</v>
      </c>
      <c r="R79" s="362">
        <v>3.8889510274545542</v>
      </c>
      <c r="S79" s="362">
        <v>3.876462695265217</v>
      </c>
      <c r="T79" s="362">
        <v>3.7162391820923255</v>
      </c>
      <c r="U79" s="362">
        <v>3.7640149535536125</v>
      </c>
      <c r="V79" s="362">
        <v>3.6083689499523257</v>
      </c>
      <c r="W79" s="362">
        <v>3.6808235234597313</v>
      </c>
      <c r="X79" s="362">
        <v>3.8920793109941942</v>
      </c>
      <c r="Y79" s="362">
        <v>4.0384037163248481</v>
      </c>
      <c r="Z79" s="362">
        <v>4.1479579720019721</v>
      </c>
      <c r="AA79" s="362">
        <v>4.7636414707626509</v>
      </c>
      <c r="AB79" s="362">
        <v>4.5856420615402111</v>
      </c>
      <c r="AC79" s="362">
        <v>4.7009674922459919</v>
      </c>
      <c r="AD79" s="362">
        <v>4.5433256801887589</v>
      </c>
      <c r="AE79" s="362">
        <v>5.2158761085874827</v>
      </c>
      <c r="AF79" s="362">
        <v>5.655445638087266</v>
      </c>
      <c r="AG79" s="362">
        <v>5.5485519790124558</v>
      </c>
      <c r="AH79" s="362">
        <v>5.8824618334680396</v>
      </c>
      <c r="AI79" s="362">
        <v>5.9791720076430757</v>
      </c>
      <c r="AJ79" s="362">
        <v>6.0214113502856828</v>
      </c>
      <c r="AK79" s="362">
        <v>6.1672380557060507</v>
      </c>
      <c r="AL79" s="362">
        <v>6.2073881887016276</v>
      </c>
      <c r="AM79" s="362">
        <v>6.4267812612734749</v>
      </c>
      <c r="AN79" s="362">
        <v>6.7992897861388508</v>
      </c>
      <c r="AO79" s="362">
        <v>6.8145071285312984</v>
      </c>
      <c r="AP79" s="362">
        <v>7.0002107116862282</v>
      </c>
      <c r="AQ79" s="362">
        <v>7.1016976254129425</v>
      </c>
      <c r="AR79" s="362">
        <v>7.1438855796941292</v>
      </c>
      <c r="AS79" s="362">
        <v>7.2204040897690369</v>
      </c>
      <c r="AT79" s="362">
        <v>6.8740932916235895</v>
      </c>
      <c r="AU79" s="362">
        <v>7.0395146805076534</v>
      </c>
      <c r="AV79" s="362">
        <v>7.0133861646811164</v>
      </c>
      <c r="AW79" s="362">
        <v>6.9599865453259824</v>
      </c>
      <c r="AX79" s="362">
        <v>7.0604388653056658</v>
      </c>
      <c r="AY79" s="362">
        <v>7.2021323943287809</v>
      </c>
      <c r="AZ79" s="431">
        <v>7.4933567325001169</v>
      </c>
      <c r="BA79" s="365">
        <v>7.6521175367520735</v>
      </c>
      <c r="BB79" s="97">
        <v>1.8396745838918482E-2</v>
      </c>
      <c r="BC79" s="97">
        <v>6.8308856700951548E-3</v>
      </c>
      <c r="BD79" s="97">
        <v>1.7319349516321664E-3</v>
      </c>
    </row>
    <row r="80" spans="1:56">
      <c r="A80" t="s">
        <v>168</v>
      </c>
      <c r="B80" s="362">
        <v>3.7769999999999992</v>
      </c>
      <c r="C80" s="362">
        <v>3.8780000000000001</v>
      </c>
      <c r="D80" s="362">
        <v>4.335</v>
      </c>
      <c r="E80" s="362">
        <v>4.9359999999999999</v>
      </c>
      <c r="F80" s="362">
        <v>4.6319999999999997</v>
      </c>
      <c r="G80" s="362">
        <v>4.5810000000000004</v>
      </c>
      <c r="H80" s="362">
        <v>4.29</v>
      </c>
      <c r="I80" s="362">
        <v>3.5539999999999998</v>
      </c>
      <c r="J80" s="362">
        <v>3.641</v>
      </c>
      <c r="K80" s="362">
        <v>3.9209999999999998</v>
      </c>
      <c r="L80" s="362">
        <v>4.0659999999999998</v>
      </c>
      <c r="M80" s="362">
        <v>4.0609999999999999</v>
      </c>
      <c r="N80" s="362">
        <v>4.2699999999999996</v>
      </c>
      <c r="O80" s="362">
        <v>4.496999999999999</v>
      </c>
      <c r="P80" s="362">
        <v>4.7939999999999996</v>
      </c>
      <c r="Q80" s="362">
        <v>5.0120000000000005</v>
      </c>
      <c r="R80" s="362">
        <v>5.3280000000000003</v>
      </c>
      <c r="S80" s="362">
        <v>5.8689999999999989</v>
      </c>
      <c r="T80" s="362">
        <v>6.476</v>
      </c>
      <c r="U80" s="362">
        <v>7.0280000000000005</v>
      </c>
      <c r="V80" s="362">
        <v>7.5060000000000002</v>
      </c>
      <c r="W80" s="362">
        <v>8.0840000000000014</v>
      </c>
      <c r="X80" s="362">
        <v>8.8490000000000002</v>
      </c>
      <c r="Y80" s="362">
        <v>9.5300000000000011</v>
      </c>
      <c r="Z80" s="362">
        <v>10.215</v>
      </c>
      <c r="AA80" s="362">
        <v>10.693999999999999</v>
      </c>
      <c r="AB80" s="362">
        <v>11.268999999999998</v>
      </c>
      <c r="AC80" s="362">
        <v>12.334000000000001</v>
      </c>
      <c r="AD80" s="362">
        <v>13.459</v>
      </c>
      <c r="AE80" s="362">
        <v>14.440000000000001</v>
      </c>
      <c r="AF80" s="362">
        <v>15.662999999999998</v>
      </c>
      <c r="AG80" s="362">
        <v>16.484999999999999</v>
      </c>
      <c r="AH80" s="362">
        <v>17.007000000000001</v>
      </c>
      <c r="AI80" s="362">
        <v>17.594000000000005</v>
      </c>
      <c r="AJ80" s="362">
        <v>18.222000000000001</v>
      </c>
      <c r="AK80" s="362">
        <v>18.836000000000002</v>
      </c>
      <c r="AL80" s="362">
        <v>18.463000000000001</v>
      </c>
      <c r="AM80" s="362">
        <v>17.978000000000002</v>
      </c>
      <c r="AN80" s="362">
        <v>15.904999999999999</v>
      </c>
      <c r="AO80" s="362">
        <v>16.038000000000004</v>
      </c>
      <c r="AP80" s="362">
        <v>15.23815336</v>
      </c>
      <c r="AQ80" s="362">
        <v>17.580193381999997</v>
      </c>
      <c r="AR80" s="362">
        <v>19.140217135999997</v>
      </c>
      <c r="AS80" s="362">
        <v>19.416772208000001</v>
      </c>
      <c r="AT80" s="362">
        <v>20.749066803999998</v>
      </c>
      <c r="AU80" s="362">
        <v>20.547989773999998</v>
      </c>
      <c r="AV80" s="362">
        <v>20.677424039000002</v>
      </c>
      <c r="AW80" s="362">
        <v>19.990850192</v>
      </c>
      <c r="AX80" s="362">
        <v>21.909956327</v>
      </c>
      <c r="AY80" s="362">
        <v>22.649436776999998</v>
      </c>
      <c r="AZ80" s="431">
        <v>24.584516871999995</v>
      </c>
      <c r="BA80" s="365">
        <v>27.471534207999998</v>
      </c>
      <c r="BB80" s="97">
        <v>0.11437924584837966</v>
      </c>
      <c r="BC80" s="97">
        <v>4.8993830102678881E-2</v>
      </c>
      <c r="BD80" s="97">
        <v>6.2177443095037263E-3</v>
      </c>
    </row>
    <row r="81" spans="1:56">
      <c r="A81" t="s">
        <v>169</v>
      </c>
      <c r="B81" s="362">
        <v>4.1760000000000002</v>
      </c>
      <c r="C81" s="362">
        <v>4.556</v>
      </c>
      <c r="D81" s="362">
        <v>5.1449999999999996</v>
      </c>
      <c r="E81" s="362">
        <v>5.8830000000000009</v>
      </c>
      <c r="F81" s="362">
        <v>6.3030000000000008</v>
      </c>
      <c r="G81" s="362">
        <v>7.1830000000000007</v>
      </c>
      <c r="H81" s="362">
        <v>8.3189999999999991</v>
      </c>
      <c r="I81" s="362">
        <v>8.1639999999999997</v>
      </c>
      <c r="J81" s="362">
        <v>9.5970000000000013</v>
      </c>
      <c r="K81" s="362">
        <v>8.9770000000000003</v>
      </c>
      <c r="L81" s="362">
        <v>9.6840000000000028</v>
      </c>
      <c r="M81" s="362">
        <v>9.9540000000000006</v>
      </c>
      <c r="N81" s="362">
        <v>10.89</v>
      </c>
      <c r="O81" s="362">
        <v>11.222999999999999</v>
      </c>
      <c r="P81" s="362">
        <v>11.588999999999999</v>
      </c>
      <c r="Q81" s="362">
        <v>10.880999999999998</v>
      </c>
      <c r="R81" s="362">
        <v>10.224999999999998</v>
      </c>
      <c r="S81" s="362">
        <v>9.8410000000000011</v>
      </c>
      <c r="T81" s="362">
        <v>10.290000000000001</v>
      </c>
      <c r="U81" s="362">
        <v>8.3960000000000008</v>
      </c>
      <c r="V81" s="362">
        <v>7.4450000000000003</v>
      </c>
      <c r="W81" s="362">
        <v>7.8299999999999992</v>
      </c>
      <c r="X81" s="362">
        <v>9.1029999999999998</v>
      </c>
      <c r="Y81" s="362">
        <v>9.8079999999999998</v>
      </c>
      <c r="Z81" s="362">
        <v>10.998999999999999</v>
      </c>
      <c r="AA81" s="362">
        <v>11.486000000000001</v>
      </c>
      <c r="AB81" s="362">
        <v>11.125</v>
      </c>
      <c r="AC81" s="362">
        <v>13.680000000000001</v>
      </c>
      <c r="AD81" s="362">
        <v>14.085000000000001</v>
      </c>
      <c r="AE81" s="362">
        <v>14.896000000000001</v>
      </c>
      <c r="AF81" s="362">
        <v>16.796000000000003</v>
      </c>
      <c r="AG81" s="362">
        <v>17.535000000000004</v>
      </c>
      <c r="AH81" s="362">
        <v>18.842000000000002</v>
      </c>
      <c r="AI81" s="362">
        <v>19.053999999999998</v>
      </c>
      <c r="AJ81" s="362">
        <v>18.020000000000003</v>
      </c>
      <c r="AK81" s="362">
        <v>16.576000000000001</v>
      </c>
      <c r="AL81" s="362">
        <v>16.484999999999999</v>
      </c>
      <c r="AM81" s="362">
        <v>15.570786050051749</v>
      </c>
      <c r="AN81" s="362">
        <v>15.487483721291124</v>
      </c>
      <c r="AO81" s="362">
        <v>15.942349084527462</v>
      </c>
      <c r="AP81" s="362">
        <v>14.80613420064493</v>
      </c>
      <c r="AQ81" s="362">
        <v>13.28582647417052</v>
      </c>
      <c r="AR81" s="362">
        <v>13.840050763731357</v>
      </c>
      <c r="AS81" s="362">
        <v>13.262292303061866</v>
      </c>
      <c r="AT81" s="362">
        <v>13.952198448532544</v>
      </c>
      <c r="AU81" s="362">
        <v>14.610924915198575</v>
      </c>
      <c r="AV81" s="362">
        <v>13.798030249881331</v>
      </c>
      <c r="AW81" s="362">
        <v>14.371476205821146</v>
      </c>
      <c r="AX81" s="362">
        <v>14.932367490178562</v>
      </c>
      <c r="AY81" s="362">
        <v>16.055238459297009</v>
      </c>
      <c r="AZ81" s="431">
        <v>18.312445607543729</v>
      </c>
      <c r="BA81" s="365">
        <v>19.915904523523036</v>
      </c>
      <c r="BB81" s="97">
        <v>8.4589677943367025E-2</v>
      </c>
      <c r="BC81" s="97">
        <v>2.1481408446751615E-2</v>
      </c>
      <c r="BD81" s="97">
        <v>4.5076478467552684E-3</v>
      </c>
    </row>
    <row r="82" spans="1:56">
      <c r="A82" t="s">
        <v>170</v>
      </c>
      <c r="B82" s="362">
        <v>4.1088667042458304</v>
      </c>
      <c r="C82" s="362">
        <v>4.6970205199271318</v>
      </c>
      <c r="D82" s="362">
        <v>5.6574153311628299</v>
      </c>
      <c r="E82" s="362">
        <v>7.0353146000729812</v>
      </c>
      <c r="F82" s="362">
        <v>6.9180471069486904</v>
      </c>
      <c r="G82" s="362">
        <v>7.5068409180296207</v>
      </c>
      <c r="H82" s="362">
        <v>6.5120000000000005</v>
      </c>
      <c r="I82" s="362">
        <v>8.1669999999999998</v>
      </c>
      <c r="J82" s="362">
        <v>7.6760000000000002</v>
      </c>
      <c r="K82" s="362">
        <v>7.5600000000000005</v>
      </c>
      <c r="L82" s="362">
        <v>7.386000000000001</v>
      </c>
      <c r="M82" s="362">
        <v>8.7809999999999988</v>
      </c>
      <c r="N82" s="362">
        <v>8.8110000000000017</v>
      </c>
      <c r="O82" s="362">
        <v>9.0490000000000013</v>
      </c>
      <c r="P82" s="362">
        <v>9.6479999999999997</v>
      </c>
      <c r="Q82" s="362">
        <v>9.5760000000000005</v>
      </c>
      <c r="R82" s="362">
        <v>11.029000000000003</v>
      </c>
      <c r="S82" s="362">
        <v>10.723999999999998</v>
      </c>
      <c r="T82" s="362">
        <v>11.357999999999999</v>
      </c>
      <c r="U82" s="362">
        <v>11.927</v>
      </c>
      <c r="V82" s="362">
        <v>12.139999999999999</v>
      </c>
      <c r="W82" s="362">
        <v>14.092000000000001</v>
      </c>
      <c r="X82" s="362">
        <v>14.783999999999999</v>
      </c>
      <c r="Y82" s="362">
        <v>17.125</v>
      </c>
      <c r="Z82" s="362">
        <v>19.553000000000001</v>
      </c>
      <c r="AA82" s="362">
        <v>23.322400000000002</v>
      </c>
      <c r="AB82" s="362">
        <v>23.743200000000002</v>
      </c>
      <c r="AC82" s="362">
        <v>24.611699999999999</v>
      </c>
      <c r="AD82" s="362">
        <v>26.636499999999998</v>
      </c>
      <c r="AE82" s="362">
        <v>30.646799999999999</v>
      </c>
      <c r="AF82" s="362">
        <v>31.976400000000002</v>
      </c>
      <c r="AG82" s="362">
        <v>32.270899999999997</v>
      </c>
      <c r="AH82" s="362">
        <v>33.966200000000001</v>
      </c>
      <c r="AI82" s="362">
        <v>34.3675</v>
      </c>
      <c r="AJ82" s="362">
        <v>33.995100000000001</v>
      </c>
      <c r="AK82" s="362">
        <v>36.235199999999992</v>
      </c>
      <c r="AL82" s="362">
        <v>38.933099999999996</v>
      </c>
      <c r="AM82" s="362">
        <v>37.877099999999999</v>
      </c>
      <c r="AN82" s="362">
        <v>35.201799999999999</v>
      </c>
      <c r="AO82" s="362">
        <v>39.036099999999998</v>
      </c>
      <c r="AP82" s="362">
        <v>41.398600000000002</v>
      </c>
      <c r="AQ82" s="362">
        <v>44.491171199999997</v>
      </c>
      <c r="AR82" s="362">
        <v>48.284302000000018</v>
      </c>
      <c r="AS82" s="362">
        <v>51.383042922019015</v>
      </c>
      <c r="AT82" s="362">
        <v>55.465335098669264</v>
      </c>
      <c r="AU82" s="362">
        <v>60.948717445791424</v>
      </c>
      <c r="AV82" s="362">
        <v>63.695377586206902</v>
      </c>
      <c r="AW82" s="362">
        <v>63.367630000000005</v>
      </c>
      <c r="AX82" s="362">
        <v>64.151579999999996</v>
      </c>
      <c r="AY82" s="362">
        <v>65.779600000000002</v>
      </c>
      <c r="AZ82" s="431">
        <v>69.406689444444439</v>
      </c>
      <c r="BA82" s="365">
        <v>72.181769565026215</v>
      </c>
      <c r="BB82" s="97">
        <v>3.7141408005261001E-2</v>
      </c>
      <c r="BC82" s="97">
        <v>5.3031996649723467E-2</v>
      </c>
      <c r="BD82" s="97">
        <v>1.6337194113904038E-2</v>
      </c>
    </row>
    <row r="83" spans="1:56">
      <c r="A83" t="s">
        <v>171</v>
      </c>
      <c r="B83" s="362">
        <v>1.2870000000000001</v>
      </c>
      <c r="C83" s="362">
        <v>1.9269999999999998</v>
      </c>
      <c r="D83" s="362">
        <v>3.3420000000000001</v>
      </c>
      <c r="E83" s="362">
        <v>4.9420000000000002</v>
      </c>
      <c r="F83" s="362">
        <v>6.7089999999999996</v>
      </c>
      <c r="G83" s="362">
        <v>8.379999999999999</v>
      </c>
      <c r="H83" s="362">
        <v>9.4610000000000003</v>
      </c>
      <c r="I83" s="362">
        <v>9.8759999999999994</v>
      </c>
      <c r="J83" s="362">
        <v>12.158000000000001</v>
      </c>
      <c r="K83" s="362">
        <v>12.55</v>
      </c>
      <c r="L83" s="362">
        <v>14.194000000000001</v>
      </c>
      <c r="M83" s="362">
        <v>15.949000000000002</v>
      </c>
      <c r="N83" s="362">
        <v>18.984000000000002</v>
      </c>
      <c r="O83" s="362">
        <v>21.671999999999997</v>
      </c>
      <c r="P83" s="362">
        <v>24.367000000000001</v>
      </c>
      <c r="Q83" s="362">
        <v>24.123000000000005</v>
      </c>
      <c r="R83" s="362">
        <v>23.872</v>
      </c>
      <c r="S83" s="362">
        <v>23.683</v>
      </c>
      <c r="T83" s="362">
        <v>24.711000000000002</v>
      </c>
      <c r="U83" s="362">
        <v>24.77</v>
      </c>
      <c r="V83" s="362">
        <v>26.081</v>
      </c>
      <c r="W83" s="362">
        <v>28.352000000000004</v>
      </c>
      <c r="X83" s="362">
        <v>29.768000000000001</v>
      </c>
      <c r="Y83" s="362">
        <v>35.643999999999998</v>
      </c>
      <c r="Z83" s="362">
        <v>40.959000000000003</v>
      </c>
      <c r="AA83" s="362">
        <v>49.527000000000008</v>
      </c>
      <c r="AB83" s="362">
        <v>59.89</v>
      </c>
      <c r="AC83" s="362">
        <v>72.31</v>
      </c>
      <c r="AD83" s="362">
        <v>79.307000000000002</v>
      </c>
      <c r="AE83" s="362">
        <v>86.997</v>
      </c>
      <c r="AF83" s="362">
        <v>94.845000000000013</v>
      </c>
      <c r="AG83" s="362">
        <v>101.435</v>
      </c>
      <c r="AH83" s="362">
        <v>111.35199999999999</v>
      </c>
      <c r="AI83" s="362">
        <v>93.91</v>
      </c>
      <c r="AJ83" s="362">
        <v>100.703</v>
      </c>
      <c r="AK83" s="362">
        <v>103.764</v>
      </c>
      <c r="AL83" s="362">
        <v>103.517</v>
      </c>
      <c r="AM83" s="362">
        <v>105.33799999999999</v>
      </c>
      <c r="AN83" s="362">
        <v>106.37000000000002</v>
      </c>
      <c r="AO83" s="362">
        <v>104.67552997334184</v>
      </c>
      <c r="AP83" s="362">
        <v>104.74256806730534</v>
      </c>
      <c r="AQ83" s="362">
        <v>104.70686024813375</v>
      </c>
      <c r="AR83" s="362">
        <v>107.6497276426667</v>
      </c>
      <c r="AS83" s="362">
        <v>103.09687869423328</v>
      </c>
      <c r="AT83" s="362">
        <v>103.74500579819814</v>
      </c>
      <c r="AU83" s="362">
        <v>104.95761340694378</v>
      </c>
      <c r="AV83" s="362">
        <v>105.79027354570653</v>
      </c>
      <c r="AW83" s="362">
        <v>108.77275394731554</v>
      </c>
      <c r="AX83" s="362">
        <v>108.29425724516156</v>
      </c>
      <c r="AY83" s="362">
        <v>107.93590570136716</v>
      </c>
      <c r="AZ83" s="431">
        <v>113.77826249514823</v>
      </c>
      <c r="BA83" s="365">
        <v>122.14996011298587</v>
      </c>
      <c r="BB83" s="97">
        <v>7.064578401135635E-2</v>
      </c>
      <c r="BC83" s="97">
        <v>8.3089171671464346E-3</v>
      </c>
      <c r="BD83" s="97">
        <v>2.7646698347755603E-2</v>
      </c>
    </row>
    <row r="84" spans="1:56">
      <c r="A84" t="s">
        <v>172</v>
      </c>
      <c r="B84" s="362">
        <v>2.1639999999999997</v>
      </c>
      <c r="C84" s="362">
        <v>2.5640000000000001</v>
      </c>
      <c r="D84" s="362">
        <v>3.0500000000000003</v>
      </c>
      <c r="E84" s="362">
        <v>3.6429999999999998</v>
      </c>
      <c r="F84" s="362">
        <v>4.3689999999999998</v>
      </c>
      <c r="G84" s="362">
        <v>5.2539999999999996</v>
      </c>
      <c r="H84" s="362">
        <v>7.3659999999999997</v>
      </c>
      <c r="I84" s="362">
        <v>7.9960000000000013</v>
      </c>
      <c r="J84" s="362">
        <v>10.197000000000001</v>
      </c>
      <c r="K84" s="362">
        <v>9.1539999999999999</v>
      </c>
      <c r="L84" s="362">
        <v>10.609999999999998</v>
      </c>
      <c r="M84" s="362">
        <v>13.68</v>
      </c>
      <c r="N84" s="362">
        <v>15.102000000000002</v>
      </c>
      <c r="O84" s="362">
        <v>17.707000000000001</v>
      </c>
      <c r="P84" s="362">
        <v>17.744</v>
      </c>
      <c r="Q84" s="362">
        <v>18.425000000000001</v>
      </c>
      <c r="R84" s="362">
        <v>16.149000000000001</v>
      </c>
      <c r="S84" s="362">
        <v>15.488</v>
      </c>
      <c r="T84" s="362">
        <v>15.843</v>
      </c>
      <c r="U84" s="362">
        <v>15.364000000000001</v>
      </c>
      <c r="V84" s="362">
        <v>18.74351187084639</v>
      </c>
      <c r="W84" s="362">
        <v>20.724922440510898</v>
      </c>
      <c r="X84" s="362">
        <v>21.536619475064082</v>
      </c>
      <c r="Y84" s="362">
        <v>24.742747394774536</v>
      </c>
      <c r="Z84" s="362">
        <v>27.553481873365147</v>
      </c>
      <c r="AA84" s="362">
        <v>28.493747090355605</v>
      </c>
      <c r="AB84" s="362">
        <v>29.564666885772834</v>
      </c>
      <c r="AC84" s="362">
        <v>30.348388581072836</v>
      </c>
      <c r="AD84" s="362">
        <v>32.528594826387327</v>
      </c>
      <c r="AE84" s="362">
        <v>34.303746353289327</v>
      </c>
      <c r="AF84" s="362">
        <v>37.080648463110563</v>
      </c>
      <c r="AG84" s="362">
        <v>37.190223674270818</v>
      </c>
      <c r="AH84" s="362">
        <v>38.671256419045541</v>
      </c>
      <c r="AI84" s="362">
        <v>39.963792217221396</v>
      </c>
      <c r="AJ84" s="362">
        <v>43.024789141082053</v>
      </c>
      <c r="AK84" s="362">
        <v>44.29271254537597</v>
      </c>
      <c r="AL84" s="362">
        <v>45.427767137849713</v>
      </c>
      <c r="AM84" s="362">
        <v>45.574919918154151</v>
      </c>
      <c r="AN84" s="362">
        <v>47.411913958500229</v>
      </c>
      <c r="AO84" s="362">
        <v>49.607884872203805</v>
      </c>
      <c r="AP84" s="362">
        <v>49.221630878168952</v>
      </c>
      <c r="AQ84" s="362">
        <v>49.094743589049543</v>
      </c>
      <c r="AR84" s="362">
        <v>51.147499797821098</v>
      </c>
      <c r="AS84" s="362">
        <v>45.85043952687883</v>
      </c>
      <c r="AT84" s="362">
        <v>46.09187449239154</v>
      </c>
      <c r="AU84" s="362">
        <v>47.219059456916831</v>
      </c>
      <c r="AV84" s="362">
        <v>44.540388274931281</v>
      </c>
      <c r="AW84" s="362">
        <v>44.592478604019242</v>
      </c>
      <c r="AX84" s="362">
        <v>45.09413889211077</v>
      </c>
      <c r="AY84" s="362">
        <v>46.120779734983707</v>
      </c>
      <c r="AZ84" s="431">
        <v>46.477998386874596</v>
      </c>
      <c r="BA84" s="365">
        <v>46.670037872284794</v>
      </c>
      <c r="BB84" s="97">
        <v>1.3883067896927059E-3</v>
      </c>
      <c r="BC84" s="97">
        <v>-5.718997039916518E-3</v>
      </c>
      <c r="BD84" s="97">
        <v>1.0563019895707829E-2</v>
      </c>
    </row>
    <row r="85" spans="1:56">
      <c r="A85" t="s">
        <v>102</v>
      </c>
      <c r="B85" s="362">
        <v>2.2999999999999994</v>
      </c>
      <c r="C85" s="362">
        <v>2.7190000000000003</v>
      </c>
      <c r="D85" s="362">
        <v>3.0230000000000001</v>
      </c>
      <c r="E85" s="362">
        <v>3.9929999999999999</v>
      </c>
      <c r="F85" s="362">
        <v>4.33</v>
      </c>
      <c r="G85" s="362">
        <v>5.0529999999999999</v>
      </c>
      <c r="H85" s="362">
        <v>5.6260000000000012</v>
      </c>
      <c r="I85" s="362">
        <v>7.08</v>
      </c>
      <c r="J85" s="362">
        <v>7.4989999999999988</v>
      </c>
      <c r="K85" s="362">
        <v>7.6550000000000002</v>
      </c>
      <c r="L85" s="362">
        <v>8.25</v>
      </c>
      <c r="M85" s="362">
        <v>8.697000000000001</v>
      </c>
      <c r="N85" s="362">
        <v>9.7790000000000017</v>
      </c>
      <c r="O85" s="362">
        <v>10.979000000000001</v>
      </c>
      <c r="P85" s="362">
        <v>11.101000000000001</v>
      </c>
      <c r="Q85" s="362">
        <v>11.582000000000003</v>
      </c>
      <c r="R85" s="362">
        <v>11.042</v>
      </c>
      <c r="S85" s="362">
        <v>9.9969999999999999</v>
      </c>
      <c r="T85" s="362">
        <v>11.195999999999998</v>
      </c>
      <c r="U85" s="362">
        <v>11.648</v>
      </c>
      <c r="V85" s="362">
        <v>11.022999999999998</v>
      </c>
      <c r="W85" s="362">
        <v>11.4964838768751</v>
      </c>
      <c r="X85" s="362">
        <v>12.571533429493357</v>
      </c>
      <c r="Y85" s="362">
        <v>14.214170154940607</v>
      </c>
      <c r="Z85" s="362">
        <v>16.709634984091753</v>
      </c>
      <c r="AA85" s="362">
        <v>20.055032421724835</v>
      </c>
      <c r="AB85" s="362">
        <v>21.457873585022227</v>
      </c>
      <c r="AC85" s="362">
        <v>24.175614765614544</v>
      </c>
      <c r="AD85" s="362">
        <v>27.93390972034716</v>
      </c>
      <c r="AE85" s="362">
        <v>31.17664575125724</v>
      </c>
      <c r="AF85" s="362">
        <v>33.965325170424165</v>
      </c>
      <c r="AG85" s="362">
        <v>37.444333991194902</v>
      </c>
      <c r="AH85" s="362">
        <v>37.658363170233045</v>
      </c>
      <c r="AI85" s="362">
        <v>34.459618735098317</v>
      </c>
      <c r="AJ85" s="362">
        <v>36.697992164668264</v>
      </c>
      <c r="AK85" s="362">
        <v>34.784359616193477</v>
      </c>
      <c r="AL85" s="362">
        <v>34.230414273544874</v>
      </c>
      <c r="AM85" s="362">
        <v>38.110023866911973</v>
      </c>
      <c r="AN85" s="362">
        <v>42.302704473365509</v>
      </c>
      <c r="AO85" s="362">
        <v>45.778270950765375</v>
      </c>
      <c r="AP85" s="362">
        <v>45.873793962000271</v>
      </c>
      <c r="AQ85" s="362">
        <v>44.182127293070877</v>
      </c>
      <c r="AR85" s="362">
        <v>45.496487066746646</v>
      </c>
      <c r="AS85" s="362">
        <v>44.38992617378986</v>
      </c>
      <c r="AT85" s="362">
        <v>45.901826633022026</v>
      </c>
      <c r="AU85" s="362">
        <v>47.749420337339217</v>
      </c>
      <c r="AV85" s="362">
        <v>49.728186331705189</v>
      </c>
      <c r="AW85" s="362">
        <v>52.293872906021697</v>
      </c>
      <c r="AX85" s="362">
        <v>54.53749091362458</v>
      </c>
      <c r="AY85" s="362">
        <v>54.974410760072537</v>
      </c>
      <c r="AZ85" s="431">
        <v>57.292301997734562</v>
      </c>
      <c r="BA85" s="365">
        <v>58.957618922464221</v>
      </c>
      <c r="BB85" s="97">
        <v>2.6255369077168522E-2</v>
      </c>
      <c r="BC85" s="97">
        <v>2.2476090485720412E-2</v>
      </c>
      <c r="BD85" s="97">
        <v>1.3344118198185241E-2</v>
      </c>
    </row>
    <row r="86" spans="1:56">
      <c r="A86" t="s">
        <v>7</v>
      </c>
      <c r="B86" s="362">
        <v>1.485763772066</v>
      </c>
      <c r="C86" s="362">
        <v>3.2471421998870005</v>
      </c>
      <c r="D86" s="362">
        <v>4.7557217543569994</v>
      </c>
      <c r="E86" s="362">
        <v>4.8515480423590009</v>
      </c>
      <c r="F86" s="362">
        <v>5.8636561642429994</v>
      </c>
      <c r="G86" s="362">
        <v>6.0790371533140002</v>
      </c>
      <c r="H86" s="362">
        <v>5.1426774289699999</v>
      </c>
      <c r="I86" s="362">
        <v>5.3346825209319997</v>
      </c>
      <c r="J86" s="362">
        <v>5.2411009000020004</v>
      </c>
      <c r="K86" s="362">
        <v>3.1911564554299998</v>
      </c>
      <c r="L86" s="362">
        <v>3.0384855945120002</v>
      </c>
      <c r="M86" s="362">
        <v>0.79263530011299999</v>
      </c>
      <c r="N86" s="362">
        <v>0.79498570499999999</v>
      </c>
      <c r="O86" s="362">
        <v>0.96498046269000004</v>
      </c>
      <c r="P86" s="362">
        <v>1.1131561038900002</v>
      </c>
      <c r="Q86" s="362">
        <v>1.9312975527799996</v>
      </c>
      <c r="R86" s="362">
        <v>1.6827408887199999</v>
      </c>
      <c r="S86" s="362">
        <v>1.70919568676</v>
      </c>
      <c r="T86" s="362">
        <v>1.9582571631400001</v>
      </c>
      <c r="U86" s="362">
        <v>1.9154447075100003</v>
      </c>
      <c r="V86" s="362">
        <v>1.9430696406699999</v>
      </c>
      <c r="W86" s="362">
        <v>2.1695664639999999</v>
      </c>
      <c r="X86" s="362">
        <v>2.5311634181000002</v>
      </c>
      <c r="Y86" s="362">
        <v>2.6429803166700001</v>
      </c>
      <c r="Z86" s="362">
        <v>2.4465735268100004</v>
      </c>
      <c r="AA86" s="362">
        <v>2.8695203850099995</v>
      </c>
      <c r="AB86" s="362">
        <v>2.8011426725100002</v>
      </c>
      <c r="AC86" s="362">
        <v>3.0640000000000005</v>
      </c>
      <c r="AD86" s="362">
        <v>3.9419999999999997</v>
      </c>
      <c r="AE86" s="362">
        <v>4.3599999999999994</v>
      </c>
      <c r="AF86" s="362">
        <v>4.7969999999999997</v>
      </c>
      <c r="AG86" s="362">
        <v>5.5200000000000005</v>
      </c>
      <c r="AH86" s="362">
        <v>6.3050000000000006</v>
      </c>
      <c r="AI86" s="362">
        <v>6.968</v>
      </c>
      <c r="AJ86" s="362">
        <v>7.7570000000000014</v>
      </c>
      <c r="AK86" s="362">
        <v>8.27</v>
      </c>
      <c r="AL86" s="362">
        <v>8.9700000000000006</v>
      </c>
      <c r="AM86" s="362">
        <v>9.847999999999999</v>
      </c>
      <c r="AN86" s="362">
        <v>10.486912</v>
      </c>
      <c r="AO86" s="362">
        <v>12.465073443638152</v>
      </c>
      <c r="AP86" s="362">
        <v>12.213490999999999</v>
      </c>
      <c r="AQ86" s="362">
        <v>11.972497000000001</v>
      </c>
      <c r="AR86" s="362">
        <v>13.338763999999999</v>
      </c>
      <c r="AS86" s="362">
        <v>14.076756000000001</v>
      </c>
      <c r="AT86" s="362">
        <v>14.584618000000001</v>
      </c>
      <c r="AU86" s="362">
        <v>15.584999999999999</v>
      </c>
      <c r="AV86" s="362">
        <v>16.930000000000003</v>
      </c>
      <c r="AW86" s="362">
        <v>17.105922217853497</v>
      </c>
      <c r="AX86" s="362">
        <v>17.258526721609769</v>
      </c>
      <c r="AY86" s="362">
        <v>18.035195843258247</v>
      </c>
      <c r="AZ86" s="431">
        <v>18.846996774081035</v>
      </c>
      <c r="BA86" s="365">
        <v>20.067303865207357</v>
      </c>
      <c r="BB86" s="97">
        <v>6.1838944740727042E-2</v>
      </c>
      <c r="BC86" s="97">
        <v>4.4335963532791789E-2</v>
      </c>
      <c r="BD86" s="97">
        <v>4.5419146768526627E-3</v>
      </c>
    </row>
    <row r="87" spans="1:56">
      <c r="A87" t="s">
        <v>55</v>
      </c>
      <c r="B87" s="362">
        <v>4.2295517274387269</v>
      </c>
      <c r="C87" s="362">
        <v>4.4899351144748101</v>
      </c>
      <c r="D87" s="362">
        <v>4.8318708004501829</v>
      </c>
      <c r="E87" s="362">
        <v>5.1530914554645859</v>
      </c>
      <c r="F87" s="362">
        <v>5.4177894499881987</v>
      </c>
      <c r="G87" s="362">
        <v>5.1995248489492356</v>
      </c>
      <c r="H87" s="362">
        <v>5.2277984823604751</v>
      </c>
      <c r="I87" s="362">
        <v>5.8509922735515207</v>
      </c>
      <c r="J87" s="362">
        <v>5.8532125460271409</v>
      </c>
      <c r="K87" s="362">
        <v>6.0804468106880236</v>
      </c>
      <c r="L87" s="362">
        <v>5.9928847231755249</v>
      </c>
      <c r="M87" s="362">
        <v>6.329728192987262</v>
      </c>
      <c r="N87" s="362">
        <v>6.4713100552228742</v>
      </c>
      <c r="O87" s="362">
        <v>7.4255525315825386</v>
      </c>
      <c r="P87" s="362">
        <v>8.0797800081480897</v>
      </c>
      <c r="Q87" s="362">
        <v>8.9119407073682613</v>
      </c>
      <c r="R87" s="362">
        <v>9.0809952210281768</v>
      </c>
      <c r="S87" s="362">
        <v>9.1822014391602877</v>
      </c>
      <c r="T87" s="362">
        <v>9.5137734981381392</v>
      </c>
      <c r="U87" s="362">
        <v>8.8762716472814347</v>
      </c>
      <c r="V87" s="362">
        <v>9.229438156828369</v>
      </c>
      <c r="W87" s="362">
        <v>9.5564374169236963</v>
      </c>
      <c r="X87" s="362">
        <v>9.4955405614673953</v>
      </c>
      <c r="Y87" s="362">
        <v>9.4458596801514396</v>
      </c>
      <c r="Z87" s="362">
        <v>9.3655739176427648</v>
      </c>
      <c r="AA87" s="362">
        <v>10.010588197162495</v>
      </c>
      <c r="AB87" s="362">
        <v>9.3786066057009041</v>
      </c>
      <c r="AC87" s="362">
        <v>9.03506576422396</v>
      </c>
      <c r="AD87" s="362">
        <v>9.2898513693659037</v>
      </c>
      <c r="AE87" s="362">
        <v>9.4797984934555473</v>
      </c>
      <c r="AF87" s="362">
        <v>10.074637165046305</v>
      </c>
      <c r="AG87" s="362">
        <v>11.10593665586376</v>
      </c>
      <c r="AH87" s="362">
        <v>11.482378828272825</v>
      </c>
      <c r="AI87" s="362">
        <v>12.155417067384965</v>
      </c>
      <c r="AJ87" s="362">
        <v>12.007200133135559</v>
      </c>
      <c r="AK87" s="362">
        <v>12.989857932977355</v>
      </c>
      <c r="AL87" s="362">
        <v>13.625110288866964</v>
      </c>
      <c r="AM87" s="362">
        <v>13.975417106770163</v>
      </c>
      <c r="AN87" s="362">
        <v>14.726369040630166</v>
      </c>
      <c r="AO87" s="362">
        <v>14.629609993536963</v>
      </c>
      <c r="AP87" s="362">
        <v>15.044572841771986</v>
      </c>
      <c r="AQ87" s="362">
        <v>15.491013963900148</v>
      </c>
      <c r="AR87" s="362">
        <v>16.804995152730903</v>
      </c>
      <c r="AS87" s="362">
        <v>15.983864647642156</v>
      </c>
      <c r="AT87" s="362">
        <v>16.945515075313327</v>
      </c>
      <c r="AU87" s="362">
        <v>17.523294411290365</v>
      </c>
      <c r="AV87" s="362">
        <v>19.398152477186912</v>
      </c>
      <c r="AW87" s="362">
        <v>19.745364730999125</v>
      </c>
      <c r="AX87" s="362">
        <v>20.598984283149424</v>
      </c>
      <c r="AY87" s="362">
        <v>21.678792795140694</v>
      </c>
      <c r="AZ87" s="431">
        <v>23.237163078768951</v>
      </c>
      <c r="BA87" s="365">
        <v>24.363757252292473</v>
      </c>
      <c r="BB87" s="97">
        <v>4.5617725673501308E-2</v>
      </c>
      <c r="BC87" s="97">
        <v>4.4432372498856898E-2</v>
      </c>
      <c r="BD87" s="97">
        <v>5.5143484840193928E-3</v>
      </c>
    </row>
    <row r="88" spans="1:56">
      <c r="A88" s="175" t="s">
        <v>86</v>
      </c>
      <c r="B88" s="369">
        <v>163.43198776375056</v>
      </c>
      <c r="C88" s="369">
        <v>188.21763813428896</v>
      </c>
      <c r="D88" s="369">
        <v>219.64605111697009</v>
      </c>
      <c r="E88" s="369">
        <v>251.22436359589656</v>
      </c>
      <c r="F88" s="369">
        <v>291.86028517917993</v>
      </c>
      <c r="G88" s="369">
        <v>338.36968744247889</v>
      </c>
      <c r="H88" s="369">
        <v>375.63658288807471</v>
      </c>
      <c r="I88" s="369">
        <v>404.20555386425099</v>
      </c>
      <c r="J88" s="369">
        <v>459.72206228323847</v>
      </c>
      <c r="K88" s="369">
        <v>456.35353076265255</v>
      </c>
      <c r="L88" s="369">
        <v>453.34324359079665</v>
      </c>
      <c r="M88" s="369">
        <v>481.93613266495885</v>
      </c>
      <c r="N88" s="369">
        <v>504.84632385599838</v>
      </c>
      <c r="O88" s="369">
        <v>531.95933062509471</v>
      </c>
      <c r="P88" s="369">
        <v>545.34277861913256</v>
      </c>
      <c r="Q88" s="369">
        <v>516.33138364405374</v>
      </c>
      <c r="R88" s="369">
        <v>500.10223705273199</v>
      </c>
      <c r="S88" s="369">
        <v>485.14904314961069</v>
      </c>
      <c r="T88" s="369">
        <v>491.98693866709846</v>
      </c>
      <c r="U88" s="369">
        <v>509.20890430525776</v>
      </c>
      <c r="V88" s="369">
        <v>506.18502035487847</v>
      </c>
      <c r="W88" s="369">
        <v>525.85945816994695</v>
      </c>
      <c r="X88" s="369">
        <v>542.21225658205674</v>
      </c>
      <c r="Y88" s="369">
        <v>589.20902620916866</v>
      </c>
      <c r="Z88" s="369">
        <v>625.44924757938179</v>
      </c>
      <c r="AA88" s="369">
        <v>664.17799227123623</v>
      </c>
      <c r="AB88" s="369">
        <v>692.02231968555839</v>
      </c>
      <c r="AC88" s="369">
        <v>738.20460808514656</v>
      </c>
      <c r="AD88" s="369">
        <v>769.49034469828769</v>
      </c>
      <c r="AE88" s="369">
        <v>815.54357923485463</v>
      </c>
      <c r="AF88" s="369">
        <v>864.7109871231728</v>
      </c>
      <c r="AG88" s="369">
        <v>905.8960385562973</v>
      </c>
      <c r="AH88" s="369">
        <v>950.00480270005755</v>
      </c>
      <c r="AI88" s="369">
        <v>927.34070980500246</v>
      </c>
      <c r="AJ88" s="369">
        <v>969.44450726834043</v>
      </c>
      <c r="AK88" s="369">
        <v>997.78849599107457</v>
      </c>
      <c r="AL88" s="369">
        <v>1003.9452877511181</v>
      </c>
      <c r="AM88" s="369">
        <v>1035.7455032252683</v>
      </c>
      <c r="AN88" s="369">
        <v>1080.0172704786805</v>
      </c>
      <c r="AO88" s="369">
        <v>1140.8774042426276</v>
      </c>
      <c r="AP88" s="369">
        <v>1150.3983785294074</v>
      </c>
      <c r="AQ88" s="369">
        <v>1176.6751185098678</v>
      </c>
      <c r="AR88" s="369">
        <v>1217.6328178295291</v>
      </c>
      <c r="AS88" s="369">
        <v>1213.5687286900384</v>
      </c>
      <c r="AT88" s="369">
        <v>1223.9148778015906</v>
      </c>
      <c r="AU88" s="369">
        <v>1302.171755405285</v>
      </c>
      <c r="AV88" s="369">
        <v>1347.3876731650623</v>
      </c>
      <c r="AW88" s="369">
        <v>1403.4018829755271</v>
      </c>
      <c r="AX88" s="369">
        <v>1425.1805787003855</v>
      </c>
      <c r="AY88" s="369">
        <v>1446.9938810445599</v>
      </c>
      <c r="AZ88" s="369">
        <v>1505.771226175088</v>
      </c>
      <c r="BA88" s="369">
        <v>1557.2564715724561</v>
      </c>
      <c r="BB88" s="270">
        <v>3.1366282921134303E-2</v>
      </c>
      <c r="BC88" s="270">
        <v>2.7285299307393984E-2</v>
      </c>
      <c r="BD88" s="270">
        <v>0.35246020448824478</v>
      </c>
    </row>
    <row r="89" spans="1:56">
      <c r="B89" s="362"/>
      <c r="C89" s="362"/>
      <c r="D89" s="362"/>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2"/>
      <c r="AC89" s="362"/>
      <c r="AD89" s="362"/>
      <c r="AE89" s="362"/>
      <c r="AF89" s="362"/>
      <c r="AG89" s="362"/>
      <c r="AH89" s="362"/>
      <c r="AI89" s="362"/>
      <c r="AJ89" s="362"/>
      <c r="AK89" s="362"/>
      <c r="AL89" s="362"/>
      <c r="AM89" s="362"/>
      <c r="AN89" s="362"/>
      <c r="AO89" s="362"/>
      <c r="AP89" s="362"/>
      <c r="AQ89" s="362"/>
      <c r="AR89" s="362"/>
      <c r="AS89" s="362"/>
      <c r="AT89" s="362"/>
      <c r="AU89" s="362"/>
      <c r="AV89" s="362"/>
      <c r="AW89" s="362"/>
      <c r="AX89" s="362"/>
      <c r="AY89" s="362"/>
      <c r="AZ89" s="431"/>
      <c r="BA89" s="365"/>
      <c r="BB89" s="97"/>
      <c r="BC89" s="97"/>
      <c r="BD89" s="97"/>
    </row>
    <row r="90" spans="1:56">
      <c r="A90" s="201" t="s">
        <v>343</v>
      </c>
      <c r="B90" s="565">
        <v>1525.3970996056935</v>
      </c>
      <c r="C90" s="565">
        <v>1642.6796568141381</v>
      </c>
      <c r="D90" s="565">
        <v>1760.0099462545058</v>
      </c>
      <c r="E90" s="565">
        <v>1911.0391532446381</v>
      </c>
      <c r="F90" s="565">
        <v>2074.8451789737514</v>
      </c>
      <c r="G90" s="565">
        <v>2252.9744877717349</v>
      </c>
      <c r="H90" s="565">
        <v>2385.7095055916175</v>
      </c>
      <c r="I90" s="565">
        <v>2568.1435491112638</v>
      </c>
      <c r="J90" s="565">
        <v>2769.2756950474732</v>
      </c>
      <c r="K90" s="565">
        <v>2728.929670709093</v>
      </c>
      <c r="L90" s="565">
        <v>2698.1575078422661</v>
      </c>
      <c r="M90" s="565">
        <v>2875.0210207812852</v>
      </c>
      <c r="N90" s="565">
        <v>2971.9568636100753</v>
      </c>
      <c r="O90" s="565">
        <v>3056.3369526314927</v>
      </c>
      <c r="P90" s="565">
        <v>3106.8146154284759</v>
      </c>
      <c r="Q90" s="565">
        <v>2986.0912561257828</v>
      </c>
      <c r="R90" s="565">
        <v>2875.724806924512</v>
      </c>
      <c r="S90" s="565">
        <v>2783.8058201239542</v>
      </c>
      <c r="T90" s="565">
        <v>2764.599519425723</v>
      </c>
      <c r="U90" s="565">
        <v>2826.1058753770285</v>
      </c>
      <c r="V90" s="565">
        <v>2827.3345748484981</v>
      </c>
      <c r="W90" s="565">
        <v>2914.3940800493251</v>
      </c>
      <c r="X90" s="565">
        <v>2972.3068663916847</v>
      </c>
      <c r="Y90" s="565">
        <v>3072.8122771258004</v>
      </c>
      <c r="Z90" s="565">
        <v>3124.1641581173408</v>
      </c>
      <c r="AA90" s="565">
        <v>3160.2868969238357</v>
      </c>
      <c r="AB90" s="565">
        <v>3162.5417992065104</v>
      </c>
      <c r="AC90" s="565">
        <v>3215.8751814486354</v>
      </c>
      <c r="AD90" s="565">
        <v>3187.7210245065917</v>
      </c>
      <c r="AE90" s="565">
        <v>3257.2936730013871</v>
      </c>
      <c r="AF90" s="565">
        <v>3297.7384276491421</v>
      </c>
      <c r="AG90" s="565">
        <v>3371.1241678818951</v>
      </c>
      <c r="AH90" s="565">
        <v>3454.8370407622733</v>
      </c>
      <c r="AI90" s="565">
        <v>3483.2847846386089</v>
      </c>
      <c r="AJ90" s="565">
        <v>3554.3284853411778</v>
      </c>
      <c r="AK90" s="565">
        <v>3589.6223924435658</v>
      </c>
      <c r="AL90" s="565">
        <v>3624.0814142762074</v>
      </c>
      <c r="AM90" s="565">
        <v>3655.1780871542442</v>
      </c>
      <c r="AN90" s="565">
        <v>3742.0976986183769</v>
      </c>
      <c r="AO90" s="565">
        <v>3884.1960731317076</v>
      </c>
      <c r="AP90" s="565">
        <v>3936.3199607802794</v>
      </c>
      <c r="AQ90" s="565">
        <v>3984.1923568869074</v>
      </c>
      <c r="AR90" s="565">
        <v>4041.9293226783448</v>
      </c>
      <c r="AS90" s="565">
        <v>4025.3015048349562</v>
      </c>
      <c r="AT90" s="565">
        <v>3955.653028282838</v>
      </c>
      <c r="AU90" s="565">
        <v>4085.4220041554868</v>
      </c>
      <c r="AV90" s="565">
        <v>4125.7334483345494</v>
      </c>
      <c r="AW90" s="565">
        <v>4176.1845635165209</v>
      </c>
      <c r="AX90" s="565">
        <v>4220.8517558730655</v>
      </c>
      <c r="AY90" s="565">
        <v>4254.8274881713169</v>
      </c>
      <c r="AZ90" s="565">
        <v>4340.9567437025271</v>
      </c>
      <c r="BA90" s="565">
        <v>4418.2476538976007</v>
      </c>
      <c r="BB90" s="543">
        <v>1.5024152311199135E-2</v>
      </c>
      <c r="BC90" s="543">
        <v>9.8328786652956968E-3</v>
      </c>
      <c r="BD90" s="543">
        <v>1</v>
      </c>
    </row>
    <row r="91" spans="1:56" ht="11.45" customHeight="1">
      <c r="A91" t="s">
        <v>390</v>
      </c>
      <c r="B91" s="362">
        <v>1140.2533328109948</v>
      </c>
      <c r="C91" s="362">
        <v>1226.978863893449</v>
      </c>
      <c r="D91" s="362">
        <v>1316.1458233375774</v>
      </c>
      <c r="E91" s="362">
        <v>1434.4245301906367</v>
      </c>
      <c r="F91" s="362">
        <v>1563.9284745404523</v>
      </c>
      <c r="G91" s="362">
        <v>1695.6006318101615</v>
      </c>
      <c r="H91" s="362">
        <v>1775.7634692527015</v>
      </c>
      <c r="I91" s="362">
        <v>1906.2328758238202</v>
      </c>
      <c r="J91" s="362">
        <v>2047.2974345999678</v>
      </c>
      <c r="K91" s="362">
        <v>1961.6521669217443</v>
      </c>
      <c r="L91" s="362">
        <v>1903.0937334728492</v>
      </c>
      <c r="M91" s="362">
        <v>2029.1226426136932</v>
      </c>
      <c r="N91" s="362">
        <v>2077.4874712661021</v>
      </c>
      <c r="O91" s="362">
        <v>2099.8191522501552</v>
      </c>
      <c r="P91" s="362">
        <v>2109.6308656083679</v>
      </c>
      <c r="Q91" s="362">
        <v>1965.8913416080288</v>
      </c>
      <c r="R91" s="362">
        <v>1846.6526679304177</v>
      </c>
      <c r="S91" s="362">
        <v>1748.1410985961993</v>
      </c>
      <c r="T91" s="362">
        <v>1719.2839868579545</v>
      </c>
      <c r="U91" s="362">
        <v>1764.8054999802166</v>
      </c>
      <c r="V91" s="362">
        <v>1746.2374037628454</v>
      </c>
      <c r="W91" s="362">
        <v>1804.2036466168051</v>
      </c>
      <c r="X91" s="362">
        <v>1829.7367818598693</v>
      </c>
      <c r="Y91" s="362">
        <v>1898.8743371928354</v>
      </c>
      <c r="Z91" s="362">
        <v>1922.3905907843591</v>
      </c>
      <c r="AA91" s="362">
        <v>1941.3466075492674</v>
      </c>
      <c r="AB91" s="362">
        <v>1943.9007358831841</v>
      </c>
      <c r="AC91" s="362">
        <v>1995.9925649047095</v>
      </c>
      <c r="AD91" s="362">
        <v>2002.2089451467921</v>
      </c>
      <c r="AE91" s="362">
        <v>2059.9591973510596</v>
      </c>
      <c r="AF91" s="362">
        <v>2081.2893385990519</v>
      </c>
      <c r="AG91" s="362">
        <v>2140.3736156050595</v>
      </c>
      <c r="AH91" s="362">
        <v>2169.3452230334979</v>
      </c>
      <c r="AI91" s="362">
        <v>2180.1599234045525</v>
      </c>
      <c r="AJ91" s="362">
        <v>2216.7414391026587</v>
      </c>
      <c r="AK91" s="362">
        <v>2221.7919514647233</v>
      </c>
      <c r="AL91" s="362">
        <v>2219.7880711141556</v>
      </c>
      <c r="AM91" s="362">
        <v>2213.6482844314305</v>
      </c>
      <c r="AN91" s="362">
        <v>2247.1851425040491</v>
      </c>
      <c r="AO91" s="362">
        <v>2288.6941847826811</v>
      </c>
      <c r="AP91" s="362">
        <v>2302.4675506117605</v>
      </c>
      <c r="AQ91" s="362">
        <v>2291.7371691324997</v>
      </c>
      <c r="AR91" s="362">
        <v>2278.9106284555073</v>
      </c>
      <c r="AS91" s="362">
        <v>2210.1428413068616</v>
      </c>
      <c r="AT91" s="362">
        <v>2098.9234712987445</v>
      </c>
      <c r="AU91" s="362">
        <v>2118.9343339264706</v>
      </c>
      <c r="AV91" s="362">
        <v>2093.7614252794897</v>
      </c>
      <c r="AW91" s="362">
        <v>2071.6943324270214</v>
      </c>
      <c r="AX91" s="362">
        <v>2059.2723365054017</v>
      </c>
      <c r="AY91" s="362">
        <v>2036.7057675921296</v>
      </c>
      <c r="AZ91" s="431">
        <v>2062.4333297490721</v>
      </c>
      <c r="BA91" s="365">
        <v>2086.8197277125323</v>
      </c>
      <c r="BB91" s="97">
        <v>9.0595436220077818E-3</v>
      </c>
      <c r="BC91" s="97">
        <v>-1.0949105601911535E-2</v>
      </c>
      <c r="BD91" s="97">
        <v>0.47231841471621078</v>
      </c>
    </row>
    <row r="92" spans="1:56">
      <c r="A92" t="s">
        <v>391</v>
      </c>
      <c r="B92" s="362">
        <v>385.14376679469825</v>
      </c>
      <c r="C92" s="362">
        <v>415.70079292068925</v>
      </c>
      <c r="D92" s="362">
        <v>443.86412291692869</v>
      </c>
      <c r="E92" s="362">
        <v>476.6146230540021</v>
      </c>
      <c r="F92" s="362">
        <v>510.91670443329957</v>
      </c>
      <c r="G92" s="362">
        <v>557.37385596157242</v>
      </c>
      <c r="H92" s="362">
        <v>609.94603633891552</v>
      </c>
      <c r="I92" s="362">
        <v>661.91067328744418</v>
      </c>
      <c r="J92" s="362">
        <v>721.97826044750457</v>
      </c>
      <c r="K92" s="362">
        <v>767.27750378734845</v>
      </c>
      <c r="L92" s="362">
        <v>795.06377436941568</v>
      </c>
      <c r="M92" s="362">
        <v>845.89837816759291</v>
      </c>
      <c r="N92" s="362">
        <v>894.46939234397519</v>
      </c>
      <c r="O92" s="362">
        <v>956.51780038133643</v>
      </c>
      <c r="P92" s="362">
        <v>997.18374982010664</v>
      </c>
      <c r="Q92" s="362">
        <v>1020.1999145177545</v>
      </c>
      <c r="R92" s="362">
        <v>1029.0721389940938</v>
      </c>
      <c r="S92" s="362">
        <v>1035.6647215277549</v>
      </c>
      <c r="T92" s="362">
        <v>1045.315532567769</v>
      </c>
      <c r="U92" s="362">
        <v>1061.3003753968112</v>
      </c>
      <c r="V92" s="362">
        <v>1081.097171085655</v>
      </c>
      <c r="W92" s="362">
        <v>1110.1904334325195</v>
      </c>
      <c r="X92" s="362">
        <v>1142.5700845318149</v>
      </c>
      <c r="Y92" s="362">
        <v>1173.9379399329648</v>
      </c>
      <c r="Z92" s="362">
        <v>1201.7735673329821</v>
      </c>
      <c r="AA92" s="362">
        <v>1218.9402893745694</v>
      </c>
      <c r="AB92" s="362">
        <v>1218.6410633233259</v>
      </c>
      <c r="AC92" s="362">
        <v>1219.8826165439245</v>
      </c>
      <c r="AD92" s="362">
        <v>1185.5120793597998</v>
      </c>
      <c r="AE92" s="362">
        <v>1197.3344756503275</v>
      </c>
      <c r="AF92" s="362">
        <v>1216.4490890500906</v>
      </c>
      <c r="AG92" s="362">
        <v>1230.7505522768374</v>
      </c>
      <c r="AH92" s="362">
        <v>1285.4918177287759</v>
      </c>
      <c r="AI92" s="362">
        <v>1303.1248612340569</v>
      </c>
      <c r="AJ92" s="362">
        <v>1337.5870462385203</v>
      </c>
      <c r="AK92" s="362">
        <v>1367.8304409788427</v>
      </c>
      <c r="AL92" s="362">
        <v>1404.2933431620538</v>
      </c>
      <c r="AM92" s="362">
        <v>1441.5298027228148</v>
      </c>
      <c r="AN92" s="362">
        <v>1494.9125561143289</v>
      </c>
      <c r="AO92" s="362">
        <v>1595.5018883490268</v>
      </c>
      <c r="AP92" s="362">
        <v>1633.8524101685175</v>
      </c>
      <c r="AQ92" s="362">
        <v>1692.455187754407</v>
      </c>
      <c r="AR92" s="362">
        <v>1763.0186942228363</v>
      </c>
      <c r="AS92" s="362">
        <v>1815.1586635280951</v>
      </c>
      <c r="AT92" s="362">
        <v>1856.729556984094</v>
      </c>
      <c r="AU92" s="362">
        <v>1966.4876702290135</v>
      </c>
      <c r="AV92" s="362">
        <v>2031.9720230550595</v>
      </c>
      <c r="AW92" s="362">
        <v>2104.4902310894968</v>
      </c>
      <c r="AX92" s="362">
        <v>2161.5794193676638</v>
      </c>
      <c r="AY92" s="362">
        <v>2218.1217205791872</v>
      </c>
      <c r="AZ92" s="431">
        <v>2278.5234139534546</v>
      </c>
      <c r="BA92" s="365">
        <v>2331.4279261850697</v>
      </c>
      <c r="BB92" s="97">
        <v>2.0423090800998134E-2</v>
      </c>
      <c r="BC92" s="97">
        <v>3.381794711041497E-2</v>
      </c>
      <c r="BD92" s="97">
        <v>0.5276815852837895</v>
      </c>
    </row>
    <row r="93" spans="1:56">
      <c r="A93" t="s">
        <v>392</v>
      </c>
      <c r="B93" s="366">
        <v>400.685</v>
      </c>
      <c r="C93" s="366">
        <v>439.07300000000004</v>
      </c>
      <c r="D93" s="366">
        <v>475.12000000000006</v>
      </c>
      <c r="E93" s="366">
        <v>521.36999999999989</v>
      </c>
      <c r="F93" s="366">
        <v>582.77600000000007</v>
      </c>
      <c r="G93" s="366">
        <v>645.60827700000004</v>
      </c>
      <c r="H93" s="366">
        <v>674.24851699999999</v>
      </c>
      <c r="I93" s="366">
        <v>722.09234700000002</v>
      </c>
      <c r="J93" s="366">
        <v>772.82592799999998</v>
      </c>
      <c r="K93" s="366">
        <v>726.00964199999987</v>
      </c>
      <c r="L93" s="366">
        <v>697.67198500000006</v>
      </c>
      <c r="M93" s="366">
        <v>744.60877099999993</v>
      </c>
      <c r="N93" s="366">
        <v>734.26195099999995</v>
      </c>
      <c r="O93" s="366">
        <v>759.68603016526492</v>
      </c>
      <c r="P93" s="366">
        <v>778.40240610824787</v>
      </c>
      <c r="Q93" s="366">
        <v>723.99835497782487</v>
      </c>
      <c r="R93" s="366">
        <v>673.50936808179097</v>
      </c>
      <c r="S93" s="366">
        <v>637.36530097981381</v>
      </c>
      <c r="T93" s="366">
        <v>616.34894649633611</v>
      </c>
      <c r="U93" s="366">
        <v>620.8457862555822</v>
      </c>
      <c r="V93" s="366">
        <v>629.13642462277073</v>
      </c>
      <c r="W93" s="366">
        <v>647.2971092059322</v>
      </c>
      <c r="X93" s="366">
        <v>647.8558172270848</v>
      </c>
      <c r="Y93" s="366">
        <v>654.77214522463976</v>
      </c>
      <c r="Z93" s="366">
        <v>658.05094616234669</v>
      </c>
      <c r="AA93" s="366">
        <v>666.99360812376676</v>
      </c>
      <c r="AB93" s="366">
        <v>669.36673733299097</v>
      </c>
      <c r="AC93" s="366">
        <v>673.13868986611749</v>
      </c>
      <c r="AD93" s="366">
        <v>665.64054806518106</v>
      </c>
      <c r="AE93" s="366">
        <v>668.01542429851042</v>
      </c>
      <c r="AF93" s="366">
        <v>680.61227633727754</v>
      </c>
      <c r="AG93" s="366">
        <v>694.39477765742311</v>
      </c>
      <c r="AH93" s="366">
        <v>698.64749325948219</v>
      </c>
      <c r="AI93" s="366">
        <v>714.57449978941395</v>
      </c>
      <c r="AJ93" s="366">
        <v>709.54983948568838</v>
      </c>
      <c r="AK93" s="366">
        <v>702.26161184297769</v>
      </c>
      <c r="AL93" s="366">
        <v>712.30664832749289</v>
      </c>
      <c r="AM93" s="366">
        <v>707.93905568389823</v>
      </c>
      <c r="AN93" s="366">
        <v>712.75252927715974</v>
      </c>
      <c r="AO93" s="366">
        <v>719.70442281038891</v>
      </c>
      <c r="AP93" s="366">
        <v>725.62435621630038</v>
      </c>
      <c r="AQ93" s="366">
        <v>727.29001157925438</v>
      </c>
      <c r="AR93" s="366">
        <v>711.75693529985836</v>
      </c>
      <c r="AS93" s="366">
        <v>707.65808897886131</v>
      </c>
      <c r="AT93" s="366">
        <v>670.08606754005666</v>
      </c>
      <c r="AU93" s="366">
        <v>664.98442856546808</v>
      </c>
      <c r="AV93" s="366">
        <v>644.46132170901342</v>
      </c>
      <c r="AW93" s="366">
        <v>618.75024206929743</v>
      </c>
      <c r="AX93" s="366">
        <v>601.72751432340465</v>
      </c>
      <c r="AY93" s="366">
        <v>590.78213250176475</v>
      </c>
      <c r="AZ93" s="432">
        <v>600.55721448099132</v>
      </c>
      <c r="BA93" s="367">
        <v>613.28253306143222</v>
      </c>
      <c r="BB93" s="368">
        <v>1.8399051710263459E-2</v>
      </c>
      <c r="BC93" s="368">
        <v>-1.8739642982352755E-2</v>
      </c>
      <c r="BD93" s="368">
        <v>0.13880673540796631</v>
      </c>
    </row>
    <row r="94" spans="1:56" ht="10.15" customHeight="1">
      <c r="A94" s="7" t="s">
        <v>507</v>
      </c>
      <c r="B94" s="371" t="s">
        <v>8</v>
      </c>
      <c r="C94" s="371" t="s">
        <v>8</v>
      </c>
      <c r="D94" s="371" t="s">
        <v>8</v>
      </c>
      <c r="E94" s="371" t="s">
        <v>8</v>
      </c>
      <c r="F94" s="371" t="s">
        <v>8</v>
      </c>
      <c r="G94" s="371" t="s">
        <v>8</v>
      </c>
      <c r="H94" s="371" t="s">
        <v>8</v>
      </c>
      <c r="I94" s="371" t="s">
        <v>8</v>
      </c>
      <c r="J94" s="371" t="s">
        <v>8</v>
      </c>
      <c r="K94" s="371" t="s">
        <v>8</v>
      </c>
      <c r="L94" s="371" t="s">
        <v>8</v>
      </c>
      <c r="M94" s="371" t="s">
        <v>8</v>
      </c>
      <c r="N94" s="371" t="s">
        <v>8</v>
      </c>
      <c r="O94" s="371" t="s">
        <v>8</v>
      </c>
      <c r="P94" s="371" t="s">
        <v>8</v>
      </c>
      <c r="Q94" s="371" t="s">
        <v>8</v>
      </c>
      <c r="R94" s="371" t="s">
        <v>8</v>
      </c>
      <c r="S94" s="371" t="s">
        <v>8</v>
      </c>
      <c r="T94" s="371" t="s">
        <v>8</v>
      </c>
      <c r="U94" s="371" t="s">
        <v>8</v>
      </c>
      <c r="V94" s="371">
        <v>397.23123600623768</v>
      </c>
      <c r="W94" s="371">
        <v>401.86930607936307</v>
      </c>
      <c r="X94" s="371">
        <v>404.28963215721927</v>
      </c>
      <c r="Y94" s="371">
        <v>399.13074794969884</v>
      </c>
      <c r="Z94" s="371">
        <v>397.87904189352838</v>
      </c>
      <c r="AA94" s="371">
        <v>399.06745295520619</v>
      </c>
      <c r="AB94" s="371">
        <v>383.65181654002214</v>
      </c>
      <c r="AC94" s="371">
        <v>348.63885365853668</v>
      </c>
      <c r="AD94" s="371">
        <v>276.57144444444447</v>
      </c>
      <c r="AE94" s="371">
        <v>237.34916530831981</v>
      </c>
      <c r="AF94" s="371">
        <v>210.39993957542003</v>
      </c>
      <c r="AG94" s="371">
        <v>182.16360304205958</v>
      </c>
      <c r="AH94" s="371">
        <v>179.23836815102982</v>
      </c>
      <c r="AI94" s="371">
        <v>173.23913738899188</v>
      </c>
      <c r="AJ94" s="371">
        <v>171.99000555086451</v>
      </c>
      <c r="AK94" s="371">
        <v>169.06389030613079</v>
      </c>
      <c r="AL94" s="371">
        <v>171.97744993134322</v>
      </c>
      <c r="AM94" s="371">
        <v>167.77323075880759</v>
      </c>
      <c r="AN94" s="371">
        <v>175.35564663074521</v>
      </c>
      <c r="AO94" s="371">
        <v>175.03819136832578</v>
      </c>
      <c r="AP94" s="371">
        <v>173.0726298480466</v>
      </c>
      <c r="AQ94" s="371">
        <v>181.10445738670992</v>
      </c>
      <c r="AR94" s="371">
        <v>180.98810660496761</v>
      </c>
      <c r="AS94" s="371">
        <v>183.43062745189675</v>
      </c>
      <c r="AT94" s="371">
        <v>175.89206903981176</v>
      </c>
      <c r="AU94" s="371">
        <v>178.60385232030166</v>
      </c>
      <c r="AV94" s="371">
        <v>191.69224398635507</v>
      </c>
      <c r="AW94" s="371">
        <v>195.9154217710684</v>
      </c>
      <c r="AX94" s="371">
        <v>192.71240171076093</v>
      </c>
      <c r="AY94" s="371">
        <v>199.9965464666806</v>
      </c>
      <c r="AZ94" s="433">
        <v>191.64309787238449</v>
      </c>
      <c r="BA94" s="369">
        <v>195.54024091034705</v>
      </c>
      <c r="BB94" s="280">
        <v>1.7547619100245049E-2</v>
      </c>
      <c r="BC94" s="280">
        <v>1.0244463347565791E-2</v>
      </c>
      <c r="BD94" s="280">
        <v>4.4257419734688094E-2</v>
      </c>
    </row>
    <row r="95" spans="1:56" ht="10.9" customHeight="1">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60"/>
      <c r="BA95" s="125"/>
      <c r="BB95" s="48"/>
      <c r="BC95" s="48"/>
      <c r="BD95" s="48"/>
    </row>
    <row r="96" spans="1:56">
      <c r="A96" s="10" t="s">
        <v>588</v>
      </c>
    </row>
    <row r="97" spans="1:56" ht="10.9" customHeight="1">
      <c r="A97" s="10" t="s">
        <v>516</v>
      </c>
    </row>
    <row r="98" spans="1:56" ht="10.9" customHeight="1">
      <c r="A98" s="10" t="s">
        <v>280</v>
      </c>
    </row>
    <row r="99" spans="1:56" ht="11.45" customHeight="1">
      <c r="A99" s="348" t="s">
        <v>509</v>
      </c>
    </row>
    <row r="100" spans="1:56" ht="12.6" customHeight="1">
      <c r="A100" s="86" t="s">
        <v>654</v>
      </c>
    </row>
    <row r="101" spans="1:56">
      <c r="A101" s="348" t="s">
        <v>173</v>
      </c>
    </row>
    <row r="102" spans="1:56">
      <c r="A102" s="578" t="s">
        <v>655</v>
      </c>
    </row>
    <row r="103" spans="1:56" s="21" customFormat="1" ht="12" customHeight="1">
      <c r="A103" s="578" t="s">
        <v>650</v>
      </c>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s="361"/>
      <c r="AZ103" s="361"/>
      <c r="BA103" s="86"/>
      <c r="BB103"/>
      <c r="BC103"/>
      <c r="BD103"/>
    </row>
    <row r="104" spans="1:56" s="21" customFormat="1">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s="361"/>
      <c r="AZ104" s="361"/>
      <c r="BA104" s="86"/>
      <c r="BB104"/>
      <c r="BC104"/>
      <c r="BD104"/>
    </row>
    <row r="105" spans="1:56" s="21" customFormat="1">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s="361"/>
      <c r="AZ105" s="361"/>
      <c r="BA105" s="86"/>
      <c r="BB105"/>
      <c r="BC105"/>
      <c r="BD105"/>
    </row>
    <row r="106" spans="1:56" s="21" customFormat="1">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s="361"/>
      <c r="AZ106" s="361"/>
      <c r="BA106" s="86"/>
      <c r="BB106"/>
      <c r="BC106"/>
      <c r="BD106"/>
    </row>
    <row r="107" spans="1:56" s="21" customFormat="1">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s="361"/>
      <c r="AZ107" s="361"/>
      <c r="BA107" s="86"/>
      <c r="BB107"/>
      <c r="BC107"/>
      <c r="BD107"/>
    </row>
    <row r="108" spans="1:56" s="21" customFormat="1">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s="361"/>
      <c r="AZ108" s="361"/>
      <c r="BA108" s="86"/>
      <c r="BB108"/>
      <c r="BC108"/>
      <c r="BD108"/>
    </row>
    <row r="109" spans="1:56" s="21" customFormat="1">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s="361"/>
      <c r="AZ109" s="361"/>
      <c r="BA109" s="86"/>
      <c r="BB109"/>
      <c r="BC109"/>
      <c r="BD109"/>
    </row>
    <row r="110" spans="1:56" s="21" customFormat="1">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s="361"/>
      <c r="AZ110" s="361"/>
      <c r="BA110" s="86"/>
      <c r="BB110"/>
      <c r="BC110"/>
      <c r="BD110"/>
    </row>
    <row r="111" spans="1:56" s="21" customFormat="1">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s="361"/>
      <c r="AZ111" s="361"/>
      <c r="BA111" s="86"/>
      <c r="BB111"/>
      <c r="BC111"/>
      <c r="BD111"/>
    </row>
  </sheetData>
  <mergeCells count="1">
    <mergeCell ref="BB2:BC2"/>
  </mergeCells>
  <phoneticPr fontId="3" type="noConversion"/>
  <conditionalFormatting sqref="BB4:BD51 BB53:BD94">
    <cfRule type="cellIs" dxfId="107" priority="3" operator="lessThanOrEqual">
      <formula>0</formula>
    </cfRule>
    <cfRule type="cellIs" dxfId="106" priority="4" operator="greaterThan">
      <formula>0</formula>
    </cfRule>
  </conditionalFormatting>
  <conditionalFormatting sqref="BB4:BD94">
    <cfRule type="cellIs" dxfId="105" priority="1" operator="lessThanOrEqual">
      <formula>0</formula>
    </cfRule>
    <cfRule type="cellIs" dxfId="104" priority="2" operator="greaterThan">
      <formula>0</formula>
    </cfRule>
  </conditionalFormatting>
  <pageMargins left="0.25" right="0" top="0.25" bottom="0" header="0" footer="0"/>
  <pageSetup paperSize="8" scale="52"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Contents</vt:lpstr>
      <vt:lpstr>Primary Energy Consumption</vt:lpstr>
      <vt:lpstr>Primary Energy - Cons by fuel</vt:lpstr>
      <vt:lpstr>Oil - Proved reserves</vt:lpstr>
      <vt:lpstr>Oil - Proved reserves history</vt:lpstr>
      <vt:lpstr>Oil Production - Barrels</vt:lpstr>
      <vt:lpstr>Oil Production - Tonnes</vt:lpstr>
      <vt:lpstr>Oil Consumption -  Barrels</vt:lpstr>
      <vt:lpstr>Oil Consumption - Tonnes</vt:lpstr>
      <vt:lpstr>Oil - Regional Consumption </vt:lpstr>
      <vt:lpstr>Oil - Spot crude prices</vt:lpstr>
      <vt:lpstr>Oil - Crude prices since 1861</vt:lpstr>
      <vt:lpstr>Oil - Refinery throughput</vt:lpstr>
      <vt:lpstr>Oil - Refinery capacities</vt:lpstr>
      <vt:lpstr>Oil - Regional refining margins</vt:lpstr>
      <vt:lpstr>Oil - Trade movements</vt:lpstr>
      <vt:lpstr>Oil - Inter-area movements </vt:lpstr>
      <vt:lpstr>Oil - Trade 2015 - 2016</vt:lpstr>
      <vt:lpstr>Gas - Proved reserves</vt:lpstr>
      <vt:lpstr>Gas - Proved reserves history </vt:lpstr>
      <vt:lpstr>Gas Production - Bcm</vt:lpstr>
      <vt:lpstr>Gas Production - Bcf</vt:lpstr>
      <vt:lpstr>Gas Production - Mtoe</vt:lpstr>
      <vt:lpstr>Gas Consumption - Bcm</vt:lpstr>
      <vt:lpstr>Gas Consumption - Bcf</vt:lpstr>
      <vt:lpstr>Gas Consumption - Mtoe</vt:lpstr>
      <vt:lpstr>Gas - Trade - pipeline</vt:lpstr>
      <vt:lpstr>Gas - Trade movements LNG</vt:lpstr>
      <vt:lpstr>Gas - Trade 2015-2016</vt:lpstr>
      <vt:lpstr>Gas - Prices </vt:lpstr>
      <vt:lpstr>Coal - Reserves</vt:lpstr>
      <vt:lpstr>Coal - Prices</vt:lpstr>
      <vt:lpstr>Coal Production - Tonnes</vt:lpstr>
      <vt:lpstr>Coal Production - Mtoe</vt:lpstr>
      <vt:lpstr>Coal Consumption -  Mtoe</vt:lpstr>
      <vt:lpstr>Nuclear Consumption - TWh</vt:lpstr>
      <vt:lpstr>Nuclear Consumption - Mtoe</vt:lpstr>
      <vt:lpstr>Hydro Consumption - TWh</vt:lpstr>
      <vt:lpstr>Hydro Consumption - Mtoe</vt:lpstr>
      <vt:lpstr>Other renewables -TWh</vt:lpstr>
      <vt:lpstr>Other renewables - Mtoe</vt:lpstr>
      <vt:lpstr>Solar Consumption - TWh</vt:lpstr>
      <vt:lpstr>Solar Consumption - Mtoe</vt:lpstr>
      <vt:lpstr>Wind Consumption - TWh </vt:lpstr>
      <vt:lpstr>Wind Consumption - Mtoe</vt:lpstr>
      <vt:lpstr>Geo Biomass Other - TWh</vt:lpstr>
      <vt:lpstr>Geo Biomass Other - Mtoe</vt:lpstr>
      <vt:lpstr>Biofuels Production - Kboed</vt:lpstr>
      <vt:lpstr>Biofuels Production - Ktoe</vt:lpstr>
      <vt:lpstr>Electricity Generation </vt:lpstr>
      <vt:lpstr>Carbon Dioxide Emissions</vt:lpstr>
      <vt:lpstr>Geothermal capacity</vt:lpstr>
      <vt:lpstr>Solar capacity</vt:lpstr>
      <vt:lpstr>Wind capacity</vt:lpstr>
      <vt:lpstr>Approximate conversion factors</vt:lpstr>
      <vt:lpstr>Definitions</vt:lpstr>
    </vt:vector>
  </TitlesOfParts>
  <Company>BP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BP Statistical Review of World Energy 2017</dc:title>
  <dc:creator>BP</dc:creator>
  <cp:lastModifiedBy>Alison Henry</cp:lastModifiedBy>
  <cp:lastPrinted>2017-06-12T12:17:53Z</cp:lastPrinted>
  <dcterms:created xsi:type="dcterms:W3CDTF">2001-06-05T09:44:21Z</dcterms:created>
  <dcterms:modified xsi:type="dcterms:W3CDTF">2017-06-14T13:19:08Z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WorkbookVersion">
    <vt:i4>2</vt:i4>
  </property>
</Properties>
</file>